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autoCompressPictures="0"/>
  <mc:AlternateContent xmlns:mc="http://schemas.openxmlformats.org/markup-compatibility/2006">
    <mc:Choice Requires="x15">
      <x15ac:absPath xmlns:x15ac="http://schemas.microsoft.com/office/spreadsheetml/2010/11/ac" url="/Users/tanisfenton/Documents/a Tanis 2025 June14/Growth 2025/25 Growth chart 25/Calculator tools &amp; data GC25 /Data and tools to share GC 25/"/>
    </mc:Choice>
  </mc:AlternateContent>
  <xr:revisionPtr revIDLastSave="0" documentId="13_ncr:1_{4C317FAA-E6D8-E846-A0CC-6471BD44CF62}" xr6:coauthVersionLast="47" xr6:coauthVersionMax="47" xr10:uidLastSave="{00000000-0000-0000-0000-000000000000}"/>
  <workbookProtection workbookAlgorithmName="SHA-512" workbookHashValue="3TdAuEYnERcIPGbyYFjpMf7i8+r7wMhW7rKCiW+iyrGvONB4YbNzcEPlHzuDcJ3Lgp4Nd3+w3+bz7Mx7N9P/zA==" workbookSaltValue="q/5N41DV2xJtoKYxj4M8zg==" workbookSpinCount="100000" lockStructure="1"/>
  <bookViews>
    <workbookView xWindow="8120" yWindow="760" windowWidth="24520" windowHeight="16380" activeTab="2" xr2:uid="{00000000-000D-0000-FFFF-FFFF00000000}"/>
  </bookViews>
  <sheets>
    <sheet name="Creative Commons License" sheetId="3" r:id="rId1"/>
    <sheet name="Preterm infant GROWTH GUIDANCE" sheetId="4" r:id="rId2"/>
    <sheet name="Calculator for exact age" sheetId="2" r:id="rId3"/>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N132" i="2" l="1"/>
  <c r="M132" i="2"/>
  <c r="L132" i="2"/>
  <c r="K132" i="2"/>
  <c r="J132" i="2"/>
  <c r="I132" i="2"/>
  <c r="M18" i="2"/>
  <c r="L18" i="2"/>
  <c r="K18" i="2"/>
  <c r="N18" i="2" s="1"/>
  <c r="J18" i="2"/>
  <c r="I18" i="2"/>
  <c r="K17" i="2"/>
  <c r="N17" i="2" s="1"/>
  <c r="J17" i="2"/>
  <c r="M17" i="2" s="1"/>
  <c r="I17" i="2"/>
  <c r="L17" i="2" s="1"/>
  <c r="K16" i="2"/>
  <c r="N16" i="2" s="1"/>
  <c r="J16" i="2"/>
  <c r="M16" i="2" s="1"/>
  <c r="I16" i="2"/>
  <c r="L16" i="2" s="1"/>
  <c r="N15" i="2"/>
  <c r="M15" i="2"/>
  <c r="K15" i="2"/>
  <c r="J15" i="2"/>
  <c r="I15" i="2"/>
  <c r="L15" i="2" s="1"/>
  <c r="M14" i="2"/>
  <c r="L14" i="2"/>
  <c r="K14" i="2"/>
  <c r="N14" i="2" s="1"/>
  <c r="J14" i="2"/>
  <c r="I14" i="2"/>
  <c r="K13" i="2"/>
  <c r="N13" i="2" s="1"/>
  <c r="J13" i="2"/>
  <c r="M13" i="2" s="1"/>
  <c r="I13" i="2"/>
  <c r="L13" i="2" s="1"/>
  <c r="M12" i="2"/>
  <c r="J12" i="2"/>
  <c r="AB1015" i="2" l="1"/>
  <c r="AA1015" i="2"/>
  <c r="Z1015" i="2"/>
  <c r="Y1015" i="2"/>
  <c r="X1015" i="2"/>
  <c r="W1015" i="2"/>
  <c r="V1015" i="2"/>
  <c r="U1015" i="2"/>
  <c r="T1015" i="2"/>
  <c r="S1015" i="2"/>
  <c r="R1015" i="2"/>
  <c r="AB1014" i="2"/>
  <c r="AA1014" i="2"/>
  <c r="Z1014" i="2"/>
  <c r="Y1014" i="2"/>
  <c r="X1014" i="2"/>
  <c r="W1014" i="2"/>
  <c r="V1014" i="2"/>
  <c r="U1014" i="2"/>
  <c r="T1014" i="2"/>
  <c r="S1014" i="2"/>
  <c r="R1014" i="2"/>
  <c r="AB1013" i="2"/>
  <c r="AA1013" i="2"/>
  <c r="Z1013" i="2"/>
  <c r="Y1013" i="2"/>
  <c r="X1013" i="2"/>
  <c r="W1013" i="2"/>
  <c r="V1013" i="2"/>
  <c r="U1013" i="2"/>
  <c r="T1013" i="2"/>
  <c r="S1013" i="2"/>
  <c r="R1013" i="2"/>
  <c r="AF1012" i="2"/>
  <c r="AE1012" i="2"/>
  <c r="AD1012" i="2"/>
  <c r="AB1012" i="2"/>
  <c r="AA1012" i="2"/>
  <c r="Z1012" i="2"/>
  <c r="Y1012" i="2"/>
  <c r="X1012" i="2"/>
  <c r="W1012" i="2"/>
  <c r="V1012" i="2"/>
  <c r="U1012" i="2"/>
  <c r="T1012" i="2"/>
  <c r="S1012" i="2"/>
  <c r="AC1012" i="2" s="1"/>
  <c r="R1012" i="2"/>
  <c r="AF1011" i="2"/>
  <c r="AE1011" i="2"/>
  <c r="AD1011" i="2"/>
  <c r="AC1011" i="2"/>
  <c r="AB1011" i="2"/>
  <c r="AA1011" i="2"/>
  <c r="Z1011" i="2"/>
  <c r="Y1011" i="2"/>
  <c r="X1011" i="2"/>
  <c r="W1011" i="2"/>
  <c r="V1011" i="2"/>
  <c r="U1011" i="2"/>
  <c r="T1011" i="2"/>
  <c r="S1011" i="2"/>
  <c r="R1011" i="2"/>
  <c r="AC1010" i="2"/>
  <c r="AB1010" i="2"/>
  <c r="AA1010" i="2"/>
  <c r="Z1010" i="2"/>
  <c r="Y1010" i="2"/>
  <c r="X1010" i="2"/>
  <c r="W1010" i="2"/>
  <c r="V1010" i="2"/>
  <c r="U1010" i="2"/>
  <c r="T1010" i="2"/>
  <c r="S1010" i="2"/>
  <c r="R1010" i="2"/>
  <c r="AB1009" i="2"/>
  <c r="AA1009" i="2"/>
  <c r="Z1009" i="2"/>
  <c r="Y1009" i="2"/>
  <c r="X1009" i="2"/>
  <c r="W1009" i="2"/>
  <c r="V1009" i="2"/>
  <c r="U1009" i="2"/>
  <c r="T1009" i="2"/>
  <c r="S1009" i="2"/>
  <c r="AD1009" i="2" s="1"/>
  <c r="R1009" i="2"/>
  <c r="AC1008" i="2"/>
  <c r="AB1008" i="2"/>
  <c r="AA1008" i="2"/>
  <c r="Z1008" i="2"/>
  <c r="Y1008" i="2"/>
  <c r="X1008" i="2"/>
  <c r="W1008" i="2"/>
  <c r="V1008" i="2"/>
  <c r="U1008" i="2"/>
  <c r="T1008" i="2"/>
  <c r="S1008" i="2"/>
  <c r="R1008" i="2"/>
  <c r="AB1007" i="2"/>
  <c r="AA1007" i="2"/>
  <c r="Z1007" i="2"/>
  <c r="Y1007" i="2"/>
  <c r="X1007" i="2"/>
  <c r="W1007" i="2"/>
  <c r="V1007" i="2"/>
  <c r="U1007" i="2"/>
  <c r="T1007" i="2"/>
  <c r="S1007" i="2"/>
  <c r="R1007" i="2"/>
  <c r="AF1006" i="2"/>
  <c r="AB1006" i="2"/>
  <c r="AA1006" i="2"/>
  <c r="Z1006" i="2"/>
  <c r="Y1006" i="2"/>
  <c r="X1006" i="2"/>
  <c r="W1006" i="2"/>
  <c r="V1006" i="2"/>
  <c r="U1006" i="2"/>
  <c r="T1006" i="2"/>
  <c r="S1006" i="2"/>
  <c r="R1006" i="2"/>
  <c r="AB1005" i="2"/>
  <c r="AA1005" i="2"/>
  <c r="Z1005" i="2"/>
  <c r="Y1005" i="2"/>
  <c r="X1005" i="2"/>
  <c r="W1005" i="2"/>
  <c r="V1005" i="2"/>
  <c r="U1005" i="2"/>
  <c r="T1005" i="2"/>
  <c r="S1005" i="2"/>
  <c r="R1005" i="2"/>
  <c r="AF1004" i="2"/>
  <c r="AE1004" i="2"/>
  <c r="AD1004" i="2"/>
  <c r="AB1004" i="2"/>
  <c r="AA1004" i="2"/>
  <c r="Z1004" i="2"/>
  <c r="Y1004" i="2"/>
  <c r="X1004" i="2"/>
  <c r="W1004" i="2"/>
  <c r="V1004" i="2"/>
  <c r="U1004" i="2"/>
  <c r="T1004" i="2"/>
  <c r="S1004" i="2"/>
  <c r="AC1004" i="2" s="1"/>
  <c r="R1004" i="2"/>
  <c r="AF1003" i="2"/>
  <c r="AE1003" i="2"/>
  <c r="AD1003" i="2"/>
  <c r="AC1003" i="2"/>
  <c r="AB1003" i="2"/>
  <c r="AA1003" i="2"/>
  <c r="Z1003" i="2"/>
  <c r="Y1003" i="2"/>
  <c r="X1003" i="2"/>
  <c r="W1003" i="2"/>
  <c r="V1003" i="2"/>
  <c r="U1003" i="2"/>
  <c r="T1003" i="2"/>
  <c r="S1003" i="2"/>
  <c r="R1003" i="2"/>
  <c r="AB1002" i="2"/>
  <c r="AA1002" i="2"/>
  <c r="Z1002" i="2"/>
  <c r="Y1002" i="2"/>
  <c r="X1002" i="2"/>
  <c r="W1002" i="2"/>
  <c r="V1002" i="2"/>
  <c r="U1002" i="2"/>
  <c r="T1002" i="2"/>
  <c r="S1002" i="2"/>
  <c r="R1002" i="2"/>
  <c r="AB1001" i="2"/>
  <c r="AA1001" i="2"/>
  <c r="Z1001" i="2"/>
  <c r="Y1001" i="2"/>
  <c r="X1001" i="2"/>
  <c r="W1001" i="2"/>
  <c r="V1001" i="2"/>
  <c r="U1001" i="2"/>
  <c r="T1001" i="2"/>
  <c r="S1001" i="2"/>
  <c r="AD1001" i="2" s="1"/>
  <c r="R1001" i="2"/>
  <c r="AB1000" i="2"/>
  <c r="AA1000" i="2"/>
  <c r="Z1000" i="2"/>
  <c r="Y1000" i="2"/>
  <c r="X1000" i="2"/>
  <c r="W1000" i="2"/>
  <c r="V1000" i="2"/>
  <c r="U1000" i="2"/>
  <c r="T1000" i="2"/>
  <c r="S1000" i="2"/>
  <c r="R1000" i="2"/>
  <c r="AB999" i="2"/>
  <c r="AA999" i="2"/>
  <c r="Z999" i="2"/>
  <c r="Y999" i="2"/>
  <c r="X999" i="2"/>
  <c r="W999" i="2"/>
  <c r="V999" i="2"/>
  <c r="U999" i="2"/>
  <c r="T999" i="2"/>
  <c r="S999" i="2"/>
  <c r="R999" i="2"/>
  <c r="AB998" i="2"/>
  <c r="AA998" i="2"/>
  <c r="Z998" i="2"/>
  <c r="Y998" i="2"/>
  <c r="X998" i="2"/>
  <c r="W998" i="2"/>
  <c r="V998" i="2"/>
  <c r="U998" i="2"/>
  <c r="T998" i="2"/>
  <c r="S998" i="2"/>
  <c r="R998" i="2"/>
  <c r="AF998" i="2" s="1"/>
  <c r="AB997" i="2"/>
  <c r="AA997" i="2"/>
  <c r="Z997" i="2"/>
  <c r="Y997" i="2"/>
  <c r="X997" i="2"/>
  <c r="W997" i="2"/>
  <c r="V997" i="2"/>
  <c r="U997" i="2"/>
  <c r="T997" i="2"/>
  <c r="S997" i="2"/>
  <c r="R997" i="2"/>
  <c r="AF996" i="2"/>
  <c r="AE996" i="2"/>
  <c r="AD996" i="2"/>
  <c r="AB996" i="2"/>
  <c r="AA996" i="2"/>
  <c r="Z996" i="2"/>
  <c r="Y996" i="2"/>
  <c r="X996" i="2"/>
  <c r="W996" i="2"/>
  <c r="V996" i="2"/>
  <c r="U996" i="2"/>
  <c r="T996" i="2"/>
  <c r="S996" i="2"/>
  <c r="AC996" i="2" s="1"/>
  <c r="R996" i="2"/>
  <c r="AF995" i="2"/>
  <c r="AE995" i="2"/>
  <c r="AD995" i="2"/>
  <c r="AC995" i="2"/>
  <c r="AB995" i="2"/>
  <c r="AA995" i="2"/>
  <c r="Z995" i="2"/>
  <c r="Y995" i="2"/>
  <c r="X995" i="2"/>
  <c r="W995" i="2"/>
  <c r="V995" i="2"/>
  <c r="U995" i="2"/>
  <c r="T995" i="2"/>
  <c r="S995" i="2"/>
  <c r="R995" i="2"/>
  <c r="AB994" i="2"/>
  <c r="AA994" i="2"/>
  <c r="Z994" i="2"/>
  <c r="Y994" i="2"/>
  <c r="X994" i="2"/>
  <c r="W994" i="2"/>
  <c r="V994" i="2"/>
  <c r="U994" i="2"/>
  <c r="T994" i="2"/>
  <c r="S994" i="2"/>
  <c r="R994" i="2"/>
  <c r="AB993" i="2"/>
  <c r="AA993" i="2"/>
  <c r="Z993" i="2"/>
  <c r="Y993" i="2"/>
  <c r="X993" i="2"/>
  <c r="W993" i="2"/>
  <c r="V993" i="2"/>
  <c r="U993" i="2"/>
  <c r="T993" i="2"/>
  <c r="S993" i="2"/>
  <c r="AD993" i="2" s="1"/>
  <c r="R993" i="2"/>
  <c r="AB992" i="2"/>
  <c r="AA992" i="2"/>
  <c r="Z992" i="2"/>
  <c r="Y992" i="2"/>
  <c r="X992" i="2"/>
  <c r="W992" i="2"/>
  <c r="V992" i="2"/>
  <c r="U992" i="2"/>
  <c r="T992" i="2"/>
  <c r="S992" i="2"/>
  <c r="R992" i="2"/>
  <c r="AB991" i="2"/>
  <c r="AA991" i="2"/>
  <c r="Z991" i="2"/>
  <c r="Y991" i="2"/>
  <c r="X991" i="2"/>
  <c r="W991" i="2"/>
  <c r="V991" i="2"/>
  <c r="U991" i="2"/>
  <c r="T991" i="2"/>
  <c r="S991" i="2"/>
  <c r="R991" i="2"/>
  <c r="AB990" i="2"/>
  <c r="AA990" i="2"/>
  <c r="Z990" i="2"/>
  <c r="Y990" i="2"/>
  <c r="X990" i="2"/>
  <c r="W990" i="2"/>
  <c r="V990" i="2"/>
  <c r="U990" i="2"/>
  <c r="T990" i="2"/>
  <c r="S990" i="2"/>
  <c r="R990" i="2"/>
  <c r="AB989" i="2"/>
  <c r="AA989" i="2"/>
  <c r="Z989" i="2"/>
  <c r="Y989" i="2"/>
  <c r="X989" i="2"/>
  <c r="W989" i="2"/>
  <c r="V989" i="2"/>
  <c r="U989" i="2"/>
  <c r="T989" i="2"/>
  <c r="S989" i="2"/>
  <c r="R989" i="2"/>
  <c r="AF988" i="2"/>
  <c r="AE988" i="2"/>
  <c r="AD988" i="2"/>
  <c r="AB988" i="2"/>
  <c r="AA988" i="2"/>
  <c r="Z988" i="2"/>
  <c r="Y988" i="2"/>
  <c r="X988" i="2"/>
  <c r="W988" i="2"/>
  <c r="V988" i="2"/>
  <c r="U988" i="2"/>
  <c r="T988" i="2"/>
  <c r="S988" i="2"/>
  <c r="AC988" i="2" s="1"/>
  <c r="R988" i="2"/>
  <c r="AF987" i="2"/>
  <c r="AE987" i="2"/>
  <c r="AD987" i="2"/>
  <c r="AC987" i="2"/>
  <c r="AB987" i="2"/>
  <c r="AA987" i="2"/>
  <c r="Z987" i="2"/>
  <c r="Y987" i="2"/>
  <c r="X987" i="2"/>
  <c r="W987" i="2"/>
  <c r="V987" i="2"/>
  <c r="U987" i="2"/>
  <c r="T987" i="2"/>
  <c r="S987" i="2"/>
  <c r="R987" i="2"/>
  <c r="AC986" i="2"/>
  <c r="AB986" i="2"/>
  <c r="AA986" i="2"/>
  <c r="Z986" i="2"/>
  <c r="Y986" i="2"/>
  <c r="X986" i="2"/>
  <c r="W986" i="2"/>
  <c r="V986" i="2"/>
  <c r="U986" i="2"/>
  <c r="T986" i="2"/>
  <c r="S986" i="2"/>
  <c r="R986" i="2"/>
  <c r="AB985" i="2"/>
  <c r="AA985" i="2"/>
  <c r="Z985" i="2"/>
  <c r="Y985" i="2"/>
  <c r="X985" i="2"/>
  <c r="W985" i="2"/>
  <c r="V985" i="2"/>
  <c r="U985" i="2"/>
  <c r="T985" i="2"/>
  <c r="S985" i="2"/>
  <c r="AD985" i="2" s="1"/>
  <c r="R985" i="2"/>
  <c r="AB984" i="2"/>
  <c r="AA984" i="2"/>
  <c r="Z984" i="2"/>
  <c r="Y984" i="2"/>
  <c r="X984" i="2"/>
  <c r="W984" i="2"/>
  <c r="V984" i="2"/>
  <c r="U984" i="2"/>
  <c r="T984" i="2"/>
  <c r="AC984" i="2" s="1"/>
  <c r="S984" i="2"/>
  <c r="R984" i="2"/>
  <c r="AB983" i="2"/>
  <c r="AA983" i="2"/>
  <c r="Z983" i="2"/>
  <c r="Y983" i="2"/>
  <c r="X983" i="2"/>
  <c r="W983" i="2"/>
  <c r="V983" i="2"/>
  <c r="U983" i="2"/>
  <c r="T983" i="2"/>
  <c r="S983" i="2"/>
  <c r="R983" i="2"/>
  <c r="AB982" i="2"/>
  <c r="AA982" i="2"/>
  <c r="Z982" i="2"/>
  <c r="Y982" i="2"/>
  <c r="X982" i="2"/>
  <c r="W982" i="2"/>
  <c r="V982" i="2"/>
  <c r="U982" i="2"/>
  <c r="T982" i="2"/>
  <c r="S982" i="2"/>
  <c r="R982" i="2"/>
  <c r="AB981" i="2"/>
  <c r="AA981" i="2"/>
  <c r="Z981" i="2"/>
  <c r="Y981" i="2"/>
  <c r="X981" i="2"/>
  <c r="W981" i="2"/>
  <c r="V981" i="2"/>
  <c r="U981" i="2"/>
  <c r="T981" i="2"/>
  <c r="S981" i="2"/>
  <c r="R981" i="2"/>
  <c r="AF980" i="2"/>
  <c r="AE980" i="2"/>
  <c r="AD980" i="2"/>
  <c r="AB980" i="2"/>
  <c r="AA980" i="2"/>
  <c r="Z980" i="2"/>
  <c r="Y980" i="2"/>
  <c r="X980" i="2"/>
  <c r="W980" i="2"/>
  <c r="V980" i="2"/>
  <c r="U980" i="2"/>
  <c r="T980" i="2"/>
  <c r="S980" i="2"/>
  <c r="AC980" i="2" s="1"/>
  <c r="R980" i="2"/>
  <c r="AF979" i="2"/>
  <c r="AE979" i="2"/>
  <c r="AD979" i="2"/>
  <c r="AC979" i="2"/>
  <c r="AB979" i="2"/>
  <c r="AA979" i="2"/>
  <c r="Z979" i="2"/>
  <c r="Y979" i="2"/>
  <c r="X979" i="2"/>
  <c r="W979" i="2"/>
  <c r="V979" i="2"/>
  <c r="U979" i="2"/>
  <c r="T979" i="2"/>
  <c r="S979" i="2"/>
  <c r="R979" i="2"/>
  <c r="AC978" i="2"/>
  <c r="AB978" i="2"/>
  <c r="AA978" i="2"/>
  <c r="Z978" i="2"/>
  <c r="Y978" i="2"/>
  <c r="X978" i="2"/>
  <c r="W978" i="2"/>
  <c r="V978" i="2"/>
  <c r="U978" i="2"/>
  <c r="T978" i="2"/>
  <c r="S978" i="2"/>
  <c r="R978" i="2"/>
  <c r="AB977" i="2"/>
  <c r="AA977" i="2"/>
  <c r="Z977" i="2"/>
  <c r="Y977" i="2"/>
  <c r="X977" i="2"/>
  <c r="W977" i="2"/>
  <c r="V977" i="2"/>
  <c r="U977" i="2"/>
  <c r="T977" i="2"/>
  <c r="S977" i="2"/>
  <c r="AD977" i="2" s="1"/>
  <c r="R977" i="2"/>
  <c r="AC976" i="2"/>
  <c r="AB976" i="2"/>
  <c r="AA976" i="2"/>
  <c r="Z976" i="2"/>
  <c r="Y976" i="2"/>
  <c r="X976" i="2"/>
  <c r="W976" i="2"/>
  <c r="V976" i="2"/>
  <c r="U976" i="2"/>
  <c r="T976" i="2"/>
  <c r="S976" i="2"/>
  <c r="R976" i="2"/>
  <c r="AB975" i="2"/>
  <c r="AA975" i="2"/>
  <c r="Z975" i="2"/>
  <c r="Y975" i="2"/>
  <c r="X975" i="2"/>
  <c r="W975" i="2"/>
  <c r="V975" i="2"/>
  <c r="U975" i="2"/>
  <c r="T975" i="2"/>
  <c r="S975" i="2"/>
  <c r="R975" i="2"/>
  <c r="AF974" i="2"/>
  <c r="AB974" i="2"/>
  <c r="AA974" i="2"/>
  <c r="Z974" i="2"/>
  <c r="Y974" i="2"/>
  <c r="X974" i="2"/>
  <c r="W974" i="2"/>
  <c r="V974" i="2"/>
  <c r="U974" i="2"/>
  <c r="T974" i="2"/>
  <c r="S974" i="2"/>
  <c r="R974" i="2"/>
  <c r="AB973" i="2"/>
  <c r="AA973" i="2"/>
  <c r="Z973" i="2"/>
  <c r="Y973" i="2"/>
  <c r="X973" i="2"/>
  <c r="W973" i="2"/>
  <c r="V973" i="2"/>
  <c r="U973" i="2"/>
  <c r="T973" i="2"/>
  <c r="S973" i="2"/>
  <c r="R973" i="2"/>
  <c r="AF972" i="2"/>
  <c r="AE972" i="2"/>
  <c r="AD972" i="2"/>
  <c r="AB972" i="2"/>
  <c r="AA972" i="2"/>
  <c r="Z972" i="2"/>
  <c r="Y972" i="2"/>
  <c r="X972" i="2"/>
  <c r="W972" i="2"/>
  <c r="V972" i="2"/>
  <c r="U972" i="2"/>
  <c r="T972" i="2"/>
  <c r="S972" i="2"/>
  <c r="AC972" i="2" s="1"/>
  <c r="R972" i="2"/>
  <c r="AF971" i="2"/>
  <c r="AE971" i="2"/>
  <c r="AD971" i="2"/>
  <c r="AC971" i="2"/>
  <c r="AB971" i="2"/>
  <c r="AA971" i="2"/>
  <c r="Z971" i="2"/>
  <c r="Y971" i="2"/>
  <c r="X971" i="2"/>
  <c r="W971" i="2"/>
  <c r="V971" i="2"/>
  <c r="U971" i="2"/>
  <c r="T971" i="2"/>
  <c r="S971" i="2"/>
  <c r="R971" i="2"/>
  <c r="AB970" i="2"/>
  <c r="AA970" i="2"/>
  <c r="Z970" i="2"/>
  <c r="Y970" i="2"/>
  <c r="X970" i="2"/>
  <c r="W970" i="2"/>
  <c r="V970" i="2"/>
  <c r="U970" i="2"/>
  <c r="T970" i="2"/>
  <c r="S970" i="2"/>
  <c r="R970" i="2"/>
  <c r="AB969" i="2"/>
  <c r="AA969" i="2"/>
  <c r="Z969" i="2"/>
  <c r="Y969" i="2"/>
  <c r="X969" i="2"/>
  <c r="W969" i="2"/>
  <c r="V969" i="2"/>
  <c r="U969" i="2"/>
  <c r="T969" i="2"/>
  <c r="S969" i="2"/>
  <c r="AD969" i="2" s="1"/>
  <c r="R969" i="2"/>
  <c r="AB968" i="2"/>
  <c r="AA968" i="2"/>
  <c r="Z968" i="2"/>
  <c r="Y968" i="2"/>
  <c r="X968" i="2"/>
  <c r="W968" i="2"/>
  <c r="V968" i="2"/>
  <c r="U968" i="2"/>
  <c r="T968" i="2"/>
  <c r="S968" i="2"/>
  <c r="R968" i="2"/>
  <c r="AB967" i="2"/>
  <c r="AA967" i="2"/>
  <c r="Z967" i="2"/>
  <c r="Y967" i="2"/>
  <c r="X967" i="2"/>
  <c r="W967" i="2"/>
  <c r="V967" i="2"/>
  <c r="U967" i="2"/>
  <c r="T967" i="2"/>
  <c r="S967" i="2"/>
  <c r="R967" i="2"/>
  <c r="AB966" i="2"/>
  <c r="AA966" i="2"/>
  <c r="Z966" i="2"/>
  <c r="Y966" i="2"/>
  <c r="X966" i="2"/>
  <c r="W966" i="2"/>
  <c r="V966" i="2"/>
  <c r="U966" i="2"/>
  <c r="T966" i="2"/>
  <c r="S966" i="2"/>
  <c r="R966" i="2"/>
  <c r="AF966" i="2" s="1"/>
  <c r="AB965" i="2"/>
  <c r="AA965" i="2"/>
  <c r="Z965" i="2"/>
  <c r="Y965" i="2"/>
  <c r="X965" i="2"/>
  <c r="W965" i="2"/>
  <c r="V965" i="2"/>
  <c r="U965" i="2"/>
  <c r="T965" i="2"/>
  <c r="S965" i="2"/>
  <c r="R965" i="2"/>
  <c r="AF964" i="2"/>
  <c r="AE964" i="2"/>
  <c r="AD964" i="2"/>
  <c r="AB964" i="2"/>
  <c r="AA964" i="2"/>
  <c r="Z964" i="2"/>
  <c r="Y964" i="2"/>
  <c r="X964" i="2"/>
  <c r="W964" i="2"/>
  <c r="V964" i="2"/>
  <c r="U964" i="2"/>
  <c r="T964" i="2"/>
  <c r="S964" i="2"/>
  <c r="AC964" i="2" s="1"/>
  <c r="R964" i="2"/>
  <c r="AF963" i="2"/>
  <c r="AE963" i="2"/>
  <c r="AD963" i="2"/>
  <c r="AC963" i="2"/>
  <c r="AB963" i="2"/>
  <c r="AA963" i="2"/>
  <c r="Z963" i="2"/>
  <c r="Y963" i="2"/>
  <c r="X963" i="2"/>
  <c r="W963" i="2"/>
  <c r="V963" i="2"/>
  <c r="U963" i="2"/>
  <c r="T963" i="2"/>
  <c r="S963" i="2"/>
  <c r="R963" i="2"/>
  <c r="AB962" i="2"/>
  <c r="AA962" i="2"/>
  <c r="Z962" i="2"/>
  <c r="Y962" i="2"/>
  <c r="X962" i="2"/>
  <c r="W962" i="2"/>
  <c r="V962" i="2"/>
  <c r="U962" i="2"/>
  <c r="T962" i="2"/>
  <c r="S962" i="2"/>
  <c r="R962" i="2"/>
  <c r="AB961" i="2"/>
  <c r="AA961" i="2"/>
  <c r="Z961" i="2"/>
  <c r="Y961" i="2"/>
  <c r="X961" i="2"/>
  <c r="W961" i="2"/>
  <c r="V961" i="2"/>
  <c r="U961" i="2"/>
  <c r="T961" i="2"/>
  <c r="S961" i="2"/>
  <c r="AD961" i="2" s="1"/>
  <c r="R961" i="2"/>
  <c r="AB960" i="2"/>
  <c r="AA960" i="2"/>
  <c r="Z960" i="2"/>
  <c r="Y960" i="2"/>
  <c r="X960" i="2"/>
  <c r="W960" i="2"/>
  <c r="V960" i="2"/>
  <c r="U960" i="2"/>
  <c r="T960" i="2"/>
  <c r="S960" i="2"/>
  <c r="R960" i="2"/>
  <c r="AB959" i="2"/>
  <c r="AA959" i="2"/>
  <c r="Z959" i="2"/>
  <c r="Y959" i="2"/>
  <c r="X959" i="2"/>
  <c r="W959" i="2"/>
  <c r="V959" i="2"/>
  <c r="U959" i="2"/>
  <c r="T959" i="2"/>
  <c r="S959" i="2"/>
  <c r="R959" i="2"/>
  <c r="AB958" i="2"/>
  <c r="AA958" i="2"/>
  <c r="Z958" i="2"/>
  <c r="Y958" i="2"/>
  <c r="X958" i="2"/>
  <c r="W958" i="2"/>
  <c r="V958" i="2"/>
  <c r="U958" i="2"/>
  <c r="T958" i="2"/>
  <c r="S958" i="2"/>
  <c r="R958" i="2"/>
  <c r="AB957" i="2"/>
  <c r="AA957" i="2"/>
  <c r="Z957" i="2"/>
  <c r="Y957" i="2"/>
  <c r="X957" i="2"/>
  <c r="W957" i="2"/>
  <c r="V957" i="2"/>
  <c r="U957" i="2"/>
  <c r="T957" i="2"/>
  <c r="S957" i="2"/>
  <c r="AF957" i="2" s="1"/>
  <c r="R957" i="2"/>
  <c r="AF956" i="2"/>
  <c r="AE956" i="2"/>
  <c r="AD956" i="2"/>
  <c r="AB956" i="2"/>
  <c r="AA956" i="2"/>
  <c r="Z956" i="2"/>
  <c r="Y956" i="2"/>
  <c r="X956" i="2"/>
  <c r="W956" i="2"/>
  <c r="V956" i="2"/>
  <c r="U956" i="2"/>
  <c r="T956" i="2"/>
  <c r="S956" i="2"/>
  <c r="AC956" i="2" s="1"/>
  <c r="R956" i="2"/>
  <c r="AF955" i="2"/>
  <c r="AE955" i="2"/>
  <c r="AD955" i="2"/>
  <c r="AC955" i="2"/>
  <c r="AB955" i="2"/>
  <c r="AA955" i="2"/>
  <c r="Z955" i="2"/>
  <c r="Y955" i="2"/>
  <c r="X955" i="2"/>
  <c r="W955" i="2"/>
  <c r="V955" i="2"/>
  <c r="U955" i="2"/>
  <c r="T955" i="2"/>
  <c r="S955" i="2"/>
  <c r="R955" i="2"/>
  <c r="AD954" i="2"/>
  <c r="AC954" i="2"/>
  <c r="AB954" i="2"/>
  <c r="AA954" i="2"/>
  <c r="Z954" i="2"/>
  <c r="Y954" i="2"/>
  <c r="X954" i="2"/>
  <c r="W954" i="2"/>
  <c r="V954" i="2"/>
  <c r="U954" i="2"/>
  <c r="T954" i="2"/>
  <c r="S954" i="2"/>
  <c r="R954" i="2"/>
  <c r="AB953" i="2"/>
  <c r="AA953" i="2"/>
  <c r="Z953" i="2"/>
  <c r="Y953" i="2"/>
  <c r="X953" i="2"/>
  <c r="W953" i="2"/>
  <c r="V953" i="2"/>
  <c r="U953" i="2"/>
  <c r="T953" i="2"/>
  <c r="S953" i="2"/>
  <c r="R953" i="2"/>
  <c r="AD952" i="2"/>
  <c r="AB952" i="2"/>
  <c r="AA952" i="2"/>
  <c r="Z952" i="2"/>
  <c r="Y952" i="2"/>
  <c r="X952" i="2"/>
  <c r="W952" i="2"/>
  <c r="V952" i="2"/>
  <c r="U952" i="2"/>
  <c r="T952" i="2"/>
  <c r="S952" i="2"/>
  <c r="R952" i="2"/>
  <c r="AC952" i="2" s="1"/>
  <c r="AB951" i="2"/>
  <c r="AA951" i="2"/>
  <c r="Z951" i="2"/>
  <c r="Y951" i="2"/>
  <c r="X951" i="2"/>
  <c r="W951" i="2"/>
  <c r="V951" i="2"/>
  <c r="U951" i="2"/>
  <c r="T951" i="2"/>
  <c r="S951" i="2"/>
  <c r="R951" i="2"/>
  <c r="AB950" i="2"/>
  <c r="AA950" i="2"/>
  <c r="Z950" i="2"/>
  <c r="Y950" i="2"/>
  <c r="X950" i="2"/>
  <c r="W950" i="2"/>
  <c r="V950" i="2"/>
  <c r="U950" i="2"/>
  <c r="T950" i="2"/>
  <c r="S950" i="2"/>
  <c r="R950" i="2"/>
  <c r="AF950" i="2" s="1"/>
  <c r="AB949" i="2"/>
  <c r="AA949" i="2"/>
  <c r="Z949" i="2"/>
  <c r="Y949" i="2"/>
  <c r="X949" i="2"/>
  <c r="W949" i="2"/>
  <c r="V949" i="2"/>
  <c r="U949" i="2"/>
  <c r="T949" i="2"/>
  <c r="S949" i="2"/>
  <c r="R949" i="2"/>
  <c r="AB948" i="2"/>
  <c r="AA948" i="2"/>
  <c r="Z948" i="2"/>
  <c r="Y948" i="2"/>
  <c r="X948" i="2"/>
  <c r="W948" i="2"/>
  <c r="V948" i="2"/>
  <c r="U948" i="2"/>
  <c r="T948" i="2"/>
  <c r="S948" i="2"/>
  <c r="AC948" i="2" s="1"/>
  <c r="R948" i="2"/>
  <c r="AF947" i="2"/>
  <c r="AE947" i="2"/>
  <c r="AD947" i="2"/>
  <c r="AC947" i="2"/>
  <c r="AB947" i="2"/>
  <c r="AA947" i="2"/>
  <c r="Z947" i="2"/>
  <c r="Y947" i="2"/>
  <c r="X947" i="2"/>
  <c r="W947" i="2"/>
  <c r="V947" i="2"/>
  <c r="U947" i="2"/>
  <c r="T947" i="2"/>
  <c r="S947" i="2"/>
  <c r="R947" i="2"/>
  <c r="AF946" i="2"/>
  <c r="AE946" i="2"/>
  <c r="AD946" i="2"/>
  <c r="AC946" i="2"/>
  <c r="AB946" i="2"/>
  <c r="AA946" i="2"/>
  <c r="Z946" i="2"/>
  <c r="Y946" i="2"/>
  <c r="X946" i="2"/>
  <c r="W946" i="2"/>
  <c r="V946" i="2"/>
  <c r="U946" i="2"/>
  <c r="T946" i="2"/>
  <c r="S946" i="2"/>
  <c r="R946" i="2"/>
  <c r="AE945" i="2"/>
  <c r="AD945" i="2"/>
  <c r="AC945" i="2"/>
  <c r="AB945" i="2"/>
  <c r="AA945" i="2"/>
  <c r="Z945" i="2"/>
  <c r="Y945" i="2"/>
  <c r="X945" i="2"/>
  <c r="W945" i="2"/>
  <c r="V945" i="2"/>
  <c r="U945" i="2"/>
  <c r="T945" i="2"/>
  <c r="S945" i="2"/>
  <c r="R945" i="2"/>
  <c r="AD944" i="2"/>
  <c r="AC944" i="2"/>
  <c r="AB944" i="2"/>
  <c r="AA944" i="2"/>
  <c r="Z944" i="2"/>
  <c r="Y944" i="2"/>
  <c r="X944" i="2"/>
  <c r="W944" i="2"/>
  <c r="V944" i="2"/>
  <c r="U944" i="2"/>
  <c r="T944" i="2"/>
  <c r="S944" i="2"/>
  <c r="R944" i="2"/>
  <c r="AB943" i="2"/>
  <c r="AA943" i="2"/>
  <c r="Z943" i="2"/>
  <c r="Y943" i="2"/>
  <c r="X943" i="2"/>
  <c r="W943" i="2"/>
  <c r="V943" i="2"/>
  <c r="U943" i="2"/>
  <c r="T943" i="2"/>
  <c r="S943" i="2"/>
  <c r="R943" i="2"/>
  <c r="AF942" i="2"/>
  <c r="AC942" i="2"/>
  <c r="AB942" i="2"/>
  <c r="AA942" i="2"/>
  <c r="Z942" i="2"/>
  <c r="Y942" i="2"/>
  <c r="X942" i="2"/>
  <c r="W942" i="2"/>
  <c r="V942" i="2"/>
  <c r="U942" i="2"/>
  <c r="T942" i="2"/>
  <c r="S942" i="2"/>
  <c r="R942" i="2"/>
  <c r="AB941" i="2"/>
  <c r="AA941" i="2"/>
  <c r="Z941" i="2"/>
  <c r="Y941" i="2"/>
  <c r="X941" i="2"/>
  <c r="W941" i="2"/>
  <c r="V941" i="2"/>
  <c r="U941" i="2"/>
  <c r="T941" i="2"/>
  <c r="S941" i="2"/>
  <c r="R941" i="2"/>
  <c r="AB940" i="2"/>
  <c r="AA940" i="2"/>
  <c r="Z940" i="2"/>
  <c r="Y940" i="2"/>
  <c r="X940" i="2"/>
  <c r="W940" i="2"/>
  <c r="V940" i="2"/>
  <c r="U940" i="2"/>
  <c r="T940" i="2"/>
  <c r="S940" i="2"/>
  <c r="R940" i="2"/>
  <c r="AB939" i="2"/>
  <c r="AA939" i="2"/>
  <c r="Z939" i="2"/>
  <c r="Y939" i="2"/>
  <c r="X939" i="2"/>
  <c r="W939" i="2"/>
  <c r="V939" i="2"/>
  <c r="U939" i="2"/>
  <c r="T939" i="2"/>
  <c r="S939" i="2"/>
  <c r="R939" i="2"/>
  <c r="AF938" i="2"/>
  <c r="AE938" i="2"/>
  <c r="AD938" i="2"/>
  <c r="AB938" i="2"/>
  <c r="AA938" i="2"/>
  <c r="Z938" i="2"/>
  <c r="Y938" i="2"/>
  <c r="X938" i="2"/>
  <c r="W938" i="2"/>
  <c r="V938" i="2"/>
  <c r="U938" i="2"/>
  <c r="T938" i="2"/>
  <c r="AC938" i="2" s="1"/>
  <c r="S938" i="2"/>
  <c r="R938" i="2"/>
  <c r="AF937" i="2"/>
  <c r="AE937" i="2"/>
  <c r="AD937" i="2"/>
  <c r="AC937" i="2"/>
  <c r="AB937" i="2"/>
  <c r="AA937" i="2"/>
  <c r="Z937" i="2"/>
  <c r="Y937" i="2"/>
  <c r="X937" i="2"/>
  <c r="W937" i="2"/>
  <c r="V937" i="2"/>
  <c r="U937" i="2"/>
  <c r="T937" i="2"/>
  <c r="S937" i="2"/>
  <c r="R937" i="2"/>
  <c r="AB936" i="2"/>
  <c r="AA936" i="2"/>
  <c r="Z936" i="2"/>
  <c r="Y936" i="2"/>
  <c r="X936" i="2"/>
  <c r="W936" i="2"/>
  <c r="V936" i="2"/>
  <c r="U936" i="2"/>
  <c r="T936" i="2"/>
  <c r="S936" i="2"/>
  <c r="R936" i="2"/>
  <c r="AB935" i="2"/>
  <c r="AA935" i="2"/>
  <c r="Z935" i="2"/>
  <c r="Y935" i="2"/>
  <c r="X935" i="2"/>
  <c r="W935" i="2"/>
  <c r="V935" i="2"/>
  <c r="U935" i="2"/>
  <c r="T935" i="2"/>
  <c r="S935" i="2"/>
  <c r="R935" i="2"/>
  <c r="AF934" i="2"/>
  <c r="AC934" i="2"/>
  <c r="AB934" i="2"/>
  <c r="AA934" i="2"/>
  <c r="Z934" i="2"/>
  <c r="Y934" i="2"/>
  <c r="X934" i="2"/>
  <c r="W934" i="2"/>
  <c r="V934" i="2"/>
  <c r="U934" i="2"/>
  <c r="T934" i="2"/>
  <c r="S934" i="2"/>
  <c r="R934" i="2"/>
  <c r="AE933" i="2"/>
  <c r="AB933" i="2"/>
  <c r="AA933" i="2"/>
  <c r="Z933" i="2"/>
  <c r="Y933" i="2"/>
  <c r="X933" i="2"/>
  <c r="W933" i="2"/>
  <c r="V933" i="2"/>
  <c r="U933" i="2"/>
  <c r="T933" i="2"/>
  <c r="S933" i="2"/>
  <c r="R933" i="2"/>
  <c r="AB932" i="2"/>
  <c r="AA932" i="2"/>
  <c r="Z932" i="2"/>
  <c r="Y932" i="2"/>
  <c r="X932" i="2"/>
  <c r="W932" i="2"/>
  <c r="V932" i="2"/>
  <c r="U932" i="2"/>
  <c r="T932" i="2"/>
  <c r="S932" i="2"/>
  <c r="R932" i="2"/>
  <c r="AF931" i="2"/>
  <c r="AE931" i="2"/>
  <c r="AB931" i="2"/>
  <c r="AA931" i="2"/>
  <c r="Z931" i="2"/>
  <c r="Y931" i="2"/>
  <c r="X931" i="2"/>
  <c r="W931" i="2"/>
  <c r="V931" i="2"/>
  <c r="U931" i="2"/>
  <c r="T931" i="2"/>
  <c r="S931" i="2"/>
  <c r="R931" i="2"/>
  <c r="AF930" i="2"/>
  <c r="AE930" i="2"/>
  <c r="AD930" i="2"/>
  <c r="AB930" i="2"/>
  <c r="AA930" i="2"/>
  <c r="Z930" i="2"/>
  <c r="Y930" i="2"/>
  <c r="X930" i="2"/>
  <c r="W930" i="2"/>
  <c r="V930" i="2"/>
  <c r="U930" i="2"/>
  <c r="T930" i="2"/>
  <c r="AC930" i="2" s="1"/>
  <c r="S930" i="2"/>
  <c r="R930" i="2"/>
  <c r="AF929" i="2"/>
  <c r="AE929" i="2"/>
  <c r="AD929" i="2"/>
  <c r="AC929" i="2"/>
  <c r="AB929" i="2"/>
  <c r="AA929" i="2"/>
  <c r="Z929" i="2"/>
  <c r="Y929" i="2"/>
  <c r="X929" i="2"/>
  <c r="W929" i="2"/>
  <c r="V929" i="2"/>
  <c r="U929" i="2"/>
  <c r="T929" i="2"/>
  <c r="S929" i="2"/>
  <c r="R929" i="2"/>
  <c r="AB928" i="2"/>
  <c r="AA928" i="2"/>
  <c r="Z928" i="2"/>
  <c r="Y928" i="2"/>
  <c r="X928" i="2"/>
  <c r="W928" i="2"/>
  <c r="V928" i="2"/>
  <c r="U928" i="2"/>
  <c r="T928" i="2"/>
  <c r="S928" i="2"/>
  <c r="R928" i="2"/>
  <c r="AB927" i="2"/>
  <c r="AA927" i="2"/>
  <c r="Z927" i="2"/>
  <c r="Y927" i="2"/>
  <c r="X927" i="2"/>
  <c r="W927" i="2"/>
  <c r="V927" i="2"/>
  <c r="U927" i="2"/>
  <c r="T927" i="2"/>
  <c r="S927" i="2"/>
  <c r="R927" i="2"/>
  <c r="AF926" i="2"/>
  <c r="AC926" i="2"/>
  <c r="AB926" i="2"/>
  <c r="AA926" i="2"/>
  <c r="Z926" i="2"/>
  <c r="Y926" i="2"/>
  <c r="X926" i="2"/>
  <c r="W926" i="2"/>
  <c r="V926" i="2"/>
  <c r="U926" i="2"/>
  <c r="T926" i="2"/>
  <c r="S926" i="2"/>
  <c r="R926" i="2"/>
  <c r="AB925" i="2"/>
  <c r="AA925" i="2"/>
  <c r="Z925" i="2"/>
  <c r="Y925" i="2"/>
  <c r="X925" i="2"/>
  <c r="W925" i="2"/>
  <c r="V925" i="2"/>
  <c r="U925" i="2"/>
  <c r="T925" i="2"/>
  <c r="AE925" i="2" s="1"/>
  <c r="S925" i="2"/>
  <c r="R925" i="2"/>
  <c r="AB924" i="2"/>
  <c r="AA924" i="2"/>
  <c r="Z924" i="2"/>
  <c r="Y924" i="2"/>
  <c r="X924" i="2"/>
  <c r="W924" i="2"/>
  <c r="V924" i="2"/>
  <c r="U924" i="2"/>
  <c r="T924" i="2"/>
  <c r="S924" i="2"/>
  <c r="R924" i="2"/>
  <c r="AF923" i="2"/>
  <c r="AE923" i="2"/>
  <c r="AB923" i="2"/>
  <c r="AA923" i="2"/>
  <c r="Z923" i="2"/>
  <c r="Y923" i="2"/>
  <c r="X923" i="2"/>
  <c r="W923" i="2"/>
  <c r="V923" i="2"/>
  <c r="U923" i="2"/>
  <c r="T923" i="2"/>
  <c r="S923" i="2"/>
  <c r="R923" i="2"/>
  <c r="AF922" i="2"/>
  <c r="AE922" i="2"/>
  <c r="AD922" i="2"/>
  <c r="AB922" i="2"/>
  <c r="AA922" i="2"/>
  <c r="Z922" i="2"/>
  <c r="Y922" i="2"/>
  <c r="X922" i="2"/>
  <c r="W922" i="2"/>
  <c r="V922" i="2"/>
  <c r="U922" i="2"/>
  <c r="T922" i="2"/>
  <c r="AC922" i="2" s="1"/>
  <c r="S922" i="2"/>
  <c r="R922" i="2"/>
  <c r="AF921" i="2"/>
  <c r="AE921" i="2"/>
  <c r="AD921" i="2"/>
  <c r="AC921" i="2"/>
  <c r="AB921" i="2"/>
  <c r="AA921" i="2"/>
  <c r="Z921" i="2"/>
  <c r="Y921" i="2"/>
  <c r="X921" i="2"/>
  <c r="W921" i="2"/>
  <c r="V921" i="2"/>
  <c r="U921" i="2"/>
  <c r="T921" i="2"/>
  <c r="S921" i="2"/>
  <c r="R921" i="2"/>
  <c r="AD920" i="2"/>
  <c r="AC920" i="2"/>
  <c r="AB920" i="2"/>
  <c r="AA920" i="2"/>
  <c r="Z920" i="2"/>
  <c r="Y920" i="2"/>
  <c r="X920" i="2"/>
  <c r="W920" i="2"/>
  <c r="V920" i="2"/>
  <c r="U920" i="2"/>
  <c r="T920" i="2"/>
  <c r="S920" i="2"/>
  <c r="R920" i="2"/>
  <c r="AB919" i="2"/>
  <c r="AA919" i="2"/>
  <c r="Z919" i="2"/>
  <c r="Y919" i="2"/>
  <c r="X919" i="2"/>
  <c r="W919" i="2"/>
  <c r="V919" i="2"/>
  <c r="U919" i="2"/>
  <c r="T919" i="2"/>
  <c r="S919" i="2"/>
  <c r="R919" i="2"/>
  <c r="AF918" i="2"/>
  <c r="AC918" i="2"/>
  <c r="AB918" i="2"/>
  <c r="AA918" i="2"/>
  <c r="Z918" i="2"/>
  <c r="Y918" i="2"/>
  <c r="X918" i="2"/>
  <c r="W918" i="2"/>
  <c r="V918" i="2"/>
  <c r="U918" i="2"/>
  <c r="T918" i="2"/>
  <c r="S918" i="2"/>
  <c r="R918" i="2"/>
  <c r="AE917" i="2"/>
  <c r="AB917" i="2"/>
  <c r="AA917" i="2"/>
  <c r="Z917" i="2"/>
  <c r="Y917" i="2"/>
  <c r="X917" i="2"/>
  <c r="W917" i="2"/>
  <c r="V917" i="2"/>
  <c r="U917" i="2"/>
  <c r="T917" i="2"/>
  <c r="S917" i="2"/>
  <c r="R917" i="2"/>
  <c r="AB916" i="2"/>
  <c r="AA916" i="2"/>
  <c r="Z916" i="2"/>
  <c r="Y916" i="2"/>
  <c r="X916" i="2"/>
  <c r="W916" i="2"/>
  <c r="V916" i="2"/>
  <c r="U916" i="2"/>
  <c r="T916" i="2"/>
  <c r="S916" i="2"/>
  <c r="R916" i="2"/>
  <c r="AE915" i="2"/>
  <c r="AB915" i="2"/>
  <c r="AA915" i="2"/>
  <c r="Z915" i="2"/>
  <c r="Y915" i="2"/>
  <c r="X915" i="2"/>
  <c r="W915" i="2"/>
  <c r="V915" i="2"/>
  <c r="U915" i="2"/>
  <c r="T915" i="2"/>
  <c r="S915" i="2"/>
  <c r="R915" i="2"/>
  <c r="AF914" i="2"/>
  <c r="AE914" i="2"/>
  <c r="AD914" i="2"/>
  <c r="AB914" i="2"/>
  <c r="AA914" i="2"/>
  <c r="Z914" i="2"/>
  <c r="Y914" i="2"/>
  <c r="X914" i="2"/>
  <c r="W914" i="2"/>
  <c r="V914" i="2"/>
  <c r="U914" i="2"/>
  <c r="T914" i="2"/>
  <c r="AC914" i="2" s="1"/>
  <c r="S914" i="2"/>
  <c r="R914" i="2"/>
  <c r="AF913" i="2"/>
  <c r="AE913" i="2"/>
  <c r="AD913" i="2"/>
  <c r="AC913" i="2"/>
  <c r="AB913" i="2"/>
  <c r="AA913" i="2"/>
  <c r="Z913" i="2"/>
  <c r="Y913" i="2"/>
  <c r="X913" i="2"/>
  <c r="W913" i="2"/>
  <c r="V913" i="2"/>
  <c r="U913" i="2"/>
  <c r="T913" i="2"/>
  <c r="S913" i="2"/>
  <c r="R913" i="2"/>
  <c r="AE912" i="2"/>
  <c r="AD912" i="2"/>
  <c r="AC912" i="2"/>
  <c r="AB912" i="2"/>
  <c r="AA912" i="2"/>
  <c r="Z912" i="2"/>
  <c r="Y912" i="2"/>
  <c r="X912" i="2"/>
  <c r="W912" i="2"/>
  <c r="V912" i="2"/>
  <c r="U912" i="2"/>
  <c r="T912" i="2"/>
  <c r="S912" i="2"/>
  <c r="R912" i="2"/>
  <c r="AB911" i="2"/>
  <c r="AA911" i="2"/>
  <c r="Z911" i="2"/>
  <c r="Y911" i="2"/>
  <c r="X911" i="2"/>
  <c r="W911" i="2"/>
  <c r="V911" i="2"/>
  <c r="U911" i="2"/>
  <c r="T911" i="2"/>
  <c r="S911" i="2"/>
  <c r="R911" i="2"/>
  <c r="AB910" i="2"/>
  <c r="AA910" i="2"/>
  <c r="Z910" i="2"/>
  <c r="Y910" i="2"/>
  <c r="X910" i="2"/>
  <c r="W910" i="2"/>
  <c r="V910" i="2"/>
  <c r="U910" i="2"/>
  <c r="T910" i="2"/>
  <c r="S910" i="2"/>
  <c r="R910" i="2"/>
  <c r="AF909" i="2"/>
  <c r="AE909" i="2"/>
  <c r="AB909" i="2"/>
  <c r="AA909" i="2"/>
  <c r="Z909" i="2"/>
  <c r="Y909" i="2"/>
  <c r="X909" i="2"/>
  <c r="W909" i="2"/>
  <c r="V909" i="2"/>
  <c r="U909" i="2"/>
  <c r="T909" i="2"/>
  <c r="AC909" i="2" s="1"/>
  <c r="S909" i="2"/>
  <c r="R909" i="2"/>
  <c r="AF908" i="2"/>
  <c r="AE908" i="2"/>
  <c r="AB908" i="2"/>
  <c r="AA908" i="2"/>
  <c r="Z908" i="2"/>
  <c r="Y908" i="2"/>
  <c r="X908" i="2"/>
  <c r="W908" i="2"/>
  <c r="V908" i="2"/>
  <c r="U908" i="2"/>
  <c r="T908" i="2"/>
  <c r="AD908" i="2" s="1"/>
  <c r="S908" i="2"/>
  <c r="R908" i="2"/>
  <c r="AD907" i="2"/>
  <c r="AC907" i="2"/>
  <c r="AB907" i="2"/>
  <c r="AA907" i="2"/>
  <c r="Z907" i="2"/>
  <c r="Y907" i="2"/>
  <c r="X907" i="2"/>
  <c r="W907" i="2"/>
  <c r="V907" i="2"/>
  <c r="U907" i="2"/>
  <c r="T907" i="2"/>
  <c r="S907" i="2"/>
  <c r="R907" i="2"/>
  <c r="AB906" i="2"/>
  <c r="AA906" i="2"/>
  <c r="Z906" i="2"/>
  <c r="Y906" i="2"/>
  <c r="X906" i="2"/>
  <c r="W906" i="2"/>
  <c r="V906" i="2"/>
  <c r="U906" i="2"/>
  <c r="T906" i="2"/>
  <c r="S906" i="2"/>
  <c r="R906" i="2"/>
  <c r="AB905" i="2"/>
  <c r="AA905" i="2"/>
  <c r="Z905" i="2"/>
  <c r="Y905" i="2"/>
  <c r="X905" i="2"/>
  <c r="W905" i="2"/>
  <c r="V905" i="2"/>
  <c r="U905" i="2"/>
  <c r="T905" i="2"/>
  <c r="S905" i="2"/>
  <c r="R905" i="2"/>
  <c r="AB904" i="2"/>
  <c r="AA904" i="2"/>
  <c r="Z904" i="2"/>
  <c r="Y904" i="2"/>
  <c r="X904" i="2"/>
  <c r="W904" i="2"/>
  <c r="V904" i="2"/>
  <c r="U904" i="2"/>
  <c r="T904" i="2"/>
  <c r="S904" i="2"/>
  <c r="R904" i="2"/>
  <c r="AE903" i="2"/>
  <c r="AD903" i="2"/>
  <c r="AB903" i="2"/>
  <c r="AA903" i="2"/>
  <c r="Z903" i="2"/>
  <c r="Y903" i="2"/>
  <c r="X903" i="2"/>
  <c r="W903" i="2"/>
  <c r="V903" i="2"/>
  <c r="U903" i="2"/>
  <c r="T903" i="2"/>
  <c r="AC903" i="2" s="1"/>
  <c r="S903" i="2"/>
  <c r="R903" i="2"/>
  <c r="AC902" i="2"/>
  <c r="AB902" i="2"/>
  <c r="AA902" i="2"/>
  <c r="Z902" i="2"/>
  <c r="Y902" i="2"/>
  <c r="X902" i="2"/>
  <c r="W902" i="2"/>
  <c r="V902" i="2"/>
  <c r="U902" i="2"/>
  <c r="T902" i="2"/>
  <c r="S902" i="2"/>
  <c r="R902" i="2"/>
  <c r="AC901" i="2"/>
  <c r="AB901" i="2"/>
  <c r="AA901" i="2"/>
  <c r="Z901" i="2"/>
  <c r="Y901" i="2"/>
  <c r="X901" i="2"/>
  <c r="W901" i="2"/>
  <c r="V901" i="2"/>
  <c r="U901" i="2"/>
  <c r="T901" i="2"/>
  <c r="S901" i="2"/>
  <c r="R901" i="2"/>
  <c r="AB900" i="2"/>
  <c r="AA900" i="2"/>
  <c r="Z900" i="2"/>
  <c r="Y900" i="2"/>
  <c r="X900" i="2"/>
  <c r="W900" i="2"/>
  <c r="V900" i="2"/>
  <c r="U900" i="2"/>
  <c r="T900" i="2"/>
  <c r="S900" i="2"/>
  <c r="R900" i="2"/>
  <c r="AF899" i="2"/>
  <c r="AE899" i="2"/>
  <c r="AB899" i="2"/>
  <c r="AA899" i="2"/>
  <c r="Z899" i="2"/>
  <c r="Y899" i="2"/>
  <c r="X899" i="2"/>
  <c r="W899" i="2"/>
  <c r="V899" i="2"/>
  <c r="U899" i="2"/>
  <c r="T899" i="2"/>
  <c r="S899" i="2"/>
  <c r="R899" i="2"/>
  <c r="AF898" i="2"/>
  <c r="AE898" i="2"/>
  <c r="AD898" i="2"/>
  <c r="AB898" i="2"/>
  <c r="AA898" i="2"/>
  <c r="Z898" i="2"/>
  <c r="Y898" i="2"/>
  <c r="X898" i="2"/>
  <c r="W898" i="2"/>
  <c r="V898" i="2"/>
  <c r="U898" i="2"/>
  <c r="T898" i="2"/>
  <c r="AC898" i="2" s="1"/>
  <c r="S898" i="2"/>
  <c r="R898" i="2"/>
  <c r="AF897" i="2"/>
  <c r="AE897" i="2"/>
  <c r="AD897" i="2"/>
  <c r="AC897" i="2"/>
  <c r="AB897" i="2"/>
  <c r="AA897" i="2"/>
  <c r="Z897" i="2"/>
  <c r="Y897" i="2"/>
  <c r="X897" i="2"/>
  <c r="W897" i="2"/>
  <c r="V897" i="2"/>
  <c r="U897" i="2"/>
  <c r="T897" i="2"/>
  <c r="S897" i="2"/>
  <c r="R897" i="2"/>
  <c r="AB896" i="2"/>
  <c r="AA896" i="2"/>
  <c r="Z896" i="2"/>
  <c r="Y896" i="2"/>
  <c r="X896" i="2"/>
  <c r="W896" i="2"/>
  <c r="V896" i="2"/>
  <c r="U896" i="2"/>
  <c r="T896" i="2"/>
  <c r="S896" i="2"/>
  <c r="R896" i="2"/>
  <c r="AC895" i="2"/>
  <c r="AB895" i="2"/>
  <c r="AA895" i="2"/>
  <c r="Z895" i="2"/>
  <c r="Y895" i="2"/>
  <c r="X895" i="2"/>
  <c r="W895" i="2"/>
  <c r="V895" i="2"/>
  <c r="U895" i="2"/>
  <c r="T895" i="2"/>
  <c r="S895" i="2"/>
  <c r="R895" i="2"/>
  <c r="AB894" i="2"/>
  <c r="AA894" i="2"/>
  <c r="Z894" i="2"/>
  <c r="Y894" i="2"/>
  <c r="X894" i="2"/>
  <c r="W894" i="2"/>
  <c r="V894" i="2"/>
  <c r="U894" i="2"/>
  <c r="T894" i="2"/>
  <c r="S894" i="2"/>
  <c r="R894" i="2"/>
  <c r="AF893" i="2"/>
  <c r="AE893" i="2"/>
  <c r="AB893" i="2"/>
  <c r="AA893" i="2"/>
  <c r="Z893" i="2"/>
  <c r="Y893" i="2"/>
  <c r="X893" i="2"/>
  <c r="W893" i="2"/>
  <c r="V893" i="2"/>
  <c r="U893" i="2"/>
  <c r="T893" i="2"/>
  <c r="AC893" i="2" s="1"/>
  <c r="S893" i="2"/>
  <c r="R893" i="2"/>
  <c r="AD892" i="2"/>
  <c r="AB892" i="2"/>
  <c r="AA892" i="2"/>
  <c r="Z892" i="2"/>
  <c r="Y892" i="2"/>
  <c r="X892" i="2"/>
  <c r="W892" i="2"/>
  <c r="V892" i="2"/>
  <c r="U892" i="2"/>
  <c r="T892" i="2"/>
  <c r="AF892" i="2" s="1"/>
  <c r="S892" i="2"/>
  <c r="R892" i="2"/>
  <c r="AB891" i="2"/>
  <c r="AA891" i="2"/>
  <c r="Z891" i="2"/>
  <c r="Y891" i="2"/>
  <c r="X891" i="2"/>
  <c r="W891" i="2"/>
  <c r="V891" i="2"/>
  <c r="U891" i="2"/>
  <c r="T891" i="2"/>
  <c r="S891" i="2"/>
  <c r="R891" i="2"/>
  <c r="AB890" i="2"/>
  <c r="AA890" i="2"/>
  <c r="Z890" i="2"/>
  <c r="Y890" i="2"/>
  <c r="X890" i="2"/>
  <c r="W890" i="2"/>
  <c r="V890" i="2"/>
  <c r="U890" i="2"/>
  <c r="T890" i="2"/>
  <c r="AC890" i="2" s="1"/>
  <c r="S890" i="2"/>
  <c r="R890" i="2"/>
  <c r="AB889" i="2"/>
  <c r="AA889" i="2"/>
  <c r="Z889" i="2"/>
  <c r="Y889" i="2"/>
  <c r="X889" i="2"/>
  <c r="W889" i="2"/>
  <c r="V889" i="2"/>
  <c r="U889" i="2"/>
  <c r="T889" i="2"/>
  <c r="S889" i="2"/>
  <c r="R889" i="2"/>
  <c r="AB888" i="2"/>
  <c r="AA888" i="2"/>
  <c r="Z888" i="2"/>
  <c r="Y888" i="2"/>
  <c r="X888" i="2"/>
  <c r="W888" i="2"/>
  <c r="V888" i="2"/>
  <c r="U888" i="2"/>
  <c r="T888" i="2"/>
  <c r="S888" i="2"/>
  <c r="R888" i="2"/>
  <c r="AE887" i="2"/>
  <c r="AD887" i="2"/>
  <c r="AB887" i="2"/>
  <c r="AA887" i="2"/>
  <c r="Z887" i="2"/>
  <c r="Y887" i="2"/>
  <c r="X887" i="2"/>
  <c r="W887" i="2"/>
  <c r="V887" i="2"/>
  <c r="U887" i="2"/>
  <c r="T887" i="2"/>
  <c r="AC887" i="2" s="1"/>
  <c r="S887" i="2"/>
  <c r="R887" i="2"/>
  <c r="AF886" i="2"/>
  <c r="AD886" i="2"/>
  <c r="AC886" i="2"/>
  <c r="AB886" i="2"/>
  <c r="AA886" i="2"/>
  <c r="Z886" i="2"/>
  <c r="Y886" i="2"/>
  <c r="X886" i="2"/>
  <c r="W886" i="2"/>
  <c r="V886" i="2"/>
  <c r="U886" i="2"/>
  <c r="T886" i="2"/>
  <c r="S886" i="2"/>
  <c r="R886" i="2"/>
  <c r="AB885" i="2"/>
  <c r="AA885" i="2"/>
  <c r="Z885" i="2"/>
  <c r="Y885" i="2"/>
  <c r="X885" i="2"/>
  <c r="W885" i="2"/>
  <c r="V885" i="2"/>
  <c r="U885" i="2"/>
  <c r="T885" i="2"/>
  <c r="S885" i="2"/>
  <c r="R885" i="2"/>
  <c r="AB884" i="2"/>
  <c r="AA884" i="2"/>
  <c r="Z884" i="2"/>
  <c r="Y884" i="2"/>
  <c r="X884" i="2"/>
  <c r="W884" i="2"/>
  <c r="V884" i="2"/>
  <c r="U884" i="2"/>
  <c r="T884" i="2"/>
  <c r="S884" i="2"/>
  <c r="R884" i="2"/>
  <c r="AB883" i="2"/>
  <c r="AA883" i="2"/>
  <c r="Z883" i="2"/>
  <c r="Y883" i="2"/>
  <c r="X883" i="2"/>
  <c r="W883" i="2"/>
  <c r="V883" i="2"/>
  <c r="U883" i="2"/>
  <c r="T883" i="2"/>
  <c r="S883" i="2"/>
  <c r="R883" i="2"/>
  <c r="AF882" i="2"/>
  <c r="AE882" i="2"/>
  <c r="AD882" i="2"/>
  <c r="AB882" i="2"/>
  <c r="AA882" i="2"/>
  <c r="Z882" i="2"/>
  <c r="Y882" i="2"/>
  <c r="X882" i="2"/>
  <c r="W882" i="2"/>
  <c r="V882" i="2"/>
  <c r="U882" i="2"/>
  <c r="T882" i="2"/>
  <c r="AC882" i="2" s="1"/>
  <c r="S882" i="2"/>
  <c r="R882" i="2"/>
  <c r="AF881" i="2"/>
  <c r="AE881" i="2"/>
  <c r="AD881" i="2"/>
  <c r="AC881" i="2"/>
  <c r="AB881" i="2"/>
  <c r="AA881" i="2"/>
  <c r="Z881" i="2"/>
  <c r="Y881" i="2"/>
  <c r="X881" i="2"/>
  <c r="W881" i="2"/>
  <c r="V881" i="2"/>
  <c r="U881" i="2"/>
  <c r="T881" i="2"/>
  <c r="S881" i="2"/>
  <c r="R881" i="2"/>
  <c r="AE880" i="2"/>
  <c r="AD880" i="2"/>
  <c r="AC880" i="2"/>
  <c r="AB880" i="2"/>
  <c r="AA880" i="2"/>
  <c r="Z880" i="2"/>
  <c r="Y880" i="2"/>
  <c r="X880" i="2"/>
  <c r="W880" i="2"/>
  <c r="V880" i="2"/>
  <c r="U880" i="2"/>
  <c r="T880" i="2"/>
  <c r="S880" i="2"/>
  <c r="R880" i="2"/>
  <c r="AB879" i="2"/>
  <c r="AA879" i="2"/>
  <c r="Z879" i="2"/>
  <c r="Y879" i="2"/>
  <c r="X879" i="2"/>
  <c r="W879" i="2"/>
  <c r="V879" i="2"/>
  <c r="U879" i="2"/>
  <c r="T879" i="2"/>
  <c r="S879" i="2"/>
  <c r="R879" i="2"/>
  <c r="AB878" i="2"/>
  <c r="AA878" i="2"/>
  <c r="Z878" i="2"/>
  <c r="Y878" i="2"/>
  <c r="X878" i="2"/>
  <c r="W878" i="2"/>
  <c r="V878" i="2"/>
  <c r="U878" i="2"/>
  <c r="T878" i="2"/>
  <c r="S878" i="2"/>
  <c r="R878" i="2"/>
  <c r="AF877" i="2"/>
  <c r="AE877" i="2"/>
  <c r="AB877" i="2"/>
  <c r="AA877" i="2"/>
  <c r="Z877" i="2"/>
  <c r="Y877" i="2"/>
  <c r="X877" i="2"/>
  <c r="W877" i="2"/>
  <c r="V877" i="2"/>
  <c r="U877" i="2"/>
  <c r="T877" i="2"/>
  <c r="AC877" i="2" s="1"/>
  <c r="S877" i="2"/>
  <c r="R877" i="2"/>
  <c r="AF876" i="2"/>
  <c r="AE876" i="2"/>
  <c r="AB876" i="2"/>
  <c r="AA876" i="2"/>
  <c r="Z876" i="2"/>
  <c r="Y876" i="2"/>
  <c r="X876" i="2"/>
  <c r="W876" i="2"/>
  <c r="V876" i="2"/>
  <c r="U876" i="2"/>
  <c r="T876" i="2"/>
  <c r="AD876" i="2" s="1"/>
  <c r="S876" i="2"/>
  <c r="R876" i="2"/>
  <c r="AD875" i="2"/>
  <c r="AC875" i="2"/>
  <c r="AB875" i="2"/>
  <c r="AA875" i="2"/>
  <c r="Z875" i="2"/>
  <c r="Y875" i="2"/>
  <c r="X875" i="2"/>
  <c r="W875" i="2"/>
  <c r="V875" i="2"/>
  <c r="U875" i="2"/>
  <c r="T875" i="2"/>
  <c r="S875" i="2"/>
  <c r="R875" i="2"/>
  <c r="AB874" i="2"/>
  <c r="AA874" i="2"/>
  <c r="Z874" i="2"/>
  <c r="Y874" i="2"/>
  <c r="X874" i="2"/>
  <c r="W874" i="2"/>
  <c r="V874" i="2"/>
  <c r="U874" i="2"/>
  <c r="T874" i="2"/>
  <c r="S874" i="2"/>
  <c r="R874" i="2"/>
  <c r="AB873" i="2"/>
  <c r="AA873" i="2"/>
  <c r="Z873" i="2"/>
  <c r="Y873" i="2"/>
  <c r="X873" i="2"/>
  <c r="W873" i="2"/>
  <c r="V873" i="2"/>
  <c r="U873" i="2"/>
  <c r="T873" i="2"/>
  <c r="S873" i="2"/>
  <c r="R873" i="2"/>
  <c r="AB872" i="2"/>
  <c r="AA872" i="2"/>
  <c r="Z872" i="2"/>
  <c r="Y872" i="2"/>
  <c r="X872" i="2"/>
  <c r="W872" i="2"/>
  <c r="V872" i="2"/>
  <c r="U872" i="2"/>
  <c r="T872" i="2"/>
  <c r="S872" i="2"/>
  <c r="R872" i="2"/>
  <c r="AE871" i="2"/>
  <c r="AD871" i="2"/>
  <c r="AB871" i="2"/>
  <c r="AA871" i="2"/>
  <c r="Z871" i="2"/>
  <c r="Y871" i="2"/>
  <c r="X871" i="2"/>
  <c r="W871" i="2"/>
  <c r="V871" i="2"/>
  <c r="U871" i="2"/>
  <c r="T871" i="2"/>
  <c r="AC871" i="2" s="1"/>
  <c r="S871" i="2"/>
  <c r="R871" i="2"/>
  <c r="AB870" i="2"/>
  <c r="AA870" i="2"/>
  <c r="Z870" i="2"/>
  <c r="Y870" i="2"/>
  <c r="X870" i="2"/>
  <c r="W870" i="2"/>
  <c r="V870" i="2"/>
  <c r="U870" i="2"/>
  <c r="T870" i="2"/>
  <c r="S870" i="2"/>
  <c r="R870" i="2"/>
  <c r="AC869" i="2"/>
  <c r="AB869" i="2"/>
  <c r="AA869" i="2"/>
  <c r="Z869" i="2"/>
  <c r="Y869" i="2"/>
  <c r="X869" i="2"/>
  <c r="W869" i="2"/>
  <c r="V869" i="2"/>
  <c r="U869" i="2"/>
  <c r="T869" i="2"/>
  <c r="S869" i="2"/>
  <c r="R869" i="2"/>
  <c r="AB868" i="2"/>
  <c r="AA868" i="2"/>
  <c r="Z868" i="2"/>
  <c r="Y868" i="2"/>
  <c r="X868" i="2"/>
  <c r="W868" i="2"/>
  <c r="V868" i="2"/>
  <c r="U868" i="2"/>
  <c r="T868" i="2"/>
  <c r="S868" i="2"/>
  <c r="R868" i="2"/>
  <c r="AF867" i="2"/>
  <c r="AE867" i="2"/>
  <c r="AB867" i="2"/>
  <c r="AA867" i="2"/>
  <c r="Z867" i="2"/>
  <c r="Y867" i="2"/>
  <c r="X867" i="2"/>
  <c r="W867" i="2"/>
  <c r="V867" i="2"/>
  <c r="U867" i="2"/>
  <c r="T867" i="2"/>
  <c r="S867" i="2"/>
  <c r="R867" i="2"/>
  <c r="AF866" i="2"/>
  <c r="AE866" i="2"/>
  <c r="AD866" i="2"/>
  <c r="AB866" i="2"/>
  <c r="AA866" i="2"/>
  <c r="Z866" i="2"/>
  <c r="Y866" i="2"/>
  <c r="X866" i="2"/>
  <c r="W866" i="2"/>
  <c r="V866" i="2"/>
  <c r="U866" i="2"/>
  <c r="T866" i="2"/>
  <c r="AC866" i="2" s="1"/>
  <c r="S866" i="2"/>
  <c r="R866" i="2"/>
  <c r="AF865" i="2"/>
  <c r="AE865" i="2"/>
  <c r="AD865" i="2"/>
  <c r="AC865" i="2"/>
  <c r="AB865" i="2"/>
  <c r="AA865" i="2"/>
  <c r="Z865" i="2"/>
  <c r="Y865" i="2"/>
  <c r="X865" i="2"/>
  <c r="W865" i="2"/>
  <c r="V865" i="2"/>
  <c r="U865" i="2"/>
  <c r="T865" i="2"/>
  <c r="S865" i="2"/>
  <c r="R865" i="2"/>
  <c r="AB864" i="2"/>
  <c r="AA864" i="2"/>
  <c r="Z864" i="2"/>
  <c r="Y864" i="2"/>
  <c r="X864" i="2"/>
  <c r="W864" i="2"/>
  <c r="V864" i="2"/>
  <c r="U864" i="2"/>
  <c r="T864" i="2"/>
  <c r="S864" i="2"/>
  <c r="R864" i="2"/>
  <c r="AC863" i="2"/>
  <c r="AB863" i="2"/>
  <c r="AA863" i="2"/>
  <c r="Z863" i="2"/>
  <c r="Y863" i="2"/>
  <c r="X863" i="2"/>
  <c r="W863" i="2"/>
  <c r="V863" i="2"/>
  <c r="U863" i="2"/>
  <c r="T863" i="2"/>
  <c r="S863" i="2"/>
  <c r="R863" i="2"/>
  <c r="AB862" i="2"/>
  <c r="AA862" i="2"/>
  <c r="Z862" i="2"/>
  <c r="Y862" i="2"/>
  <c r="X862" i="2"/>
  <c r="W862" i="2"/>
  <c r="V862" i="2"/>
  <c r="U862" i="2"/>
  <c r="T862" i="2"/>
  <c r="S862" i="2"/>
  <c r="R862" i="2"/>
  <c r="AF861" i="2"/>
  <c r="AE861" i="2"/>
  <c r="AB861" i="2"/>
  <c r="AA861" i="2"/>
  <c r="Z861" i="2"/>
  <c r="Y861" i="2"/>
  <c r="X861" i="2"/>
  <c r="W861" i="2"/>
  <c r="V861" i="2"/>
  <c r="U861" i="2"/>
  <c r="T861" i="2"/>
  <c r="AC861" i="2" s="1"/>
  <c r="S861" i="2"/>
  <c r="R861" i="2"/>
  <c r="AE860" i="2"/>
  <c r="AD860" i="2"/>
  <c r="AB860" i="2"/>
  <c r="AA860" i="2"/>
  <c r="Z860" i="2"/>
  <c r="Y860" i="2"/>
  <c r="X860" i="2"/>
  <c r="W860" i="2"/>
  <c r="V860" i="2"/>
  <c r="U860" i="2"/>
  <c r="T860" i="2"/>
  <c r="S860" i="2"/>
  <c r="R860" i="2"/>
  <c r="AF860" i="2" s="1"/>
  <c r="AB859" i="2"/>
  <c r="AA859" i="2"/>
  <c r="Z859" i="2"/>
  <c r="Y859" i="2"/>
  <c r="X859" i="2"/>
  <c r="W859" i="2"/>
  <c r="V859" i="2"/>
  <c r="U859" i="2"/>
  <c r="T859" i="2"/>
  <c r="S859" i="2"/>
  <c r="R859" i="2"/>
  <c r="AF858" i="2"/>
  <c r="AC858" i="2"/>
  <c r="AB858" i="2"/>
  <c r="AA858" i="2"/>
  <c r="Z858" i="2"/>
  <c r="Y858" i="2"/>
  <c r="X858" i="2"/>
  <c r="W858" i="2"/>
  <c r="V858" i="2"/>
  <c r="U858" i="2"/>
  <c r="T858" i="2"/>
  <c r="S858" i="2"/>
  <c r="R858" i="2"/>
  <c r="AB857" i="2"/>
  <c r="AA857" i="2"/>
  <c r="Z857" i="2"/>
  <c r="Y857" i="2"/>
  <c r="X857" i="2"/>
  <c r="W857" i="2"/>
  <c r="V857" i="2"/>
  <c r="U857" i="2"/>
  <c r="T857" i="2"/>
  <c r="AE857" i="2" s="1"/>
  <c r="S857" i="2"/>
  <c r="R857" i="2"/>
  <c r="AB856" i="2"/>
  <c r="AA856" i="2"/>
  <c r="Z856" i="2"/>
  <c r="Y856" i="2"/>
  <c r="X856" i="2"/>
  <c r="W856" i="2"/>
  <c r="V856" i="2"/>
  <c r="U856" i="2"/>
  <c r="T856" i="2"/>
  <c r="S856" i="2"/>
  <c r="R856" i="2"/>
  <c r="AE855" i="2"/>
  <c r="AD855" i="2"/>
  <c r="AC855" i="2"/>
  <c r="AB855" i="2"/>
  <c r="AA855" i="2"/>
  <c r="Z855" i="2"/>
  <c r="Y855" i="2"/>
  <c r="X855" i="2"/>
  <c r="W855" i="2"/>
  <c r="V855" i="2"/>
  <c r="U855" i="2"/>
  <c r="T855" i="2"/>
  <c r="S855" i="2"/>
  <c r="R855" i="2"/>
  <c r="AB854" i="2"/>
  <c r="AA854" i="2"/>
  <c r="Z854" i="2"/>
  <c r="Y854" i="2"/>
  <c r="X854" i="2"/>
  <c r="W854" i="2"/>
  <c r="V854" i="2"/>
  <c r="U854" i="2"/>
  <c r="T854" i="2"/>
  <c r="AF854" i="2" s="1"/>
  <c r="S854" i="2"/>
  <c r="R854" i="2"/>
  <c r="AB853" i="2"/>
  <c r="AA853" i="2"/>
  <c r="Z853" i="2"/>
  <c r="Y853" i="2"/>
  <c r="X853" i="2"/>
  <c r="W853" i="2"/>
  <c r="V853" i="2"/>
  <c r="U853" i="2"/>
  <c r="T853" i="2"/>
  <c r="S853" i="2"/>
  <c r="R853" i="2"/>
  <c r="AF852" i="2"/>
  <c r="AE852" i="2"/>
  <c r="AB852" i="2"/>
  <c r="AA852" i="2"/>
  <c r="Z852" i="2"/>
  <c r="Y852" i="2"/>
  <c r="X852" i="2"/>
  <c r="W852" i="2"/>
  <c r="V852" i="2"/>
  <c r="U852" i="2"/>
  <c r="T852" i="2"/>
  <c r="S852" i="2"/>
  <c r="R852" i="2"/>
  <c r="AF851" i="2"/>
  <c r="AE851" i="2"/>
  <c r="AD851" i="2"/>
  <c r="AC851" i="2"/>
  <c r="AB851" i="2"/>
  <c r="AA851" i="2"/>
  <c r="Z851" i="2"/>
  <c r="Y851" i="2"/>
  <c r="X851" i="2"/>
  <c r="W851" i="2"/>
  <c r="V851" i="2"/>
  <c r="U851" i="2"/>
  <c r="T851" i="2"/>
  <c r="S851" i="2"/>
  <c r="R851" i="2"/>
  <c r="AD850" i="2"/>
  <c r="AC850" i="2"/>
  <c r="AB850" i="2"/>
  <c r="AA850" i="2"/>
  <c r="Z850" i="2"/>
  <c r="Y850" i="2"/>
  <c r="X850" i="2"/>
  <c r="W850" i="2"/>
  <c r="V850" i="2"/>
  <c r="U850" i="2"/>
  <c r="T850" i="2"/>
  <c r="S850" i="2"/>
  <c r="R850" i="2"/>
  <c r="AB849" i="2"/>
  <c r="AA849" i="2"/>
  <c r="Z849" i="2"/>
  <c r="Y849" i="2"/>
  <c r="X849" i="2"/>
  <c r="W849" i="2"/>
  <c r="V849" i="2"/>
  <c r="U849" i="2"/>
  <c r="T849" i="2"/>
  <c r="S849" i="2"/>
  <c r="R849" i="2"/>
  <c r="AB848" i="2"/>
  <c r="AA848" i="2"/>
  <c r="Z848" i="2"/>
  <c r="Y848" i="2"/>
  <c r="X848" i="2"/>
  <c r="W848" i="2"/>
  <c r="V848" i="2"/>
  <c r="U848" i="2"/>
  <c r="T848" i="2"/>
  <c r="S848" i="2"/>
  <c r="R848" i="2"/>
  <c r="AC847" i="2"/>
  <c r="AB847" i="2"/>
  <c r="AA847" i="2"/>
  <c r="Z847" i="2"/>
  <c r="Y847" i="2"/>
  <c r="X847" i="2"/>
  <c r="W847" i="2"/>
  <c r="V847" i="2"/>
  <c r="U847" i="2"/>
  <c r="T847" i="2"/>
  <c r="S847" i="2"/>
  <c r="R847" i="2"/>
  <c r="AB846" i="2"/>
  <c r="AA846" i="2"/>
  <c r="Z846" i="2"/>
  <c r="Y846" i="2"/>
  <c r="X846" i="2"/>
  <c r="W846" i="2"/>
  <c r="V846" i="2"/>
  <c r="U846" i="2"/>
  <c r="T846" i="2"/>
  <c r="S846" i="2"/>
  <c r="R846" i="2"/>
  <c r="AB845" i="2"/>
  <c r="AA845" i="2"/>
  <c r="Z845" i="2"/>
  <c r="Y845" i="2"/>
  <c r="X845" i="2"/>
  <c r="W845" i="2"/>
  <c r="V845" i="2"/>
  <c r="U845" i="2"/>
  <c r="T845" i="2"/>
  <c r="S845" i="2"/>
  <c r="R845" i="2"/>
  <c r="AE845" i="2" s="1"/>
  <c r="AF844" i="2"/>
  <c r="AE844" i="2"/>
  <c r="AD844" i="2"/>
  <c r="AC844" i="2"/>
  <c r="AB844" i="2"/>
  <c r="AA844" i="2"/>
  <c r="Z844" i="2"/>
  <c r="Y844" i="2"/>
  <c r="X844" i="2"/>
  <c r="W844" i="2"/>
  <c r="V844" i="2"/>
  <c r="U844" i="2"/>
  <c r="T844" i="2"/>
  <c r="S844" i="2"/>
  <c r="R844" i="2"/>
  <c r="AF843" i="2"/>
  <c r="AE843" i="2"/>
  <c r="AD843" i="2"/>
  <c r="AC843" i="2"/>
  <c r="AB843" i="2"/>
  <c r="AA843" i="2"/>
  <c r="Z843" i="2"/>
  <c r="Y843" i="2"/>
  <c r="X843" i="2"/>
  <c r="W843" i="2"/>
  <c r="V843" i="2"/>
  <c r="U843" i="2"/>
  <c r="T843" i="2"/>
  <c r="S843" i="2"/>
  <c r="R843" i="2"/>
  <c r="AD842" i="2"/>
  <c r="AC842" i="2"/>
  <c r="AB842" i="2"/>
  <c r="AA842" i="2"/>
  <c r="Z842" i="2"/>
  <c r="Y842" i="2"/>
  <c r="X842" i="2"/>
  <c r="W842" i="2"/>
  <c r="V842" i="2"/>
  <c r="U842" i="2"/>
  <c r="T842" i="2"/>
  <c r="AE842" i="2" s="1"/>
  <c r="S842" i="2"/>
  <c r="AF842" i="2" s="1"/>
  <c r="R842" i="2"/>
  <c r="AB841" i="2"/>
  <c r="AA841" i="2"/>
  <c r="Z841" i="2"/>
  <c r="Y841" i="2"/>
  <c r="X841" i="2"/>
  <c r="W841" i="2"/>
  <c r="V841" i="2"/>
  <c r="U841" i="2"/>
  <c r="T841" i="2"/>
  <c r="S841" i="2"/>
  <c r="R841" i="2"/>
  <c r="AB840" i="2"/>
  <c r="AA840" i="2"/>
  <c r="Z840" i="2"/>
  <c r="Y840" i="2"/>
  <c r="X840" i="2"/>
  <c r="W840" i="2"/>
  <c r="V840" i="2"/>
  <c r="U840" i="2"/>
  <c r="T840" i="2"/>
  <c r="S840" i="2"/>
  <c r="R840" i="2"/>
  <c r="AD840" i="2" s="1"/>
  <c r="AF839" i="2"/>
  <c r="AB839" i="2"/>
  <c r="AA839" i="2"/>
  <c r="Z839" i="2"/>
  <c r="Y839" i="2"/>
  <c r="X839" i="2"/>
  <c r="W839" i="2"/>
  <c r="V839" i="2"/>
  <c r="U839" i="2"/>
  <c r="T839" i="2"/>
  <c r="AC839" i="2" s="1"/>
  <c r="S839" i="2"/>
  <c r="R839" i="2"/>
  <c r="AB838" i="2"/>
  <c r="AA838" i="2"/>
  <c r="Z838" i="2"/>
  <c r="Y838" i="2"/>
  <c r="X838" i="2"/>
  <c r="W838" i="2"/>
  <c r="V838" i="2"/>
  <c r="U838" i="2"/>
  <c r="T838" i="2"/>
  <c r="S838" i="2"/>
  <c r="R838" i="2"/>
  <c r="AF837" i="2"/>
  <c r="AB837" i="2"/>
  <c r="AA837" i="2"/>
  <c r="Z837" i="2"/>
  <c r="Y837" i="2"/>
  <c r="X837" i="2"/>
  <c r="W837" i="2"/>
  <c r="V837" i="2"/>
  <c r="U837" i="2"/>
  <c r="T837" i="2"/>
  <c r="S837" i="2"/>
  <c r="R837" i="2"/>
  <c r="AE837" i="2" s="1"/>
  <c r="AF836" i="2"/>
  <c r="AE836" i="2"/>
  <c r="AD836" i="2"/>
  <c r="AC836" i="2"/>
  <c r="AB836" i="2"/>
  <c r="AA836" i="2"/>
  <c r="Z836" i="2"/>
  <c r="Y836" i="2"/>
  <c r="X836" i="2"/>
  <c r="W836" i="2"/>
  <c r="V836" i="2"/>
  <c r="U836" i="2"/>
  <c r="T836" i="2"/>
  <c r="S836" i="2"/>
  <c r="R836" i="2"/>
  <c r="AF835" i="2"/>
  <c r="AE835" i="2"/>
  <c r="AD835" i="2"/>
  <c r="AC835" i="2"/>
  <c r="AB835" i="2"/>
  <c r="AA835" i="2"/>
  <c r="Z835" i="2"/>
  <c r="Y835" i="2"/>
  <c r="X835" i="2"/>
  <c r="W835" i="2"/>
  <c r="V835" i="2"/>
  <c r="U835" i="2"/>
  <c r="T835" i="2"/>
  <c r="S835" i="2"/>
  <c r="R835" i="2"/>
  <c r="AB834" i="2"/>
  <c r="AA834" i="2"/>
  <c r="Z834" i="2"/>
  <c r="Y834" i="2"/>
  <c r="X834" i="2"/>
  <c r="W834" i="2"/>
  <c r="V834" i="2"/>
  <c r="U834" i="2"/>
  <c r="T834" i="2"/>
  <c r="AE834" i="2" s="1"/>
  <c r="S834" i="2"/>
  <c r="R834" i="2"/>
  <c r="AD833" i="2"/>
  <c r="AB833" i="2"/>
  <c r="AA833" i="2"/>
  <c r="Z833" i="2"/>
  <c r="Y833" i="2"/>
  <c r="X833" i="2"/>
  <c r="W833" i="2"/>
  <c r="V833" i="2"/>
  <c r="U833" i="2"/>
  <c r="T833" i="2"/>
  <c r="S833" i="2"/>
  <c r="R833" i="2"/>
  <c r="AB832" i="2"/>
  <c r="AA832" i="2"/>
  <c r="Z832" i="2"/>
  <c r="Y832" i="2"/>
  <c r="X832" i="2"/>
  <c r="W832" i="2"/>
  <c r="V832" i="2"/>
  <c r="U832" i="2"/>
  <c r="T832" i="2"/>
  <c r="S832" i="2"/>
  <c r="R832" i="2"/>
  <c r="AF831" i="2"/>
  <c r="AB831" i="2"/>
  <c r="AA831" i="2"/>
  <c r="Z831" i="2"/>
  <c r="Y831" i="2"/>
  <c r="X831" i="2"/>
  <c r="W831" i="2"/>
  <c r="V831" i="2"/>
  <c r="U831" i="2"/>
  <c r="T831" i="2"/>
  <c r="S831" i="2"/>
  <c r="R831" i="2"/>
  <c r="AD831" i="2" s="1"/>
  <c r="AF830" i="2"/>
  <c r="AE830" i="2"/>
  <c r="AC830" i="2"/>
  <c r="AB830" i="2"/>
  <c r="AA830" i="2"/>
  <c r="Z830" i="2"/>
  <c r="Y830" i="2"/>
  <c r="X830" i="2"/>
  <c r="W830" i="2"/>
  <c r="V830" i="2"/>
  <c r="U830" i="2"/>
  <c r="T830" i="2"/>
  <c r="S830" i="2"/>
  <c r="R830" i="2"/>
  <c r="AB829" i="2"/>
  <c r="AA829" i="2"/>
  <c r="Z829" i="2"/>
  <c r="Y829" i="2"/>
  <c r="X829" i="2"/>
  <c r="W829" i="2"/>
  <c r="V829" i="2"/>
  <c r="U829" i="2"/>
  <c r="T829" i="2"/>
  <c r="S829" i="2"/>
  <c r="R829" i="2"/>
  <c r="AC828" i="2"/>
  <c r="AB828" i="2"/>
  <c r="AA828" i="2"/>
  <c r="Z828" i="2"/>
  <c r="Y828" i="2"/>
  <c r="X828" i="2"/>
  <c r="W828" i="2"/>
  <c r="V828" i="2"/>
  <c r="U828" i="2"/>
  <c r="T828" i="2"/>
  <c r="S828" i="2"/>
  <c r="R828" i="2"/>
  <c r="AB827" i="2"/>
  <c r="AA827" i="2"/>
  <c r="Z827" i="2"/>
  <c r="Y827" i="2"/>
  <c r="X827" i="2"/>
  <c r="W827" i="2"/>
  <c r="V827" i="2"/>
  <c r="U827" i="2"/>
  <c r="T827" i="2"/>
  <c r="S827" i="2"/>
  <c r="R827" i="2"/>
  <c r="AF826" i="2"/>
  <c r="AB826" i="2"/>
  <c r="AA826" i="2"/>
  <c r="Z826" i="2"/>
  <c r="Y826" i="2"/>
  <c r="X826" i="2"/>
  <c r="W826" i="2"/>
  <c r="V826" i="2"/>
  <c r="U826" i="2"/>
  <c r="T826" i="2"/>
  <c r="S826" i="2"/>
  <c r="R826" i="2"/>
  <c r="AB825" i="2"/>
  <c r="AA825" i="2"/>
  <c r="Z825" i="2"/>
  <c r="Y825" i="2"/>
  <c r="X825" i="2"/>
  <c r="W825" i="2"/>
  <c r="V825" i="2"/>
  <c r="U825" i="2"/>
  <c r="T825" i="2"/>
  <c r="S825" i="2"/>
  <c r="AC825" i="2" s="1"/>
  <c r="R825" i="2"/>
  <c r="AD825" i="2" s="1"/>
  <c r="AE824" i="2"/>
  <c r="AD824" i="2"/>
  <c r="AC824" i="2"/>
  <c r="AB824" i="2"/>
  <c r="AA824" i="2"/>
  <c r="Z824" i="2"/>
  <c r="Y824" i="2"/>
  <c r="X824" i="2"/>
  <c r="W824" i="2"/>
  <c r="V824" i="2"/>
  <c r="U824" i="2"/>
  <c r="T824" i="2"/>
  <c r="S824" i="2"/>
  <c r="R824" i="2"/>
  <c r="AB823" i="2"/>
  <c r="AA823" i="2"/>
  <c r="Z823" i="2"/>
  <c r="Y823" i="2"/>
  <c r="X823" i="2"/>
  <c r="W823" i="2"/>
  <c r="V823" i="2"/>
  <c r="U823" i="2"/>
  <c r="T823" i="2"/>
  <c r="AD823" i="2" s="1"/>
  <c r="S823" i="2"/>
  <c r="R823" i="2"/>
  <c r="AB822" i="2"/>
  <c r="AA822" i="2"/>
  <c r="Z822" i="2"/>
  <c r="Y822" i="2"/>
  <c r="X822" i="2"/>
  <c r="W822" i="2"/>
  <c r="V822" i="2"/>
  <c r="U822" i="2"/>
  <c r="T822" i="2"/>
  <c r="S822" i="2"/>
  <c r="R822" i="2"/>
  <c r="AF821" i="2"/>
  <c r="AB821" i="2"/>
  <c r="AA821" i="2"/>
  <c r="Z821" i="2"/>
  <c r="Y821" i="2"/>
  <c r="X821" i="2"/>
  <c r="W821" i="2"/>
  <c r="V821" i="2"/>
  <c r="U821" i="2"/>
  <c r="T821" i="2"/>
  <c r="S821" i="2"/>
  <c r="R821" i="2"/>
  <c r="AE821" i="2" s="1"/>
  <c r="AF820" i="2"/>
  <c r="AE820" i="2"/>
  <c r="AD820" i="2"/>
  <c r="AC820" i="2"/>
  <c r="AB820" i="2"/>
  <c r="AA820" i="2"/>
  <c r="Z820" i="2"/>
  <c r="Y820" i="2"/>
  <c r="X820" i="2"/>
  <c r="W820" i="2"/>
  <c r="V820" i="2"/>
  <c r="U820" i="2"/>
  <c r="T820" i="2"/>
  <c r="S820" i="2"/>
  <c r="R820" i="2"/>
  <c r="AF819" i="2"/>
  <c r="AE819" i="2"/>
  <c r="AD819" i="2"/>
  <c r="AC819" i="2"/>
  <c r="AB819" i="2"/>
  <c r="AA819" i="2"/>
  <c r="Z819" i="2"/>
  <c r="Y819" i="2"/>
  <c r="X819" i="2"/>
  <c r="W819" i="2"/>
  <c r="V819" i="2"/>
  <c r="U819" i="2"/>
  <c r="T819" i="2"/>
  <c r="S819" i="2"/>
  <c r="R819" i="2"/>
  <c r="AE818" i="2"/>
  <c r="AD818" i="2"/>
  <c r="AB818" i="2"/>
  <c r="AA818" i="2"/>
  <c r="Z818" i="2"/>
  <c r="Y818" i="2"/>
  <c r="X818" i="2"/>
  <c r="W818" i="2"/>
  <c r="V818" i="2"/>
  <c r="U818" i="2"/>
  <c r="T818" i="2"/>
  <c r="AC818" i="2" s="1"/>
  <c r="S818" i="2"/>
  <c r="AF818" i="2" s="1"/>
  <c r="R818" i="2"/>
  <c r="AB817" i="2"/>
  <c r="AA817" i="2"/>
  <c r="Z817" i="2"/>
  <c r="Y817" i="2"/>
  <c r="X817" i="2"/>
  <c r="W817" i="2"/>
  <c r="V817" i="2"/>
  <c r="U817" i="2"/>
  <c r="T817" i="2"/>
  <c r="AD817" i="2" s="1"/>
  <c r="S817" i="2"/>
  <c r="R817" i="2"/>
  <c r="AB816" i="2"/>
  <c r="AA816" i="2"/>
  <c r="Z816" i="2"/>
  <c r="Y816" i="2"/>
  <c r="X816" i="2"/>
  <c r="W816" i="2"/>
  <c r="V816" i="2"/>
  <c r="U816" i="2"/>
  <c r="T816" i="2"/>
  <c r="S816" i="2"/>
  <c r="R816" i="2"/>
  <c r="AF815" i="2"/>
  <c r="AB815" i="2"/>
  <c r="AA815" i="2"/>
  <c r="Z815" i="2"/>
  <c r="Y815" i="2"/>
  <c r="X815" i="2"/>
  <c r="W815" i="2"/>
  <c r="V815" i="2"/>
  <c r="U815" i="2"/>
  <c r="T815" i="2"/>
  <c r="S815" i="2"/>
  <c r="R815" i="2"/>
  <c r="AD815" i="2" s="1"/>
  <c r="AF814" i="2"/>
  <c r="AE814" i="2"/>
  <c r="AC814" i="2"/>
  <c r="AB814" i="2"/>
  <c r="AA814" i="2"/>
  <c r="Z814" i="2"/>
  <c r="Y814" i="2"/>
  <c r="X814" i="2"/>
  <c r="W814" i="2"/>
  <c r="V814" i="2"/>
  <c r="U814" i="2"/>
  <c r="T814" i="2"/>
  <c r="S814" i="2"/>
  <c r="R814" i="2"/>
  <c r="AE813" i="2"/>
  <c r="AD813" i="2"/>
  <c r="AB813" i="2"/>
  <c r="AA813" i="2"/>
  <c r="Z813" i="2"/>
  <c r="Y813" i="2"/>
  <c r="X813" i="2"/>
  <c r="W813" i="2"/>
  <c r="V813" i="2"/>
  <c r="U813" i="2"/>
  <c r="T813" i="2"/>
  <c r="S813" i="2"/>
  <c r="R813" i="2"/>
  <c r="AB812" i="2"/>
  <c r="AA812" i="2"/>
  <c r="Z812" i="2"/>
  <c r="Y812" i="2"/>
  <c r="X812" i="2"/>
  <c r="W812" i="2"/>
  <c r="V812" i="2"/>
  <c r="U812" i="2"/>
  <c r="T812" i="2"/>
  <c r="S812" i="2"/>
  <c r="R812" i="2"/>
  <c r="AC812" i="2" s="1"/>
  <c r="AB811" i="2"/>
  <c r="AA811" i="2"/>
  <c r="Z811" i="2"/>
  <c r="Y811" i="2"/>
  <c r="X811" i="2"/>
  <c r="W811" i="2"/>
  <c r="V811" i="2"/>
  <c r="U811" i="2"/>
  <c r="T811" i="2"/>
  <c r="S811" i="2"/>
  <c r="R811" i="2"/>
  <c r="AB810" i="2"/>
  <c r="AA810" i="2"/>
  <c r="Z810" i="2"/>
  <c r="Y810" i="2"/>
  <c r="X810" i="2"/>
  <c r="W810" i="2"/>
  <c r="V810" i="2"/>
  <c r="U810" i="2"/>
  <c r="T810" i="2"/>
  <c r="S810" i="2"/>
  <c r="R810" i="2"/>
  <c r="AF809" i="2"/>
  <c r="AE809" i="2"/>
  <c r="AB809" i="2"/>
  <c r="AA809" i="2"/>
  <c r="Z809" i="2"/>
  <c r="Y809" i="2"/>
  <c r="X809" i="2"/>
  <c r="W809" i="2"/>
  <c r="V809" i="2"/>
  <c r="U809" i="2"/>
  <c r="T809" i="2"/>
  <c r="S809" i="2"/>
  <c r="R809" i="2"/>
  <c r="AD809" i="2" s="1"/>
  <c r="AE808" i="2"/>
  <c r="AD808" i="2"/>
  <c r="AC808" i="2"/>
  <c r="AB808" i="2"/>
  <c r="AA808" i="2"/>
  <c r="Z808" i="2"/>
  <c r="Y808" i="2"/>
  <c r="X808" i="2"/>
  <c r="W808" i="2"/>
  <c r="V808" i="2"/>
  <c r="U808" i="2"/>
  <c r="T808" i="2"/>
  <c r="S808" i="2"/>
  <c r="R808" i="2"/>
  <c r="AB807" i="2"/>
  <c r="AA807" i="2"/>
  <c r="Z807" i="2"/>
  <c r="Y807" i="2"/>
  <c r="X807" i="2"/>
  <c r="W807" i="2"/>
  <c r="V807" i="2"/>
  <c r="U807" i="2"/>
  <c r="T807" i="2"/>
  <c r="S807" i="2"/>
  <c r="R807" i="2"/>
  <c r="AB806" i="2"/>
  <c r="AA806" i="2"/>
  <c r="Z806" i="2"/>
  <c r="Y806" i="2"/>
  <c r="X806" i="2"/>
  <c r="W806" i="2"/>
  <c r="V806" i="2"/>
  <c r="U806" i="2"/>
  <c r="T806" i="2"/>
  <c r="S806" i="2"/>
  <c r="R806" i="2"/>
  <c r="AB805" i="2"/>
  <c r="AA805" i="2"/>
  <c r="Z805" i="2"/>
  <c r="Y805" i="2"/>
  <c r="X805" i="2"/>
  <c r="W805" i="2"/>
  <c r="V805" i="2"/>
  <c r="U805" i="2"/>
  <c r="T805" i="2"/>
  <c r="S805" i="2"/>
  <c r="R805" i="2"/>
  <c r="AE805" i="2" s="1"/>
  <c r="AF804" i="2"/>
  <c r="AE804" i="2"/>
  <c r="AD804" i="2"/>
  <c r="AC804" i="2"/>
  <c r="AB804" i="2"/>
  <c r="AA804" i="2"/>
  <c r="Z804" i="2"/>
  <c r="Y804" i="2"/>
  <c r="X804" i="2"/>
  <c r="W804" i="2"/>
  <c r="V804" i="2"/>
  <c r="U804" i="2"/>
  <c r="T804" i="2"/>
  <c r="S804" i="2"/>
  <c r="R804" i="2"/>
  <c r="AF803" i="2"/>
  <c r="AE803" i="2"/>
  <c r="AD803" i="2"/>
  <c r="AC803" i="2"/>
  <c r="AB803" i="2"/>
  <c r="AA803" i="2"/>
  <c r="Z803" i="2"/>
  <c r="Y803" i="2"/>
  <c r="X803" i="2"/>
  <c r="W803" i="2"/>
  <c r="V803" i="2"/>
  <c r="U803" i="2"/>
  <c r="T803" i="2"/>
  <c r="S803" i="2"/>
  <c r="R803" i="2"/>
  <c r="AB802" i="2"/>
  <c r="AA802" i="2"/>
  <c r="Z802" i="2"/>
  <c r="Y802" i="2"/>
  <c r="X802" i="2"/>
  <c r="W802" i="2"/>
  <c r="V802" i="2"/>
  <c r="U802" i="2"/>
  <c r="T802" i="2"/>
  <c r="AE802" i="2" s="1"/>
  <c r="S802" i="2"/>
  <c r="R802" i="2"/>
  <c r="AB801" i="2"/>
  <c r="AA801" i="2"/>
  <c r="Z801" i="2"/>
  <c r="Y801" i="2"/>
  <c r="X801" i="2"/>
  <c r="W801" i="2"/>
  <c r="V801" i="2"/>
  <c r="U801" i="2"/>
  <c r="T801" i="2"/>
  <c r="S801" i="2"/>
  <c r="R801" i="2"/>
  <c r="AB800" i="2"/>
  <c r="AA800" i="2"/>
  <c r="Z800" i="2"/>
  <c r="Y800" i="2"/>
  <c r="X800" i="2"/>
  <c r="W800" i="2"/>
  <c r="V800" i="2"/>
  <c r="U800" i="2"/>
  <c r="T800" i="2"/>
  <c r="S800" i="2"/>
  <c r="R800" i="2"/>
  <c r="AB799" i="2"/>
  <c r="AA799" i="2"/>
  <c r="Z799" i="2"/>
  <c r="Y799" i="2"/>
  <c r="X799" i="2"/>
  <c r="W799" i="2"/>
  <c r="V799" i="2"/>
  <c r="U799" i="2"/>
  <c r="T799" i="2"/>
  <c r="S799" i="2"/>
  <c r="R799" i="2"/>
  <c r="AF798" i="2"/>
  <c r="AE798" i="2"/>
  <c r="AB798" i="2"/>
  <c r="AA798" i="2"/>
  <c r="Z798" i="2"/>
  <c r="Y798" i="2"/>
  <c r="X798" i="2"/>
  <c r="W798" i="2"/>
  <c r="V798" i="2"/>
  <c r="U798" i="2"/>
  <c r="T798" i="2"/>
  <c r="S798" i="2"/>
  <c r="R798" i="2"/>
  <c r="AD798" i="2" s="1"/>
  <c r="AF797" i="2"/>
  <c r="AE797" i="2"/>
  <c r="AD797" i="2"/>
  <c r="AC797" i="2"/>
  <c r="AB797" i="2"/>
  <c r="AA797" i="2"/>
  <c r="Z797" i="2"/>
  <c r="Y797" i="2"/>
  <c r="X797" i="2"/>
  <c r="W797" i="2"/>
  <c r="V797" i="2"/>
  <c r="U797" i="2"/>
  <c r="T797" i="2"/>
  <c r="S797" i="2"/>
  <c r="R797" i="2"/>
  <c r="AF796" i="2"/>
  <c r="AE796" i="2"/>
  <c r="AD796" i="2"/>
  <c r="AC796" i="2"/>
  <c r="AB796" i="2"/>
  <c r="AA796" i="2"/>
  <c r="Z796" i="2"/>
  <c r="Y796" i="2"/>
  <c r="X796" i="2"/>
  <c r="W796" i="2"/>
  <c r="V796" i="2"/>
  <c r="U796" i="2"/>
  <c r="T796" i="2"/>
  <c r="S796" i="2"/>
  <c r="R796" i="2"/>
  <c r="AB795" i="2"/>
  <c r="AA795" i="2"/>
  <c r="Z795" i="2"/>
  <c r="Y795" i="2"/>
  <c r="X795" i="2"/>
  <c r="W795" i="2"/>
  <c r="V795" i="2"/>
  <c r="U795" i="2"/>
  <c r="T795" i="2"/>
  <c r="AE795" i="2" s="1"/>
  <c r="S795" i="2"/>
  <c r="AF795" i="2" s="1"/>
  <c r="R795" i="2"/>
  <c r="AD794" i="2"/>
  <c r="AC794" i="2"/>
  <c r="AB794" i="2"/>
  <c r="AA794" i="2"/>
  <c r="Z794" i="2"/>
  <c r="Y794" i="2"/>
  <c r="X794" i="2"/>
  <c r="W794" i="2"/>
  <c r="V794" i="2"/>
  <c r="U794" i="2"/>
  <c r="T794" i="2"/>
  <c r="S794" i="2"/>
  <c r="R794" i="2"/>
  <c r="AB793" i="2"/>
  <c r="AA793" i="2"/>
  <c r="Z793" i="2"/>
  <c r="Y793" i="2"/>
  <c r="X793" i="2"/>
  <c r="W793" i="2"/>
  <c r="V793" i="2"/>
  <c r="U793" i="2"/>
  <c r="T793" i="2"/>
  <c r="S793" i="2"/>
  <c r="R793" i="2"/>
  <c r="AC793" i="2" s="1"/>
  <c r="AB792" i="2"/>
  <c r="AA792" i="2"/>
  <c r="Z792" i="2"/>
  <c r="Y792" i="2"/>
  <c r="X792" i="2"/>
  <c r="W792" i="2"/>
  <c r="V792" i="2"/>
  <c r="U792" i="2"/>
  <c r="T792" i="2"/>
  <c r="S792" i="2"/>
  <c r="R792" i="2"/>
  <c r="AB791" i="2"/>
  <c r="AA791" i="2"/>
  <c r="Z791" i="2"/>
  <c r="Y791" i="2"/>
  <c r="X791" i="2"/>
  <c r="W791" i="2"/>
  <c r="V791" i="2"/>
  <c r="U791" i="2"/>
  <c r="T791" i="2"/>
  <c r="S791" i="2"/>
  <c r="R791" i="2"/>
  <c r="AF790" i="2"/>
  <c r="AE790" i="2"/>
  <c r="AB790" i="2"/>
  <c r="AA790" i="2"/>
  <c r="Z790" i="2"/>
  <c r="Y790" i="2"/>
  <c r="X790" i="2"/>
  <c r="W790" i="2"/>
  <c r="V790" i="2"/>
  <c r="U790" i="2"/>
  <c r="T790" i="2"/>
  <c r="S790" i="2"/>
  <c r="R790" i="2"/>
  <c r="AD790" i="2" s="1"/>
  <c r="AF789" i="2"/>
  <c r="AE789" i="2"/>
  <c r="AD789" i="2"/>
  <c r="AC789" i="2"/>
  <c r="AB789" i="2"/>
  <c r="AA789" i="2"/>
  <c r="Z789" i="2"/>
  <c r="Y789" i="2"/>
  <c r="X789" i="2"/>
  <c r="W789" i="2"/>
  <c r="V789" i="2"/>
  <c r="U789" i="2"/>
  <c r="T789" i="2"/>
  <c r="S789" i="2"/>
  <c r="R789" i="2"/>
  <c r="AF788" i="2"/>
  <c r="AE788" i="2"/>
  <c r="AD788" i="2"/>
  <c r="AC788" i="2"/>
  <c r="AB788" i="2"/>
  <c r="AA788" i="2"/>
  <c r="Z788" i="2"/>
  <c r="Y788" i="2"/>
  <c r="X788" i="2"/>
  <c r="W788" i="2"/>
  <c r="V788" i="2"/>
  <c r="U788" i="2"/>
  <c r="T788" i="2"/>
  <c r="S788" i="2"/>
  <c r="R788" i="2"/>
  <c r="AB787" i="2"/>
  <c r="AA787" i="2"/>
  <c r="Z787" i="2"/>
  <c r="Y787" i="2"/>
  <c r="X787" i="2"/>
  <c r="W787" i="2"/>
  <c r="V787" i="2"/>
  <c r="U787" i="2"/>
  <c r="T787" i="2"/>
  <c r="AE787" i="2" s="1"/>
  <c r="S787" i="2"/>
  <c r="R787" i="2"/>
  <c r="AD786" i="2"/>
  <c r="AB786" i="2"/>
  <c r="AA786" i="2"/>
  <c r="Z786" i="2"/>
  <c r="Y786" i="2"/>
  <c r="X786" i="2"/>
  <c r="W786" i="2"/>
  <c r="V786" i="2"/>
  <c r="U786" i="2"/>
  <c r="T786" i="2"/>
  <c r="S786" i="2"/>
  <c r="R786" i="2"/>
  <c r="AC785" i="2"/>
  <c r="AB785" i="2"/>
  <c r="AA785" i="2"/>
  <c r="Z785" i="2"/>
  <c r="Y785" i="2"/>
  <c r="X785" i="2"/>
  <c r="W785" i="2"/>
  <c r="V785" i="2"/>
  <c r="U785" i="2"/>
  <c r="T785" i="2"/>
  <c r="S785" i="2"/>
  <c r="R785" i="2"/>
  <c r="AB784" i="2"/>
  <c r="AA784" i="2"/>
  <c r="Z784" i="2"/>
  <c r="Y784" i="2"/>
  <c r="X784" i="2"/>
  <c r="W784" i="2"/>
  <c r="V784" i="2"/>
  <c r="U784" i="2"/>
  <c r="T784" i="2"/>
  <c r="S784" i="2"/>
  <c r="R784" i="2"/>
  <c r="AB783" i="2"/>
  <c r="AA783" i="2"/>
  <c r="Z783" i="2"/>
  <c r="Y783" i="2"/>
  <c r="X783" i="2"/>
  <c r="W783" i="2"/>
  <c r="V783" i="2"/>
  <c r="U783" i="2"/>
  <c r="T783" i="2"/>
  <c r="S783" i="2"/>
  <c r="R783" i="2"/>
  <c r="AB782" i="2"/>
  <c r="AA782" i="2"/>
  <c r="Z782" i="2"/>
  <c r="Y782" i="2"/>
  <c r="X782" i="2"/>
  <c r="W782" i="2"/>
  <c r="V782" i="2"/>
  <c r="U782" i="2"/>
  <c r="T782" i="2"/>
  <c r="S782" i="2"/>
  <c r="R782" i="2"/>
  <c r="AD782" i="2" s="1"/>
  <c r="AF781" i="2"/>
  <c r="AE781" i="2"/>
  <c r="AD781" i="2"/>
  <c r="AC781" i="2"/>
  <c r="AB781" i="2"/>
  <c r="AA781" i="2"/>
  <c r="Z781" i="2"/>
  <c r="Y781" i="2"/>
  <c r="X781" i="2"/>
  <c r="W781" i="2"/>
  <c r="V781" i="2"/>
  <c r="U781" i="2"/>
  <c r="T781" i="2"/>
  <c r="S781" i="2"/>
  <c r="R781" i="2"/>
  <c r="AF780" i="2"/>
  <c r="AE780" i="2"/>
  <c r="AD780" i="2"/>
  <c r="AC780" i="2"/>
  <c r="AB780" i="2"/>
  <c r="AA780" i="2"/>
  <c r="Z780" i="2"/>
  <c r="Y780" i="2"/>
  <c r="X780" i="2"/>
  <c r="W780" i="2"/>
  <c r="V780" i="2"/>
  <c r="U780" i="2"/>
  <c r="T780" i="2"/>
  <c r="S780" i="2"/>
  <c r="R780" i="2"/>
  <c r="AC779" i="2"/>
  <c r="AB779" i="2"/>
  <c r="AA779" i="2"/>
  <c r="Z779" i="2"/>
  <c r="Y779" i="2"/>
  <c r="X779" i="2"/>
  <c r="W779" i="2"/>
  <c r="V779" i="2"/>
  <c r="U779" i="2"/>
  <c r="T779" i="2"/>
  <c r="AE779" i="2" s="1"/>
  <c r="S779" i="2"/>
  <c r="AF779" i="2" s="1"/>
  <c r="R779" i="2"/>
  <c r="AB778" i="2"/>
  <c r="AA778" i="2"/>
  <c r="Z778" i="2"/>
  <c r="Y778" i="2"/>
  <c r="X778" i="2"/>
  <c r="W778" i="2"/>
  <c r="V778" i="2"/>
  <c r="U778" i="2"/>
  <c r="T778" i="2"/>
  <c r="S778" i="2"/>
  <c r="R778" i="2"/>
  <c r="AB777" i="2"/>
  <c r="AA777" i="2"/>
  <c r="Z777" i="2"/>
  <c r="Y777" i="2"/>
  <c r="X777" i="2"/>
  <c r="W777" i="2"/>
  <c r="V777" i="2"/>
  <c r="U777" i="2"/>
  <c r="T777" i="2"/>
  <c r="AC777" i="2" s="1"/>
  <c r="S777" i="2"/>
  <c r="R777" i="2"/>
  <c r="AB776" i="2"/>
  <c r="AA776" i="2"/>
  <c r="Z776" i="2"/>
  <c r="Y776" i="2"/>
  <c r="X776" i="2"/>
  <c r="W776" i="2"/>
  <c r="V776" i="2"/>
  <c r="U776" i="2"/>
  <c r="T776" i="2"/>
  <c r="S776" i="2"/>
  <c r="R776" i="2"/>
  <c r="AB775" i="2"/>
  <c r="AA775" i="2"/>
  <c r="Z775" i="2"/>
  <c r="Y775" i="2"/>
  <c r="X775" i="2"/>
  <c r="W775" i="2"/>
  <c r="V775" i="2"/>
  <c r="U775" i="2"/>
  <c r="T775" i="2"/>
  <c r="S775" i="2"/>
  <c r="R775" i="2"/>
  <c r="AB774" i="2"/>
  <c r="AA774" i="2"/>
  <c r="Z774" i="2"/>
  <c r="Y774" i="2"/>
  <c r="X774" i="2"/>
  <c r="W774" i="2"/>
  <c r="V774" i="2"/>
  <c r="U774" i="2"/>
  <c r="T774" i="2"/>
  <c r="S774" i="2"/>
  <c r="R774" i="2"/>
  <c r="AD774" i="2" s="1"/>
  <c r="AF773" i="2"/>
  <c r="AE773" i="2"/>
  <c r="AD773" i="2"/>
  <c r="AC773" i="2"/>
  <c r="AB773" i="2"/>
  <c r="AA773" i="2"/>
  <c r="Z773" i="2"/>
  <c r="Y773" i="2"/>
  <c r="X773" i="2"/>
  <c r="W773" i="2"/>
  <c r="V773" i="2"/>
  <c r="U773" i="2"/>
  <c r="T773" i="2"/>
  <c r="S773" i="2"/>
  <c r="R773" i="2"/>
  <c r="AF772" i="2"/>
  <c r="AE772" i="2"/>
  <c r="AD772" i="2"/>
  <c r="AC772" i="2"/>
  <c r="AB772" i="2"/>
  <c r="AA772" i="2"/>
  <c r="Z772" i="2"/>
  <c r="Y772" i="2"/>
  <c r="X772" i="2"/>
  <c r="W772" i="2"/>
  <c r="V772" i="2"/>
  <c r="U772" i="2"/>
  <c r="T772" i="2"/>
  <c r="S772" i="2"/>
  <c r="R772" i="2"/>
  <c r="AB771" i="2"/>
  <c r="AA771" i="2"/>
  <c r="Z771" i="2"/>
  <c r="Y771" i="2"/>
  <c r="X771" i="2"/>
  <c r="W771" i="2"/>
  <c r="V771" i="2"/>
  <c r="U771" i="2"/>
  <c r="T771" i="2"/>
  <c r="AE771" i="2" s="1"/>
  <c r="S771" i="2"/>
  <c r="R771" i="2"/>
  <c r="AB770" i="2"/>
  <c r="AA770" i="2"/>
  <c r="Z770" i="2"/>
  <c r="Y770" i="2"/>
  <c r="X770" i="2"/>
  <c r="W770" i="2"/>
  <c r="V770" i="2"/>
  <c r="U770" i="2"/>
  <c r="T770" i="2"/>
  <c r="S770" i="2"/>
  <c r="R770" i="2"/>
  <c r="AC769" i="2"/>
  <c r="AB769" i="2"/>
  <c r="AA769" i="2"/>
  <c r="Z769" i="2"/>
  <c r="Y769" i="2"/>
  <c r="X769" i="2"/>
  <c r="W769" i="2"/>
  <c r="V769" i="2"/>
  <c r="U769" i="2"/>
  <c r="T769" i="2"/>
  <c r="S769" i="2"/>
  <c r="R769" i="2"/>
  <c r="AB768" i="2"/>
  <c r="AA768" i="2"/>
  <c r="Z768" i="2"/>
  <c r="Y768" i="2"/>
  <c r="X768" i="2"/>
  <c r="W768" i="2"/>
  <c r="V768" i="2"/>
  <c r="U768" i="2"/>
  <c r="T768" i="2"/>
  <c r="S768" i="2"/>
  <c r="R768" i="2"/>
  <c r="AF767" i="2"/>
  <c r="AB767" i="2"/>
  <c r="AA767" i="2"/>
  <c r="Z767" i="2"/>
  <c r="Y767" i="2"/>
  <c r="X767" i="2"/>
  <c r="W767" i="2"/>
  <c r="V767" i="2"/>
  <c r="U767" i="2"/>
  <c r="T767" i="2"/>
  <c r="S767" i="2"/>
  <c r="R767" i="2"/>
  <c r="AB766" i="2"/>
  <c r="AA766" i="2"/>
  <c r="Z766" i="2"/>
  <c r="Y766" i="2"/>
  <c r="X766" i="2"/>
  <c r="W766" i="2"/>
  <c r="V766" i="2"/>
  <c r="U766" i="2"/>
  <c r="T766" i="2"/>
  <c r="S766" i="2"/>
  <c r="AC766" i="2" s="1"/>
  <c r="R766" i="2"/>
  <c r="AD766" i="2" s="1"/>
  <c r="AF765" i="2"/>
  <c r="AE765" i="2"/>
  <c r="AD765" i="2"/>
  <c r="AC765" i="2"/>
  <c r="AB765" i="2"/>
  <c r="AA765" i="2"/>
  <c r="Z765" i="2"/>
  <c r="Y765" i="2"/>
  <c r="X765" i="2"/>
  <c r="W765" i="2"/>
  <c r="V765" i="2"/>
  <c r="U765" i="2"/>
  <c r="T765" i="2"/>
  <c r="S765" i="2"/>
  <c r="R765" i="2"/>
  <c r="AF764" i="2"/>
  <c r="AE764" i="2"/>
  <c r="AD764" i="2"/>
  <c r="AC764" i="2"/>
  <c r="AB764" i="2"/>
  <c r="AA764" i="2"/>
  <c r="Z764" i="2"/>
  <c r="Y764" i="2"/>
  <c r="X764" i="2"/>
  <c r="W764" i="2"/>
  <c r="V764" i="2"/>
  <c r="U764" i="2"/>
  <c r="T764" i="2"/>
  <c r="S764" i="2"/>
  <c r="R764" i="2"/>
  <c r="AE763" i="2"/>
  <c r="AD763" i="2"/>
  <c r="AC763" i="2"/>
  <c r="AB763" i="2"/>
  <c r="AA763" i="2"/>
  <c r="Z763" i="2"/>
  <c r="Y763" i="2"/>
  <c r="X763" i="2"/>
  <c r="W763" i="2"/>
  <c r="V763" i="2"/>
  <c r="U763" i="2"/>
  <c r="T763" i="2"/>
  <c r="S763" i="2"/>
  <c r="R763" i="2"/>
  <c r="AB762" i="2"/>
  <c r="AA762" i="2"/>
  <c r="Z762" i="2"/>
  <c r="Y762" i="2"/>
  <c r="X762" i="2"/>
  <c r="W762" i="2"/>
  <c r="V762" i="2"/>
  <c r="U762" i="2"/>
  <c r="T762" i="2"/>
  <c r="S762" i="2"/>
  <c r="R762" i="2"/>
  <c r="AC761" i="2"/>
  <c r="AB761" i="2"/>
  <c r="AA761" i="2"/>
  <c r="Z761" i="2"/>
  <c r="Y761" i="2"/>
  <c r="X761" i="2"/>
  <c r="W761" i="2"/>
  <c r="V761" i="2"/>
  <c r="U761" i="2"/>
  <c r="T761" i="2"/>
  <c r="S761" i="2"/>
  <c r="R761" i="2"/>
  <c r="AB760" i="2"/>
  <c r="AA760" i="2"/>
  <c r="Z760" i="2"/>
  <c r="Y760" i="2"/>
  <c r="X760" i="2"/>
  <c r="W760" i="2"/>
  <c r="V760" i="2"/>
  <c r="U760" i="2"/>
  <c r="T760" i="2"/>
  <c r="S760" i="2"/>
  <c r="R760" i="2"/>
  <c r="AF759" i="2"/>
  <c r="AB759" i="2"/>
  <c r="AA759" i="2"/>
  <c r="Z759" i="2"/>
  <c r="Y759" i="2"/>
  <c r="X759" i="2"/>
  <c r="W759" i="2"/>
  <c r="V759" i="2"/>
  <c r="U759" i="2"/>
  <c r="T759" i="2"/>
  <c r="S759" i="2"/>
  <c r="R759" i="2"/>
  <c r="AB758" i="2"/>
  <c r="AA758" i="2"/>
  <c r="Z758" i="2"/>
  <c r="Y758" i="2"/>
  <c r="X758" i="2"/>
  <c r="W758" i="2"/>
  <c r="V758" i="2"/>
  <c r="U758" i="2"/>
  <c r="T758" i="2"/>
  <c r="S758" i="2"/>
  <c r="R758" i="2"/>
  <c r="AD758" i="2" s="1"/>
  <c r="AF757" i="2"/>
  <c r="AE757" i="2"/>
  <c r="AD757" i="2"/>
  <c r="AC757" i="2"/>
  <c r="AB757" i="2"/>
  <c r="AA757" i="2"/>
  <c r="Z757" i="2"/>
  <c r="Y757" i="2"/>
  <c r="X757" i="2"/>
  <c r="W757" i="2"/>
  <c r="V757" i="2"/>
  <c r="U757" i="2"/>
  <c r="T757" i="2"/>
  <c r="S757" i="2"/>
  <c r="R757" i="2"/>
  <c r="AF756" i="2"/>
  <c r="AE756" i="2"/>
  <c r="AB756" i="2"/>
  <c r="AA756" i="2"/>
  <c r="Z756" i="2"/>
  <c r="Y756" i="2"/>
  <c r="X756" i="2"/>
  <c r="W756" i="2"/>
  <c r="V756" i="2"/>
  <c r="U756" i="2"/>
  <c r="T756" i="2"/>
  <c r="AD756" i="2" s="1"/>
  <c r="S756" i="2"/>
  <c r="R756" i="2"/>
  <c r="AE755" i="2"/>
  <c r="AD755" i="2"/>
  <c r="AC755" i="2"/>
  <c r="AB755" i="2"/>
  <c r="AA755" i="2"/>
  <c r="Z755" i="2"/>
  <c r="Y755" i="2"/>
  <c r="X755" i="2"/>
  <c r="W755" i="2"/>
  <c r="V755" i="2"/>
  <c r="U755" i="2"/>
  <c r="T755" i="2"/>
  <c r="S755" i="2"/>
  <c r="AF755" i="2" s="1"/>
  <c r="R755" i="2"/>
  <c r="AB754" i="2"/>
  <c r="AA754" i="2"/>
  <c r="Z754" i="2"/>
  <c r="Y754" i="2"/>
  <c r="X754" i="2"/>
  <c r="W754" i="2"/>
  <c r="V754" i="2"/>
  <c r="U754" i="2"/>
  <c r="T754" i="2"/>
  <c r="S754" i="2"/>
  <c r="R754" i="2"/>
  <c r="AB753" i="2"/>
  <c r="AA753" i="2"/>
  <c r="Z753" i="2"/>
  <c r="Y753" i="2"/>
  <c r="X753" i="2"/>
  <c r="W753" i="2"/>
  <c r="V753" i="2"/>
  <c r="U753" i="2"/>
  <c r="T753" i="2"/>
  <c r="S753" i="2"/>
  <c r="R753" i="2"/>
  <c r="AB752" i="2"/>
  <c r="AA752" i="2"/>
  <c r="Z752" i="2"/>
  <c r="Y752" i="2"/>
  <c r="X752" i="2"/>
  <c r="W752" i="2"/>
  <c r="V752" i="2"/>
  <c r="U752" i="2"/>
  <c r="T752" i="2"/>
  <c r="S752" i="2"/>
  <c r="R752" i="2"/>
  <c r="AB751" i="2"/>
  <c r="AA751" i="2"/>
  <c r="Z751" i="2"/>
  <c r="Y751" i="2"/>
  <c r="X751" i="2"/>
  <c r="W751" i="2"/>
  <c r="V751" i="2"/>
  <c r="U751" i="2"/>
  <c r="T751" i="2"/>
  <c r="S751" i="2"/>
  <c r="R751" i="2"/>
  <c r="AF750" i="2"/>
  <c r="AE750" i="2"/>
  <c r="AD750" i="2"/>
  <c r="AB750" i="2"/>
  <c r="AA750" i="2"/>
  <c r="Z750" i="2"/>
  <c r="Y750" i="2"/>
  <c r="X750" i="2"/>
  <c r="W750" i="2"/>
  <c r="V750" i="2"/>
  <c r="U750" i="2"/>
  <c r="T750" i="2"/>
  <c r="S750" i="2"/>
  <c r="R750" i="2"/>
  <c r="AF749" i="2"/>
  <c r="AE749" i="2"/>
  <c r="AD749" i="2"/>
  <c r="AC749" i="2"/>
  <c r="AB749" i="2"/>
  <c r="AA749" i="2"/>
  <c r="Z749" i="2"/>
  <c r="Y749" i="2"/>
  <c r="X749" i="2"/>
  <c r="W749" i="2"/>
  <c r="V749" i="2"/>
  <c r="U749" i="2"/>
  <c r="T749" i="2"/>
  <c r="S749" i="2"/>
  <c r="R749" i="2"/>
  <c r="AB748" i="2"/>
  <c r="AA748" i="2"/>
  <c r="Z748" i="2"/>
  <c r="Y748" i="2"/>
  <c r="X748" i="2"/>
  <c r="W748" i="2"/>
  <c r="V748" i="2"/>
  <c r="U748" i="2"/>
  <c r="T748" i="2"/>
  <c r="S748" i="2"/>
  <c r="R748" i="2"/>
  <c r="AB747" i="2"/>
  <c r="AA747" i="2"/>
  <c r="Z747" i="2"/>
  <c r="Y747" i="2"/>
  <c r="X747" i="2"/>
  <c r="W747" i="2"/>
  <c r="V747" i="2"/>
  <c r="U747" i="2"/>
  <c r="T747" i="2"/>
  <c r="S747" i="2"/>
  <c r="R747" i="2"/>
  <c r="AB746" i="2"/>
  <c r="AA746" i="2"/>
  <c r="Z746" i="2"/>
  <c r="Y746" i="2"/>
  <c r="X746" i="2"/>
  <c r="W746" i="2"/>
  <c r="V746" i="2"/>
  <c r="U746" i="2"/>
  <c r="T746" i="2"/>
  <c r="S746" i="2"/>
  <c r="R746" i="2"/>
  <c r="AD746" i="2" s="1"/>
  <c r="AB745" i="2"/>
  <c r="AA745" i="2"/>
  <c r="Z745" i="2"/>
  <c r="Y745" i="2"/>
  <c r="X745" i="2"/>
  <c r="W745" i="2"/>
  <c r="V745" i="2"/>
  <c r="U745" i="2"/>
  <c r="T745" i="2"/>
  <c r="S745" i="2"/>
  <c r="R745" i="2"/>
  <c r="AB744" i="2"/>
  <c r="AA744" i="2"/>
  <c r="Z744" i="2"/>
  <c r="Y744" i="2"/>
  <c r="X744" i="2"/>
  <c r="W744" i="2"/>
  <c r="V744" i="2"/>
  <c r="U744" i="2"/>
  <c r="T744" i="2"/>
  <c r="S744" i="2"/>
  <c r="R744" i="2"/>
  <c r="AF743" i="2"/>
  <c r="AE743" i="2"/>
  <c r="AB743" i="2"/>
  <c r="AA743" i="2"/>
  <c r="Z743" i="2"/>
  <c r="Y743" i="2"/>
  <c r="X743" i="2"/>
  <c r="W743" i="2"/>
  <c r="V743" i="2"/>
  <c r="U743" i="2"/>
  <c r="T743" i="2"/>
  <c r="S743" i="2"/>
  <c r="R743" i="2"/>
  <c r="AB742" i="2"/>
  <c r="AA742" i="2"/>
  <c r="Z742" i="2"/>
  <c r="Y742" i="2"/>
  <c r="X742" i="2"/>
  <c r="W742" i="2"/>
  <c r="V742" i="2"/>
  <c r="U742" i="2"/>
  <c r="T742" i="2"/>
  <c r="S742" i="2"/>
  <c r="R742" i="2"/>
  <c r="AF741" i="2"/>
  <c r="AE741" i="2"/>
  <c r="AD741" i="2"/>
  <c r="AC741" i="2"/>
  <c r="AB741" i="2"/>
  <c r="AA741" i="2"/>
  <c r="Z741" i="2"/>
  <c r="Y741" i="2"/>
  <c r="X741" i="2"/>
  <c r="W741" i="2"/>
  <c r="V741" i="2"/>
  <c r="U741" i="2"/>
  <c r="T741" i="2"/>
  <c r="S741" i="2"/>
  <c r="R741" i="2"/>
  <c r="AF740" i="2"/>
  <c r="AE740" i="2"/>
  <c r="AB740" i="2"/>
  <c r="AA740" i="2"/>
  <c r="Z740" i="2"/>
  <c r="Y740" i="2"/>
  <c r="X740" i="2"/>
  <c r="W740" i="2"/>
  <c r="V740" i="2"/>
  <c r="U740" i="2"/>
  <c r="T740" i="2"/>
  <c r="AD740" i="2" s="1"/>
  <c r="S740" i="2"/>
  <c r="R740" i="2"/>
  <c r="AE739" i="2"/>
  <c r="AD739" i="2"/>
  <c r="AC739" i="2"/>
  <c r="AB739" i="2"/>
  <c r="AA739" i="2"/>
  <c r="Z739" i="2"/>
  <c r="Y739" i="2"/>
  <c r="X739" i="2"/>
  <c r="W739" i="2"/>
  <c r="V739" i="2"/>
  <c r="U739" i="2"/>
  <c r="T739" i="2"/>
  <c r="S739" i="2"/>
  <c r="AF739" i="2" s="1"/>
  <c r="R739" i="2"/>
  <c r="AB738" i="2"/>
  <c r="AA738" i="2"/>
  <c r="Z738" i="2"/>
  <c r="Y738" i="2"/>
  <c r="X738" i="2"/>
  <c r="W738" i="2"/>
  <c r="V738" i="2"/>
  <c r="U738" i="2"/>
  <c r="T738" i="2"/>
  <c r="S738" i="2"/>
  <c r="R738" i="2"/>
  <c r="AB737" i="2"/>
  <c r="AA737" i="2"/>
  <c r="Z737" i="2"/>
  <c r="Y737" i="2"/>
  <c r="X737" i="2"/>
  <c r="W737" i="2"/>
  <c r="V737" i="2"/>
  <c r="U737" i="2"/>
  <c r="T737" i="2"/>
  <c r="S737" i="2"/>
  <c r="R737" i="2"/>
  <c r="AB736" i="2"/>
  <c r="AA736" i="2"/>
  <c r="Z736" i="2"/>
  <c r="Y736" i="2"/>
  <c r="X736" i="2"/>
  <c r="W736" i="2"/>
  <c r="V736" i="2"/>
  <c r="U736" i="2"/>
  <c r="T736" i="2"/>
  <c r="S736" i="2"/>
  <c r="R736" i="2"/>
  <c r="AB735" i="2"/>
  <c r="AA735" i="2"/>
  <c r="Z735" i="2"/>
  <c r="Y735" i="2"/>
  <c r="X735" i="2"/>
  <c r="W735" i="2"/>
  <c r="V735" i="2"/>
  <c r="U735" i="2"/>
  <c r="T735" i="2"/>
  <c r="S735" i="2"/>
  <c r="R735" i="2"/>
  <c r="AF734" i="2"/>
  <c r="AE734" i="2"/>
  <c r="AD734" i="2"/>
  <c r="AB734" i="2"/>
  <c r="AA734" i="2"/>
  <c r="Z734" i="2"/>
  <c r="Y734" i="2"/>
  <c r="X734" i="2"/>
  <c r="W734" i="2"/>
  <c r="V734" i="2"/>
  <c r="U734" i="2"/>
  <c r="T734" i="2"/>
  <c r="S734" i="2"/>
  <c r="R734" i="2"/>
  <c r="AF733" i="2"/>
  <c r="AE733" i="2"/>
  <c r="AD733" i="2"/>
  <c r="AC733" i="2"/>
  <c r="AB733" i="2"/>
  <c r="AA733" i="2"/>
  <c r="Z733" i="2"/>
  <c r="Y733" i="2"/>
  <c r="X733" i="2"/>
  <c r="W733" i="2"/>
  <c r="V733" i="2"/>
  <c r="U733" i="2"/>
  <c r="T733" i="2"/>
  <c r="S733" i="2"/>
  <c r="R733" i="2"/>
  <c r="AD732" i="2"/>
  <c r="AB732" i="2"/>
  <c r="AA732" i="2"/>
  <c r="Z732" i="2"/>
  <c r="Y732" i="2"/>
  <c r="X732" i="2"/>
  <c r="W732" i="2"/>
  <c r="V732" i="2"/>
  <c r="U732" i="2"/>
  <c r="T732" i="2"/>
  <c r="S732" i="2"/>
  <c r="R732" i="2"/>
  <c r="AB731" i="2"/>
  <c r="AA731" i="2"/>
  <c r="Z731" i="2"/>
  <c r="Y731" i="2"/>
  <c r="X731" i="2"/>
  <c r="W731" i="2"/>
  <c r="V731" i="2"/>
  <c r="U731" i="2"/>
  <c r="T731" i="2"/>
  <c r="S731" i="2"/>
  <c r="R731" i="2"/>
  <c r="AB730" i="2"/>
  <c r="AA730" i="2"/>
  <c r="Z730" i="2"/>
  <c r="Y730" i="2"/>
  <c r="X730" i="2"/>
  <c r="W730" i="2"/>
  <c r="V730" i="2"/>
  <c r="U730" i="2"/>
  <c r="T730" i="2"/>
  <c r="S730" i="2"/>
  <c r="R730" i="2"/>
  <c r="AD730" i="2" s="1"/>
  <c r="AB729" i="2"/>
  <c r="AA729" i="2"/>
  <c r="Z729" i="2"/>
  <c r="Y729" i="2"/>
  <c r="X729" i="2"/>
  <c r="W729" i="2"/>
  <c r="V729" i="2"/>
  <c r="U729" i="2"/>
  <c r="T729" i="2"/>
  <c r="S729" i="2"/>
  <c r="R729" i="2"/>
  <c r="AB728" i="2"/>
  <c r="AA728" i="2"/>
  <c r="Z728" i="2"/>
  <c r="Y728" i="2"/>
  <c r="X728" i="2"/>
  <c r="W728" i="2"/>
  <c r="V728" i="2"/>
  <c r="U728" i="2"/>
  <c r="T728" i="2"/>
  <c r="S728" i="2"/>
  <c r="R728" i="2"/>
  <c r="AE727" i="2"/>
  <c r="AB727" i="2"/>
  <c r="AA727" i="2"/>
  <c r="Z727" i="2"/>
  <c r="Y727" i="2"/>
  <c r="X727" i="2"/>
  <c r="W727" i="2"/>
  <c r="V727" i="2"/>
  <c r="U727" i="2"/>
  <c r="T727" i="2"/>
  <c r="AF727" i="2" s="1"/>
  <c r="S727" i="2"/>
  <c r="R727" i="2"/>
  <c r="AB726" i="2"/>
  <c r="AA726" i="2"/>
  <c r="Z726" i="2"/>
  <c r="Y726" i="2"/>
  <c r="X726" i="2"/>
  <c r="W726" i="2"/>
  <c r="V726" i="2"/>
  <c r="U726" i="2"/>
  <c r="T726" i="2"/>
  <c r="S726" i="2"/>
  <c r="R726" i="2"/>
  <c r="AB725" i="2"/>
  <c r="AA725" i="2"/>
  <c r="Z725" i="2"/>
  <c r="Y725" i="2"/>
  <c r="X725" i="2"/>
  <c r="W725" i="2"/>
  <c r="V725" i="2"/>
  <c r="U725" i="2"/>
  <c r="T725" i="2"/>
  <c r="S725" i="2"/>
  <c r="R725" i="2"/>
  <c r="AF724" i="2"/>
  <c r="AB724" i="2"/>
  <c r="AA724" i="2"/>
  <c r="Z724" i="2"/>
  <c r="Y724" i="2"/>
  <c r="X724" i="2"/>
  <c r="W724" i="2"/>
  <c r="V724" i="2"/>
  <c r="U724" i="2"/>
  <c r="T724" i="2"/>
  <c r="S724" i="2"/>
  <c r="R724" i="2"/>
  <c r="AF723" i="2"/>
  <c r="AE723" i="2"/>
  <c r="AD723" i="2"/>
  <c r="AB723" i="2"/>
  <c r="AA723" i="2"/>
  <c r="Z723" i="2"/>
  <c r="Y723" i="2"/>
  <c r="X723" i="2"/>
  <c r="W723" i="2"/>
  <c r="V723" i="2"/>
  <c r="U723" i="2"/>
  <c r="T723" i="2"/>
  <c r="S723" i="2"/>
  <c r="AC723" i="2" s="1"/>
  <c r="R723" i="2"/>
  <c r="AF722" i="2"/>
  <c r="AE722" i="2"/>
  <c r="AD722" i="2"/>
  <c r="AC722" i="2"/>
  <c r="AB722" i="2"/>
  <c r="AA722" i="2"/>
  <c r="Z722" i="2"/>
  <c r="Y722" i="2"/>
  <c r="X722" i="2"/>
  <c r="W722" i="2"/>
  <c r="V722" i="2"/>
  <c r="U722" i="2"/>
  <c r="T722" i="2"/>
  <c r="S722" i="2"/>
  <c r="R722" i="2"/>
  <c r="AD721" i="2"/>
  <c r="AC721" i="2"/>
  <c r="AB721" i="2"/>
  <c r="AA721" i="2"/>
  <c r="Z721" i="2"/>
  <c r="Y721" i="2"/>
  <c r="X721" i="2"/>
  <c r="W721" i="2"/>
  <c r="V721" i="2"/>
  <c r="U721" i="2"/>
  <c r="T721" i="2"/>
  <c r="AE721" i="2" s="1"/>
  <c r="S721" i="2"/>
  <c r="R721" i="2"/>
  <c r="AB720" i="2"/>
  <c r="AA720" i="2"/>
  <c r="Z720" i="2"/>
  <c r="Y720" i="2"/>
  <c r="X720" i="2"/>
  <c r="W720" i="2"/>
  <c r="V720" i="2"/>
  <c r="U720" i="2"/>
  <c r="T720" i="2"/>
  <c r="S720" i="2"/>
  <c r="R720" i="2"/>
  <c r="AB719" i="2"/>
  <c r="AA719" i="2"/>
  <c r="Z719" i="2"/>
  <c r="Y719" i="2"/>
  <c r="X719" i="2"/>
  <c r="W719" i="2"/>
  <c r="V719" i="2"/>
  <c r="U719" i="2"/>
  <c r="T719" i="2"/>
  <c r="S719" i="2"/>
  <c r="AF719" i="2" s="1"/>
  <c r="R719" i="2"/>
  <c r="AF718" i="2"/>
  <c r="AE718" i="2"/>
  <c r="AD718" i="2"/>
  <c r="AB718" i="2"/>
  <c r="AA718" i="2"/>
  <c r="Z718" i="2"/>
  <c r="Y718" i="2"/>
  <c r="X718" i="2"/>
  <c r="W718" i="2"/>
  <c r="V718" i="2"/>
  <c r="U718" i="2"/>
  <c r="T718" i="2"/>
  <c r="S718" i="2"/>
  <c r="R718" i="2"/>
  <c r="AF717" i="2"/>
  <c r="AE717" i="2"/>
  <c r="AD717" i="2"/>
  <c r="AC717" i="2"/>
  <c r="AB717" i="2"/>
  <c r="AA717" i="2"/>
  <c r="Z717" i="2"/>
  <c r="Y717" i="2"/>
  <c r="X717" i="2"/>
  <c r="W717" i="2"/>
  <c r="V717" i="2"/>
  <c r="U717" i="2"/>
  <c r="T717" i="2"/>
  <c r="S717" i="2"/>
  <c r="R717" i="2"/>
  <c r="AD716" i="2"/>
  <c r="AC716" i="2"/>
  <c r="AB716" i="2"/>
  <c r="AA716" i="2"/>
  <c r="Z716" i="2"/>
  <c r="Y716" i="2"/>
  <c r="X716" i="2"/>
  <c r="W716" i="2"/>
  <c r="V716" i="2"/>
  <c r="U716" i="2"/>
  <c r="T716" i="2"/>
  <c r="S716" i="2"/>
  <c r="R716" i="2"/>
  <c r="AB715" i="2"/>
  <c r="AA715" i="2"/>
  <c r="Z715" i="2"/>
  <c r="Y715" i="2"/>
  <c r="X715" i="2"/>
  <c r="W715" i="2"/>
  <c r="V715" i="2"/>
  <c r="U715" i="2"/>
  <c r="T715" i="2"/>
  <c r="S715" i="2"/>
  <c r="R715" i="2"/>
  <c r="AB714" i="2"/>
  <c r="AA714" i="2"/>
  <c r="Z714" i="2"/>
  <c r="Y714" i="2"/>
  <c r="X714" i="2"/>
  <c r="W714" i="2"/>
  <c r="V714" i="2"/>
  <c r="U714" i="2"/>
  <c r="T714" i="2"/>
  <c r="S714" i="2"/>
  <c r="AC714" i="2" s="1"/>
  <c r="R714" i="2"/>
  <c r="AB713" i="2"/>
  <c r="AA713" i="2"/>
  <c r="Z713" i="2"/>
  <c r="Y713" i="2"/>
  <c r="X713" i="2"/>
  <c r="W713" i="2"/>
  <c r="V713" i="2"/>
  <c r="U713" i="2"/>
  <c r="T713" i="2"/>
  <c r="S713" i="2"/>
  <c r="R713" i="2"/>
  <c r="AF712" i="2"/>
  <c r="AE712" i="2"/>
  <c r="AB712" i="2"/>
  <c r="AA712" i="2"/>
  <c r="Z712" i="2"/>
  <c r="Y712" i="2"/>
  <c r="X712" i="2"/>
  <c r="W712" i="2"/>
  <c r="V712" i="2"/>
  <c r="U712" i="2"/>
  <c r="T712" i="2"/>
  <c r="S712" i="2"/>
  <c r="AC712" i="2" s="1"/>
  <c r="R712" i="2"/>
  <c r="AD712" i="2" s="1"/>
  <c r="AF711" i="2"/>
  <c r="AE711" i="2"/>
  <c r="AD711" i="2"/>
  <c r="AC711" i="2"/>
  <c r="AB711" i="2"/>
  <c r="AA711" i="2"/>
  <c r="Z711" i="2"/>
  <c r="Y711" i="2"/>
  <c r="X711" i="2"/>
  <c r="W711" i="2"/>
  <c r="V711" i="2"/>
  <c r="U711" i="2"/>
  <c r="T711" i="2"/>
  <c r="S711" i="2"/>
  <c r="R711" i="2"/>
  <c r="AF710" i="2"/>
  <c r="AE710" i="2"/>
  <c r="AD710" i="2"/>
  <c r="AC710" i="2"/>
  <c r="AB710" i="2"/>
  <c r="AA710" i="2"/>
  <c r="Z710" i="2"/>
  <c r="Y710" i="2"/>
  <c r="X710" i="2"/>
  <c r="W710" i="2"/>
  <c r="V710" i="2"/>
  <c r="U710" i="2"/>
  <c r="T710" i="2"/>
  <c r="S710" i="2"/>
  <c r="R710" i="2"/>
  <c r="AB709" i="2"/>
  <c r="AA709" i="2"/>
  <c r="Z709" i="2"/>
  <c r="Y709" i="2"/>
  <c r="X709" i="2"/>
  <c r="W709" i="2"/>
  <c r="V709" i="2"/>
  <c r="U709" i="2"/>
  <c r="T709" i="2"/>
  <c r="AE709" i="2" s="1"/>
  <c r="S709" i="2"/>
  <c r="AF709" i="2" s="1"/>
  <c r="R709" i="2"/>
  <c r="AB708" i="2"/>
  <c r="AA708" i="2"/>
  <c r="Z708" i="2"/>
  <c r="Y708" i="2"/>
  <c r="X708" i="2"/>
  <c r="W708" i="2"/>
  <c r="V708" i="2"/>
  <c r="U708" i="2"/>
  <c r="T708" i="2"/>
  <c r="S708" i="2"/>
  <c r="AD708" i="2" s="1"/>
  <c r="R708" i="2"/>
  <c r="AB707" i="2"/>
  <c r="AA707" i="2"/>
  <c r="Z707" i="2"/>
  <c r="Y707" i="2"/>
  <c r="X707" i="2"/>
  <c r="W707" i="2"/>
  <c r="V707" i="2"/>
  <c r="U707" i="2"/>
  <c r="T707" i="2"/>
  <c r="AC707" i="2" s="1"/>
  <c r="S707" i="2"/>
  <c r="R707" i="2"/>
  <c r="AB706" i="2"/>
  <c r="AA706" i="2"/>
  <c r="Z706" i="2"/>
  <c r="Y706" i="2"/>
  <c r="X706" i="2"/>
  <c r="W706" i="2"/>
  <c r="V706" i="2"/>
  <c r="U706" i="2"/>
  <c r="T706" i="2"/>
  <c r="S706" i="2"/>
  <c r="R706" i="2"/>
  <c r="AB705" i="2"/>
  <c r="AA705" i="2"/>
  <c r="Z705" i="2"/>
  <c r="Y705" i="2"/>
  <c r="X705" i="2"/>
  <c r="W705" i="2"/>
  <c r="V705" i="2"/>
  <c r="U705" i="2"/>
  <c r="T705" i="2"/>
  <c r="S705" i="2"/>
  <c r="R705" i="2"/>
  <c r="AB704" i="2"/>
  <c r="AA704" i="2"/>
  <c r="Z704" i="2"/>
  <c r="Y704" i="2"/>
  <c r="X704" i="2"/>
  <c r="W704" i="2"/>
  <c r="V704" i="2"/>
  <c r="U704" i="2"/>
  <c r="T704" i="2"/>
  <c r="S704" i="2"/>
  <c r="R704" i="2"/>
  <c r="AD704" i="2" s="1"/>
  <c r="AF703" i="2"/>
  <c r="AE703" i="2"/>
  <c r="AD703" i="2"/>
  <c r="AC703" i="2"/>
  <c r="AB703" i="2"/>
  <c r="AA703" i="2"/>
  <c r="Z703" i="2"/>
  <c r="Y703" i="2"/>
  <c r="X703" i="2"/>
  <c r="W703" i="2"/>
  <c r="V703" i="2"/>
  <c r="U703" i="2"/>
  <c r="T703" i="2"/>
  <c r="S703" i="2"/>
  <c r="R703" i="2"/>
  <c r="AF702" i="2"/>
  <c r="AE702" i="2"/>
  <c r="AD702" i="2"/>
  <c r="AC702" i="2"/>
  <c r="AB702" i="2"/>
  <c r="AA702" i="2"/>
  <c r="Z702" i="2"/>
  <c r="Y702" i="2"/>
  <c r="X702" i="2"/>
  <c r="W702" i="2"/>
  <c r="V702" i="2"/>
  <c r="U702" i="2"/>
  <c r="T702" i="2"/>
  <c r="S702" i="2"/>
  <c r="R702" i="2"/>
  <c r="AB701" i="2"/>
  <c r="AA701" i="2"/>
  <c r="Z701" i="2"/>
  <c r="Y701" i="2"/>
  <c r="X701" i="2"/>
  <c r="W701" i="2"/>
  <c r="V701" i="2"/>
  <c r="U701" i="2"/>
  <c r="T701" i="2"/>
  <c r="AE701" i="2" s="1"/>
  <c r="S701" i="2"/>
  <c r="R701" i="2"/>
  <c r="AB700" i="2"/>
  <c r="AA700" i="2"/>
  <c r="Z700" i="2"/>
  <c r="Y700" i="2"/>
  <c r="X700" i="2"/>
  <c r="W700" i="2"/>
  <c r="V700" i="2"/>
  <c r="U700" i="2"/>
  <c r="T700" i="2"/>
  <c r="S700" i="2"/>
  <c r="R700" i="2"/>
  <c r="AC699" i="2"/>
  <c r="AB699" i="2"/>
  <c r="AA699" i="2"/>
  <c r="Z699" i="2"/>
  <c r="Y699" i="2"/>
  <c r="X699" i="2"/>
  <c r="W699" i="2"/>
  <c r="V699" i="2"/>
  <c r="U699" i="2"/>
  <c r="T699" i="2"/>
  <c r="S699" i="2"/>
  <c r="R699" i="2"/>
  <c r="AB698" i="2"/>
  <c r="AA698" i="2"/>
  <c r="Z698" i="2"/>
  <c r="Y698" i="2"/>
  <c r="X698" i="2"/>
  <c r="W698" i="2"/>
  <c r="V698" i="2"/>
  <c r="U698" i="2"/>
  <c r="T698" i="2"/>
  <c r="S698" i="2"/>
  <c r="R698" i="2"/>
  <c r="AF697" i="2"/>
  <c r="AB697" i="2"/>
  <c r="AA697" i="2"/>
  <c r="Z697" i="2"/>
  <c r="Y697" i="2"/>
  <c r="X697" i="2"/>
  <c r="W697" i="2"/>
  <c r="V697" i="2"/>
  <c r="U697" i="2"/>
  <c r="T697" i="2"/>
  <c r="S697" i="2"/>
  <c r="R697" i="2"/>
  <c r="AB696" i="2"/>
  <c r="AA696" i="2"/>
  <c r="Z696" i="2"/>
  <c r="Y696" i="2"/>
  <c r="X696" i="2"/>
  <c r="W696" i="2"/>
  <c r="V696" i="2"/>
  <c r="U696" i="2"/>
  <c r="T696" i="2"/>
  <c r="S696" i="2"/>
  <c r="R696" i="2"/>
  <c r="AD696" i="2" s="1"/>
  <c r="AF695" i="2"/>
  <c r="AE695" i="2"/>
  <c r="AD695" i="2"/>
  <c r="AC695" i="2"/>
  <c r="AB695" i="2"/>
  <c r="AA695" i="2"/>
  <c r="Z695" i="2"/>
  <c r="Y695" i="2"/>
  <c r="X695" i="2"/>
  <c r="W695" i="2"/>
  <c r="V695" i="2"/>
  <c r="U695" i="2"/>
  <c r="T695" i="2"/>
  <c r="S695" i="2"/>
  <c r="R695" i="2"/>
  <c r="AF694" i="2"/>
  <c r="AE694" i="2"/>
  <c r="AD694" i="2"/>
  <c r="AC694" i="2"/>
  <c r="AB694" i="2"/>
  <c r="AA694" i="2"/>
  <c r="Z694" i="2"/>
  <c r="Y694" i="2"/>
  <c r="X694" i="2"/>
  <c r="W694" i="2"/>
  <c r="V694" i="2"/>
  <c r="U694" i="2"/>
  <c r="T694" i="2"/>
  <c r="S694" i="2"/>
  <c r="R694" i="2"/>
  <c r="AE693" i="2"/>
  <c r="AD693" i="2"/>
  <c r="AC693" i="2"/>
  <c r="AB693" i="2"/>
  <c r="AA693" i="2"/>
  <c r="Z693" i="2"/>
  <c r="Y693" i="2"/>
  <c r="X693" i="2"/>
  <c r="W693" i="2"/>
  <c r="V693" i="2"/>
  <c r="U693" i="2"/>
  <c r="T693" i="2"/>
  <c r="S693" i="2"/>
  <c r="R693" i="2"/>
  <c r="AB692" i="2"/>
  <c r="AA692" i="2"/>
  <c r="Z692" i="2"/>
  <c r="Y692" i="2"/>
  <c r="X692" i="2"/>
  <c r="W692" i="2"/>
  <c r="V692" i="2"/>
  <c r="U692" i="2"/>
  <c r="T692" i="2"/>
  <c r="S692" i="2"/>
  <c r="R692" i="2"/>
  <c r="AC691" i="2"/>
  <c r="AB691" i="2"/>
  <c r="AA691" i="2"/>
  <c r="Z691" i="2"/>
  <c r="Y691" i="2"/>
  <c r="X691" i="2"/>
  <c r="W691" i="2"/>
  <c r="V691" i="2"/>
  <c r="U691" i="2"/>
  <c r="T691" i="2"/>
  <c r="S691" i="2"/>
  <c r="R691" i="2"/>
  <c r="AB690" i="2"/>
  <c r="AA690" i="2"/>
  <c r="Z690" i="2"/>
  <c r="Y690" i="2"/>
  <c r="X690" i="2"/>
  <c r="W690" i="2"/>
  <c r="V690" i="2"/>
  <c r="U690" i="2"/>
  <c r="T690" i="2"/>
  <c r="S690" i="2"/>
  <c r="R690" i="2"/>
  <c r="AF689" i="2"/>
  <c r="AB689" i="2"/>
  <c r="AA689" i="2"/>
  <c r="Z689" i="2"/>
  <c r="Y689" i="2"/>
  <c r="X689" i="2"/>
  <c r="W689" i="2"/>
  <c r="V689" i="2"/>
  <c r="U689" i="2"/>
  <c r="T689" i="2"/>
  <c r="S689" i="2"/>
  <c r="R689" i="2"/>
  <c r="AB688" i="2"/>
  <c r="AA688" i="2"/>
  <c r="Z688" i="2"/>
  <c r="Y688" i="2"/>
  <c r="X688" i="2"/>
  <c r="W688" i="2"/>
  <c r="V688" i="2"/>
  <c r="U688" i="2"/>
  <c r="T688" i="2"/>
  <c r="S688" i="2"/>
  <c r="R688" i="2"/>
  <c r="AD688" i="2" s="1"/>
  <c r="AF687" i="2"/>
  <c r="AE687" i="2"/>
  <c r="AD687" i="2"/>
  <c r="AC687" i="2"/>
  <c r="AB687" i="2"/>
  <c r="AA687" i="2"/>
  <c r="Z687" i="2"/>
  <c r="Y687" i="2"/>
  <c r="X687" i="2"/>
  <c r="W687" i="2"/>
  <c r="V687" i="2"/>
  <c r="U687" i="2"/>
  <c r="T687" i="2"/>
  <c r="S687" i="2"/>
  <c r="R687" i="2"/>
  <c r="AF686" i="2"/>
  <c r="AE686" i="2"/>
  <c r="AD686" i="2"/>
  <c r="AC686" i="2"/>
  <c r="AB686" i="2"/>
  <c r="AA686" i="2"/>
  <c r="Z686" i="2"/>
  <c r="Y686" i="2"/>
  <c r="X686" i="2"/>
  <c r="W686" i="2"/>
  <c r="V686" i="2"/>
  <c r="U686" i="2"/>
  <c r="T686" i="2"/>
  <c r="S686" i="2"/>
  <c r="R686" i="2"/>
  <c r="AE685" i="2"/>
  <c r="AD685" i="2"/>
  <c r="AC685" i="2"/>
  <c r="AB685" i="2"/>
  <c r="AA685" i="2"/>
  <c r="Z685" i="2"/>
  <c r="Y685" i="2"/>
  <c r="X685" i="2"/>
  <c r="W685" i="2"/>
  <c r="V685" i="2"/>
  <c r="U685" i="2"/>
  <c r="T685" i="2"/>
  <c r="S685" i="2"/>
  <c r="R685" i="2"/>
  <c r="AB684" i="2"/>
  <c r="AA684" i="2"/>
  <c r="Z684" i="2"/>
  <c r="Y684" i="2"/>
  <c r="X684" i="2"/>
  <c r="W684" i="2"/>
  <c r="V684" i="2"/>
  <c r="U684" i="2"/>
  <c r="T684" i="2"/>
  <c r="S684" i="2"/>
  <c r="R684" i="2"/>
  <c r="AC683" i="2"/>
  <c r="AB683" i="2"/>
  <c r="AA683" i="2"/>
  <c r="Z683" i="2"/>
  <c r="Y683" i="2"/>
  <c r="X683" i="2"/>
  <c r="W683" i="2"/>
  <c r="V683" i="2"/>
  <c r="U683" i="2"/>
  <c r="T683" i="2"/>
  <c r="S683" i="2"/>
  <c r="R683" i="2"/>
  <c r="AB682" i="2"/>
  <c r="AA682" i="2"/>
  <c r="Z682" i="2"/>
  <c r="Y682" i="2"/>
  <c r="X682" i="2"/>
  <c r="W682" i="2"/>
  <c r="V682" i="2"/>
  <c r="U682" i="2"/>
  <c r="T682" i="2"/>
  <c r="S682" i="2"/>
  <c r="R682" i="2"/>
  <c r="AF681" i="2"/>
  <c r="AB681" i="2"/>
  <c r="AA681" i="2"/>
  <c r="Z681" i="2"/>
  <c r="Y681" i="2"/>
  <c r="X681" i="2"/>
  <c r="W681" i="2"/>
  <c r="V681" i="2"/>
  <c r="U681" i="2"/>
  <c r="T681" i="2"/>
  <c r="S681" i="2"/>
  <c r="R681" i="2"/>
  <c r="AB680" i="2"/>
  <c r="AA680" i="2"/>
  <c r="Z680" i="2"/>
  <c r="Y680" i="2"/>
  <c r="X680" i="2"/>
  <c r="W680" i="2"/>
  <c r="V680" i="2"/>
  <c r="U680" i="2"/>
  <c r="T680" i="2"/>
  <c r="S680" i="2"/>
  <c r="AC680" i="2" s="1"/>
  <c r="R680" i="2"/>
  <c r="AD680" i="2" s="1"/>
  <c r="AF679" i="2"/>
  <c r="AE679" i="2"/>
  <c r="AD679" i="2"/>
  <c r="AC679" i="2"/>
  <c r="AB679" i="2"/>
  <c r="AA679" i="2"/>
  <c r="Z679" i="2"/>
  <c r="Y679" i="2"/>
  <c r="X679" i="2"/>
  <c r="W679" i="2"/>
  <c r="V679" i="2"/>
  <c r="U679" i="2"/>
  <c r="T679" i="2"/>
  <c r="S679" i="2"/>
  <c r="R679" i="2"/>
  <c r="AF678" i="2"/>
  <c r="AE678" i="2"/>
  <c r="AD678" i="2"/>
  <c r="AC678" i="2"/>
  <c r="AB678" i="2"/>
  <c r="AA678" i="2"/>
  <c r="Z678" i="2"/>
  <c r="Y678" i="2"/>
  <c r="X678" i="2"/>
  <c r="W678" i="2"/>
  <c r="V678" i="2"/>
  <c r="U678" i="2"/>
  <c r="T678" i="2"/>
  <c r="S678" i="2"/>
  <c r="R678" i="2"/>
  <c r="AE677" i="2"/>
  <c r="AD677" i="2"/>
  <c r="AC677" i="2"/>
  <c r="AB677" i="2"/>
  <c r="AA677" i="2"/>
  <c r="Z677" i="2"/>
  <c r="Y677" i="2"/>
  <c r="X677" i="2"/>
  <c r="W677" i="2"/>
  <c r="V677" i="2"/>
  <c r="U677" i="2"/>
  <c r="T677" i="2"/>
  <c r="S677" i="2"/>
  <c r="AF677" i="2" s="1"/>
  <c r="R677" i="2"/>
  <c r="AB676" i="2"/>
  <c r="AA676" i="2"/>
  <c r="Z676" i="2"/>
  <c r="Y676" i="2"/>
  <c r="X676" i="2"/>
  <c r="W676" i="2"/>
  <c r="V676" i="2"/>
  <c r="U676" i="2"/>
  <c r="T676" i="2"/>
  <c r="S676" i="2"/>
  <c r="R676" i="2"/>
  <c r="AB675" i="2"/>
  <c r="AA675" i="2"/>
  <c r="Z675" i="2"/>
  <c r="Y675" i="2"/>
  <c r="X675" i="2"/>
  <c r="W675" i="2"/>
  <c r="V675" i="2"/>
  <c r="U675" i="2"/>
  <c r="T675" i="2"/>
  <c r="S675" i="2"/>
  <c r="R675" i="2"/>
  <c r="AB674" i="2"/>
  <c r="AA674" i="2"/>
  <c r="Z674" i="2"/>
  <c r="Y674" i="2"/>
  <c r="X674" i="2"/>
  <c r="W674" i="2"/>
  <c r="V674" i="2"/>
  <c r="U674" i="2"/>
  <c r="T674" i="2"/>
  <c r="S674" i="2"/>
  <c r="R674" i="2"/>
  <c r="AF673" i="2"/>
  <c r="AB673" i="2"/>
  <c r="AA673" i="2"/>
  <c r="Z673" i="2"/>
  <c r="Y673" i="2"/>
  <c r="X673" i="2"/>
  <c r="W673" i="2"/>
  <c r="V673" i="2"/>
  <c r="U673" i="2"/>
  <c r="T673" i="2"/>
  <c r="S673" i="2"/>
  <c r="R673" i="2"/>
  <c r="AF672" i="2"/>
  <c r="AE672" i="2"/>
  <c r="AB672" i="2"/>
  <c r="AA672" i="2"/>
  <c r="Z672" i="2"/>
  <c r="Y672" i="2"/>
  <c r="X672" i="2"/>
  <c r="W672" i="2"/>
  <c r="V672" i="2"/>
  <c r="U672" i="2"/>
  <c r="T672" i="2"/>
  <c r="S672" i="2"/>
  <c r="AC672" i="2" s="1"/>
  <c r="R672" i="2"/>
  <c r="AD672" i="2" s="1"/>
  <c r="AF671" i="2"/>
  <c r="AE671" i="2"/>
  <c r="AD671" i="2"/>
  <c r="AC671" i="2"/>
  <c r="AB671" i="2"/>
  <c r="AA671" i="2"/>
  <c r="Z671" i="2"/>
  <c r="Y671" i="2"/>
  <c r="X671" i="2"/>
  <c r="W671" i="2"/>
  <c r="V671" i="2"/>
  <c r="U671" i="2"/>
  <c r="T671" i="2"/>
  <c r="S671" i="2"/>
  <c r="R671" i="2"/>
  <c r="AF670" i="2"/>
  <c r="AE670" i="2"/>
  <c r="AD670" i="2"/>
  <c r="AC670" i="2"/>
  <c r="AB670" i="2"/>
  <c r="AA670" i="2"/>
  <c r="Z670" i="2"/>
  <c r="Y670" i="2"/>
  <c r="X670" i="2"/>
  <c r="W670" i="2"/>
  <c r="V670" i="2"/>
  <c r="U670" i="2"/>
  <c r="T670" i="2"/>
  <c r="S670" i="2"/>
  <c r="R670" i="2"/>
  <c r="AE669" i="2"/>
  <c r="AD669" i="2"/>
  <c r="AB669" i="2"/>
  <c r="AA669" i="2"/>
  <c r="Z669" i="2"/>
  <c r="Y669" i="2"/>
  <c r="X669" i="2"/>
  <c r="W669" i="2"/>
  <c r="V669" i="2"/>
  <c r="U669" i="2"/>
  <c r="T669" i="2"/>
  <c r="AC669" i="2" s="1"/>
  <c r="S669" i="2"/>
  <c r="R669" i="2"/>
  <c r="AC668" i="2"/>
  <c r="AB668" i="2"/>
  <c r="AA668" i="2"/>
  <c r="Z668" i="2"/>
  <c r="Y668" i="2"/>
  <c r="X668" i="2"/>
  <c r="W668" i="2"/>
  <c r="V668" i="2"/>
  <c r="U668" i="2"/>
  <c r="T668" i="2"/>
  <c r="AD668" i="2" s="1"/>
  <c r="S668" i="2"/>
  <c r="R668" i="2"/>
  <c r="AB667" i="2"/>
  <c r="AA667" i="2"/>
  <c r="Z667" i="2"/>
  <c r="Y667" i="2"/>
  <c r="X667" i="2"/>
  <c r="W667" i="2"/>
  <c r="V667" i="2"/>
  <c r="U667" i="2"/>
  <c r="T667" i="2"/>
  <c r="S667" i="2"/>
  <c r="R667" i="2"/>
  <c r="AB666" i="2"/>
  <c r="AA666" i="2"/>
  <c r="Z666" i="2"/>
  <c r="Y666" i="2"/>
  <c r="X666" i="2"/>
  <c r="W666" i="2"/>
  <c r="V666" i="2"/>
  <c r="U666" i="2"/>
  <c r="T666" i="2"/>
  <c r="S666" i="2"/>
  <c r="R666" i="2"/>
  <c r="AB665" i="2"/>
  <c r="AA665" i="2"/>
  <c r="Z665" i="2"/>
  <c r="Y665" i="2"/>
  <c r="X665" i="2"/>
  <c r="W665" i="2"/>
  <c r="V665" i="2"/>
  <c r="U665" i="2"/>
  <c r="T665" i="2"/>
  <c r="S665" i="2"/>
  <c r="R665" i="2"/>
  <c r="AF664" i="2"/>
  <c r="AE664" i="2"/>
  <c r="AB664" i="2"/>
  <c r="AA664" i="2"/>
  <c r="Z664" i="2"/>
  <c r="Y664" i="2"/>
  <c r="X664" i="2"/>
  <c r="W664" i="2"/>
  <c r="V664" i="2"/>
  <c r="U664" i="2"/>
  <c r="T664" i="2"/>
  <c r="S664" i="2"/>
  <c r="AC664" i="2" s="1"/>
  <c r="R664" i="2"/>
  <c r="AD664" i="2" s="1"/>
  <c r="AF663" i="2"/>
  <c r="AE663" i="2"/>
  <c r="AD663" i="2"/>
  <c r="AC663" i="2"/>
  <c r="AB663" i="2"/>
  <c r="AA663" i="2"/>
  <c r="Z663" i="2"/>
  <c r="Y663" i="2"/>
  <c r="X663" i="2"/>
  <c r="W663" i="2"/>
  <c r="V663" i="2"/>
  <c r="U663" i="2"/>
  <c r="T663" i="2"/>
  <c r="S663" i="2"/>
  <c r="R663" i="2"/>
  <c r="AF662" i="2"/>
  <c r="AE662" i="2"/>
  <c r="AD662" i="2"/>
  <c r="AC662" i="2"/>
  <c r="AB662" i="2"/>
  <c r="AA662" i="2"/>
  <c r="Z662" i="2"/>
  <c r="Y662" i="2"/>
  <c r="X662" i="2"/>
  <c r="W662" i="2"/>
  <c r="V662" i="2"/>
  <c r="U662" i="2"/>
  <c r="T662" i="2"/>
  <c r="S662" i="2"/>
  <c r="R662" i="2"/>
  <c r="AE661" i="2"/>
  <c r="AC661" i="2"/>
  <c r="AB661" i="2"/>
  <c r="AA661" i="2"/>
  <c r="Z661" i="2"/>
  <c r="Y661" i="2"/>
  <c r="X661" i="2"/>
  <c r="W661" i="2"/>
  <c r="V661" i="2"/>
  <c r="U661" i="2"/>
  <c r="T661" i="2"/>
  <c r="AD661" i="2" s="1"/>
  <c r="S661" i="2"/>
  <c r="AF661" i="2" s="1"/>
  <c r="R661" i="2"/>
  <c r="AD660" i="2"/>
  <c r="AC660" i="2"/>
  <c r="AB660" i="2"/>
  <c r="AA660" i="2"/>
  <c r="Z660" i="2"/>
  <c r="Y660" i="2"/>
  <c r="X660" i="2"/>
  <c r="W660" i="2"/>
  <c r="V660" i="2"/>
  <c r="U660" i="2"/>
  <c r="T660" i="2"/>
  <c r="S660" i="2"/>
  <c r="R660" i="2"/>
  <c r="AB659" i="2"/>
  <c r="AA659" i="2"/>
  <c r="Z659" i="2"/>
  <c r="Y659" i="2"/>
  <c r="X659" i="2"/>
  <c r="W659" i="2"/>
  <c r="V659" i="2"/>
  <c r="U659" i="2"/>
  <c r="T659" i="2"/>
  <c r="S659" i="2"/>
  <c r="R659" i="2"/>
  <c r="AB658" i="2"/>
  <c r="AA658" i="2"/>
  <c r="Z658" i="2"/>
  <c r="Y658" i="2"/>
  <c r="X658" i="2"/>
  <c r="W658" i="2"/>
  <c r="V658" i="2"/>
  <c r="U658" i="2"/>
  <c r="T658" i="2"/>
  <c r="S658" i="2"/>
  <c r="R658" i="2"/>
  <c r="AB657" i="2"/>
  <c r="AA657" i="2"/>
  <c r="Z657" i="2"/>
  <c r="Y657" i="2"/>
  <c r="X657" i="2"/>
  <c r="W657" i="2"/>
  <c r="V657" i="2"/>
  <c r="U657" i="2"/>
  <c r="T657" i="2"/>
  <c r="S657" i="2"/>
  <c r="R657" i="2"/>
  <c r="AF656" i="2"/>
  <c r="AE656" i="2"/>
  <c r="AB656" i="2"/>
  <c r="AA656" i="2"/>
  <c r="Z656" i="2"/>
  <c r="Y656" i="2"/>
  <c r="X656" i="2"/>
  <c r="W656" i="2"/>
  <c r="V656" i="2"/>
  <c r="U656" i="2"/>
  <c r="T656" i="2"/>
  <c r="S656" i="2"/>
  <c r="R656" i="2"/>
  <c r="AD656" i="2" s="1"/>
  <c r="AF655" i="2"/>
  <c r="AE655" i="2"/>
  <c r="AD655" i="2"/>
  <c r="AC655" i="2"/>
  <c r="AB655" i="2"/>
  <c r="AA655" i="2"/>
  <c r="Z655" i="2"/>
  <c r="Y655" i="2"/>
  <c r="X655" i="2"/>
  <c r="W655" i="2"/>
  <c r="V655" i="2"/>
  <c r="U655" i="2"/>
  <c r="T655" i="2"/>
  <c r="S655" i="2"/>
  <c r="R655" i="2"/>
  <c r="AF654" i="2"/>
  <c r="AE654" i="2"/>
  <c r="AD654" i="2"/>
  <c r="AC654" i="2"/>
  <c r="AB654" i="2"/>
  <c r="AA654" i="2"/>
  <c r="Z654" i="2"/>
  <c r="Y654" i="2"/>
  <c r="X654" i="2"/>
  <c r="W654" i="2"/>
  <c r="V654" i="2"/>
  <c r="U654" i="2"/>
  <c r="T654" i="2"/>
  <c r="S654" i="2"/>
  <c r="R654" i="2"/>
  <c r="AB653" i="2"/>
  <c r="AA653" i="2"/>
  <c r="Z653" i="2"/>
  <c r="Y653" i="2"/>
  <c r="X653" i="2"/>
  <c r="W653" i="2"/>
  <c r="V653" i="2"/>
  <c r="U653" i="2"/>
  <c r="T653" i="2"/>
  <c r="AE653" i="2" s="1"/>
  <c r="S653" i="2"/>
  <c r="R653" i="2"/>
  <c r="AD652" i="2"/>
  <c r="AB652" i="2"/>
  <c r="AA652" i="2"/>
  <c r="Z652" i="2"/>
  <c r="Y652" i="2"/>
  <c r="X652" i="2"/>
  <c r="W652" i="2"/>
  <c r="V652" i="2"/>
  <c r="U652" i="2"/>
  <c r="T652" i="2"/>
  <c r="S652" i="2"/>
  <c r="AC652" i="2" s="1"/>
  <c r="R652" i="2"/>
  <c r="AB651" i="2"/>
  <c r="AA651" i="2"/>
  <c r="Z651" i="2"/>
  <c r="Y651" i="2"/>
  <c r="X651" i="2"/>
  <c r="W651" i="2"/>
  <c r="V651" i="2"/>
  <c r="U651" i="2"/>
  <c r="T651" i="2"/>
  <c r="S651" i="2"/>
  <c r="R651" i="2"/>
  <c r="AB650" i="2"/>
  <c r="AA650" i="2"/>
  <c r="Z650" i="2"/>
  <c r="Y650" i="2"/>
  <c r="X650" i="2"/>
  <c r="W650" i="2"/>
  <c r="V650" i="2"/>
  <c r="U650" i="2"/>
  <c r="T650" i="2"/>
  <c r="S650" i="2"/>
  <c r="R650" i="2"/>
  <c r="AB649" i="2"/>
  <c r="AA649" i="2"/>
  <c r="Z649" i="2"/>
  <c r="Y649" i="2"/>
  <c r="X649" i="2"/>
  <c r="W649" i="2"/>
  <c r="V649" i="2"/>
  <c r="U649" i="2"/>
  <c r="T649" i="2"/>
  <c r="S649" i="2"/>
  <c r="R649" i="2"/>
  <c r="AF648" i="2"/>
  <c r="AE648" i="2"/>
  <c r="AB648" i="2"/>
  <c r="AA648" i="2"/>
  <c r="Z648" i="2"/>
  <c r="Y648" i="2"/>
  <c r="X648" i="2"/>
  <c r="W648" i="2"/>
  <c r="V648" i="2"/>
  <c r="U648" i="2"/>
  <c r="T648" i="2"/>
  <c r="S648" i="2"/>
  <c r="AC648" i="2" s="1"/>
  <c r="R648" i="2"/>
  <c r="AD648" i="2" s="1"/>
  <c r="AF647" i="2"/>
  <c r="AE647" i="2"/>
  <c r="AD647" i="2"/>
  <c r="AC647" i="2"/>
  <c r="AB647" i="2"/>
  <c r="AA647" i="2"/>
  <c r="Z647" i="2"/>
  <c r="Y647" i="2"/>
  <c r="X647" i="2"/>
  <c r="W647" i="2"/>
  <c r="V647" i="2"/>
  <c r="U647" i="2"/>
  <c r="T647" i="2"/>
  <c r="S647" i="2"/>
  <c r="R647" i="2"/>
  <c r="AF646" i="2"/>
  <c r="AE646" i="2"/>
  <c r="AD646" i="2"/>
  <c r="AC646" i="2"/>
  <c r="AB646" i="2"/>
  <c r="AA646" i="2"/>
  <c r="Z646" i="2"/>
  <c r="Y646" i="2"/>
  <c r="X646" i="2"/>
  <c r="W646" i="2"/>
  <c r="V646" i="2"/>
  <c r="U646" i="2"/>
  <c r="T646" i="2"/>
  <c r="S646" i="2"/>
  <c r="R646" i="2"/>
  <c r="AB645" i="2"/>
  <c r="AA645" i="2"/>
  <c r="Z645" i="2"/>
  <c r="Y645" i="2"/>
  <c r="X645" i="2"/>
  <c r="W645" i="2"/>
  <c r="V645" i="2"/>
  <c r="U645" i="2"/>
  <c r="T645" i="2"/>
  <c r="AE645" i="2" s="1"/>
  <c r="S645" i="2"/>
  <c r="AF645" i="2" s="1"/>
  <c r="R645" i="2"/>
  <c r="AB644" i="2"/>
  <c r="AA644" i="2"/>
  <c r="Z644" i="2"/>
  <c r="Y644" i="2"/>
  <c r="X644" i="2"/>
  <c r="W644" i="2"/>
  <c r="V644" i="2"/>
  <c r="U644" i="2"/>
  <c r="T644" i="2"/>
  <c r="AD644" i="2" s="1"/>
  <c r="S644" i="2"/>
  <c r="R644" i="2"/>
  <c r="AB643" i="2"/>
  <c r="AA643" i="2"/>
  <c r="Z643" i="2"/>
  <c r="Y643" i="2"/>
  <c r="X643" i="2"/>
  <c r="W643" i="2"/>
  <c r="V643" i="2"/>
  <c r="U643" i="2"/>
  <c r="T643" i="2"/>
  <c r="S643" i="2"/>
  <c r="R643" i="2"/>
  <c r="AB642" i="2"/>
  <c r="AA642" i="2"/>
  <c r="Z642" i="2"/>
  <c r="Y642" i="2"/>
  <c r="X642" i="2"/>
  <c r="W642" i="2"/>
  <c r="V642" i="2"/>
  <c r="U642" i="2"/>
  <c r="T642" i="2"/>
  <c r="S642" i="2"/>
  <c r="R642" i="2"/>
  <c r="AB641" i="2"/>
  <c r="AA641" i="2"/>
  <c r="Z641" i="2"/>
  <c r="Y641" i="2"/>
  <c r="X641" i="2"/>
  <c r="W641" i="2"/>
  <c r="V641" i="2"/>
  <c r="U641" i="2"/>
  <c r="T641" i="2"/>
  <c r="S641" i="2"/>
  <c r="R641" i="2"/>
  <c r="AB640" i="2"/>
  <c r="AA640" i="2"/>
  <c r="Z640" i="2"/>
  <c r="Y640" i="2"/>
  <c r="X640" i="2"/>
  <c r="W640" i="2"/>
  <c r="V640" i="2"/>
  <c r="U640" i="2"/>
  <c r="T640" i="2"/>
  <c r="S640" i="2"/>
  <c r="R640" i="2"/>
  <c r="AD640" i="2" s="1"/>
  <c r="AF639" i="2"/>
  <c r="AE639" i="2"/>
  <c r="AD639" i="2"/>
  <c r="AC639" i="2"/>
  <c r="AB639" i="2"/>
  <c r="AA639" i="2"/>
  <c r="Z639" i="2"/>
  <c r="Y639" i="2"/>
  <c r="X639" i="2"/>
  <c r="W639" i="2"/>
  <c r="V639" i="2"/>
  <c r="U639" i="2"/>
  <c r="T639" i="2"/>
  <c r="S639" i="2"/>
  <c r="R639" i="2"/>
  <c r="AF638" i="2"/>
  <c r="AE638" i="2"/>
  <c r="AD638" i="2"/>
  <c r="AC638" i="2"/>
  <c r="AB638" i="2"/>
  <c r="AA638" i="2"/>
  <c r="Z638" i="2"/>
  <c r="Y638" i="2"/>
  <c r="X638" i="2"/>
  <c r="W638" i="2"/>
  <c r="V638" i="2"/>
  <c r="U638" i="2"/>
  <c r="T638" i="2"/>
  <c r="S638" i="2"/>
  <c r="R638" i="2"/>
  <c r="AB637" i="2"/>
  <c r="AA637" i="2"/>
  <c r="Z637" i="2"/>
  <c r="Y637" i="2"/>
  <c r="X637" i="2"/>
  <c r="W637" i="2"/>
  <c r="V637" i="2"/>
  <c r="U637" i="2"/>
  <c r="T637" i="2"/>
  <c r="AE637" i="2" s="1"/>
  <c r="S637" i="2"/>
  <c r="R637" i="2"/>
  <c r="AB636" i="2"/>
  <c r="AA636" i="2"/>
  <c r="Z636" i="2"/>
  <c r="Y636" i="2"/>
  <c r="X636" i="2"/>
  <c r="W636" i="2"/>
  <c r="V636" i="2"/>
  <c r="U636" i="2"/>
  <c r="T636" i="2"/>
  <c r="S636" i="2"/>
  <c r="R636" i="2"/>
  <c r="AC635" i="2"/>
  <c r="AB635" i="2"/>
  <c r="AA635" i="2"/>
  <c r="Z635" i="2"/>
  <c r="Y635" i="2"/>
  <c r="X635" i="2"/>
  <c r="W635" i="2"/>
  <c r="V635" i="2"/>
  <c r="U635" i="2"/>
  <c r="T635" i="2"/>
  <c r="S635" i="2"/>
  <c r="R635" i="2"/>
  <c r="AB634" i="2"/>
  <c r="AA634" i="2"/>
  <c r="Z634" i="2"/>
  <c r="Y634" i="2"/>
  <c r="X634" i="2"/>
  <c r="W634" i="2"/>
  <c r="V634" i="2"/>
  <c r="U634" i="2"/>
  <c r="T634" i="2"/>
  <c r="S634" i="2"/>
  <c r="R634" i="2"/>
  <c r="AB633" i="2"/>
  <c r="AA633" i="2"/>
  <c r="Z633" i="2"/>
  <c r="Y633" i="2"/>
  <c r="X633" i="2"/>
  <c r="W633" i="2"/>
  <c r="V633" i="2"/>
  <c r="U633" i="2"/>
  <c r="T633" i="2"/>
  <c r="S633" i="2"/>
  <c r="R633" i="2"/>
  <c r="AB632" i="2"/>
  <c r="AA632" i="2"/>
  <c r="Z632" i="2"/>
  <c r="Y632" i="2"/>
  <c r="X632" i="2"/>
  <c r="W632" i="2"/>
  <c r="V632" i="2"/>
  <c r="U632" i="2"/>
  <c r="T632" i="2"/>
  <c r="S632" i="2"/>
  <c r="R632" i="2"/>
  <c r="AD632" i="2" s="1"/>
  <c r="AF631" i="2"/>
  <c r="AE631" i="2"/>
  <c r="AD631" i="2"/>
  <c r="AC631" i="2"/>
  <c r="AB631" i="2"/>
  <c r="AA631" i="2"/>
  <c r="Z631" i="2"/>
  <c r="Y631" i="2"/>
  <c r="X631" i="2"/>
  <c r="W631" i="2"/>
  <c r="V631" i="2"/>
  <c r="U631" i="2"/>
  <c r="T631" i="2"/>
  <c r="S631" i="2"/>
  <c r="R631" i="2"/>
  <c r="AF630" i="2"/>
  <c r="AE630" i="2"/>
  <c r="AD630" i="2"/>
  <c r="AC630" i="2"/>
  <c r="AB630" i="2"/>
  <c r="AA630" i="2"/>
  <c r="Z630" i="2"/>
  <c r="Y630" i="2"/>
  <c r="X630" i="2"/>
  <c r="W630" i="2"/>
  <c r="V630" i="2"/>
  <c r="U630" i="2"/>
  <c r="T630" i="2"/>
  <c r="S630" i="2"/>
  <c r="R630" i="2"/>
  <c r="AC629" i="2"/>
  <c r="AB629" i="2"/>
  <c r="AA629" i="2"/>
  <c r="Z629" i="2"/>
  <c r="Y629" i="2"/>
  <c r="X629" i="2"/>
  <c r="W629" i="2"/>
  <c r="V629" i="2"/>
  <c r="U629" i="2"/>
  <c r="T629" i="2"/>
  <c r="AE629" i="2" s="1"/>
  <c r="S629" i="2"/>
  <c r="R629" i="2"/>
  <c r="AB628" i="2"/>
  <c r="AA628" i="2"/>
  <c r="Z628" i="2"/>
  <c r="Y628" i="2"/>
  <c r="X628" i="2"/>
  <c r="W628" i="2"/>
  <c r="V628" i="2"/>
  <c r="U628" i="2"/>
  <c r="T628" i="2"/>
  <c r="S628" i="2"/>
  <c r="R628" i="2"/>
  <c r="AC627" i="2"/>
  <c r="AB627" i="2"/>
  <c r="AA627" i="2"/>
  <c r="Z627" i="2"/>
  <c r="Y627" i="2"/>
  <c r="X627" i="2"/>
  <c r="W627" i="2"/>
  <c r="V627" i="2"/>
  <c r="U627" i="2"/>
  <c r="T627" i="2"/>
  <c r="S627" i="2"/>
  <c r="R627" i="2"/>
  <c r="AB626" i="2"/>
  <c r="AA626" i="2"/>
  <c r="Z626" i="2"/>
  <c r="Y626" i="2"/>
  <c r="X626" i="2"/>
  <c r="W626" i="2"/>
  <c r="V626" i="2"/>
  <c r="U626" i="2"/>
  <c r="T626" i="2"/>
  <c r="S626" i="2"/>
  <c r="R626" i="2"/>
  <c r="AF625" i="2"/>
  <c r="AB625" i="2"/>
  <c r="AA625" i="2"/>
  <c r="Z625" i="2"/>
  <c r="Y625" i="2"/>
  <c r="X625" i="2"/>
  <c r="W625" i="2"/>
  <c r="V625" i="2"/>
  <c r="U625" i="2"/>
  <c r="T625" i="2"/>
  <c r="S625" i="2"/>
  <c r="R625" i="2"/>
  <c r="AB624" i="2"/>
  <c r="AA624" i="2"/>
  <c r="Z624" i="2"/>
  <c r="Y624" i="2"/>
  <c r="X624" i="2"/>
  <c r="W624" i="2"/>
  <c r="V624" i="2"/>
  <c r="U624" i="2"/>
  <c r="T624" i="2"/>
  <c r="S624" i="2"/>
  <c r="R624" i="2"/>
  <c r="AD624" i="2" s="1"/>
  <c r="AF623" i="2"/>
  <c r="AE623" i="2"/>
  <c r="AD623" i="2"/>
  <c r="AC623" i="2"/>
  <c r="AB623" i="2"/>
  <c r="AA623" i="2"/>
  <c r="Z623" i="2"/>
  <c r="Y623" i="2"/>
  <c r="X623" i="2"/>
  <c r="W623" i="2"/>
  <c r="V623" i="2"/>
  <c r="U623" i="2"/>
  <c r="T623" i="2"/>
  <c r="S623" i="2"/>
  <c r="R623" i="2"/>
  <c r="AF622" i="2"/>
  <c r="AE622" i="2"/>
  <c r="AD622" i="2"/>
  <c r="AC622" i="2"/>
  <c r="AB622" i="2"/>
  <c r="AA622" i="2"/>
  <c r="Z622" i="2"/>
  <c r="Y622" i="2"/>
  <c r="X622" i="2"/>
  <c r="W622" i="2"/>
  <c r="V622" i="2"/>
  <c r="U622" i="2"/>
  <c r="T622" i="2"/>
  <c r="S622" i="2"/>
  <c r="R622" i="2"/>
  <c r="AE621" i="2"/>
  <c r="AD621" i="2"/>
  <c r="AC621" i="2"/>
  <c r="AB621" i="2"/>
  <c r="AA621" i="2"/>
  <c r="Z621" i="2"/>
  <c r="Y621" i="2"/>
  <c r="X621" i="2"/>
  <c r="W621" i="2"/>
  <c r="V621" i="2"/>
  <c r="U621" i="2"/>
  <c r="T621" i="2"/>
  <c r="S621" i="2"/>
  <c r="R621" i="2"/>
  <c r="AB620" i="2"/>
  <c r="AA620" i="2"/>
  <c r="Z620" i="2"/>
  <c r="Y620" i="2"/>
  <c r="X620" i="2"/>
  <c r="W620" i="2"/>
  <c r="V620" i="2"/>
  <c r="U620" i="2"/>
  <c r="T620" i="2"/>
  <c r="S620" i="2"/>
  <c r="R620" i="2"/>
  <c r="AC619" i="2"/>
  <c r="AB619" i="2"/>
  <c r="AA619" i="2"/>
  <c r="Z619" i="2"/>
  <c r="Y619" i="2"/>
  <c r="X619" i="2"/>
  <c r="W619" i="2"/>
  <c r="V619" i="2"/>
  <c r="U619" i="2"/>
  <c r="T619" i="2"/>
  <c r="S619" i="2"/>
  <c r="R619" i="2"/>
  <c r="AB618" i="2"/>
  <c r="AA618" i="2"/>
  <c r="Z618" i="2"/>
  <c r="Y618" i="2"/>
  <c r="X618" i="2"/>
  <c r="W618" i="2"/>
  <c r="V618" i="2"/>
  <c r="U618" i="2"/>
  <c r="T618" i="2"/>
  <c r="S618" i="2"/>
  <c r="R618" i="2"/>
  <c r="AF617" i="2"/>
  <c r="AB617" i="2"/>
  <c r="AA617" i="2"/>
  <c r="Z617" i="2"/>
  <c r="Y617" i="2"/>
  <c r="X617" i="2"/>
  <c r="W617" i="2"/>
  <c r="V617" i="2"/>
  <c r="U617" i="2"/>
  <c r="T617" i="2"/>
  <c r="S617" i="2"/>
  <c r="R617" i="2"/>
  <c r="AB616" i="2"/>
  <c r="AA616" i="2"/>
  <c r="Z616" i="2"/>
  <c r="Y616" i="2"/>
  <c r="X616" i="2"/>
  <c r="W616" i="2"/>
  <c r="V616" i="2"/>
  <c r="U616" i="2"/>
  <c r="T616" i="2"/>
  <c r="S616" i="2"/>
  <c r="AC616" i="2" s="1"/>
  <c r="R616" i="2"/>
  <c r="AD616" i="2" s="1"/>
  <c r="AF615" i="2"/>
  <c r="AE615" i="2"/>
  <c r="AD615" i="2"/>
  <c r="AC615" i="2"/>
  <c r="AB615" i="2"/>
  <c r="AA615" i="2"/>
  <c r="Z615" i="2"/>
  <c r="Y615" i="2"/>
  <c r="X615" i="2"/>
  <c r="W615" i="2"/>
  <c r="V615" i="2"/>
  <c r="U615" i="2"/>
  <c r="T615" i="2"/>
  <c r="S615" i="2"/>
  <c r="R615" i="2"/>
  <c r="AF614" i="2"/>
  <c r="AE614" i="2"/>
  <c r="AD614" i="2"/>
  <c r="AC614" i="2"/>
  <c r="AB614" i="2"/>
  <c r="AA614" i="2"/>
  <c r="Z614" i="2"/>
  <c r="Y614" i="2"/>
  <c r="X614" i="2"/>
  <c r="W614" i="2"/>
  <c r="V614" i="2"/>
  <c r="U614" i="2"/>
  <c r="T614" i="2"/>
  <c r="S614" i="2"/>
  <c r="R614" i="2"/>
  <c r="AE613" i="2"/>
  <c r="AD613" i="2"/>
  <c r="AC613" i="2"/>
  <c r="AB613" i="2"/>
  <c r="AA613" i="2"/>
  <c r="Z613" i="2"/>
  <c r="Y613" i="2"/>
  <c r="X613" i="2"/>
  <c r="W613" i="2"/>
  <c r="V613" i="2"/>
  <c r="U613" i="2"/>
  <c r="T613" i="2"/>
  <c r="S613" i="2"/>
  <c r="AF613" i="2" s="1"/>
  <c r="R613" i="2"/>
  <c r="AB612" i="2"/>
  <c r="AA612" i="2"/>
  <c r="Z612" i="2"/>
  <c r="Y612" i="2"/>
  <c r="X612" i="2"/>
  <c r="W612" i="2"/>
  <c r="V612" i="2"/>
  <c r="U612" i="2"/>
  <c r="T612" i="2"/>
  <c r="S612" i="2"/>
  <c r="R612" i="2"/>
  <c r="AB611" i="2"/>
  <c r="AA611" i="2"/>
  <c r="Z611" i="2"/>
  <c r="Y611" i="2"/>
  <c r="X611" i="2"/>
  <c r="W611" i="2"/>
  <c r="V611" i="2"/>
  <c r="U611" i="2"/>
  <c r="T611" i="2"/>
  <c r="S611" i="2"/>
  <c r="R611" i="2"/>
  <c r="AB610" i="2"/>
  <c r="AA610" i="2"/>
  <c r="Z610" i="2"/>
  <c r="Y610" i="2"/>
  <c r="X610" i="2"/>
  <c r="W610" i="2"/>
  <c r="V610" i="2"/>
  <c r="U610" i="2"/>
  <c r="T610" i="2"/>
  <c r="S610" i="2"/>
  <c r="R610" i="2"/>
  <c r="AF609" i="2"/>
  <c r="AB609" i="2"/>
  <c r="AA609" i="2"/>
  <c r="Z609" i="2"/>
  <c r="Y609" i="2"/>
  <c r="X609" i="2"/>
  <c r="W609" i="2"/>
  <c r="V609" i="2"/>
  <c r="U609" i="2"/>
  <c r="T609" i="2"/>
  <c r="S609" i="2"/>
  <c r="R609" i="2"/>
  <c r="AF608" i="2"/>
  <c r="AE608" i="2"/>
  <c r="AB608" i="2"/>
  <c r="AA608" i="2"/>
  <c r="Z608" i="2"/>
  <c r="Y608" i="2"/>
  <c r="X608" i="2"/>
  <c r="W608" i="2"/>
  <c r="V608" i="2"/>
  <c r="U608" i="2"/>
  <c r="T608" i="2"/>
  <c r="S608" i="2"/>
  <c r="AC608" i="2" s="1"/>
  <c r="R608" i="2"/>
  <c r="AD608" i="2" s="1"/>
  <c r="AF607" i="2"/>
  <c r="AE607" i="2"/>
  <c r="AD607" i="2"/>
  <c r="AC607" i="2"/>
  <c r="AB607" i="2"/>
  <c r="AA607" i="2"/>
  <c r="Z607" i="2"/>
  <c r="Y607" i="2"/>
  <c r="X607" i="2"/>
  <c r="W607" i="2"/>
  <c r="V607" i="2"/>
  <c r="U607" i="2"/>
  <c r="T607" i="2"/>
  <c r="S607" i="2"/>
  <c r="R607" i="2"/>
  <c r="AF606" i="2"/>
  <c r="AE606" i="2"/>
  <c r="AD606" i="2"/>
  <c r="AC606" i="2"/>
  <c r="AB606" i="2"/>
  <c r="AA606" i="2"/>
  <c r="Z606" i="2"/>
  <c r="Y606" i="2"/>
  <c r="X606" i="2"/>
  <c r="W606" i="2"/>
  <c r="V606" i="2"/>
  <c r="U606" i="2"/>
  <c r="T606" i="2"/>
  <c r="S606" i="2"/>
  <c r="R606" i="2"/>
  <c r="AE605" i="2"/>
  <c r="AD605" i="2"/>
  <c r="AB605" i="2"/>
  <c r="AA605" i="2"/>
  <c r="Z605" i="2"/>
  <c r="Y605" i="2"/>
  <c r="X605" i="2"/>
  <c r="W605" i="2"/>
  <c r="V605" i="2"/>
  <c r="U605" i="2"/>
  <c r="T605" i="2"/>
  <c r="AC605" i="2" s="1"/>
  <c r="S605" i="2"/>
  <c r="R605" i="2"/>
  <c r="AB604" i="2"/>
  <c r="AA604" i="2"/>
  <c r="Z604" i="2"/>
  <c r="Y604" i="2"/>
  <c r="X604" i="2"/>
  <c r="W604" i="2"/>
  <c r="V604" i="2"/>
  <c r="U604" i="2"/>
  <c r="T604" i="2"/>
  <c r="AD604" i="2" s="1"/>
  <c r="S604" i="2"/>
  <c r="R604" i="2"/>
  <c r="AB603" i="2"/>
  <c r="AA603" i="2"/>
  <c r="Z603" i="2"/>
  <c r="Y603" i="2"/>
  <c r="X603" i="2"/>
  <c r="W603" i="2"/>
  <c r="V603" i="2"/>
  <c r="U603" i="2"/>
  <c r="T603" i="2"/>
  <c r="S603" i="2"/>
  <c r="R603" i="2"/>
  <c r="AB602" i="2"/>
  <c r="AA602" i="2"/>
  <c r="Z602" i="2"/>
  <c r="Y602" i="2"/>
  <c r="X602" i="2"/>
  <c r="W602" i="2"/>
  <c r="V602" i="2"/>
  <c r="U602" i="2"/>
  <c r="T602" i="2"/>
  <c r="S602" i="2"/>
  <c r="R602" i="2"/>
  <c r="AB601" i="2"/>
  <c r="AA601" i="2"/>
  <c r="Z601" i="2"/>
  <c r="Y601" i="2"/>
  <c r="X601" i="2"/>
  <c r="W601" i="2"/>
  <c r="V601" i="2"/>
  <c r="U601" i="2"/>
  <c r="T601" i="2"/>
  <c r="S601" i="2"/>
  <c r="R601" i="2"/>
  <c r="AF600" i="2"/>
  <c r="AE600" i="2"/>
  <c r="AB600" i="2"/>
  <c r="AA600" i="2"/>
  <c r="Z600" i="2"/>
  <c r="Y600" i="2"/>
  <c r="X600" i="2"/>
  <c r="W600" i="2"/>
  <c r="V600" i="2"/>
  <c r="U600" i="2"/>
  <c r="T600" i="2"/>
  <c r="S600" i="2"/>
  <c r="AC600" i="2" s="1"/>
  <c r="R600" i="2"/>
  <c r="AD600" i="2" s="1"/>
  <c r="AF599" i="2"/>
  <c r="AE599" i="2"/>
  <c r="AD599" i="2"/>
  <c r="AC599" i="2"/>
  <c r="AB599" i="2"/>
  <c r="AA599" i="2"/>
  <c r="Z599" i="2"/>
  <c r="Y599" i="2"/>
  <c r="X599" i="2"/>
  <c r="W599" i="2"/>
  <c r="V599" i="2"/>
  <c r="U599" i="2"/>
  <c r="T599" i="2"/>
  <c r="S599" i="2"/>
  <c r="R599" i="2"/>
  <c r="AF598" i="2"/>
  <c r="AE598" i="2"/>
  <c r="AD598" i="2"/>
  <c r="AC598" i="2"/>
  <c r="AB598" i="2"/>
  <c r="AA598" i="2"/>
  <c r="Z598" i="2"/>
  <c r="Y598" i="2"/>
  <c r="X598" i="2"/>
  <c r="W598" i="2"/>
  <c r="V598" i="2"/>
  <c r="U598" i="2"/>
  <c r="T598" i="2"/>
  <c r="S598" i="2"/>
  <c r="R598" i="2"/>
  <c r="AE597" i="2"/>
  <c r="AC597" i="2"/>
  <c r="AB597" i="2"/>
  <c r="AA597" i="2"/>
  <c r="Z597" i="2"/>
  <c r="Y597" i="2"/>
  <c r="X597" i="2"/>
  <c r="W597" i="2"/>
  <c r="V597" i="2"/>
  <c r="U597" i="2"/>
  <c r="T597" i="2"/>
  <c r="AD597" i="2" s="1"/>
  <c r="S597" i="2"/>
  <c r="AF597" i="2" s="1"/>
  <c r="R597" i="2"/>
  <c r="AD596" i="2"/>
  <c r="AC596" i="2"/>
  <c r="AB596" i="2"/>
  <c r="AA596" i="2"/>
  <c r="Z596" i="2"/>
  <c r="Y596" i="2"/>
  <c r="X596" i="2"/>
  <c r="W596" i="2"/>
  <c r="V596" i="2"/>
  <c r="U596" i="2"/>
  <c r="T596" i="2"/>
  <c r="S596" i="2"/>
  <c r="R596" i="2"/>
  <c r="AB595" i="2"/>
  <c r="AA595" i="2"/>
  <c r="Z595" i="2"/>
  <c r="Y595" i="2"/>
  <c r="X595" i="2"/>
  <c r="W595" i="2"/>
  <c r="V595" i="2"/>
  <c r="U595" i="2"/>
  <c r="T595" i="2"/>
  <c r="S595" i="2"/>
  <c r="R595" i="2"/>
  <c r="AB594" i="2"/>
  <c r="AA594" i="2"/>
  <c r="Z594" i="2"/>
  <c r="Y594" i="2"/>
  <c r="X594" i="2"/>
  <c r="W594" i="2"/>
  <c r="V594" i="2"/>
  <c r="U594" i="2"/>
  <c r="T594" i="2"/>
  <c r="S594" i="2"/>
  <c r="R594" i="2"/>
  <c r="AB593" i="2"/>
  <c r="AA593" i="2"/>
  <c r="Z593" i="2"/>
  <c r="Y593" i="2"/>
  <c r="X593" i="2"/>
  <c r="W593" i="2"/>
  <c r="V593" i="2"/>
  <c r="U593" i="2"/>
  <c r="T593" i="2"/>
  <c r="S593" i="2"/>
  <c r="R593" i="2"/>
  <c r="AF592" i="2"/>
  <c r="AE592" i="2"/>
  <c r="AB592" i="2"/>
  <c r="AA592" i="2"/>
  <c r="Z592" i="2"/>
  <c r="Y592" i="2"/>
  <c r="X592" i="2"/>
  <c r="W592" i="2"/>
  <c r="V592" i="2"/>
  <c r="U592" i="2"/>
  <c r="T592" i="2"/>
  <c r="S592" i="2"/>
  <c r="R592" i="2"/>
  <c r="AD592" i="2" s="1"/>
  <c r="AF591" i="2"/>
  <c r="AE591" i="2"/>
  <c r="AD591" i="2"/>
  <c r="AC591" i="2"/>
  <c r="AB591" i="2"/>
  <c r="AA591" i="2"/>
  <c r="Z591" i="2"/>
  <c r="Y591" i="2"/>
  <c r="X591" i="2"/>
  <c r="W591" i="2"/>
  <c r="V591" i="2"/>
  <c r="U591" i="2"/>
  <c r="T591" i="2"/>
  <c r="S591" i="2"/>
  <c r="R591" i="2"/>
  <c r="AF590" i="2"/>
  <c r="AE590" i="2"/>
  <c r="AD590" i="2"/>
  <c r="AC590" i="2"/>
  <c r="AB590" i="2"/>
  <c r="AA590" i="2"/>
  <c r="Z590" i="2"/>
  <c r="Y590" i="2"/>
  <c r="X590" i="2"/>
  <c r="W590" i="2"/>
  <c r="V590" i="2"/>
  <c r="U590" i="2"/>
  <c r="T590" i="2"/>
  <c r="S590" i="2"/>
  <c r="R590" i="2"/>
  <c r="AB589" i="2"/>
  <c r="AA589" i="2"/>
  <c r="Z589" i="2"/>
  <c r="Y589" i="2"/>
  <c r="X589" i="2"/>
  <c r="W589" i="2"/>
  <c r="V589" i="2"/>
  <c r="U589" i="2"/>
  <c r="T589" i="2"/>
  <c r="AE589" i="2" s="1"/>
  <c r="S589" i="2"/>
  <c r="R589" i="2"/>
  <c r="AD588" i="2"/>
  <c r="AC588" i="2"/>
  <c r="AB588" i="2"/>
  <c r="AA588" i="2"/>
  <c r="Z588" i="2"/>
  <c r="Y588" i="2"/>
  <c r="X588" i="2"/>
  <c r="W588" i="2"/>
  <c r="V588" i="2"/>
  <c r="U588" i="2"/>
  <c r="T588" i="2"/>
  <c r="S588" i="2"/>
  <c r="R588" i="2"/>
  <c r="AB587" i="2"/>
  <c r="AA587" i="2"/>
  <c r="Z587" i="2"/>
  <c r="Y587" i="2"/>
  <c r="X587" i="2"/>
  <c r="W587" i="2"/>
  <c r="V587" i="2"/>
  <c r="U587" i="2"/>
  <c r="T587" i="2"/>
  <c r="S587" i="2"/>
  <c r="R587" i="2"/>
  <c r="AB586" i="2"/>
  <c r="AA586" i="2"/>
  <c r="Z586" i="2"/>
  <c r="Y586" i="2"/>
  <c r="X586" i="2"/>
  <c r="W586" i="2"/>
  <c r="V586" i="2"/>
  <c r="U586" i="2"/>
  <c r="T586" i="2"/>
  <c r="S586" i="2"/>
  <c r="R586" i="2"/>
  <c r="AB585" i="2"/>
  <c r="AA585" i="2"/>
  <c r="Z585" i="2"/>
  <c r="Y585" i="2"/>
  <c r="X585" i="2"/>
  <c r="W585" i="2"/>
  <c r="V585" i="2"/>
  <c r="U585" i="2"/>
  <c r="T585" i="2"/>
  <c r="S585" i="2"/>
  <c r="R585" i="2"/>
  <c r="AF584" i="2"/>
  <c r="AE584" i="2"/>
  <c r="AB584" i="2"/>
  <c r="AA584" i="2"/>
  <c r="Z584" i="2"/>
  <c r="Y584" i="2"/>
  <c r="X584" i="2"/>
  <c r="W584" i="2"/>
  <c r="V584" i="2"/>
  <c r="U584" i="2"/>
  <c r="T584" i="2"/>
  <c r="S584" i="2"/>
  <c r="AC584" i="2" s="1"/>
  <c r="R584" i="2"/>
  <c r="AD584" i="2" s="1"/>
  <c r="AF583" i="2"/>
  <c r="AE583" i="2"/>
  <c r="AD583" i="2"/>
  <c r="AC583" i="2"/>
  <c r="AB583" i="2"/>
  <c r="AA583" i="2"/>
  <c r="Z583" i="2"/>
  <c r="Y583" i="2"/>
  <c r="X583" i="2"/>
  <c r="W583" i="2"/>
  <c r="V583" i="2"/>
  <c r="U583" i="2"/>
  <c r="T583" i="2"/>
  <c r="S583" i="2"/>
  <c r="R583" i="2"/>
  <c r="AF582" i="2"/>
  <c r="AE582" i="2"/>
  <c r="AD582" i="2"/>
  <c r="AC582" i="2"/>
  <c r="AB582" i="2"/>
  <c r="AA582" i="2"/>
  <c r="Z582" i="2"/>
  <c r="Y582" i="2"/>
  <c r="X582" i="2"/>
  <c r="W582" i="2"/>
  <c r="V582" i="2"/>
  <c r="U582" i="2"/>
  <c r="T582" i="2"/>
  <c r="S582" i="2"/>
  <c r="R582" i="2"/>
  <c r="AB581" i="2"/>
  <c r="AA581" i="2"/>
  <c r="Z581" i="2"/>
  <c r="Y581" i="2"/>
  <c r="X581" i="2"/>
  <c r="W581" i="2"/>
  <c r="V581" i="2"/>
  <c r="U581" i="2"/>
  <c r="T581" i="2"/>
  <c r="AE581" i="2" s="1"/>
  <c r="S581" i="2"/>
  <c r="AF581" i="2" s="1"/>
  <c r="R581" i="2"/>
  <c r="AD580" i="2"/>
  <c r="AB580" i="2"/>
  <c r="AA580" i="2"/>
  <c r="Z580" i="2"/>
  <c r="Y580" i="2"/>
  <c r="X580" i="2"/>
  <c r="W580" i="2"/>
  <c r="V580" i="2"/>
  <c r="U580" i="2"/>
  <c r="T580" i="2"/>
  <c r="S580" i="2"/>
  <c r="R580" i="2"/>
  <c r="AB579" i="2"/>
  <c r="AA579" i="2"/>
  <c r="Z579" i="2"/>
  <c r="Y579" i="2"/>
  <c r="X579" i="2"/>
  <c r="W579" i="2"/>
  <c r="V579" i="2"/>
  <c r="U579" i="2"/>
  <c r="T579" i="2"/>
  <c r="S579" i="2"/>
  <c r="R579" i="2"/>
  <c r="AB578" i="2"/>
  <c r="AA578" i="2"/>
  <c r="Z578" i="2"/>
  <c r="Y578" i="2"/>
  <c r="X578" i="2"/>
  <c r="W578" i="2"/>
  <c r="V578" i="2"/>
  <c r="U578" i="2"/>
  <c r="T578" i="2"/>
  <c r="S578" i="2"/>
  <c r="R578" i="2"/>
  <c r="AB577" i="2"/>
  <c r="AA577" i="2"/>
  <c r="Z577" i="2"/>
  <c r="Y577" i="2"/>
  <c r="X577" i="2"/>
  <c r="W577" i="2"/>
  <c r="V577" i="2"/>
  <c r="U577" i="2"/>
  <c r="T577" i="2"/>
  <c r="S577" i="2"/>
  <c r="R577" i="2"/>
  <c r="AB576" i="2"/>
  <c r="AA576" i="2"/>
  <c r="Z576" i="2"/>
  <c r="Y576" i="2"/>
  <c r="X576" i="2"/>
  <c r="W576" i="2"/>
  <c r="V576" i="2"/>
  <c r="U576" i="2"/>
  <c r="T576" i="2"/>
  <c r="S576" i="2"/>
  <c r="R576" i="2"/>
  <c r="AD576" i="2" s="1"/>
  <c r="AF575" i="2"/>
  <c r="AE575" i="2"/>
  <c r="AD575" i="2"/>
  <c r="AC575" i="2"/>
  <c r="AB575" i="2"/>
  <c r="AA575" i="2"/>
  <c r="Z575" i="2"/>
  <c r="Y575" i="2"/>
  <c r="X575" i="2"/>
  <c r="W575" i="2"/>
  <c r="V575" i="2"/>
  <c r="U575" i="2"/>
  <c r="T575" i="2"/>
  <c r="S575" i="2"/>
  <c r="R575" i="2"/>
  <c r="AF574" i="2"/>
  <c r="AE574" i="2"/>
  <c r="AD574" i="2"/>
  <c r="AC574" i="2"/>
  <c r="AB574" i="2"/>
  <c r="AA574" i="2"/>
  <c r="Z574" i="2"/>
  <c r="Y574" i="2"/>
  <c r="X574" i="2"/>
  <c r="W574" i="2"/>
  <c r="V574" i="2"/>
  <c r="U574" i="2"/>
  <c r="T574" i="2"/>
  <c r="S574" i="2"/>
  <c r="R574" i="2"/>
  <c r="AB573" i="2"/>
  <c r="AA573" i="2"/>
  <c r="Z573" i="2"/>
  <c r="Y573" i="2"/>
  <c r="X573" i="2"/>
  <c r="W573" i="2"/>
  <c r="V573" i="2"/>
  <c r="U573" i="2"/>
  <c r="T573" i="2"/>
  <c r="AE573" i="2" s="1"/>
  <c r="S573" i="2"/>
  <c r="AF573" i="2" s="1"/>
  <c r="R573" i="2"/>
  <c r="AB572" i="2"/>
  <c r="AA572" i="2"/>
  <c r="Z572" i="2"/>
  <c r="Y572" i="2"/>
  <c r="X572" i="2"/>
  <c r="W572" i="2"/>
  <c r="V572" i="2"/>
  <c r="U572" i="2"/>
  <c r="T572" i="2"/>
  <c r="S572" i="2"/>
  <c r="R572" i="2"/>
  <c r="AB571" i="2"/>
  <c r="AA571" i="2"/>
  <c r="Z571" i="2"/>
  <c r="Y571" i="2"/>
  <c r="X571" i="2"/>
  <c r="W571" i="2"/>
  <c r="V571" i="2"/>
  <c r="U571" i="2"/>
  <c r="T571" i="2"/>
  <c r="AC571" i="2" s="1"/>
  <c r="S571" i="2"/>
  <c r="R571" i="2"/>
  <c r="AB570" i="2"/>
  <c r="AA570" i="2"/>
  <c r="Z570" i="2"/>
  <c r="Y570" i="2"/>
  <c r="X570" i="2"/>
  <c r="W570" i="2"/>
  <c r="V570" i="2"/>
  <c r="U570" i="2"/>
  <c r="T570" i="2"/>
  <c r="S570" i="2"/>
  <c r="R570" i="2"/>
  <c r="AB569" i="2"/>
  <c r="AA569" i="2"/>
  <c r="Z569" i="2"/>
  <c r="Y569" i="2"/>
  <c r="X569" i="2"/>
  <c r="W569" i="2"/>
  <c r="V569" i="2"/>
  <c r="U569" i="2"/>
  <c r="T569" i="2"/>
  <c r="S569" i="2"/>
  <c r="R569" i="2"/>
  <c r="AB568" i="2"/>
  <c r="AA568" i="2"/>
  <c r="Z568" i="2"/>
  <c r="Y568" i="2"/>
  <c r="X568" i="2"/>
  <c r="W568" i="2"/>
  <c r="V568" i="2"/>
  <c r="U568" i="2"/>
  <c r="T568" i="2"/>
  <c r="S568" i="2"/>
  <c r="AC568" i="2" s="1"/>
  <c r="R568" i="2"/>
  <c r="AD568" i="2" s="1"/>
  <c r="AF567" i="2"/>
  <c r="AE567" i="2"/>
  <c r="AD567" i="2"/>
  <c r="AC567" i="2"/>
  <c r="AB567" i="2"/>
  <c r="AA567" i="2"/>
  <c r="Z567" i="2"/>
  <c r="Y567" i="2"/>
  <c r="X567" i="2"/>
  <c r="W567" i="2"/>
  <c r="V567" i="2"/>
  <c r="U567" i="2"/>
  <c r="T567" i="2"/>
  <c r="S567" i="2"/>
  <c r="R567" i="2"/>
  <c r="AF566" i="2"/>
  <c r="AE566" i="2"/>
  <c r="AD566" i="2"/>
  <c r="AC566" i="2"/>
  <c r="AB566" i="2"/>
  <c r="AA566" i="2"/>
  <c r="Z566" i="2"/>
  <c r="Y566" i="2"/>
  <c r="X566" i="2"/>
  <c r="W566" i="2"/>
  <c r="V566" i="2"/>
  <c r="U566" i="2"/>
  <c r="T566" i="2"/>
  <c r="S566" i="2"/>
  <c r="R566" i="2"/>
  <c r="AB565" i="2"/>
  <c r="AA565" i="2"/>
  <c r="Z565" i="2"/>
  <c r="Y565" i="2"/>
  <c r="X565" i="2"/>
  <c r="W565" i="2"/>
  <c r="V565" i="2"/>
  <c r="U565" i="2"/>
  <c r="T565" i="2"/>
  <c r="AE565" i="2" s="1"/>
  <c r="S565" i="2"/>
  <c r="R565" i="2"/>
  <c r="AB564" i="2"/>
  <c r="AA564" i="2"/>
  <c r="Z564" i="2"/>
  <c r="Y564" i="2"/>
  <c r="X564" i="2"/>
  <c r="W564" i="2"/>
  <c r="V564" i="2"/>
  <c r="U564" i="2"/>
  <c r="T564" i="2"/>
  <c r="S564" i="2"/>
  <c r="R564" i="2"/>
  <c r="AC563" i="2"/>
  <c r="AB563" i="2"/>
  <c r="AA563" i="2"/>
  <c r="Z563" i="2"/>
  <c r="Y563" i="2"/>
  <c r="X563" i="2"/>
  <c r="W563" i="2"/>
  <c r="V563" i="2"/>
  <c r="U563" i="2"/>
  <c r="T563" i="2"/>
  <c r="S563" i="2"/>
  <c r="R563" i="2"/>
  <c r="AB562" i="2"/>
  <c r="AA562" i="2"/>
  <c r="Z562" i="2"/>
  <c r="Y562" i="2"/>
  <c r="X562" i="2"/>
  <c r="W562" i="2"/>
  <c r="V562" i="2"/>
  <c r="U562" i="2"/>
  <c r="T562" i="2"/>
  <c r="S562" i="2"/>
  <c r="R562" i="2"/>
  <c r="AF561" i="2"/>
  <c r="AB561" i="2"/>
  <c r="AA561" i="2"/>
  <c r="Z561" i="2"/>
  <c r="Y561" i="2"/>
  <c r="X561" i="2"/>
  <c r="W561" i="2"/>
  <c r="V561" i="2"/>
  <c r="U561" i="2"/>
  <c r="T561" i="2"/>
  <c r="S561" i="2"/>
  <c r="R561" i="2"/>
  <c r="AB560" i="2"/>
  <c r="AA560" i="2"/>
  <c r="Z560" i="2"/>
  <c r="Y560" i="2"/>
  <c r="X560" i="2"/>
  <c r="W560" i="2"/>
  <c r="V560" i="2"/>
  <c r="U560" i="2"/>
  <c r="T560" i="2"/>
  <c r="S560" i="2"/>
  <c r="R560" i="2"/>
  <c r="AD560" i="2" s="1"/>
  <c r="AF559" i="2"/>
  <c r="AE559" i="2"/>
  <c r="AD559" i="2"/>
  <c r="AC559" i="2"/>
  <c r="AB559" i="2"/>
  <c r="AA559" i="2"/>
  <c r="Z559" i="2"/>
  <c r="Y559" i="2"/>
  <c r="X559" i="2"/>
  <c r="W559" i="2"/>
  <c r="V559" i="2"/>
  <c r="U559" i="2"/>
  <c r="T559" i="2"/>
  <c r="S559" i="2"/>
  <c r="R559" i="2"/>
  <c r="AF558" i="2"/>
  <c r="AE558" i="2"/>
  <c r="AD558" i="2"/>
  <c r="AC558" i="2"/>
  <c r="AB558" i="2"/>
  <c r="AA558" i="2"/>
  <c r="Z558" i="2"/>
  <c r="Y558" i="2"/>
  <c r="X558" i="2"/>
  <c r="W558" i="2"/>
  <c r="V558" i="2"/>
  <c r="U558" i="2"/>
  <c r="T558" i="2"/>
  <c r="S558" i="2"/>
  <c r="R558" i="2"/>
  <c r="AE557" i="2"/>
  <c r="AD557" i="2"/>
  <c r="AC557" i="2"/>
  <c r="AB557" i="2"/>
  <c r="AA557" i="2"/>
  <c r="Z557" i="2"/>
  <c r="Y557" i="2"/>
  <c r="X557" i="2"/>
  <c r="W557" i="2"/>
  <c r="V557" i="2"/>
  <c r="U557" i="2"/>
  <c r="T557" i="2"/>
  <c r="S557" i="2"/>
  <c r="R557" i="2"/>
  <c r="AB556" i="2"/>
  <c r="AA556" i="2"/>
  <c r="Z556" i="2"/>
  <c r="Y556" i="2"/>
  <c r="X556" i="2"/>
  <c r="W556" i="2"/>
  <c r="V556" i="2"/>
  <c r="U556" i="2"/>
  <c r="T556" i="2"/>
  <c r="S556" i="2"/>
  <c r="R556" i="2"/>
  <c r="AC555" i="2"/>
  <c r="AB555" i="2"/>
  <c r="AA555" i="2"/>
  <c r="Z555" i="2"/>
  <c r="Y555" i="2"/>
  <c r="X555" i="2"/>
  <c r="W555" i="2"/>
  <c r="V555" i="2"/>
  <c r="U555" i="2"/>
  <c r="T555" i="2"/>
  <c r="S555" i="2"/>
  <c r="R555" i="2"/>
  <c r="AB554" i="2"/>
  <c r="AA554" i="2"/>
  <c r="Z554" i="2"/>
  <c r="Y554" i="2"/>
  <c r="X554" i="2"/>
  <c r="W554" i="2"/>
  <c r="V554" i="2"/>
  <c r="U554" i="2"/>
  <c r="T554" i="2"/>
  <c r="S554" i="2"/>
  <c r="R554" i="2"/>
  <c r="AF553" i="2"/>
  <c r="AB553" i="2"/>
  <c r="AA553" i="2"/>
  <c r="Z553" i="2"/>
  <c r="Y553" i="2"/>
  <c r="X553" i="2"/>
  <c r="W553" i="2"/>
  <c r="V553" i="2"/>
  <c r="U553" i="2"/>
  <c r="T553" i="2"/>
  <c r="S553" i="2"/>
  <c r="R553" i="2"/>
  <c r="AB552" i="2"/>
  <c r="AA552" i="2"/>
  <c r="Z552" i="2"/>
  <c r="Y552" i="2"/>
  <c r="X552" i="2"/>
  <c r="W552" i="2"/>
  <c r="V552" i="2"/>
  <c r="U552" i="2"/>
  <c r="T552" i="2"/>
  <c r="S552" i="2"/>
  <c r="R552" i="2"/>
  <c r="AD552" i="2" s="1"/>
  <c r="AF551" i="2"/>
  <c r="AE551" i="2"/>
  <c r="AD551" i="2"/>
  <c r="AC551" i="2"/>
  <c r="AB551" i="2"/>
  <c r="AA551" i="2"/>
  <c r="Z551" i="2"/>
  <c r="Y551" i="2"/>
  <c r="X551" i="2"/>
  <c r="W551" i="2"/>
  <c r="V551" i="2"/>
  <c r="U551" i="2"/>
  <c r="T551" i="2"/>
  <c r="S551" i="2"/>
  <c r="R551" i="2"/>
  <c r="AF550" i="2"/>
  <c r="AE550" i="2"/>
  <c r="AD550" i="2"/>
  <c r="AC550" i="2"/>
  <c r="AB550" i="2"/>
  <c r="AA550" i="2"/>
  <c r="Z550" i="2"/>
  <c r="Y550" i="2"/>
  <c r="X550" i="2"/>
  <c r="W550" i="2"/>
  <c r="V550" i="2"/>
  <c r="U550" i="2"/>
  <c r="T550" i="2"/>
  <c r="S550" i="2"/>
  <c r="R550" i="2"/>
  <c r="AE549" i="2"/>
  <c r="AD549" i="2"/>
  <c r="AC549" i="2"/>
  <c r="AB549" i="2"/>
  <c r="AA549" i="2"/>
  <c r="Z549" i="2"/>
  <c r="Y549" i="2"/>
  <c r="X549" i="2"/>
  <c r="W549" i="2"/>
  <c r="V549" i="2"/>
  <c r="U549" i="2"/>
  <c r="T549" i="2"/>
  <c r="S549" i="2"/>
  <c r="AF549" i="2" s="1"/>
  <c r="R549" i="2"/>
  <c r="AB548" i="2"/>
  <c r="AA548" i="2"/>
  <c r="Z548" i="2"/>
  <c r="Y548" i="2"/>
  <c r="X548" i="2"/>
  <c r="W548" i="2"/>
  <c r="V548" i="2"/>
  <c r="U548" i="2"/>
  <c r="T548" i="2"/>
  <c r="S548" i="2"/>
  <c r="R548" i="2"/>
  <c r="AB547" i="2"/>
  <c r="AA547" i="2"/>
  <c r="Z547" i="2"/>
  <c r="Y547" i="2"/>
  <c r="X547" i="2"/>
  <c r="W547" i="2"/>
  <c r="V547" i="2"/>
  <c r="U547" i="2"/>
  <c r="T547" i="2"/>
  <c r="S547" i="2"/>
  <c r="R547" i="2"/>
  <c r="AB546" i="2"/>
  <c r="AA546" i="2"/>
  <c r="Z546" i="2"/>
  <c r="Y546" i="2"/>
  <c r="X546" i="2"/>
  <c r="W546" i="2"/>
  <c r="V546" i="2"/>
  <c r="U546" i="2"/>
  <c r="T546" i="2"/>
  <c r="S546" i="2"/>
  <c r="R546" i="2"/>
  <c r="AF545" i="2"/>
  <c r="AB545" i="2"/>
  <c r="AA545" i="2"/>
  <c r="Z545" i="2"/>
  <c r="Y545" i="2"/>
  <c r="X545" i="2"/>
  <c r="W545" i="2"/>
  <c r="V545" i="2"/>
  <c r="U545" i="2"/>
  <c r="T545" i="2"/>
  <c r="S545" i="2"/>
  <c r="R545" i="2"/>
  <c r="AF544" i="2"/>
  <c r="AE544" i="2"/>
  <c r="AB544" i="2"/>
  <c r="AA544" i="2"/>
  <c r="Z544" i="2"/>
  <c r="Y544" i="2"/>
  <c r="X544" i="2"/>
  <c r="W544" i="2"/>
  <c r="V544" i="2"/>
  <c r="U544" i="2"/>
  <c r="T544" i="2"/>
  <c r="S544" i="2"/>
  <c r="AC544" i="2" s="1"/>
  <c r="R544" i="2"/>
  <c r="AD544" i="2" s="1"/>
  <c r="AF543" i="2"/>
  <c r="AE543" i="2"/>
  <c r="AD543" i="2"/>
  <c r="AC543" i="2"/>
  <c r="AB543" i="2"/>
  <c r="AA543" i="2"/>
  <c r="Z543" i="2"/>
  <c r="Y543" i="2"/>
  <c r="X543" i="2"/>
  <c r="W543" i="2"/>
  <c r="V543" i="2"/>
  <c r="U543" i="2"/>
  <c r="T543" i="2"/>
  <c r="S543" i="2"/>
  <c r="R543" i="2"/>
  <c r="AF542" i="2"/>
  <c r="AE542" i="2"/>
  <c r="AD542" i="2"/>
  <c r="AC542" i="2"/>
  <c r="AB542" i="2"/>
  <c r="AA542" i="2"/>
  <c r="Z542" i="2"/>
  <c r="Y542" i="2"/>
  <c r="X542" i="2"/>
  <c r="W542" i="2"/>
  <c r="V542" i="2"/>
  <c r="U542" i="2"/>
  <c r="T542" i="2"/>
  <c r="S542" i="2"/>
  <c r="R542" i="2"/>
  <c r="AE541" i="2"/>
  <c r="AD541" i="2"/>
  <c r="AB541" i="2"/>
  <c r="AA541" i="2"/>
  <c r="Z541" i="2"/>
  <c r="Y541" i="2"/>
  <c r="X541" i="2"/>
  <c r="W541" i="2"/>
  <c r="V541" i="2"/>
  <c r="U541" i="2"/>
  <c r="T541" i="2"/>
  <c r="AC541" i="2" s="1"/>
  <c r="S541" i="2"/>
  <c r="R541" i="2"/>
  <c r="AB540" i="2"/>
  <c r="AA540" i="2"/>
  <c r="Z540" i="2"/>
  <c r="Y540" i="2"/>
  <c r="X540" i="2"/>
  <c r="W540" i="2"/>
  <c r="V540" i="2"/>
  <c r="U540" i="2"/>
  <c r="T540" i="2"/>
  <c r="S540" i="2"/>
  <c r="R540" i="2"/>
  <c r="AB539" i="2"/>
  <c r="AA539" i="2"/>
  <c r="Z539" i="2"/>
  <c r="Y539" i="2"/>
  <c r="X539" i="2"/>
  <c r="W539" i="2"/>
  <c r="V539" i="2"/>
  <c r="U539" i="2"/>
  <c r="T539" i="2"/>
  <c r="S539" i="2"/>
  <c r="R539" i="2"/>
  <c r="AB538" i="2"/>
  <c r="AA538" i="2"/>
  <c r="Z538" i="2"/>
  <c r="Y538" i="2"/>
  <c r="X538" i="2"/>
  <c r="W538" i="2"/>
  <c r="V538" i="2"/>
  <c r="U538" i="2"/>
  <c r="T538" i="2"/>
  <c r="S538" i="2"/>
  <c r="R538" i="2"/>
  <c r="AB537" i="2"/>
  <c r="AA537" i="2"/>
  <c r="Z537" i="2"/>
  <c r="Y537" i="2"/>
  <c r="X537" i="2"/>
  <c r="W537" i="2"/>
  <c r="V537" i="2"/>
  <c r="U537" i="2"/>
  <c r="T537" i="2"/>
  <c r="S537" i="2"/>
  <c r="R537" i="2"/>
  <c r="AF536" i="2"/>
  <c r="AE536" i="2"/>
  <c r="AB536" i="2"/>
  <c r="AA536" i="2"/>
  <c r="Z536" i="2"/>
  <c r="Y536" i="2"/>
  <c r="X536" i="2"/>
  <c r="W536" i="2"/>
  <c r="V536" i="2"/>
  <c r="U536" i="2"/>
  <c r="T536" i="2"/>
  <c r="S536" i="2"/>
  <c r="AC536" i="2" s="1"/>
  <c r="R536" i="2"/>
  <c r="AD536" i="2" s="1"/>
  <c r="AF535" i="2"/>
  <c r="AE535" i="2"/>
  <c r="AD535" i="2"/>
  <c r="AC535" i="2"/>
  <c r="AB535" i="2"/>
  <c r="AA535" i="2"/>
  <c r="Z535" i="2"/>
  <c r="Y535" i="2"/>
  <c r="X535" i="2"/>
  <c r="W535" i="2"/>
  <c r="V535" i="2"/>
  <c r="U535" i="2"/>
  <c r="T535" i="2"/>
  <c r="S535" i="2"/>
  <c r="R535" i="2"/>
  <c r="AF534" i="2"/>
  <c r="AE534" i="2"/>
  <c r="AD534" i="2"/>
  <c r="AC534" i="2"/>
  <c r="AB534" i="2"/>
  <c r="AA534" i="2"/>
  <c r="Z534" i="2"/>
  <c r="Y534" i="2"/>
  <c r="X534" i="2"/>
  <c r="W534" i="2"/>
  <c r="V534" i="2"/>
  <c r="U534" i="2"/>
  <c r="T534" i="2"/>
  <c r="S534" i="2"/>
  <c r="R534" i="2"/>
  <c r="AE533" i="2"/>
  <c r="AC533" i="2"/>
  <c r="AB533" i="2"/>
  <c r="AA533" i="2"/>
  <c r="Z533" i="2"/>
  <c r="Y533" i="2"/>
  <c r="X533" i="2"/>
  <c r="W533" i="2"/>
  <c r="V533" i="2"/>
  <c r="U533" i="2"/>
  <c r="T533" i="2"/>
  <c r="AD533" i="2" s="1"/>
  <c r="S533" i="2"/>
  <c r="AF533" i="2" s="1"/>
  <c r="R533" i="2"/>
  <c r="AD532" i="2"/>
  <c r="AC532" i="2"/>
  <c r="AB532" i="2"/>
  <c r="AA532" i="2"/>
  <c r="Z532" i="2"/>
  <c r="Y532" i="2"/>
  <c r="X532" i="2"/>
  <c r="W532" i="2"/>
  <c r="V532" i="2"/>
  <c r="U532" i="2"/>
  <c r="T532" i="2"/>
  <c r="S532" i="2"/>
  <c r="R532" i="2"/>
  <c r="AB531" i="2"/>
  <c r="AA531" i="2"/>
  <c r="Z531" i="2"/>
  <c r="Y531" i="2"/>
  <c r="X531" i="2"/>
  <c r="W531" i="2"/>
  <c r="V531" i="2"/>
  <c r="U531" i="2"/>
  <c r="T531" i="2"/>
  <c r="S531" i="2"/>
  <c r="R531" i="2"/>
  <c r="AB530" i="2"/>
  <c r="AA530" i="2"/>
  <c r="Z530" i="2"/>
  <c r="Y530" i="2"/>
  <c r="X530" i="2"/>
  <c r="W530" i="2"/>
  <c r="V530" i="2"/>
  <c r="U530" i="2"/>
  <c r="T530" i="2"/>
  <c r="S530" i="2"/>
  <c r="R530" i="2"/>
  <c r="AB529" i="2"/>
  <c r="AA529" i="2"/>
  <c r="Z529" i="2"/>
  <c r="Y529" i="2"/>
  <c r="X529" i="2"/>
  <c r="W529" i="2"/>
  <c r="V529" i="2"/>
  <c r="U529" i="2"/>
  <c r="T529" i="2"/>
  <c r="S529" i="2"/>
  <c r="R529" i="2"/>
  <c r="AF528" i="2"/>
  <c r="AB528" i="2"/>
  <c r="AA528" i="2"/>
  <c r="Z528" i="2"/>
  <c r="Y528" i="2"/>
  <c r="X528" i="2"/>
  <c r="W528" i="2"/>
  <c r="V528" i="2"/>
  <c r="U528" i="2"/>
  <c r="T528" i="2"/>
  <c r="S528" i="2"/>
  <c r="R528" i="2"/>
  <c r="AD528" i="2" s="1"/>
  <c r="AF527" i="2"/>
  <c r="AE527" i="2"/>
  <c r="AD527" i="2"/>
  <c r="AC527" i="2"/>
  <c r="AB527" i="2"/>
  <c r="AA527" i="2"/>
  <c r="Z527" i="2"/>
  <c r="Y527" i="2"/>
  <c r="X527" i="2"/>
  <c r="W527" i="2"/>
  <c r="V527" i="2"/>
  <c r="U527" i="2"/>
  <c r="T527" i="2"/>
  <c r="S527" i="2"/>
  <c r="R527" i="2"/>
  <c r="AF526" i="2"/>
  <c r="AE526" i="2"/>
  <c r="AD526" i="2"/>
  <c r="AC526" i="2"/>
  <c r="AB526" i="2"/>
  <c r="AA526" i="2"/>
  <c r="Z526" i="2"/>
  <c r="Y526" i="2"/>
  <c r="X526" i="2"/>
  <c r="W526" i="2"/>
  <c r="V526" i="2"/>
  <c r="U526" i="2"/>
  <c r="T526" i="2"/>
  <c r="S526" i="2"/>
  <c r="R526" i="2"/>
  <c r="AB525" i="2"/>
  <c r="AA525" i="2"/>
  <c r="Z525" i="2"/>
  <c r="Y525" i="2"/>
  <c r="X525" i="2"/>
  <c r="W525" i="2"/>
  <c r="V525" i="2"/>
  <c r="U525" i="2"/>
  <c r="T525" i="2"/>
  <c r="S525" i="2"/>
  <c r="R525" i="2"/>
  <c r="AB524" i="2"/>
  <c r="AA524" i="2"/>
  <c r="Z524" i="2"/>
  <c r="Y524" i="2"/>
  <c r="X524" i="2"/>
  <c r="W524" i="2"/>
  <c r="V524" i="2"/>
  <c r="U524" i="2"/>
  <c r="T524" i="2"/>
  <c r="S524" i="2"/>
  <c r="R524" i="2"/>
  <c r="AC523" i="2"/>
  <c r="AB523" i="2"/>
  <c r="AA523" i="2"/>
  <c r="Z523" i="2"/>
  <c r="Y523" i="2"/>
  <c r="X523" i="2"/>
  <c r="W523" i="2"/>
  <c r="V523" i="2"/>
  <c r="U523" i="2"/>
  <c r="T523" i="2"/>
  <c r="S523" i="2"/>
  <c r="R523" i="2"/>
  <c r="AB522" i="2"/>
  <c r="AA522" i="2"/>
  <c r="Z522" i="2"/>
  <c r="Y522" i="2"/>
  <c r="X522" i="2"/>
  <c r="W522" i="2"/>
  <c r="V522" i="2"/>
  <c r="U522" i="2"/>
  <c r="T522" i="2"/>
  <c r="S522" i="2"/>
  <c r="R522" i="2"/>
  <c r="AF521" i="2"/>
  <c r="AE521" i="2"/>
  <c r="AB521" i="2"/>
  <c r="AA521" i="2"/>
  <c r="Z521" i="2"/>
  <c r="Y521" i="2"/>
  <c r="X521" i="2"/>
  <c r="W521" i="2"/>
  <c r="V521" i="2"/>
  <c r="U521" i="2"/>
  <c r="T521" i="2"/>
  <c r="S521" i="2"/>
  <c r="R521" i="2"/>
  <c r="AE520" i="2"/>
  <c r="AD520" i="2"/>
  <c r="AB520" i="2"/>
  <c r="AA520" i="2"/>
  <c r="Z520" i="2"/>
  <c r="Y520" i="2"/>
  <c r="X520" i="2"/>
  <c r="W520" i="2"/>
  <c r="V520" i="2"/>
  <c r="U520" i="2"/>
  <c r="T520" i="2"/>
  <c r="S520" i="2"/>
  <c r="AC520" i="2" s="1"/>
  <c r="R520" i="2"/>
  <c r="AF520" i="2" s="1"/>
  <c r="AF519" i="2"/>
  <c r="AE519" i="2"/>
  <c r="AD519" i="2"/>
  <c r="AC519" i="2"/>
  <c r="AB519" i="2"/>
  <c r="AA519" i="2"/>
  <c r="Z519" i="2"/>
  <c r="Y519" i="2"/>
  <c r="X519" i="2"/>
  <c r="W519" i="2"/>
  <c r="V519" i="2"/>
  <c r="U519" i="2"/>
  <c r="T519" i="2"/>
  <c r="S519" i="2"/>
  <c r="R519" i="2"/>
  <c r="AB518" i="2"/>
  <c r="AA518" i="2"/>
  <c r="Z518" i="2"/>
  <c r="Y518" i="2"/>
  <c r="X518" i="2"/>
  <c r="W518" i="2"/>
  <c r="V518" i="2"/>
  <c r="U518" i="2"/>
  <c r="T518" i="2"/>
  <c r="AE518" i="2" s="1"/>
  <c r="S518" i="2"/>
  <c r="R518" i="2"/>
  <c r="AE517" i="2"/>
  <c r="AD517" i="2"/>
  <c r="AB517" i="2"/>
  <c r="AA517" i="2"/>
  <c r="Z517" i="2"/>
  <c r="Y517" i="2"/>
  <c r="X517" i="2"/>
  <c r="W517" i="2"/>
  <c r="V517" i="2"/>
  <c r="U517" i="2"/>
  <c r="T517" i="2"/>
  <c r="S517" i="2"/>
  <c r="R517" i="2"/>
  <c r="AC516" i="2"/>
  <c r="AB516" i="2"/>
  <c r="AA516" i="2"/>
  <c r="Z516" i="2"/>
  <c r="Y516" i="2"/>
  <c r="X516" i="2"/>
  <c r="W516" i="2"/>
  <c r="V516" i="2"/>
  <c r="U516" i="2"/>
  <c r="T516" i="2"/>
  <c r="AD516" i="2" s="1"/>
  <c r="S516" i="2"/>
  <c r="R516" i="2"/>
  <c r="AB515" i="2"/>
  <c r="AA515" i="2"/>
  <c r="Z515" i="2"/>
  <c r="Y515" i="2"/>
  <c r="X515" i="2"/>
  <c r="W515" i="2"/>
  <c r="V515" i="2"/>
  <c r="U515" i="2"/>
  <c r="T515" i="2"/>
  <c r="S515" i="2"/>
  <c r="R515" i="2"/>
  <c r="AF514" i="2"/>
  <c r="AB514" i="2"/>
  <c r="AA514" i="2"/>
  <c r="Z514" i="2"/>
  <c r="Y514" i="2"/>
  <c r="X514" i="2"/>
  <c r="W514" i="2"/>
  <c r="V514" i="2"/>
  <c r="U514" i="2"/>
  <c r="T514" i="2"/>
  <c r="S514" i="2"/>
  <c r="R514" i="2"/>
  <c r="AB513" i="2"/>
  <c r="AA513" i="2"/>
  <c r="Z513" i="2"/>
  <c r="Y513" i="2"/>
  <c r="X513" i="2"/>
  <c r="W513" i="2"/>
  <c r="V513" i="2"/>
  <c r="U513" i="2"/>
  <c r="T513" i="2"/>
  <c r="S513" i="2"/>
  <c r="R513" i="2"/>
  <c r="AF512" i="2"/>
  <c r="AB512" i="2"/>
  <c r="AA512" i="2"/>
  <c r="Z512" i="2"/>
  <c r="Y512" i="2"/>
  <c r="X512" i="2"/>
  <c r="W512" i="2"/>
  <c r="V512" i="2"/>
  <c r="U512" i="2"/>
  <c r="T512" i="2"/>
  <c r="S512" i="2"/>
  <c r="R512" i="2"/>
  <c r="AD512" i="2" s="1"/>
  <c r="AF511" i="2"/>
  <c r="AE511" i="2"/>
  <c r="AD511" i="2"/>
  <c r="AC511" i="2"/>
  <c r="AB511" i="2"/>
  <c r="AA511" i="2"/>
  <c r="Z511" i="2"/>
  <c r="Y511" i="2"/>
  <c r="X511" i="2"/>
  <c r="W511" i="2"/>
  <c r="V511" i="2"/>
  <c r="U511" i="2"/>
  <c r="T511" i="2"/>
  <c r="S511" i="2"/>
  <c r="R511" i="2"/>
  <c r="AF510" i="2"/>
  <c r="AE510" i="2"/>
  <c r="AD510" i="2"/>
  <c r="AC510" i="2"/>
  <c r="AB510" i="2"/>
  <c r="AA510" i="2"/>
  <c r="Z510" i="2"/>
  <c r="Y510" i="2"/>
  <c r="X510" i="2"/>
  <c r="W510" i="2"/>
  <c r="V510" i="2"/>
  <c r="U510" i="2"/>
  <c r="T510" i="2"/>
  <c r="S510" i="2"/>
  <c r="R510" i="2"/>
  <c r="AB509" i="2"/>
  <c r="AA509" i="2"/>
  <c r="Z509" i="2"/>
  <c r="Y509" i="2"/>
  <c r="X509" i="2"/>
  <c r="W509" i="2"/>
  <c r="V509" i="2"/>
  <c r="U509" i="2"/>
  <c r="T509" i="2"/>
  <c r="S509" i="2"/>
  <c r="AD509" i="2" s="1"/>
  <c r="R509" i="2"/>
  <c r="AB508" i="2"/>
  <c r="AA508" i="2"/>
  <c r="Z508" i="2"/>
  <c r="Y508" i="2"/>
  <c r="X508" i="2"/>
  <c r="W508" i="2"/>
  <c r="V508" i="2"/>
  <c r="U508" i="2"/>
  <c r="T508" i="2"/>
  <c r="S508" i="2"/>
  <c r="R508" i="2"/>
  <c r="AC507" i="2"/>
  <c r="AB507" i="2"/>
  <c r="AA507" i="2"/>
  <c r="Z507" i="2"/>
  <c r="Y507" i="2"/>
  <c r="X507" i="2"/>
  <c r="W507" i="2"/>
  <c r="V507" i="2"/>
  <c r="U507" i="2"/>
  <c r="T507" i="2"/>
  <c r="S507" i="2"/>
  <c r="R507" i="2"/>
  <c r="AB506" i="2"/>
  <c r="AA506" i="2"/>
  <c r="Z506" i="2"/>
  <c r="Y506" i="2"/>
  <c r="X506" i="2"/>
  <c r="W506" i="2"/>
  <c r="V506" i="2"/>
  <c r="U506" i="2"/>
  <c r="T506" i="2"/>
  <c r="S506" i="2"/>
  <c r="R506" i="2"/>
  <c r="AF505" i="2"/>
  <c r="AE505" i="2"/>
  <c r="AB505" i="2"/>
  <c r="AA505" i="2"/>
  <c r="Z505" i="2"/>
  <c r="Y505" i="2"/>
  <c r="X505" i="2"/>
  <c r="W505" i="2"/>
  <c r="V505" i="2"/>
  <c r="U505" i="2"/>
  <c r="T505" i="2"/>
  <c r="S505" i="2"/>
  <c r="R505" i="2"/>
  <c r="AE504" i="2"/>
  <c r="AD504" i="2"/>
  <c r="AB504" i="2"/>
  <c r="AA504" i="2"/>
  <c r="Z504" i="2"/>
  <c r="Y504" i="2"/>
  <c r="X504" i="2"/>
  <c r="W504" i="2"/>
  <c r="V504" i="2"/>
  <c r="U504" i="2"/>
  <c r="T504" i="2"/>
  <c r="S504" i="2"/>
  <c r="AC504" i="2" s="1"/>
  <c r="R504" i="2"/>
  <c r="AF504" i="2" s="1"/>
  <c r="AF503" i="2"/>
  <c r="AE503" i="2"/>
  <c r="AD503" i="2"/>
  <c r="AC503" i="2"/>
  <c r="AB503" i="2"/>
  <c r="AA503" i="2"/>
  <c r="Z503" i="2"/>
  <c r="Y503" i="2"/>
  <c r="X503" i="2"/>
  <c r="W503" i="2"/>
  <c r="V503" i="2"/>
  <c r="U503" i="2"/>
  <c r="T503" i="2"/>
  <c r="S503" i="2"/>
  <c r="R503" i="2"/>
  <c r="AB502" i="2"/>
  <c r="AA502" i="2"/>
  <c r="Z502" i="2"/>
  <c r="Y502" i="2"/>
  <c r="X502" i="2"/>
  <c r="W502" i="2"/>
  <c r="V502" i="2"/>
  <c r="U502" i="2"/>
  <c r="T502" i="2"/>
  <c r="S502" i="2"/>
  <c r="R502" i="2"/>
  <c r="AE501" i="2"/>
  <c r="AD501" i="2"/>
  <c r="AB501" i="2"/>
  <c r="AA501" i="2"/>
  <c r="Z501" i="2"/>
  <c r="Y501" i="2"/>
  <c r="X501" i="2"/>
  <c r="W501" i="2"/>
  <c r="V501" i="2"/>
  <c r="U501" i="2"/>
  <c r="T501" i="2"/>
  <c r="S501" i="2"/>
  <c r="R501" i="2"/>
  <c r="AD500" i="2"/>
  <c r="AB500" i="2"/>
  <c r="AA500" i="2"/>
  <c r="Z500" i="2"/>
  <c r="Y500" i="2"/>
  <c r="X500" i="2"/>
  <c r="W500" i="2"/>
  <c r="V500" i="2"/>
  <c r="U500" i="2"/>
  <c r="T500" i="2"/>
  <c r="AC500" i="2" s="1"/>
  <c r="S500" i="2"/>
  <c r="R500" i="2"/>
  <c r="AB499" i="2"/>
  <c r="AA499" i="2"/>
  <c r="Z499" i="2"/>
  <c r="Y499" i="2"/>
  <c r="X499" i="2"/>
  <c r="W499" i="2"/>
  <c r="V499" i="2"/>
  <c r="U499" i="2"/>
  <c r="T499" i="2"/>
  <c r="S499" i="2"/>
  <c r="R499" i="2"/>
  <c r="AF498" i="2"/>
  <c r="AB498" i="2"/>
  <c r="AA498" i="2"/>
  <c r="Z498" i="2"/>
  <c r="Y498" i="2"/>
  <c r="X498" i="2"/>
  <c r="W498" i="2"/>
  <c r="V498" i="2"/>
  <c r="U498" i="2"/>
  <c r="T498" i="2"/>
  <c r="S498" i="2"/>
  <c r="R498" i="2"/>
  <c r="AB497" i="2"/>
  <c r="AA497" i="2"/>
  <c r="Z497" i="2"/>
  <c r="Y497" i="2"/>
  <c r="X497" i="2"/>
  <c r="W497" i="2"/>
  <c r="V497" i="2"/>
  <c r="U497" i="2"/>
  <c r="T497" i="2"/>
  <c r="S497" i="2"/>
  <c r="R497" i="2"/>
  <c r="AF496" i="2"/>
  <c r="AB496" i="2"/>
  <c r="AA496" i="2"/>
  <c r="Z496" i="2"/>
  <c r="Y496" i="2"/>
  <c r="X496" i="2"/>
  <c r="W496" i="2"/>
  <c r="V496" i="2"/>
  <c r="U496" i="2"/>
  <c r="T496" i="2"/>
  <c r="S496" i="2"/>
  <c r="R496" i="2"/>
  <c r="AF495" i="2"/>
  <c r="AE495" i="2"/>
  <c r="AD495" i="2"/>
  <c r="AC495" i="2"/>
  <c r="AB495" i="2"/>
  <c r="AA495" i="2"/>
  <c r="Z495" i="2"/>
  <c r="Y495" i="2"/>
  <c r="X495" i="2"/>
  <c r="W495" i="2"/>
  <c r="V495" i="2"/>
  <c r="U495" i="2"/>
  <c r="T495" i="2"/>
  <c r="S495" i="2"/>
  <c r="R495" i="2"/>
  <c r="AF494" i="2"/>
  <c r="AE494" i="2"/>
  <c r="AD494" i="2"/>
  <c r="AC494" i="2"/>
  <c r="AB494" i="2"/>
  <c r="AA494" i="2"/>
  <c r="Z494" i="2"/>
  <c r="Y494" i="2"/>
  <c r="X494" i="2"/>
  <c r="W494" i="2"/>
  <c r="V494" i="2"/>
  <c r="U494" i="2"/>
  <c r="T494" i="2"/>
  <c r="S494" i="2"/>
  <c r="R494" i="2"/>
  <c r="AB493" i="2"/>
  <c r="AA493" i="2"/>
  <c r="Z493" i="2"/>
  <c r="Y493" i="2"/>
  <c r="X493" i="2"/>
  <c r="W493" i="2"/>
  <c r="V493" i="2"/>
  <c r="U493" i="2"/>
  <c r="T493" i="2"/>
  <c r="S493" i="2"/>
  <c r="R493" i="2"/>
  <c r="AB492" i="2"/>
  <c r="AA492" i="2"/>
  <c r="Z492" i="2"/>
  <c r="Y492" i="2"/>
  <c r="X492" i="2"/>
  <c r="W492" i="2"/>
  <c r="V492" i="2"/>
  <c r="U492" i="2"/>
  <c r="T492" i="2"/>
  <c r="S492" i="2"/>
  <c r="R492" i="2"/>
  <c r="AB491" i="2"/>
  <c r="AA491" i="2"/>
  <c r="Z491" i="2"/>
  <c r="Y491" i="2"/>
  <c r="X491" i="2"/>
  <c r="W491" i="2"/>
  <c r="V491" i="2"/>
  <c r="U491" i="2"/>
  <c r="T491" i="2"/>
  <c r="AC491" i="2" s="1"/>
  <c r="S491" i="2"/>
  <c r="R491" i="2"/>
  <c r="AB490" i="2"/>
  <c r="AA490" i="2"/>
  <c r="Z490" i="2"/>
  <c r="Y490" i="2"/>
  <c r="X490" i="2"/>
  <c r="W490" i="2"/>
  <c r="V490" i="2"/>
  <c r="U490" i="2"/>
  <c r="T490" i="2"/>
  <c r="S490" i="2"/>
  <c r="R490" i="2"/>
  <c r="AF489" i="2"/>
  <c r="AE489" i="2"/>
  <c r="AB489" i="2"/>
  <c r="AA489" i="2"/>
  <c r="Z489" i="2"/>
  <c r="Y489" i="2"/>
  <c r="X489" i="2"/>
  <c r="W489" i="2"/>
  <c r="V489" i="2"/>
  <c r="U489" i="2"/>
  <c r="T489" i="2"/>
  <c r="S489" i="2"/>
  <c r="R489" i="2"/>
  <c r="AE488" i="2"/>
  <c r="AD488" i="2"/>
  <c r="AB488" i="2"/>
  <c r="AA488" i="2"/>
  <c r="Z488" i="2"/>
  <c r="Y488" i="2"/>
  <c r="X488" i="2"/>
  <c r="W488" i="2"/>
  <c r="V488" i="2"/>
  <c r="U488" i="2"/>
  <c r="T488" i="2"/>
  <c r="S488" i="2"/>
  <c r="AC488" i="2" s="1"/>
  <c r="R488" i="2"/>
  <c r="AF488" i="2" s="1"/>
  <c r="AF487" i="2"/>
  <c r="AE487" i="2"/>
  <c r="AD487" i="2"/>
  <c r="AC487" i="2"/>
  <c r="AB487" i="2"/>
  <c r="AA487" i="2"/>
  <c r="Z487" i="2"/>
  <c r="Y487" i="2"/>
  <c r="X487" i="2"/>
  <c r="W487" i="2"/>
  <c r="V487" i="2"/>
  <c r="U487" i="2"/>
  <c r="T487" i="2"/>
  <c r="S487" i="2"/>
  <c r="R487" i="2"/>
  <c r="AB486" i="2"/>
  <c r="AA486" i="2"/>
  <c r="Z486" i="2"/>
  <c r="Y486" i="2"/>
  <c r="X486" i="2"/>
  <c r="W486" i="2"/>
  <c r="V486" i="2"/>
  <c r="U486" i="2"/>
  <c r="T486" i="2"/>
  <c r="S486" i="2"/>
  <c r="R486" i="2"/>
  <c r="AE485" i="2"/>
  <c r="AD485" i="2"/>
  <c r="AB485" i="2"/>
  <c r="AA485" i="2"/>
  <c r="Z485" i="2"/>
  <c r="Y485" i="2"/>
  <c r="X485" i="2"/>
  <c r="W485" i="2"/>
  <c r="V485" i="2"/>
  <c r="U485" i="2"/>
  <c r="T485" i="2"/>
  <c r="S485" i="2"/>
  <c r="R485" i="2"/>
  <c r="AB484" i="2"/>
  <c r="AA484" i="2"/>
  <c r="Z484" i="2"/>
  <c r="Y484" i="2"/>
  <c r="X484" i="2"/>
  <c r="W484" i="2"/>
  <c r="V484" i="2"/>
  <c r="U484" i="2"/>
  <c r="T484" i="2"/>
  <c r="AD484" i="2" s="1"/>
  <c r="S484" i="2"/>
  <c r="R484" i="2"/>
  <c r="AB483" i="2"/>
  <c r="AA483" i="2"/>
  <c r="Z483" i="2"/>
  <c r="Y483" i="2"/>
  <c r="X483" i="2"/>
  <c r="W483" i="2"/>
  <c r="V483" i="2"/>
  <c r="U483" i="2"/>
  <c r="T483" i="2"/>
  <c r="S483" i="2"/>
  <c r="R483" i="2"/>
  <c r="AB482" i="2"/>
  <c r="AA482" i="2"/>
  <c r="Z482" i="2"/>
  <c r="Y482" i="2"/>
  <c r="X482" i="2"/>
  <c r="W482" i="2"/>
  <c r="V482" i="2"/>
  <c r="U482" i="2"/>
  <c r="T482" i="2"/>
  <c r="AF482" i="2" s="1"/>
  <c r="S482" i="2"/>
  <c r="R482" i="2"/>
  <c r="AB481" i="2"/>
  <c r="AA481" i="2"/>
  <c r="Z481" i="2"/>
  <c r="Y481" i="2"/>
  <c r="X481" i="2"/>
  <c r="W481" i="2"/>
  <c r="V481" i="2"/>
  <c r="U481" i="2"/>
  <c r="T481" i="2"/>
  <c r="S481" i="2"/>
  <c r="R481" i="2"/>
  <c r="AF480" i="2"/>
  <c r="AB480" i="2"/>
  <c r="AA480" i="2"/>
  <c r="Z480" i="2"/>
  <c r="Y480" i="2"/>
  <c r="X480" i="2"/>
  <c r="W480" i="2"/>
  <c r="V480" i="2"/>
  <c r="U480" i="2"/>
  <c r="T480" i="2"/>
  <c r="S480" i="2"/>
  <c r="R480" i="2"/>
  <c r="AF479" i="2"/>
  <c r="AE479" i="2"/>
  <c r="AD479" i="2"/>
  <c r="AC479" i="2"/>
  <c r="AB479" i="2"/>
  <c r="AA479" i="2"/>
  <c r="Z479" i="2"/>
  <c r="Y479" i="2"/>
  <c r="X479" i="2"/>
  <c r="W479" i="2"/>
  <c r="V479" i="2"/>
  <c r="U479" i="2"/>
  <c r="T479" i="2"/>
  <c r="S479" i="2"/>
  <c r="R479" i="2"/>
  <c r="AF478" i="2"/>
  <c r="AE478" i="2"/>
  <c r="AD478" i="2"/>
  <c r="AC478" i="2"/>
  <c r="AB478" i="2"/>
  <c r="AA478" i="2"/>
  <c r="Z478" i="2"/>
  <c r="Y478" i="2"/>
  <c r="X478" i="2"/>
  <c r="W478" i="2"/>
  <c r="V478" i="2"/>
  <c r="U478" i="2"/>
  <c r="T478" i="2"/>
  <c r="S478" i="2"/>
  <c r="R478" i="2"/>
  <c r="AB477" i="2"/>
  <c r="AA477" i="2"/>
  <c r="Z477" i="2"/>
  <c r="Y477" i="2"/>
  <c r="X477" i="2"/>
  <c r="W477" i="2"/>
  <c r="V477" i="2"/>
  <c r="U477" i="2"/>
  <c r="T477" i="2"/>
  <c r="S477" i="2"/>
  <c r="R477" i="2"/>
  <c r="AB476" i="2"/>
  <c r="AA476" i="2"/>
  <c r="Z476" i="2"/>
  <c r="Y476" i="2"/>
  <c r="X476" i="2"/>
  <c r="W476" i="2"/>
  <c r="V476" i="2"/>
  <c r="U476" i="2"/>
  <c r="T476" i="2"/>
  <c r="S476" i="2"/>
  <c r="R476" i="2"/>
  <c r="AB475" i="2"/>
  <c r="AA475" i="2"/>
  <c r="Z475" i="2"/>
  <c r="Y475" i="2"/>
  <c r="X475" i="2"/>
  <c r="W475" i="2"/>
  <c r="V475" i="2"/>
  <c r="U475" i="2"/>
  <c r="T475" i="2"/>
  <c r="AC475" i="2" s="1"/>
  <c r="S475" i="2"/>
  <c r="R475" i="2"/>
  <c r="AB474" i="2"/>
  <c r="AA474" i="2"/>
  <c r="Z474" i="2"/>
  <c r="Y474" i="2"/>
  <c r="X474" i="2"/>
  <c r="W474" i="2"/>
  <c r="V474" i="2"/>
  <c r="U474" i="2"/>
  <c r="T474" i="2"/>
  <c r="S474" i="2"/>
  <c r="R474" i="2"/>
  <c r="AF473" i="2"/>
  <c r="AE473" i="2"/>
  <c r="AB473" i="2"/>
  <c r="AA473" i="2"/>
  <c r="Z473" i="2"/>
  <c r="Y473" i="2"/>
  <c r="X473" i="2"/>
  <c r="W473" i="2"/>
  <c r="V473" i="2"/>
  <c r="U473" i="2"/>
  <c r="T473" i="2"/>
  <c r="S473" i="2"/>
  <c r="R473" i="2"/>
  <c r="AE472" i="2"/>
  <c r="AD472" i="2"/>
  <c r="AB472" i="2"/>
  <c r="AA472" i="2"/>
  <c r="Z472" i="2"/>
  <c r="Y472" i="2"/>
  <c r="X472" i="2"/>
  <c r="W472" i="2"/>
  <c r="V472" i="2"/>
  <c r="U472" i="2"/>
  <c r="T472" i="2"/>
  <c r="S472" i="2"/>
  <c r="AC472" i="2" s="1"/>
  <c r="R472" i="2"/>
  <c r="AF472" i="2" s="1"/>
  <c r="AF471" i="2"/>
  <c r="AE471" i="2"/>
  <c r="AD471" i="2"/>
  <c r="AC471" i="2"/>
  <c r="AB471" i="2"/>
  <c r="AA471" i="2"/>
  <c r="Z471" i="2"/>
  <c r="Y471" i="2"/>
  <c r="X471" i="2"/>
  <c r="W471" i="2"/>
  <c r="V471" i="2"/>
  <c r="U471" i="2"/>
  <c r="T471" i="2"/>
  <c r="S471" i="2"/>
  <c r="R471" i="2"/>
  <c r="AB470" i="2"/>
  <c r="AA470" i="2"/>
  <c r="Z470" i="2"/>
  <c r="Y470" i="2"/>
  <c r="X470" i="2"/>
  <c r="W470" i="2"/>
  <c r="V470" i="2"/>
  <c r="U470" i="2"/>
  <c r="T470" i="2"/>
  <c r="S470" i="2"/>
  <c r="R470" i="2"/>
  <c r="AE469" i="2"/>
  <c r="AD469" i="2"/>
  <c r="AB469" i="2"/>
  <c r="AA469" i="2"/>
  <c r="Z469" i="2"/>
  <c r="Y469" i="2"/>
  <c r="X469" i="2"/>
  <c r="W469" i="2"/>
  <c r="V469" i="2"/>
  <c r="U469" i="2"/>
  <c r="T469" i="2"/>
  <c r="S469" i="2"/>
  <c r="R469" i="2"/>
  <c r="AE468" i="2"/>
  <c r="AD468" i="2"/>
  <c r="AC468" i="2"/>
  <c r="AB468" i="2"/>
  <c r="AA468" i="2"/>
  <c r="Z468" i="2"/>
  <c r="Y468" i="2"/>
  <c r="X468" i="2"/>
  <c r="W468" i="2"/>
  <c r="V468" i="2"/>
  <c r="U468" i="2"/>
  <c r="T468" i="2"/>
  <c r="S468" i="2"/>
  <c r="R468" i="2"/>
  <c r="AC467" i="2"/>
  <c r="AB467" i="2"/>
  <c r="AA467" i="2"/>
  <c r="Z467" i="2"/>
  <c r="Y467" i="2"/>
  <c r="X467" i="2"/>
  <c r="W467" i="2"/>
  <c r="V467" i="2"/>
  <c r="U467" i="2"/>
  <c r="T467" i="2"/>
  <c r="S467" i="2"/>
  <c r="R467" i="2"/>
  <c r="AB466" i="2"/>
  <c r="AA466" i="2"/>
  <c r="Z466" i="2"/>
  <c r="Y466" i="2"/>
  <c r="X466" i="2"/>
  <c r="W466" i="2"/>
  <c r="V466" i="2"/>
  <c r="U466" i="2"/>
  <c r="T466" i="2"/>
  <c r="S466" i="2"/>
  <c r="R466" i="2"/>
  <c r="AF466" i="2" s="1"/>
  <c r="AF465" i="2"/>
  <c r="AE465" i="2"/>
  <c r="AC465" i="2"/>
  <c r="AB465" i="2"/>
  <c r="AA465" i="2"/>
  <c r="Z465" i="2"/>
  <c r="Y465" i="2"/>
  <c r="X465" i="2"/>
  <c r="W465" i="2"/>
  <c r="V465" i="2"/>
  <c r="U465" i="2"/>
  <c r="T465" i="2"/>
  <c r="S465" i="2"/>
  <c r="R465" i="2"/>
  <c r="AB464" i="2"/>
  <c r="AA464" i="2"/>
  <c r="Z464" i="2"/>
  <c r="Y464" i="2"/>
  <c r="X464" i="2"/>
  <c r="W464" i="2"/>
  <c r="V464" i="2"/>
  <c r="U464" i="2"/>
  <c r="T464" i="2"/>
  <c r="AE464" i="2" s="1"/>
  <c r="S464" i="2"/>
  <c r="R464" i="2"/>
  <c r="AB463" i="2"/>
  <c r="AA463" i="2"/>
  <c r="Z463" i="2"/>
  <c r="Y463" i="2"/>
  <c r="X463" i="2"/>
  <c r="W463" i="2"/>
  <c r="V463" i="2"/>
  <c r="U463" i="2"/>
  <c r="T463" i="2"/>
  <c r="S463" i="2"/>
  <c r="R463" i="2"/>
  <c r="AB462" i="2"/>
  <c r="AA462" i="2"/>
  <c r="Z462" i="2"/>
  <c r="Y462" i="2"/>
  <c r="X462" i="2"/>
  <c r="W462" i="2"/>
  <c r="V462" i="2"/>
  <c r="U462" i="2"/>
  <c r="T462" i="2"/>
  <c r="S462" i="2"/>
  <c r="R462" i="2"/>
  <c r="AB461" i="2"/>
  <c r="AA461" i="2"/>
  <c r="Z461" i="2"/>
  <c r="Y461" i="2"/>
  <c r="X461" i="2"/>
  <c r="W461" i="2"/>
  <c r="V461" i="2"/>
  <c r="U461" i="2"/>
  <c r="T461" i="2"/>
  <c r="S461" i="2"/>
  <c r="R461" i="2"/>
  <c r="AF460" i="2"/>
  <c r="AE460" i="2"/>
  <c r="AB460" i="2"/>
  <c r="AA460" i="2"/>
  <c r="Z460" i="2"/>
  <c r="Y460" i="2"/>
  <c r="X460" i="2"/>
  <c r="W460" i="2"/>
  <c r="V460" i="2"/>
  <c r="U460" i="2"/>
  <c r="T460" i="2"/>
  <c r="S460" i="2"/>
  <c r="AC460" i="2" s="1"/>
  <c r="R460" i="2"/>
  <c r="AD460" i="2" s="1"/>
  <c r="AE459" i="2"/>
  <c r="AD459" i="2"/>
  <c r="AC459" i="2"/>
  <c r="AB459" i="2"/>
  <c r="AA459" i="2"/>
  <c r="Z459" i="2"/>
  <c r="Y459" i="2"/>
  <c r="X459" i="2"/>
  <c r="W459" i="2"/>
  <c r="V459" i="2"/>
  <c r="U459" i="2"/>
  <c r="T459" i="2"/>
  <c r="S459" i="2"/>
  <c r="R459" i="2"/>
  <c r="AD458" i="2"/>
  <c r="AB458" i="2"/>
  <c r="AA458" i="2"/>
  <c r="Z458" i="2"/>
  <c r="Y458" i="2"/>
  <c r="X458" i="2"/>
  <c r="W458" i="2"/>
  <c r="V458" i="2"/>
  <c r="U458" i="2"/>
  <c r="T458" i="2"/>
  <c r="S458" i="2"/>
  <c r="R458" i="2"/>
  <c r="AB457" i="2"/>
  <c r="AA457" i="2"/>
  <c r="Z457" i="2"/>
  <c r="Y457" i="2"/>
  <c r="X457" i="2"/>
  <c r="W457" i="2"/>
  <c r="V457" i="2"/>
  <c r="U457" i="2"/>
  <c r="T457" i="2"/>
  <c r="S457" i="2"/>
  <c r="R457" i="2"/>
  <c r="AF456" i="2"/>
  <c r="AB456" i="2"/>
  <c r="AA456" i="2"/>
  <c r="Z456" i="2"/>
  <c r="Y456" i="2"/>
  <c r="X456" i="2"/>
  <c r="W456" i="2"/>
  <c r="V456" i="2"/>
  <c r="U456" i="2"/>
  <c r="T456" i="2"/>
  <c r="S456" i="2"/>
  <c r="R456" i="2"/>
  <c r="AE456" i="2" s="1"/>
  <c r="AF455" i="2"/>
  <c r="AE455" i="2"/>
  <c r="AD455" i="2"/>
  <c r="AC455" i="2"/>
  <c r="AB455" i="2"/>
  <c r="AA455" i="2"/>
  <c r="Z455" i="2"/>
  <c r="Y455" i="2"/>
  <c r="X455" i="2"/>
  <c r="W455" i="2"/>
  <c r="V455" i="2"/>
  <c r="U455" i="2"/>
  <c r="T455" i="2"/>
  <c r="S455" i="2"/>
  <c r="R455" i="2"/>
  <c r="AF454" i="2"/>
  <c r="AE454" i="2"/>
  <c r="AD454" i="2"/>
  <c r="AC454" i="2"/>
  <c r="AB454" i="2"/>
  <c r="AA454" i="2"/>
  <c r="Z454" i="2"/>
  <c r="Y454" i="2"/>
  <c r="X454" i="2"/>
  <c r="W454" i="2"/>
  <c r="V454" i="2"/>
  <c r="U454" i="2"/>
  <c r="T454" i="2"/>
  <c r="S454" i="2"/>
  <c r="R454" i="2"/>
  <c r="AB453" i="2"/>
  <c r="AA453" i="2"/>
  <c r="Z453" i="2"/>
  <c r="Y453" i="2"/>
  <c r="X453" i="2"/>
  <c r="W453" i="2"/>
  <c r="V453" i="2"/>
  <c r="U453" i="2"/>
  <c r="T453" i="2"/>
  <c r="AE453" i="2" s="1"/>
  <c r="S453" i="2"/>
  <c r="AF453" i="2" s="1"/>
  <c r="R453" i="2"/>
  <c r="AD452" i="2"/>
  <c r="AB452" i="2"/>
  <c r="AA452" i="2"/>
  <c r="Z452" i="2"/>
  <c r="Y452" i="2"/>
  <c r="X452" i="2"/>
  <c r="W452" i="2"/>
  <c r="V452" i="2"/>
  <c r="U452" i="2"/>
  <c r="T452" i="2"/>
  <c r="S452" i="2"/>
  <c r="R452" i="2"/>
  <c r="AB451" i="2"/>
  <c r="AA451" i="2"/>
  <c r="Z451" i="2"/>
  <c r="Y451" i="2"/>
  <c r="X451" i="2"/>
  <c r="W451" i="2"/>
  <c r="V451" i="2"/>
  <c r="U451" i="2"/>
  <c r="T451" i="2"/>
  <c r="S451" i="2"/>
  <c r="R451" i="2"/>
  <c r="AB450" i="2"/>
  <c r="AA450" i="2"/>
  <c r="Z450" i="2"/>
  <c r="Y450" i="2"/>
  <c r="X450" i="2"/>
  <c r="W450" i="2"/>
  <c r="V450" i="2"/>
  <c r="U450" i="2"/>
  <c r="T450" i="2"/>
  <c r="S450" i="2"/>
  <c r="R450" i="2"/>
  <c r="AB449" i="2"/>
  <c r="AA449" i="2"/>
  <c r="Z449" i="2"/>
  <c r="Y449" i="2"/>
  <c r="X449" i="2"/>
  <c r="W449" i="2"/>
  <c r="V449" i="2"/>
  <c r="U449" i="2"/>
  <c r="T449" i="2"/>
  <c r="S449" i="2"/>
  <c r="R449" i="2"/>
  <c r="AB448" i="2"/>
  <c r="AA448" i="2"/>
  <c r="Z448" i="2"/>
  <c r="Y448" i="2"/>
  <c r="X448" i="2"/>
  <c r="W448" i="2"/>
  <c r="V448" i="2"/>
  <c r="U448" i="2"/>
  <c r="T448" i="2"/>
  <c r="S448" i="2"/>
  <c r="R448" i="2"/>
  <c r="AD448" i="2" s="1"/>
  <c r="AF447" i="2"/>
  <c r="AE447" i="2"/>
  <c r="AD447" i="2"/>
  <c r="AC447" i="2"/>
  <c r="AB447" i="2"/>
  <c r="AA447" i="2"/>
  <c r="Z447" i="2"/>
  <c r="Y447" i="2"/>
  <c r="X447" i="2"/>
  <c r="W447" i="2"/>
  <c r="V447" i="2"/>
  <c r="U447" i="2"/>
  <c r="T447" i="2"/>
  <c r="S447" i="2"/>
  <c r="R447" i="2"/>
  <c r="AF446" i="2"/>
  <c r="AE446" i="2"/>
  <c r="AD446" i="2"/>
  <c r="AC446" i="2"/>
  <c r="AB446" i="2"/>
  <c r="AA446" i="2"/>
  <c r="Z446" i="2"/>
  <c r="Y446" i="2"/>
  <c r="X446" i="2"/>
  <c r="W446" i="2"/>
  <c r="V446" i="2"/>
  <c r="U446" i="2"/>
  <c r="T446" i="2"/>
  <c r="S446" i="2"/>
  <c r="R446" i="2"/>
  <c r="AB445" i="2"/>
  <c r="AA445" i="2"/>
  <c r="Z445" i="2"/>
  <c r="Y445" i="2"/>
  <c r="X445" i="2"/>
  <c r="W445" i="2"/>
  <c r="V445" i="2"/>
  <c r="U445" i="2"/>
  <c r="T445" i="2"/>
  <c r="AE445" i="2" s="1"/>
  <c r="S445" i="2"/>
  <c r="R445" i="2"/>
  <c r="AB444" i="2"/>
  <c r="AA444" i="2"/>
  <c r="Z444" i="2"/>
  <c r="Y444" i="2"/>
  <c r="X444" i="2"/>
  <c r="W444" i="2"/>
  <c r="V444" i="2"/>
  <c r="U444" i="2"/>
  <c r="T444" i="2"/>
  <c r="S444" i="2"/>
  <c r="R444" i="2"/>
  <c r="AC443" i="2"/>
  <c r="AB443" i="2"/>
  <c r="AA443" i="2"/>
  <c r="Z443" i="2"/>
  <c r="Y443" i="2"/>
  <c r="X443" i="2"/>
  <c r="W443" i="2"/>
  <c r="V443" i="2"/>
  <c r="U443" i="2"/>
  <c r="T443" i="2"/>
  <c r="S443" i="2"/>
  <c r="R443" i="2"/>
  <c r="AB442" i="2"/>
  <c r="AA442" i="2"/>
  <c r="Z442" i="2"/>
  <c r="Y442" i="2"/>
  <c r="X442" i="2"/>
  <c r="W442" i="2"/>
  <c r="V442" i="2"/>
  <c r="U442" i="2"/>
  <c r="T442" i="2"/>
  <c r="S442" i="2"/>
  <c r="R442" i="2"/>
  <c r="AB441" i="2"/>
  <c r="AA441" i="2"/>
  <c r="Z441" i="2"/>
  <c r="Y441" i="2"/>
  <c r="X441" i="2"/>
  <c r="W441" i="2"/>
  <c r="V441" i="2"/>
  <c r="U441" i="2"/>
  <c r="T441" i="2"/>
  <c r="S441" i="2"/>
  <c r="R441" i="2"/>
  <c r="AB440" i="2"/>
  <c r="AA440" i="2"/>
  <c r="Z440" i="2"/>
  <c r="Y440" i="2"/>
  <c r="X440" i="2"/>
  <c r="W440" i="2"/>
  <c r="V440" i="2"/>
  <c r="U440" i="2"/>
  <c r="T440" i="2"/>
  <c r="S440" i="2"/>
  <c r="AC440" i="2" s="1"/>
  <c r="R440" i="2"/>
  <c r="AD440" i="2" s="1"/>
  <c r="AF439" i="2"/>
  <c r="AE439" i="2"/>
  <c r="AD439" i="2"/>
  <c r="AC439" i="2"/>
  <c r="AB439" i="2"/>
  <c r="AA439" i="2"/>
  <c r="Z439" i="2"/>
  <c r="Y439" i="2"/>
  <c r="X439" i="2"/>
  <c r="W439" i="2"/>
  <c r="V439" i="2"/>
  <c r="U439" i="2"/>
  <c r="T439" i="2"/>
  <c r="S439" i="2"/>
  <c r="R439" i="2"/>
  <c r="AF438" i="2"/>
  <c r="AE438" i="2"/>
  <c r="AD438" i="2"/>
  <c r="AC438" i="2"/>
  <c r="AB438" i="2"/>
  <c r="AA438" i="2"/>
  <c r="Z438" i="2"/>
  <c r="Y438" i="2"/>
  <c r="X438" i="2"/>
  <c r="W438" i="2"/>
  <c r="V438" i="2"/>
  <c r="U438" i="2"/>
  <c r="T438" i="2"/>
  <c r="S438" i="2"/>
  <c r="R438" i="2"/>
  <c r="AC437" i="2"/>
  <c r="AB437" i="2"/>
  <c r="AA437" i="2"/>
  <c r="Z437" i="2"/>
  <c r="Y437" i="2"/>
  <c r="X437" i="2"/>
  <c r="W437" i="2"/>
  <c r="V437" i="2"/>
  <c r="U437" i="2"/>
  <c r="T437" i="2"/>
  <c r="AE437" i="2" s="1"/>
  <c r="S437" i="2"/>
  <c r="R437" i="2"/>
  <c r="AB436" i="2"/>
  <c r="AA436" i="2"/>
  <c r="Z436" i="2"/>
  <c r="Y436" i="2"/>
  <c r="X436" i="2"/>
  <c r="W436" i="2"/>
  <c r="V436" i="2"/>
  <c r="U436" i="2"/>
  <c r="T436" i="2"/>
  <c r="S436" i="2"/>
  <c r="R436" i="2"/>
  <c r="AC435" i="2"/>
  <c r="AB435" i="2"/>
  <c r="AA435" i="2"/>
  <c r="Z435" i="2"/>
  <c r="Y435" i="2"/>
  <c r="X435" i="2"/>
  <c r="W435" i="2"/>
  <c r="V435" i="2"/>
  <c r="U435" i="2"/>
  <c r="T435" i="2"/>
  <c r="S435" i="2"/>
  <c r="R435" i="2"/>
  <c r="AB434" i="2"/>
  <c r="AA434" i="2"/>
  <c r="Z434" i="2"/>
  <c r="Y434" i="2"/>
  <c r="X434" i="2"/>
  <c r="W434" i="2"/>
  <c r="V434" i="2"/>
  <c r="U434" i="2"/>
  <c r="T434" i="2"/>
  <c r="S434" i="2"/>
  <c r="R434" i="2"/>
  <c r="AF433" i="2"/>
  <c r="AB433" i="2"/>
  <c r="AA433" i="2"/>
  <c r="Z433" i="2"/>
  <c r="Y433" i="2"/>
  <c r="X433" i="2"/>
  <c r="W433" i="2"/>
  <c r="V433" i="2"/>
  <c r="U433" i="2"/>
  <c r="T433" i="2"/>
  <c r="S433" i="2"/>
  <c r="R433" i="2"/>
  <c r="AB432" i="2"/>
  <c r="AA432" i="2"/>
  <c r="Z432" i="2"/>
  <c r="Y432" i="2"/>
  <c r="X432" i="2"/>
  <c r="W432" i="2"/>
  <c r="V432" i="2"/>
  <c r="U432" i="2"/>
  <c r="T432" i="2"/>
  <c r="S432" i="2"/>
  <c r="R432" i="2"/>
  <c r="AD432" i="2" s="1"/>
  <c r="AF431" i="2"/>
  <c r="AE431" i="2"/>
  <c r="AD431" i="2"/>
  <c r="AC431" i="2"/>
  <c r="AB431" i="2"/>
  <c r="AA431" i="2"/>
  <c r="Z431" i="2"/>
  <c r="Y431" i="2"/>
  <c r="X431" i="2"/>
  <c r="W431" i="2"/>
  <c r="V431" i="2"/>
  <c r="U431" i="2"/>
  <c r="T431" i="2"/>
  <c r="S431" i="2"/>
  <c r="R431" i="2"/>
  <c r="AF430" i="2"/>
  <c r="AE430" i="2"/>
  <c r="AD430" i="2"/>
  <c r="AC430" i="2"/>
  <c r="AB430" i="2"/>
  <c r="AA430" i="2"/>
  <c r="Z430" i="2"/>
  <c r="Y430" i="2"/>
  <c r="X430" i="2"/>
  <c r="W430" i="2"/>
  <c r="V430" i="2"/>
  <c r="U430" i="2"/>
  <c r="T430" i="2"/>
  <c r="S430" i="2"/>
  <c r="R430" i="2"/>
  <c r="AE429" i="2"/>
  <c r="AD429" i="2"/>
  <c r="AC429" i="2"/>
  <c r="AB429" i="2"/>
  <c r="AA429" i="2"/>
  <c r="Z429" i="2"/>
  <c r="Y429" i="2"/>
  <c r="X429" i="2"/>
  <c r="W429" i="2"/>
  <c r="V429" i="2"/>
  <c r="U429" i="2"/>
  <c r="T429" i="2"/>
  <c r="S429" i="2"/>
  <c r="R429" i="2"/>
  <c r="AB428" i="2"/>
  <c r="AA428" i="2"/>
  <c r="Z428" i="2"/>
  <c r="Y428" i="2"/>
  <c r="X428" i="2"/>
  <c r="W428" i="2"/>
  <c r="V428" i="2"/>
  <c r="U428" i="2"/>
  <c r="T428" i="2"/>
  <c r="S428" i="2"/>
  <c r="R428" i="2"/>
  <c r="AC427" i="2"/>
  <c r="AB427" i="2"/>
  <c r="AA427" i="2"/>
  <c r="Z427" i="2"/>
  <c r="Y427" i="2"/>
  <c r="X427" i="2"/>
  <c r="W427" i="2"/>
  <c r="V427" i="2"/>
  <c r="U427" i="2"/>
  <c r="T427" i="2"/>
  <c r="S427" i="2"/>
  <c r="R427" i="2"/>
  <c r="AB426" i="2"/>
  <c r="AA426" i="2"/>
  <c r="Z426" i="2"/>
  <c r="Y426" i="2"/>
  <c r="X426" i="2"/>
  <c r="W426" i="2"/>
  <c r="V426" i="2"/>
  <c r="U426" i="2"/>
  <c r="T426" i="2"/>
  <c r="S426" i="2"/>
  <c r="R426" i="2"/>
  <c r="AF425" i="2"/>
  <c r="AB425" i="2"/>
  <c r="AA425" i="2"/>
  <c r="Z425" i="2"/>
  <c r="Y425" i="2"/>
  <c r="X425" i="2"/>
  <c r="W425" i="2"/>
  <c r="V425" i="2"/>
  <c r="U425" i="2"/>
  <c r="T425" i="2"/>
  <c r="S425" i="2"/>
  <c r="R425" i="2"/>
  <c r="AB424" i="2"/>
  <c r="AA424" i="2"/>
  <c r="Z424" i="2"/>
  <c r="Y424" i="2"/>
  <c r="X424" i="2"/>
  <c r="W424" i="2"/>
  <c r="V424" i="2"/>
  <c r="U424" i="2"/>
  <c r="T424" i="2"/>
  <c r="S424" i="2"/>
  <c r="AC424" i="2" s="1"/>
  <c r="R424" i="2"/>
  <c r="AD424" i="2" s="1"/>
  <c r="AF423" i="2"/>
  <c r="AE423" i="2"/>
  <c r="AD423" i="2"/>
  <c r="AC423" i="2"/>
  <c r="AB423" i="2"/>
  <c r="AA423" i="2"/>
  <c r="Z423" i="2"/>
  <c r="Y423" i="2"/>
  <c r="X423" i="2"/>
  <c r="W423" i="2"/>
  <c r="V423" i="2"/>
  <c r="U423" i="2"/>
  <c r="T423" i="2"/>
  <c r="S423" i="2"/>
  <c r="R423" i="2"/>
  <c r="AF422" i="2"/>
  <c r="AE422" i="2"/>
  <c r="AD422" i="2"/>
  <c r="AC422" i="2"/>
  <c r="AB422" i="2"/>
  <c r="AA422" i="2"/>
  <c r="Z422" i="2"/>
  <c r="Y422" i="2"/>
  <c r="X422" i="2"/>
  <c r="W422" i="2"/>
  <c r="V422" i="2"/>
  <c r="U422" i="2"/>
  <c r="T422" i="2"/>
  <c r="S422" i="2"/>
  <c r="R422" i="2"/>
  <c r="AE421" i="2"/>
  <c r="AD421" i="2"/>
  <c r="AC421" i="2"/>
  <c r="AB421" i="2"/>
  <c r="AA421" i="2"/>
  <c r="Z421" i="2"/>
  <c r="Y421" i="2"/>
  <c r="X421" i="2"/>
  <c r="W421" i="2"/>
  <c r="V421" i="2"/>
  <c r="U421" i="2"/>
  <c r="T421" i="2"/>
  <c r="S421" i="2"/>
  <c r="AF421" i="2" s="1"/>
  <c r="R421" i="2"/>
  <c r="AB420" i="2"/>
  <c r="AA420" i="2"/>
  <c r="Z420" i="2"/>
  <c r="Y420" i="2"/>
  <c r="X420" i="2"/>
  <c r="W420" i="2"/>
  <c r="V420" i="2"/>
  <c r="U420" i="2"/>
  <c r="T420" i="2"/>
  <c r="S420" i="2"/>
  <c r="R420" i="2"/>
  <c r="AB419" i="2"/>
  <c r="AA419" i="2"/>
  <c r="Z419" i="2"/>
  <c r="Y419" i="2"/>
  <c r="X419" i="2"/>
  <c r="W419" i="2"/>
  <c r="V419" i="2"/>
  <c r="U419" i="2"/>
  <c r="T419" i="2"/>
  <c r="S419" i="2"/>
  <c r="R419" i="2"/>
  <c r="AB418" i="2"/>
  <c r="AA418" i="2"/>
  <c r="Z418" i="2"/>
  <c r="Y418" i="2"/>
  <c r="X418" i="2"/>
  <c r="W418" i="2"/>
  <c r="V418" i="2"/>
  <c r="U418" i="2"/>
  <c r="T418" i="2"/>
  <c r="S418" i="2"/>
  <c r="R418" i="2"/>
  <c r="AF417" i="2"/>
  <c r="AB417" i="2"/>
  <c r="AA417" i="2"/>
  <c r="Z417" i="2"/>
  <c r="Y417" i="2"/>
  <c r="X417" i="2"/>
  <c r="W417" i="2"/>
  <c r="V417" i="2"/>
  <c r="U417" i="2"/>
  <c r="T417" i="2"/>
  <c r="S417" i="2"/>
  <c r="R417" i="2"/>
  <c r="AF416" i="2"/>
  <c r="AE416" i="2"/>
  <c r="AB416" i="2"/>
  <c r="AA416" i="2"/>
  <c r="Z416" i="2"/>
  <c r="Y416" i="2"/>
  <c r="X416" i="2"/>
  <c r="W416" i="2"/>
  <c r="V416" i="2"/>
  <c r="U416" i="2"/>
  <c r="T416" i="2"/>
  <c r="S416" i="2"/>
  <c r="AC416" i="2" s="1"/>
  <c r="R416" i="2"/>
  <c r="AD416" i="2" s="1"/>
  <c r="AF415" i="2"/>
  <c r="AE415" i="2"/>
  <c r="AD415" i="2"/>
  <c r="AC415" i="2"/>
  <c r="AB415" i="2"/>
  <c r="AA415" i="2"/>
  <c r="Z415" i="2"/>
  <c r="Y415" i="2"/>
  <c r="X415" i="2"/>
  <c r="W415" i="2"/>
  <c r="V415" i="2"/>
  <c r="U415" i="2"/>
  <c r="T415" i="2"/>
  <c r="S415" i="2"/>
  <c r="R415" i="2"/>
  <c r="AF414" i="2"/>
  <c r="AE414" i="2"/>
  <c r="AD414" i="2"/>
  <c r="AC414" i="2"/>
  <c r="AB414" i="2"/>
  <c r="AA414" i="2"/>
  <c r="Z414" i="2"/>
  <c r="Y414" i="2"/>
  <c r="X414" i="2"/>
  <c r="W414" i="2"/>
  <c r="V414" i="2"/>
  <c r="U414" i="2"/>
  <c r="T414" i="2"/>
  <c r="S414" i="2"/>
  <c r="R414" i="2"/>
  <c r="AE413" i="2"/>
  <c r="AD413" i="2"/>
  <c r="AB413" i="2"/>
  <c r="AA413" i="2"/>
  <c r="Z413" i="2"/>
  <c r="Y413" i="2"/>
  <c r="X413" i="2"/>
  <c r="W413" i="2"/>
  <c r="V413" i="2"/>
  <c r="U413" i="2"/>
  <c r="T413" i="2"/>
  <c r="AC413" i="2" s="1"/>
  <c r="S413" i="2"/>
  <c r="AF413" i="2" s="1"/>
  <c r="R413" i="2"/>
  <c r="AB412" i="2"/>
  <c r="AA412" i="2"/>
  <c r="Z412" i="2"/>
  <c r="Y412" i="2"/>
  <c r="X412" i="2"/>
  <c r="W412" i="2"/>
  <c r="V412" i="2"/>
  <c r="U412" i="2"/>
  <c r="T412" i="2"/>
  <c r="AD412" i="2" s="1"/>
  <c r="S412" i="2"/>
  <c r="R412" i="2"/>
  <c r="AB411" i="2"/>
  <c r="AA411" i="2"/>
  <c r="Z411" i="2"/>
  <c r="Y411" i="2"/>
  <c r="X411" i="2"/>
  <c r="W411" i="2"/>
  <c r="V411" i="2"/>
  <c r="U411" i="2"/>
  <c r="T411" i="2"/>
  <c r="S411" i="2"/>
  <c r="R411" i="2"/>
  <c r="AB410" i="2"/>
  <c r="AA410" i="2"/>
  <c r="Z410" i="2"/>
  <c r="Y410" i="2"/>
  <c r="X410" i="2"/>
  <c r="W410" i="2"/>
  <c r="V410" i="2"/>
  <c r="U410" i="2"/>
  <c r="T410" i="2"/>
  <c r="S410" i="2"/>
  <c r="R410" i="2"/>
  <c r="AB409" i="2"/>
  <c r="AA409" i="2"/>
  <c r="Z409" i="2"/>
  <c r="Y409" i="2"/>
  <c r="X409" i="2"/>
  <c r="W409" i="2"/>
  <c r="V409" i="2"/>
  <c r="U409" i="2"/>
  <c r="T409" i="2"/>
  <c r="S409" i="2"/>
  <c r="R409" i="2"/>
  <c r="AF408" i="2"/>
  <c r="AE408" i="2"/>
  <c r="AB408" i="2"/>
  <c r="AA408" i="2"/>
  <c r="Z408" i="2"/>
  <c r="Y408" i="2"/>
  <c r="X408" i="2"/>
  <c r="W408" i="2"/>
  <c r="V408" i="2"/>
  <c r="U408" i="2"/>
  <c r="T408" i="2"/>
  <c r="S408" i="2"/>
  <c r="AC408" i="2" s="1"/>
  <c r="R408" i="2"/>
  <c r="AD408" i="2" s="1"/>
  <c r="AF407" i="2"/>
  <c r="AE407" i="2"/>
  <c r="AD407" i="2"/>
  <c r="AC407" i="2"/>
  <c r="AB407" i="2"/>
  <c r="AA407" i="2"/>
  <c r="Z407" i="2"/>
  <c r="Y407" i="2"/>
  <c r="X407" i="2"/>
  <c r="W407" i="2"/>
  <c r="V407" i="2"/>
  <c r="U407" i="2"/>
  <c r="T407" i="2"/>
  <c r="S407" i="2"/>
  <c r="R407" i="2"/>
  <c r="AF406" i="2"/>
  <c r="AE406" i="2"/>
  <c r="AD406" i="2"/>
  <c r="AC406" i="2"/>
  <c r="AB406" i="2"/>
  <c r="AA406" i="2"/>
  <c r="Z406" i="2"/>
  <c r="Y406" i="2"/>
  <c r="X406" i="2"/>
  <c r="W406" i="2"/>
  <c r="V406" i="2"/>
  <c r="U406" i="2"/>
  <c r="T406" i="2"/>
  <c r="S406" i="2"/>
  <c r="R406" i="2"/>
  <c r="AE405" i="2"/>
  <c r="AB405" i="2"/>
  <c r="AA405" i="2"/>
  <c r="Z405" i="2"/>
  <c r="Y405" i="2"/>
  <c r="X405" i="2"/>
  <c r="W405" i="2"/>
  <c r="V405" i="2"/>
  <c r="U405" i="2"/>
  <c r="T405" i="2"/>
  <c r="AD405" i="2" s="1"/>
  <c r="S405" i="2"/>
  <c r="AF405" i="2" s="1"/>
  <c r="R405" i="2"/>
  <c r="AD404" i="2"/>
  <c r="AC404" i="2"/>
  <c r="AB404" i="2"/>
  <c r="AA404" i="2"/>
  <c r="Z404" i="2"/>
  <c r="Y404" i="2"/>
  <c r="X404" i="2"/>
  <c r="W404" i="2"/>
  <c r="V404" i="2"/>
  <c r="U404" i="2"/>
  <c r="T404" i="2"/>
  <c r="S404" i="2"/>
  <c r="R404" i="2"/>
  <c r="AB403" i="2"/>
  <c r="AA403" i="2"/>
  <c r="Z403" i="2"/>
  <c r="Y403" i="2"/>
  <c r="X403" i="2"/>
  <c r="W403" i="2"/>
  <c r="V403" i="2"/>
  <c r="U403" i="2"/>
  <c r="T403" i="2"/>
  <c r="S403" i="2"/>
  <c r="R403" i="2"/>
  <c r="AB402" i="2"/>
  <c r="AA402" i="2"/>
  <c r="Z402" i="2"/>
  <c r="Y402" i="2"/>
  <c r="X402" i="2"/>
  <c r="W402" i="2"/>
  <c r="V402" i="2"/>
  <c r="U402" i="2"/>
  <c r="T402" i="2"/>
  <c r="S402" i="2"/>
  <c r="R402" i="2"/>
  <c r="AB401" i="2"/>
  <c r="AA401" i="2"/>
  <c r="Z401" i="2"/>
  <c r="Y401" i="2"/>
  <c r="X401" i="2"/>
  <c r="W401" i="2"/>
  <c r="V401" i="2"/>
  <c r="U401" i="2"/>
  <c r="T401" i="2"/>
  <c r="S401" i="2"/>
  <c r="R401" i="2"/>
  <c r="AF400" i="2"/>
  <c r="AE400" i="2"/>
  <c r="AB400" i="2"/>
  <c r="AA400" i="2"/>
  <c r="Z400" i="2"/>
  <c r="Y400" i="2"/>
  <c r="X400" i="2"/>
  <c r="W400" i="2"/>
  <c r="V400" i="2"/>
  <c r="U400" i="2"/>
  <c r="T400" i="2"/>
  <c r="S400" i="2"/>
  <c r="R400" i="2"/>
  <c r="AD400" i="2" s="1"/>
  <c r="AF399" i="2"/>
  <c r="AE399" i="2"/>
  <c r="AD399" i="2"/>
  <c r="AC399" i="2"/>
  <c r="AB399" i="2"/>
  <c r="AA399" i="2"/>
  <c r="Z399" i="2"/>
  <c r="Y399" i="2"/>
  <c r="X399" i="2"/>
  <c r="W399" i="2"/>
  <c r="V399" i="2"/>
  <c r="U399" i="2"/>
  <c r="T399" i="2"/>
  <c r="S399" i="2"/>
  <c r="R399" i="2"/>
  <c r="AF398" i="2"/>
  <c r="AE398" i="2"/>
  <c r="AD398" i="2"/>
  <c r="AC398" i="2"/>
  <c r="AB398" i="2"/>
  <c r="AA398" i="2"/>
  <c r="Z398" i="2"/>
  <c r="Y398" i="2"/>
  <c r="X398" i="2"/>
  <c r="W398" i="2"/>
  <c r="V398" i="2"/>
  <c r="U398" i="2"/>
  <c r="T398" i="2"/>
  <c r="S398" i="2"/>
  <c r="R398" i="2"/>
  <c r="AB397" i="2"/>
  <c r="AA397" i="2"/>
  <c r="Z397" i="2"/>
  <c r="Y397" i="2"/>
  <c r="X397" i="2"/>
  <c r="W397" i="2"/>
  <c r="V397" i="2"/>
  <c r="U397" i="2"/>
  <c r="T397" i="2"/>
  <c r="AE397" i="2" s="1"/>
  <c r="S397" i="2"/>
  <c r="R397" i="2"/>
  <c r="AD396" i="2"/>
  <c r="AC396" i="2"/>
  <c r="AB396" i="2"/>
  <c r="AA396" i="2"/>
  <c r="Z396" i="2"/>
  <c r="Y396" i="2"/>
  <c r="X396" i="2"/>
  <c r="W396" i="2"/>
  <c r="V396" i="2"/>
  <c r="U396" i="2"/>
  <c r="T396" i="2"/>
  <c r="S396" i="2"/>
  <c r="R396" i="2"/>
  <c r="AB395" i="2"/>
  <c r="AA395" i="2"/>
  <c r="Z395" i="2"/>
  <c r="Y395" i="2"/>
  <c r="X395" i="2"/>
  <c r="W395" i="2"/>
  <c r="V395" i="2"/>
  <c r="U395" i="2"/>
  <c r="T395" i="2"/>
  <c r="S395" i="2"/>
  <c r="R395" i="2"/>
  <c r="AB394" i="2"/>
  <c r="AA394" i="2"/>
  <c r="Z394" i="2"/>
  <c r="Y394" i="2"/>
  <c r="X394" i="2"/>
  <c r="W394" i="2"/>
  <c r="V394" i="2"/>
  <c r="U394" i="2"/>
  <c r="T394" i="2"/>
  <c r="S394" i="2"/>
  <c r="R394" i="2"/>
  <c r="AB393" i="2"/>
  <c r="AA393" i="2"/>
  <c r="Z393" i="2"/>
  <c r="Y393" i="2"/>
  <c r="X393" i="2"/>
  <c r="W393" i="2"/>
  <c r="V393" i="2"/>
  <c r="U393" i="2"/>
  <c r="T393" i="2"/>
  <c r="S393" i="2"/>
  <c r="R393" i="2"/>
  <c r="AF392" i="2"/>
  <c r="AE392" i="2"/>
  <c r="AB392" i="2"/>
  <c r="AA392" i="2"/>
  <c r="Z392" i="2"/>
  <c r="Y392" i="2"/>
  <c r="X392" i="2"/>
  <c r="W392" i="2"/>
  <c r="V392" i="2"/>
  <c r="U392" i="2"/>
  <c r="T392" i="2"/>
  <c r="S392" i="2"/>
  <c r="R392" i="2"/>
  <c r="AD392" i="2" s="1"/>
  <c r="AF391" i="2"/>
  <c r="AE391" i="2"/>
  <c r="AD391" i="2"/>
  <c r="AC391" i="2"/>
  <c r="AB391" i="2"/>
  <c r="AA391" i="2"/>
  <c r="Z391" i="2"/>
  <c r="Y391" i="2"/>
  <c r="X391" i="2"/>
  <c r="W391" i="2"/>
  <c r="V391" i="2"/>
  <c r="U391" i="2"/>
  <c r="T391" i="2"/>
  <c r="S391" i="2"/>
  <c r="R391" i="2"/>
  <c r="AF390" i="2"/>
  <c r="AE390" i="2"/>
  <c r="AD390" i="2"/>
  <c r="AC390" i="2"/>
  <c r="AB390" i="2"/>
  <c r="AA390" i="2"/>
  <c r="Z390" i="2"/>
  <c r="Y390" i="2"/>
  <c r="X390" i="2"/>
  <c r="W390" i="2"/>
  <c r="V390" i="2"/>
  <c r="U390" i="2"/>
  <c r="T390" i="2"/>
  <c r="S390" i="2"/>
  <c r="R390" i="2"/>
  <c r="AB389" i="2"/>
  <c r="AA389" i="2"/>
  <c r="Z389" i="2"/>
  <c r="Y389" i="2"/>
  <c r="X389" i="2"/>
  <c r="W389" i="2"/>
  <c r="V389" i="2"/>
  <c r="U389" i="2"/>
  <c r="T389" i="2"/>
  <c r="AE389" i="2" s="1"/>
  <c r="S389" i="2"/>
  <c r="AF389" i="2" s="1"/>
  <c r="R389" i="2"/>
  <c r="AD388" i="2"/>
  <c r="AB388" i="2"/>
  <c r="AA388" i="2"/>
  <c r="Z388" i="2"/>
  <c r="Y388" i="2"/>
  <c r="X388" i="2"/>
  <c r="W388" i="2"/>
  <c r="V388" i="2"/>
  <c r="U388" i="2"/>
  <c r="T388" i="2"/>
  <c r="S388" i="2"/>
  <c r="R388" i="2"/>
  <c r="AB387" i="2"/>
  <c r="AA387" i="2"/>
  <c r="Z387" i="2"/>
  <c r="Y387" i="2"/>
  <c r="X387" i="2"/>
  <c r="W387" i="2"/>
  <c r="V387" i="2"/>
  <c r="U387" i="2"/>
  <c r="T387" i="2"/>
  <c r="S387" i="2"/>
  <c r="R387" i="2"/>
  <c r="AB386" i="2"/>
  <c r="AA386" i="2"/>
  <c r="Z386" i="2"/>
  <c r="Y386" i="2"/>
  <c r="X386" i="2"/>
  <c r="W386" i="2"/>
  <c r="V386" i="2"/>
  <c r="U386" i="2"/>
  <c r="T386" i="2"/>
  <c r="S386" i="2"/>
  <c r="R386" i="2"/>
  <c r="AB385" i="2"/>
  <c r="AA385" i="2"/>
  <c r="Z385" i="2"/>
  <c r="Y385" i="2"/>
  <c r="X385" i="2"/>
  <c r="W385" i="2"/>
  <c r="V385" i="2"/>
  <c r="U385" i="2"/>
  <c r="T385" i="2"/>
  <c r="S385" i="2"/>
  <c r="R385" i="2"/>
  <c r="AB384" i="2"/>
  <c r="AA384" i="2"/>
  <c r="Z384" i="2"/>
  <c r="Y384" i="2"/>
  <c r="X384" i="2"/>
  <c r="W384" i="2"/>
  <c r="V384" i="2"/>
  <c r="U384" i="2"/>
  <c r="T384" i="2"/>
  <c r="S384" i="2"/>
  <c r="R384" i="2"/>
  <c r="AD384" i="2" s="1"/>
  <c r="AF383" i="2"/>
  <c r="AE383" i="2"/>
  <c r="AD383" i="2"/>
  <c r="AC383" i="2"/>
  <c r="AB383" i="2"/>
  <c r="AA383" i="2"/>
  <c r="Z383" i="2"/>
  <c r="Y383" i="2"/>
  <c r="X383" i="2"/>
  <c r="W383" i="2"/>
  <c r="V383" i="2"/>
  <c r="U383" i="2"/>
  <c r="T383" i="2"/>
  <c r="S383" i="2"/>
  <c r="R383" i="2"/>
  <c r="AF382" i="2"/>
  <c r="AE382" i="2"/>
  <c r="AD382" i="2"/>
  <c r="AC382" i="2"/>
  <c r="AB382" i="2"/>
  <c r="AA382" i="2"/>
  <c r="Z382" i="2"/>
  <c r="Y382" i="2"/>
  <c r="X382" i="2"/>
  <c r="W382" i="2"/>
  <c r="V382" i="2"/>
  <c r="U382" i="2"/>
  <c r="T382" i="2"/>
  <c r="S382" i="2"/>
  <c r="R382" i="2"/>
  <c r="AB381" i="2"/>
  <c r="AA381" i="2"/>
  <c r="Z381" i="2"/>
  <c r="Y381" i="2"/>
  <c r="X381" i="2"/>
  <c r="W381" i="2"/>
  <c r="V381" i="2"/>
  <c r="U381" i="2"/>
  <c r="T381" i="2"/>
  <c r="AE381" i="2" s="1"/>
  <c r="S381" i="2"/>
  <c r="R381" i="2"/>
  <c r="AB380" i="2"/>
  <c r="AA380" i="2"/>
  <c r="Z380" i="2"/>
  <c r="Y380" i="2"/>
  <c r="X380" i="2"/>
  <c r="W380" i="2"/>
  <c r="V380" i="2"/>
  <c r="U380" i="2"/>
  <c r="T380" i="2"/>
  <c r="S380" i="2"/>
  <c r="R380" i="2"/>
  <c r="AB379" i="2"/>
  <c r="AA379" i="2"/>
  <c r="Z379" i="2"/>
  <c r="Y379" i="2"/>
  <c r="X379" i="2"/>
  <c r="W379" i="2"/>
  <c r="V379" i="2"/>
  <c r="U379" i="2"/>
  <c r="T379" i="2"/>
  <c r="AC379" i="2" s="1"/>
  <c r="S379" i="2"/>
  <c r="R379" i="2"/>
  <c r="AB378" i="2"/>
  <c r="AA378" i="2"/>
  <c r="Z378" i="2"/>
  <c r="Y378" i="2"/>
  <c r="X378" i="2"/>
  <c r="W378" i="2"/>
  <c r="V378" i="2"/>
  <c r="U378" i="2"/>
  <c r="T378" i="2"/>
  <c r="S378" i="2"/>
  <c r="R378" i="2"/>
  <c r="AB377" i="2"/>
  <c r="AA377" i="2"/>
  <c r="Z377" i="2"/>
  <c r="Y377" i="2"/>
  <c r="X377" i="2"/>
  <c r="W377" i="2"/>
  <c r="V377" i="2"/>
  <c r="U377" i="2"/>
  <c r="T377" i="2"/>
  <c r="S377" i="2"/>
  <c r="R377" i="2"/>
  <c r="AB376" i="2"/>
  <c r="AA376" i="2"/>
  <c r="Z376" i="2"/>
  <c r="Y376" i="2"/>
  <c r="X376" i="2"/>
  <c r="W376" i="2"/>
  <c r="V376" i="2"/>
  <c r="U376" i="2"/>
  <c r="T376" i="2"/>
  <c r="S376" i="2"/>
  <c r="AC376" i="2" s="1"/>
  <c r="R376" i="2"/>
  <c r="AD376" i="2" s="1"/>
  <c r="AF375" i="2"/>
  <c r="AE375" i="2"/>
  <c r="AD375" i="2"/>
  <c r="AC375" i="2"/>
  <c r="AB375" i="2"/>
  <c r="AA375" i="2"/>
  <c r="Z375" i="2"/>
  <c r="Y375" i="2"/>
  <c r="X375" i="2"/>
  <c r="W375" i="2"/>
  <c r="V375" i="2"/>
  <c r="U375" i="2"/>
  <c r="T375" i="2"/>
  <c r="S375" i="2"/>
  <c r="R375" i="2"/>
  <c r="AF374" i="2"/>
  <c r="AE374" i="2"/>
  <c r="AD374" i="2"/>
  <c r="AC374" i="2"/>
  <c r="AB374" i="2"/>
  <c r="AA374" i="2"/>
  <c r="Z374" i="2"/>
  <c r="Y374" i="2"/>
  <c r="X374" i="2"/>
  <c r="W374" i="2"/>
  <c r="V374" i="2"/>
  <c r="U374" i="2"/>
  <c r="T374" i="2"/>
  <c r="S374" i="2"/>
  <c r="R374" i="2"/>
  <c r="AB373" i="2"/>
  <c r="AA373" i="2"/>
  <c r="Z373" i="2"/>
  <c r="Y373" i="2"/>
  <c r="X373" i="2"/>
  <c r="W373" i="2"/>
  <c r="V373" i="2"/>
  <c r="U373" i="2"/>
  <c r="T373" i="2"/>
  <c r="AE373" i="2" s="1"/>
  <c r="S373" i="2"/>
  <c r="R373" i="2"/>
  <c r="AB372" i="2"/>
  <c r="AA372" i="2"/>
  <c r="Z372" i="2"/>
  <c r="Y372" i="2"/>
  <c r="X372" i="2"/>
  <c r="W372" i="2"/>
  <c r="V372" i="2"/>
  <c r="U372" i="2"/>
  <c r="T372" i="2"/>
  <c r="S372" i="2"/>
  <c r="R372" i="2"/>
  <c r="AC371" i="2"/>
  <c r="AB371" i="2"/>
  <c r="AA371" i="2"/>
  <c r="Z371" i="2"/>
  <c r="Y371" i="2"/>
  <c r="X371" i="2"/>
  <c r="W371" i="2"/>
  <c r="V371" i="2"/>
  <c r="U371" i="2"/>
  <c r="T371" i="2"/>
  <c r="S371" i="2"/>
  <c r="R371" i="2"/>
  <c r="AB370" i="2"/>
  <c r="AA370" i="2"/>
  <c r="Z370" i="2"/>
  <c r="Y370" i="2"/>
  <c r="X370" i="2"/>
  <c r="W370" i="2"/>
  <c r="V370" i="2"/>
  <c r="U370" i="2"/>
  <c r="T370" i="2"/>
  <c r="S370" i="2"/>
  <c r="R370" i="2"/>
  <c r="AF369" i="2"/>
  <c r="AB369" i="2"/>
  <c r="AA369" i="2"/>
  <c r="Z369" i="2"/>
  <c r="Y369" i="2"/>
  <c r="X369" i="2"/>
  <c r="W369" i="2"/>
  <c r="V369" i="2"/>
  <c r="U369" i="2"/>
  <c r="T369" i="2"/>
  <c r="S369" i="2"/>
  <c r="R369" i="2"/>
  <c r="AB368" i="2"/>
  <c r="AA368" i="2"/>
  <c r="Z368" i="2"/>
  <c r="Y368" i="2"/>
  <c r="X368" i="2"/>
  <c r="W368" i="2"/>
  <c r="V368" i="2"/>
  <c r="U368" i="2"/>
  <c r="T368" i="2"/>
  <c r="S368" i="2"/>
  <c r="R368" i="2"/>
  <c r="AD368" i="2" s="1"/>
  <c r="AF367" i="2"/>
  <c r="AE367" i="2"/>
  <c r="AD367" i="2"/>
  <c r="AC367" i="2"/>
  <c r="AB367" i="2"/>
  <c r="AA367" i="2"/>
  <c r="Z367" i="2"/>
  <c r="Y367" i="2"/>
  <c r="X367" i="2"/>
  <c r="W367" i="2"/>
  <c r="V367" i="2"/>
  <c r="U367" i="2"/>
  <c r="T367" i="2"/>
  <c r="S367" i="2"/>
  <c r="R367" i="2"/>
  <c r="AF366" i="2"/>
  <c r="AE366" i="2"/>
  <c r="AD366" i="2"/>
  <c r="AC366" i="2"/>
  <c r="AB366" i="2"/>
  <c r="AA366" i="2"/>
  <c r="Z366" i="2"/>
  <c r="Y366" i="2"/>
  <c r="X366" i="2"/>
  <c r="W366" i="2"/>
  <c r="V366" i="2"/>
  <c r="U366" i="2"/>
  <c r="T366" i="2"/>
  <c r="S366" i="2"/>
  <c r="R366" i="2"/>
  <c r="AE365" i="2"/>
  <c r="AD365" i="2"/>
  <c r="AC365" i="2"/>
  <c r="AB365" i="2"/>
  <c r="AA365" i="2"/>
  <c r="Z365" i="2"/>
  <c r="Y365" i="2"/>
  <c r="X365" i="2"/>
  <c r="W365" i="2"/>
  <c r="V365" i="2"/>
  <c r="U365" i="2"/>
  <c r="T365" i="2"/>
  <c r="S365" i="2"/>
  <c r="R365" i="2"/>
  <c r="AB364" i="2"/>
  <c r="AA364" i="2"/>
  <c r="Z364" i="2"/>
  <c r="Y364" i="2"/>
  <c r="X364" i="2"/>
  <c r="W364" i="2"/>
  <c r="V364" i="2"/>
  <c r="U364" i="2"/>
  <c r="T364" i="2"/>
  <c r="S364" i="2"/>
  <c r="R364" i="2"/>
  <c r="AC363" i="2"/>
  <c r="AB363" i="2"/>
  <c r="AA363" i="2"/>
  <c r="Z363" i="2"/>
  <c r="Y363" i="2"/>
  <c r="X363" i="2"/>
  <c r="W363" i="2"/>
  <c r="V363" i="2"/>
  <c r="U363" i="2"/>
  <c r="T363" i="2"/>
  <c r="S363" i="2"/>
  <c r="R363" i="2"/>
  <c r="AB362" i="2"/>
  <c r="AA362" i="2"/>
  <c r="Z362" i="2"/>
  <c r="Y362" i="2"/>
  <c r="X362" i="2"/>
  <c r="W362" i="2"/>
  <c r="V362" i="2"/>
  <c r="U362" i="2"/>
  <c r="T362" i="2"/>
  <c r="S362" i="2"/>
  <c r="R362" i="2"/>
  <c r="AF361" i="2"/>
  <c r="AB361" i="2"/>
  <c r="AA361" i="2"/>
  <c r="Z361" i="2"/>
  <c r="Y361" i="2"/>
  <c r="X361" i="2"/>
  <c r="W361" i="2"/>
  <c r="V361" i="2"/>
  <c r="U361" i="2"/>
  <c r="T361" i="2"/>
  <c r="S361" i="2"/>
  <c r="R361" i="2"/>
  <c r="AB360" i="2"/>
  <c r="AA360" i="2"/>
  <c r="Z360" i="2"/>
  <c r="Y360" i="2"/>
  <c r="X360" i="2"/>
  <c r="W360" i="2"/>
  <c r="V360" i="2"/>
  <c r="U360" i="2"/>
  <c r="T360" i="2"/>
  <c r="S360" i="2"/>
  <c r="R360" i="2"/>
  <c r="AD360" i="2" s="1"/>
  <c r="AF359" i="2"/>
  <c r="AE359" i="2"/>
  <c r="AD359" i="2"/>
  <c r="AC359" i="2"/>
  <c r="AB359" i="2"/>
  <c r="AA359" i="2"/>
  <c r="Z359" i="2"/>
  <c r="Y359" i="2"/>
  <c r="X359" i="2"/>
  <c r="W359" i="2"/>
  <c r="V359" i="2"/>
  <c r="U359" i="2"/>
  <c r="T359" i="2"/>
  <c r="S359" i="2"/>
  <c r="R359" i="2"/>
  <c r="AF358" i="2"/>
  <c r="AE358" i="2"/>
  <c r="AD358" i="2"/>
  <c r="AC358" i="2"/>
  <c r="AB358" i="2"/>
  <c r="AA358" i="2"/>
  <c r="Z358" i="2"/>
  <c r="Y358" i="2"/>
  <c r="X358" i="2"/>
  <c r="W358" i="2"/>
  <c r="V358" i="2"/>
  <c r="U358" i="2"/>
  <c r="T358" i="2"/>
  <c r="S358" i="2"/>
  <c r="R358" i="2"/>
  <c r="AE357" i="2"/>
  <c r="AD357" i="2"/>
  <c r="AC357" i="2"/>
  <c r="AB357" i="2"/>
  <c r="AA357" i="2"/>
  <c r="Z357" i="2"/>
  <c r="Y357" i="2"/>
  <c r="X357" i="2"/>
  <c r="W357" i="2"/>
  <c r="V357" i="2"/>
  <c r="U357" i="2"/>
  <c r="T357" i="2"/>
  <c r="S357" i="2"/>
  <c r="AF357" i="2" s="1"/>
  <c r="R357" i="2"/>
  <c r="AB356" i="2"/>
  <c r="AA356" i="2"/>
  <c r="Z356" i="2"/>
  <c r="Y356" i="2"/>
  <c r="X356" i="2"/>
  <c r="W356" i="2"/>
  <c r="V356" i="2"/>
  <c r="U356" i="2"/>
  <c r="T356" i="2"/>
  <c r="S356" i="2"/>
  <c r="R356" i="2"/>
  <c r="AB355" i="2"/>
  <c r="AA355" i="2"/>
  <c r="Z355" i="2"/>
  <c r="Y355" i="2"/>
  <c r="X355" i="2"/>
  <c r="W355" i="2"/>
  <c r="V355" i="2"/>
  <c r="U355" i="2"/>
  <c r="T355" i="2"/>
  <c r="S355" i="2"/>
  <c r="R355" i="2"/>
  <c r="AB354" i="2"/>
  <c r="AA354" i="2"/>
  <c r="Z354" i="2"/>
  <c r="Y354" i="2"/>
  <c r="X354" i="2"/>
  <c r="W354" i="2"/>
  <c r="V354" i="2"/>
  <c r="U354" i="2"/>
  <c r="T354" i="2"/>
  <c r="S354" i="2"/>
  <c r="R354" i="2"/>
  <c r="AF353" i="2"/>
  <c r="AB353" i="2"/>
  <c r="AA353" i="2"/>
  <c r="Z353" i="2"/>
  <c r="Y353" i="2"/>
  <c r="X353" i="2"/>
  <c r="W353" i="2"/>
  <c r="V353" i="2"/>
  <c r="U353" i="2"/>
  <c r="T353" i="2"/>
  <c r="S353" i="2"/>
  <c r="R353" i="2"/>
  <c r="AF352" i="2"/>
  <c r="AE352" i="2"/>
  <c r="AB352" i="2"/>
  <c r="AA352" i="2"/>
  <c r="Z352" i="2"/>
  <c r="Y352" i="2"/>
  <c r="X352" i="2"/>
  <c r="W352" i="2"/>
  <c r="V352" i="2"/>
  <c r="U352" i="2"/>
  <c r="T352" i="2"/>
  <c r="S352" i="2"/>
  <c r="AC352" i="2" s="1"/>
  <c r="R352" i="2"/>
  <c r="AD352" i="2" s="1"/>
  <c r="AF351" i="2"/>
  <c r="AE351" i="2"/>
  <c r="AD351" i="2"/>
  <c r="AC351" i="2"/>
  <c r="AB351" i="2"/>
  <c r="AA351" i="2"/>
  <c r="Z351" i="2"/>
  <c r="Y351" i="2"/>
  <c r="X351" i="2"/>
  <c r="W351" i="2"/>
  <c r="V351" i="2"/>
  <c r="U351" i="2"/>
  <c r="T351" i="2"/>
  <c r="S351" i="2"/>
  <c r="R351" i="2"/>
  <c r="AF350" i="2"/>
  <c r="AE350" i="2"/>
  <c r="AD350" i="2"/>
  <c r="AC350" i="2"/>
  <c r="AB350" i="2"/>
  <c r="AA350" i="2"/>
  <c r="Z350" i="2"/>
  <c r="Y350" i="2"/>
  <c r="X350" i="2"/>
  <c r="W350" i="2"/>
  <c r="V350" i="2"/>
  <c r="U350" i="2"/>
  <c r="T350" i="2"/>
  <c r="S350" i="2"/>
  <c r="R350" i="2"/>
  <c r="AE349" i="2"/>
  <c r="AD349" i="2"/>
  <c r="AB349" i="2"/>
  <c r="AA349" i="2"/>
  <c r="Z349" i="2"/>
  <c r="Y349" i="2"/>
  <c r="X349" i="2"/>
  <c r="W349" i="2"/>
  <c r="V349" i="2"/>
  <c r="U349" i="2"/>
  <c r="T349" i="2"/>
  <c r="AC349" i="2" s="1"/>
  <c r="S349" i="2"/>
  <c r="AF349" i="2" s="1"/>
  <c r="R349" i="2"/>
  <c r="AB348" i="2"/>
  <c r="AA348" i="2"/>
  <c r="Z348" i="2"/>
  <c r="Y348" i="2"/>
  <c r="X348" i="2"/>
  <c r="W348" i="2"/>
  <c r="V348" i="2"/>
  <c r="U348" i="2"/>
  <c r="T348" i="2"/>
  <c r="AD348" i="2" s="1"/>
  <c r="S348" i="2"/>
  <c r="R348" i="2"/>
  <c r="AB347" i="2"/>
  <c r="AA347" i="2"/>
  <c r="Z347" i="2"/>
  <c r="Y347" i="2"/>
  <c r="X347" i="2"/>
  <c r="W347" i="2"/>
  <c r="V347" i="2"/>
  <c r="U347" i="2"/>
  <c r="T347" i="2"/>
  <c r="S347" i="2"/>
  <c r="R347" i="2"/>
  <c r="AB346" i="2"/>
  <c r="AA346" i="2"/>
  <c r="Z346" i="2"/>
  <c r="Y346" i="2"/>
  <c r="X346" i="2"/>
  <c r="W346" i="2"/>
  <c r="V346" i="2"/>
  <c r="U346" i="2"/>
  <c r="T346" i="2"/>
  <c r="S346" i="2"/>
  <c r="R346" i="2"/>
  <c r="AB345" i="2"/>
  <c r="AA345" i="2"/>
  <c r="Z345" i="2"/>
  <c r="Y345" i="2"/>
  <c r="X345" i="2"/>
  <c r="W345" i="2"/>
  <c r="V345" i="2"/>
  <c r="U345" i="2"/>
  <c r="T345" i="2"/>
  <c r="S345" i="2"/>
  <c r="R345" i="2"/>
  <c r="AF344" i="2"/>
  <c r="AE344" i="2"/>
  <c r="AB344" i="2"/>
  <c r="AA344" i="2"/>
  <c r="Z344" i="2"/>
  <c r="Y344" i="2"/>
  <c r="X344" i="2"/>
  <c r="W344" i="2"/>
  <c r="V344" i="2"/>
  <c r="U344" i="2"/>
  <c r="T344" i="2"/>
  <c r="S344" i="2"/>
  <c r="AC344" i="2" s="1"/>
  <c r="R344" i="2"/>
  <c r="AD344" i="2" s="1"/>
  <c r="AF343" i="2"/>
  <c r="AE343" i="2"/>
  <c r="AD343" i="2"/>
  <c r="AC343" i="2"/>
  <c r="AB343" i="2"/>
  <c r="AA343" i="2"/>
  <c r="Z343" i="2"/>
  <c r="Y343" i="2"/>
  <c r="X343" i="2"/>
  <c r="W343" i="2"/>
  <c r="V343" i="2"/>
  <c r="U343" i="2"/>
  <c r="T343" i="2"/>
  <c r="S343" i="2"/>
  <c r="R343" i="2"/>
  <c r="AF342" i="2"/>
  <c r="AE342" i="2"/>
  <c r="AD342" i="2"/>
  <c r="AC342" i="2"/>
  <c r="AB342" i="2"/>
  <c r="AA342" i="2"/>
  <c r="Z342" i="2"/>
  <c r="Y342" i="2"/>
  <c r="X342" i="2"/>
  <c r="W342" i="2"/>
  <c r="V342" i="2"/>
  <c r="U342" i="2"/>
  <c r="T342" i="2"/>
  <c r="S342" i="2"/>
  <c r="R342" i="2"/>
  <c r="AE341" i="2"/>
  <c r="AB341" i="2"/>
  <c r="AA341" i="2"/>
  <c r="Z341" i="2"/>
  <c r="Y341" i="2"/>
  <c r="X341" i="2"/>
  <c r="W341" i="2"/>
  <c r="V341" i="2"/>
  <c r="U341" i="2"/>
  <c r="T341" i="2"/>
  <c r="AD341" i="2" s="1"/>
  <c r="S341" i="2"/>
  <c r="AF341" i="2" s="1"/>
  <c r="R341" i="2"/>
  <c r="AD340" i="2"/>
  <c r="AC340" i="2"/>
  <c r="AB340" i="2"/>
  <c r="AA340" i="2"/>
  <c r="Z340" i="2"/>
  <c r="Y340" i="2"/>
  <c r="X340" i="2"/>
  <c r="W340" i="2"/>
  <c r="V340" i="2"/>
  <c r="U340" i="2"/>
  <c r="T340" i="2"/>
  <c r="S340" i="2"/>
  <c r="R340" i="2"/>
  <c r="AB339" i="2"/>
  <c r="AA339" i="2"/>
  <c r="Z339" i="2"/>
  <c r="Y339" i="2"/>
  <c r="X339" i="2"/>
  <c r="W339" i="2"/>
  <c r="V339" i="2"/>
  <c r="U339" i="2"/>
  <c r="T339" i="2"/>
  <c r="S339" i="2"/>
  <c r="R339" i="2"/>
  <c r="AB338" i="2"/>
  <c r="AA338" i="2"/>
  <c r="Z338" i="2"/>
  <c r="Y338" i="2"/>
  <c r="X338" i="2"/>
  <c r="W338" i="2"/>
  <c r="V338" i="2"/>
  <c r="U338" i="2"/>
  <c r="T338" i="2"/>
  <c r="S338" i="2"/>
  <c r="R338" i="2"/>
  <c r="AB337" i="2"/>
  <c r="AA337" i="2"/>
  <c r="Z337" i="2"/>
  <c r="Y337" i="2"/>
  <c r="X337" i="2"/>
  <c r="W337" i="2"/>
  <c r="V337" i="2"/>
  <c r="U337" i="2"/>
  <c r="T337" i="2"/>
  <c r="S337" i="2"/>
  <c r="R337" i="2"/>
  <c r="AF336" i="2"/>
  <c r="AE336" i="2"/>
  <c r="AB336" i="2"/>
  <c r="AA336" i="2"/>
  <c r="Z336" i="2"/>
  <c r="Y336" i="2"/>
  <c r="X336" i="2"/>
  <c r="W336" i="2"/>
  <c r="V336" i="2"/>
  <c r="U336" i="2"/>
  <c r="T336" i="2"/>
  <c r="S336" i="2"/>
  <c r="R336" i="2"/>
  <c r="AD336" i="2" s="1"/>
  <c r="AF335" i="2"/>
  <c r="AE335" i="2"/>
  <c r="AD335" i="2"/>
  <c r="AC335" i="2"/>
  <c r="AB335" i="2"/>
  <c r="AA335" i="2"/>
  <c r="Z335" i="2"/>
  <c r="Y335" i="2"/>
  <c r="X335" i="2"/>
  <c r="W335" i="2"/>
  <c r="V335" i="2"/>
  <c r="U335" i="2"/>
  <c r="T335" i="2"/>
  <c r="S335" i="2"/>
  <c r="R335" i="2"/>
  <c r="AF334" i="2"/>
  <c r="AE334" i="2"/>
  <c r="AD334" i="2"/>
  <c r="AC334" i="2"/>
  <c r="AB334" i="2"/>
  <c r="AA334" i="2"/>
  <c r="Z334" i="2"/>
  <c r="Y334" i="2"/>
  <c r="X334" i="2"/>
  <c r="W334" i="2"/>
  <c r="V334" i="2"/>
  <c r="U334" i="2"/>
  <c r="T334" i="2"/>
  <c r="S334" i="2"/>
  <c r="R334" i="2"/>
  <c r="AB333" i="2"/>
  <c r="AA333" i="2"/>
  <c r="Z333" i="2"/>
  <c r="Y333" i="2"/>
  <c r="X333" i="2"/>
  <c r="W333" i="2"/>
  <c r="V333" i="2"/>
  <c r="U333" i="2"/>
  <c r="T333" i="2"/>
  <c r="AE333" i="2" s="1"/>
  <c r="S333" i="2"/>
  <c r="R333" i="2"/>
  <c r="AD332" i="2"/>
  <c r="AC332" i="2"/>
  <c r="AB332" i="2"/>
  <c r="AA332" i="2"/>
  <c r="Z332" i="2"/>
  <c r="Y332" i="2"/>
  <c r="X332" i="2"/>
  <c r="W332" i="2"/>
  <c r="V332" i="2"/>
  <c r="U332" i="2"/>
  <c r="T332" i="2"/>
  <c r="S332" i="2"/>
  <c r="R332" i="2"/>
  <c r="AB331" i="2"/>
  <c r="AA331" i="2"/>
  <c r="Z331" i="2"/>
  <c r="Y331" i="2"/>
  <c r="X331" i="2"/>
  <c r="W331" i="2"/>
  <c r="V331" i="2"/>
  <c r="U331" i="2"/>
  <c r="T331" i="2"/>
  <c r="S331" i="2"/>
  <c r="R331" i="2"/>
  <c r="AB330" i="2"/>
  <c r="AA330" i="2"/>
  <c r="Z330" i="2"/>
  <c r="Y330" i="2"/>
  <c r="X330" i="2"/>
  <c r="W330" i="2"/>
  <c r="V330" i="2"/>
  <c r="U330" i="2"/>
  <c r="T330" i="2"/>
  <c r="S330" i="2"/>
  <c r="R330" i="2"/>
  <c r="AB329" i="2"/>
  <c r="AA329" i="2"/>
  <c r="Z329" i="2"/>
  <c r="Y329" i="2"/>
  <c r="X329" i="2"/>
  <c r="W329" i="2"/>
  <c r="V329" i="2"/>
  <c r="U329" i="2"/>
  <c r="T329" i="2"/>
  <c r="S329" i="2"/>
  <c r="R329" i="2"/>
  <c r="AF328" i="2"/>
  <c r="AE328" i="2"/>
  <c r="AB328" i="2"/>
  <c r="AA328" i="2"/>
  <c r="Z328" i="2"/>
  <c r="Y328" i="2"/>
  <c r="X328" i="2"/>
  <c r="W328" i="2"/>
  <c r="V328" i="2"/>
  <c r="U328" i="2"/>
  <c r="T328" i="2"/>
  <c r="S328" i="2"/>
  <c r="R328" i="2"/>
  <c r="AD328" i="2" s="1"/>
  <c r="AF327" i="2"/>
  <c r="AE327" i="2"/>
  <c r="AD327" i="2"/>
  <c r="AC327" i="2"/>
  <c r="AB327" i="2"/>
  <c r="AA327" i="2"/>
  <c r="Z327" i="2"/>
  <c r="Y327" i="2"/>
  <c r="X327" i="2"/>
  <c r="W327" i="2"/>
  <c r="V327" i="2"/>
  <c r="U327" i="2"/>
  <c r="T327" i="2"/>
  <c r="S327" i="2"/>
  <c r="R327" i="2"/>
  <c r="AF326" i="2"/>
  <c r="AE326" i="2"/>
  <c r="AD326" i="2"/>
  <c r="AC326" i="2"/>
  <c r="AB326" i="2"/>
  <c r="AA326" i="2"/>
  <c r="Z326" i="2"/>
  <c r="Y326" i="2"/>
  <c r="X326" i="2"/>
  <c r="W326" i="2"/>
  <c r="V326" i="2"/>
  <c r="U326" i="2"/>
  <c r="T326" i="2"/>
  <c r="S326" i="2"/>
  <c r="R326" i="2"/>
  <c r="AB325" i="2"/>
  <c r="AA325" i="2"/>
  <c r="Z325" i="2"/>
  <c r="Y325" i="2"/>
  <c r="X325" i="2"/>
  <c r="W325" i="2"/>
  <c r="V325" i="2"/>
  <c r="U325" i="2"/>
  <c r="T325" i="2"/>
  <c r="AE325" i="2" s="1"/>
  <c r="S325" i="2"/>
  <c r="AF325" i="2" s="1"/>
  <c r="R325" i="2"/>
  <c r="AD324" i="2"/>
  <c r="AB324" i="2"/>
  <c r="AA324" i="2"/>
  <c r="Z324" i="2"/>
  <c r="Y324" i="2"/>
  <c r="X324" i="2"/>
  <c r="W324" i="2"/>
  <c r="V324" i="2"/>
  <c r="U324" i="2"/>
  <c r="T324" i="2"/>
  <c r="S324" i="2"/>
  <c r="R324" i="2"/>
  <c r="AB323" i="2"/>
  <c r="AA323" i="2"/>
  <c r="Z323" i="2"/>
  <c r="Y323" i="2"/>
  <c r="X323" i="2"/>
  <c r="W323" i="2"/>
  <c r="V323" i="2"/>
  <c r="U323" i="2"/>
  <c r="T323" i="2"/>
  <c r="S323" i="2"/>
  <c r="R323" i="2"/>
  <c r="AB322" i="2"/>
  <c r="AA322" i="2"/>
  <c r="Z322" i="2"/>
  <c r="Y322" i="2"/>
  <c r="X322" i="2"/>
  <c r="W322" i="2"/>
  <c r="V322" i="2"/>
  <c r="U322" i="2"/>
  <c r="T322" i="2"/>
  <c r="S322" i="2"/>
  <c r="R322" i="2"/>
  <c r="AB321" i="2"/>
  <c r="AA321" i="2"/>
  <c r="Z321" i="2"/>
  <c r="Y321" i="2"/>
  <c r="X321" i="2"/>
  <c r="W321" i="2"/>
  <c r="V321" i="2"/>
  <c r="U321" i="2"/>
  <c r="T321" i="2"/>
  <c r="S321" i="2"/>
  <c r="R321" i="2"/>
  <c r="AB320" i="2"/>
  <c r="AA320" i="2"/>
  <c r="Z320" i="2"/>
  <c r="Y320" i="2"/>
  <c r="X320" i="2"/>
  <c r="W320" i="2"/>
  <c r="V320" i="2"/>
  <c r="U320" i="2"/>
  <c r="T320" i="2"/>
  <c r="S320" i="2"/>
  <c r="R320" i="2"/>
  <c r="AD320" i="2" s="1"/>
  <c r="AF319" i="2"/>
  <c r="AE319" i="2"/>
  <c r="AD319" i="2"/>
  <c r="AC319" i="2"/>
  <c r="AB319" i="2"/>
  <c r="AA319" i="2"/>
  <c r="Z319" i="2"/>
  <c r="Y319" i="2"/>
  <c r="X319" i="2"/>
  <c r="W319" i="2"/>
  <c r="V319" i="2"/>
  <c r="U319" i="2"/>
  <c r="T319" i="2"/>
  <c r="S319" i="2"/>
  <c r="R319" i="2"/>
  <c r="AF318" i="2"/>
  <c r="AE318" i="2"/>
  <c r="AD318" i="2"/>
  <c r="AC318" i="2"/>
  <c r="AB318" i="2"/>
  <c r="AA318" i="2"/>
  <c r="Z318" i="2"/>
  <c r="Y318" i="2"/>
  <c r="X318" i="2"/>
  <c r="W318" i="2"/>
  <c r="V318" i="2"/>
  <c r="U318" i="2"/>
  <c r="T318" i="2"/>
  <c r="S318" i="2"/>
  <c r="R318" i="2"/>
  <c r="AB317" i="2"/>
  <c r="AA317" i="2"/>
  <c r="Z317" i="2"/>
  <c r="Y317" i="2"/>
  <c r="X317" i="2"/>
  <c r="W317" i="2"/>
  <c r="V317" i="2"/>
  <c r="U317" i="2"/>
  <c r="T317" i="2"/>
  <c r="AE317" i="2" s="1"/>
  <c r="S317" i="2"/>
  <c r="AF317" i="2" s="1"/>
  <c r="R317" i="2"/>
  <c r="AB316" i="2"/>
  <c r="AA316" i="2"/>
  <c r="Z316" i="2"/>
  <c r="Y316" i="2"/>
  <c r="X316" i="2"/>
  <c r="W316" i="2"/>
  <c r="V316" i="2"/>
  <c r="U316" i="2"/>
  <c r="T316" i="2"/>
  <c r="S316" i="2"/>
  <c r="R316" i="2"/>
  <c r="AB315" i="2"/>
  <c r="AA315" i="2"/>
  <c r="Z315" i="2"/>
  <c r="Y315" i="2"/>
  <c r="X315" i="2"/>
  <c r="W315" i="2"/>
  <c r="V315" i="2"/>
  <c r="U315" i="2"/>
  <c r="T315" i="2"/>
  <c r="AC315" i="2" s="1"/>
  <c r="S315" i="2"/>
  <c r="R315" i="2"/>
  <c r="AB314" i="2"/>
  <c r="AA314" i="2"/>
  <c r="Z314" i="2"/>
  <c r="Y314" i="2"/>
  <c r="X314" i="2"/>
  <c r="W314" i="2"/>
  <c r="V314" i="2"/>
  <c r="U314" i="2"/>
  <c r="T314" i="2"/>
  <c r="S314" i="2"/>
  <c r="R314" i="2"/>
  <c r="AB313" i="2"/>
  <c r="AA313" i="2"/>
  <c r="Z313" i="2"/>
  <c r="Y313" i="2"/>
  <c r="X313" i="2"/>
  <c r="W313" i="2"/>
  <c r="V313" i="2"/>
  <c r="U313" i="2"/>
  <c r="T313" i="2"/>
  <c r="S313" i="2"/>
  <c r="R313" i="2"/>
  <c r="AB312" i="2"/>
  <c r="AA312" i="2"/>
  <c r="Z312" i="2"/>
  <c r="Y312" i="2"/>
  <c r="X312" i="2"/>
  <c r="W312" i="2"/>
  <c r="V312" i="2"/>
  <c r="U312" i="2"/>
  <c r="T312" i="2"/>
  <c r="S312" i="2"/>
  <c r="AC312" i="2" s="1"/>
  <c r="R312" i="2"/>
  <c r="AD312" i="2" s="1"/>
  <c r="AF311" i="2"/>
  <c r="AE311" i="2"/>
  <c r="AD311" i="2"/>
  <c r="AC311" i="2"/>
  <c r="AB311" i="2"/>
  <c r="AA311" i="2"/>
  <c r="Z311" i="2"/>
  <c r="Y311" i="2"/>
  <c r="X311" i="2"/>
  <c r="W311" i="2"/>
  <c r="V311" i="2"/>
  <c r="U311" i="2"/>
  <c r="T311" i="2"/>
  <c r="S311" i="2"/>
  <c r="R311" i="2"/>
  <c r="AF310" i="2"/>
  <c r="AE310" i="2"/>
  <c r="AD310" i="2"/>
  <c r="AC310" i="2"/>
  <c r="AB310" i="2"/>
  <c r="AA310" i="2"/>
  <c r="Z310" i="2"/>
  <c r="Y310" i="2"/>
  <c r="X310" i="2"/>
  <c r="W310" i="2"/>
  <c r="V310" i="2"/>
  <c r="U310" i="2"/>
  <c r="T310" i="2"/>
  <c r="S310" i="2"/>
  <c r="R310" i="2"/>
  <c r="AB309" i="2"/>
  <c r="AA309" i="2"/>
  <c r="Z309" i="2"/>
  <c r="Y309" i="2"/>
  <c r="X309" i="2"/>
  <c r="W309" i="2"/>
  <c r="V309" i="2"/>
  <c r="U309" i="2"/>
  <c r="T309" i="2"/>
  <c r="AE309" i="2" s="1"/>
  <c r="S309" i="2"/>
  <c r="R309" i="2"/>
  <c r="AB308" i="2"/>
  <c r="AA308" i="2"/>
  <c r="Z308" i="2"/>
  <c r="Y308" i="2"/>
  <c r="X308" i="2"/>
  <c r="W308" i="2"/>
  <c r="V308" i="2"/>
  <c r="U308" i="2"/>
  <c r="T308" i="2"/>
  <c r="S308" i="2"/>
  <c r="R308" i="2"/>
  <c r="AC307" i="2"/>
  <c r="AB307" i="2"/>
  <c r="AA307" i="2"/>
  <c r="Z307" i="2"/>
  <c r="Y307" i="2"/>
  <c r="X307" i="2"/>
  <c r="W307" i="2"/>
  <c r="V307" i="2"/>
  <c r="U307" i="2"/>
  <c r="T307" i="2"/>
  <c r="S307" i="2"/>
  <c r="R307" i="2"/>
  <c r="AB306" i="2"/>
  <c r="AA306" i="2"/>
  <c r="Z306" i="2"/>
  <c r="Y306" i="2"/>
  <c r="X306" i="2"/>
  <c r="W306" i="2"/>
  <c r="V306" i="2"/>
  <c r="U306" i="2"/>
  <c r="T306" i="2"/>
  <c r="S306" i="2"/>
  <c r="R306" i="2"/>
  <c r="AF305" i="2"/>
  <c r="AB305" i="2"/>
  <c r="AA305" i="2"/>
  <c r="Z305" i="2"/>
  <c r="Y305" i="2"/>
  <c r="X305" i="2"/>
  <c r="W305" i="2"/>
  <c r="V305" i="2"/>
  <c r="U305" i="2"/>
  <c r="T305" i="2"/>
  <c r="S305" i="2"/>
  <c r="R305" i="2"/>
  <c r="AB304" i="2"/>
  <c r="AA304" i="2"/>
  <c r="Z304" i="2"/>
  <c r="Y304" i="2"/>
  <c r="X304" i="2"/>
  <c r="W304" i="2"/>
  <c r="V304" i="2"/>
  <c r="U304" i="2"/>
  <c r="T304" i="2"/>
  <c r="S304" i="2"/>
  <c r="R304" i="2"/>
  <c r="AD304" i="2" s="1"/>
  <c r="AF303" i="2"/>
  <c r="AE303" i="2"/>
  <c r="AD303" i="2"/>
  <c r="AC303" i="2"/>
  <c r="AB303" i="2"/>
  <c r="AA303" i="2"/>
  <c r="Z303" i="2"/>
  <c r="Y303" i="2"/>
  <c r="X303" i="2"/>
  <c r="W303" i="2"/>
  <c r="V303" i="2"/>
  <c r="U303" i="2"/>
  <c r="T303" i="2"/>
  <c r="S303" i="2"/>
  <c r="R303" i="2"/>
  <c r="AF302" i="2"/>
  <c r="AE302" i="2"/>
  <c r="AD302" i="2"/>
  <c r="AC302" i="2"/>
  <c r="AB302" i="2"/>
  <c r="AA302" i="2"/>
  <c r="Z302" i="2"/>
  <c r="Y302" i="2"/>
  <c r="X302" i="2"/>
  <c r="W302" i="2"/>
  <c r="V302" i="2"/>
  <c r="U302" i="2"/>
  <c r="T302" i="2"/>
  <c r="S302" i="2"/>
  <c r="R302" i="2"/>
  <c r="AE301" i="2"/>
  <c r="AD301" i="2"/>
  <c r="AC301" i="2"/>
  <c r="AB301" i="2"/>
  <c r="AA301" i="2"/>
  <c r="Z301" i="2"/>
  <c r="Y301" i="2"/>
  <c r="X301" i="2"/>
  <c r="W301" i="2"/>
  <c r="V301" i="2"/>
  <c r="U301" i="2"/>
  <c r="T301" i="2"/>
  <c r="S301" i="2"/>
  <c r="R301" i="2"/>
  <c r="AB300" i="2"/>
  <c r="AA300" i="2"/>
  <c r="Z300" i="2"/>
  <c r="Y300" i="2"/>
  <c r="X300" i="2"/>
  <c r="W300" i="2"/>
  <c r="V300" i="2"/>
  <c r="U300" i="2"/>
  <c r="T300" i="2"/>
  <c r="S300" i="2"/>
  <c r="R300" i="2"/>
  <c r="AC299" i="2"/>
  <c r="AB299" i="2"/>
  <c r="AA299" i="2"/>
  <c r="Z299" i="2"/>
  <c r="Y299" i="2"/>
  <c r="X299" i="2"/>
  <c r="W299" i="2"/>
  <c r="V299" i="2"/>
  <c r="U299" i="2"/>
  <c r="T299" i="2"/>
  <c r="S299" i="2"/>
  <c r="R299" i="2"/>
  <c r="AB298" i="2"/>
  <c r="AA298" i="2"/>
  <c r="Z298" i="2"/>
  <c r="Y298" i="2"/>
  <c r="X298" i="2"/>
  <c r="W298" i="2"/>
  <c r="V298" i="2"/>
  <c r="U298" i="2"/>
  <c r="T298" i="2"/>
  <c r="S298" i="2"/>
  <c r="R298" i="2"/>
  <c r="AF297" i="2"/>
  <c r="AB297" i="2"/>
  <c r="AA297" i="2"/>
  <c r="Z297" i="2"/>
  <c r="Y297" i="2"/>
  <c r="X297" i="2"/>
  <c r="W297" i="2"/>
  <c r="V297" i="2"/>
  <c r="U297" i="2"/>
  <c r="T297" i="2"/>
  <c r="S297" i="2"/>
  <c r="R297" i="2"/>
  <c r="AB296" i="2"/>
  <c r="AA296" i="2"/>
  <c r="Z296" i="2"/>
  <c r="Y296" i="2"/>
  <c r="X296" i="2"/>
  <c r="W296" i="2"/>
  <c r="V296" i="2"/>
  <c r="U296" i="2"/>
  <c r="T296" i="2"/>
  <c r="S296" i="2"/>
  <c r="R296" i="2"/>
  <c r="AD296" i="2" s="1"/>
  <c r="AF295" i="2"/>
  <c r="AE295" i="2"/>
  <c r="AD295" i="2"/>
  <c r="AC295" i="2"/>
  <c r="AB295" i="2"/>
  <c r="AA295" i="2"/>
  <c r="Z295" i="2"/>
  <c r="Y295" i="2"/>
  <c r="X295" i="2"/>
  <c r="W295" i="2"/>
  <c r="V295" i="2"/>
  <c r="U295" i="2"/>
  <c r="T295" i="2"/>
  <c r="S295" i="2"/>
  <c r="R295" i="2"/>
  <c r="AF294" i="2"/>
  <c r="AE294" i="2"/>
  <c r="AD294" i="2"/>
  <c r="AC294" i="2"/>
  <c r="AB294" i="2"/>
  <c r="AA294" i="2"/>
  <c r="Z294" i="2"/>
  <c r="Y294" i="2"/>
  <c r="X294" i="2"/>
  <c r="W294" i="2"/>
  <c r="V294" i="2"/>
  <c r="U294" i="2"/>
  <c r="T294" i="2"/>
  <c r="S294" i="2"/>
  <c r="R294" i="2"/>
  <c r="AE293" i="2"/>
  <c r="AD293" i="2"/>
  <c r="AC293" i="2"/>
  <c r="AB293" i="2"/>
  <c r="AA293" i="2"/>
  <c r="Z293" i="2"/>
  <c r="Y293" i="2"/>
  <c r="X293" i="2"/>
  <c r="W293" i="2"/>
  <c r="V293" i="2"/>
  <c r="U293" i="2"/>
  <c r="T293" i="2"/>
  <c r="S293" i="2"/>
  <c r="AF293" i="2" s="1"/>
  <c r="R293" i="2"/>
  <c r="AB292" i="2"/>
  <c r="AA292" i="2"/>
  <c r="Z292" i="2"/>
  <c r="Y292" i="2"/>
  <c r="X292" i="2"/>
  <c r="W292" i="2"/>
  <c r="V292" i="2"/>
  <c r="U292" i="2"/>
  <c r="T292" i="2"/>
  <c r="S292" i="2"/>
  <c r="R292" i="2"/>
  <c r="AB291" i="2"/>
  <c r="AA291" i="2"/>
  <c r="Z291" i="2"/>
  <c r="Y291" i="2"/>
  <c r="X291" i="2"/>
  <c r="W291" i="2"/>
  <c r="V291" i="2"/>
  <c r="U291" i="2"/>
  <c r="T291" i="2"/>
  <c r="S291" i="2"/>
  <c r="R291" i="2"/>
  <c r="AB290" i="2"/>
  <c r="AA290" i="2"/>
  <c r="Z290" i="2"/>
  <c r="Y290" i="2"/>
  <c r="X290" i="2"/>
  <c r="W290" i="2"/>
  <c r="V290" i="2"/>
  <c r="U290" i="2"/>
  <c r="T290" i="2"/>
  <c r="S290" i="2"/>
  <c r="R290" i="2"/>
  <c r="AF289" i="2"/>
  <c r="AB289" i="2"/>
  <c r="AA289" i="2"/>
  <c r="Z289" i="2"/>
  <c r="Y289" i="2"/>
  <c r="X289" i="2"/>
  <c r="W289" i="2"/>
  <c r="V289" i="2"/>
  <c r="U289" i="2"/>
  <c r="T289" i="2"/>
  <c r="S289" i="2"/>
  <c r="R289" i="2"/>
  <c r="AF288" i="2"/>
  <c r="AE288" i="2"/>
  <c r="AB288" i="2"/>
  <c r="AA288" i="2"/>
  <c r="Z288" i="2"/>
  <c r="Y288" i="2"/>
  <c r="X288" i="2"/>
  <c r="W288" i="2"/>
  <c r="V288" i="2"/>
  <c r="U288" i="2"/>
  <c r="T288" i="2"/>
  <c r="S288" i="2"/>
  <c r="AC288" i="2" s="1"/>
  <c r="R288" i="2"/>
  <c r="AD288" i="2" s="1"/>
  <c r="AF287" i="2"/>
  <c r="AE287" i="2"/>
  <c r="AD287" i="2"/>
  <c r="AC287" i="2"/>
  <c r="AB287" i="2"/>
  <c r="AA287" i="2"/>
  <c r="Z287" i="2"/>
  <c r="Y287" i="2"/>
  <c r="X287" i="2"/>
  <c r="W287" i="2"/>
  <c r="V287" i="2"/>
  <c r="U287" i="2"/>
  <c r="T287" i="2"/>
  <c r="S287" i="2"/>
  <c r="R287" i="2"/>
  <c r="AF286" i="2"/>
  <c r="AE286" i="2"/>
  <c r="AD286" i="2"/>
  <c r="AC286" i="2"/>
  <c r="AB286" i="2"/>
  <c r="AA286" i="2"/>
  <c r="Z286" i="2"/>
  <c r="Y286" i="2"/>
  <c r="X286" i="2"/>
  <c r="W286" i="2"/>
  <c r="V286" i="2"/>
  <c r="U286" i="2"/>
  <c r="T286" i="2"/>
  <c r="S286" i="2"/>
  <c r="R286" i="2"/>
  <c r="AE285" i="2"/>
  <c r="AD285" i="2"/>
  <c r="AB285" i="2"/>
  <c r="AA285" i="2"/>
  <c r="Z285" i="2"/>
  <c r="Y285" i="2"/>
  <c r="X285" i="2"/>
  <c r="W285" i="2"/>
  <c r="V285" i="2"/>
  <c r="U285" i="2"/>
  <c r="T285" i="2"/>
  <c r="AC285" i="2" s="1"/>
  <c r="S285" i="2"/>
  <c r="AF285" i="2" s="1"/>
  <c r="R285" i="2"/>
  <c r="AB284" i="2"/>
  <c r="AA284" i="2"/>
  <c r="Z284" i="2"/>
  <c r="Y284" i="2"/>
  <c r="X284" i="2"/>
  <c r="W284" i="2"/>
  <c r="V284" i="2"/>
  <c r="U284" i="2"/>
  <c r="T284" i="2"/>
  <c r="AD284" i="2" s="1"/>
  <c r="S284" i="2"/>
  <c r="R284" i="2"/>
  <c r="AB283" i="2"/>
  <c r="AA283" i="2"/>
  <c r="Z283" i="2"/>
  <c r="Y283" i="2"/>
  <c r="X283" i="2"/>
  <c r="W283" i="2"/>
  <c r="V283" i="2"/>
  <c r="U283" i="2"/>
  <c r="T283" i="2"/>
  <c r="S283" i="2"/>
  <c r="R283" i="2"/>
  <c r="AB282" i="2"/>
  <c r="AA282" i="2"/>
  <c r="Z282" i="2"/>
  <c r="Y282" i="2"/>
  <c r="X282" i="2"/>
  <c r="W282" i="2"/>
  <c r="V282" i="2"/>
  <c r="U282" i="2"/>
  <c r="T282" i="2"/>
  <c r="AF282" i="2" s="1"/>
  <c r="S282" i="2"/>
  <c r="R282" i="2"/>
  <c r="AB281" i="2"/>
  <c r="AA281" i="2"/>
  <c r="Z281" i="2"/>
  <c r="Y281" i="2"/>
  <c r="X281" i="2"/>
  <c r="W281" i="2"/>
  <c r="V281" i="2"/>
  <c r="U281" i="2"/>
  <c r="T281" i="2"/>
  <c r="S281" i="2"/>
  <c r="R281" i="2"/>
  <c r="AF280" i="2"/>
  <c r="AB280" i="2"/>
  <c r="AA280" i="2"/>
  <c r="Z280" i="2"/>
  <c r="Y280" i="2"/>
  <c r="X280" i="2"/>
  <c r="W280" i="2"/>
  <c r="V280" i="2"/>
  <c r="U280" i="2"/>
  <c r="T280" i="2"/>
  <c r="S280" i="2"/>
  <c r="R280" i="2"/>
  <c r="AD280" i="2" s="1"/>
  <c r="AF279" i="2"/>
  <c r="AE279" i="2"/>
  <c r="AD279" i="2"/>
  <c r="AC279" i="2"/>
  <c r="AB279" i="2"/>
  <c r="AA279" i="2"/>
  <c r="Z279" i="2"/>
  <c r="Y279" i="2"/>
  <c r="X279" i="2"/>
  <c r="W279" i="2"/>
  <c r="V279" i="2"/>
  <c r="U279" i="2"/>
  <c r="T279" i="2"/>
  <c r="S279" i="2"/>
  <c r="R279" i="2"/>
  <c r="AF278" i="2"/>
  <c r="AE278" i="2"/>
  <c r="AD278" i="2"/>
  <c r="AC278" i="2"/>
  <c r="AB278" i="2"/>
  <c r="AA278" i="2"/>
  <c r="Z278" i="2"/>
  <c r="Y278" i="2"/>
  <c r="X278" i="2"/>
  <c r="W278" i="2"/>
  <c r="V278" i="2"/>
  <c r="U278" i="2"/>
  <c r="T278" i="2"/>
  <c r="S278" i="2"/>
  <c r="R278" i="2"/>
  <c r="AB277" i="2"/>
  <c r="AA277" i="2"/>
  <c r="Z277" i="2"/>
  <c r="Y277" i="2"/>
  <c r="X277" i="2"/>
  <c r="W277" i="2"/>
  <c r="V277" i="2"/>
  <c r="U277" i="2"/>
  <c r="T277" i="2"/>
  <c r="S277" i="2"/>
  <c r="AF277" i="2" s="1"/>
  <c r="R277" i="2"/>
  <c r="AB276" i="2"/>
  <c r="AA276" i="2"/>
  <c r="Z276" i="2"/>
  <c r="Y276" i="2"/>
  <c r="X276" i="2"/>
  <c r="W276" i="2"/>
  <c r="V276" i="2"/>
  <c r="U276" i="2"/>
  <c r="T276" i="2"/>
  <c r="S276" i="2"/>
  <c r="R276" i="2"/>
  <c r="AB275" i="2"/>
  <c r="AA275" i="2"/>
  <c r="Z275" i="2"/>
  <c r="Y275" i="2"/>
  <c r="X275" i="2"/>
  <c r="W275" i="2"/>
  <c r="V275" i="2"/>
  <c r="U275" i="2"/>
  <c r="T275" i="2"/>
  <c r="AC275" i="2" s="1"/>
  <c r="S275" i="2"/>
  <c r="R275" i="2"/>
  <c r="AB274" i="2"/>
  <c r="AA274" i="2"/>
  <c r="Z274" i="2"/>
  <c r="Y274" i="2"/>
  <c r="X274" i="2"/>
  <c r="W274" i="2"/>
  <c r="V274" i="2"/>
  <c r="U274" i="2"/>
  <c r="T274" i="2"/>
  <c r="S274" i="2"/>
  <c r="R274" i="2"/>
  <c r="AF273" i="2"/>
  <c r="AE273" i="2"/>
  <c r="AB273" i="2"/>
  <c r="AA273" i="2"/>
  <c r="Z273" i="2"/>
  <c r="Y273" i="2"/>
  <c r="X273" i="2"/>
  <c r="W273" i="2"/>
  <c r="V273" i="2"/>
  <c r="U273" i="2"/>
  <c r="T273" i="2"/>
  <c r="S273" i="2"/>
  <c r="R273" i="2"/>
  <c r="AE272" i="2"/>
  <c r="AD272" i="2"/>
  <c r="AB272" i="2"/>
  <c r="AA272" i="2"/>
  <c r="Z272" i="2"/>
  <c r="Y272" i="2"/>
  <c r="X272" i="2"/>
  <c r="W272" i="2"/>
  <c r="V272" i="2"/>
  <c r="U272" i="2"/>
  <c r="T272" i="2"/>
  <c r="S272" i="2"/>
  <c r="AC272" i="2" s="1"/>
  <c r="R272" i="2"/>
  <c r="AF272" i="2" s="1"/>
  <c r="AF271" i="2"/>
  <c r="AE271" i="2"/>
  <c r="AD271" i="2"/>
  <c r="AC271" i="2"/>
  <c r="AB271" i="2"/>
  <c r="AA271" i="2"/>
  <c r="Z271" i="2"/>
  <c r="Y271" i="2"/>
  <c r="X271" i="2"/>
  <c r="W271" i="2"/>
  <c r="V271" i="2"/>
  <c r="U271" i="2"/>
  <c r="T271" i="2"/>
  <c r="S271" i="2"/>
  <c r="R271" i="2"/>
  <c r="AB270" i="2"/>
  <c r="AA270" i="2"/>
  <c r="Z270" i="2"/>
  <c r="Y270" i="2"/>
  <c r="X270" i="2"/>
  <c r="W270" i="2"/>
  <c r="V270" i="2"/>
  <c r="U270" i="2"/>
  <c r="T270" i="2"/>
  <c r="AE270" i="2" s="1"/>
  <c r="S270" i="2"/>
  <c r="R270" i="2"/>
  <c r="AE269" i="2"/>
  <c r="AD269" i="2"/>
  <c r="AB269" i="2"/>
  <c r="AA269" i="2"/>
  <c r="Z269" i="2"/>
  <c r="Y269" i="2"/>
  <c r="X269" i="2"/>
  <c r="W269" i="2"/>
  <c r="V269" i="2"/>
  <c r="U269" i="2"/>
  <c r="T269" i="2"/>
  <c r="S269" i="2"/>
  <c r="AF269" i="2" s="1"/>
  <c r="R269" i="2"/>
  <c r="AB268" i="2"/>
  <c r="AA268" i="2"/>
  <c r="Z268" i="2"/>
  <c r="Y268" i="2"/>
  <c r="X268" i="2"/>
  <c r="W268" i="2"/>
  <c r="V268" i="2"/>
  <c r="U268" i="2"/>
  <c r="T268" i="2"/>
  <c r="AD268" i="2" s="1"/>
  <c r="S268" i="2"/>
  <c r="R268" i="2"/>
  <c r="AB267" i="2"/>
  <c r="AA267" i="2"/>
  <c r="Z267" i="2"/>
  <c r="Y267" i="2"/>
  <c r="X267" i="2"/>
  <c r="W267" i="2"/>
  <c r="V267" i="2"/>
  <c r="U267" i="2"/>
  <c r="T267" i="2"/>
  <c r="S267" i="2"/>
  <c r="R267" i="2"/>
  <c r="AB266" i="2"/>
  <c r="AA266" i="2"/>
  <c r="Z266" i="2"/>
  <c r="Y266" i="2"/>
  <c r="X266" i="2"/>
  <c r="W266" i="2"/>
  <c r="V266" i="2"/>
  <c r="U266" i="2"/>
  <c r="T266" i="2"/>
  <c r="AF266" i="2" s="1"/>
  <c r="S266" i="2"/>
  <c r="R266" i="2"/>
  <c r="AB265" i="2"/>
  <c r="AA265" i="2"/>
  <c r="Z265" i="2"/>
  <c r="Y265" i="2"/>
  <c r="X265" i="2"/>
  <c r="W265" i="2"/>
  <c r="V265" i="2"/>
  <c r="U265" i="2"/>
  <c r="T265" i="2"/>
  <c r="S265" i="2"/>
  <c r="R265" i="2"/>
  <c r="AF264" i="2"/>
  <c r="AB264" i="2"/>
  <c r="AA264" i="2"/>
  <c r="Z264" i="2"/>
  <c r="Y264" i="2"/>
  <c r="X264" i="2"/>
  <c r="W264" i="2"/>
  <c r="V264" i="2"/>
  <c r="U264" i="2"/>
  <c r="T264" i="2"/>
  <c r="S264" i="2"/>
  <c r="R264" i="2"/>
  <c r="AD264" i="2" s="1"/>
  <c r="AF263" i="2"/>
  <c r="AE263" i="2"/>
  <c r="AD263" i="2"/>
  <c r="AC263" i="2"/>
  <c r="AB263" i="2"/>
  <c r="AA263" i="2"/>
  <c r="Z263" i="2"/>
  <c r="Y263" i="2"/>
  <c r="X263" i="2"/>
  <c r="W263" i="2"/>
  <c r="V263" i="2"/>
  <c r="U263" i="2"/>
  <c r="T263" i="2"/>
  <c r="S263" i="2"/>
  <c r="R263" i="2"/>
  <c r="AF262" i="2"/>
  <c r="AE262" i="2"/>
  <c r="AD262" i="2"/>
  <c r="AC262" i="2"/>
  <c r="AB262" i="2"/>
  <c r="AA262" i="2"/>
  <c r="Z262" i="2"/>
  <c r="Y262" i="2"/>
  <c r="X262" i="2"/>
  <c r="W262" i="2"/>
  <c r="V262" i="2"/>
  <c r="U262" i="2"/>
  <c r="T262" i="2"/>
  <c r="S262" i="2"/>
  <c r="R262" i="2"/>
  <c r="AB261" i="2"/>
  <c r="AA261" i="2"/>
  <c r="Z261" i="2"/>
  <c r="Y261" i="2"/>
  <c r="X261" i="2"/>
  <c r="W261" i="2"/>
  <c r="V261" i="2"/>
  <c r="U261" i="2"/>
  <c r="T261" i="2"/>
  <c r="S261" i="2"/>
  <c r="R261" i="2"/>
  <c r="AB260" i="2"/>
  <c r="AA260" i="2"/>
  <c r="Z260" i="2"/>
  <c r="Y260" i="2"/>
  <c r="X260" i="2"/>
  <c r="W260" i="2"/>
  <c r="V260" i="2"/>
  <c r="U260" i="2"/>
  <c r="T260" i="2"/>
  <c r="S260" i="2"/>
  <c r="R260" i="2"/>
  <c r="AB259" i="2"/>
  <c r="AA259" i="2"/>
  <c r="Z259" i="2"/>
  <c r="Y259" i="2"/>
  <c r="X259" i="2"/>
  <c r="W259" i="2"/>
  <c r="V259" i="2"/>
  <c r="U259" i="2"/>
  <c r="T259" i="2"/>
  <c r="AC259" i="2" s="1"/>
  <c r="S259" i="2"/>
  <c r="R259" i="2"/>
  <c r="AB258" i="2"/>
  <c r="AA258" i="2"/>
  <c r="Z258" i="2"/>
  <c r="Y258" i="2"/>
  <c r="X258" i="2"/>
  <c r="W258" i="2"/>
  <c r="V258" i="2"/>
  <c r="U258" i="2"/>
  <c r="T258" i="2"/>
  <c r="S258" i="2"/>
  <c r="R258" i="2"/>
  <c r="AF257" i="2"/>
  <c r="AE257" i="2"/>
  <c r="AB257" i="2"/>
  <c r="AA257" i="2"/>
  <c r="Z257" i="2"/>
  <c r="Y257" i="2"/>
  <c r="X257" i="2"/>
  <c r="W257" i="2"/>
  <c r="V257" i="2"/>
  <c r="U257" i="2"/>
  <c r="T257" i="2"/>
  <c r="S257" i="2"/>
  <c r="R257" i="2"/>
  <c r="AE256" i="2"/>
  <c r="AD256" i="2"/>
  <c r="AB256" i="2"/>
  <c r="AA256" i="2"/>
  <c r="Z256" i="2"/>
  <c r="Y256" i="2"/>
  <c r="X256" i="2"/>
  <c r="W256" i="2"/>
  <c r="V256" i="2"/>
  <c r="U256" i="2"/>
  <c r="T256" i="2"/>
  <c r="S256" i="2"/>
  <c r="AC256" i="2" s="1"/>
  <c r="R256" i="2"/>
  <c r="AF256" i="2" s="1"/>
  <c r="AF255" i="2"/>
  <c r="AE255" i="2"/>
  <c r="AD255" i="2"/>
  <c r="AC255" i="2"/>
  <c r="AB255" i="2"/>
  <c r="AA255" i="2"/>
  <c r="Z255" i="2"/>
  <c r="Y255" i="2"/>
  <c r="X255" i="2"/>
  <c r="W255" i="2"/>
  <c r="V255" i="2"/>
  <c r="U255" i="2"/>
  <c r="T255" i="2"/>
  <c r="S255" i="2"/>
  <c r="R255" i="2"/>
  <c r="AB254" i="2"/>
  <c r="AA254" i="2"/>
  <c r="Z254" i="2"/>
  <c r="Y254" i="2"/>
  <c r="X254" i="2"/>
  <c r="W254" i="2"/>
  <c r="V254" i="2"/>
  <c r="U254" i="2"/>
  <c r="T254" i="2"/>
  <c r="AE254" i="2" s="1"/>
  <c r="S254" i="2"/>
  <c r="R254" i="2"/>
  <c r="AE253" i="2"/>
  <c r="AD253" i="2"/>
  <c r="AB253" i="2"/>
  <c r="AA253" i="2"/>
  <c r="Z253" i="2"/>
  <c r="Y253" i="2"/>
  <c r="X253" i="2"/>
  <c r="W253" i="2"/>
  <c r="V253" i="2"/>
  <c r="U253" i="2"/>
  <c r="T253" i="2"/>
  <c r="S253" i="2"/>
  <c r="AF253" i="2" s="1"/>
  <c r="R253" i="2"/>
  <c r="AB252" i="2"/>
  <c r="AA252" i="2"/>
  <c r="Z252" i="2"/>
  <c r="Y252" i="2"/>
  <c r="X252" i="2"/>
  <c r="W252" i="2"/>
  <c r="V252" i="2"/>
  <c r="U252" i="2"/>
  <c r="T252" i="2"/>
  <c r="S252" i="2"/>
  <c r="R252" i="2"/>
  <c r="AB251" i="2"/>
  <c r="AA251" i="2"/>
  <c r="Z251" i="2"/>
  <c r="Y251" i="2"/>
  <c r="X251" i="2"/>
  <c r="W251" i="2"/>
  <c r="V251" i="2"/>
  <c r="U251" i="2"/>
  <c r="T251" i="2"/>
  <c r="S251" i="2"/>
  <c r="R251" i="2"/>
  <c r="AF250" i="2"/>
  <c r="AB250" i="2"/>
  <c r="AA250" i="2"/>
  <c r="Z250" i="2"/>
  <c r="Y250" i="2"/>
  <c r="X250" i="2"/>
  <c r="W250" i="2"/>
  <c r="V250" i="2"/>
  <c r="U250" i="2"/>
  <c r="T250" i="2"/>
  <c r="S250" i="2"/>
  <c r="AD250" i="2" s="1"/>
  <c r="R250" i="2"/>
  <c r="AF249" i="2"/>
  <c r="AE249" i="2"/>
  <c r="AB249" i="2"/>
  <c r="AA249" i="2"/>
  <c r="Z249" i="2"/>
  <c r="Y249" i="2"/>
  <c r="X249" i="2"/>
  <c r="W249" i="2"/>
  <c r="V249" i="2"/>
  <c r="U249" i="2"/>
  <c r="T249" i="2"/>
  <c r="S249" i="2"/>
  <c r="AC249" i="2" s="1"/>
  <c r="R249" i="2"/>
  <c r="AD249" i="2" s="1"/>
  <c r="AF248" i="2"/>
  <c r="AE248" i="2"/>
  <c r="AD248" i="2"/>
  <c r="AC248" i="2"/>
  <c r="AB248" i="2"/>
  <c r="AA248" i="2"/>
  <c r="Z248" i="2"/>
  <c r="Y248" i="2"/>
  <c r="X248" i="2"/>
  <c r="W248" i="2"/>
  <c r="V248" i="2"/>
  <c r="U248" i="2"/>
  <c r="T248" i="2"/>
  <c r="S248" i="2"/>
  <c r="R248" i="2"/>
  <c r="AF247" i="2"/>
  <c r="AE247" i="2"/>
  <c r="AD247" i="2"/>
  <c r="AC247" i="2"/>
  <c r="AB247" i="2"/>
  <c r="AA247" i="2"/>
  <c r="Z247" i="2"/>
  <c r="Y247" i="2"/>
  <c r="X247" i="2"/>
  <c r="W247" i="2"/>
  <c r="V247" i="2"/>
  <c r="U247" i="2"/>
  <c r="T247" i="2"/>
  <c r="S247" i="2"/>
  <c r="R247" i="2"/>
  <c r="AB246" i="2"/>
  <c r="AA246" i="2"/>
  <c r="Z246" i="2"/>
  <c r="Y246" i="2"/>
  <c r="X246" i="2"/>
  <c r="W246" i="2"/>
  <c r="V246" i="2"/>
  <c r="U246" i="2"/>
  <c r="T246" i="2"/>
  <c r="S246" i="2"/>
  <c r="R246" i="2"/>
  <c r="AB245" i="2"/>
  <c r="AA245" i="2"/>
  <c r="Z245" i="2"/>
  <c r="Y245" i="2"/>
  <c r="X245" i="2"/>
  <c r="W245" i="2"/>
  <c r="V245" i="2"/>
  <c r="U245" i="2"/>
  <c r="T245" i="2"/>
  <c r="S245" i="2"/>
  <c r="R245" i="2"/>
  <c r="AB244" i="2"/>
  <c r="AA244" i="2"/>
  <c r="Z244" i="2"/>
  <c r="Y244" i="2"/>
  <c r="X244" i="2"/>
  <c r="W244" i="2"/>
  <c r="V244" i="2"/>
  <c r="U244" i="2"/>
  <c r="T244" i="2"/>
  <c r="S244" i="2"/>
  <c r="R244" i="2"/>
  <c r="AB243" i="2"/>
  <c r="AA243" i="2"/>
  <c r="Z243" i="2"/>
  <c r="Y243" i="2"/>
  <c r="X243" i="2"/>
  <c r="W243" i="2"/>
  <c r="V243" i="2"/>
  <c r="U243" i="2"/>
  <c r="T243" i="2"/>
  <c r="S243" i="2"/>
  <c r="AE243" i="2" s="1"/>
  <c r="R243" i="2"/>
  <c r="AF242" i="2"/>
  <c r="AB242" i="2"/>
  <c r="AA242" i="2"/>
  <c r="Z242" i="2"/>
  <c r="Y242" i="2"/>
  <c r="X242" i="2"/>
  <c r="W242" i="2"/>
  <c r="V242" i="2"/>
  <c r="U242" i="2"/>
  <c r="T242" i="2"/>
  <c r="S242" i="2"/>
  <c r="AD242" i="2" s="1"/>
  <c r="R242" i="2"/>
  <c r="AF241" i="2"/>
  <c r="AE241" i="2"/>
  <c r="AB241" i="2"/>
  <c r="AA241" i="2"/>
  <c r="Z241" i="2"/>
  <c r="Y241" i="2"/>
  <c r="X241" i="2"/>
  <c r="W241" i="2"/>
  <c r="V241" i="2"/>
  <c r="U241" i="2"/>
  <c r="T241" i="2"/>
  <c r="S241" i="2"/>
  <c r="AC241" i="2" s="1"/>
  <c r="R241" i="2"/>
  <c r="AD241" i="2" s="1"/>
  <c r="AF240" i="2"/>
  <c r="AE240" i="2"/>
  <c r="AD240" i="2"/>
  <c r="AC240" i="2"/>
  <c r="AB240" i="2"/>
  <c r="AA240" i="2"/>
  <c r="Z240" i="2"/>
  <c r="Y240" i="2"/>
  <c r="X240" i="2"/>
  <c r="W240" i="2"/>
  <c r="V240" i="2"/>
  <c r="U240" i="2"/>
  <c r="T240" i="2"/>
  <c r="S240" i="2"/>
  <c r="R240" i="2"/>
  <c r="AF239" i="2"/>
  <c r="AE239" i="2"/>
  <c r="AD239" i="2"/>
  <c r="AC239" i="2"/>
  <c r="AB239" i="2"/>
  <c r="AA239" i="2"/>
  <c r="Z239" i="2"/>
  <c r="Y239" i="2"/>
  <c r="X239" i="2"/>
  <c r="W239" i="2"/>
  <c r="V239" i="2"/>
  <c r="U239" i="2"/>
  <c r="T239" i="2"/>
  <c r="S239" i="2"/>
  <c r="R239" i="2"/>
  <c r="AB238" i="2"/>
  <c r="AA238" i="2"/>
  <c r="Z238" i="2"/>
  <c r="Y238" i="2"/>
  <c r="X238" i="2"/>
  <c r="W238" i="2"/>
  <c r="V238" i="2"/>
  <c r="U238" i="2"/>
  <c r="T238" i="2"/>
  <c r="S238" i="2"/>
  <c r="AF238" i="2" s="1"/>
  <c r="R238" i="2"/>
  <c r="AB237" i="2"/>
  <c r="AA237" i="2"/>
  <c r="Z237" i="2"/>
  <c r="Y237" i="2"/>
  <c r="X237" i="2"/>
  <c r="W237" i="2"/>
  <c r="V237" i="2"/>
  <c r="U237" i="2"/>
  <c r="T237" i="2"/>
  <c r="S237" i="2"/>
  <c r="R237" i="2"/>
  <c r="AB236" i="2"/>
  <c r="AA236" i="2"/>
  <c r="Z236" i="2"/>
  <c r="Y236" i="2"/>
  <c r="X236" i="2"/>
  <c r="W236" i="2"/>
  <c r="V236" i="2"/>
  <c r="U236" i="2"/>
  <c r="T236" i="2"/>
  <c r="S236" i="2"/>
  <c r="R236" i="2"/>
  <c r="AB235" i="2"/>
  <c r="AA235" i="2"/>
  <c r="Z235" i="2"/>
  <c r="Y235" i="2"/>
  <c r="X235" i="2"/>
  <c r="W235" i="2"/>
  <c r="V235" i="2"/>
  <c r="U235" i="2"/>
  <c r="T235" i="2"/>
  <c r="S235" i="2"/>
  <c r="AE235" i="2" s="1"/>
  <c r="R235" i="2"/>
  <c r="AF234" i="2"/>
  <c r="AB234" i="2"/>
  <c r="AA234" i="2"/>
  <c r="Z234" i="2"/>
  <c r="Y234" i="2"/>
  <c r="X234" i="2"/>
  <c r="W234" i="2"/>
  <c r="V234" i="2"/>
  <c r="U234" i="2"/>
  <c r="T234" i="2"/>
  <c r="S234" i="2"/>
  <c r="AD234" i="2" s="1"/>
  <c r="R234" i="2"/>
  <c r="AF233" i="2"/>
  <c r="AE233" i="2"/>
  <c r="AB233" i="2"/>
  <c r="AA233" i="2"/>
  <c r="Z233" i="2"/>
  <c r="Y233" i="2"/>
  <c r="X233" i="2"/>
  <c r="W233" i="2"/>
  <c r="V233" i="2"/>
  <c r="U233" i="2"/>
  <c r="T233" i="2"/>
  <c r="S233" i="2"/>
  <c r="AC233" i="2" s="1"/>
  <c r="R233" i="2"/>
  <c r="AD233" i="2" s="1"/>
  <c r="AF232" i="2"/>
  <c r="AE232" i="2"/>
  <c r="AD232" i="2"/>
  <c r="AC232" i="2"/>
  <c r="AB232" i="2"/>
  <c r="AA232" i="2"/>
  <c r="Z232" i="2"/>
  <c r="Y232" i="2"/>
  <c r="X232" i="2"/>
  <c r="W232" i="2"/>
  <c r="V232" i="2"/>
  <c r="U232" i="2"/>
  <c r="T232" i="2"/>
  <c r="S232" i="2"/>
  <c r="R232" i="2"/>
  <c r="AF231" i="2"/>
  <c r="AE231" i="2"/>
  <c r="AD231" i="2"/>
  <c r="AC231" i="2"/>
  <c r="AB231" i="2"/>
  <c r="AA231" i="2"/>
  <c r="Z231" i="2"/>
  <c r="Y231" i="2"/>
  <c r="X231" i="2"/>
  <c r="W231" i="2"/>
  <c r="V231" i="2"/>
  <c r="U231" i="2"/>
  <c r="T231" i="2"/>
  <c r="S231" i="2"/>
  <c r="R231" i="2"/>
  <c r="AB230" i="2"/>
  <c r="AA230" i="2"/>
  <c r="Z230" i="2"/>
  <c r="Y230" i="2"/>
  <c r="X230" i="2"/>
  <c r="W230" i="2"/>
  <c r="V230" i="2"/>
  <c r="U230" i="2"/>
  <c r="T230" i="2"/>
  <c r="S230" i="2"/>
  <c r="R230" i="2"/>
  <c r="AB229" i="2"/>
  <c r="AA229" i="2"/>
  <c r="Z229" i="2"/>
  <c r="Y229" i="2"/>
  <c r="X229" i="2"/>
  <c r="W229" i="2"/>
  <c r="V229" i="2"/>
  <c r="U229" i="2"/>
  <c r="T229" i="2"/>
  <c r="S229" i="2"/>
  <c r="R229" i="2"/>
  <c r="AB228" i="2"/>
  <c r="AA228" i="2"/>
  <c r="Z228" i="2"/>
  <c r="Y228" i="2"/>
  <c r="X228" i="2"/>
  <c r="W228" i="2"/>
  <c r="V228" i="2"/>
  <c r="U228" i="2"/>
  <c r="T228" i="2"/>
  <c r="S228" i="2"/>
  <c r="R228" i="2"/>
  <c r="AB227" i="2"/>
  <c r="AA227" i="2"/>
  <c r="Z227" i="2"/>
  <c r="Y227" i="2"/>
  <c r="X227" i="2"/>
  <c r="W227" i="2"/>
  <c r="V227" i="2"/>
  <c r="U227" i="2"/>
  <c r="T227" i="2"/>
  <c r="S227" i="2"/>
  <c r="AE227" i="2" s="1"/>
  <c r="R227" i="2"/>
  <c r="AF226" i="2"/>
  <c r="AB226" i="2"/>
  <c r="AA226" i="2"/>
  <c r="Z226" i="2"/>
  <c r="Y226" i="2"/>
  <c r="X226" i="2"/>
  <c r="W226" i="2"/>
  <c r="V226" i="2"/>
  <c r="U226" i="2"/>
  <c r="T226" i="2"/>
  <c r="S226" i="2"/>
  <c r="AD226" i="2" s="1"/>
  <c r="R226" i="2"/>
  <c r="AF225" i="2"/>
  <c r="AE225" i="2"/>
  <c r="AB225" i="2"/>
  <c r="AA225" i="2"/>
  <c r="Z225" i="2"/>
  <c r="Y225" i="2"/>
  <c r="X225" i="2"/>
  <c r="W225" i="2"/>
  <c r="V225" i="2"/>
  <c r="U225" i="2"/>
  <c r="T225" i="2"/>
  <c r="S225" i="2"/>
  <c r="AC225" i="2" s="1"/>
  <c r="R225" i="2"/>
  <c r="AD225" i="2" s="1"/>
  <c r="AF224" i="2"/>
  <c r="AE224" i="2"/>
  <c r="AD224" i="2"/>
  <c r="AC224" i="2"/>
  <c r="AB224" i="2"/>
  <c r="AA224" i="2"/>
  <c r="Z224" i="2"/>
  <c r="Y224" i="2"/>
  <c r="X224" i="2"/>
  <c r="W224" i="2"/>
  <c r="V224" i="2"/>
  <c r="U224" i="2"/>
  <c r="T224" i="2"/>
  <c r="S224" i="2"/>
  <c r="R224" i="2"/>
  <c r="AF223" i="2"/>
  <c r="AE223" i="2"/>
  <c r="AD223" i="2"/>
  <c r="AC223" i="2"/>
  <c r="AB223" i="2"/>
  <c r="AA223" i="2"/>
  <c r="Z223" i="2"/>
  <c r="Y223" i="2"/>
  <c r="X223" i="2"/>
  <c r="W223" i="2"/>
  <c r="V223" i="2"/>
  <c r="U223" i="2"/>
  <c r="T223" i="2"/>
  <c r="S223" i="2"/>
  <c r="R223" i="2"/>
  <c r="AB222" i="2"/>
  <c r="AA222" i="2"/>
  <c r="Z222" i="2"/>
  <c r="Y222" i="2"/>
  <c r="X222" i="2"/>
  <c r="W222" i="2"/>
  <c r="V222" i="2"/>
  <c r="U222" i="2"/>
  <c r="T222" i="2"/>
  <c r="S222" i="2"/>
  <c r="R222" i="2"/>
  <c r="AB221" i="2"/>
  <c r="AA221" i="2"/>
  <c r="Z221" i="2"/>
  <c r="Y221" i="2"/>
  <c r="X221" i="2"/>
  <c r="W221" i="2"/>
  <c r="V221" i="2"/>
  <c r="U221" i="2"/>
  <c r="T221" i="2"/>
  <c r="S221" i="2"/>
  <c r="R221" i="2"/>
  <c r="AB220" i="2"/>
  <c r="AA220" i="2"/>
  <c r="Z220" i="2"/>
  <c r="Y220" i="2"/>
  <c r="X220" i="2"/>
  <c r="W220" i="2"/>
  <c r="V220" i="2"/>
  <c r="U220" i="2"/>
  <c r="T220" i="2"/>
  <c r="S220" i="2"/>
  <c r="R220" i="2"/>
  <c r="AB219" i="2"/>
  <c r="AA219" i="2"/>
  <c r="Z219" i="2"/>
  <c r="Y219" i="2"/>
  <c r="X219" i="2"/>
  <c r="W219" i="2"/>
  <c r="V219" i="2"/>
  <c r="U219" i="2"/>
  <c r="T219" i="2"/>
  <c r="S219" i="2"/>
  <c r="AE219" i="2" s="1"/>
  <c r="R219" i="2"/>
  <c r="AF218" i="2"/>
  <c r="AB218" i="2"/>
  <c r="AA218" i="2"/>
  <c r="Z218" i="2"/>
  <c r="Y218" i="2"/>
  <c r="X218" i="2"/>
  <c r="W218" i="2"/>
  <c r="V218" i="2"/>
  <c r="U218" i="2"/>
  <c r="T218" i="2"/>
  <c r="S218" i="2"/>
  <c r="AD218" i="2" s="1"/>
  <c r="R218" i="2"/>
  <c r="AF217" i="2"/>
  <c r="AE217" i="2"/>
  <c r="AB217" i="2"/>
  <c r="AA217" i="2"/>
  <c r="Z217" i="2"/>
  <c r="Y217" i="2"/>
  <c r="X217" i="2"/>
  <c r="W217" i="2"/>
  <c r="V217" i="2"/>
  <c r="U217" i="2"/>
  <c r="T217" i="2"/>
  <c r="S217" i="2"/>
  <c r="AC217" i="2" s="1"/>
  <c r="R217" i="2"/>
  <c r="AD217" i="2" s="1"/>
  <c r="AF216" i="2"/>
  <c r="AE216" i="2"/>
  <c r="AD216" i="2"/>
  <c r="AC216" i="2"/>
  <c r="AB216" i="2"/>
  <c r="AA216" i="2"/>
  <c r="Z216" i="2"/>
  <c r="Y216" i="2"/>
  <c r="X216" i="2"/>
  <c r="W216" i="2"/>
  <c r="V216" i="2"/>
  <c r="U216" i="2"/>
  <c r="T216" i="2"/>
  <c r="S216" i="2"/>
  <c r="R216" i="2"/>
  <c r="AF215" i="2"/>
  <c r="AE215" i="2"/>
  <c r="AD215" i="2"/>
  <c r="AC215" i="2"/>
  <c r="AB215" i="2"/>
  <c r="AA215" i="2"/>
  <c r="Z215" i="2"/>
  <c r="Y215" i="2"/>
  <c r="X215" i="2"/>
  <c r="W215" i="2"/>
  <c r="V215" i="2"/>
  <c r="U215" i="2"/>
  <c r="T215" i="2"/>
  <c r="S215" i="2"/>
  <c r="R215" i="2"/>
  <c r="AC214" i="2"/>
  <c r="AB214" i="2"/>
  <c r="AA214" i="2"/>
  <c r="Z214" i="2"/>
  <c r="Y214" i="2"/>
  <c r="X214" i="2"/>
  <c r="W214" i="2"/>
  <c r="V214" i="2"/>
  <c r="U214" i="2"/>
  <c r="T214" i="2"/>
  <c r="AE214" i="2" s="1"/>
  <c r="S214" i="2"/>
  <c r="R214" i="2"/>
  <c r="AB213" i="2"/>
  <c r="AA213" i="2"/>
  <c r="Z213" i="2"/>
  <c r="Y213" i="2"/>
  <c r="X213" i="2"/>
  <c r="W213" i="2"/>
  <c r="V213" i="2"/>
  <c r="U213" i="2"/>
  <c r="T213" i="2"/>
  <c r="S213" i="2"/>
  <c r="R213" i="2"/>
  <c r="AB212" i="2"/>
  <c r="AA212" i="2"/>
  <c r="Z212" i="2"/>
  <c r="Y212" i="2"/>
  <c r="X212" i="2"/>
  <c r="W212" i="2"/>
  <c r="V212" i="2"/>
  <c r="U212" i="2"/>
  <c r="T212" i="2"/>
  <c r="S212" i="2"/>
  <c r="R212" i="2"/>
  <c r="AB211" i="2"/>
  <c r="AA211" i="2"/>
  <c r="Z211" i="2"/>
  <c r="Y211" i="2"/>
  <c r="X211" i="2"/>
  <c r="W211" i="2"/>
  <c r="V211" i="2"/>
  <c r="U211" i="2"/>
  <c r="T211" i="2"/>
  <c r="S211" i="2"/>
  <c r="R211" i="2"/>
  <c r="AB210" i="2"/>
  <c r="AA210" i="2"/>
  <c r="Z210" i="2"/>
  <c r="Y210" i="2"/>
  <c r="X210" i="2"/>
  <c r="W210" i="2"/>
  <c r="V210" i="2"/>
  <c r="U210" i="2"/>
  <c r="T210" i="2"/>
  <c r="S210" i="2"/>
  <c r="AD210" i="2" s="1"/>
  <c r="R210" i="2"/>
  <c r="AF210" i="2" s="1"/>
  <c r="AF209" i="2"/>
  <c r="AE209" i="2"/>
  <c r="AB209" i="2"/>
  <c r="AA209" i="2"/>
  <c r="Z209" i="2"/>
  <c r="Y209" i="2"/>
  <c r="X209" i="2"/>
  <c r="W209" i="2"/>
  <c r="V209" i="2"/>
  <c r="U209" i="2"/>
  <c r="T209" i="2"/>
  <c r="S209" i="2"/>
  <c r="AC209" i="2" s="1"/>
  <c r="R209" i="2"/>
  <c r="AD209" i="2" s="1"/>
  <c r="AF208" i="2"/>
  <c r="AE208" i="2"/>
  <c r="AD208" i="2"/>
  <c r="AC208" i="2"/>
  <c r="AB208" i="2"/>
  <c r="AA208" i="2"/>
  <c r="Z208" i="2"/>
  <c r="Y208" i="2"/>
  <c r="X208" i="2"/>
  <c r="W208" i="2"/>
  <c r="V208" i="2"/>
  <c r="U208" i="2"/>
  <c r="T208" i="2"/>
  <c r="S208" i="2"/>
  <c r="R208" i="2"/>
  <c r="AF207" i="2"/>
  <c r="AE207" i="2"/>
  <c r="AD207" i="2"/>
  <c r="AC207" i="2"/>
  <c r="AB207" i="2"/>
  <c r="AA207" i="2"/>
  <c r="Z207" i="2"/>
  <c r="Y207" i="2"/>
  <c r="X207" i="2"/>
  <c r="W207" i="2"/>
  <c r="V207" i="2"/>
  <c r="U207" i="2"/>
  <c r="T207" i="2"/>
  <c r="S207" i="2"/>
  <c r="R207" i="2"/>
  <c r="AB206" i="2"/>
  <c r="AA206" i="2"/>
  <c r="Z206" i="2"/>
  <c r="Y206" i="2"/>
  <c r="X206" i="2"/>
  <c r="W206" i="2"/>
  <c r="V206" i="2"/>
  <c r="U206" i="2"/>
  <c r="T206" i="2"/>
  <c r="AE206" i="2" s="1"/>
  <c r="S206" i="2"/>
  <c r="AF206" i="2" s="1"/>
  <c r="R206" i="2"/>
  <c r="AC205" i="2"/>
  <c r="AB205" i="2"/>
  <c r="AA205" i="2"/>
  <c r="Z205" i="2"/>
  <c r="Y205" i="2"/>
  <c r="X205" i="2"/>
  <c r="W205" i="2"/>
  <c r="V205" i="2"/>
  <c r="U205" i="2"/>
  <c r="T205" i="2"/>
  <c r="S205" i="2"/>
  <c r="R205" i="2"/>
  <c r="AB204" i="2"/>
  <c r="AA204" i="2"/>
  <c r="Z204" i="2"/>
  <c r="Y204" i="2"/>
  <c r="X204" i="2"/>
  <c r="W204" i="2"/>
  <c r="V204" i="2"/>
  <c r="U204" i="2"/>
  <c r="T204" i="2"/>
  <c r="S204" i="2"/>
  <c r="R204" i="2"/>
  <c r="AB203" i="2"/>
  <c r="AA203" i="2"/>
  <c r="Z203" i="2"/>
  <c r="Y203" i="2"/>
  <c r="X203" i="2"/>
  <c r="W203" i="2"/>
  <c r="V203" i="2"/>
  <c r="U203" i="2"/>
  <c r="T203" i="2"/>
  <c r="S203" i="2"/>
  <c r="R203" i="2"/>
  <c r="AB202" i="2"/>
  <c r="AA202" i="2"/>
  <c r="Z202" i="2"/>
  <c r="Y202" i="2"/>
  <c r="X202" i="2"/>
  <c r="W202" i="2"/>
  <c r="V202" i="2"/>
  <c r="U202" i="2"/>
  <c r="T202" i="2"/>
  <c r="S202" i="2"/>
  <c r="R202" i="2"/>
  <c r="AF202" i="2" s="1"/>
  <c r="AF201" i="2"/>
  <c r="AE201" i="2"/>
  <c r="AB201" i="2"/>
  <c r="AA201" i="2"/>
  <c r="Z201" i="2"/>
  <c r="Y201" i="2"/>
  <c r="X201" i="2"/>
  <c r="W201" i="2"/>
  <c r="V201" i="2"/>
  <c r="U201" i="2"/>
  <c r="T201" i="2"/>
  <c r="S201" i="2"/>
  <c r="AC201" i="2" s="1"/>
  <c r="R201" i="2"/>
  <c r="AD201" i="2" s="1"/>
  <c r="AF200" i="2"/>
  <c r="AE200" i="2"/>
  <c r="AD200" i="2"/>
  <c r="AC200" i="2"/>
  <c r="AB200" i="2"/>
  <c r="AA200" i="2"/>
  <c r="Z200" i="2"/>
  <c r="Y200" i="2"/>
  <c r="X200" i="2"/>
  <c r="W200" i="2"/>
  <c r="V200" i="2"/>
  <c r="U200" i="2"/>
  <c r="T200" i="2"/>
  <c r="S200" i="2"/>
  <c r="R200" i="2"/>
  <c r="AF199" i="2"/>
  <c r="AE199" i="2"/>
  <c r="AD199" i="2"/>
  <c r="AC199" i="2"/>
  <c r="AB199" i="2"/>
  <c r="AA199" i="2"/>
  <c r="Z199" i="2"/>
  <c r="Y199" i="2"/>
  <c r="X199" i="2"/>
  <c r="W199" i="2"/>
  <c r="V199" i="2"/>
  <c r="U199" i="2"/>
  <c r="T199" i="2"/>
  <c r="S199" i="2"/>
  <c r="R199" i="2"/>
  <c r="AC198" i="2"/>
  <c r="AB198" i="2"/>
  <c r="AA198" i="2"/>
  <c r="Z198" i="2"/>
  <c r="Y198" i="2"/>
  <c r="X198" i="2"/>
  <c r="W198" i="2"/>
  <c r="V198" i="2"/>
  <c r="U198" i="2"/>
  <c r="T198" i="2"/>
  <c r="AE198" i="2" s="1"/>
  <c r="S198" i="2"/>
  <c r="AF198" i="2" s="1"/>
  <c r="R198" i="2"/>
  <c r="AC197" i="2"/>
  <c r="AB197" i="2"/>
  <c r="AA197" i="2"/>
  <c r="Z197" i="2"/>
  <c r="Y197" i="2"/>
  <c r="X197" i="2"/>
  <c r="W197" i="2"/>
  <c r="V197" i="2"/>
  <c r="U197" i="2"/>
  <c r="T197" i="2"/>
  <c r="S197" i="2"/>
  <c r="R197" i="2"/>
  <c r="AB196" i="2"/>
  <c r="AA196" i="2"/>
  <c r="Z196" i="2"/>
  <c r="Y196" i="2"/>
  <c r="X196" i="2"/>
  <c r="W196" i="2"/>
  <c r="V196" i="2"/>
  <c r="U196" i="2"/>
  <c r="T196" i="2"/>
  <c r="S196" i="2"/>
  <c r="R196" i="2"/>
  <c r="AB195" i="2"/>
  <c r="AA195" i="2"/>
  <c r="Z195" i="2"/>
  <c r="Y195" i="2"/>
  <c r="X195" i="2"/>
  <c r="W195" i="2"/>
  <c r="V195" i="2"/>
  <c r="U195" i="2"/>
  <c r="T195" i="2"/>
  <c r="S195" i="2"/>
  <c r="R195" i="2"/>
  <c r="AF194" i="2"/>
  <c r="AB194" i="2"/>
  <c r="AA194" i="2"/>
  <c r="Z194" i="2"/>
  <c r="Y194" i="2"/>
  <c r="X194" i="2"/>
  <c r="W194" i="2"/>
  <c r="V194" i="2"/>
  <c r="U194" i="2"/>
  <c r="T194" i="2"/>
  <c r="S194" i="2"/>
  <c r="AD194" i="2" s="1"/>
  <c r="R194" i="2"/>
  <c r="AF193" i="2"/>
  <c r="AE193" i="2"/>
  <c r="AB193" i="2"/>
  <c r="AA193" i="2"/>
  <c r="Z193" i="2"/>
  <c r="Y193" i="2"/>
  <c r="X193" i="2"/>
  <c r="W193" i="2"/>
  <c r="V193" i="2"/>
  <c r="U193" i="2"/>
  <c r="T193" i="2"/>
  <c r="S193" i="2"/>
  <c r="AC193" i="2" s="1"/>
  <c r="R193" i="2"/>
  <c r="AD193" i="2" s="1"/>
  <c r="AF192" i="2"/>
  <c r="AE192" i="2"/>
  <c r="AD192" i="2"/>
  <c r="AC192" i="2"/>
  <c r="AB192" i="2"/>
  <c r="AA192" i="2"/>
  <c r="Z192" i="2"/>
  <c r="Y192" i="2"/>
  <c r="X192" i="2"/>
  <c r="W192" i="2"/>
  <c r="V192" i="2"/>
  <c r="U192" i="2"/>
  <c r="T192" i="2"/>
  <c r="S192" i="2"/>
  <c r="R192" i="2"/>
  <c r="AF191" i="2"/>
  <c r="AE191" i="2"/>
  <c r="AD191" i="2"/>
  <c r="AC191" i="2"/>
  <c r="AB191" i="2"/>
  <c r="AA191" i="2"/>
  <c r="Z191" i="2"/>
  <c r="Y191" i="2"/>
  <c r="X191" i="2"/>
  <c r="W191" i="2"/>
  <c r="V191" i="2"/>
  <c r="U191" i="2"/>
  <c r="T191" i="2"/>
  <c r="S191" i="2"/>
  <c r="R191" i="2"/>
  <c r="AD190" i="2"/>
  <c r="AC190" i="2"/>
  <c r="AB190" i="2"/>
  <c r="AA190" i="2"/>
  <c r="Z190" i="2"/>
  <c r="Y190" i="2"/>
  <c r="X190" i="2"/>
  <c r="W190" i="2"/>
  <c r="V190" i="2"/>
  <c r="U190" i="2"/>
  <c r="T190" i="2"/>
  <c r="AE190" i="2" s="1"/>
  <c r="S190" i="2"/>
  <c r="AF190" i="2" s="1"/>
  <c r="R190" i="2"/>
  <c r="AB189" i="2"/>
  <c r="AA189" i="2"/>
  <c r="Z189" i="2"/>
  <c r="Y189" i="2"/>
  <c r="X189" i="2"/>
  <c r="W189" i="2"/>
  <c r="V189" i="2"/>
  <c r="U189" i="2"/>
  <c r="T189" i="2"/>
  <c r="S189" i="2"/>
  <c r="R189" i="2"/>
  <c r="AB188" i="2"/>
  <c r="AA188" i="2"/>
  <c r="Z188" i="2"/>
  <c r="Y188" i="2"/>
  <c r="X188" i="2"/>
  <c r="W188" i="2"/>
  <c r="V188" i="2"/>
  <c r="U188" i="2"/>
  <c r="T188" i="2"/>
  <c r="S188" i="2"/>
  <c r="R188" i="2"/>
  <c r="AB187" i="2"/>
  <c r="AA187" i="2"/>
  <c r="Z187" i="2"/>
  <c r="Y187" i="2"/>
  <c r="X187" i="2"/>
  <c r="W187" i="2"/>
  <c r="V187" i="2"/>
  <c r="U187" i="2"/>
  <c r="T187" i="2"/>
  <c r="S187" i="2"/>
  <c r="R187" i="2"/>
  <c r="AF186" i="2"/>
  <c r="AB186" i="2"/>
  <c r="AA186" i="2"/>
  <c r="Z186" i="2"/>
  <c r="Y186" i="2"/>
  <c r="X186" i="2"/>
  <c r="W186" i="2"/>
  <c r="V186" i="2"/>
  <c r="U186" i="2"/>
  <c r="T186" i="2"/>
  <c r="S186" i="2"/>
  <c r="AD186" i="2" s="1"/>
  <c r="R186" i="2"/>
  <c r="AF185" i="2"/>
  <c r="AE185" i="2"/>
  <c r="AB185" i="2"/>
  <c r="AA185" i="2"/>
  <c r="Z185" i="2"/>
  <c r="Y185" i="2"/>
  <c r="X185" i="2"/>
  <c r="W185" i="2"/>
  <c r="V185" i="2"/>
  <c r="U185" i="2"/>
  <c r="T185" i="2"/>
  <c r="S185" i="2"/>
  <c r="AC185" i="2" s="1"/>
  <c r="R185" i="2"/>
  <c r="AD185" i="2" s="1"/>
  <c r="AF184" i="2"/>
  <c r="AE184" i="2"/>
  <c r="AD184" i="2"/>
  <c r="AC184" i="2"/>
  <c r="AB184" i="2"/>
  <c r="AA184" i="2"/>
  <c r="Z184" i="2"/>
  <c r="Y184" i="2"/>
  <c r="X184" i="2"/>
  <c r="W184" i="2"/>
  <c r="V184" i="2"/>
  <c r="U184" i="2"/>
  <c r="T184" i="2"/>
  <c r="S184" i="2"/>
  <c r="R184" i="2"/>
  <c r="AF183" i="2"/>
  <c r="AE183" i="2"/>
  <c r="AD183" i="2"/>
  <c r="AC183" i="2"/>
  <c r="AB183" i="2"/>
  <c r="AA183" i="2"/>
  <c r="Z183" i="2"/>
  <c r="Y183" i="2"/>
  <c r="X183" i="2"/>
  <c r="W183" i="2"/>
  <c r="V183" i="2"/>
  <c r="U183" i="2"/>
  <c r="T183" i="2"/>
  <c r="S183" i="2"/>
  <c r="R183" i="2"/>
  <c r="AC182" i="2"/>
  <c r="AB182" i="2"/>
  <c r="AA182" i="2"/>
  <c r="Z182" i="2"/>
  <c r="Y182" i="2"/>
  <c r="X182" i="2"/>
  <c r="W182" i="2"/>
  <c r="V182" i="2"/>
  <c r="U182" i="2"/>
  <c r="T182" i="2"/>
  <c r="AE182" i="2" s="1"/>
  <c r="S182" i="2"/>
  <c r="R182" i="2"/>
  <c r="AB181" i="2"/>
  <c r="AA181" i="2"/>
  <c r="Z181" i="2"/>
  <c r="Y181" i="2"/>
  <c r="X181" i="2"/>
  <c r="W181" i="2"/>
  <c r="V181" i="2"/>
  <c r="U181" i="2"/>
  <c r="T181" i="2"/>
  <c r="S181" i="2"/>
  <c r="AC181" i="2" s="1"/>
  <c r="R181" i="2"/>
  <c r="AB180" i="2"/>
  <c r="AA180" i="2"/>
  <c r="Z180" i="2"/>
  <c r="Y180" i="2"/>
  <c r="X180" i="2"/>
  <c r="W180" i="2"/>
  <c r="V180" i="2"/>
  <c r="U180" i="2"/>
  <c r="T180" i="2"/>
  <c r="S180" i="2"/>
  <c r="R180" i="2"/>
  <c r="AB179" i="2"/>
  <c r="AA179" i="2"/>
  <c r="Z179" i="2"/>
  <c r="Y179" i="2"/>
  <c r="X179" i="2"/>
  <c r="W179" i="2"/>
  <c r="V179" i="2"/>
  <c r="U179" i="2"/>
  <c r="T179" i="2"/>
  <c r="S179" i="2"/>
  <c r="R179" i="2"/>
  <c r="AB178" i="2"/>
  <c r="AA178" i="2"/>
  <c r="Z178" i="2"/>
  <c r="Y178" i="2"/>
  <c r="X178" i="2"/>
  <c r="W178" i="2"/>
  <c r="V178" i="2"/>
  <c r="U178" i="2"/>
  <c r="T178" i="2"/>
  <c r="S178" i="2"/>
  <c r="AD178" i="2" s="1"/>
  <c r="R178" i="2"/>
  <c r="AF178" i="2" s="1"/>
  <c r="AF177" i="2"/>
  <c r="AE177" i="2"/>
  <c r="AB177" i="2"/>
  <c r="AA177" i="2"/>
  <c r="Z177" i="2"/>
  <c r="Y177" i="2"/>
  <c r="X177" i="2"/>
  <c r="W177" i="2"/>
  <c r="V177" i="2"/>
  <c r="U177" i="2"/>
  <c r="T177" i="2"/>
  <c r="S177" i="2"/>
  <c r="AC177" i="2" s="1"/>
  <c r="R177" i="2"/>
  <c r="AD177" i="2" s="1"/>
  <c r="AF176" i="2"/>
  <c r="AE176" i="2"/>
  <c r="AD176" i="2"/>
  <c r="AC176" i="2"/>
  <c r="AB176" i="2"/>
  <c r="AA176" i="2"/>
  <c r="Z176" i="2"/>
  <c r="Y176" i="2"/>
  <c r="X176" i="2"/>
  <c r="W176" i="2"/>
  <c r="V176" i="2"/>
  <c r="U176" i="2"/>
  <c r="T176" i="2"/>
  <c r="S176" i="2"/>
  <c r="R176" i="2"/>
  <c r="AF175" i="2"/>
  <c r="AE175" i="2"/>
  <c r="AD175" i="2"/>
  <c r="AC175" i="2"/>
  <c r="AB175" i="2"/>
  <c r="AA175" i="2"/>
  <c r="Z175" i="2"/>
  <c r="Y175" i="2"/>
  <c r="X175" i="2"/>
  <c r="W175" i="2"/>
  <c r="V175" i="2"/>
  <c r="U175" i="2"/>
  <c r="T175" i="2"/>
  <c r="S175" i="2"/>
  <c r="R175" i="2"/>
  <c r="AB174" i="2"/>
  <c r="AA174" i="2"/>
  <c r="Z174" i="2"/>
  <c r="Y174" i="2"/>
  <c r="X174" i="2"/>
  <c r="W174" i="2"/>
  <c r="V174" i="2"/>
  <c r="U174" i="2"/>
  <c r="T174" i="2"/>
  <c r="AE174" i="2" s="1"/>
  <c r="S174" i="2"/>
  <c r="AF174" i="2" s="1"/>
  <c r="R174" i="2"/>
  <c r="AC173" i="2"/>
  <c r="AB173" i="2"/>
  <c r="AA173" i="2"/>
  <c r="Z173" i="2"/>
  <c r="Y173" i="2"/>
  <c r="X173" i="2"/>
  <c r="W173" i="2"/>
  <c r="V173" i="2"/>
  <c r="U173" i="2"/>
  <c r="T173" i="2"/>
  <c r="S173" i="2"/>
  <c r="R173" i="2"/>
  <c r="AB172" i="2"/>
  <c r="AA172" i="2"/>
  <c r="Z172" i="2"/>
  <c r="Y172" i="2"/>
  <c r="X172" i="2"/>
  <c r="W172" i="2"/>
  <c r="V172" i="2"/>
  <c r="U172" i="2"/>
  <c r="T172" i="2"/>
  <c r="S172" i="2"/>
  <c r="R172" i="2"/>
  <c r="AB171" i="2"/>
  <c r="AA171" i="2"/>
  <c r="Z171" i="2"/>
  <c r="Y171" i="2"/>
  <c r="X171" i="2"/>
  <c r="W171" i="2"/>
  <c r="V171" i="2"/>
  <c r="U171" i="2"/>
  <c r="T171" i="2"/>
  <c r="S171" i="2"/>
  <c r="R171" i="2"/>
  <c r="AB170" i="2"/>
  <c r="AA170" i="2"/>
  <c r="Z170" i="2"/>
  <c r="Y170" i="2"/>
  <c r="X170" i="2"/>
  <c r="W170" i="2"/>
  <c r="V170" i="2"/>
  <c r="U170" i="2"/>
  <c r="T170" i="2"/>
  <c r="S170" i="2"/>
  <c r="R170" i="2"/>
  <c r="AF170" i="2" s="1"/>
  <c r="AF169" i="2"/>
  <c r="AE169" i="2"/>
  <c r="AB169" i="2"/>
  <c r="AA169" i="2"/>
  <c r="Z169" i="2"/>
  <c r="Y169" i="2"/>
  <c r="X169" i="2"/>
  <c r="W169" i="2"/>
  <c r="V169" i="2"/>
  <c r="U169" i="2"/>
  <c r="T169" i="2"/>
  <c r="S169" i="2"/>
  <c r="AC169" i="2" s="1"/>
  <c r="R169" i="2"/>
  <c r="AD169" i="2" s="1"/>
  <c r="AF168" i="2"/>
  <c r="AE168" i="2"/>
  <c r="AD168" i="2"/>
  <c r="AC168" i="2"/>
  <c r="AB168" i="2"/>
  <c r="AA168" i="2"/>
  <c r="Z168" i="2"/>
  <c r="Y168" i="2"/>
  <c r="X168" i="2"/>
  <c r="W168" i="2"/>
  <c r="V168" i="2"/>
  <c r="U168" i="2"/>
  <c r="T168" i="2"/>
  <c r="S168" i="2"/>
  <c r="R168" i="2"/>
  <c r="AF167" i="2"/>
  <c r="AE167" i="2"/>
  <c r="AD167" i="2"/>
  <c r="AC167" i="2"/>
  <c r="AB167" i="2"/>
  <c r="AA167" i="2"/>
  <c r="Z167" i="2"/>
  <c r="Y167" i="2"/>
  <c r="X167" i="2"/>
  <c r="W167" i="2"/>
  <c r="V167" i="2"/>
  <c r="U167" i="2"/>
  <c r="T167" i="2"/>
  <c r="S167" i="2"/>
  <c r="R167" i="2"/>
  <c r="AC166" i="2"/>
  <c r="AB166" i="2"/>
  <c r="AA166" i="2"/>
  <c r="Z166" i="2"/>
  <c r="Y166" i="2"/>
  <c r="X166" i="2"/>
  <c r="W166" i="2"/>
  <c r="V166" i="2"/>
  <c r="U166" i="2"/>
  <c r="T166" i="2"/>
  <c r="AE166" i="2" s="1"/>
  <c r="S166" i="2"/>
  <c r="AF166" i="2" s="1"/>
  <c r="R166" i="2"/>
  <c r="AC165" i="2"/>
  <c r="AB165" i="2"/>
  <c r="AA165" i="2"/>
  <c r="Z165" i="2"/>
  <c r="Y165" i="2"/>
  <c r="X165" i="2"/>
  <c r="W165" i="2"/>
  <c r="V165" i="2"/>
  <c r="U165" i="2"/>
  <c r="T165" i="2"/>
  <c r="S165" i="2"/>
  <c r="R165" i="2"/>
  <c r="AB164" i="2"/>
  <c r="AA164" i="2"/>
  <c r="Z164" i="2"/>
  <c r="Y164" i="2"/>
  <c r="X164" i="2"/>
  <c r="W164" i="2"/>
  <c r="V164" i="2"/>
  <c r="U164" i="2"/>
  <c r="T164" i="2"/>
  <c r="S164" i="2"/>
  <c r="R164" i="2"/>
  <c r="AB163" i="2"/>
  <c r="AA163" i="2"/>
  <c r="Z163" i="2"/>
  <c r="Y163" i="2"/>
  <c r="X163" i="2"/>
  <c r="W163" i="2"/>
  <c r="V163" i="2"/>
  <c r="U163" i="2"/>
  <c r="T163" i="2"/>
  <c r="S163" i="2"/>
  <c r="R163" i="2"/>
  <c r="AF162" i="2"/>
  <c r="AB162" i="2"/>
  <c r="AA162" i="2"/>
  <c r="Z162" i="2"/>
  <c r="Y162" i="2"/>
  <c r="X162" i="2"/>
  <c r="W162" i="2"/>
  <c r="V162" i="2"/>
  <c r="U162" i="2"/>
  <c r="T162" i="2"/>
  <c r="S162" i="2"/>
  <c r="R162" i="2"/>
  <c r="AF161" i="2"/>
  <c r="AE161" i="2"/>
  <c r="AB161" i="2"/>
  <c r="AA161" i="2"/>
  <c r="Z161" i="2"/>
  <c r="Y161" i="2"/>
  <c r="X161" i="2"/>
  <c r="W161" i="2"/>
  <c r="V161" i="2"/>
  <c r="U161" i="2"/>
  <c r="T161" i="2"/>
  <c r="S161" i="2"/>
  <c r="AC161" i="2" s="1"/>
  <c r="R161" i="2"/>
  <c r="AD161" i="2" s="1"/>
  <c r="AF160" i="2"/>
  <c r="AE160" i="2"/>
  <c r="AD160" i="2"/>
  <c r="AC160" i="2"/>
  <c r="AB160" i="2"/>
  <c r="AA160" i="2"/>
  <c r="Z160" i="2"/>
  <c r="Y160" i="2"/>
  <c r="X160" i="2"/>
  <c r="W160" i="2"/>
  <c r="V160" i="2"/>
  <c r="U160" i="2"/>
  <c r="T160" i="2"/>
  <c r="S160" i="2"/>
  <c r="R160" i="2"/>
  <c r="AF159" i="2"/>
  <c r="AE159" i="2"/>
  <c r="AD159" i="2"/>
  <c r="AC159" i="2"/>
  <c r="AB159" i="2"/>
  <c r="AA159" i="2"/>
  <c r="Z159" i="2"/>
  <c r="Y159" i="2"/>
  <c r="X159" i="2"/>
  <c r="W159" i="2"/>
  <c r="V159" i="2"/>
  <c r="U159" i="2"/>
  <c r="T159" i="2"/>
  <c r="S159" i="2"/>
  <c r="R159" i="2"/>
  <c r="AE158" i="2"/>
  <c r="AD158" i="2"/>
  <c r="AB158" i="2"/>
  <c r="AA158" i="2"/>
  <c r="Z158" i="2"/>
  <c r="Y158" i="2"/>
  <c r="X158" i="2"/>
  <c r="W158" i="2"/>
  <c r="V158" i="2"/>
  <c r="U158" i="2"/>
  <c r="T158" i="2"/>
  <c r="AC158" i="2" s="1"/>
  <c r="S158" i="2"/>
  <c r="R158" i="2"/>
  <c r="AC157" i="2"/>
  <c r="AB157" i="2"/>
  <c r="AA157" i="2"/>
  <c r="Z157" i="2"/>
  <c r="Y157" i="2"/>
  <c r="X157" i="2"/>
  <c r="W157" i="2"/>
  <c r="V157" i="2"/>
  <c r="U157" i="2"/>
  <c r="T157" i="2"/>
  <c r="AD157" i="2" s="1"/>
  <c r="S157" i="2"/>
  <c r="R157" i="2"/>
  <c r="AB156" i="2"/>
  <c r="AA156" i="2"/>
  <c r="Z156" i="2"/>
  <c r="Y156" i="2"/>
  <c r="X156" i="2"/>
  <c r="W156" i="2"/>
  <c r="V156" i="2"/>
  <c r="U156" i="2"/>
  <c r="T156" i="2"/>
  <c r="S156" i="2"/>
  <c r="R156" i="2"/>
  <c r="AB155" i="2"/>
  <c r="AA155" i="2"/>
  <c r="Z155" i="2"/>
  <c r="Y155" i="2"/>
  <c r="X155" i="2"/>
  <c r="W155" i="2"/>
  <c r="V155" i="2"/>
  <c r="U155" i="2"/>
  <c r="T155" i="2"/>
  <c r="S155" i="2"/>
  <c r="R155" i="2"/>
  <c r="AB154" i="2"/>
  <c r="AA154" i="2"/>
  <c r="Z154" i="2"/>
  <c r="Y154" i="2"/>
  <c r="X154" i="2"/>
  <c r="W154" i="2"/>
  <c r="V154" i="2"/>
  <c r="U154" i="2"/>
  <c r="T154" i="2"/>
  <c r="S154" i="2"/>
  <c r="R154" i="2"/>
  <c r="AF153" i="2"/>
  <c r="AE153" i="2"/>
  <c r="AB153" i="2"/>
  <c r="AA153" i="2"/>
  <c r="Z153" i="2"/>
  <c r="Y153" i="2"/>
  <c r="X153" i="2"/>
  <c r="W153" i="2"/>
  <c r="V153" i="2"/>
  <c r="U153" i="2"/>
  <c r="T153" i="2"/>
  <c r="S153" i="2"/>
  <c r="AC153" i="2" s="1"/>
  <c r="R153" i="2"/>
  <c r="AD153" i="2" s="1"/>
  <c r="AF152" i="2"/>
  <c r="AE152" i="2"/>
  <c r="AD152" i="2"/>
  <c r="AC152" i="2"/>
  <c r="AB152" i="2"/>
  <c r="AA152" i="2"/>
  <c r="Z152" i="2"/>
  <c r="Y152" i="2"/>
  <c r="X152" i="2"/>
  <c r="W152" i="2"/>
  <c r="V152" i="2"/>
  <c r="U152" i="2"/>
  <c r="T152" i="2"/>
  <c r="S152" i="2"/>
  <c r="R152" i="2"/>
  <c r="AF151" i="2"/>
  <c r="AE151" i="2"/>
  <c r="AD151" i="2"/>
  <c r="AC151" i="2"/>
  <c r="AB151" i="2"/>
  <c r="AA151" i="2"/>
  <c r="Z151" i="2"/>
  <c r="Y151" i="2"/>
  <c r="X151" i="2"/>
  <c r="W151" i="2"/>
  <c r="V151" i="2"/>
  <c r="U151" i="2"/>
  <c r="T151" i="2"/>
  <c r="S151" i="2"/>
  <c r="R151" i="2"/>
  <c r="AE150" i="2"/>
  <c r="AB150" i="2"/>
  <c r="AA150" i="2"/>
  <c r="Z150" i="2"/>
  <c r="Y150" i="2"/>
  <c r="X150" i="2"/>
  <c r="W150" i="2"/>
  <c r="V150" i="2"/>
  <c r="U150" i="2"/>
  <c r="T150" i="2"/>
  <c r="AD150" i="2" s="1"/>
  <c r="S150" i="2"/>
  <c r="AF150" i="2" s="1"/>
  <c r="R150" i="2"/>
  <c r="AD149" i="2"/>
  <c r="AC149" i="2"/>
  <c r="AB149" i="2"/>
  <c r="AA149" i="2"/>
  <c r="Z149" i="2"/>
  <c r="Y149" i="2"/>
  <c r="X149" i="2"/>
  <c r="W149" i="2"/>
  <c r="V149" i="2"/>
  <c r="U149" i="2"/>
  <c r="T149" i="2"/>
  <c r="S149" i="2"/>
  <c r="R149" i="2"/>
  <c r="AB148" i="2"/>
  <c r="AA148" i="2"/>
  <c r="Z148" i="2"/>
  <c r="Y148" i="2"/>
  <c r="X148" i="2"/>
  <c r="W148" i="2"/>
  <c r="V148" i="2"/>
  <c r="U148" i="2"/>
  <c r="T148" i="2"/>
  <c r="S148" i="2"/>
  <c r="R148" i="2"/>
  <c r="AB147" i="2"/>
  <c r="AA147" i="2"/>
  <c r="Z147" i="2"/>
  <c r="Y147" i="2"/>
  <c r="X147" i="2"/>
  <c r="W147" i="2"/>
  <c r="V147" i="2"/>
  <c r="U147" i="2"/>
  <c r="T147" i="2"/>
  <c r="S147" i="2"/>
  <c r="R147" i="2"/>
  <c r="AB146" i="2"/>
  <c r="AA146" i="2"/>
  <c r="Z146" i="2"/>
  <c r="Y146" i="2"/>
  <c r="X146" i="2"/>
  <c r="W146" i="2"/>
  <c r="V146" i="2"/>
  <c r="U146" i="2"/>
  <c r="T146" i="2"/>
  <c r="S146" i="2"/>
  <c r="R146" i="2"/>
  <c r="AF145" i="2"/>
  <c r="AE145" i="2"/>
  <c r="AB145" i="2"/>
  <c r="AA145" i="2"/>
  <c r="Z145" i="2"/>
  <c r="Y145" i="2"/>
  <c r="X145" i="2"/>
  <c r="W145" i="2"/>
  <c r="V145" i="2"/>
  <c r="U145" i="2"/>
  <c r="T145" i="2"/>
  <c r="S145" i="2"/>
  <c r="R145" i="2"/>
  <c r="AD145" i="2" s="1"/>
  <c r="AF144" i="2"/>
  <c r="AE144" i="2"/>
  <c r="AD144" i="2"/>
  <c r="AC144" i="2"/>
  <c r="AB144" i="2"/>
  <c r="AA144" i="2"/>
  <c r="Z144" i="2"/>
  <c r="Y144" i="2"/>
  <c r="X144" i="2"/>
  <c r="W144" i="2"/>
  <c r="V144" i="2"/>
  <c r="U144" i="2"/>
  <c r="T144" i="2"/>
  <c r="S144" i="2"/>
  <c r="R144" i="2"/>
  <c r="AF143" i="2"/>
  <c r="AE143" i="2"/>
  <c r="AD143" i="2"/>
  <c r="AC143" i="2"/>
  <c r="AB143" i="2"/>
  <c r="AA143" i="2"/>
  <c r="Z143" i="2"/>
  <c r="Y143" i="2"/>
  <c r="X143" i="2"/>
  <c r="W143" i="2"/>
  <c r="V143" i="2"/>
  <c r="U143" i="2"/>
  <c r="T143" i="2"/>
  <c r="S143" i="2"/>
  <c r="R143" i="2"/>
  <c r="AB142" i="2"/>
  <c r="AA142" i="2"/>
  <c r="Z142" i="2"/>
  <c r="Y142" i="2"/>
  <c r="X142" i="2"/>
  <c r="W142" i="2"/>
  <c r="V142" i="2"/>
  <c r="U142" i="2"/>
  <c r="T142" i="2"/>
  <c r="AE142" i="2" s="1"/>
  <c r="S142" i="2"/>
  <c r="AF142" i="2" s="1"/>
  <c r="R142" i="2"/>
  <c r="AD141" i="2"/>
  <c r="AB141" i="2"/>
  <c r="AA141" i="2"/>
  <c r="Z141" i="2"/>
  <c r="Y141" i="2"/>
  <c r="X141" i="2"/>
  <c r="W141" i="2"/>
  <c r="V141" i="2"/>
  <c r="U141" i="2"/>
  <c r="T141" i="2"/>
  <c r="S141" i="2"/>
  <c r="AC141" i="2" s="1"/>
  <c r="R141" i="2"/>
  <c r="AB140" i="2"/>
  <c r="AA140" i="2"/>
  <c r="Z140" i="2"/>
  <c r="Y140" i="2"/>
  <c r="X140" i="2"/>
  <c r="W140" i="2"/>
  <c r="V140" i="2"/>
  <c r="U140" i="2"/>
  <c r="T140" i="2"/>
  <c r="S140" i="2"/>
  <c r="R140" i="2"/>
  <c r="AB139" i="2"/>
  <c r="AA139" i="2"/>
  <c r="Z139" i="2"/>
  <c r="Y139" i="2"/>
  <c r="X139" i="2"/>
  <c r="W139" i="2"/>
  <c r="V139" i="2"/>
  <c r="U139" i="2"/>
  <c r="T139" i="2"/>
  <c r="S139" i="2"/>
  <c r="R139" i="2"/>
  <c r="AB138" i="2"/>
  <c r="AA138" i="2"/>
  <c r="Z138" i="2"/>
  <c r="Y138" i="2"/>
  <c r="X138" i="2"/>
  <c r="W138" i="2"/>
  <c r="V138" i="2"/>
  <c r="U138" i="2"/>
  <c r="T138" i="2"/>
  <c r="S138" i="2"/>
  <c r="R138" i="2"/>
  <c r="AF137" i="2"/>
  <c r="AB137" i="2"/>
  <c r="AA137" i="2"/>
  <c r="Z137" i="2"/>
  <c r="Y137" i="2"/>
  <c r="X137" i="2"/>
  <c r="W137" i="2"/>
  <c r="V137" i="2"/>
  <c r="U137" i="2"/>
  <c r="T137" i="2"/>
  <c r="S137" i="2"/>
  <c r="AC137" i="2" s="1"/>
  <c r="R137" i="2"/>
  <c r="AD137" i="2" s="1"/>
  <c r="AF136" i="2"/>
  <c r="AE136" i="2"/>
  <c r="AD136" i="2"/>
  <c r="AC136" i="2"/>
  <c r="AB136" i="2"/>
  <c r="AA136" i="2"/>
  <c r="Z136" i="2"/>
  <c r="Y136" i="2"/>
  <c r="X136" i="2"/>
  <c r="W136" i="2"/>
  <c r="V136" i="2"/>
  <c r="U136" i="2"/>
  <c r="T136" i="2"/>
  <c r="S136" i="2"/>
  <c r="R136" i="2"/>
  <c r="AF135" i="2"/>
  <c r="AE135" i="2"/>
  <c r="AD135" i="2"/>
  <c r="AC135" i="2"/>
  <c r="AB135" i="2"/>
  <c r="AA135" i="2"/>
  <c r="Z135" i="2"/>
  <c r="Y135" i="2"/>
  <c r="X135" i="2"/>
  <c r="W135" i="2"/>
  <c r="V135" i="2"/>
  <c r="U135" i="2"/>
  <c r="T135" i="2"/>
  <c r="S135" i="2"/>
  <c r="R135" i="2"/>
  <c r="AB134" i="2"/>
  <c r="AA134" i="2"/>
  <c r="Z134" i="2"/>
  <c r="Y134" i="2"/>
  <c r="X134" i="2"/>
  <c r="W134" i="2"/>
  <c r="V134" i="2"/>
  <c r="U134" i="2"/>
  <c r="T134" i="2"/>
  <c r="AE134" i="2" s="1"/>
  <c r="S134" i="2"/>
  <c r="AF134" i="2" s="1"/>
  <c r="R134" i="2"/>
  <c r="AB133" i="2"/>
  <c r="AA133" i="2"/>
  <c r="Z133" i="2"/>
  <c r="Y133" i="2"/>
  <c r="X133" i="2"/>
  <c r="W133" i="2"/>
  <c r="V133" i="2"/>
  <c r="U133" i="2"/>
  <c r="T133" i="2"/>
  <c r="S133" i="2"/>
  <c r="AD133" i="2" s="1"/>
  <c r="R133" i="2"/>
  <c r="AB132" i="2"/>
  <c r="AA132" i="2"/>
  <c r="Z132" i="2"/>
  <c r="Y132" i="2"/>
  <c r="X132" i="2"/>
  <c r="W132" i="2"/>
  <c r="V132" i="2"/>
  <c r="U132" i="2"/>
  <c r="T132" i="2"/>
  <c r="S132" i="2"/>
  <c r="R132" i="2"/>
  <c r="AB18" i="2"/>
  <c r="AA18" i="2"/>
  <c r="Z18" i="2"/>
  <c r="Y18" i="2"/>
  <c r="X18" i="2"/>
  <c r="W18" i="2"/>
  <c r="V18" i="2"/>
  <c r="U18" i="2"/>
  <c r="T18" i="2"/>
  <c r="S18" i="2"/>
  <c r="R18" i="2"/>
  <c r="AF17" i="2"/>
  <c r="AE17" i="2"/>
  <c r="AB17" i="2"/>
  <c r="AA17" i="2"/>
  <c r="Z17" i="2"/>
  <c r="Y17" i="2"/>
  <c r="X17" i="2"/>
  <c r="W17" i="2"/>
  <c r="V17" i="2"/>
  <c r="U17" i="2"/>
  <c r="T17" i="2"/>
  <c r="S17" i="2"/>
  <c r="R17" i="2"/>
  <c r="AD17" i="2" s="1"/>
  <c r="AF16" i="2"/>
  <c r="AE16" i="2"/>
  <c r="AD16" i="2"/>
  <c r="AC16" i="2"/>
  <c r="AB16" i="2"/>
  <c r="AA16" i="2"/>
  <c r="Z16" i="2"/>
  <c r="Y16" i="2"/>
  <c r="X16" i="2"/>
  <c r="W16" i="2"/>
  <c r="V16" i="2"/>
  <c r="U16" i="2"/>
  <c r="T16" i="2"/>
  <c r="S16" i="2"/>
  <c r="R16" i="2"/>
  <c r="AF15" i="2"/>
  <c r="AE15" i="2"/>
  <c r="AD15" i="2"/>
  <c r="AC15" i="2"/>
  <c r="AB15" i="2"/>
  <c r="AA15" i="2"/>
  <c r="Z15" i="2"/>
  <c r="Y15" i="2"/>
  <c r="X15" i="2"/>
  <c r="W15" i="2"/>
  <c r="V15" i="2"/>
  <c r="U15" i="2"/>
  <c r="T15" i="2"/>
  <c r="S15" i="2"/>
  <c r="R15" i="2"/>
  <c r="AB14" i="2"/>
  <c r="AA14" i="2"/>
  <c r="Z14" i="2"/>
  <c r="Y14" i="2"/>
  <c r="X14" i="2"/>
  <c r="W14" i="2"/>
  <c r="V14" i="2"/>
  <c r="U14" i="2"/>
  <c r="T14" i="2"/>
  <c r="AE14" i="2" s="1"/>
  <c r="S14" i="2"/>
  <c r="AF14" i="2" s="1"/>
  <c r="R14" i="2"/>
  <c r="AD13" i="2"/>
  <c r="AC13" i="2"/>
  <c r="AB13" i="2"/>
  <c r="AA13" i="2"/>
  <c r="Z13" i="2"/>
  <c r="Y13" i="2"/>
  <c r="X13" i="2"/>
  <c r="W13" i="2"/>
  <c r="V13" i="2"/>
  <c r="U13" i="2"/>
  <c r="T13" i="2"/>
  <c r="S13" i="2"/>
  <c r="R13" i="2"/>
  <c r="W12" i="2"/>
  <c r="V12" i="2"/>
  <c r="U12" i="2"/>
  <c r="X12" i="2"/>
  <c r="P12" i="2"/>
  <c r="AE187" i="2" l="1"/>
  <c r="AD187" i="2"/>
  <c r="AC187" i="2"/>
  <c r="AF187" i="2"/>
  <c r="AE137" i="2"/>
  <c r="AE147" i="2"/>
  <c r="AD147" i="2"/>
  <c r="AC147" i="2"/>
  <c r="AF147" i="2"/>
  <c r="AF157" i="2"/>
  <c r="AE157" i="2"/>
  <c r="AF165" i="2"/>
  <c r="AE165" i="2"/>
  <c r="AD165" i="2"/>
  <c r="AE171" i="2"/>
  <c r="AD171" i="2"/>
  <c r="AC171" i="2"/>
  <c r="AF171" i="2"/>
  <c r="AF182" i="2"/>
  <c r="AF197" i="2"/>
  <c r="AE197" i="2"/>
  <c r="AD197" i="2"/>
  <c r="AE203" i="2"/>
  <c r="AD203" i="2"/>
  <c r="AC203" i="2"/>
  <c r="AF203" i="2"/>
  <c r="AF214" i="2"/>
  <c r="AF246" i="2"/>
  <c r="AF132" i="2"/>
  <c r="AE132" i="2"/>
  <c r="AD132" i="2"/>
  <c r="AE155" i="2"/>
  <c r="AD155" i="2"/>
  <c r="AC155" i="2"/>
  <c r="AF155" i="2"/>
  <c r="AF180" i="2"/>
  <c r="AE180" i="2"/>
  <c r="AD180" i="2"/>
  <c r="AC180" i="2"/>
  <c r="AF212" i="2"/>
  <c r="AE212" i="2"/>
  <c r="AD212" i="2"/>
  <c r="AC212" i="2"/>
  <c r="AF230" i="2"/>
  <c r="AE246" i="2"/>
  <c r="AD246" i="2"/>
  <c r="AC246" i="2"/>
  <c r="AF140" i="2"/>
  <c r="AE140" i="2"/>
  <c r="AD140" i="2"/>
  <c r="AE163" i="2"/>
  <c r="AD163" i="2"/>
  <c r="AC163" i="2"/>
  <c r="AF163" i="2"/>
  <c r="AD189" i="2"/>
  <c r="AF189" i="2"/>
  <c r="AE189" i="2"/>
  <c r="AE195" i="2"/>
  <c r="AD195" i="2"/>
  <c r="AC195" i="2"/>
  <c r="AF195" i="2"/>
  <c r="AF221" i="2"/>
  <c r="AE221" i="2"/>
  <c r="AD221" i="2"/>
  <c r="AC221" i="2"/>
  <c r="AE230" i="2"/>
  <c r="AD230" i="2"/>
  <c r="AF237" i="2"/>
  <c r="AE237" i="2"/>
  <c r="AD237" i="2"/>
  <c r="AC237" i="2"/>
  <c r="AF244" i="2"/>
  <c r="AF261" i="2"/>
  <c r="AE261" i="2"/>
  <c r="AD261" i="2"/>
  <c r="AC261" i="2"/>
  <c r="AD138" i="2"/>
  <c r="AC138" i="2"/>
  <c r="AE138" i="2"/>
  <c r="AF148" i="2"/>
  <c r="AE148" i="2"/>
  <c r="AD148" i="2"/>
  <c r="AF172" i="2"/>
  <c r="AE172" i="2"/>
  <c r="AD172" i="2"/>
  <c r="AC172" i="2"/>
  <c r="AD182" i="2"/>
  <c r="AF204" i="2"/>
  <c r="AE204" i="2"/>
  <c r="AD204" i="2"/>
  <c r="AC204" i="2"/>
  <c r="AD214" i="2"/>
  <c r="AF228" i="2"/>
  <c r="AE228" i="2"/>
  <c r="AD228" i="2"/>
  <c r="AC228" i="2"/>
  <c r="AC230" i="2"/>
  <c r="AC134" i="2"/>
  <c r="AF156" i="2"/>
  <c r="AE156" i="2"/>
  <c r="AD156" i="2"/>
  <c r="AC174" i="2"/>
  <c r="AD202" i="2"/>
  <c r="AC206" i="2"/>
  <c r="AD18" i="2"/>
  <c r="AC18" i="2"/>
  <c r="AE18" i="2"/>
  <c r="AD146" i="2"/>
  <c r="AC146" i="2"/>
  <c r="AE146" i="2"/>
  <c r="AD170" i="2"/>
  <c r="AC14" i="2"/>
  <c r="AF133" i="2"/>
  <c r="AE133" i="2"/>
  <c r="AD134" i="2"/>
  <c r="AF138" i="2"/>
  <c r="AC142" i="2"/>
  <c r="AC148" i="2"/>
  <c r="AD154" i="2"/>
  <c r="AC154" i="2"/>
  <c r="AE154" i="2"/>
  <c r="AF158" i="2"/>
  <c r="AF164" i="2"/>
  <c r="AE164" i="2"/>
  <c r="AC164" i="2"/>
  <c r="AD164" i="2"/>
  <c r="AD174" i="2"/>
  <c r="AF196" i="2"/>
  <c r="AE196" i="2"/>
  <c r="AD196" i="2"/>
  <c r="AC196" i="2"/>
  <c r="AD206" i="2"/>
  <c r="AF222" i="2"/>
  <c r="AF245" i="2"/>
  <c r="AE245" i="2"/>
  <c r="AD245" i="2"/>
  <c r="AC245" i="2"/>
  <c r="AC189" i="2"/>
  <c r="AF213" i="2"/>
  <c r="AE213" i="2"/>
  <c r="AD213" i="2"/>
  <c r="AF141" i="2"/>
  <c r="AE141" i="2"/>
  <c r="AD142" i="2"/>
  <c r="AF146" i="2"/>
  <c r="AC150" i="2"/>
  <c r="AC156" i="2"/>
  <c r="AD162" i="2"/>
  <c r="AC162" i="2"/>
  <c r="AE162" i="2"/>
  <c r="AF173" i="2"/>
  <c r="AE173" i="2"/>
  <c r="AD173" i="2"/>
  <c r="AE179" i="2"/>
  <c r="AD179" i="2"/>
  <c r="AC179" i="2"/>
  <c r="AF179" i="2"/>
  <c r="AF205" i="2"/>
  <c r="AE205" i="2"/>
  <c r="AD205" i="2"/>
  <c r="AE211" i="2"/>
  <c r="AD211" i="2"/>
  <c r="AC211" i="2"/>
  <c r="AF211" i="2"/>
  <c r="AC213" i="2"/>
  <c r="AE222" i="2"/>
  <c r="AD222" i="2"/>
  <c r="AF229" i="2"/>
  <c r="AD229" i="2"/>
  <c r="AE229" i="2"/>
  <c r="AC229" i="2"/>
  <c r="AE238" i="2"/>
  <c r="AD238" i="2"/>
  <c r="AC238" i="2"/>
  <c r="AD252" i="2"/>
  <c r="AC252" i="2"/>
  <c r="AC132" i="2"/>
  <c r="AC140" i="2"/>
  <c r="AF181" i="2"/>
  <c r="AE181" i="2"/>
  <c r="AD181" i="2"/>
  <c r="AF13" i="2"/>
  <c r="AE13" i="2"/>
  <c r="AD14" i="2"/>
  <c r="AF18" i="2"/>
  <c r="AC17" i="2"/>
  <c r="AC133" i="2"/>
  <c r="AE139" i="2"/>
  <c r="AD139" i="2"/>
  <c r="AC139" i="2"/>
  <c r="AF139" i="2"/>
  <c r="AC145" i="2"/>
  <c r="AF149" i="2"/>
  <c r="AE149" i="2"/>
  <c r="AF154" i="2"/>
  <c r="AD166" i="2"/>
  <c r="AF188" i="2"/>
  <c r="AE188" i="2"/>
  <c r="AC188" i="2"/>
  <c r="AD188" i="2"/>
  <c r="AD198" i="2"/>
  <c r="AF220" i="2"/>
  <c r="AE220" i="2"/>
  <c r="AC220" i="2"/>
  <c r="AD220" i="2"/>
  <c r="AC222" i="2"/>
  <c r="AF236" i="2"/>
  <c r="AE236" i="2"/>
  <c r="AD236" i="2"/>
  <c r="AC236" i="2"/>
  <c r="AE170" i="2"/>
  <c r="AE178" i="2"/>
  <c r="AE186" i="2"/>
  <c r="AE194" i="2"/>
  <c r="AE202" i="2"/>
  <c r="AE210" i="2"/>
  <c r="AE218" i="2"/>
  <c r="AF219" i="2"/>
  <c r="AE226" i="2"/>
  <c r="AF227" i="2"/>
  <c r="AE234" i="2"/>
  <c r="AF235" i="2"/>
  <c r="AE242" i="2"/>
  <c r="AF243" i="2"/>
  <c r="AE250" i="2"/>
  <c r="AF252" i="2"/>
  <c r="AE252" i="2"/>
  <c r="AF254" i="2"/>
  <c r="AF259" i="2"/>
  <c r="AE259" i="2"/>
  <c r="AD259" i="2"/>
  <c r="AE264" i="2"/>
  <c r="AE266" i="2"/>
  <c r="AD266" i="2"/>
  <c r="AC266" i="2"/>
  <c r="AF268" i="2"/>
  <c r="AE268" i="2"/>
  <c r="AF270" i="2"/>
  <c r="AF275" i="2"/>
  <c r="AE275" i="2"/>
  <c r="AD275" i="2"/>
  <c r="AE280" i="2"/>
  <c r="AE282" i="2"/>
  <c r="AD282" i="2"/>
  <c r="AC282" i="2"/>
  <c r="AF284" i="2"/>
  <c r="AE284" i="2"/>
  <c r="AD305" i="2"/>
  <c r="AC305" i="2"/>
  <c r="AE305" i="2"/>
  <c r="AF309" i="2"/>
  <c r="AF315" i="2"/>
  <c r="AE315" i="2"/>
  <c r="AD315" i="2"/>
  <c r="AF320" i="2"/>
  <c r="AE338" i="2"/>
  <c r="AD338" i="2"/>
  <c r="AC338" i="2"/>
  <c r="AF338" i="2"/>
  <c r="AF348" i="2"/>
  <c r="AE348" i="2"/>
  <c r="AD369" i="2"/>
  <c r="AC369" i="2"/>
  <c r="AE369" i="2"/>
  <c r="AF373" i="2"/>
  <c r="AF379" i="2"/>
  <c r="AE379" i="2"/>
  <c r="AD379" i="2"/>
  <c r="AF384" i="2"/>
  <c r="AE402" i="2"/>
  <c r="AD402" i="2"/>
  <c r="AC402" i="2"/>
  <c r="AF402" i="2"/>
  <c r="AF412" i="2"/>
  <c r="AE412" i="2"/>
  <c r="AD433" i="2"/>
  <c r="AC433" i="2"/>
  <c r="AE433" i="2"/>
  <c r="AF437" i="2"/>
  <c r="AF443" i="2"/>
  <c r="AE443" i="2"/>
  <c r="AD443" i="2"/>
  <c r="AF448" i="2"/>
  <c r="AE462" i="2"/>
  <c r="AD462" i="2"/>
  <c r="AC462" i="2"/>
  <c r="AF462" i="2"/>
  <c r="AC464" i="2"/>
  <c r="AF464" i="2"/>
  <c r="AF476" i="2"/>
  <c r="AE476" i="2"/>
  <c r="AD476" i="2"/>
  <c r="AC476" i="2"/>
  <c r="AE502" i="2"/>
  <c r="AD502" i="2"/>
  <c r="AC502" i="2"/>
  <c r="AF502" i="2"/>
  <c r="AF292" i="2"/>
  <c r="AE292" i="2"/>
  <c r="AD313" i="2"/>
  <c r="AC313" i="2"/>
  <c r="AE313" i="2"/>
  <c r="AF323" i="2"/>
  <c r="AE323" i="2"/>
  <c r="AD323" i="2"/>
  <c r="AE346" i="2"/>
  <c r="AD346" i="2"/>
  <c r="AC346" i="2"/>
  <c r="AF346" i="2"/>
  <c r="AF356" i="2"/>
  <c r="AE356" i="2"/>
  <c r="AD377" i="2"/>
  <c r="AC377" i="2"/>
  <c r="AE377" i="2"/>
  <c r="AF381" i="2"/>
  <c r="AF387" i="2"/>
  <c r="AE387" i="2"/>
  <c r="AD387" i="2"/>
  <c r="AE410" i="2"/>
  <c r="AD410" i="2"/>
  <c r="AC410" i="2"/>
  <c r="AF410" i="2"/>
  <c r="AF420" i="2"/>
  <c r="AE420" i="2"/>
  <c r="AD441" i="2"/>
  <c r="AC441" i="2"/>
  <c r="AE441" i="2"/>
  <c r="AF445" i="2"/>
  <c r="AF451" i="2"/>
  <c r="AE451" i="2"/>
  <c r="AD451" i="2"/>
  <c r="AE474" i="2"/>
  <c r="AD474" i="2"/>
  <c r="AC474" i="2"/>
  <c r="AF474" i="2"/>
  <c r="AF483" i="2"/>
  <c r="AE483" i="2"/>
  <c r="AD483" i="2"/>
  <c r="AC483" i="2"/>
  <c r="AF492" i="2"/>
  <c r="AE492" i="2"/>
  <c r="AD492" i="2"/>
  <c r="AC492" i="2"/>
  <c r="AC268" i="2"/>
  <c r="AC284" i="2"/>
  <c r="AE290" i="2"/>
  <c r="AD290" i="2"/>
  <c r="AC290" i="2"/>
  <c r="AF290" i="2"/>
  <c r="AC296" i="2"/>
  <c r="AF300" i="2"/>
  <c r="AE300" i="2"/>
  <c r="AC309" i="2"/>
  <c r="AD321" i="2"/>
  <c r="AC321" i="2"/>
  <c r="AE321" i="2"/>
  <c r="AF331" i="2"/>
  <c r="AE331" i="2"/>
  <c r="AD331" i="2"/>
  <c r="AC348" i="2"/>
  <c r="AE354" i="2"/>
  <c r="AD354" i="2"/>
  <c r="AC354" i="2"/>
  <c r="AF354" i="2"/>
  <c r="AC360" i="2"/>
  <c r="AF364" i="2"/>
  <c r="AE364" i="2"/>
  <c r="AC373" i="2"/>
  <c r="AD385" i="2"/>
  <c r="AC385" i="2"/>
  <c r="AE385" i="2"/>
  <c r="AF395" i="2"/>
  <c r="AE395" i="2"/>
  <c r="AD395" i="2"/>
  <c r="AC412" i="2"/>
  <c r="AE418" i="2"/>
  <c r="AD418" i="2"/>
  <c r="AC418" i="2"/>
  <c r="AF418" i="2"/>
  <c r="AF428" i="2"/>
  <c r="AE428" i="2"/>
  <c r="AD449" i="2"/>
  <c r="AC449" i="2"/>
  <c r="AE449" i="2"/>
  <c r="AD457" i="2"/>
  <c r="AF457" i="2"/>
  <c r="AE457" i="2"/>
  <c r="AC457" i="2"/>
  <c r="AD464" i="2"/>
  <c r="AD481" i="2"/>
  <c r="AC481" i="2"/>
  <c r="AF481" i="2"/>
  <c r="AE481" i="2"/>
  <c r="AE490" i="2"/>
  <c r="AD490" i="2"/>
  <c r="AC490" i="2"/>
  <c r="AF490" i="2"/>
  <c r="AF499" i="2"/>
  <c r="AE499" i="2"/>
  <c r="AD499" i="2"/>
  <c r="AC499" i="2"/>
  <c r="AF508" i="2"/>
  <c r="AE508" i="2"/>
  <c r="AD508" i="2"/>
  <c r="AC508" i="2"/>
  <c r="AD540" i="2"/>
  <c r="AC540" i="2"/>
  <c r="AE251" i="2"/>
  <c r="AD251" i="2"/>
  <c r="AD265" i="2"/>
  <c r="AC265" i="2"/>
  <c r="AC277" i="2"/>
  <c r="AD281" i="2"/>
  <c r="AC281" i="2"/>
  <c r="AC292" i="2"/>
  <c r="AE298" i="2"/>
  <c r="AD298" i="2"/>
  <c r="AC298" i="2"/>
  <c r="AF298" i="2"/>
  <c r="AC304" i="2"/>
  <c r="AF308" i="2"/>
  <c r="AE308" i="2"/>
  <c r="AD309" i="2"/>
  <c r="AF313" i="2"/>
  <c r="AC317" i="2"/>
  <c r="AC323" i="2"/>
  <c r="AD329" i="2"/>
  <c r="AC329" i="2"/>
  <c r="AE329" i="2"/>
  <c r="AF333" i="2"/>
  <c r="AF339" i="2"/>
  <c r="AE339" i="2"/>
  <c r="AD339" i="2"/>
  <c r="AC356" i="2"/>
  <c r="AE362" i="2"/>
  <c r="AD362" i="2"/>
  <c r="AC362" i="2"/>
  <c r="AF362" i="2"/>
  <c r="AC368" i="2"/>
  <c r="AF372" i="2"/>
  <c r="AE372" i="2"/>
  <c r="AD373" i="2"/>
  <c r="AF377" i="2"/>
  <c r="AC381" i="2"/>
  <c r="AC387" i="2"/>
  <c r="AD393" i="2"/>
  <c r="AC393" i="2"/>
  <c r="AE393" i="2"/>
  <c r="AF397" i="2"/>
  <c r="AF403" i="2"/>
  <c r="AE403" i="2"/>
  <c r="AD403" i="2"/>
  <c r="AC420" i="2"/>
  <c r="AE426" i="2"/>
  <c r="AD426" i="2"/>
  <c r="AC426" i="2"/>
  <c r="AF426" i="2"/>
  <c r="AC432" i="2"/>
  <c r="AF436" i="2"/>
  <c r="AE436" i="2"/>
  <c r="AD437" i="2"/>
  <c r="AF441" i="2"/>
  <c r="AC445" i="2"/>
  <c r="AC451" i="2"/>
  <c r="AF477" i="2"/>
  <c r="AE477" i="2"/>
  <c r="AD497" i="2"/>
  <c r="AC497" i="2"/>
  <c r="AF497" i="2"/>
  <c r="AE497" i="2"/>
  <c r="AE506" i="2"/>
  <c r="AD506" i="2"/>
  <c r="AC506" i="2"/>
  <c r="AF506" i="2"/>
  <c r="AE538" i="2"/>
  <c r="AD538" i="2"/>
  <c r="AC538" i="2"/>
  <c r="AF538" i="2"/>
  <c r="AE258" i="2"/>
  <c r="AD258" i="2"/>
  <c r="AC258" i="2"/>
  <c r="AF260" i="2"/>
  <c r="AE260" i="2"/>
  <c r="AF267" i="2"/>
  <c r="AE267" i="2"/>
  <c r="AD267" i="2"/>
  <c r="AE274" i="2"/>
  <c r="AD274" i="2"/>
  <c r="AC274" i="2"/>
  <c r="AF276" i="2"/>
  <c r="AE276" i="2"/>
  <c r="AD277" i="2"/>
  <c r="AF283" i="2"/>
  <c r="AE283" i="2"/>
  <c r="AD283" i="2"/>
  <c r="AD292" i="2"/>
  <c r="AE296" i="2"/>
  <c r="AC300" i="2"/>
  <c r="AE306" i="2"/>
  <c r="AD306" i="2"/>
  <c r="AC306" i="2"/>
  <c r="AF306" i="2"/>
  <c r="AF316" i="2"/>
  <c r="AE316" i="2"/>
  <c r="AD317" i="2"/>
  <c r="AF321" i="2"/>
  <c r="AC325" i="2"/>
  <c r="AC331" i="2"/>
  <c r="AD337" i="2"/>
  <c r="AC337" i="2"/>
  <c r="AE337" i="2"/>
  <c r="AF347" i="2"/>
  <c r="AE347" i="2"/>
  <c r="AD347" i="2"/>
  <c r="AD356" i="2"/>
  <c r="AE360" i="2"/>
  <c r="AC364" i="2"/>
  <c r="AE370" i="2"/>
  <c r="AD370" i="2"/>
  <c r="AC370" i="2"/>
  <c r="AF370" i="2"/>
  <c r="AF380" i="2"/>
  <c r="AE380" i="2"/>
  <c r="AD381" i="2"/>
  <c r="AF385" i="2"/>
  <c r="AC389" i="2"/>
  <c r="AC395" i="2"/>
  <c r="AD401" i="2"/>
  <c r="AC401" i="2"/>
  <c r="AE401" i="2"/>
  <c r="AF411" i="2"/>
  <c r="AE411" i="2"/>
  <c r="AD411" i="2"/>
  <c r="AD420" i="2"/>
  <c r="AE424" i="2"/>
  <c r="AC428" i="2"/>
  <c r="AE434" i="2"/>
  <c r="AD434" i="2"/>
  <c r="AC434" i="2"/>
  <c r="AF434" i="2"/>
  <c r="AF444" i="2"/>
  <c r="AE444" i="2"/>
  <c r="AD445" i="2"/>
  <c r="AF449" i="2"/>
  <c r="AC453" i="2"/>
  <c r="AF463" i="2"/>
  <c r="AE463" i="2"/>
  <c r="AD463" i="2"/>
  <c r="AF493" i="2"/>
  <c r="AE493" i="2"/>
  <c r="AC244" i="2"/>
  <c r="AC219" i="2"/>
  <c r="AC227" i="2"/>
  <c r="AC235" i="2"/>
  <c r="AC243" i="2"/>
  <c r="AD244" i="2"/>
  <c r="AC251" i="2"/>
  <c r="AC254" i="2"/>
  <c r="AC264" i="2"/>
  <c r="AE265" i="2"/>
  <c r="AC270" i="2"/>
  <c r="AE277" i="2"/>
  <c r="AC280" i="2"/>
  <c r="AE281" i="2"/>
  <c r="AF291" i="2"/>
  <c r="AE291" i="2"/>
  <c r="AD291" i="2"/>
  <c r="AF296" i="2"/>
  <c r="AD300" i="2"/>
  <c r="AE304" i="2"/>
  <c r="AC308" i="2"/>
  <c r="AE314" i="2"/>
  <c r="AD314" i="2"/>
  <c r="AC314" i="2"/>
  <c r="AF314" i="2"/>
  <c r="AC320" i="2"/>
  <c r="AF324" i="2"/>
  <c r="AE324" i="2"/>
  <c r="AD325" i="2"/>
  <c r="AF329" i="2"/>
  <c r="AC333" i="2"/>
  <c r="AC339" i="2"/>
  <c r="AD345" i="2"/>
  <c r="AC345" i="2"/>
  <c r="AE345" i="2"/>
  <c r="AF355" i="2"/>
  <c r="AE355" i="2"/>
  <c r="AD355" i="2"/>
  <c r="AF360" i="2"/>
  <c r="AD364" i="2"/>
  <c r="AE368" i="2"/>
  <c r="AC372" i="2"/>
  <c r="AE378" i="2"/>
  <c r="AD378" i="2"/>
  <c r="AC378" i="2"/>
  <c r="AF378" i="2"/>
  <c r="AC384" i="2"/>
  <c r="AF388" i="2"/>
  <c r="AE388" i="2"/>
  <c r="AD389" i="2"/>
  <c r="AF393" i="2"/>
  <c r="AC397" i="2"/>
  <c r="AC403" i="2"/>
  <c r="AD409" i="2"/>
  <c r="AC409" i="2"/>
  <c r="AE409" i="2"/>
  <c r="AF419" i="2"/>
  <c r="AE419" i="2"/>
  <c r="AD419" i="2"/>
  <c r="AF424" i="2"/>
  <c r="AD428" i="2"/>
  <c r="AE432" i="2"/>
  <c r="AC436" i="2"/>
  <c r="AE442" i="2"/>
  <c r="AD442" i="2"/>
  <c r="AC442" i="2"/>
  <c r="AF442" i="2"/>
  <c r="AC448" i="2"/>
  <c r="AF452" i="2"/>
  <c r="AE452" i="2"/>
  <c r="AD453" i="2"/>
  <c r="AE458" i="2"/>
  <c r="AF458" i="2"/>
  <c r="AD461" i="2"/>
  <c r="AC461" i="2"/>
  <c r="AE461" i="2"/>
  <c r="AC477" i="2"/>
  <c r="AD480" i="2"/>
  <c r="AE480" i="2"/>
  <c r="AF509" i="2"/>
  <c r="AE509" i="2"/>
  <c r="AF525" i="2"/>
  <c r="AE525" i="2"/>
  <c r="AD525" i="2"/>
  <c r="AC525" i="2"/>
  <c r="AC170" i="2"/>
  <c r="AC178" i="2"/>
  <c r="AC186" i="2"/>
  <c r="AC194" i="2"/>
  <c r="AC202" i="2"/>
  <c r="AC210" i="2"/>
  <c r="AC218" i="2"/>
  <c r="AD219" i="2"/>
  <c r="AC226" i="2"/>
  <c r="AD227" i="2"/>
  <c r="AC234" i="2"/>
  <c r="AD235" i="2"/>
  <c r="AC242" i="2"/>
  <c r="AD243" i="2"/>
  <c r="AE244" i="2"/>
  <c r="AC250" i="2"/>
  <c r="AF251" i="2"/>
  <c r="AD254" i="2"/>
  <c r="AF258" i="2"/>
  <c r="AC260" i="2"/>
  <c r="AF265" i="2"/>
  <c r="AC267" i="2"/>
  <c r="AD270" i="2"/>
  <c r="AF274" i="2"/>
  <c r="AC276" i="2"/>
  <c r="AF281" i="2"/>
  <c r="AC283" i="2"/>
  <c r="AD289" i="2"/>
  <c r="AC289" i="2"/>
  <c r="AE289" i="2"/>
  <c r="AF299" i="2"/>
  <c r="AE299" i="2"/>
  <c r="AD299" i="2"/>
  <c r="AF304" i="2"/>
  <c r="AD308" i="2"/>
  <c r="AE312" i="2"/>
  <c r="AC316" i="2"/>
  <c r="AE322" i="2"/>
  <c r="AD322" i="2"/>
  <c r="AC322" i="2"/>
  <c r="AF322" i="2"/>
  <c r="AC328" i="2"/>
  <c r="AF332" i="2"/>
  <c r="AE332" i="2"/>
  <c r="AD333" i="2"/>
  <c r="AF337" i="2"/>
  <c r="AC341" i="2"/>
  <c r="AC347" i="2"/>
  <c r="AD353" i="2"/>
  <c r="AC353" i="2"/>
  <c r="AE353" i="2"/>
  <c r="AF363" i="2"/>
  <c r="AE363" i="2"/>
  <c r="AD363" i="2"/>
  <c r="AF368" i="2"/>
  <c r="AD372" i="2"/>
  <c r="AE376" i="2"/>
  <c r="AC380" i="2"/>
  <c r="AE386" i="2"/>
  <c r="AD386" i="2"/>
  <c r="AC386" i="2"/>
  <c r="AF386" i="2"/>
  <c r="AC392" i="2"/>
  <c r="AF396" i="2"/>
  <c r="AE396" i="2"/>
  <c r="AD397" i="2"/>
  <c r="AF401" i="2"/>
  <c r="AC405" i="2"/>
  <c r="AC411" i="2"/>
  <c r="AD417" i="2"/>
  <c r="AC417" i="2"/>
  <c r="AE417" i="2"/>
  <c r="AF427" i="2"/>
  <c r="AE427" i="2"/>
  <c r="AD427" i="2"/>
  <c r="AF432" i="2"/>
  <c r="AD436" i="2"/>
  <c r="AE440" i="2"/>
  <c r="AC444" i="2"/>
  <c r="AE450" i="2"/>
  <c r="AD450" i="2"/>
  <c r="AC450" i="2"/>
  <c r="AF450" i="2"/>
  <c r="AC463" i="2"/>
  <c r="AF467" i="2"/>
  <c r="AE467" i="2"/>
  <c r="AD467" i="2"/>
  <c r="AE470" i="2"/>
  <c r="AD470" i="2"/>
  <c r="AC470" i="2"/>
  <c r="AF470" i="2"/>
  <c r="AD477" i="2"/>
  <c r="AC484" i="2"/>
  <c r="AC493" i="2"/>
  <c r="AD496" i="2"/>
  <c r="AE496" i="2"/>
  <c r="AC253" i="2"/>
  <c r="AD257" i="2"/>
  <c r="AC257" i="2"/>
  <c r="AD260" i="2"/>
  <c r="AC269" i="2"/>
  <c r="AD273" i="2"/>
  <c r="AC273" i="2"/>
  <c r="AD276" i="2"/>
  <c r="AC291" i="2"/>
  <c r="AD297" i="2"/>
  <c r="AC297" i="2"/>
  <c r="AE297" i="2"/>
  <c r="AF301" i="2"/>
  <c r="AF307" i="2"/>
  <c r="AE307" i="2"/>
  <c r="AD307" i="2"/>
  <c r="AF312" i="2"/>
  <c r="AD316" i="2"/>
  <c r="AE320" i="2"/>
  <c r="AC324" i="2"/>
  <c r="AE330" i="2"/>
  <c r="AD330" i="2"/>
  <c r="AC330" i="2"/>
  <c r="AF330" i="2"/>
  <c r="AC336" i="2"/>
  <c r="AF340" i="2"/>
  <c r="AE340" i="2"/>
  <c r="AF345" i="2"/>
  <c r="AC355" i="2"/>
  <c r="AD361" i="2"/>
  <c r="AC361" i="2"/>
  <c r="AE361" i="2"/>
  <c r="AF365" i="2"/>
  <c r="AF371" i="2"/>
  <c r="AE371" i="2"/>
  <c r="AD371" i="2"/>
  <c r="AF376" i="2"/>
  <c r="AD380" i="2"/>
  <c r="AE384" i="2"/>
  <c r="AC388" i="2"/>
  <c r="AE394" i="2"/>
  <c r="AD394" i="2"/>
  <c r="AC394" i="2"/>
  <c r="AF394" i="2"/>
  <c r="AC400" i="2"/>
  <c r="AF404" i="2"/>
  <c r="AE404" i="2"/>
  <c r="AF409" i="2"/>
  <c r="AC419" i="2"/>
  <c r="AD425" i="2"/>
  <c r="AC425" i="2"/>
  <c r="AE425" i="2"/>
  <c r="AF429" i="2"/>
  <c r="AF435" i="2"/>
  <c r="AE435" i="2"/>
  <c r="AD435" i="2"/>
  <c r="AF440" i="2"/>
  <c r="AD444" i="2"/>
  <c r="AE448" i="2"/>
  <c r="AC452" i="2"/>
  <c r="AC458" i="2"/>
  <c r="AF461" i="2"/>
  <c r="AE486" i="2"/>
  <c r="AD486" i="2"/>
  <c r="AC486" i="2"/>
  <c r="AF486" i="2"/>
  <c r="AD493" i="2"/>
  <c r="AC509" i="2"/>
  <c r="AF475" i="2"/>
  <c r="AE475" i="2"/>
  <c r="AD475" i="2"/>
  <c r="AE482" i="2"/>
  <c r="AD482" i="2"/>
  <c r="AC482" i="2"/>
  <c r="AF484" i="2"/>
  <c r="AE484" i="2"/>
  <c r="AF491" i="2"/>
  <c r="AE491" i="2"/>
  <c r="AD491" i="2"/>
  <c r="AE498" i="2"/>
  <c r="AD498" i="2"/>
  <c r="AC498" i="2"/>
  <c r="AF500" i="2"/>
  <c r="AE500" i="2"/>
  <c r="AF507" i="2"/>
  <c r="AE507" i="2"/>
  <c r="AD507" i="2"/>
  <c r="AE512" i="2"/>
  <c r="AE514" i="2"/>
  <c r="AD514" i="2"/>
  <c r="AC514" i="2"/>
  <c r="AF516" i="2"/>
  <c r="AE516" i="2"/>
  <c r="AF518" i="2"/>
  <c r="AF523" i="2"/>
  <c r="AE523" i="2"/>
  <c r="AD523" i="2"/>
  <c r="AE528" i="2"/>
  <c r="AE530" i="2"/>
  <c r="AD530" i="2"/>
  <c r="AC530" i="2"/>
  <c r="AF530" i="2"/>
  <c r="AF540" i="2"/>
  <c r="AE540" i="2"/>
  <c r="AD561" i="2"/>
  <c r="AC561" i="2"/>
  <c r="AE561" i="2"/>
  <c r="AF565" i="2"/>
  <c r="AF571" i="2"/>
  <c r="AE571" i="2"/>
  <c r="AD571" i="2"/>
  <c r="AF576" i="2"/>
  <c r="AE594" i="2"/>
  <c r="AD594" i="2"/>
  <c r="AC594" i="2"/>
  <c r="AF594" i="2"/>
  <c r="AF604" i="2"/>
  <c r="AE604" i="2"/>
  <c r="AD625" i="2"/>
  <c r="AC625" i="2"/>
  <c r="AE625" i="2"/>
  <c r="AF629" i="2"/>
  <c r="AF635" i="2"/>
  <c r="AE635" i="2"/>
  <c r="AD635" i="2"/>
  <c r="AF640" i="2"/>
  <c r="AE658" i="2"/>
  <c r="AD658" i="2"/>
  <c r="AC658" i="2"/>
  <c r="AF658" i="2"/>
  <c r="AF668" i="2"/>
  <c r="AE668" i="2"/>
  <c r="AD689" i="2"/>
  <c r="AC689" i="2"/>
  <c r="AE689" i="2"/>
  <c r="AF693" i="2"/>
  <c r="AF699" i="2"/>
  <c r="AE699" i="2"/>
  <c r="AD699" i="2"/>
  <c r="AF704" i="2"/>
  <c r="AE736" i="2"/>
  <c r="AD736" i="2"/>
  <c r="AC736" i="2"/>
  <c r="AF736" i="2"/>
  <c r="AF748" i="2"/>
  <c r="AE748" i="2"/>
  <c r="AD748" i="2"/>
  <c r="AC748" i="2"/>
  <c r="AF754" i="2"/>
  <c r="AE754" i="2"/>
  <c r="AD754" i="2"/>
  <c r="AC754" i="2"/>
  <c r="AF548" i="2"/>
  <c r="AE548" i="2"/>
  <c r="AD569" i="2"/>
  <c r="AC569" i="2"/>
  <c r="AE569" i="2"/>
  <c r="AF579" i="2"/>
  <c r="AE579" i="2"/>
  <c r="AD579" i="2"/>
  <c r="AE602" i="2"/>
  <c r="AD602" i="2"/>
  <c r="AC602" i="2"/>
  <c r="AF602" i="2"/>
  <c r="AF612" i="2"/>
  <c r="AE612" i="2"/>
  <c r="AD633" i="2"/>
  <c r="AC633" i="2"/>
  <c r="AE633" i="2"/>
  <c r="AF637" i="2"/>
  <c r="AF643" i="2"/>
  <c r="AE643" i="2"/>
  <c r="AD643" i="2"/>
  <c r="AE666" i="2"/>
  <c r="AD666" i="2"/>
  <c r="AC666" i="2"/>
  <c r="AF666" i="2"/>
  <c r="AF676" i="2"/>
  <c r="AE676" i="2"/>
  <c r="AD697" i="2"/>
  <c r="AC697" i="2"/>
  <c r="AE697" i="2"/>
  <c r="AF701" i="2"/>
  <c r="AF707" i="2"/>
  <c r="AE707" i="2"/>
  <c r="AD707" i="2"/>
  <c r="AE546" i="2"/>
  <c r="AD546" i="2"/>
  <c r="AC546" i="2"/>
  <c r="AF546" i="2"/>
  <c r="AC552" i="2"/>
  <c r="AF556" i="2"/>
  <c r="AE556" i="2"/>
  <c r="AC565" i="2"/>
  <c r="AD577" i="2"/>
  <c r="AC577" i="2"/>
  <c r="AE577" i="2"/>
  <c r="AF587" i="2"/>
  <c r="AE587" i="2"/>
  <c r="AD587" i="2"/>
  <c r="AC604" i="2"/>
  <c r="AE610" i="2"/>
  <c r="AD610" i="2"/>
  <c r="AC610" i="2"/>
  <c r="AF610" i="2"/>
  <c r="AF620" i="2"/>
  <c r="AE620" i="2"/>
  <c r="AD641" i="2"/>
  <c r="AC641" i="2"/>
  <c r="AE641" i="2"/>
  <c r="AF651" i="2"/>
  <c r="AE651" i="2"/>
  <c r="AD651" i="2"/>
  <c r="AE674" i="2"/>
  <c r="AD674" i="2"/>
  <c r="AC674" i="2"/>
  <c r="AF674" i="2"/>
  <c r="AF684" i="2"/>
  <c r="AE684" i="2"/>
  <c r="AD705" i="2"/>
  <c r="AC705" i="2"/>
  <c r="AE705" i="2"/>
  <c r="AF715" i="2"/>
  <c r="AE715" i="2"/>
  <c r="AD715" i="2"/>
  <c r="AF729" i="2"/>
  <c r="AE729" i="2"/>
  <c r="AD729" i="2"/>
  <c r="AF742" i="2"/>
  <c r="AE742" i="2"/>
  <c r="AD742" i="2"/>
  <c r="AE752" i="2"/>
  <c r="AD752" i="2"/>
  <c r="AC752" i="2"/>
  <c r="AF752" i="2"/>
  <c r="AD513" i="2"/>
  <c r="AC513" i="2"/>
  <c r="AD529" i="2"/>
  <c r="AC529" i="2"/>
  <c r="AF531" i="2"/>
  <c r="AE531" i="2"/>
  <c r="AD531" i="2"/>
  <c r="AC548" i="2"/>
  <c r="AE554" i="2"/>
  <c r="AD554" i="2"/>
  <c r="AC554" i="2"/>
  <c r="AF554" i="2"/>
  <c r="AC560" i="2"/>
  <c r="AF564" i="2"/>
  <c r="AE564" i="2"/>
  <c r="AD565" i="2"/>
  <c r="AF569" i="2"/>
  <c r="AC573" i="2"/>
  <c r="AC579" i="2"/>
  <c r="AD585" i="2"/>
  <c r="AC585" i="2"/>
  <c r="AE585" i="2"/>
  <c r="AF589" i="2"/>
  <c r="AF595" i="2"/>
  <c r="AE595" i="2"/>
  <c r="AD595" i="2"/>
  <c r="AC612" i="2"/>
  <c r="AE618" i="2"/>
  <c r="AD618" i="2"/>
  <c r="AC618" i="2"/>
  <c r="AF618" i="2"/>
  <c r="AC624" i="2"/>
  <c r="AF628" i="2"/>
  <c r="AE628" i="2"/>
  <c r="AD629" i="2"/>
  <c r="AF633" i="2"/>
  <c r="AC637" i="2"/>
  <c r="AC643" i="2"/>
  <c r="AD649" i="2"/>
  <c r="AC649" i="2"/>
  <c r="AE649" i="2"/>
  <c r="AF653" i="2"/>
  <c r="AF659" i="2"/>
  <c r="AE659" i="2"/>
  <c r="AD659" i="2"/>
  <c r="AC676" i="2"/>
  <c r="AE682" i="2"/>
  <c r="AD682" i="2"/>
  <c r="AC682" i="2"/>
  <c r="AF682" i="2"/>
  <c r="AC688" i="2"/>
  <c r="AF692" i="2"/>
  <c r="AE692" i="2"/>
  <c r="AC701" i="2"/>
  <c r="AF713" i="2"/>
  <c r="AD713" i="2"/>
  <c r="AC713" i="2"/>
  <c r="AE713" i="2"/>
  <c r="AE720" i="2"/>
  <c r="AF720" i="2"/>
  <c r="AD720" i="2"/>
  <c r="AC720" i="2"/>
  <c r="AF515" i="2"/>
  <c r="AE515" i="2"/>
  <c r="AD515" i="2"/>
  <c r="AE522" i="2"/>
  <c r="AD522" i="2"/>
  <c r="AC522" i="2"/>
  <c r="AF524" i="2"/>
  <c r="AE524" i="2"/>
  <c r="AF539" i="2"/>
  <c r="AE539" i="2"/>
  <c r="AD539" i="2"/>
  <c r="AD548" i="2"/>
  <c r="AE552" i="2"/>
  <c r="AC556" i="2"/>
  <c r="AE562" i="2"/>
  <c r="AD562" i="2"/>
  <c r="AC562" i="2"/>
  <c r="AF562" i="2"/>
  <c r="AF572" i="2"/>
  <c r="AE572" i="2"/>
  <c r="AD573" i="2"/>
  <c r="AF577" i="2"/>
  <c r="AC581" i="2"/>
  <c r="AC587" i="2"/>
  <c r="AD593" i="2"/>
  <c r="AC593" i="2"/>
  <c r="AE593" i="2"/>
  <c r="AF603" i="2"/>
  <c r="AE603" i="2"/>
  <c r="AD603" i="2"/>
  <c r="AD612" i="2"/>
  <c r="AE616" i="2"/>
  <c r="AC620" i="2"/>
  <c r="AE626" i="2"/>
  <c r="AD626" i="2"/>
  <c r="AC626" i="2"/>
  <c r="AF626" i="2"/>
  <c r="AC632" i="2"/>
  <c r="AF636" i="2"/>
  <c r="AE636" i="2"/>
  <c r="AD637" i="2"/>
  <c r="AF641" i="2"/>
  <c r="AC645" i="2"/>
  <c r="AC651" i="2"/>
  <c r="AD657" i="2"/>
  <c r="AC657" i="2"/>
  <c r="AE657" i="2"/>
  <c r="AF667" i="2"/>
  <c r="AE667" i="2"/>
  <c r="AD667" i="2"/>
  <c r="AD676" i="2"/>
  <c r="AE680" i="2"/>
  <c r="AC684" i="2"/>
  <c r="AE690" i="2"/>
  <c r="AD690" i="2"/>
  <c r="AC690" i="2"/>
  <c r="AF690" i="2"/>
  <c r="AC696" i="2"/>
  <c r="AF700" i="2"/>
  <c r="AE700" i="2"/>
  <c r="AD701" i="2"/>
  <c r="AF705" i="2"/>
  <c r="AC709" i="2"/>
  <c r="AC715" i="2"/>
  <c r="AE725" i="2"/>
  <c r="AD725" i="2"/>
  <c r="AC725" i="2"/>
  <c r="AF725" i="2"/>
  <c r="AC729" i="2"/>
  <c r="AC456" i="2"/>
  <c r="AE466" i="2"/>
  <c r="AD466" i="2"/>
  <c r="AF469" i="2"/>
  <c r="AC480" i="2"/>
  <c r="AF485" i="2"/>
  <c r="AC496" i="2"/>
  <c r="AF501" i="2"/>
  <c r="AC512" i="2"/>
  <c r="AE513" i="2"/>
  <c r="AF517" i="2"/>
  <c r="AC518" i="2"/>
  <c r="AC528" i="2"/>
  <c r="AE529" i="2"/>
  <c r="AC531" i="2"/>
  <c r="AD537" i="2"/>
  <c r="AC537" i="2"/>
  <c r="AE537" i="2"/>
  <c r="AF541" i="2"/>
  <c r="AF547" i="2"/>
  <c r="AE547" i="2"/>
  <c r="AD547" i="2"/>
  <c r="AF552" i="2"/>
  <c r="AD556" i="2"/>
  <c r="AE560" i="2"/>
  <c r="AC564" i="2"/>
  <c r="AE570" i="2"/>
  <c r="AD570" i="2"/>
  <c r="AC570" i="2"/>
  <c r="AF570" i="2"/>
  <c r="AC576" i="2"/>
  <c r="AF580" i="2"/>
  <c r="AE580" i="2"/>
  <c r="AD581" i="2"/>
  <c r="AF585" i="2"/>
  <c r="AC589" i="2"/>
  <c r="AC595" i="2"/>
  <c r="AD601" i="2"/>
  <c r="AC601" i="2"/>
  <c r="AE601" i="2"/>
  <c r="AF605" i="2"/>
  <c r="AF611" i="2"/>
  <c r="AE611" i="2"/>
  <c r="AD611" i="2"/>
  <c r="AF616" i="2"/>
  <c r="AD620" i="2"/>
  <c r="AE624" i="2"/>
  <c r="AC628" i="2"/>
  <c r="AE634" i="2"/>
  <c r="AD634" i="2"/>
  <c r="AC634" i="2"/>
  <c r="AF634" i="2"/>
  <c r="AC640" i="2"/>
  <c r="AF644" i="2"/>
  <c r="AE644" i="2"/>
  <c r="AD645" i="2"/>
  <c r="AF649" i="2"/>
  <c r="AC653" i="2"/>
  <c r="AC659" i="2"/>
  <c r="AD665" i="2"/>
  <c r="AC665" i="2"/>
  <c r="AE665" i="2"/>
  <c r="AF669" i="2"/>
  <c r="AF675" i="2"/>
  <c r="AE675" i="2"/>
  <c r="AD675" i="2"/>
  <c r="AF680" i="2"/>
  <c r="AD684" i="2"/>
  <c r="AE688" i="2"/>
  <c r="AC692" i="2"/>
  <c r="AE698" i="2"/>
  <c r="AD698" i="2"/>
  <c r="AC698" i="2"/>
  <c r="AF698" i="2"/>
  <c r="AC704" i="2"/>
  <c r="AF708" i="2"/>
  <c r="AE708" i="2"/>
  <c r="AD709" i="2"/>
  <c r="AF732" i="2"/>
  <c r="AE732" i="2"/>
  <c r="AC732" i="2"/>
  <c r="AF513" i="2"/>
  <c r="AC515" i="2"/>
  <c r="AD518" i="2"/>
  <c r="AF522" i="2"/>
  <c r="AC524" i="2"/>
  <c r="AF529" i="2"/>
  <c r="AC539" i="2"/>
  <c r="AD545" i="2"/>
  <c r="AC545" i="2"/>
  <c r="AE545" i="2"/>
  <c r="AF555" i="2"/>
  <c r="AE555" i="2"/>
  <c r="AD555" i="2"/>
  <c r="AF560" i="2"/>
  <c r="AD564" i="2"/>
  <c r="AE568" i="2"/>
  <c r="AC572" i="2"/>
  <c r="AE578" i="2"/>
  <c r="AD578" i="2"/>
  <c r="AC578" i="2"/>
  <c r="AF578" i="2"/>
  <c r="AF588" i="2"/>
  <c r="AE588" i="2"/>
  <c r="AD589" i="2"/>
  <c r="AF593" i="2"/>
  <c r="AC603" i="2"/>
  <c r="AD609" i="2"/>
  <c r="AC609" i="2"/>
  <c r="AE609" i="2"/>
  <c r="AF619" i="2"/>
  <c r="AE619" i="2"/>
  <c r="AD619" i="2"/>
  <c r="AF624" i="2"/>
  <c r="AD628" i="2"/>
  <c r="AE632" i="2"/>
  <c r="AC636" i="2"/>
  <c r="AE642" i="2"/>
  <c r="AD642" i="2"/>
  <c r="AC642" i="2"/>
  <c r="AF642" i="2"/>
  <c r="AF652" i="2"/>
  <c r="AE652" i="2"/>
  <c r="AD653" i="2"/>
  <c r="AF657" i="2"/>
  <c r="AC667" i="2"/>
  <c r="AD673" i="2"/>
  <c r="AC673" i="2"/>
  <c r="AE673" i="2"/>
  <c r="AF683" i="2"/>
  <c r="AE683" i="2"/>
  <c r="AD683" i="2"/>
  <c r="AF688" i="2"/>
  <c r="AD692" i="2"/>
  <c r="AE696" i="2"/>
  <c r="AC700" i="2"/>
  <c r="AE706" i="2"/>
  <c r="AD706" i="2"/>
  <c r="AC706" i="2"/>
  <c r="AF706" i="2"/>
  <c r="AF714" i="2"/>
  <c r="AE714" i="2"/>
  <c r="AD714" i="2"/>
  <c r="AF738" i="2"/>
  <c r="AE738" i="2"/>
  <c r="AD738" i="2"/>
  <c r="AC738" i="2"/>
  <c r="AF745" i="2"/>
  <c r="AE745" i="2"/>
  <c r="AD745" i="2"/>
  <c r="AC745" i="2"/>
  <c r="AD456" i="2"/>
  <c r="AF459" i="2"/>
  <c r="AD465" i="2"/>
  <c r="AC466" i="2"/>
  <c r="AF468" i="2"/>
  <c r="AC469" i="2"/>
  <c r="AD473" i="2"/>
  <c r="AC473" i="2"/>
  <c r="AC485" i="2"/>
  <c r="AD489" i="2"/>
  <c r="AC489" i="2"/>
  <c r="AC501" i="2"/>
  <c r="AD505" i="2"/>
  <c r="AC505" i="2"/>
  <c r="AC517" i="2"/>
  <c r="AD521" i="2"/>
  <c r="AC521" i="2"/>
  <c r="AD524" i="2"/>
  <c r="AF532" i="2"/>
  <c r="AE532" i="2"/>
  <c r="AF537" i="2"/>
  <c r="AC547" i="2"/>
  <c r="AD553" i="2"/>
  <c r="AC553" i="2"/>
  <c r="AE553" i="2"/>
  <c r="AF557" i="2"/>
  <c r="AF563" i="2"/>
  <c r="AE563" i="2"/>
  <c r="AD563" i="2"/>
  <c r="AF568" i="2"/>
  <c r="AD572" i="2"/>
  <c r="AE576" i="2"/>
  <c r="AC580" i="2"/>
  <c r="AE586" i="2"/>
  <c r="AD586" i="2"/>
  <c r="AC586" i="2"/>
  <c r="AF586" i="2"/>
  <c r="AC592" i="2"/>
  <c r="AF596" i="2"/>
  <c r="AE596" i="2"/>
  <c r="AF601" i="2"/>
  <c r="AC611" i="2"/>
  <c r="AD617" i="2"/>
  <c r="AC617" i="2"/>
  <c r="AE617" i="2"/>
  <c r="AF621" i="2"/>
  <c r="AF627" i="2"/>
  <c r="AE627" i="2"/>
  <c r="AD627" i="2"/>
  <c r="AF632" i="2"/>
  <c r="AD636" i="2"/>
  <c r="AE640" i="2"/>
  <c r="AC644" i="2"/>
  <c r="AE650" i="2"/>
  <c r="AD650" i="2"/>
  <c r="AC650" i="2"/>
  <c r="AF650" i="2"/>
  <c r="AC656" i="2"/>
  <c r="AF660" i="2"/>
  <c r="AE660" i="2"/>
  <c r="AF665" i="2"/>
  <c r="AC675" i="2"/>
  <c r="AD681" i="2"/>
  <c r="AC681" i="2"/>
  <c r="AE681" i="2"/>
  <c r="AF685" i="2"/>
  <c r="AF691" i="2"/>
  <c r="AE691" i="2"/>
  <c r="AD691" i="2"/>
  <c r="AF696" i="2"/>
  <c r="AD700" i="2"/>
  <c r="AE704" i="2"/>
  <c r="AC708" i="2"/>
  <c r="AF716" i="2"/>
  <c r="AE716" i="2"/>
  <c r="AD724" i="2"/>
  <c r="AC724" i="2"/>
  <c r="AE724" i="2"/>
  <c r="AC726" i="2"/>
  <c r="AF726" i="2"/>
  <c r="AE726" i="2"/>
  <c r="AD726" i="2"/>
  <c r="AF721" i="2"/>
  <c r="AD727" i="2"/>
  <c r="AC727" i="2"/>
  <c r="AD743" i="2"/>
  <c r="AC743" i="2"/>
  <c r="AD767" i="2"/>
  <c r="AC767" i="2"/>
  <c r="AE767" i="2"/>
  <c r="AF771" i="2"/>
  <c r="AF777" i="2"/>
  <c r="AE777" i="2"/>
  <c r="AD777" i="2"/>
  <c r="AF782" i="2"/>
  <c r="AF800" i="2"/>
  <c r="AE800" i="2"/>
  <c r="AD800" i="2"/>
  <c r="AC800" i="2"/>
  <c r="AF802" i="2"/>
  <c r="AD806" i="2"/>
  <c r="AF806" i="2"/>
  <c r="AE806" i="2"/>
  <c r="AC806" i="2"/>
  <c r="AF817" i="2"/>
  <c r="AE817" i="2"/>
  <c r="AE823" i="2"/>
  <c r="AF823" i="2"/>
  <c r="AD826" i="2"/>
  <c r="AC826" i="2"/>
  <c r="AE826" i="2"/>
  <c r="AF848" i="2"/>
  <c r="AD848" i="2"/>
  <c r="AC848" i="2"/>
  <c r="AE848" i="2"/>
  <c r="AF850" i="2"/>
  <c r="AE850" i="2"/>
  <c r="AD853" i="2"/>
  <c r="AF853" i="2"/>
  <c r="AE853" i="2"/>
  <c r="AC853" i="2"/>
  <c r="AE862" i="2"/>
  <c r="AD862" i="2"/>
  <c r="AC862" i="2"/>
  <c r="AF862" i="2"/>
  <c r="AE864" i="2"/>
  <c r="AD864" i="2"/>
  <c r="AC864" i="2"/>
  <c r="AF919" i="2"/>
  <c r="AE919" i="2"/>
  <c r="AD919" i="2"/>
  <c r="AC919" i="2"/>
  <c r="AF953" i="2"/>
  <c r="AE953" i="2"/>
  <c r="AD953" i="2"/>
  <c r="AC953" i="2"/>
  <c r="AE958" i="2"/>
  <c r="AD958" i="2"/>
  <c r="AC958" i="2"/>
  <c r="AF958" i="2"/>
  <c r="AF984" i="2"/>
  <c r="AE984" i="2"/>
  <c r="AD984" i="2"/>
  <c r="AF986" i="2"/>
  <c r="AE986" i="2"/>
  <c r="AD986" i="2"/>
  <c r="AF994" i="2"/>
  <c r="AE994" i="2"/>
  <c r="AD994" i="2"/>
  <c r="AC994" i="2"/>
  <c r="AD775" i="2"/>
  <c r="AC775" i="2"/>
  <c r="AE775" i="2"/>
  <c r="AF785" i="2"/>
  <c r="AE785" i="2"/>
  <c r="AD785" i="2"/>
  <c r="AD846" i="2"/>
  <c r="AC846" i="2"/>
  <c r="AF846" i="2"/>
  <c r="AE846" i="2"/>
  <c r="AF874" i="2"/>
  <c r="AE874" i="2"/>
  <c r="AD874" i="2"/>
  <c r="AC874" i="2"/>
  <c r="AF928" i="2"/>
  <c r="AE928" i="2"/>
  <c r="AD928" i="2"/>
  <c r="AC928" i="2"/>
  <c r="AC940" i="2"/>
  <c r="AE940" i="2"/>
  <c r="AD940" i="2"/>
  <c r="AF940" i="2"/>
  <c r="AF951" i="2"/>
  <c r="AE951" i="2"/>
  <c r="AD951" i="2"/>
  <c r="AC951" i="2"/>
  <c r="AE982" i="2"/>
  <c r="AD982" i="2"/>
  <c r="AC982" i="2"/>
  <c r="AF992" i="2"/>
  <c r="AE992" i="2"/>
  <c r="AD992" i="2"/>
  <c r="AC992" i="2"/>
  <c r="AF731" i="2"/>
  <c r="AC742" i="2"/>
  <c r="AF747" i="2"/>
  <c r="AC758" i="2"/>
  <c r="AF762" i="2"/>
  <c r="AE762" i="2"/>
  <c r="AC771" i="2"/>
  <c r="AD783" i="2"/>
  <c r="AC783" i="2"/>
  <c r="AE783" i="2"/>
  <c r="AF787" i="2"/>
  <c r="AF793" i="2"/>
  <c r="AE793" i="2"/>
  <c r="AD793" i="2"/>
  <c r="AC802" i="2"/>
  <c r="AF812" i="2"/>
  <c r="AE812" i="2"/>
  <c r="AD812" i="2"/>
  <c r="AC817" i="2"/>
  <c r="AC823" i="2"/>
  <c r="AF832" i="2"/>
  <c r="AE832" i="2"/>
  <c r="AD832" i="2"/>
  <c r="AC832" i="2"/>
  <c r="AF834" i="2"/>
  <c r="AD838" i="2"/>
  <c r="AC838" i="2"/>
  <c r="AF838" i="2"/>
  <c r="AE838" i="2"/>
  <c r="AD857" i="2"/>
  <c r="AC857" i="2"/>
  <c r="AF857" i="2"/>
  <c r="AF896" i="2"/>
  <c r="AE905" i="2"/>
  <c r="AD905" i="2"/>
  <c r="AC905" i="2"/>
  <c r="AF905" i="2"/>
  <c r="AF911" i="2"/>
  <c r="AE911" i="2"/>
  <c r="AD911" i="2"/>
  <c r="AC911" i="2"/>
  <c r="AE760" i="2"/>
  <c r="AD760" i="2"/>
  <c r="AC760" i="2"/>
  <c r="AF760" i="2"/>
  <c r="AF770" i="2"/>
  <c r="AE770" i="2"/>
  <c r="AD771" i="2"/>
  <c r="AF775" i="2"/>
  <c r="AD791" i="2"/>
  <c r="AC791" i="2"/>
  <c r="AE791" i="2"/>
  <c r="AF801" i="2"/>
  <c r="AE801" i="2"/>
  <c r="AD802" i="2"/>
  <c r="AE807" i="2"/>
  <c r="AF807" i="2"/>
  <c r="AD810" i="2"/>
  <c r="AC810" i="2"/>
  <c r="AE810" i="2"/>
  <c r="AE827" i="2"/>
  <c r="AD827" i="2"/>
  <c r="AC827" i="2"/>
  <c r="AF827" i="2"/>
  <c r="AC829" i="2"/>
  <c r="AF829" i="2"/>
  <c r="AF849" i="2"/>
  <c r="AE849" i="2"/>
  <c r="AD849" i="2"/>
  <c r="AF859" i="2"/>
  <c r="AE859" i="2"/>
  <c r="AD859" i="2"/>
  <c r="AC859" i="2"/>
  <c r="AD888" i="2"/>
  <c r="AC888" i="2"/>
  <c r="AE888" i="2"/>
  <c r="AE894" i="2"/>
  <c r="AD894" i="2"/>
  <c r="AC894" i="2"/>
  <c r="AF894" i="2"/>
  <c r="AE896" i="2"/>
  <c r="AD896" i="2"/>
  <c r="AC896" i="2"/>
  <c r="AD949" i="2"/>
  <c r="AC949" i="2"/>
  <c r="AF949" i="2"/>
  <c r="AE949" i="2"/>
  <c r="AE973" i="2"/>
  <c r="AF973" i="2"/>
  <c r="AF982" i="2"/>
  <c r="AE990" i="2"/>
  <c r="AD990" i="2"/>
  <c r="AC990" i="2"/>
  <c r="AF990" i="2"/>
  <c r="AD719" i="2"/>
  <c r="AC731" i="2"/>
  <c r="AD735" i="2"/>
  <c r="AC735" i="2"/>
  <c r="AC747" i="2"/>
  <c r="AD751" i="2"/>
  <c r="AC751" i="2"/>
  <c r="AE758" i="2"/>
  <c r="AC762" i="2"/>
  <c r="AE768" i="2"/>
  <c r="AD768" i="2"/>
  <c r="AC768" i="2"/>
  <c r="AF768" i="2"/>
  <c r="AC774" i="2"/>
  <c r="AF778" i="2"/>
  <c r="AE778" i="2"/>
  <c r="AD779" i="2"/>
  <c r="AF783" i="2"/>
  <c r="AC787" i="2"/>
  <c r="AD799" i="2"/>
  <c r="AC799" i="2"/>
  <c r="AE799" i="2"/>
  <c r="AC834" i="2"/>
  <c r="AC868" i="2"/>
  <c r="AE868" i="2"/>
  <c r="AD868" i="2"/>
  <c r="AF868" i="2"/>
  <c r="AF870" i="2"/>
  <c r="AD870" i="2"/>
  <c r="AC883" i="2"/>
  <c r="AD883" i="2"/>
  <c r="AF883" i="2"/>
  <c r="AD885" i="2"/>
  <c r="AF885" i="2"/>
  <c r="AE885" i="2"/>
  <c r="AE892" i="2"/>
  <c r="AF906" i="2"/>
  <c r="AE906" i="2"/>
  <c r="AD906" i="2"/>
  <c r="AC906" i="2"/>
  <c r="AD941" i="2"/>
  <c r="AC941" i="2"/>
  <c r="AF941" i="2"/>
  <c r="AE941" i="2"/>
  <c r="AE965" i="2"/>
  <c r="AF965" i="2"/>
  <c r="AE728" i="2"/>
  <c r="AD728" i="2"/>
  <c r="AC728" i="2"/>
  <c r="AF730" i="2"/>
  <c r="AE730" i="2"/>
  <c r="AD731" i="2"/>
  <c r="AF737" i="2"/>
  <c r="AE737" i="2"/>
  <c r="AD737" i="2"/>
  <c r="AE744" i="2"/>
  <c r="AD744" i="2"/>
  <c r="AC744" i="2"/>
  <c r="AF746" i="2"/>
  <c r="AE746" i="2"/>
  <c r="AD747" i="2"/>
  <c r="AF753" i="2"/>
  <c r="AE753" i="2"/>
  <c r="AD753" i="2"/>
  <c r="AF758" i="2"/>
  <c r="AD762" i="2"/>
  <c r="AE766" i="2"/>
  <c r="AC770" i="2"/>
  <c r="AE776" i="2"/>
  <c r="AD776" i="2"/>
  <c r="AC776" i="2"/>
  <c r="AF776" i="2"/>
  <c r="AC782" i="2"/>
  <c r="AF786" i="2"/>
  <c r="AE786" i="2"/>
  <c r="AD787" i="2"/>
  <c r="AF791" i="2"/>
  <c r="AC795" i="2"/>
  <c r="AC801" i="2"/>
  <c r="AC807" i="2"/>
  <c r="AF810" i="2"/>
  <c r="AF816" i="2"/>
  <c r="AE816" i="2"/>
  <c r="AD816" i="2"/>
  <c r="AC816" i="2"/>
  <c r="AD822" i="2"/>
  <c r="AF822" i="2"/>
  <c r="AE822" i="2"/>
  <c r="AC822" i="2"/>
  <c r="AE825" i="2"/>
  <c r="AD829" i="2"/>
  <c r="AF833" i="2"/>
  <c r="AE833" i="2"/>
  <c r="AD834" i="2"/>
  <c r="AF841" i="2"/>
  <c r="AE841" i="2"/>
  <c r="AD841" i="2"/>
  <c r="AC849" i="2"/>
  <c r="AC854" i="2"/>
  <c r="AC870" i="2"/>
  <c r="AF888" i="2"/>
  <c r="AF936" i="2"/>
  <c r="AE936" i="2"/>
  <c r="AD936" i="2"/>
  <c r="AC939" i="2"/>
  <c r="AD939" i="2"/>
  <c r="AF939" i="2"/>
  <c r="AE939" i="2"/>
  <c r="AF962" i="2"/>
  <c r="AE962" i="2"/>
  <c r="AD962" i="2"/>
  <c r="AC718" i="2"/>
  <c r="AC719" i="2"/>
  <c r="AE731" i="2"/>
  <c r="AC734" i="2"/>
  <c r="AE735" i="2"/>
  <c r="AC740" i="2"/>
  <c r="AE747" i="2"/>
  <c r="AC750" i="2"/>
  <c r="AE751" i="2"/>
  <c r="AC756" i="2"/>
  <c r="AF761" i="2"/>
  <c r="AE761" i="2"/>
  <c r="AD761" i="2"/>
  <c r="AF766" i="2"/>
  <c r="AD770" i="2"/>
  <c r="AE774" i="2"/>
  <c r="AC778" i="2"/>
  <c r="AE784" i="2"/>
  <c r="AD784" i="2"/>
  <c r="AC784" i="2"/>
  <c r="AF784" i="2"/>
  <c r="AC790" i="2"/>
  <c r="AF794" i="2"/>
  <c r="AE794" i="2"/>
  <c r="AD795" i="2"/>
  <c r="AF799" i="2"/>
  <c r="AD801" i="2"/>
  <c r="AF805" i="2"/>
  <c r="AD807" i="2"/>
  <c r="AC809" i="2"/>
  <c r="AE811" i="2"/>
  <c r="AD811" i="2"/>
  <c r="AC811" i="2"/>
  <c r="AF811" i="2"/>
  <c r="AC813" i="2"/>
  <c r="AF813" i="2"/>
  <c r="AF825" i="2"/>
  <c r="AE829" i="2"/>
  <c r="AD854" i="2"/>
  <c r="AC885" i="2"/>
  <c r="AF891" i="2"/>
  <c r="AE891" i="2"/>
  <c r="AD891" i="2"/>
  <c r="AC891" i="2"/>
  <c r="AF927" i="2"/>
  <c r="AE927" i="2"/>
  <c r="AD927" i="2"/>
  <c r="AC927" i="2"/>
  <c r="AC932" i="2"/>
  <c r="AE932" i="2"/>
  <c r="AD932" i="2"/>
  <c r="AF932" i="2"/>
  <c r="AF960" i="2"/>
  <c r="AE960" i="2"/>
  <c r="AD960" i="2"/>
  <c r="AC960" i="2"/>
  <c r="AC962" i="2"/>
  <c r="AE997" i="2"/>
  <c r="AF997" i="2"/>
  <c r="AE719" i="2"/>
  <c r="AF728" i="2"/>
  <c r="AC730" i="2"/>
  <c r="AF735" i="2"/>
  <c r="AC737" i="2"/>
  <c r="AF744" i="2"/>
  <c r="AC746" i="2"/>
  <c r="AF751" i="2"/>
  <c r="AC753" i="2"/>
  <c r="AD759" i="2"/>
  <c r="AC759" i="2"/>
  <c r="AE759" i="2"/>
  <c r="AF763" i="2"/>
  <c r="AF769" i="2"/>
  <c r="AE769" i="2"/>
  <c r="AD769" i="2"/>
  <c r="AF774" i="2"/>
  <c r="AD778" i="2"/>
  <c r="AE782" i="2"/>
  <c r="AC786" i="2"/>
  <c r="AE792" i="2"/>
  <c r="AD792" i="2"/>
  <c r="AC792" i="2"/>
  <c r="AF792" i="2"/>
  <c r="AC798" i="2"/>
  <c r="AF828" i="2"/>
  <c r="AE828" i="2"/>
  <c r="AD828" i="2"/>
  <c r="AC833" i="2"/>
  <c r="AC841" i="2"/>
  <c r="AF845" i="2"/>
  <c r="AC856" i="2"/>
  <c r="AE856" i="2"/>
  <c r="AD856" i="2"/>
  <c r="AF856" i="2"/>
  <c r="AF864" i="2"/>
  <c r="AE873" i="2"/>
  <c r="AD873" i="2"/>
  <c r="AC873" i="2"/>
  <c r="AF873" i="2"/>
  <c r="AF879" i="2"/>
  <c r="AE879" i="2"/>
  <c r="AD879" i="2"/>
  <c r="AC879" i="2"/>
  <c r="AE883" i="2"/>
  <c r="AC900" i="2"/>
  <c r="AE900" i="2"/>
  <c r="AD900" i="2"/>
  <c r="AF900" i="2"/>
  <c r="AF902" i="2"/>
  <c r="AD902" i="2"/>
  <c r="AC915" i="2"/>
  <c r="AD915" i="2"/>
  <c r="AF915" i="2"/>
  <c r="AD917" i="2"/>
  <c r="AC917" i="2"/>
  <c r="AF917" i="2"/>
  <c r="AC936" i="2"/>
  <c r="AE839" i="2"/>
  <c r="AD839" i="2"/>
  <c r="AF847" i="2"/>
  <c r="AE847" i="2"/>
  <c r="AD847" i="2"/>
  <c r="AE854" i="2"/>
  <c r="AF875" i="2"/>
  <c r="AE875" i="2"/>
  <c r="AE878" i="2"/>
  <c r="AD878" i="2"/>
  <c r="AC878" i="2"/>
  <c r="AF878" i="2"/>
  <c r="AF907" i="2"/>
  <c r="AE907" i="2"/>
  <c r="AE910" i="2"/>
  <c r="AD910" i="2"/>
  <c r="AC910" i="2"/>
  <c r="AF910" i="2"/>
  <c r="AD925" i="2"/>
  <c r="AC925" i="2"/>
  <c r="AF925" i="2"/>
  <c r="AF944" i="2"/>
  <c r="AE944" i="2"/>
  <c r="AF948" i="2"/>
  <c r="AE948" i="2"/>
  <c r="AD948" i="2"/>
  <c r="AF954" i="2"/>
  <c r="AE954" i="2"/>
  <c r="AE974" i="2"/>
  <c r="AD974" i="2"/>
  <c r="AC974" i="2"/>
  <c r="AE989" i="2"/>
  <c r="AF989" i="2"/>
  <c r="AE1006" i="2"/>
  <c r="AD1006" i="2"/>
  <c r="AC1006" i="2"/>
  <c r="AE1014" i="2"/>
  <c r="AD1014" i="2"/>
  <c r="AC1014" i="2"/>
  <c r="AE1005" i="2"/>
  <c r="AF1005" i="2"/>
  <c r="AF1014" i="2"/>
  <c r="AC805" i="2"/>
  <c r="AE815" i="2"/>
  <c r="AC821" i="2"/>
  <c r="AE831" i="2"/>
  <c r="AC837" i="2"/>
  <c r="AF840" i="2"/>
  <c r="AE840" i="2"/>
  <c r="AC845" i="2"/>
  <c r="AC867" i="2"/>
  <c r="AD867" i="2"/>
  <c r="AD872" i="2"/>
  <c r="AC872" i="2"/>
  <c r="AE872" i="2"/>
  <c r="AE889" i="2"/>
  <c r="AD889" i="2"/>
  <c r="AC889" i="2"/>
  <c r="AF889" i="2"/>
  <c r="AC899" i="2"/>
  <c r="AD899" i="2"/>
  <c r="AD904" i="2"/>
  <c r="AC904" i="2"/>
  <c r="AE904" i="2"/>
  <c r="AC924" i="2"/>
  <c r="AE924" i="2"/>
  <c r="AD924" i="2"/>
  <c r="AF924" i="2"/>
  <c r="AC931" i="2"/>
  <c r="AD931" i="2"/>
  <c r="AF943" i="2"/>
  <c r="AE943" i="2"/>
  <c r="AD943" i="2"/>
  <c r="AC943" i="2"/>
  <c r="AF968" i="2"/>
  <c r="AE968" i="2"/>
  <c r="AD968" i="2"/>
  <c r="AF970" i="2"/>
  <c r="AE970" i="2"/>
  <c r="AD970" i="2"/>
  <c r="AF1000" i="2"/>
  <c r="AE1000" i="2"/>
  <c r="AD1000" i="2"/>
  <c r="AF1002" i="2"/>
  <c r="AE1002" i="2"/>
  <c r="AD1002" i="2"/>
  <c r="AE858" i="2"/>
  <c r="AD858" i="2"/>
  <c r="AD869" i="2"/>
  <c r="AF869" i="2"/>
  <c r="AE869" i="2"/>
  <c r="AD901" i="2"/>
  <c r="AF901" i="2"/>
  <c r="AE901" i="2"/>
  <c r="AF920" i="2"/>
  <c r="AE920" i="2"/>
  <c r="AD933" i="2"/>
  <c r="AC933" i="2"/>
  <c r="AF933" i="2"/>
  <c r="AE966" i="2"/>
  <c r="AD966" i="2"/>
  <c r="AC966" i="2"/>
  <c r="AC970" i="2"/>
  <c r="AE981" i="2"/>
  <c r="AF981" i="2"/>
  <c r="AE998" i="2"/>
  <c r="AD998" i="2"/>
  <c r="AC998" i="2"/>
  <c r="AC1002" i="2"/>
  <c r="AE1013" i="2"/>
  <c r="AF1013" i="2"/>
  <c r="AD805" i="2"/>
  <c r="AF808" i="2"/>
  <c r="AD814" i="2"/>
  <c r="AC815" i="2"/>
  <c r="AD821" i="2"/>
  <c r="AF824" i="2"/>
  <c r="AD830" i="2"/>
  <c r="AC831" i="2"/>
  <c r="AD837" i="2"/>
  <c r="AC840" i="2"/>
  <c r="AD845" i="2"/>
  <c r="AC852" i="2"/>
  <c r="AD852" i="2"/>
  <c r="AF863" i="2"/>
  <c r="AE863" i="2"/>
  <c r="AD863" i="2"/>
  <c r="AF872" i="2"/>
  <c r="AF880" i="2"/>
  <c r="AC884" i="2"/>
  <c r="AE884" i="2"/>
  <c r="AD884" i="2"/>
  <c r="AF884" i="2"/>
  <c r="AF890" i="2"/>
  <c r="AE890" i="2"/>
  <c r="AD890" i="2"/>
  <c r="AF895" i="2"/>
  <c r="AE895" i="2"/>
  <c r="AD895" i="2"/>
  <c r="AF904" i="2"/>
  <c r="AF912" i="2"/>
  <c r="AC916" i="2"/>
  <c r="AE916" i="2"/>
  <c r="AD916" i="2"/>
  <c r="AF916" i="2"/>
  <c r="AC923" i="2"/>
  <c r="AD923" i="2"/>
  <c r="AF935" i="2"/>
  <c r="AE935" i="2"/>
  <c r="AD935" i="2"/>
  <c r="AC935" i="2"/>
  <c r="AC968" i="2"/>
  <c r="AF976" i="2"/>
  <c r="AE976" i="2"/>
  <c r="AD976" i="2"/>
  <c r="AF978" i="2"/>
  <c r="AE978" i="2"/>
  <c r="AD978" i="2"/>
  <c r="AC1000" i="2"/>
  <c r="AF1008" i="2"/>
  <c r="AE1008" i="2"/>
  <c r="AD1008" i="2"/>
  <c r="AF1010" i="2"/>
  <c r="AE1010" i="2"/>
  <c r="AD1010" i="2"/>
  <c r="AC860" i="2"/>
  <c r="AE870" i="2"/>
  <c r="AC876" i="2"/>
  <c r="AE886" i="2"/>
  <c r="AC892" i="2"/>
  <c r="AE902" i="2"/>
  <c r="AC908" i="2"/>
  <c r="AD957" i="2"/>
  <c r="AC957" i="2"/>
  <c r="AF961" i="2"/>
  <c r="AE961" i="2"/>
  <c r="AD965" i="2"/>
  <c r="AF969" i="2"/>
  <c r="AE969" i="2"/>
  <c r="AD973" i="2"/>
  <c r="AF977" i="2"/>
  <c r="AE977" i="2"/>
  <c r="AD981" i="2"/>
  <c r="AF985" i="2"/>
  <c r="AE985" i="2"/>
  <c r="AD989" i="2"/>
  <c r="AF993" i="2"/>
  <c r="AE993" i="2"/>
  <c r="AD997" i="2"/>
  <c r="AF1001" i="2"/>
  <c r="AE1001" i="2"/>
  <c r="AD1005" i="2"/>
  <c r="AF1009" i="2"/>
  <c r="AE1009" i="2"/>
  <c r="AD1013" i="2"/>
  <c r="AF855" i="2"/>
  <c r="AD861" i="2"/>
  <c r="AF871" i="2"/>
  <c r="AD877" i="2"/>
  <c r="AF887" i="2"/>
  <c r="AD893" i="2"/>
  <c r="AF903" i="2"/>
  <c r="AD909" i="2"/>
  <c r="AE950" i="2"/>
  <c r="AD950" i="2"/>
  <c r="AC950" i="2"/>
  <c r="AF952" i="2"/>
  <c r="AE952" i="2"/>
  <c r="AF959" i="2"/>
  <c r="AE959" i="2"/>
  <c r="AD959" i="2"/>
  <c r="AC959" i="2"/>
  <c r="AF967" i="2"/>
  <c r="AE967" i="2"/>
  <c r="AD967" i="2"/>
  <c r="AC967" i="2"/>
  <c r="AF975" i="2"/>
  <c r="AE975" i="2"/>
  <c r="AD975" i="2"/>
  <c r="AC975" i="2"/>
  <c r="AF983" i="2"/>
  <c r="AE983" i="2"/>
  <c r="AD983" i="2"/>
  <c r="AC983" i="2"/>
  <c r="AF991" i="2"/>
  <c r="AE991" i="2"/>
  <c r="AD991" i="2"/>
  <c r="AC991" i="2"/>
  <c r="AF999" i="2"/>
  <c r="AE999" i="2"/>
  <c r="AD999" i="2"/>
  <c r="AC999" i="2"/>
  <c r="AF1007" i="2"/>
  <c r="AE1007" i="2"/>
  <c r="AD1007" i="2"/>
  <c r="AC1007" i="2"/>
  <c r="AF1015" i="2"/>
  <c r="AE1015" i="2"/>
  <c r="AD1015" i="2"/>
  <c r="AC1015" i="2"/>
  <c r="AE918" i="2"/>
  <c r="AD918" i="2"/>
  <c r="AE926" i="2"/>
  <c r="AD926" i="2"/>
  <c r="AE934" i="2"/>
  <c r="AD934" i="2"/>
  <c r="AE942" i="2"/>
  <c r="AD942" i="2"/>
  <c r="AF945" i="2"/>
  <c r="AE957" i="2"/>
  <c r="AC961" i="2"/>
  <c r="AC969" i="2"/>
  <c r="AC977" i="2"/>
  <c r="AC985" i="2"/>
  <c r="AC993" i="2"/>
  <c r="AC1001" i="2"/>
  <c r="AC1009" i="2"/>
  <c r="AC965" i="2"/>
  <c r="AC973" i="2"/>
  <c r="AC981" i="2"/>
  <c r="AC989" i="2"/>
  <c r="AC997" i="2"/>
  <c r="AC1005" i="2"/>
  <c r="AC1013" i="2"/>
  <c r="CG22" i="2"/>
  <c r="BM22" i="2"/>
  <c r="BC22" i="2"/>
  <c r="CG21" i="2"/>
  <c r="BM21" i="2"/>
  <c r="BC21" i="2"/>
  <c r="CG20" i="2"/>
  <c r="BW20" i="2"/>
  <c r="BM20" i="2"/>
  <c r="BC20" i="2"/>
  <c r="AS20" i="2"/>
  <c r="CG19" i="2"/>
  <c r="BW19" i="2"/>
  <c r="BM19" i="2"/>
  <c r="BC19" i="2"/>
  <c r="AS19" i="2"/>
  <c r="CG18" i="2"/>
  <c r="BM18" i="2"/>
  <c r="BC18" i="2"/>
  <c r="CG17" i="2"/>
  <c r="BM17" i="2"/>
  <c r="BC17" i="2"/>
  <c r="CG16" i="2"/>
  <c r="BM16" i="2"/>
  <c r="BC16" i="2"/>
  <c r="CG15" i="2"/>
  <c r="BM15" i="2"/>
  <c r="BC15" i="2"/>
  <c r="CG14" i="2"/>
  <c r="BM14" i="2"/>
  <c r="BC14" i="2"/>
  <c r="CG13" i="2"/>
  <c r="BM13" i="2"/>
  <c r="BC13" i="2"/>
  <c r="CG12" i="2"/>
  <c r="BM12" i="2"/>
  <c r="BC12" i="2"/>
  <c r="Z12" i="2" l="1"/>
  <c r="Y12" i="2"/>
  <c r="AI12" i="2"/>
  <c r="AI13" i="2"/>
  <c r="K12" i="2" l="1"/>
  <c r="N12" i="2" s="1"/>
  <c r="AI14" i="2"/>
  <c r="AI15" i="2"/>
  <c r="AI16" i="2"/>
  <c r="AI17" i="2"/>
  <c r="AI18" i="2"/>
  <c r="AI19" i="2"/>
  <c r="AI20" i="2"/>
  <c r="AI21" i="2"/>
  <c r="AI22" i="2"/>
  <c r="P1015" i="2" l="1"/>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13" i="2"/>
  <c r="P23" i="2"/>
  <c r="P22" i="2"/>
  <c r="P21" i="2"/>
  <c r="P20" i="2"/>
  <c r="P19" i="2"/>
  <c r="P18" i="2"/>
  <c r="P17" i="2"/>
  <c r="P16" i="2"/>
  <c r="P15" i="2"/>
  <c r="P14" i="2"/>
  <c r="P31" i="2"/>
  <c r="P30" i="2"/>
  <c r="P29" i="2"/>
  <c r="P28" i="2"/>
  <c r="P27" i="2"/>
  <c r="P26" i="2"/>
  <c r="P25" i="2"/>
  <c r="P24" i="2"/>
  <c r="J30" i="2" l="1"/>
  <c r="M30" i="2"/>
  <c r="L30" i="2"/>
  <c r="K30" i="2"/>
  <c r="N30" i="2" s="1"/>
  <c r="I30" i="2"/>
  <c r="K27" i="2"/>
  <c r="J27" i="2"/>
  <c r="I27" i="2"/>
  <c r="L27" i="2" s="1"/>
  <c r="N27" i="2"/>
  <c r="M27" i="2"/>
  <c r="J32" i="2"/>
  <c r="M32" i="2" s="1"/>
  <c r="K32" i="2"/>
  <c r="N32" i="2" s="1"/>
  <c r="I32" i="2"/>
  <c r="L32" i="2" s="1"/>
  <c r="N64" i="2"/>
  <c r="M64" i="2"/>
  <c r="L64" i="2"/>
  <c r="K64" i="2"/>
  <c r="J64" i="2"/>
  <c r="I64" i="2"/>
  <c r="X64" i="2"/>
  <c r="W64" i="2"/>
  <c r="U64" i="2"/>
  <c r="V64" i="2"/>
  <c r="Y64" i="2"/>
  <c r="AB64" i="2"/>
  <c r="Z64" i="2"/>
  <c r="S64" i="2"/>
  <c r="R64" i="2"/>
  <c r="AA64" i="2"/>
  <c r="T64" i="2"/>
  <c r="N72" i="2"/>
  <c r="M72" i="2"/>
  <c r="L72" i="2"/>
  <c r="K72" i="2"/>
  <c r="J72" i="2"/>
  <c r="I72" i="2"/>
  <c r="X72" i="2"/>
  <c r="W72" i="2"/>
  <c r="U72" i="2"/>
  <c r="V72" i="2"/>
  <c r="Y72" i="2"/>
  <c r="Z72" i="2"/>
  <c r="T72" i="2"/>
  <c r="R72" i="2"/>
  <c r="S72" i="2"/>
  <c r="AB72" i="2"/>
  <c r="AA72" i="2"/>
  <c r="N80" i="2"/>
  <c r="M80" i="2"/>
  <c r="L80" i="2"/>
  <c r="K80" i="2"/>
  <c r="J80" i="2"/>
  <c r="I80" i="2"/>
  <c r="AB80" i="2"/>
  <c r="T80" i="2"/>
  <c r="AA80" i="2"/>
  <c r="S80" i="2"/>
  <c r="Z80" i="2"/>
  <c r="R80" i="2"/>
  <c r="U80" i="2"/>
  <c r="V80" i="2"/>
  <c r="W80" i="2"/>
  <c r="Y80" i="2"/>
  <c r="X80" i="2"/>
  <c r="N88" i="2"/>
  <c r="M88" i="2"/>
  <c r="L88" i="2"/>
  <c r="K88" i="2"/>
  <c r="J88" i="2"/>
  <c r="I88" i="2"/>
  <c r="V88" i="2"/>
  <c r="U88" i="2"/>
  <c r="AB88" i="2"/>
  <c r="T88" i="2"/>
  <c r="W88" i="2"/>
  <c r="Y88" i="2"/>
  <c r="AA88" i="2"/>
  <c r="Z88" i="2"/>
  <c r="X88" i="2"/>
  <c r="S88" i="2"/>
  <c r="R88" i="2"/>
  <c r="N96" i="2"/>
  <c r="M96" i="2"/>
  <c r="L96" i="2"/>
  <c r="K96" i="2"/>
  <c r="J96" i="2"/>
  <c r="I96" i="2"/>
  <c r="Z96" i="2"/>
  <c r="R96" i="2"/>
  <c r="Y96" i="2"/>
  <c r="X96" i="2"/>
  <c r="AA96" i="2"/>
  <c r="S96" i="2"/>
  <c r="AB96" i="2"/>
  <c r="W96" i="2"/>
  <c r="V96" i="2"/>
  <c r="U96" i="2"/>
  <c r="T96" i="2"/>
  <c r="N104" i="2"/>
  <c r="M104" i="2"/>
  <c r="L104" i="2"/>
  <c r="K104" i="2"/>
  <c r="J104" i="2"/>
  <c r="I104" i="2"/>
  <c r="AB104" i="2"/>
  <c r="T104" i="2"/>
  <c r="AA104" i="2"/>
  <c r="S104" i="2"/>
  <c r="Z104" i="2"/>
  <c r="R104" i="2"/>
  <c r="U104" i="2"/>
  <c r="V104" i="2"/>
  <c r="W104" i="2"/>
  <c r="X104" i="2"/>
  <c r="Y104" i="2"/>
  <c r="N112" i="2"/>
  <c r="K112" i="2"/>
  <c r="M112" i="2"/>
  <c r="L112" i="2"/>
  <c r="J112" i="2"/>
  <c r="I112" i="2"/>
  <c r="W112" i="2"/>
  <c r="V112" i="2"/>
  <c r="U112" i="2"/>
  <c r="X112" i="2"/>
  <c r="AB112" i="2"/>
  <c r="AA112" i="2"/>
  <c r="R112" i="2"/>
  <c r="Z112" i="2"/>
  <c r="Y112" i="2"/>
  <c r="T112" i="2"/>
  <c r="S112" i="2"/>
  <c r="N120" i="2"/>
  <c r="K120" i="2"/>
  <c r="M120" i="2"/>
  <c r="L120" i="2"/>
  <c r="J120" i="2"/>
  <c r="I120" i="2"/>
  <c r="AB120" i="2"/>
  <c r="T120" i="2"/>
  <c r="AA120" i="2"/>
  <c r="S120" i="2"/>
  <c r="Z120" i="2"/>
  <c r="R120" i="2"/>
  <c r="U120" i="2"/>
  <c r="Y120" i="2"/>
  <c r="X120" i="2"/>
  <c r="W120" i="2"/>
  <c r="V120" i="2"/>
  <c r="N128" i="2"/>
  <c r="K128" i="2"/>
  <c r="M128" i="2"/>
  <c r="L128" i="2"/>
  <c r="J128" i="2"/>
  <c r="I128" i="2"/>
  <c r="AA128" i="2"/>
  <c r="S128" i="2"/>
  <c r="Z128" i="2"/>
  <c r="R128" i="2"/>
  <c r="Y128" i="2"/>
  <c r="AB128" i="2"/>
  <c r="T128" i="2"/>
  <c r="X128" i="2"/>
  <c r="W128" i="2"/>
  <c r="V128" i="2"/>
  <c r="U128" i="2"/>
  <c r="K33" i="2"/>
  <c r="N33" i="2" s="1"/>
  <c r="J33" i="2"/>
  <c r="M33" i="2" s="1"/>
  <c r="I33" i="2"/>
  <c r="L33" i="2" s="1"/>
  <c r="N65" i="2"/>
  <c r="J65" i="2"/>
  <c r="M65" i="2"/>
  <c r="L65" i="2"/>
  <c r="K65" i="2"/>
  <c r="I65" i="2"/>
  <c r="Y65" i="2"/>
  <c r="X65" i="2"/>
  <c r="W65" i="2"/>
  <c r="Z65" i="2"/>
  <c r="R65" i="2"/>
  <c r="V65" i="2"/>
  <c r="T65" i="2"/>
  <c r="S65" i="2"/>
  <c r="AB65" i="2"/>
  <c r="AA65" i="2"/>
  <c r="U65" i="2"/>
  <c r="N73" i="2"/>
  <c r="J73" i="2"/>
  <c r="L73" i="2"/>
  <c r="K73" i="2"/>
  <c r="M73" i="2"/>
  <c r="I73" i="2"/>
  <c r="Y73" i="2"/>
  <c r="X73" i="2"/>
  <c r="W73" i="2"/>
  <c r="V73" i="2"/>
  <c r="Z73" i="2"/>
  <c r="R73" i="2"/>
  <c r="AD73" i="2" s="1"/>
  <c r="AB73" i="2"/>
  <c r="U73" i="2"/>
  <c r="AA73" i="2"/>
  <c r="T73" i="2"/>
  <c r="S73" i="2"/>
  <c r="N81" i="2"/>
  <c r="J81" i="2"/>
  <c r="L81" i="2"/>
  <c r="M81" i="2"/>
  <c r="K81" i="2"/>
  <c r="I81" i="2"/>
  <c r="U81" i="2"/>
  <c r="AB81" i="2"/>
  <c r="T81" i="2"/>
  <c r="AA81" i="2"/>
  <c r="S81" i="2"/>
  <c r="V81" i="2"/>
  <c r="W81" i="2"/>
  <c r="R81" i="2"/>
  <c r="X81" i="2"/>
  <c r="Z81" i="2"/>
  <c r="Y81" i="2"/>
  <c r="N89" i="2"/>
  <c r="J89" i="2"/>
  <c r="M89" i="2"/>
  <c r="L89" i="2"/>
  <c r="I89" i="2"/>
  <c r="K89" i="2"/>
  <c r="W89" i="2"/>
  <c r="V89" i="2"/>
  <c r="U89" i="2"/>
  <c r="X89" i="2"/>
  <c r="AB89" i="2"/>
  <c r="AA89" i="2"/>
  <c r="Z89" i="2"/>
  <c r="R89" i="2"/>
  <c r="Y89" i="2"/>
  <c r="T89" i="2"/>
  <c r="S89" i="2"/>
  <c r="N97" i="2"/>
  <c r="J97" i="2"/>
  <c r="K97" i="2"/>
  <c r="M97" i="2"/>
  <c r="L97" i="2"/>
  <c r="I97" i="2"/>
  <c r="AA97" i="2"/>
  <c r="S97" i="2"/>
  <c r="Z97" i="2"/>
  <c r="R97" i="2"/>
  <c r="AD97" i="2" s="1"/>
  <c r="Y97" i="2"/>
  <c r="AB97" i="2"/>
  <c r="T97" i="2"/>
  <c r="X97" i="2"/>
  <c r="V97" i="2"/>
  <c r="W97" i="2"/>
  <c r="U97" i="2"/>
  <c r="N105" i="2"/>
  <c r="J105" i="2"/>
  <c r="I105" i="2"/>
  <c r="K105" i="2"/>
  <c r="M105" i="2"/>
  <c r="L105" i="2"/>
  <c r="U105" i="2"/>
  <c r="AB105" i="2"/>
  <c r="T105" i="2"/>
  <c r="AA105" i="2"/>
  <c r="S105" i="2"/>
  <c r="V105" i="2"/>
  <c r="W105" i="2"/>
  <c r="R105" i="2"/>
  <c r="X105" i="2"/>
  <c r="Y105" i="2"/>
  <c r="Z105" i="2"/>
  <c r="N113" i="2"/>
  <c r="M113" i="2"/>
  <c r="J113" i="2"/>
  <c r="I113" i="2"/>
  <c r="L113" i="2"/>
  <c r="K113" i="2"/>
  <c r="X113" i="2"/>
  <c r="W113" i="2"/>
  <c r="V113" i="2"/>
  <c r="Y113" i="2"/>
  <c r="R113" i="2"/>
  <c r="AA113" i="2"/>
  <c r="AB113" i="2"/>
  <c r="S113" i="2"/>
  <c r="Z113" i="2"/>
  <c r="T113" i="2"/>
  <c r="U113" i="2"/>
  <c r="N121" i="2"/>
  <c r="M121" i="2"/>
  <c r="J121" i="2"/>
  <c r="I121" i="2"/>
  <c r="L121" i="2"/>
  <c r="K121" i="2"/>
  <c r="U121" i="2"/>
  <c r="AB121" i="2"/>
  <c r="T121" i="2"/>
  <c r="AA121" i="2"/>
  <c r="S121" i="2"/>
  <c r="V121" i="2"/>
  <c r="Z121" i="2"/>
  <c r="X121" i="2"/>
  <c r="Y121" i="2"/>
  <c r="R121" i="2"/>
  <c r="AD121" i="2" s="1"/>
  <c r="W121" i="2"/>
  <c r="M129" i="2"/>
  <c r="N129" i="2"/>
  <c r="J129" i="2"/>
  <c r="I129" i="2"/>
  <c r="L129" i="2"/>
  <c r="K129" i="2"/>
  <c r="AB129" i="2"/>
  <c r="T129" i="2"/>
  <c r="AA129" i="2"/>
  <c r="S129" i="2"/>
  <c r="Z129" i="2"/>
  <c r="R129" i="2"/>
  <c r="AD129" i="2" s="1"/>
  <c r="Y129" i="2"/>
  <c r="U129" i="2"/>
  <c r="X129" i="2"/>
  <c r="W129" i="2"/>
  <c r="V129" i="2"/>
  <c r="J34" i="2"/>
  <c r="M34" i="2"/>
  <c r="L34" i="2"/>
  <c r="K34" i="2"/>
  <c r="N34" i="2" s="1"/>
  <c r="I34" i="2"/>
  <c r="J66" i="2"/>
  <c r="I66" i="2"/>
  <c r="L66" i="2"/>
  <c r="N66" i="2"/>
  <c r="M66" i="2"/>
  <c r="K66" i="2"/>
  <c r="V66" i="2"/>
  <c r="S66" i="2"/>
  <c r="U66" i="2"/>
  <c r="AB66" i="2"/>
  <c r="T66" i="2"/>
  <c r="W66" i="2"/>
  <c r="AA66" i="2"/>
  <c r="R66" i="2"/>
  <c r="Z66" i="2"/>
  <c r="X66" i="2"/>
  <c r="Y66" i="2"/>
  <c r="J74" i="2"/>
  <c r="I74" i="2"/>
  <c r="L74" i="2"/>
  <c r="N74" i="2"/>
  <c r="M74" i="2"/>
  <c r="K74" i="2"/>
  <c r="AB74" i="2"/>
  <c r="T74" i="2"/>
  <c r="AA74" i="2"/>
  <c r="S74" i="2"/>
  <c r="Z74" i="2"/>
  <c r="R74" i="2"/>
  <c r="U74" i="2"/>
  <c r="Y74" i="2"/>
  <c r="X74" i="2"/>
  <c r="W74" i="2"/>
  <c r="V74" i="2"/>
  <c r="J82" i="2"/>
  <c r="I82" i="2"/>
  <c r="L82" i="2"/>
  <c r="N82" i="2"/>
  <c r="M82" i="2"/>
  <c r="K82" i="2"/>
  <c r="X82" i="2"/>
  <c r="W82" i="2"/>
  <c r="V82" i="2"/>
  <c r="Y82" i="2"/>
  <c r="Z82" i="2"/>
  <c r="S82" i="2"/>
  <c r="U82" i="2"/>
  <c r="T82" i="2"/>
  <c r="AA82" i="2"/>
  <c r="AB82" i="2"/>
  <c r="R82" i="2"/>
  <c r="J90" i="2"/>
  <c r="I90" i="2"/>
  <c r="L90" i="2"/>
  <c r="N90" i="2"/>
  <c r="M90" i="2"/>
  <c r="K90" i="2"/>
  <c r="Z90" i="2"/>
  <c r="R90" i="2"/>
  <c r="Y90" i="2"/>
  <c r="X90" i="2"/>
  <c r="AA90" i="2"/>
  <c r="S90" i="2"/>
  <c r="T90" i="2"/>
  <c r="U90" i="2"/>
  <c r="W90" i="2"/>
  <c r="V90" i="2"/>
  <c r="AB90" i="2"/>
  <c r="J98" i="2"/>
  <c r="I98" i="2"/>
  <c r="L98" i="2"/>
  <c r="N98" i="2"/>
  <c r="M98" i="2"/>
  <c r="K98" i="2"/>
  <c r="V98" i="2"/>
  <c r="U98" i="2"/>
  <c r="AB98" i="2"/>
  <c r="T98" i="2"/>
  <c r="W98" i="2"/>
  <c r="Y98" i="2"/>
  <c r="AA98" i="2"/>
  <c r="Z98" i="2"/>
  <c r="X98" i="2"/>
  <c r="S98" i="2"/>
  <c r="R98" i="2"/>
  <c r="J106" i="2"/>
  <c r="I106" i="2"/>
  <c r="L106" i="2"/>
  <c r="K106" i="2"/>
  <c r="N106" i="2"/>
  <c r="M106" i="2"/>
  <c r="Z106" i="2"/>
  <c r="R106" i="2"/>
  <c r="Y106" i="2"/>
  <c r="X106" i="2"/>
  <c r="AA106" i="2"/>
  <c r="S106" i="2"/>
  <c r="AB106" i="2"/>
  <c r="W106" i="2"/>
  <c r="V106" i="2"/>
  <c r="U106" i="2"/>
  <c r="T106" i="2"/>
  <c r="J114" i="2"/>
  <c r="I114" i="2"/>
  <c r="L114" i="2"/>
  <c r="K114" i="2"/>
  <c r="M114" i="2"/>
  <c r="N114" i="2"/>
  <c r="U114" i="2"/>
  <c r="AB114" i="2"/>
  <c r="T114" i="2"/>
  <c r="AA114" i="2"/>
  <c r="S114" i="2"/>
  <c r="V114" i="2"/>
  <c r="W114" i="2"/>
  <c r="R114" i="2"/>
  <c r="X114" i="2"/>
  <c r="Y114" i="2"/>
  <c r="Z114" i="2"/>
  <c r="J122" i="2"/>
  <c r="I122" i="2"/>
  <c r="L122" i="2"/>
  <c r="K122" i="2"/>
  <c r="N122" i="2"/>
  <c r="M122" i="2"/>
  <c r="Z122" i="2"/>
  <c r="R122" i="2"/>
  <c r="Y122" i="2"/>
  <c r="X122" i="2"/>
  <c r="AA122" i="2"/>
  <c r="S122" i="2"/>
  <c r="T122" i="2"/>
  <c r="U122" i="2"/>
  <c r="AB122" i="2"/>
  <c r="V122" i="2"/>
  <c r="W122" i="2"/>
  <c r="J130" i="2"/>
  <c r="I130" i="2"/>
  <c r="L130" i="2"/>
  <c r="K130" i="2"/>
  <c r="N130" i="2"/>
  <c r="M130" i="2"/>
  <c r="Y130" i="2"/>
  <c r="X130" i="2"/>
  <c r="W130" i="2"/>
  <c r="V130" i="2"/>
  <c r="Z130" i="2"/>
  <c r="R130" i="2"/>
  <c r="U130" i="2"/>
  <c r="T130" i="2"/>
  <c r="S130" i="2"/>
  <c r="AA130" i="2"/>
  <c r="AB130" i="2"/>
  <c r="K35" i="2"/>
  <c r="J35" i="2"/>
  <c r="I35" i="2"/>
  <c r="L35" i="2" s="1"/>
  <c r="N35" i="2"/>
  <c r="M35" i="2"/>
  <c r="L67" i="2"/>
  <c r="K67" i="2"/>
  <c r="J67" i="2"/>
  <c r="N67" i="2"/>
  <c r="I67" i="2"/>
  <c r="M67" i="2"/>
  <c r="AA67" i="2"/>
  <c r="S67" i="2"/>
  <c r="Z67" i="2"/>
  <c r="R67" i="2"/>
  <c r="Y67" i="2"/>
  <c r="X67" i="2"/>
  <c r="AB67" i="2"/>
  <c r="T67" i="2"/>
  <c r="U67" i="2"/>
  <c r="W67" i="2"/>
  <c r="V67" i="2"/>
  <c r="L75" i="2"/>
  <c r="K75" i="2"/>
  <c r="J75" i="2"/>
  <c r="N75" i="2"/>
  <c r="I75" i="2"/>
  <c r="M75" i="2"/>
  <c r="Y75" i="2"/>
  <c r="X75" i="2"/>
  <c r="W75" i="2"/>
  <c r="V75" i="2"/>
  <c r="Z75" i="2"/>
  <c r="R75" i="2"/>
  <c r="AB75" i="2"/>
  <c r="AA75" i="2"/>
  <c r="S75" i="2"/>
  <c r="U75" i="2"/>
  <c r="T75" i="2"/>
  <c r="L83" i="2"/>
  <c r="K83" i="2"/>
  <c r="J83" i="2"/>
  <c r="N83" i="2"/>
  <c r="I83" i="2"/>
  <c r="M83" i="2"/>
  <c r="U83" i="2"/>
  <c r="AB83" i="2"/>
  <c r="T83" i="2"/>
  <c r="AA83" i="2"/>
  <c r="S83" i="2"/>
  <c r="V83" i="2"/>
  <c r="Z83" i="2"/>
  <c r="Y83" i="2"/>
  <c r="X83" i="2"/>
  <c r="R83" i="2"/>
  <c r="W83" i="2"/>
  <c r="L91" i="2"/>
  <c r="K91" i="2"/>
  <c r="J91" i="2"/>
  <c r="N91" i="2"/>
  <c r="I91" i="2"/>
  <c r="M91" i="2"/>
  <c r="W91" i="2"/>
  <c r="V91" i="2"/>
  <c r="U91" i="2"/>
  <c r="X91" i="2"/>
  <c r="Y91" i="2"/>
  <c r="T91" i="2"/>
  <c r="S91" i="2"/>
  <c r="Z91" i="2"/>
  <c r="R91" i="2"/>
  <c r="AB91" i="2"/>
  <c r="AA91" i="2"/>
  <c r="L99" i="2"/>
  <c r="K99" i="2"/>
  <c r="J99" i="2"/>
  <c r="N99" i="2"/>
  <c r="I99" i="2"/>
  <c r="M99" i="2"/>
  <c r="Z99" i="2"/>
  <c r="R99" i="2"/>
  <c r="Y99" i="2"/>
  <c r="X99" i="2"/>
  <c r="AA99" i="2"/>
  <c r="S99" i="2"/>
  <c r="T99" i="2"/>
  <c r="U99" i="2"/>
  <c r="W99" i="2"/>
  <c r="V99" i="2"/>
  <c r="AB99" i="2"/>
  <c r="L107" i="2"/>
  <c r="K107" i="2"/>
  <c r="J107" i="2"/>
  <c r="N107" i="2"/>
  <c r="M107" i="2"/>
  <c r="I107" i="2"/>
  <c r="V107" i="2"/>
  <c r="U107" i="2"/>
  <c r="AB107" i="2"/>
  <c r="T107" i="2"/>
  <c r="W107" i="2"/>
  <c r="AA107" i="2"/>
  <c r="Y107" i="2"/>
  <c r="Z107" i="2"/>
  <c r="X107" i="2"/>
  <c r="S107" i="2"/>
  <c r="R107" i="2"/>
  <c r="L115" i="2"/>
  <c r="K115" i="2"/>
  <c r="I115" i="2"/>
  <c r="J115" i="2"/>
  <c r="N115" i="2"/>
  <c r="M115" i="2"/>
  <c r="Y115" i="2"/>
  <c r="X115" i="2"/>
  <c r="W115" i="2"/>
  <c r="Z115" i="2"/>
  <c r="R115" i="2"/>
  <c r="AA115" i="2"/>
  <c r="T115" i="2"/>
  <c r="V115" i="2"/>
  <c r="U115" i="2"/>
  <c r="AB115" i="2"/>
  <c r="S115" i="2"/>
  <c r="L123" i="2"/>
  <c r="K123" i="2"/>
  <c r="I123" i="2"/>
  <c r="J123" i="2"/>
  <c r="N123" i="2"/>
  <c r="M123" i="2"/>
  <c r="W123" i="2"/>
  <c r="V123" i="2"/>
  <c r="U123" i="2"/>
  <c r="X123" i="2"/>
  <c r="Y123" i="2"/>
  <c r="R123" i="2"/>
  <c r="T123" i="2"/>
  <c r="S123" i="2"/>
  <c r="Z123" i="2"/>
  <c r="AB123" i="2"/>
  <c r="AA123" i="2"/>
  <c r="L131" i="2"/>
  <c r="K131" i="2"/>
  <c r="J131" i="2"/>
  <c r="I131" i="2"/>
  <c r="N131" i="2"/>
  <c r="M131" i="2"/>
  <c r="V131" i="2"/>
  <c r="U131" i="2"/>
  <c r="AB131" i="2"/>
  <c r="T131" i="2"/>
  <c r="AA131" i="2"/>
  <c r="S131" i="2"/>
  <c r="W131" i="2"/>
  <c r="Z131" i="2"/>
  <c r="Y131" i="2"/>
  <c r="X131" i="2"/>
  <c r="R131" i="2"/>
  <c r="N68" i="2"/>
  <c r="M68" i="2"/>
  <c r="L68" i="2"/>
  <c r="J68" i="2"/>
  <c r="K68" i="2"/>
  <c r="I68" i="2"/>
  <c r="X68" i="2"/>
  <c r="W68" i="2"/>
  <c r="U68" i="2"/>
  <c r="V68" i="2"/>
  <c r="Y68" i="2"/>
  <c r="AB68" i="2"/>
  <c r="R68" i="2"/>
  <c r="AA68" i="2"/>
  <c r="T68" i="2"/>
  <c r="Z68" i="2"/>
  <c r="S68" i="2"/>
  <c r="N76" i="2"/>
  <c r="M76" i="2"/>
  <c r="L76" i="2"/>
  <c r="K76" i="2"/>
  <c r="J76" i="2"/>
  <c r="I76" i="2"/>
  <c r="V76" i="2"/>
  <c r="U76" i="2"/>
  <c r="S76" i="2"/>
  <c r="AB76" i="2"/>
  <c r="T76" i="2"/>
  <c r="W76" i="2"/>
  <c r="AA76" i="2"/>
  <c r="Y76" i="2"/>
  <c r="X76" i="2"/>
  <c r="R76" i="2"/>
  <c r="Z76" i="2"/>
  <c r="N84" i="2"/>
  <c r="M84" i="2"/>
  <c r="L84" i="2"/>
  <c r="I84" i="2"/>
  <c r="J84" i="2"/>
  <c r="K84" i="2"/>
  <c r="Z84" i="2"/>
  <c r="R84" i="2"/>
  <c r="Y84" i="2"/>
  <c r="X84" i="2"/>
  <c r="AA84" i="2"/>
  <c r="S84" i="2"/>
  <c r="T84" i="2"/>
  <c r="U84" i="2"/>
  <c r="W84" i="2"/>
  <c r="V84" i="2"/>
  <c r="AB84" i="2"/>
  <c r="N92" i="2"/>
  <c r="M92" i="2"/>
  <c r="L92" i="2"/>
  <c r="J92" i="2"/>
  <c r="K92" i="2"/>
  <c r="I92" i="2"/>
  <c r="AB92" i="2"/>
  <c r="T92" i="2"/>
  <c r="AA92" i="2"/>
  <c r="S92" i="2"/>
  <c r="Z92" i="2"/>
  <c r="R92" i="2"/>
  <c r="U92" i="2"/>
  <c r="Y92" i="2"/>
  <c r="W92" i="2"/>
  <c r="X92" i="2"/>
  <c r="V92" i="2"/>
  <c r="N100" i="2"/>
  <c r="M100" i="2"/>
  <c r="L100" i="2"/>
  <c r="J100" i="2"/>
  <c r="K100" i="2"/>
  <c r="I100" i="2"/>
  <c r="W100" i="2"/>
  <c r="V100" i="2"/>
  <c r="U100" i="2"/>
  <c r="X100" i="2"/>
  <c r="Y100" i="2"/>
  <c r="T100" i="2"/>
  <c r="S100" i="2"/>
  <c r="R100" i="2"/>
  <c r="Z100" i="2"/>
  <c r="AB100" i="2"/>
  <c r="AA100" i="2"/>
  <c r="N108" i="2"/>
  <c r="M108" i="2"/>
  <c r="L108" i="2"/>
  <c r="K108" i="2"/>
  <c r="J108" i="2"/>
  <c r="I108" i="2"/>
  <c r="AA108" i="2"/>
  <c r="S108" i="2"/>
  <c r="Z108" i="2"/>
  <c r="R108" i="2"/>
  <c r="Y108" i="2"/>
  <c r="AB108" i="2"/>
  <c r="T108" i="2"/>
  <c r="U108" i="2"/>
  <c r="V108" i="2"/>
  <c r="X108" i="2"/>
  <c r="W108" i="2"/>
  <c r="N116" i="2"/>
  <c r="K116" i="2"/>
  <c r="M116" i="2"/>
  <c r="L116" i="2"/>
  <c r="J116" i="2"/>
  <c r="I116" i="2"/>
  <c r="V116" i="2"/>
  <c r="U116" i="2"/>
  <c r="AB116" i="2"/>
  <c r="T116" i="2"/>
  <c r="W116" i="2"/>
  <c r="AA116" i="2"/>
  <c r="Z116" i="2"/>
  <c r="Y116" i="2"/>
  <c r="R116" i="2"/>
  <c r="X116" i="2"/>
  <c r="S116" i="2"/>
  <c r="N124" i="2"/>
  <c r="K124" i="2"/>
  <c r="M124" i="2"/>
  <c r="L124" i="2"/>
  <c r="J124" i="2"/>
  <c r="I124" i="2"/>
  <c r="AB124" i="2"/>
  <c r="T124" i="2"/>
  <c r="AA124" i="2"/>
  <c r="S124" i="2"/>
  <c r="Z124" i="2"/>
  <c r="R124" i="2"/>
  <c r="U124" i="2"/>
  <c r="Y124" i="2"/>
  <c r="X124" i="2"/>
  <c r="W124" i="2"/>
  <c r="V124" i="2"/>
  <c r="N19" i="2"/>
  <c r="M19" i="2"/>
  <c r="L19" i="2"/>
  <c r="K19" i="2"/>
  <c r="J19" i="2"/>
  <c r="I19" i="2"/>
  <c r="AA19" i="2"/>
  <c r="S19" i="2"/>
  <c r="Z19" i="2"/>
  <c r="R19" i="2"/>
  <c r="Y19" i="2"/>
  <c r="AB19" i="2"/>
  <c r="T19" i="2"/>
  <c r="X19" i="2"/>
  <c r="V19" i="2"/>
  <c r="U19" i="2"/>
  <c r="W19" i="2"/>
  <c r="N21" i="2"/>
  <c r="M21" i="2"/>
  <c r="K21" i="2"/>
  <c r="I21" i="2"/>
  <c r="L21" i="2" s="1"/>
  <c r="J21" i="2"/>
  <c r="I24" i="2"/>
  <c r="L24" i="2" s="1"/>
  <c r="J24" i="2"/>
  <c r="M24" i="2" s="1"/>
  <c r="K24" i="2"/>
  <c r="N24" i="2" s="1"/>
  <c r="J22" i="2"/>
  <c r="M22" i="2"/>
  <c r="L22" i="2"/>
  <c r="K22" i="2"/>
  <c r="N22" i="2" s="1"/>
  <c r="I22" i="2"/>
  <c r="N45" i="2"/>
  <c r="M45" i="2"/>
  <c r="L45" i="2"/>
  <c r="K45" i="2"/>
  <c r="J45" i="2"/>
  <c r="I45" i="2"/>
  <c r="X45" i="2"/>
  <c r="W45" i="2"/>
  <c r="V45" i="2"/>
  <c r="Y45" i="2"/>
  <c r="T45" i="2"/>
  <c r="AA45" i="2"/>
  <c r="S45" i="2"/>
  <c r="R45" i="2"/>
  <c r="Z45" i="2"/>
  <c r="U45" i="2"/>
  <c r="AB45" i="2"/>
  <c r="N61" i="2"/>
  <c r="J61" i="2"/>
  <c r="M61" i="2"/>
  <c r="L61" i="2"/>
  <c r="K61" i="2"/>
  <c r="I61" i="2"/>
  <c r="U61" i="2"/>
  <c r="AB61" i="2"/>
  <c r="T61" i="2"/>
  <c r="R61" i="2"/>
  <c r="AA61" i="2"/>
  <c r="S61" i="2"/>
  <c r="V61" i="2"/>
  <c r="Z61" i="2"/>
  <c r="Y61" i="2"/>
  <c r="W61" i="2"/>
  <c r="X61" i="2"/>
  <c r="N69" i="2"/>
  <c r="J69" i="2"/>
  <c r="M69" i="2"/>
  <c r="L69" i="2"/>
  <c r="K69" i="2"/>
  <c r="I69" i="2"/>
  <c r="U69" i="2"/>
  <c r="AB69" i="2"/>
  <c r="T69" i="2"/>
  <c r="AA69" i="2"/>
  <c r="S69" i="2"/>
  <c r="V69" i="2"/>
  <c r="Z69" i="2"/>
  <c r="R69" i="2"/>
  <c r="Y69" i="2"/>
  <c r="X69" i="2"/>
  <c r="W69" i="2"/>
  <c r="N77" i="2"/>
  <c r="J77" i="2"/>
  <c r="M77" i="2"/>
  <c r="L77" i="2"/>
  <c r="K77" i="2"/>
  <c r="I77" i="2"/>
  <c r="AA77" i="2"/>
  <c r="AB77" i="2"/>
  <c r="S77" i="2"/>
  <c r="X77" i="2"/>
  <c r="Z77" i="2"/>
  <c r="R77" i="2"/>
  <c r="Y77" i="2"/>
  <c r="T77" i="2"/>
  <c r="W77" i="2"/>
  <c r="U77" i="2"/>
  <c r="V77" i="2"/>
  <c r="N85" i="2"/>
  <c r="J85" i="2"/>
  <c r="M85" i="2"/>
  <c r="L85" i="2"/>
  <c r="K85" i="2"/>
  <c r="I85" i="2"/>
  <c r="W85" i="2"/>
  <c r="V85" i="2"/>
  <c r="U85" i="2"/>
  <c r="X85" i="2"/>
  <c r="Y85" i="2"/>
  <c r="T85" i="2"/>
  <c r="S85" i="2"/>
  <c r="Z85" i="2"/>
  <c r="R85" i="2"/>
  <c r="AB85" i="2"/>
  <c r="AA85" i="2"/>
  <c r="N93" i="2"/>
  <c r="J93" i="2"/>
  <c r="M93" i="2"/>
  <c r="L93" i="2"/>
  <c r="K93" i="2"/>
  <c r="I93" i="2"/>
  <c r="Y93" i="2"/>
  <c r="X93" i="2"/>
  <c r="W93" i="2"/>
  <c r="Z93" i="2"/>
  <c r="R93" i="2"/>
  <c r="S93" i="2"/>
  <c r="AB93" i="2"/>
  <c r="T93" i="2"/>
  <c r="AD93" i="2" s="1"/>
  <c r="AA93" i="2"/>
  <c r="V93" i="2"/>
  <c r="U93" i="2"/>
  <c r="N101" i="2"/>
  <c r="J101" i="2"/>
  <c r="M101" i="2"/>
  <c r="L101" i="2"/>
  <c r="K101" i="2"/>
  <c r="I101" i="2"/>
  <c r="AB101" i="2"/>
  <c r="T101" i="2"/>
  <c r="AA101" i="2"/>
  <c r="S101" i="2"/>
  <c r="Z101" i="2"/>
  <c r="R101" i="2"/>
  <c r="U101" i="2"/>
  <c r="Y101" i="2"/>
  <c r="X101" i="2"/>
  <c r="W101" i="2"/>
  <c r="V101" i="2"/>
  <c r="N109" i="2"/>
  <c r="M109" i="2"/>
  <c r="J109" i="2"/>
  <c r="I109" i="2"/>
  <c r="L109" i="2"/>
  <c r="K109" i="2"/>
  <c r="W109" i="2"/>
  <c r="V109" i="2"/>
  <c r="U109" i="2"/>
  <c r="X109" i="2"/>
  <c r="Y109" i="2"/>
  <c r="R109" i="2"/>
  <c r="T109" i="2"/>
  <c r="S109" i="2"/>
  <c r="Z109" i="2"/>
  <c r="AA109" i="2"/>
  <c r="AB109" i="2"/>
  <c r="N117" i="2"/>
  <c r="M117" i="2"/>
  <c r="J117" i="2"/>
  <c r="I117" i="2"/>
  <c r="L117" i="2"/>
  <c r="K117" i="2"/>
  <c r="Z117" i="2"/>
  <c r="R117" i="2"/>
  <c r="Y117" i="2"/>
  <c r="X117" i="2"/>
  <c r="AA117" i="2"/>
  <c r="S117" i="2"/>
  <c r="T117" i="2"/>
  <c r="U117" i="2"/>
  <c r="AB117" i="2"/>
  <c r="W117" i="2"/>
  <c r="V117" i="2"/>
  <c r="N125" i="2"/>
  <c r="M125" i="2"/>
  <c r="J125" i="2"/>
  <c r="I125" i="2"/>
  <c r="L125" i="2"/>
  <c r="K125" i="2"/>
  <c r="X125" i="2"/>
  <c r="W125" i="2"/>
  <c r="V125" i="2"/>
  <c r="Y125" i="2"/>
  <c r="R125" i="2"/>
  <c r="AB125" i="2"/>
  <c r="AA125" i="2"/>
  <c r="S125" i="2"/>
  <c r="T125" i="2"/>
  <c r="Z125" i="2"/>
  <c r="U125" i="2"/>
  <c r="K28" i="2"/>
  <c r="N28" i="2" s="1"/>
  <c r="J28" i="2"/>
  <c r="M28" i="2" s="1"/>
  <c r="I28" i="2"/>
  <c r="L28" i="2" s="1"/>
  <c r="J20" i="2"/>
  <c r="M20" i="2" s="1"/>
  <c r="K20" i="2"/>
  <c r="N20" i="2" s="1"/>
  <c r="I20" i="2"/>
  <c r="L20" i="2" s="1"/>
  <c r="K25" i="2"/>
  <c r="N25" i="2" s="1"/>
  <c r="J25" i="2"/>
  <c r="M25" i="2" s="1"/>
  <c r="I25" i="2"/>
  <c r="L25" i="2" s="1"/>
  <c r="K23" i="2"/>
  <c r="J23" i="2"/>
  <c r="I23" i="2"/>
  <c r="L23" i="2" s="1"/>
  <c r="N23" i="2"/>
  <c r="M23" i="2"/>
  <c r="J62" i="2"/>
  <c r="I62" i="2"/>
  <c r="L62" i="2"/>
  <c r="N62" i="2"/>
  <c r="M62" i="2"/>
  <c r="K62" i="2"/>
  <c r="Z62" i="2"/>
  <c r="R62" i="2"/>
  <c r="Y62" i="2"/>
  <c r="X62" i="2"/>
  <c r="W62" i="2"/>
  <c r="AA62" i="2"/>
  <c r="S62" i="2"/>
  <c r="T62" i="2"/>
  <c r="AB62" i="2"/>
  <c r="V62" i="2"/>
  <c r="U62" i="2"/>
  <c r="J70" i="2"/>
  <c r="I70" i="2"/>
  <c r="L70" i="2"/>
  <c r="N70" i="2"/>
  <c r="M70" i="2"/>
  <c r="K70" i="2"/>
  <c r="Z70" i="2"/>
  <c r="R70" i="2"/>
  <c r="W70" i="2"/>
  <c r="Y70" i="2"/>
  <c r="X70" i="2"/>
  <c r="AA70" i="2"/>
  <c r="S70" i="2"/>
  <c r="AB70" i="2"/>
  <c r="U70" i="2"/>
  <c r="T70" i="2"/>
  <c r="AE70" i="2" s="1"/>
  <c r="V70" i="2"/>
  <c r="J78" i="2"/>
  <c r="I78" i="2"/>
  <c r="L78" i="2"/>
  <c r="N78" i="2"/>
  <c r="K78" i="2"/>
  <c r="M78" i="2"/>
  <c r="V78" i="2"/>
  <c r="U78" i="2"/>
  <c r="AB78" i="2"/>
  <c r="T78" i="2"/>
  <c r="W78" i="2"/>
  <c r="AA78" i="2"/>
  <c r="Z78" i="2"/>
  <c r="Y78" i="2"/>
  <c r="R78" i="2"/>
  <c r="X78" i="2"/>
  <c r="S78" i="2"/>
  <c r="J86" i="2"/>
  <c r="I86" i="2"/>
  <c r="L86" i="2"/>
  <c r="N86" i="2"/>
  <c r="M86" i="2"/>
  <c r="K86" i="2"/>
  <c r="Z86" i="2"/>
  <c r="R86" i="2"/>
  <c r="Y86" i="2"/>
  <c r="X86" i="2"/>
  <c r="AA86" i="2"/>
  <c r="S86" i="2"/>
  <c r="AB86" i="2"/>
  <c r="W86" i="2"/>
  <c r="U86" i="2"/>
  <c r="V86" i="2"/>
  <c r="T86" i="2"/>
  <c r="J94" i="2"/>
  <c r="I94" i="2"/>
  <c r="L94" i="2"/>
  <c r="N94" i="2"/>
  <c r="M94" i="2"/>
  <c r="K94" i="2"/>
  <c r="V94" i="2"/>
  <c r="U94" i="2"/>
  <c r="AB94" i="2"/>
  <c r="T94" i="2"/>
  <c r="W94" i="2"/>
  <c r="X94" i="2"/>
  <c r="S94" i="2"/>
  <c r="R94" i="2"/>
  <c r="Y94" i="2"/>
  <c r="Z94" i="2"/>
  <c r="AA94" i="2"/>
  <c r="J102" i="2"/>
  <c r="I102" i="2"/>
  <c r="L102" i="2"/>
  <c r="N102" i="2"/>
  <c r="M102" i="2"/>
  <c r="K102" i="2"/>
  <c r="Y102" i="2"/>
  <c r="X102" i="2"/>
  <c r="W102" i="2"/>
  <c r="Z102" i="2"/>
  <c r="R102" i="2"/>
  <c r="S102" i="2"/>
  <c r="AB102" i="2"/>
  <c r="T102" i="2"/>
  <c r="AA102" i="2"/>
  <c r="V102" i="2"/>
  <c r="U102" i="2"/>
  <c r="J110" i="2"/>
  <c r="I110" i="2"/>
  <c r="L110" i="2"/>
  <c r="K110" i="2"/>
  <c r="N110" i="2"/>
  <c r="M110" i="2"/>
  <c r="AB110" i="2"/>
  <c r="T110" i="2"/>
  <c r="AA110" i="2"/>
  <c r="S110" i="2"/>
  <c r="Z110" i="2"/>
  <c r="R110" i="2"/>
  <c r="U110" i="2"/>
  <c r="Y110" i="2"/>
  <c r="X110" i="2"/>
  <c r="W110" i="2"/>
  <c r="V110" i="2"/>
  <c r="J118" i="2"/>
  <c r="I118" i="2"/>
  <c r="L118" i="2"/>
  <c r="K118" i="2"/>
  <c r="N118" i="2"/>
  <c r="M118" i="2"/>
  <c r="W118" i="2"/>
  <c r="V118" i="2"/>
  <c r="U118" i="2"/>
  <c r="X118" i="2"/>
  <c r="Y118" i="2"/>
  <c r="T118" i="2"/>
  <c r="AE118" i="2" s="1"/>
  <c r="S118" i="2"/>
  <c r="R118" i="2"/>
  <c r="Z118" i="2"/>
  <c r="AB118" i="2"/>
  <c r="AA118" i="2"/>
  <c r="J126" i="2"/>
  <c r="I126" i="2"/>
  <c r="L126" i="2"/>
  <c r="K126" i="2"/>
  <c r="M126" i="2"/>
  <c r="N126" i="2"/>
  <c r="U126" i="2"/>
  <c r="AB126" i="2"/>
  <c r="T126" i="2"/>
  <c r="AA126" i="2"/>
  <c r="S126" i="2"/>
  <c r="V126" i="2"/>
  <c r="W126" i="2"/>
  <c r="R126" i="2"/>
  <c r="X126" i="2"/>
  <c r="Z126" i="2"/>
  <c r="Y126" i="2"/>
  <c r="K29" i="2"/>
  <c r="N29" i="2" s="1"/>
  <c r="J29" i="2"/>
  <c r="M29" i="2" s="1"/>
  <c r="I29" i="2"/>
  <c r="L29" i="2" s="1"/>
  <c r="K31" i="2"/>
  <c r="J31" i="2"/>
  <c r="I31" i="2"/>
  <c r="L31" i="2" s="1"/>
  <c r="N31" i="2"/>
  <c r="M31" i="2"/>
  <c r="J26" i="2"/>
  <c r="M26" i="2"/>
  <c r="L26" i="2"/>
  <c r="K26" i="2"/>
  <c r="N26" i="2" s="1"/>
  <c r="I26" i="2"/>
  <c r="L63" i="2"/>
  <c r="K63" i="2"/>
  <c r="J63" i="2"/>
  <c r="N63" i="2"/>
  <c r="I63" i="2"/>
  <c r="M63" i="2"/>
  <c r="W63" i="2"/>
  <c r="T63" i="2"/>
  <c r="V63" i="2"/>
  <c r="U63" i="2"/>
  <c r="X63" i="2"/>
  <c r="AB63" i="2"/>
  <c r="AA63" i="2"/>
  <c r="S63" i="2"/>
  <c r="Z63" i="2"/>
  <c r="R63" i="2"/>
  <c r="Y63" i="2"/>
  <c r="L71" i="2"/>
  <c r="K71" i="2"/>
  <c r="J71" i="2"/>
  <c r="N71" i="2"/>
  <c r="M71" i="2"/>
  <c r="I71" i="2"/>
  <c r="W71" i="2"/>
  <c r="V71" i="2"/>
  <c r="U71" i="2"/>
  <c r="T71" i="2"/>
  <c r="X71" i="2"/>
  <c r="AB71" i="2"/>
  <c r="R71" i="2"/>
  <c r="Z71" i="2"/>
  <c r="Y71" i="2"/>
  <c r="S71" i="2"/>
  <c r="AA71" i="2"/>
  <c r="L79" i="2"/>
  <c r="K79" i="2"/>
  <c r="J79" i="2"/>
  <c r="N79" i="2"/>
  <c r="M79" i="2"/>
  <c r="I79" i="2"/>
  <c r="AA79" i="2"/>
  <c r="S79" i="2"/>
  <c r="Z79" i="2"/>
  <c r="R79" i="2"/>
  <c r="Y79" i="2"/>
  <c r="AB79" i="2"/>
  <c r="T79" i="2"/>
  <c r="U79" i="2"/>
  <c r="V79" i="2"/>
  <c r="W79" i="2"/>
  <c r="X79" i="2"/>
  <c r="L87" i="2"/>
  <c r="K87" i="2"/>
  <c r="J87" i="2"/>
  <c r="N87" i="2"/>
  <c r="I87" i="2"/>
  <c r="M87" i="2"/>
  <c r="U87" i="2"/>
  <c r="AB87" i="2"/>
  <c r="T87" i="2"/>
  <c r="AA87" i="2"/>
  <c r="S87" i="2"/>
  <c r="V87" i="2"/>
  <c r="Z87" i="2"/>
  <c r="Y87" i="2"/>
  <c r="X87" i="2"/>
  <c r="W87" i="2"/>
  <c r="R87" i="2"/>
  <c r="L95" i="2"/>
  <c r="K95" i="2"/>
  <c r="J95" i="2"/>
  <c r="N95" i="2"/>
  <c r="M95" i="2"/>
  <c r="I95" i="2"/>
  <c r="Y95" i="2"/>
  <c r="X95" i="2"/>
  <c r="W95" i="2"/>
  <c r="Z95" i="2"/>
  <c r="R95" i="2"/>
  <c r="AA95" i="2"/>
  <c r="V95" i="2"/>
  <c r="U95" i="2"/>
  <c r="T95" i="2"/>
  <c r="AB95" i="2"/>
  <c r="S95" i="2"/>
  <c r="L103" i="2"/>
  <c r="K103" i="2"/>
  <c r="J103" i="2"/>
  <c r="N103" i="2"/>
  <c r="M103" i="2"/>
  <c r="I103" i="2"/>
  <c r="AA103" i="2"/>
  <c r="S103" i="2"/>
  <c r="Z103" i="2"/>
  <c r="R103" i="2"/>
  <c r="Y103" i="2"/>
  <c r="AB103" i="2"/>
  <c r="T103" i="2"/>
  <c r="U103" i="2"/>
  <c r="V103" i="2"/>
  <c r="X103" i="2"/>
  <c r="W103" i="2"/>
  <c r="L111" i="2"/>
  <c r="K111" i="2"/>
  <c r="I111" i="2"/>
  <c r="J111" i="2"/>
  <c r="N111" i="2"/>
  <c r="M111" i="2"/>
  <c r="V111" i="2"/>
  <c r="U111" i="2"/>
  <c r="AB111" i="2"/>
  <c r="T111" i="2"/>
  <c r="W111" i="2"/>
  <c r="AA111" i="2"/>
  <c r="Z111" i="2"/>
  <c r="Y111" i="2"/>
  <c r="S111" i="2"/>
  <c r="R111" i="2"/>
  <c r="X111" i="2"/>
  <c r="L119" i="2"/>
  <c r="K119" i="2"/>
  <c r="I119" i="2"/>
  <c r="J119" i="2"/>
  <c r="N119" i="2"/>
  <c r="M119" i="2"/>
  <c r="AA119" i="2"/>
  <c r="S119" i="2"/>
  <c r="Z119" i="2"/>
  <c r="R119" i="2"/>
  <c r="Y119" i="2"/>
  <c r="AB119" i="2"/>
  <c r="T119" i="2"/>
  <c r="X119" i="2"/>
  <c r="W119" i="2"/>
  <c r="V119" i="2"/>
  <c r="U119" i="2"/>
  <c r="L127" i="2"/>
  <c r="K127" i="2"/>
  <c r="I127" i="2"/>
  <c r="J127" i="2"/>
  <c r="N127" i="2"/>
  <c r="M127" i="2"/>
  <c r="Z127" i="2"/>
  <c r="R127" i="2"/>
  <c r="Y127" i="2"/>
  <c r="X127" i="2"/>
  <c r="AA127" i="2"/>
  <c r="S127" i="2"/>
  <c r="AB127" i="2"/>
  <c r="W127" i="2"/>
  <c r="V127" i="2"/>
  <c r="U127" i="2"/>
  <c r="T127" i="2"/>
  <c r="J48" i="2"/>
  <c r="M48" i="2" s="1"/>
  <c r="Y48" i="2"/>
  <c r="K48" i="2" s="1"/>
  <c r="N48" i="2" s="1"/>
  <c r="X48" i="2"/>
  <c r="V48" i="2"/>
  <c r="W48" i="2"/>
  <c r="U48" i="2"/>
  <c r="AB48" i="2"/>
  <c r="T48" i="2"/>
  <c r="AA48" i="2"/>
  <c r="S48" i="2"/>
  <c r="Z48" i="2"/>
  <c r="R48" i="2"/>
  <c r="M56" i="2"/>
  <c r="J56" i="2"/>
  <c r="W56" i="2"/>
  <c r="V56" i="2"/>
  <c r="U56" i="2"/>
  <c r="AB56" i="2"/>
  <c r="T56" i="2"/>
  <c r="AA56" i="2"/>
  <c r="S56" i="2"/>
  <c r="Z56" i="2"/>
  <c r="K56" i="2" s="1"/>
  <c r="N56" i="2" s="1"/>
  <c r="R56" i="2"/>
  <c r="Y56" i="2"/>
  <c r="X56" i="2"/>
  <c r="N49" i="2"/>
  <c r="I49" i="2"/>
  <c r="L49" i="2" s="1"/>
  <c r="K49" i="2"/>
  <c r="Z49" i="2"/>
  <c r="Y49" i="2"/>
  <c r="X49" i="2"/>
  <c r="W49" i="2"/>
  <c r="V49" i="2"/>
  <c r="J49" i="2" s="1"/>
  <c r="M49" i="2" s="1"/>
  <c r="U49" i="2"/>
  <c r="AB49" i="2"/>
  <c r="T49" i="2"/>
  <c r="AA49" i="2"/>
  <c r="S49" i="2"/>
  <c r="R49" i="2"/>
  <c r="K57" i="2"/>
  <c r="N57" i="2" s="1"/>
  <c r="X57" i="2"/>
  <c r="W57" i="2"/>
  <c r="V57" i="2"/>
  <c r="J57" i="2" s="1"/>
  <c r="M57" i="2" s="1"/>
  <c r="U57" i="2"/>
  <c r="AB57" i="2"/>
  <c r="T57" i="2"/>
  <c r="AA57" i="2"/>
  <c r="S57" i="2"/>
  <c r="Z57" i="2"/>
  <c r="R57" i="2"/>
  <c r="Y57" i="2"/>
  <c r="W50" i="2"/>
  <c r="V50" i="2"/>
  <c r="J50" i="2" s="1"/>
  <c r="M50" i="2" s="1"/>
  <c r="U50" i="2"/>
  <c r="AB50" i="2"/>
  <c r="T50" i="2"/>
  <c r="I50" i="2" s="1"/>
  <c r="L50" i="2" s="1"/>
  <c r="AA50" i="2"/>
  <c r="S50" i="2"/>
  <c r="Z50" i="2"/>
  <c r="R50" i="2"/>
  <c r="Y50" i="2"/>
  <c r="K50" i="2" s="1"/>
  <c r="N50" i="2" s="1"/>
  <c r="X50" i="2"/>
  <c r="U58" i="2"/>
  <c r="AB58" i="2"/>
  <c r="T58" i="2"/>
  <c r="AA58" i="2"/>
  <c r="S58" i="2"/>
  <c r="Z58" i="2"/>
  <c r="R58" i="2"/>
  <c r="Y58" i="2"/>
  <c r="K58" i="2" s="1"/>
  <c r="N58" i="2" s="1"/>
  <c r="X58" i="2"/>
  <c r="W58" i="2"/>
  <c r="V58" i="2"/>
  <c r="J58" i="2" s="1"/>
  <c r="M58" i="2" s="1"/>
  <c r="J51" i="2"/>
  <c r="M51" i="2"/>
  <c r="AA51" i="2"/>
  <c r="S51" i="2"/>
  <c r="Z51" i="2"/>
  <c r="R51" i="2"/>
  <c r="Y51" i="2"/>
  <c r="K51" i="2" s="1"/>
  <c r="N51" i="2" s="1"/>
  <c r="X51" i="2"/>
  <c r="W51" i="2"/>
  <c r="V51" i="2"/>
  <c r="U51" i="2"/>
  <c r="AB51" i="2"/>
  <c r="T51" i="2"/>
  <c r="Z59" i="2"/>
  <c r="R59" i="2"/>
  <c r="Y59" i="2"/>
  <c r="K59" i="2" s="1"/>
  <c r="N59" i="2" s="1"/>
  <c r="X59" i="2"/>
  <c r="W59" i="2"/>
  <c r="V59" i="2"/>
  <c r="J59" i="2" s="1"/>
  <c r="M59" i="2" s="1"/>
  <c r="U59" i="2"/>
  <c r="AB59" i="2"/>
  <c r="T59" i="2"/>
  <c r="AA59" i="2"/>
  <c r="S59" i="2"/>
  <c r="X52" i="2"/>
  <c r="K52" i="2" s="1"/>
  <c r="N52" i="2" s="1"/>
  <c r="W52" i="2"/>
  <c r="V52" i="2"/>
  <c r="J52" i="2" s="1"/>
  <c r="M52" i="2" s="1"/>
  <c r="U52" i="2"/>
  <c r="AB52" i="2"/>
  <c r="T52" i="2"/>
  <c r="AA52" i="2"/>
  <c r="S52" i="2"/>
  <c r="I52" i="2" s="1"/>
  <c r="L52" i="2" s="1"/>
  <c r="Z52" i="2"/>
  <c r="R52" i="2"/>
  <c r="Y52" i="2"/>
  <c r="J60" i="2"/>
  <c r="M60" i="2" s="1"/>
  <c r="W60" i="2"/>
  <c r="V60" i="2"/>
  <c r="U60" i="2"/>
  <c r="AB60" i="2"/>
  <c r="T60" i="2"/>
  <c r="AA60" i="2"/>
  <c r="S60" i="2"/>
  <c r="I60" i="2" s="1"/>
  <c r="L60" i="2" s="1"/>
  <c r="Z60" i="2"/>
  <c r="K60" i="2" s="1"/>
  <c r="N60" i="2" s="1"/>
  <c r="R60" i="2"/>
  <c r="Y60" i="2"/>
  <c r="X60" i="2"/>
  <c r="J53" i="2"/>
  <c r="M53" i="2" s="1"/>
  <c r="AB53" i="2"/>
  <c r="T53" i="2"/>
  <c r="AA53" i="2"/>
  <c r="S53" i="2"/>
  <c r="Z53" i="2"/>
  <c r="R53" i="2"/>
  <c r="Y53" i="2"/>
  <c r="K53" i="2" s="1"/>
  <c r="N53" i="2" s="1"/>
  <c r="X53" i="2"/>
  <c r="W53" i="2"/>
  <c r="V53" i="2"/>
  <c r="U53" i="2"/>
  <c r="J46" i="2"/>
  <c r="M46" i="2"/>
  <c r="V46" i="2"/>
  <c r="U46" i="2"/>
  <c r="AA46" i="2"/>
  <c r="S46" i="2"/>
  <c r="AB46" i="2"/>
  <c r="T46" i="2"/>
  <c r="I46" i="2" s="1"/>
  <c r="L46" i="2" s="1"/>
  <c r="Z46" i="2"/>
  <c r="R46" i="2"/>
  <c r="Y46" i="2"/>
  <c r="K46" i="2" s="1"/>
  <c r="N46" i="2" s="1"/>
  <c r="X46" i="2"/>
  <c r="W46" i="2"/>
  <c r="I54" i="2"/>
  <c r="L54" i="2" s="1"/>
  <c r="Y54" i="2"/>
  <c r="K54" i="2" s="1"/>
  <c r="N54" i="2" s="1"/>
  <c r="X54" i="2"/>
  <c r="W54" i="2"/>
  <c r="V54" i="2"/>
  <c r="J54" i="2" s="1"/>
  <c r="M54" i="2" s="1"/>
  <c r="U54" i="2"/>
  <c r="AB54" i="2"/>
  <c r="T54" i="2"/>
  <c r="AA54" i="2"/>
  <c r="S54" i="2"/>
  <c r="Z54" i="2"/>
  <c r="R54" i="2"/>
  <c r="I47" i="2"/>
  <c r="L47" i="2" s="1"/>
  <c r="X47" i="2"/>
  <c r="W47" i="2"/>
  <c r="V47" i="2"/>
  <c r="J47" i="2" s="1"/>
  <c r="M47" i="2" s="1"/>
  <c r="U47" i="2"/>
  <c r="AB47" i="2"/>
  <c r="T47" i="2"/>
  <c r="AA47" i="2"/>
  <c r="S47" i="2"/>
  <c r="Z47" i="2"/>
  <c r="R47" i="2"/>
  <c r="Y47" i="2"/>
  <c r="K47" i="2" s="1"/>
  <c r="N47" i="2" s="1"/>
  <c r="V55" i="2"/>
  <c r="J55" i="2" s="1"/>
  <c r="M55" i="2" s="1"/>
  <c r="U55" i="2"/>
  <c r="AB55" i="2"/>
  <c r="T55" i="2"/>
  <c r="AA55" i="2"/>
  <c r="S55" i="2"/>
  <c r="I55" i="2" s="1"/>
  <c r="L55" i="2" s="1"/>
  <c r="Z55" i="2"/>
  <c r="R55" i="2"/>
  <c r="Y55" i="2"/>
  <c r="K55" i="2" s="1"/>
  <c r="N55" i="2" s="1"/>
  <c r="X55" i="2"/>
  <c r="W55" i="2"/>
  <c r="I43" i="2"/>
  <c r="L43" i="2" s="1"/>
  <c r="K36" i="2"/>
  <c r="N36" i="2" s="1"/>
  <c r="I37" i="2"/>
  <c r="L37" i="2" s="1"/>
  <c r="U36" i="2"/>
  <c r="Z42" i="2"/>
  <c r="R42" i="2"/>
  <c r="T42" i="2"/>
  <c r="Y42" i="2"/>
  <c r="K42" i="2" s="1"/>
  <c r="N42" i="2" s="1"/>
  <c r="V42" i="2"/>
  <c r="AA42" i="2"/>
  <c r="X42" i="2"/>
  <c r="U42" i="2"/>
  <c r="J42" i="2" s="1"/>
  <c r="M42" i="2" s="1"/>
  <c r="W42" i="2"/>
  <c r="S42" i="2"/>
  <c r="I42" i="2" s="1"/>
  <c r="L42" i="2" s="1"/>
  <c r="AB42" i="2"/>
  <c r="V43" i="2"/>
  <c r="X43" i="2"/>
  <c r="U43" i="2"/>
  <c r="Y43" i="2"/>
  <c r="K43" i="2" s="1"/>
  <c r="N43" i="2" s="1"/>
  <c r="AB43" i="2"/>
  <c r="T43" i="2"/>
  <c r="Z43" i="2"/>
  <c r="W43" i="2"/>
  <c r="J43" i="2" s="1"/>
  <c r="M43" i="2" s="1"/>
  <c r="AA43" i="2"/>
  <c r="S43" i="2"/>
  <c r="R43" i="2"/>
  <c r="W36" i="2"/>
  <c r="S36" i="2"/>
  <c r="V36" i="2"/>
  <c r="J36" i="2" s="1"/>
  <c r="M36" i="2" s="1"/>
  <c r="AA36" i="2"/>
  <c r="R36" i="2"/>
  <c r="I36" i="2" s="1"/>
  <c r="L36" i="2" s="1"/>
  <c r="Y36" i="2"/>
  <c r="AB36" i="2"/>
  <c r="T36" i="2"/>
  <c r="Z36" i="2"/>
  <c r="X36" i="2"/>
  <c r="AA44" i="2"/>
  <c r="S44" i="2"/>
  <c r="I44" i="2" s="1"/>
  <c r="L44" i="2" s="1"/>
  <c r="W44" i="2"/>
  <c r="J44" i="2" s="1"/>
  <c r="M44" i="2" s="1"/>
  <c r="V44" i="2"/>
  <c r="T44" i="2"/>
  <c r="Z44" i="2"/>
  <c r="R44" i="2"/>
  <c r="Y44" i="2"/>
  <c r="K44" i="2" s="1"/>
  <c r="N44" i="2" s="1"/>
  <c r="X44" i="2"/>
  <c r="U44" i="2"/>
  <c r="AB44" i="2"/>
  <c r="AB40" i="2"/>
  <c r="T40" i="2"/>
  <c r="V40" i="2"/>
  <c r="J40" i="2" s="1"/>
  <c r="M40" i="2" s="1"/>
  <c r="AA40" i="2"/>
  <c r="S40" i="2"/>
  <c r="I40" i="2" s="1"/>
  <c r="L40" i="2" s="1"/>
  <c r="W40" i="2"/>
  <c r="Z40" i="2"/>
  <c r="R40" i="2"/>
  <c r="U40" i="2"/>
  <c r="Y40" i="2"/>
  <c r="K40" i="2" s="1"/>
  <c r="N40" i="2" s="1"/>
  <c r="X40" i="2"/>
  <c r="AB37" i="2"/>
  <c r="T37" i="2"/>
  <c r="W37" i="2"/>
  <c r="U37" i="2"/>
  <c r="AA37" i="2"/>
  <c r="S37" i="2"/>
  <c r="V37" i="2"/>
  <c r="J37" i="2" s="1"/>
  <c r="M37" i="2" s="1"/>
  <c r="Z37" i="2"/>
  <c r="R37" i="2"/>
  <c r="X37" i="2"/>
  <c r="Y37" i="2"/>
  <c r="K37" i="2" s="1"/>
  <c r="N37" i="2" s="1"/>
  <c r="U41" i="2"/>
  <c r="Y41" i="2"/>
  <c r="K41" i="2" s="1"/>
  <c r="N41" i="2" s="1"/>
  <c r="X41" i="2"/>
  <c r="V41" i="2"/>
  <c r="J41" i="2" s="1"/>
  <c r="M41" i="2" s="1"/>
  <c r="AB41" i="2"/>
  <c r="T41" i="2"/>
  <c r="AA41" i="2"/>
  <c r="S41" i="2"/>
  <c r="I41" i="2" s="1"/>
  <c r="L41" i="2" s="1"/>
  <c r="Z41" i="2"/>
  <c r="R41" i="2"/>
  <c r="W41" i="2"/>
  <c r="Y38" i="2"/>
  <c r="K38" i="2" s="1"/>
  <c r="N38" i="2" s="1"/>
  <c r="AA38" i="2"/>
  <c r="X38" i="2"/>
  <c r="T38" i="2"/>
  <c r="I38" i="2" s="1"/>
  <c r="L38" i="2" s="1"/>
  <c r="Z38" i="2"/>
  <c r="W38" i="2"/>
  <c r="J38" i="2" s="1"/>
  <c r="M38" i="2" s="1"/>
  <c r="AB38" i="2"/>
  <c r="R38" i="2"/>
  <c r="V38" i="2"/>
  <c r="U38" i="2"/>
  <c r="S38" i="2"/>
  <c r="AA39" i="2"/>
  <c r="S39" i="2"/>
  <c r="I39" i="2" s="1"/>
  <c r="L39" i="2" s="1"/>
  <c r="T39" i="2"/>
  <c r="Z39" i="2"/>
  <c r="R39" i="2"/>
  <c r="W39" i="2"/>
  <c r="Y39" i="2"/>
  <c r="K39" i="2" s="1"/>
  <c r="N39" i="2" s="1"/>
  <c r="X39" i="2"/>
  <c r="V39" i="2"/>
  <c r="J39" i="2" s="1"/>
  <c r="M39" i="2" s="1"/>
  <c r="U39" i="2"/>
  <c r="AB39" i="2"/>
  <c r="Y28" i="2"/>
  <c r="T28" i="2"/>
  <c r="S28" i="2"/>
  <c r="X28" i="2"/>
  <c r="AB28" i="2"/>
  <c r="W28" i="2"/>
  <c r="Z28" i="2"/>
  <c r="V28" i="2"/>
  <c r="U28" i="2"/>
  <c r="AA28" i="2"/>
  <c r="R28" i="2"/>
  <c r="X33" i="2"/>
  <c r="AA33" i="2"/>
  <c r="W33" i="2"/>
  <c r="V33" i="2"/>
  <c r="U33" i="2"/>
  <c r="AB33" i="2"/>
  <c r="T33" i="2"/>
  <c r="S33" i="2"/>
  <c r="R33" i="2"/>
  <c r="Y33" i="2"/>
  <c r="Z33" i="2"/>
  <c r="V29" i="2"/>
  <c r="W29" i="2"/>
  <c r="U29" i="2"/>
  <c r="AB29" i="2"/>
  <c r="T29" i="2"/>
  <c r="X29" i="2"/>
  <c r="AA29" i="2"/>
  <c r="S29" i="2"/>
  <c r="Z29" i="2"/>
  <c r="R29" i="2"/>
  <c r="Y29" i="2"/>
  <c r="AA34" i="2"/>
  <c r="S34" i="2"/>
  <c r="U34" i="2"/>
  <c r="Z34" i="2"/>
  <c r="R34" i="2"/>
  <c r="V34" i="2"/>
  <c r="Y34" i="2"/>
  <c r="AB34" i="2"/>
  <c r="X34" i="2"/>
  <c r="W34" i="2"/>
  <c r="T34" i="2"/>
  <c r="W32" i="2"/>
  <c r="Z32" i="2"/>
  <c r="V32" i="2"/>
  <c r="X32" i="2"/>
  <c r="U32" i="2"/>
  <c r="R32" i="2"/>
  <c r="AB32" i="2"/>
  <c r="T32" i="2"/>
  <c r="AA32" i="2"/>
  <c r="S32" i="2"/>
  <c r="Y32" i="2"/>
  <c r="AA30" i="2"/>
  <c r="S30" i="2"/>
  <c r="Z30" i="2"/>
  <c r="R30" i="2"/>
  <c r="U30" i="2"/>
  <c r="T30" i="2"/>
  <c r="Y30" i="2"/>
  <c r="V30" i="2"/>
  <c r="X30" i="2"/>
  <c r="W30" i="2"/>
  <c r="AB30" i="2"/>
  <c r="V20" i="2"/>
  <c r="Z20" i="2"/>
  <c r="W20" i="2"/>
  <c r="U20" i="2"/>
  <c r="X20" i="2"/>
  <c r="AB20" i="2"/>
  <c r="T20" i="2"/>
  <c r="AA20" i="2"/>
  <c r="S20" i="2"/>
  <c r="R20" i="2"/>
  <c r="Y20" i="2"/>
  <c r="W35" i="2"/>
  <c r="S35" i="2"/>
  <c r="Z35" i="2"/>
  <c r="V35" i="2"/>
  <c r="Y35" i="2"/>
  <c r="U35" i="2"/>
  <c r="R35" i="2"/>
  <c r="AB35" i="2"/>
  <c r="T35" i="2"/>
  <c r="AA35" i="2"/>
  <c r="X35" i="2"/>
  <c r="V31" i="2"/>
  <c r="Y31" i="2"/>
  <c r="U31" i="2"/>
  <c r="AB31" i="2"/>
  <c r="T31" i="2"/>
  <c r="W31" i="2"/>
  <c r="AA31" i="2"/>
  <c r="S31" i="2"/>
  <c r="Z31" i="2"/>
  <c r="R31" i="2"/>
  <c r="X31" i="2"/>
  <c r="AA21" i="2"/>
  <c r="S21" i="2"/>
  <c r="Z21" i="2"/>
  <c r="R21" i="2"/>
  <c r="Y21" i="2"/>
  <c r="V21" i="2"/>
  <c r="U21" i="2"/>
  <c r="AB21" i="2"/>
  <c r="X21" i="2"/>
  <c r="W21" i="2"/>
  <c r="T21" i="2"/>
  <c r="AB27" i="2"/>
  <c r="T27" i="2"/>
  <c r="AA27" i="2"/>
  <c r="S27" i="2"/>
  <c r="V27" i="2"/>
  <c r="U27" i="2"/>
  <c r="Z27" i="2"/>
  <c r="R27" i="2"/>
  <c r="Y27" i="2"/>
  <c r="X27" i="2"/>
  <c r="W27" i="2"/>
  <c r="AA24" i="2"/>
  <c r="S24" i="2"/>
  <c r="V24" i="2"/>
  <c r="Z24" i="2"/>
  <c r="R24" i="2"/>
  <c r="U24" i="2"/>
  <c r="T24" i="2"/>
  <c r="Y24" i="2"/>
  <c r="AB24" i="2"/>
  <c r="X24" i="2"/>
  <c r="W24" i="2"/>
  <c r="V22" i="2"/>
  <c r="Y22" i="2"/>
  <c r="U22" i="2"/>
  <c r="AB22" i="2"/>
  <c r="T22" i="2"/>
  <c r="Z22" i="2"/>
  <c r="AA22" i="2"/>
  <c r="S22" i="2"/>
  <c r="R22" i="2"/>
  <c r="X22" i="2"/>
  <c r="W22" i="2"/>
  <c r="AB25" i="2"/>
  <c r="T25" i="2"/>
  <c r="V25" i="2"/>
  <c r="U25" i="2"/>
  <c r="AA25" i="2"/>
  <c r="S25" i="2"/>
  <c r="W25" i="2"/>
  <c r="Z25" i="2"/>
  <c r="R25" i="2"/>
  <c r="Y25" i="2"/>
  <c r="X25" i="2"/>
  <c r="Z23" i="2"/>
  <c r="R23" i="2"/>
  <c r="T23" i="2"/>
  <c r="Y23" i="2"/>
  <c r="X23" i="2"/>
  <c r="U23" i="2"/>
  <c r="AB23" i="2"/>
  <c r="W23" i="2"/>
  <c r="V23" i="2"/>
  <c r="S23" i="2"/>
  <c r="AA23" i="2"/>
  <c r="W26" i="2"/>
  <c r="R26" i="2"/>
  <c r="V26" i="2"/>
  <c r="U26" i="2"/>
  <c r="Z26" i="2"/>
  <c r="Y26" i="2"/>
  <c r="X26" i="2"/>
  <c r="AB26" i="2"/>
  <c r="T26" i="2"/>
  <c r="AA26" i="2"/>
  <c r="S26" i="2"/>
  <c r="AB12" i="2"/>
  <c r="R12" i="2"/>
  <c r="T12" i="2"/>
  <c r="S12" i="2"/>
  <c r="AA12" i="2"/>
  <c r="AC87" i="2" l="1"/>
  <c r="AD87" i="2"/>
  <c r="AE87" i="2"/>
  <c r="AF87" i="2"/>
  <c r="AE63" i="2"/>
  <c r="AD63" i="2"/>
  <c r="AC63" i="2"/>
  <c r="AF63" i="2"/>
  <c r="AC118" i="2"/>
  <c r="AF118" i="2"/>
  <c r="AD118" i="2"/>
  <c r="AD86" i="2"/>
  <c r="AE78" i="2"/>
  <c r="AC117" i="2"/>
  <c r="AD117" i="2"/>
  <c r="AF117" i="2"/>
  <c r="AE117" i="2"/>
  <c r="AC77" i="2"/>
  <c r="AD77" i="2"/>
  <c r="AF77" i="2"/>
  <c r="AE77" i="2"/>
  <c r="AC76" i="2"/>
  <c r="AD76" i="2"/>
  <c r="AF76" i="2"/>
  <c r="AE76" i="2"/>
  <c r="AF114" i="2"/>
  <c r="AD114" i="2"/>
  <c r="AC114" i="2"/>
  <c r="AE114" i="2"/>
  <c r="AF106" i="2"/>
  <c r="AD106" i="2"/>
  <c r="AC106" i="2"/>
  <c r="AE106" i="2"/>
  <c r="AD88" i="2"/>
  <c r="AC88" i="2"/>
  <c r="AE88" i="2"/>
  <c r="AF88" i="2"/>
  <c r="AD111" i="2"/>
  <c r="AC111" i="2"/>
  <c r="AE111" i="2"/>
  <c r="AF111" i="2"/>
  <c r="AD103" i="2"/>
  <c r="AF103" i="2"/>
  <c r="AE103" i="2"/>
  <c r="AC103" i="2"/>
  <c r="AF95" i="2"/>
  <c r="AE95" i="2"/>
  <c r="AD95" i="2"/>
  <c r="AC95" i="2"/>
  <c r="AF126" i="2"/>
  <c r="AE126" i="2"/>
  <c r="AD126" i="2"/>
  <c r="AF78" i="2"/>
  <c r="AC78" i="2"/>
  <c r="AD78" i="2"/>
  <c r="AC124" i="2"/>
  <c r="AF124" i="2"/>
  <c r="AE124" i="2"/>
  <c r="AD124" i="2"/>
  <c r="AE100" i="2"/>
  <c r="AC100" i="2"/>
  <c r="AD100" i="2"/>
  <c r="AF100" i="2"/>
  <c r="AC68" i="2"/>
  <c r="AE68" i="2"/>
  <c r="AF68" i="2"/>
  <c r="AD68" i="2"/>
  <c r="AE66" i="2"/>
  <c r="AD66" i="2"/>
  <c r="AC66" i="2"/>
  <c r="AF66" i="2"/>
  <c r="AF65" i="2"/>
  <c r="AE65" i="2"/>
  <c r="AC65" i="2"/>
  <c r="AF19" i="2"/>
  <c r="AE19" i="2"/>
  <c r="AD19" i="2"/>
  <c r="AC19" i="2"/>
  <c r="AF130" i="2"/>
  <c r="AD130" i="2"/>
  <c r="AC130" i="2"/>
  <c r="AE130" i="2"/>
  <c r="AC90" i="2"/>
  <c r="AD90" i="2"/>
  <c r="AF90" i="2"/>
  <c r="AE90" i="2"/>
  <c r="AE81" i="2"/>
  <c r="AF81" i="2"/>
  <c r="AC81" i="2"/>
  <c r="AC120" i="2"/>
  <c r="AD120" i="2"/>
  <c r="AE120" i="2"/>
  <c r="AF120" i="2"/>
  <c r="AC93" i="2"/>
  <c r="AF93" i="2"/>
  <c r="AE93" i="2"/>
  <c r="AD85" i="2"/>
  <c r="AC85" i="2"/>
  <c r="AF85" i="2"/>
  <c r="AE85" i="2"/>
  <c r="AC116" i="2"/>
  <c r="AF116" i="2"/>
  <c r="AE116" i="2"/>
  <c r="AD116" i="2"/>
  <c r="AC99" i="2"/>
  <c r="AF99" i="2"/>
  <c r="AE99" i="2"/>
  <c r="AD99" i="2"/>
  <c r="AE91" i="2"/>
  <c r="AD91" i="2"/>
  <c r="AC91" i="2"/>
  <c r="AF91" i="2"/>
  <c r="AE75" i="2"/>
  <c r="AD75" i="2"/>
  <c r="AC75" i="2"/>
  <c r="AF75" i="2"/>
  <c r="AE67" i="2"/>
  <c r="AF67" i="2"/>
  <c r="AD67" i="2"/>
  <c r="AC67" i="2"/>
  <c r="AD82" i="2"/>
  <c r="AF82" i="2"/>
  <c r="AC82" i="2"/>
  <c r="AE82" i="2"/>
  <c r="AF113" i="2"/>
  <c r="AE113" i="2"/>
  <c r="AC113" i="2"/>
  <c r="AC97" i="2"/>
  <c r="AE97" i="2"/>
  <c r="AF97" i="2"/>
  <c r="AC89" i="2"/>
  <c r="AF89" i="2"/>
  <c r="AE89" i="2"/>
  <c r="AF128" i="2"/>
  <c r="AC128" i="2"/>
  <c r="AD128" i="2"/>
  <c r="AE128" i="2"/>
  <c r="AF96" i="2"/>
  <c r="AC96" i="2"/>
  <c r="AE96" i="2"/>
  <c r="AD96" i="2"/>
  <c r="AF72" i="2"/>
  <c r="AE72" i="2"/>
  <c r="AD72" i="2"/>
  <c r="AC72" i="2"/>
  <c r="AD115" i="2"/>
  <c r="AE115" i="2"/>
  <c r="AC115" i="2"/>
  <c r="AF115" i="2"/>
  <c r="AD105" i="2"/>
  <c r="AD65" i="2"/>
  <c r="AE112" i="2"/>
  <c r="AD112" i="2"/>
  <c r="AC112" i="2"/>
  <c r="AF112" i="2"/>
  <c r="AC104" i="2"/>
  <c r="AF104" i="2"/>
  <c r="AE104" i="2"/>
  <c r="AD104" i="2"/>
  <c r="AF79" i="2"/>
  <c r="AE79" i="2"/>
  <c r="AD79" i="2"/>
  <c r="AC79" i="2"/>
  <c r="AF84" i="2"/>
  <c r="AC84" i="2"/>
  <c r="AE84" i="2"/>
  <c r="AD84" i="2"/>
  <c r="AE71" i="2"/>
  <c r="AD71" i="2"/>
  <c r="AC71" i="2"/>
  <c r="AF71" i="2"/>
  <c r="AF86" i="2"/>
  <c r="AC86" i="2"/>
  <c r="AE86" i="2"/>
  <c r="AE125" i="2"/>
  <c r="AC125" i="2"/>
  <c r="AD125" i="2"/>
  <c r="AF125" i="2"/>
  <c r="AC108" i="2"/>
  <c r="AF108" i="2"/>
  <c r="AE108" i="2"/>
  <c r="AD108" i="2"/>
  <c r="AE92" i="2"/>
  <c r="AC92" i="2"/>
  <c r="AF92" i="2"/>
  <c r="AD92" i="2"/>
  <c r="AF98" i="2"/>
  <c r="AE98" i="2"/>
  <c r="AD98" i="2"/>
  <c r="AC98" i="2"/>
  <c r="AC129" i="2"/>
  <c r="AE129" i="2"/>
  <c r="AF129" i="2"/>
  <c r="AE121" i="2"/>
  <c r="AC121" i="2"/>
  <c r="AF121" i="2"/>
  <c r="AC73" i="2"/>
  <c r="AF73" i="2"/>
  <c r="AE73" i="2"/>
  <c r="AF64" i="2"/>
  <c r="AE64" i="2"/>
  <c r="AD64" i="2"/>
  <c r="AC64" i="2"/>
  <c r="AF127" i="2"/>
  <c r="AC127" i="2"/>
  <c r="AE127" i="2"/>
  <c r="AD127" i="2"/>
  <c r="AF102" i="2"/>
  <c r="AE102" i="2"/>
  <c r="AD102" i="2"/>
  <c r="AC102" i="2"/>
  <c r="AD101" i="2"/>
  <c r="AF101" i="2"/>
  <c r="AE101" i="2"/>
  <c r="AC101" i="2"/>
  <c r="AC30" i="2"/>
  <c r="AC94" i="2"/>
  <c r="AF70" i="2"/>
  <c r="AD70" i="2"/>
  <c r="AC70" i="2"/>
  <c r="AD62" i="2"/>
  <c r="AF123" i="2"/>
  <c r="AE123" i="2"/>
  <c r="AD123" i="2"/>
  <c r="AC123" i="2"/>
  <c r="AC107" i="2"/>
  <c r="AF107" i="2"/>
  <c r="AE107" i="2"/>
  <c r="AD107" i="2"/>
  <c r="AE83" i="2"/>
  <c r="AC83" i="2"/>
  <c r="AD83" i="2"/>
  <c r="AF83" i="2"/>
  <c r="AF122" i="2"/>
  <c r="AE122" i="2"/>
  <c r="AD122" i="2"/>
  <c r="AC122" i="2"/>
  <c r="AF74" i="2"/>
  <c r="AE74" i="2"/>
  <c r="AD74" i="2"/>
  <c r="AC74" i="2"/>
  <c r="AD113" i="2"/>
  <c r="AD89" i="2"/>
  <c r="AC126" i="2"/>
  <c r="AE94" i="2"/>
  <c r="AD94" i="2"/>
  <c r="AF94" i="2"/>
  <c r="AC110" i="2"/>
  <c r="AD110" i="2"/>
  <c r="AE110" i="2"/>
  <c r="AF110" i="2"/>
  <c r="AD33" i="2"/>
  <c r="AC119" i="2"/>
  <c r="AD119" i="2"/>
  <c r="AE119" i="2"/>
  <c r="AF119" i="2"/>
  <c r="AF62" i="2"/>
  <c r="AE62" i="2"/>
  <c r="AC62" i="2"/>
  <c r="AF109" i="2"/>
  <c r="AE109" i="2"/>
  <c r="AD109" i="2"/>
  <c r="AC109" i="2"/>
  <c r="AD69" i="2"/>
  <c r="AC69" i="2"/>
  <c r="AF69" i="2"/>
  <c r="AE69" i="2"/>
  <c r="AC61" i="2"/>
  <c r="AD61" i="2"/>
  <c r="AE61" i="2"/>
  <c r="AF61" i="2"/>
  <c r="AD45" i="2"/>
  <c r="AF45" i="2"/>
  <c r="AC45" i="2"/>
  <c r="AE45" i="2"/>
  <c r="AE131" i="2"/>
  <c r="AD131" i="2"/>
  <c r="AC131" i="2"/>
  <c r="AF131" i="2"/>
  <c r="AC105" i="2"/>
  <c r="AE105" i="2"/>
  <c r="AF105" i="2"/>
  <c r="AD81" i="2"/>
  <c r="AC80" i="2"/>
  <c r="AE80" i="2"/>
  <c r="AF80" i="2"/>
  <c r="AD80" i="2"/>
  <c r="AF53" i="2"/>
  <c r="AE53" i="2"/>
  <c r="AC53" i="2"/>
  <c r="AD53" i="2"/>
  <c r="I53" i="2"/>
  <c r="L53" i="2" s="1"/>
  <c r="AD59" i="2"/>
  <c r="AE59" i="2"/>
  <c r="AC59" i="2"/>
  <c r="AF59" i="2"/>
  <c r="AE58" i="2"/>
  <c r="AD58" i="2"/>
  <c r="AF58" i="2"/>
  <c r="AC58" i="2"/>
  <c r="I58" i="2"/>
  <c r="L58" i="2" s="1"/>
  <c r="AF48" i="2"/>
  <c r="AE48" i="2"/>
  <c r="AD48" i="2"/>
  <c r="AC48" i="2"/>
  <c r="AE60" i="2"/>
  <c r="AD60" i="2"/>
  <c r="AF60" i="2"/>
  <c r="AC52" i="2"/>
  <c r="AF52" i="2"/>
  <c r="AE52" i="2"/>
  <c r="AD52" i="2"/>
  <c r="AF51" i="2"/>
  <c r="AE51" i="2"/>
  <c r="AD51" i="2"/>
  <c r="AC51" i="2"/>
  <c r="AE56" i="2"/>
  <c r="AD56" i="2"/>
  <c r="AC56" i="2"/>
  <c r="AF56" i="2"/>
  <c r="I48" i="2"/>
  <c r="L48" i="2" s="1"/>
  <c r="AC46" i="2"/>
  <c r="AE46" i="2"/>
  <c r="AD46" i="2"/>
  <c r="AF46" i="2"/>
  <c r="AE47" i="2"/>
  <c r="AD47" i="2"/>
  <c r="AC47" i="2"/>
  <c r="AF47" i="2"/>
  <c r="AC54" i="2"/>
  <c r="AE54" i="2"/>
  <c r="AF54" i="2"/>
  <c r="I59" i="2"/>
  <c r="L59" i="2" s="1"/>
  <c r="AD57" i="2"/>
  <c r="AD49" i="2"/>
  <c r="I56" i="2"/>
  <c r="L56" i="2" s="1"/>
  <c r="AC60" i="2"/>
  <c r="AD55" i="2"/>
  <c r="AC55" i="2"/>
  <c r="AF55" i="2"/>
  <c r="AE55" i="2"/>
  <c r="I51" i="2"/>
  <c r="L51" i="2" s="1"/>
  <c r="AC49" i="2"/>
  <c r="AE49" i="2"/>
  <c r="AF49" i="2"/>
  <c r="AD54" i="2"/>
  <c r="AF50" i="2"/>
  <c r="AE50" i="2"/>
  <c r="AD50" i="2"/>
  <c r="AC50" i="2"/>
  <c r="AE57" i="2"/>
  <c r="AC57" i="2"/>
  <c r="AF57" i="2"/>
  <c r="I57" i="2"/>
  <c r="L57" i="2" s="1"/>
  <c r="AF38" i="2"/>
  <c r="AC38" i="2"/>
  <c r="AE38" i="2"/>
  <c r="AD38" i="2"/>
  <c r="AF36" i="2"/>
  <c r="AE36" i="2"/>
  <c r="AD36" i="2"/>
  <c r="AC36" i="2"/>
  <c r="AC37" i="2"/>
  <c r="AD37" i="2"/>
  <c r="AF37" i="2"/>
  <c r="AE37" i="2"/>
  <c r="AC44" i="2"/>
  <c r="AE44" i="2"/>
  <c r="AD44" i="2"/>
  <c r="AF44" i="2"/>
  <c r="AD43" i="2"/>
  <c r="AC43" i="2"/>
  <c r="AF43" i="2"/>
  <c r="AE43" i="2"/>
  <c r="AD41" i="2"/>
  <c r="AE39" i="2"/>
  <c r="AD39" i="2"/>
  <c r="AC39" i="2"/>
  <c r="AF39" i="2"/>
  <c r="AE41" i="2"/>
  <c r="AF41" i="2"/>
  <c r="AC41" i="2"/>
  <c r="AF42" i="2"/>
  <c r="AD42" i="2"/>
  <c r="AC42" i="2"/>
  <c r="AE42" i="2"/>
  <c r="AC40" i="2"/>
  <c r="AD40" i="2"/>
  <c r="AF40" i="2"/>
  <c r="AE40" i="2"/>
  <c r="AF26" i="2"/>
  <c r="AD26" i="2"/>
  <c r="AC26" i="2"/>
  <c r="AE26" i="2"/>
  <c r="AD25" i="2"/>
  <c r="AD31" i="2"/>
  <c r="AE31" i="2"/>
  <c r="AC31" i="2"/>
  <c r="AF31" i="2"/>
  <c r="AC35" i="2"/>
  <c r="AF35" i="2"/>
  <c r="AE35" i="2"/>
  <c r="AD35" i="2"/>
  <c r="AE32" i="2"/>
  <c r="AD32" i="2"/>
  <c r="AC32" i="2"/>
  <c r="AF32" i="2"/>
  <c r="AC25" i="2"/>
  <c r="AF25" i="2"/>
  <c r="AE25" i="2"/>
  <c r="AD21" i="2"/>
  <c r="AC21" i="2"/>
  <c r="AE21" i="2"/>
  <c r="AF21" i="2"/>
  <c r="AD24" i="2"/>
  <c r="AC24" i="2"/>
  <c r="AF24" i="2"/>
  <c r="AE24" i="2"/>
  <c r="AC20" i="2"/>
  <c r="AF20" i="2"/>
  <c r="AE20" i="2"/>
  <c r="AD20" i="2"/>
  <c r="AF34" i="2"/>
  <c r="AE34" i="2"/>
  <c r="AD34" i="2"/>
  <c r="AC34" i="2"/>
  <c r="AD29" i="2"/>
  <c r="AC33" i="2"/>
  <c r="AF33" i="2"/>
  <c r="AE33" i="2"/>
  <c r="AE28" i="2"/>
  <c r="AD28" i="2"/>
  <c r="AC28" i="2"/>
  <c r="AF28" i="2"/>
  <c r="AF23" i="2"/>
  <c r="AE23" i="2"/>
  <c r="AD23" i="2"/>
  <c r="AC23" i="2"/>
  <c r="AE27" i="2"/>
  <c r="AD27" i="2"/>
  <c r="AC27" i="2"/>
  <c r="AF27" i="2"/>
  <c r="AF29" i="2"/>
  <c r="AC29" i="2"/>
  <c r="AE29" i="2"/>
  <c r="AF22" i="2"/>
  <c r="AE22" i="2"/>
  <c r="AC22" i="2"/>
  <c r="AD22" i="2"/>
  <c r="AE30" i="2"/>
  <c r="AD30" i="2"/>
  <c r="AF30" i="2"/>
  <c r="I12" i="2"/>
  <c r="AF12" i="2"/>
  <c r="AC12" i="2"/>
  <c r="AD12" i="2"/>
  <c r="AE12" i="2"/>
  <c r="L12" i="2" l="1"/>
</calcChain>
</file>

<file path=xl/sharedStrings.xml><?xml version="1.0" encoding="utf-8"?>
<sst xmlns="http://schemas.openxmlformats.org/spreadsheetml/2006/main" count="166" uniqueCount="124">
  <si>
    <t>Girls</t>
  </si>
  <si>
    <t>Weight</t>
  </si>
  <si>
    <t>L</t>
  </si>
  <si>
    <t>M</t>
  </si>
  <si>
    <t>S</t>
  </si>
  <si>
    <t>Weekly</t>
  </si>
  <si>
    <t>Length</t>
  </si>
  <si>
    <t>ID</t>
  </si>
  <si>
    <t>wtl</t>
  </si>
  <si>
    <t>wtm</t>
  </si>
  <si>
    <t>wts</t>
  </si>
  <si>
    <t>hcl</t>
  </si>
  <si>
    <t>hcm</t>
  </si>
  <si>
    <t>hcs</t>
  </si>
  <si>
    <t>ltl</t>
  </si>
  <si>
    <t>ltm</t>
  </si>
  <si>
    <t>lts</t>
  </si>
  <si>
    <t>SGA</t>
  </si>
  <si>
    <t>LGA</t>
  </si>
  <si>
    <t>grams</t>
  </si>
  <si>
    <t>cm</t>
  </si>
  <si>
    <t>HC</t>
  </si>
  <si>
    <t xml:space="preserve">Gest Age or </t>
  </si>
  <si>
    <t>Postmenstrual Age</t>
  </si>
  <si>
    <t>Calculator written with assistance of Timothy P Stevens, MD, MPH, University of Rochester, Rochester, NY</t>
  </si>
  <si>
    <t>Source:</t>
  </si>
  <si>
    <t>Percentiles</t>
  </si>
  <si>
    <t>Weight Z</t>
  </si>
  <si>
    <t>Length Z</t>
  </si>
  <si>
    <t>Head circumference Z</t>
  </si>
  <si>
    <t>Weight %</t>
  </si>
  <si>
    <t>Length %</t>
  </si>
  <si>
    <t>Head circumference %</t>
  </si>
  <si>
    <t>age detail</t>
  </si>
  <si>
    <t>Time, decimal</t>
  </si>
  <si>
    <t>Day: 0-6</t>
  </si>
  <si>
    <t>Boys</t>
  </si>
  <si>
    <t>Procedure to calculate Z-scores and percentiles:</t>
  </si>
  <si>
    <t>Use actual age, gestational/post menstrual age, including weeks and day of age</t>
  </si>
  <si>
    <t>Daily flucutations reflect both fluid status and growth</t>
  </si>
  <si>
    <t>Days&gt;22w</t>
  </si>
  <si>
    <t>S3Pos</t>
  </si>
  <si>
    <t>S23Pos</t>
  </si>
  <si>
    <t>S3Neg</t>
  </si>
  <si>
    <t>S23Neg</t>
  </si>
  <si>
    <t xml:space="preserve"> At least a week between percentile/z-score calculations is recommended between calculations of percentiles/z-scores to reflect growth</t>
  </si>
  <si>
    <t>values. While assessment revealed minimal differences with the SD23 correction, we wanted to</t>
  </si>
  <si>
    <t>follow the WHO's lead to provide the most accurate extreme z-scores as possible [1].</t>
  </si>
  <si>
    <t xml:space="preserve">Head circumference and length were normally distributed throughout these charts so no </t>
  </si>
  <si>
    <t xml:space="preserve">corection was needed. </t>
  </si>
  <si>
    <t>Reference</t>
  </si>
  <si>
    <t xml:space="preserve">WHO Multicentre Growth Reference Study Group. WHO Child Growth Standards: Length/height-for-age, </t>
  </si>
  <si>
    <t xml:space="preserve">weight-for-age, weight-for-length, weight-for-height and body mass index-for-age: Methods and </t>
  </si>
  <si>
    <t>development. Geneva: World Health Organization, 2006 p 302</t>
  </si>
  <si>
    <t>http://www.who.int/childgrowth/standards/technical_report/en/</t>
  </si>
  <si>
    <t>Fenton 2013 Preterm Growth Chart Data by Dr. Tanis Fenton</t>
  </si>
  <si>
    <t xml:space="preserve">This work  is licensed under the Creative Commons Attribution-NonCommercial-NoDerivatives 4.0 International License. </t>
  </si>
  <si>
    <t xml:space="preserve">To view a copy of the license, visit: </t>
  </si>
  <si>
    <t xml:space="preserve">https://creativecommons.org/licenses/by-nc-nd/4.0/ </t>
  </si>
  <si>
    <t>If a chart is created using this Data, the charts should display the label “Fenton 2013 Preterm Growth Chart” in a conspicuous manner</t>
  </si>
  <si>
    <t>Notes about using the data:</t>
  </si>
  <si>
    <t>Age can be expressed as either whole weeks (completed weeks) of gestational age or weeks plus days</t>
  </si>
  <si>
    <t>Only use the daily data if your data is expressed in both weeks and days of gestational age.</t>
  </si>
  <si>
    <t>If you use daily information for completed weeks data, you will create errors in your data as your estimates will be incorrectly rounded up or down</t>
  </si>
  <si>
    <t>**SGA &amp; LGA should only be defined AT BIRTH as &lt; 10th percentile for birthweight, LGA is &gt; 90th percentile for birthweight</t>
  </si>
  <si>
    <t xml:space="preserve">A certain percentage of preterm infants are likely to weigh &lt;10th percentile at the time of NICU discharge, due to the postnatal weight loss. See: </t>
  </si>
  <si>
    <t>https://www.ncbi.nlm.nih.gov/pubmed/?term=26859363</t>
  </si>
  <si>
    <t>Therefore it is not valid to assume infants who weight &lt;10th percentile at discharge are growth failing.</t>
  </si>
  <si>
    <t>22.6-50 wks</t>
  </si>
  <si>
    <t>23.6-50 wks</t>
  </si>
  <si>
    <t>This application will calculate exact Z-score and Percentile placement on the Fenton 2013 Preterm Growth Chart, with the SD23 correction*.</t>
  </si>
  <si>
    <t>Sex</t>
  </si>
  <si>
    <t>male = 1</t>
  </si>
  <si>
    <t>female=0</t>
  </si>
  <si>
    <t>Z-scores</t>
  </si>
  <si>
    <r>
      <t xml:space="preserve">ENTER ONLY DATA AGE AS WEEKS &amp; DAYS. </t>
    </r>
    <r>
      <rPr>
        <b/>
        <sz val="10"/>
        <color rgb="FFFF0000"/>
        <rFont val="Calibri"/>
        <family val="2"/>
        <scheme val="minor"/>
      </rPr>
      <t>DO NOT ENTER COMPLETED WEEKS DATA</t>
    </r>
    <r>
      <rPr>
        <b/>
        <sz val="10"/>
        <color theme="1"/>
        <rFont val="Calibri"/>
        <family val="2"/>
        <scheme val="minor"/>
      </rPr>
      <t xml:space="preserve"> AS IT CAUSES CALCULATOR TO INCORRECTLY ROUND UP OR DOWN. IF YOU HAVE ONLY WHOLE WEEKS FOR AGE, USE THE COMPLETED WEEKS CALCULATOR.</t>
    </r>
  </si>
  <si>
    <t>weeks</t>
  </si>
  <si>
    <t>Weight, actual age</t>
  </si>
  <si>
    <t>Boys wt</t>
  </si>
  <si>
    <t>Actual age</t>
  </si>
  <si>
    <t>Boys L</t>
  </si>
  <si>
    <t>Boys head</t>
  </si>
  <si>
    <t>Weight, actual daily age</t>
  </si>
  <si>
    <t>Girls wt</t>
  </si>
  <si>
    <t>Girls L</t>
  </si>
  <si>
    <t>Girls head</t>
  </si>
  <si>
    <t xml:space="preserve"> </t>
  </si>
  <si>
    <t>Days &gt;22 weeks</t>
  </si>
  <si>
    <t>GROWTH GUIDANCE FOR PRETERM INFANTS with references</t>
  </si>
  <si>
    <r>
      <t>Experts recommend that preterm infants grow similar to the fetus</t>
    </r>
    <r>
      <rPr>
        <vertAlign val="superscript"/>
        <sz val="12"/>
        <color theme="1"/>
        <rFont val="Calibri"/>
        <family val="2"/>
      </rPr>
      <t>1,2</t>
    </r>
    <r>
      <rPr>
        <sz val="12"/>
        <color theme="1"/>
        <rFont val="Calibri"/>
        <family val="2"/>
      </rPr>
      <t xml:space="preserve">. This growth translates to growth that is approximately parallel to growth chart curves. Due to inherent biological variability of individuals across groups and day-to-day variability, we should not expect exact following of growth chart curves. </t>
    </r>
  </si>
  <si>
    <r>
      <t xml:space="preserve">Infants’ birthweight percentiles are influenced by their intrauterine environment; sometimes in utero growth is limited and sometimes enhanced. After the postnatal weight loss phase, most preterm infants plot lower on growth chart curves. Infants should not be expected to return to their birthweight percentiles for 4 reasons: i) their birthweight percentile may have been constrained  or enhanced in utero so may not reflect their genetic potential, ii) most preterm infants plot lower on growth chart curves after their postnatal weight loss phase, iii) we lack evidence that returning to their birthweight percentile has value and iv) It is rare for preterm infants to return to their birthweight z-score/percentiles </t>
    </r>
    <r>
      <rPr>
        <vertAlign val="superscript"/>
        <sz val="12"/>
        <color theme="1"/>
        <rFont val="Calibri"/>
        <family val="2"/>
      </rPr>
      <t>3-6</t>
    </r>
    <r>
      <rPr>
        <sz val="12"/>
        <color theme="1"/>
        <rFont val="Calibri"/>
        <family val="2"/>
      </rPr>
      <t>.</t>
    </r>
  </si>
  <si>
    <r>
      <t>Growth is an outcome that is influenced by 4 key factors; it may reflect an individual’s genetic potential, serve as an indicator of underlying disease, be shaped by the infant’s immediate environment, and be affected by broader social determinants of health within the family’s context</t>
    </r>
    <r>
      <rPr>
        <vertAlign val="superscript"/>
        <sz val="12"/>
        <color theme="1"/>
        <rFont val="Calibri"/>
        <family val="2"/>
      </rPr>
      <t>3,6,7</t>
    </r>
    <r>
      <rPr>
        <sz val="12"/>
        <color theme="1"/>
        <rFont val="Calibri"/>
        <family val="2"/>
      </rPr>
      <t>. In any population, it is normal to have some people measure across the size distributions, and it is normal to have some healthy people have measures that fall in the tails of the distributions</t>
    </r>
    <r>
      <rPr>
        <vertAlign val="superscript"/>
        <sz val="12"/>
        <color theme="1"/>
        <rFont val="Calibri"/>
        <family val="2"/>
      </rPr>
      <t>7</t>
    </r>
    <r>
      <rPr>
        <sz val="12"/>
        <color theme="1"/>
        <rFont val="Calibri"/>
        <family val="2"/>
      </rPr>
      <t>. An individual that measures in the tails of the distributions is not necessarily underweight or overweight or stunted given their genetic potential. For this reason, it is best to use less negative and labeling language for individuals, such as “faltering” instead of “failure”</t>
    </r>
    <r>
      <rPr>
        <vertAlign val="superscript"/>
        <sz val="12"/>
        <color theme="1"/>
        <rFont val="Calibri"/>
        <family val="2"/>
      </rPr>
      <t xml:space="preserve"> 3,7</t>
    </r>
    <r>
      <rPr>
        <sz val="12"/>
        <color theme="1"/>
        <rFont val="Calibri"/>
        <family val="2"/>
      </rPr>
      <t xml:space="preserve">. </t>
    </r>
  </si>
  <si>
    <r>
      <t>It is important to consider the individual’s growth pattern as well as their length/height as well as weight gain and not to solely look at weight for age</t>
    </r>
    <r>
      <rPr>
        <vertAlign val="superscript"/>
        <sz val="12"/>
        <color rgb="FF050000"/>
        <rFont val="Calibri"/>
        <family val="2"/>
      </rPr>
      <t>3-5,7</t>
    </r>
    <r>
      <rPr>
        <sz val="12"/>
        <color rgb="FF050000"/>
        <rFont val="Calibri"/>
        <family val="2"/>
      </rPr>
      <t>. Weight-4-length measures and body mass index are important measures that consider weight while adjusting for height, but these measures may not be useful measures before term equivalent age for those born preterm</t>
    </r>
    <r>
      <rPr>
        <vertAlign val="superscript"/>
        <sz val="12"/>
        <color rgb="FF050000"/>
        <rFont val="Calibri"/>
        <family val="2"/>
      </rPr>
      <t>3,7,8</t>
    </r>
    <r>
      <rPr>
        <sz val="12"/>
        <color rgb="FF050000"/>
        <rFont val="Calibri"/>
        <family val="2"/>
      </rPr>
      <t xml:space="preserve">. </t>
    </r>
  </si>
  <si>
    <r>
      <t>It is important to correct the age of very and extremely preterm infants to 3 years corrected age</t>
    </r>
    <r>
      <rPr>
        <vertAlign val="superscript"/>
        <sz val="12"/>
        <color rgb="FF050000"/>
        <rFont val="Calibri"/>
        <family val="2"/>
      </rPr>
      <t>9</t>
    </r>
    <r>
      <rPr>
        <sz val="12"/>
        <color rgb="FF050000"/>
        <rFont val="Calibri"/>
        <family val="2"/>
      </rPr>
      <t xml:space="preserve">. </t>
    </r>
  </si>
  <si>
    <r>
      <rPr>
        <b/>
        <sz val="12"/>
        <color rgb="FFC00000"/>
        <rFont val="Calibri"/>
        <family val="2"/>
      </rPr>
      <t>Growth goals</t>
    </r>
    <r>
      <rPr>
        <sz val="12"/>
        <color rgb="FFC00000"/>
        <rFont val="Calibri"/>
        <family val="2"/>
      </rPr>
      <t xml:space="preserve"> </t>
    </r>
    <r>
      <rPr>
        <b/>
        <sz val="12"/>
        <color rgb="FFC00000"/>
        <rFont val="Calibri"/>
        <family val="2"/>
      </rPr>
      <t>for preterm infants*</t>
    </r>
  </si>
  <si>
    <r>
      <t>1. Support preterm infants to grow at rates and accrete nutrients similar to the fetus</t>
    </r>
    <r>
      <rPr>
        <i/>
        <sz val="12"/>
        <color theme="1"/>
        <rFont val="Calibri"/>
        <family val="2"/>
      </rPr>
      <t>.</t>
    </r>
    <r>
      <rPr>
        <sz val="12"/>
        <color theme="1"/>
        <rFont val="Calibri"/>
        <family val="2"/>
      </rPr>
      <t xml:space="preserve"> </t>
    </r>
  </si>
  <si>
    <t xml:space="preserve">2. Aim for preterm infant growth to maintain weight, head circumference and length growth patterns, that is to aim for growth that is approximately parallel to growth chart curves, with acceptance and expectation of adaption from intrauterine influences toward the infant’s genetic potential. </t>
  </si>
  <si>
    <t>3. Increasing weight out of proportion to length does not confer developmental benefits.</t>
  </si>
  <si>
    <t>4. Gaining additional body fat postnatally appears to be a postnatal event, as it occurs for both preterm and term infants in their first 3 postnatal months and preterm infants do not have excess body fat proportion compared to term infants at 3 months corrected age.</t>
  </si>
  <si>
    <t xml:space="preserve">5. If an infant’s growth pattern deviates importantly from expected growth patterns, ensure nutrition is optimized and assess for possible contributing factors. </t>
  </si>
  <si>
    <r>
      <t>6. The words growth “failure” and growth “restriction” should be replaced with the word faltering, since parents can be overly concerned about their infants’ growth</t>
    </r>
    <r>
      <rPr>
        <vertAlign val="superscript"/>
        <sz val="12"/>
        <color theme="1"/>
        <rFont val="Calibri"/>
        <family val="2"/>
      </rPr>
      <t>8</t>
    </r>
    <r>
      <rPr>
        <sz val="12"/>
        <color theme="1"/>
        <rFont val="Calibri"/>
        <family val="2"/>
      </rPr>
      <t xml:space="preserve"> and negative labels likely contribute to the problem.</t>
    </r>
  </si>
  <si>
    <r>
      <t>7. Preterm infants place lower on growth chart curves after the postnatal weight loss phase. Growth faltering should not be diagnosed infants when infants weigh below the 10</t>
    </r>
    <r>
      <rPr>
        <vertAlign val="superscript"/>
        <sz val="12"/>
        <color theme="1"/>
        <rFont val="Calibri"/>
        <family val="2"/>
      </rPr>
      <t>th</t>
    </r>
    <r>
      <rPr>
        <sz val="12"/>
        <color theme="1"/>
        <rFont val="Calibri"/>
        <family val="2"/>
      </rPr>
      <t xml:space="preserve"> or 3</t>
    </r>
    <r>
      <rPr>
        <vertAlign val="superscript"/>
        <sz val="12"/>
        <color theme="1"/>
        <rFont val="Calibri"/>
        <family val="2"/>
      </rPr>
      <t>rd</t>
    </r>
    <r>
      <rPr>
        <sz val="12"/>
        <color theme="1"/>
        <rFont val="Calibri"/>
        <family val="2"/>
      </rPr>
      <t xml:space="preserve"> or any one point-in-time percentile, since they are not predictive of adverse outcomes</t>
    </r>
    <r>
      <rPr>
        <vertAlign val="superscript"/>
        <sz val="12"/>
        <color theme="1"/>
        <rFont val="Calibri"/>
        <family val="2"/>
      </rPr>
      <t>3</t>
    </r>
    <r>
      <rPr>
        <sz val="12"/>
        <color theme="1"/>
        <rFont val="Calibri"/>
        <family val="2"/>
      </rPr>
      <t>.</t>
    </r>
  </si>
  <si>
    <r>
      <rPr>
        <sz val="9"/>
        <color rgb="FFC00000"/>
        <rFont val="Calibri"/>
        <family val="2"/>
      </rPr>
      <t>*</t>
    </r>
    <r>
      <rPr>
        <sz val="9"/>
        <color theme="1"/>
        <rFont val="Calibri"/>
        <family val="2"/>
      </rPr>
      <t>Adapted from the Expert Group meeting consensus and published in: Fenton TR, Elmrayed S, Alshaikh B. Nutrition, growth and long-term outcomes. In: Nutritional Care of Preterm Infants, Scientific Basis and Practical Guidelines. Editors: Koletzko B, Cheah F. Domellöf M, Poindexter BB, Vain N, van Goudoever JB. World Rev Nutr Diet. 2021;122:12-31. doi: 10.1159/000514745. PMID: 34352761 https://www.karger.com/Article/Abstract/514745</t>
    </r>
  </si>
  <si>
    <t>References:</t>
  </si>
  <si>
    <r>
      <t xml:space="preserve">Quick link to references: </t>
    </r>
    <r>
      <rPr>
        <sz val="9"/>
        <color rgb="FF050000"/>
        <rFont val="Calibri"/>
        <family val="2"/>
      </rPr>
      <t>https://pubmed.ncbi.nlm.nih.gov/?term=40374495+39820765+38747097+38670164+39602909+26859363+34503371+34352761</t>
    </r>
  </si>
  <si>
    <r>
      <t xml:space="preserve">1. American Academy of Pediatrics Committee on Nutrition. </t>
    </r>
    <r>
      <rPr>
        <b/>
        <sz val="9"/>
        <color rgb="FF050000"/>
        <rFont val="Calibri"/>
        <family val="2"/>
      </rPr>
      <t>Nutritional needs of the preterm infant</t>
    </r>
    <r>
      <rPr>
        <sz val="9"/>
        <color rgb="FF050000"/>
        <rFont val="Calibri"/>
        <family val="2"/>
      </rPr>
      <t>. In: Greer FR, Abrams, SA, eds. Pediatric Nutrition. 9</t>
    </r>
    <r>
      <rPr>
        <vertAlign val="superscript"/>
        <sz val="9"/>
        <color rgb="FF050000"/>
        <rFont val="Calibri"/>
        <family val="2"/>
      </rPr>
      <t>th</t>
    </r>
    <r>
      <rPr>
        <sz val="9"/>
        <color rgb="FF050000"/>
        <rFont val="Calibri"/>
        <family val="2"/>
      </rPr>
      <t xml:space="preserve"> ed. American Academy of Pediatrics; 2025: Page 123</t>
    </r>
  </si>
  <si>
    <r>
      <t xml:space="preserve">2. Embleton ND, Jennifer Moltu S, Lapillonne A, van den Akker CHP, Carnielli V, et al. </t>
    </r>
    <r>
      <rPr>
        <b/>
        <sz val="9"/>
        <color rgb="FF050000"/>
        <rFont val="Calibri"/>
        <family val="2"/>
      </rPr>
      <t>Enteral Nutrition in Preterm Infants</t>
    </r>
    <r>
      <rPr>
        <sz val="9"/>
        <color rgb="FF050000"/>
        <rFont val="Calibri"/>
        <family val="2"/>
      </rPr>
      <t xml:space="preserve"> (2022. J Pediatr Gastroenterol Nutr. 2023 Feb 1;76(2):248-268. doi: 10.1097/MPG.0000000000003642. PMID: 36705703.</t>
    </r>
  </si>
  <si>
    <r>
      <t xml:space="preserve">3. Fenton TR, Merlino Barr SM, Elmrayed S, Alshaikh B. </t>
    </r>
    <r>
      <rPr>
        <b/>
        <sz val="9"/>
        <color theme="1"/>
        <rFont val="Calibri"/>
        <family val="2"/>
      </rPr>
      <t>Expected and desirable preterm and small infant growth patterns</t>
    </r>
    <r>
      <rPr>
        <sz val="9"/>
        <color theme="1"/>
        <rFont val="Calibri"/>
        <family val="2"/>
      </rPr>
      <t xml:space="preserve">. Adv Nutr. 2024 Jun;15(6):100220. PMID: 38670164. </t>
    </r>
    <r>
      <rPr>
        <sz val="9"/>
        <color rgb="FF050000"/>
        <rFont val="Calibri"/>
        <family val="2"/>
      </rPr>
      <t xml:space="preserve"> </t>
    </r>
    <r>
      <rPr>
        <sz val="9"/>
        <color theme="1"/>
        <rFont val="Calibri"/>
        <family val="2"/>
      </rPr>
      <t xml:space="preserve">https://authors.elsevier.com/sd/article/S2161-8313(24)00054-1 &amp; https://doi.org/10.1016/j.advnut.2024.100220   </t>
    </r>
    <r>
      <rPr>
        <sz val="9"/>
        <color rgb="FFFF0000"/>
        <rFont val="Calibri"/>
        <family val="2"/>
      </rPr>
      <t>Interview</t>
    </r>
    <r>
      <rPr>
        <sz val="9"/>
        <color theme="1"/>
        <rFont val="Calibri"/>
        <family val="2"/>
      </rPr>
      <t xml:space="preserve"> with Madilyn Bradley:</t>
    </r>
  </si>
  <si>
    <t>https://x.com/jnutritionorg/status/1786012374555627961</t>
  </si>
  <si>
    <r>
      <t xml:space="preserve">4. Fenton TR, Samycia L, Elmrayed S, Nasser R, Alshaikh B. </t>
    </r>
    <r>
      <rPr>
        <b/>
        <sz val="9"/>
        <color rgb="FF000000"/>
        <rFont val="Calibri"/>
        <family val="2"/>
      </rPr>
      <t>Growth patterns by birth size of preterm children born at 24-29 gestational weeks for the first 3 years</t>
    </r>
    <r>
      <rPr>
        <sz val="9"/>
        <color rgb="FF000000"/>
        <rFont val="Calibri"/>
        <family val="2"/>
      </rPr>
      <t>. Paediatr Perinat Epidemiol. 2024 Sep;38(7):560-569. doi: 10.1111/ppe.13081. PMID: 38747097.</t>
    </r>
  </si>
  <si>
    <r>
      <t xml:space="preserve">5. Rochow N, Raja P, Liu K, Fenton T, Landau-Crangle E, Göttler S, et al. </t>
    </r>
    <r>
      <rPr>
        <b/>
        <sz val="9"/>
        <color theme="1"/>
        <rFont val="Calibri"/>
        <family val="2"/>
      </rPr>
      <t>Physiological adjustment to postnatal growth trajectories in healthy preterm infants</t>
    </r>
    <r>
      <rPr>
        <sz val="9"/>
        <color theme="1"/>
        <rFont val="Calibri"/>
        <family val="2"/>
      </rPr>
      <t>. Pediatr Res. 2016 Jun;79(6):870-9. doi: 10.1038/pr.2016.15. PMID: 26859363</t>
    </r>
  </si>
  <si>
    <r>
      <t xml:space="preserve">6. Molony CL, Hiscock R, Kaufman J, Keenan E, Hastie R, Brownfoot FC. </t>
    </r>
    <r>
      <rPr>
        <b/>
        <sz val="9"/>
        <color theme="1"/>
        <rFont val="Calibri"/>
        <family val="2"/>
      </rPr>
      <t>Growth trajectory of preterm small-for-gestational-age neonates</t>
    </r>
    <r>
      <rPr>
        <sz val="9"/>
        <color theme="1"/>
        <rFont val="Calibri"/>
        <family val="2"/>
      </rPr>
      <t>. J Matern Fetal Neonatal Med. 2022 Dec;35(25):8400-8406. doi: 10.1080/14767058.2021.1974835. PMID: 34503371</t>
    </r>
  </si>
  <si>
    <t>7. Fenton TR, Gilbert N, Elmrayed S, Fenton CJ, Boctor DL. What Is Normal Growth? Principles, Practicalities and Pitfalls of Growth Assessments in Infants and Children. Ann Nutr Metab. 2024;80(Suppl 1):7-17. doi: 10.1159/000541226. PMID: 39602909. Interview with Dr. Andrew Prentice: Principles, practicalities and pitfalls of growth assessments in infants and children</t>
  </si>
  <si>
    <t>8. Jain S, Alshaikh BN, Elmrayed S, Fenton TR. Short- and longer-term growth and development of fat mass in preterm infants. Semin Fetal Neonatal Med. 2025 Apr 9:101636. doi: 10.1016/j.siny.2025.101636. PMID: 40374495 https://authors.elsevier.com/a/1l5j8,dg630-vp until July 4</t>
  </si>
  <si>
    <r>
      <t xml:space="preserve">7. Elmrayed S, Dai S, Lodha A, Kumar M, Fenton TR. </t>
    </r>
    <r>
      <rPr>
        <b/>
        <sz val="9"/>
        <color theme="1"/>
        <rFont val="Calibri"/>
        <family val="2"/>
      </rPr>
      <t>Preterm growth assessment: the latest findings on age correction</t>
    </r>
    <r>
      <rPr>
        <sz val="9"/>
        <color theme="1"/>
        <rFont val="Calibri"/>
        <family val="2"/>
      </rPr>
      <t>. J Perinatol. 2025 Jan 16. doi: 10.1038/s41372-024-02202-z. PMID: 39820765</t>
    </r>
  </si>
  <si>
    <r>
      <t xml:space="preserve">8. Walton K, Daniel AI, Mahood Q, Vaz S, Law N, Unger SL, O'Connor DL. </t>
    </r>
    <r>
      <rPr>
        <b/>
        <sz val="9"/>
        <color theme="1"/>
        <rFont val="Calibri"/>
        <family val="2"/>
      </rPr>
      <t>Eating Behaviors, Caregiver Feeding Interactions, and Dietary Patterns of Children Born Preterm: A Systematic Review and Meta-Analysis</t>
    </r>
    <r>
      <rPr>
        <sz val="9"/>
        <color theme="1"/>
        <rFont val="Calibri"/>
        <family val="2"/>
      </rPr>
      <t>. Adv Nutr. 2022 Jun 1;13(3):875-912. doi: 10.1093/advances/nmac017. PMID: 35157009</t>
    </r>
  </si>
  <si>
    <r>
      <t xml:space="preserve">References: </t>
    </r>
    <r>
      <rPr>
        <sz val="16"/>
        <color theme="1"/>
        <rFont val="Calibri"/>
        <family val="2"/>
        <scheme val="minor"/>
      </rPr>
      <t>https://www.ncbi.nlm.nih.gov/pubmed/?term=17140299+29920494+7091243+6870698+34404924</t>
    </r>
  </si>
  <si>
    <t>Five studies that evaluated the question found that among preterm infants, weight below the 10th percentile is not associated with adverse neurodevelopmental outcomes:</t>
  </si>
  <si>
    <t>If this data is used in a research paper, the development paper should be cited: “Fenton TR, Elmrayed S, Alshaikh BN. Fenton third-generation growth charts of preterm infants without abnormal fetal growth. Paediatric and Perinatal Epidemiology 2025.</t>
  </si>
  <si>
    <t xml:space="preserve">**SGA and LGA should only be defined AT BIRTH </t>
  </si>
  <si>
    <t>Fenton TR, Elmrayed S, Alshaikh BN. Fenton third-generation growth charts of preterm infants without abnormal fetal growth. Paediatric and Perinatal Epidemiology 2025.PMID: 40534585.</t>
  </si>
  <si>
    <t>https://doi.org/10.1111/ppe.70035</t>
  </si>
  <si>
    <r>
      <t xml:space="preserve">Data Entry Cells            </t>
    </r>
    <r>
      <rPr>
        <b/>
        <sz val="12"/>
        <color theme="1"/>
        <rFont val="Calibri"/>
        <family val="2"/>
        <scheme val="minor"/>
      </rPr>
      <t xml:space="preserve"> </t>
    </r>
    <r>
      <rPr>
        <b/>
        <sz val="12"/>
        <color rgb="FFFF0000"/>
        <rFont val="Calibri (Body)"/>
      </rPr>
      <t>(Enter up to 120 data rows)</t>
    </r>
  </si>
  <si>
    <t xml:space="preserve">This calculator incorporates SD23 correction for extreme weight z-scores, to improve accuracy of extreme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</si>
</sst>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00000000"/>
    <numFmt numFmtId="167" formatCode="0.000"/>
  </numFmts>
  <fonts count="65" x14ac:knownFonts="1">
    <font>
      <sz val="11"/>
      <color theme="1"/>
      <name val="Calibri"/>
      <family val="2"/>
      <scheme val="minor"/>
    </font>
    <font>
      <sz val="12"/>
      <color theme="1"/>
      <name val="Calibri"/>
      <family val="2"/>
      <scheme val="minor"/>
    </font>
    <font>
      <b/>
      <sz val="12"/>
      <color indexed="8"/>
      <name val="Calibri"/>
      <family val="2"/>
    </font>
    <font>
      <b/>
      <sz val="11"/>
      <name val="Calibri"/>
      <family val="2"/>
    </font>
    <font>
      <sz val="10"/>
      <name val="Arial"/>
      <family val="2"/>
    </font>
    <font>
      <sz val="11"/>
      <name val="Calibri"/>
      <family val="2"/>
    </font>
    <font>
      <b/>
      <sz val="11"/>
      <color indexed="8"/>
      <name val="Calibri"/>
      <family val="2"/>
    </font>
    <font>
      <b/>
      <sz val="14"/>
      <name val="Calibri"/>
      <family val="2"/>
    </font>
    <font>
      <b/>
      <sz val="11"/>
      <color theme="1"/>
      <name val="Calibri"/>
      <family val="2"/>
      <scheme val="minor"/>
    </font>
    <font>
      <b/>
      <u/>
      <sz val="11"/>
      <name val="Calibri"/>
      <family val="2"/>
    </font>
    <font>
      <b/>
      <u/>
      <sz val="11"/>
      <color theme="1"/>
      <name val="Calibri"/>
      <family val="2"/>
      <scheme val="minor"/>
    </font>
    <font>
      <b/>
      <sz val="18"/>
      <color theme="1"/>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b/>
      <sz val="14"/>
      <name val="Calibri"/>
      <family val="2"/>
      <scheme val="minor"/>
    </font>
    <font>
      <sz val="14"/>
      <color theme="1"/>
      <name val="Calibri"/>
      <family val="2"/>
      <scheme val="minor"/>
    </font>
    <font>
      <sz val="14"/>
      <name val="Calibri"/>
      <family val="2"/>
      <scheme val="minor"/>
    </font>
    <font>
      <sz val="11"/>
      <color rgb="FFFF0000"/>
      <name val="Calibri"/>
      <family val="2"/>
      <scheme val="minor"/>
    </font>
    <font>
      <sz val="12"/>
      <color indexed="8"/>
      <name val="Calibri"/>
      <family val="2"/>
    </font>
    <font>
      <u/>
      <sz val="11"/>
      <color theme="1"/>
      <name val="Calibri"/>
      <family val="2"/>
      <scheme val="minor"/>
    </font>
    <font>
      <sz val="11"/>
      <color rgb="FFFF0000"/>
      <name val="Calibri"/>
      <family val="2"/>
    </font>
    <font>
      <sz val="11"/>
      <color rgb="FF008000"/>
      <name val="Calibri"/>
      <family val="2"/>
    </font>
    <font>
      <sz val="11"/>
      <color rgb="FF0000FF"/>
      <name val="Calibri"/>
      <family val="2"/>
    </font>
    <font>
      <b/>
      <sz val="11"/>
      <color rgb="FFFF0000"/>
      <name val="Calibri"/>
      <family val="2"/>
    </font>
    <font>
      <sz val="11"/>
      <name val="Calibri"/>
      <family val="2"/>
      <scheme val="minor"/>
    </font>
    <font>
      <sz val="10"/>
      <color rgb="FF333333"/>
      <name val="Helvetica"/>
      <family val="2"/>
    </font>
    <font>
      <b/>
      <sz val="16"/>
      <color theme="1"/>
      <name val="Calibri"/>
      <family val="2"/>
      <scheme val="minor"/>
    </font>
    <font>
      <b/>
      <i/>
      <sz val="14"/>
      <color indexed="8"/>
      <name val="Calibri"/>
      <family val="2"/>
    </font>
    <font>
      <sz val="14"/>
      <color indexed="8"/>
      <name val="Calibri"/>
      <family val="2"/>
    </font>
    <font>
      <sz val="16"/>
      <color indexed="8"/>
      <name val="Calibri"/>
      <family val="2"/>
    </font>
    <font>
      <b/>
      <sz val="16"/>
      <color indexed="10"/>
      <name val="Calibri"/>
      <family val="2"/>
    </font>
    <font>
      <sz val="16"/>
      <color indexed="15"/>
      <name val="Calibri"/>
      <family val="2"/>
    </font>
    <font>
      <sz val="16"/>
      <color theme="1"/>
      <name val="Calibri"/>
      <family val="2"/>
      <scheme val="minor"/>
    </font>
    <font>
      <b/>
      <sz val="10"/>
      <color theme="1"/>
      <name val="Calibri"/>
      <family val="2"/>
      <scheme val="minor"/>
    </font>
    <font>
      <b/>
      <sz val="10"/>
      <color rgb="FFFF0000"/>
      <name val="Calibri"/>
      <family val="2"/>
      <scheme val="minor"/>
    </font>
    <font>
      <sz val="11"/>
      <color theme="1"/>
      <name val="Calibri"/>
      <family val="2"/>
    </font>
    <font>
      <b/>
      <sz val="14"/>
      <color rgb="FFC00000"/>
      <name val="Arial"/>
      <family val="2"/>
    </font>
    <font>
      <b/>
      <sz val="12"/>
      <color rgb="FFC00000"/>
      <name val="Arial"/>
      <family val="2"/>
    </font>
    <font>
      <sz val="9"/>
      <color indexed="8"/>
      <name val="Calibri"/>
      <family val="2"/>
    </font>
    <font>
      <b/>
      <sz val="11"/>
      <name val="Calibri"/>
      <family val="2"/>
      <scheme val="minor"/>
    </font>
    <font>
      <sz val="11"/>
      <color indexed="21"/>
      <name val="Calibri"/>
      <family val="2"/>
    </font>
    <font>
      <sz val="10"/>
      <color theme="1"/>
      <name val="Arial"/>
      <family val="2"/>
    </font>
    <font>
      <sz val="10"/>
      <color rgb="FFFF0000"/>
      <name val="Arial"/>
      <family val="2"/>
    </font>
    <font>
      <b/>
      <sz val="14"/>
      <color rgb="FFFF0000"/>
      <name val="Calibri"/>
      <family val="2"/>
      <scheme val="minor"/>
    </font>
    <font>
      <b/>
      <sz val="12"/>
      <color rgb="FFFF0000"/>
      <name val="Calibri (Body)"/>
    </font>
    <font>
      <b/>
      <sz val="12"/>
      <color rgb="FFC00000"/>
      <name val="Calibri"/>
      <family val="2"/>
      <scheme val="minor"/>
    </font>
    <font>
      <sz val="12"/>
      <color theme="1"/>
      <name val="Calibri"/>
      <family val="2"/>
    </font>
    <font>
      <vertAlign val="superscript"/>
      <sz val="12"/>
      <color theme="1"/>
      <name val="Calibri"/>
      <family val="2"/>
    </font>
    <font>
      <sz val="12"/>
      <color rgb="FF050000"/>
      <name val="Calibri"/>
      <family val="2"/>
    </font>
    <font>
      <vertAlign val="superscript"/>
      <sz val="12"/>
      <color rgb="FF050000"/>
      <name val="Calibri"/>
      <family val="2"/>
    </font>
    <font>
      <sz val="12"/>
      <color rgb="FFC00000"/>
      <name val="Calibri"/>
      <family val="2"/>
    </font>
    <font>
      <b/>
      <sz val="12"/>
      <color rgb="FFC00000"/>
      <name val="Calibri"/>
      <family val="2"/>
    </font>
    <font>
      <i/>
      <sz val="12"/>
      <color theme="1"/>
      <name val="Calibri"/>
      <family val="2"/>
    </font>
    <font>
      <sz val="9"/>
      <color theme="1"/>
      <name val="Calibri"/>
      <family val="2"/>
    </font>
    <font>
      <sz val="9"/>
      <color rgb="FFC00000"/>
      <name val="Calibri"/>
      <family val="2"/>
    </font>
    <font>
      <b/>
      <sz val="9"/>
      <color rgb="FF050000"/>
      <name val="Calibri"/>
      <family val="2"/>
    </font>
    <font>
      <sz val="9"/>
      <color rgb="FF050000"/>
      <name val="Calibri"/>
      <family val="2"/>
    </font>
    <font>
      <vertAlign val="superscript"/>
      <sz val="9"/>
      <color rgb="FF050000"/>
      <name val="Calibri"/>
      <family val="2"/>
    </font>
    <font>
      <b/>
      <sz val="9"/>
      <color theme="1"/>
      <name val="Calibri"/>
      <family val="2"/>
    </font>
    <font>
      <sz val="9"/>
      <color rgb="FFFF0000"/>
      <name val="Calibri"/>
      <family val="2"/>
    </font>
    <font>
      <sz val="9"/>
      <color rgb="FF000000"/>
      <name val="Calibri"/>
      <family val="2"/>
    </font>
    <font>
      <b/>
      <sz val="9"/>
      <color rgb="FF000000"/>
      <name val="Calibri"/>
      <family val="2"/>
    </font>
    <font>
      <sz val="11"/>
      <color rgb="FF7030A0"/>
      <name val="Calibri"/>
      <family val="2"/>
    </font>
  </fonts>
  <fills count="16">
    <fill>
      <patternFill patternType="none"/>
    </fill>
    <fill>
      <patternFill patternType="gray125"/>
    </fill>
    <fill>
      <patternFill patternType="solid">
        <fgColor indexed="5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CC"/>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rgb="FFFFFF00"/>
        <bgColor indexed="64"/>
      </patternFill>
    </fill>
    <fill>
      <patternFill patternType="solid">
        <fgColor indexed="9"/>
        <bgColor indexed="64"/>
      </patternFill>
    </fill>
    <fill>
      <patternFill patternType="solid">
        <fgColor theme="9" tint="0.59999389629810485"/>
        <bgColor indexed="64"/>
      </patternFill>
    </fill>
    <fill>
      <patternFill patternType="solid">
        <fgColor theme="9"/>
        <bgColor indexed="64"/>
      </patternFill>
    </fill>
    <fill>
      <patternFill patternType="solid">
        <fgColor rgb="FFA7EAEC"/>
        <bgColor indexed="64"/>
      </patternFill>
    </fill>
    <fill>
      <patternFill patternType="solid">
        <fgColor rgb="FFF9CAD9"/>
        <bgColor indexed="64"/>
      </patternFill>
    </fill>
    <fill>
      <patternFill patternType="solid">
        <fgColor theme="8" tint="0.59999389629810485"/>
        <bgColor indexed="64"/>
      </patternFill>
    </fill>
  </fills>
  <borders count="2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diagonal/>
    </border>
    <border>
      <left/>
      <right style="thin">
        <color auto="1"/>
      </right>
      <top style="thin">
        <color auto="1"/>
      </top>
      <bottom/>
      <diagonal/>
    </border>
    <border>
      <left style="medium">
        <color auto="1"/>
      </left>
      <right/>
      <top/>
      <bottom/>
      <diagonal/>
    </border>
    <border>
      <left/>
      <right style="medium">
        <color auto="1"/>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bottom/>
      <diagonal/>
    </border>
    <border>
      <left style="thin">
        <color auto="1"/>
      </left>
      <right style="medium">
        <color indexed="64"/>
      </right>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diagonal/>
    </border>
    <border>
      <left/>
      <right style="medium">
        <color indexed="64"/>
      </right>
      <top style="thin">
        <color auto="1"/>
      </top>
      <bottom/>
      <diagonal/>
    </border>
    <border>
      <left style="thin">
        <color auto="1"/>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88">
    <xf numFmtId="0" fontId="0" fillId="0" borderId="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9" fontId="15"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cellStyleXfs>
  <cellXfs count="155">
    <xf numFmtId="0" fontId="0" fillId="0" borderId="0" xfId="0"/>
    <xf numFmtId="0" fontId="0" fillId="0" borderId="0" xfId="0" applyAlignment="1" applyProtection="1">
      <alignment horizontal="center"/>
      <protection locked="0"/>
    </xf>
    <xf numFmtId="0" fontId="6" fillId="0" borderId="0" xfId="0" applyFont="1"/>
    <xf numFmtId="0" fontId="2" fillId="0" borderId="0" xfId="0" applyFont="1"/>
    <xf numFmtId="0" fontId="7" fillId="0" borderId="0" xfId="0" applyFont="1"/>
    <xf numFmtId="0" fontId="5" fillId="0" borderId="0" xfId="0" applyFont="1"/>
    <xf numFmtId="166" fontId="5" fillId="0" borderId="0" xfId="0" applyNumberFormat="1" applyFont="1"/>
    <xf numFmtId="0" fontId="0" fillId="0" borderId="0" xfId="0" applyAlignment="1">
      <alignment horizontal="center"/>
    </xf>
    <xf numFmtId="165" fontId="0" fillId="0" borderId="0" xfId="0" applyNumberFormat="1" applyAlignment="1">
      <alignment horizontal="center"/>
    </xf>
    <xf numFmtId="1" fontId="5" fillId="0" borderId="0" xfId="0" applyNumberFormat="1" applyFont="1"/>
    <xf numFmtId="164" fontId="5" fillId="0" borderId="0" xfId="0" applyNumberFormat="1" applyFont="1"/>
    <xf numFmtId="166" fontId="0" fillId="0" borderId="0" xfId="0" applyNumberFormat="1"/>
    <xf numFmtId="1" fontId="0" fillId="0" borderId="0" xfId="0" applyNumberFormat="1"/>
    <xf numFmtId="164" fontId="0" fillId="0" borderId="0" xfId="0" applyNumberFormat="1"/>
    <xf numFmtId="0" fontId="0" fillId="0" borderId="1" xfId="0" applyBorder="1" applyAlignment="1" applyProtection="1">
      <alignment horizontal="center"/>
      <protection locked="0"/>
    </xf>
    <xf numFmtId="0" fontId="8" fillId="0" borderId="4" xfId="0" applyFont="1" applyBorder="1" applyAlignment="1">
      <alignment horizontal="center"/>
    </xf>
    <xf numFmtId="0" fontId="19" fillId="0" borderId="0" xfId="0" applyFont="1"/>
    <xf numFmtId="0" fontId="20" fillId="0" borderId="0" xfId="0" applyFont="1"/>
    <xf numFmtId="0" fontId="4" fillId="2" borderId="0" xfId="0" applyFont="1" applyFill="1"/>
    <xf numFmtId="0" fontId="5" fillId="2" borderId="0" xfId="0" applyFont="1" applyFill="1"/>
    <xf numFmtId="166" fontId="22" fillId="0" borderId="0" xfId="0" applyNumberFormat="1" applyFont="1"/>
    <xf numFmtId="166" fontId="23" fillId="0" borderId="0" xfId="0" applyNumberFormat="1" applyFont="1"/>
    <xf numFmtId="166" fontId="24" fillId="0" borderId="0" xfId="0" applyNumberFormat="1" applyFont="1"/>
    <xf numFmtId="0" fontId="25" fillId="0" borderId="4" xfId="0" applyFont="1" applyBorder="1" applyAlignment="1">
      <alignment horizontal="center"/>
    </xf>
    <xf numFmtId="164" fontId="5" fillId="6" borderId="0" xfId="0" applyNumberFormat="1" applyFont="1" applyFill="1"/>
    <xf numFmtId="0" fontId="8" fillId="6" borderId="0" xfId="0" applyFont="1" applyFill="1"/>
    <xf numFmtId="0" fontId="0" fillId="6" borderId="0" xfId="0" applyFill="1"/>
    <xf numFmtId="0" fontId="13" fillId="6" borderId="0" xfId="1" applyFill="1" applyProtection="1"/>
    <xf numFmtId="1" fontId="5" fillId="6" borderId="0" xfId="0" applyNumberFormat="1" applyFont="1" applyFill="1"/>
    <xf numFmtId="0" fontId="8" fillId="9" borderId="0" xfId="0" applyFont="1" applyFill="1" applyAlignment="1" applyProtection="1">
      <alignment horizontal="left"/>
      <protection locked="0"/>
    </xf>
    <xf numFmtId="0" fontId="0" fillId="9" borderId="0" xfId="0" applyFill="1" applyAlignment="1" applyProtection="1">
      <alignment horizontal="center"/>
      <protection locked="0"/>
    </xf>
    <xf numFmtId="0" fontId="0" fillId="9" borderId="0" xfId="0" applyFill="1"/>
    <xf numFmtId="0" fontId="0" fillId="9" borderId="0" xfId="0" applyFill="1" applyAlignment="1">
      <alignment horizontal="center"/>
    </xf>
    <xf numFmtId="167" fontId="0" fillId="9" borderId="0" xfId="0" applyNumberFormat="1" applyFill="1"/>
    <xf numFmtId="165" fontId="0" fillId="9" borderId="0" xfId="0" applyNumberFormat="1" applyFill="1"/>
    <xf numFmtId="164" fontId="0" fillId="9" borderId="0" xfId="0" applyNumberFormat="1" applyFill="1"/>
    <xf numFmtId="0" fontId="19" fillId="9" borderId="0" xfId="0" applyFont="1" applyFill="1"/>
    <xf numFmtId="165" fontId="0" fillId="9" borderId="0" xfId="0" applyNumberFormat="1" applyFill="1" applyAlignment="1">
      <alignment horizontal="center"/>
    </xf>
    <xf numFmtId="167" fontId="9" fillId="5" borderId="3" xfId="0" applyNumberFormat="1" applyFont="1" applyFill="1" applyBorder="1" applyAlignment="1">
      <alignment horizontal="center"/>
    </xf>
    <xf numFmtId="167" fontId="9" fillId="3" borderId="2" xfId="0" applyNumberFormat="1" applyFont="1" applyFill="1" applyBorder="1" applyAlignment="1">
      <alignment horizontal="center"/>
    </xf>
    <xf numFmtId="167" fontId="9" fillId="3" borderId="3" xfId="0" applyNumberFormat="1" applyFont="1" applyFill="1" applyBorder="1" applyAlignment="1">
      <alignment horizontal="center"/>
    </xf>
    <xf numFmtId="167" fontId="9" fillId="4" borderId="6" xfId="0" applyNumberFormat="1" applyFont="1" applyFill="1" applyBorder="1" applyAlignment="1">
      <alignment horizontal="center"/>
    </xf>
    <xf numFmtId="164" fontId="3" fillId="6" borderId="0" xfId="0" applyNumberFormat="1" applyFont="1" applyFill="1"/>
    <xf numFmtId="0" fontId="27" fillId="0" borderId="0" xfId="0" applyFont="1"/>
    <xf numFmtId="164" fontId="13" fillId="6" borderId="0" xfId="1" applyNumberFormat="1" applyFill="1" applyBorder="1"/>
    <xf numFmtId="0" fontId="0" fillId="10" borderId="0" xfId="0" applyFill="1"/>
    <xf numFmtId="0" fontId="28" fillId="10" borderId="0" xfId="0" applyFont="1" applyFill="1"/>
    <xf numFmtId="0" fontId="29" fillId="10" borderId="0" xfId="0" applyFont="1" applyFill="1" applyAlignment="1">
      <alignment wrapText="1"/>
    </xf>
    <xf numFmtId="0" fontId="29" fillId="10" borderId="0" xfId="0" applyFont="1" applyFill="1"/>
    <xf numFmtId="0" fontId="13" fillId="10" borderId="0" xfId="1" applyFill="1"/>
    <xf numFmtId="0" fontId="30" fillId="10" borderId="0" xfId="0" applyFont="1" applyFill="1"/>
    <xf numFmtId="0" fontId="31" fillId="10" borderId="0" xfId="0" applyFont="1" applyFill="1"/>
    <xf numFmtId="0" fontId="32" fillId="10" borderId="0" xfId="0" applyFont="1" applyFill="1"/>
    <xf numFmtId="0" fontId="33" fillId="10" borderId="0" xfId="0" applyFont="1" applyFill="1"/>
    <xf numFmtId="0" fontId="34" fillId="10" borderId="0" xfId="0" applyFont="1" applyFill="1"/>
    <xf numFmtId="0" fontId="28" fillId="0" borderId="0" xfId="0" applyFont="1"/>
    <xf numFmtId="0" fontId="0" fillId="0" borderId="4" xfId="0" applyBorder="1" applyAlignment="1">
      <alignment horizontal="center"/>
    </xf>
    <xf numFmtId="0" fontId="35" fillId="9" borderId="0" xfId="0" applyFont="1" applyFill="1" applyAlignment="1" applyProtection="1">
      <alignment horizontal="left"/>
      <protection locked="0"/>
    </xf>
    <xf numFmtId="0" fontId="38" fillId="0" borderId="0" xfId="0" applyFont="1"/>
    <xf numFmtId="0" fontId="39" fillId="0" borderId="0" xfId="0" applyFont="1"/>
    <xf numFmtId="0" fontId="5" fillId="12" borderId="0" xfId="0" applyFont="1" applyFill="1" applyAlignment="1">
      <alignment horizontal="center"/>
    </xf>
    <xf numFmtId="0" fontId="40" fillId="0" borderId="0" xfId="0" applyFont="1"/>
    <xf numFmtId="0" fontId="41" fillId="9" borderId="0" xfId="0" applyFont="1" applyFill="1" applyAlignment="1">
      <alignment horizontal="center"/>
    </xf>
    <xf numFmtId="1" fontId="42" fillId="0" borderId="8" xfId="0" applyNumberFormat="1" applyFont="1" applyBorder="1" applyAlignment="1">
      <alignment horizontal="center"/>
    </xf>
    <xf numFmtId="1" fontId="42" fillId="0" borderId="0" xfId="0" applyNumberFormat="1" applyFont="1" applyAlignment="1">
      <alignment horizontal="center"/>
    </xf>
    <xf numFmtId="1" fontId="42" fillId="0" borderId="9" xfId="0" applyNumberFormat="1" applyFont="1" applyBorder="1" applyAlignment="1">
      <alignment horizontal="center"/>
    </xf>
    <xf numFmtId="2" fontId="0" fillId="0" borderId="0" xfId="0" applyNumberFormat="1"/>
    <xf numFmtId="2" fontId="0" fillId="13" borderId="0" xfId="0" applyNumberFormat="1" applyFill="1"/>
    <xf numFmtId="0" fontId="0" fillId="13" borderId="0" xfId="0" applyFill="1"/>
    <xf numFmtId="164" fontId="42" fillId="0" borderId="8" xfId="0" applyNumberFormat="1" applyFont="1" applyBorder="1" applyAlignment="1">
      <alignment horizontal="center"/>
    </xf>
    <xf numFmtId="164" fontId="42" fillId="0" borderId="0" xfId="0" applyNumberFormat="1" applyFont="1" applyAlignment="1">
      <alignment horizontal="center"/>
    </xf>
    <xf numFmtId="164" fontId="42" fillId="0" borderId="9" xfId="0" applyNumberFormat="1" applyFont="1" applyBorder="1" applyAlignment="1">
      <alignment horizontal="center"/>
    </xf>
    <xf numFmtId="1" fontId="37" fillId="14" borderId="0" xfId="0" applyNumberFormat="1" applyFont="1" applyFill="1"/>
    <xf numFmtId="2" fontId="43" fillId="14" borderId="0" xfId="0" applyNumberFormat="1" applyFont="1" applyFill="1"/>
    <xf numFmtId="0" fontId="43" fillId="14" borderId="0" xfId="0" applyFont="1" applyFill="1"/>
    <xf numFmtId="167" fontId="0" fillId="0" borderId="0" xfId="0" applyNumberFormat="1"/>
    <xf numFmtId="167" fontId="0" fillId="13" borderId="0" xfId="0" applyNumberFormat="1" applyFill="1"/>
    <xf numFmtId="167" fontId="43" fillId="14" borderId="0" xfId="0" applyNumberFormat="1" applyFont="1" applyFill="1"/>
    <xf numFmtId="164" fontId="0" fillId="13" borderId="0" xfId="0" applyNumberFormat="1" applyFill="1"/>
    <xf numFmtId="164" fontId="43" fillId="14" borderId="0" xfId="0" applyNumberFormat="1" applyFont="1" applyFill="1"/>
    <xf numFmtId="167" fontId="44" fillId="0" borderId="0" xfId="0" applyNumberFormat="1" applyFont="1"/>
    <xf numFmtId="164" fontId="43" fillId="13" borderId="0" xfId="0" applyNumberFormat="1" applyFont="1" applyFill="1"/>
    <xf numFmtId="2" fontId="5" fillId="0" borderId="0" xfId="0" applyNumberFormat="1" applyFont="1"/>
    <xf numFmtId="0" fontId="0" fillId="0" borderId="1" xfId="0" applyBorder="1" applyAlignment="1">
      <alignment horizontal="center"/>
    </xf>
    <xf numFmtId="1" fontId="0" fillId="0" borderId="1" xfId="0" applyNumberFormat="1" applyBorder="1" applyAlignment="1">
      <alignment horizontal="center"/>
    </xf>
    <xf numFmtId="1" fontId="19" fillId="0" borderId="1" xfId="0" applyNumberFormat="1" applyFont="1" applyBorder="1" applyAlignment="1">
      <alignment horizontal="center"/>
    </xf>
    <xf numFmtId="164" fontId="19" fillId="0" borderId="1" xfId="0" applyNumberFormat="1" applyFont="1" applyBorder="1" applyAlignment="1">
      <alignment horizontal="center"/>
    </xf>
    <xf numFmtId="0" fontId="16" fillId="15" borderId="0" xfId="0" applyFont="1" applyFill="1"/>
    <xf numFmtId="0" fontId="17" fillId="15" borderId="0" xfId="0" applyFont="1" applyFill="1"/>
    <xf numFmtId="0" fontId="0" fillId="15" borderId="0" xfId="0" applyFill="1"/>
    <xf numFmtId="0" fontId="45" fillId="15" borderId="0" xfId="0" applyFont="1" applyFill="1"/>
    <xf numFmtId="0" fontId="8" fillId="15" borderId="0" xfId="0" applyFont="1" applyFill="1"/>
    <xf numFmtId="0" fontId="18" fillId="15" borderId="0" xfId="0" applyFont="1" applyFill="1" applyAlignment="1">
      <alignment horizontal="center"/>
    </xf>
    <xf numFmtId="0" fontId="18" fillId="15" borderId="0" xfId="0" applyFont="1" applyFill="1"/>
    <xf numFmtId="0" fontId="0" fillId="15" borderId="0" xfId="0" applyFill="1" applyAlignment="1">
      <alignment horizontal="center"/>
    </xf>
    <xf numFmtId="0" fontId="47" fillId="6" borderId="0" xfId="0" applyFont="1" applyFill="1" applyAlignment="1">
      <alignment wrapText="1"/>
    </xf>
    <xf numFmtId="0" fontId="48" fillId="6" borderId="0" xfId="0" applyFont="1" applyFill="1" applyAlignment="1">
      <alignment vertical="center" wrapText="1"/>
    </xf>
    <xf numFmtId="0" fontId="50" fillId="6" borderId="0" xfId="0" applyFont="1" applyFill="1" applyAlignment="1">
      <alignment vertical="center" wrapText="1"/>
    </xf>
    <xf numFmtId="0" fontId="52" fillId="6" borderId="0" xfId="0" applyFont="1" applyFill="1" applyAlignment="1">
      <alignment vertical="center" wrapText="1"/>
    </xf>
    <xf numFmtId="0" fontId="48" fillId="6" borderId="0" xfId="0" applyFont="1" applyFill="1" applyAlignment="1">
      <alignment horizontal="left" vertical="center" wrapText="1"/>
    </xf>
    <xf numFmtId="0" fontId="55" fillId="6" borderId="0" xfId="0" applyFont="1" applyFill="1" applyAlignment="1">
      <alignment vertical="center" wrapText="1"/>
    </xf>
    <xf numFmtId="0" fontId="56" fillId="0" borderId="0" xfId="0" applyFont="1" applyAlignment="1">
      <alignment vertical="center" wrapText="1"/>
    </xf>
    <xf numFmtId="0" fontId="57" fillId="6" borderId="0" xfId="0" applyFont="1" applyFill="1" applyAlignment="1">
      <alignment vertical="center" wrapText="1"/>
    </xf>
    <xf numFmtId="0" fontId="58" fillId="6" borderId="0" xfId="0" applyFont="1" applyFill="1" applyAlignment="1">
      <alignment vertical="center" wrapText="1"/>
    </xf>
    <xf numFmtId="0" fontId="13" fillId="6" borderId="0" xfId="1" applyFill="1" applyAlignment="1">
      <alignment vertical="center" wrapText="1"/>
    </xf>
    <xf numFmtId="0" fontId="62" fillId="6" borderId="0" xfId="0" applyFont="1" applyFill="1" applyAlignment="1">
      <alignment vertical="center" wrapText="1"/>
    </xf>
    <xf numFmtId="0" fontId="0" fillId="0" borderId="5" xfId="0" applyBorder="1" applyAlignment="1" applyProtection="1">
      <alignment horizontal="center"/>
      <protection locked="0"/>
    </xf>
    <xf numFmtId="0" fontId="0" fillId="0" borderId="5" xfId="0" applyBorder="1" applyAlignment="1">
      <alignment horizontal="center"/>
    </xf>
    <xf numFmtId="1" fontId="0" fillId="0" borderId="5" xfId="0" applyNumberFormat="1" applyBorder="1" applyAlignment="1">
      <alignment horizontal="center"/>
    </xf>
    <xf numFmtId="1" fontId="19" fillId="0" borderId="5" xfId="0" applyNumberFormat="1" applyFont="1" applyBorder="1" applyAlignment="1">
      <alignment horizontal="center"/>
    </xf>
    <xf numFmtId="0" fontId="0" fillId="0" borderId="10" xfId="0" applyBorder="1" applyAlignment="1">
      <alignment horizontal="center"/>
    </xf>
    <xf numFmtId="0" fontId="8" fillId="0" borderId="11" xfId="0" applyFont="1" applyBorder="1" applyAlignment="1">
      <alignment horizontal="center"/>
    </xf>
    <xf numFmtId="0" fontId="3" fillId="0" borderId="11" xfId="0" applyFont="1" applyBorder="1" applyAlignment="1">
      <alignment horizontal="center"/>
    </xf>
    <xf numFmtId="0" fontId="8" fillId="0" borderId="12" xfId="0" applyFont="1" applyBorder="1" applyAlignment="1">
      <alignment horizontal="center"/>
    </xf>
    <xf numFmtId="0" fontId="8" fillId="0" borderId="13" xfId="0" applyFont="1" applyBorder="1" applyAlignment="1">
      <alignment horizontal="center"/>
    </xf>
    <xf numFmtId="0" fontId="25" fillId="0" borderId="14" xfId="0" applyFont="1" applyBorder="1" applyAlignment="1">
      <alignment horizontal="center"/>
    </xf>
    <xf numFmtId="0" fontId="9" fillId="0" borderId="15" xfId="0" applyFont="1" applyBorder="1" applyAlignment="1">
      <alignment horizontal="center"/>
    </xf>
    <xf numFmtId="0" fontId="5" fillId="0" borderId="16" xfId="0" applyFont="1" applyBorder="1" applyAlignment="1">
      <alignment horizontal="center"/>
    </xf>
    <xf numFmtId="0" fontId="10" fillId="0" borderId="16" xfId="0" applyFont="1" applyBorder="1" applyAlignment="1">
      <alignment horizontal="center"/>
    </xf>
    <xf numFmtId="0" fontId="21" fillId="0" borderId="16" xfId="0" applyFont="1" applyBorder="1" applyAlignment="1">
      <alignment horizontal="center"/>
    </xf>
    <xf numFmtId="0" fontId="9" fillId="0" borderId="16" xfId="0" applyFont="1" applyBorder="1" applyAlignment="1">
      <alignment horizontal="center"/>
    </xf>
    <xf numFmtId="0" fontId="9" fillId="0" borderId="17" xfId="0" applyFont="1" applyBorder="1" applyAlignment="1">
      <alignment horizontal="center"/>
    </xf>
    <xf numFmtId="167" fontId="9" fillId="8" borderId="21" xfId="0" applyNumberFormat="1" applyFont="1" applyFill="1" applyBorder="1" applyAlignment="1">
      <alignment horizontal="center"/>
    </xf>
    <xf numFmtId="167" fontId="9" fillId="5" borderId="22" xfId="0" applyNumberFormat="1" applyFont="1" applyFill="1" applyBorder="1" applyAlignment="1">
      <alignment horizontal="center"/>
    </xf>
    <xf numFmtId="167" fontId="9" fillId="8" borderId="15" xfId="0" applyNumberFormat="1" applyFont="1" applyFill="1" applyBorder="1" applyAlignment="1">
      <alignment horizontal="center"/>
    </xf>
    <xf numFmtId="167" fontId="9" fillId="3" borderId="23" xfId="0" applyNumberFormat="1" applyFont="1" applyFill="1" applyBorder="1" applyAlignment="1">
      <alignment horizontal="center"/>
    </xf>
    <xf numFmtId="167" fontId="9" fillId="5" borderId="16" xfId="0" applyNumberFormat="1" applyFont="1" applyFill="1" applyBorder="1" applyAlignment="1">
      <alignment horizontal="center"/>
    </xf>
    <xf numFmtId="167" fontId="9" fillId="4" borderId="24" xfId="0" applyNumberFormat="1" applyFont="1" applyFill="1" applyBorder="1" applyAlignment="1">
      <alignment horizontal="center"/>
    </xf>
    <xf numFmtId="167" fontId="9" fillId="3" borderId="16" xfId="0" applyNumberFormat="1" applyFont="1" applyFill="1" applyBorder="1" applyAlignment="1">
      <alignment horizontal="center"/>
    </xf>
    <xf numFmtId="167" fontId="9" fillId="5" borderId="25" xfId="0" applyNumberFormat="1" applyFont="1" applyFill="1" applyBorder="1" applyAlignment="1">
      <alignment horizontal="center"/>
    </xf>
    <xf numFmtId="0" fontId="43" fillId="13" borderId="0" xfId="0" applyFont="1" applyFill="1"/>
    <xf numFmtId="1" fontId="37" fillId="13" borderId="0" xfId="0" applyNumberFormat="1" applyFont="1" applyFill="1"/>
    <xf numFmtId="167" fontId="37" fillId="13" borderId="0" xfId="0" applyNumberFormat="1" applyFont="1" applyFill="1"/>
    <xf numFmtId="167" fontId="43" fillId="13" borderId="0" xfId="0" applyNumberFormat="1" applyFont="1" applyFill="1"/>
    <xf numFmtId="167" fontId="5" fillId="12" borderId="0" xfId="0" applyNumberFormat="1" applyFont="1" applyFill="1" applyAlignment="1">
      <alignment horizontal="center"/>
    </xf>
    <xf numFmtId="1" fontId="43" fillId="14" borderId="0" xfId="0" applyNumberFormat="1" applyFont="1" applyFill="1"/>
    <xf numFmtId="167" fontId="37" fillId="14" borderId="0" xfId="0" applyNumberFormat="1" applyFont="1" applyFill="1"/>
    <xf numFmtId="0" fontId="13" fillId="6" borderId="0" xfId="1" applyFill="1"/>
    <xf numFmtId="164" fontId="22" fillId="0" borderId="0" xfId="0" applyNumberFormat="1" applyFont="1"/>
    <xf numFmtId="164" fontId="64" fillId="0" borderId="0" xfId="0" applyNumberFormat="1" applyFont="1"/>
    <xf numFmtId="2" fontId="1" fillId="8" borderId="5" xfId="0" applyNumberFormat="1" applyFont="1" applyFill="1" applyBorder="1"/>
    <xf numFmtId="2" fontId="0" fillId="3" borderId="5" xfId="0" applyNumberFormat="1" applyFill="1" applyBorder="1"/>
    <xf numFmtId="2" fontId="0" fillId="5" borderId="5" xfId="0" applyNumberFormat="1" applyFill="1" applyBorder="1"/>
    <xf numFmtId="165" fontId="26" fillId="4" borderId="5" xfId="22" applyNumberFormat="1" applyFont="1" applyFill="1" applyBorder="1" applyProtection="1"/>
    <xf numFmtId="165" fontId="0" fillId="3" borderId="5" xfId="22" applyNumberFormat="1" applyFont="1" applyFill="1" applyBorder="1" applyProtection="1"/>
    <xf numFmtId="165" fontId="0" fillId="5" borderId="5" xfId="22" applyNumberFormat="1" applyFont="1" applyFill="1" applyBorder="1" applyProtection="1"/>
    <xf numFmtId="0" fontId="11" fillId="11" borderId="2" xfId="0" applyFont="1" applyFill="1" applyBorder="1" applyAlignment="1">
      <alignment horizontal="center" wrapText="1"/>
    </xf>
    <xf numFmtId="0" fontId="11" fillId="11" borderId="6" xfId="0" applyFont="1" applyFill="1" applyBorder="1" applyAlignment="1">
      <alignment horizontal="center" wrapText="1"/>
    </xf>
    <xf numFmtId="0" fontId="0" fillId="11" borderId="6" xfId="0" applyFill="1" applyBorder="1" applyAlignment="1">
      <alignment horizontal="center" wrapText="1"/>
    </xf>
    <xf numFmtId="0" fontId="0" fillId="11" borderId="7" xfId="0" applyFill="1" applyBorder="1" applyAlignment="1">
      <alignment horizontal="center" wrapText="1"/>
    </xf>
    <xf numFmtId="0" fontId="8" fillId="7" borderId="18" xfId="0" applyFont="1" applyFill="1" applyBorder="1" applyAlignment="1">
      <alignment horizontal="center"/>
    </xf>
    <xf numFmtId="0" fontId="8" fillId="7" borderId="19" xfId="0" applyFont="1" applyFill="1" applyBorder="1" applyAlignment="1">
      <alignment horizontal="center"/>
    </xf>
    <xf numFmtId="0" fontId="8" fillId="7" borderId="20" xfId="0" applyFont="1" applyFill="1" applyBorder="1" applyAlignment="1">
      <alignment horizontal="center"/>
    </xf>
    <xf numFmtId="0" fontId="11" fillId="11" borderId="6" xfId="0" applyFont="1" applyFill="1" applyBorder="1" applyAlignment="1">
      <alignment horizontal="center"/>
    </xf>
    <xf numFmtId="0" fontId="11" fillId="11" borderId="7" xfId="0" applyFont="1" applyFill="1" applyBorder="1" applyAlignment="1">
      <alignment horizontal="center"/>
    </xf>
  </cellXfs>
  <cellStyles count="28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Hyperlink" xfId="1" builtinId="8"/>
    <cellStyle name="Normal" xfId="0" builtinId="0"/>
    <cellStyle name="Percent" xfId="22"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9B7"/>
      <color rgb="FFFFFFCC"/>
      <color rgb="FFF1B4B5"/>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reativecommons.org/licenses/by-nc-nd/4.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1227411</xdr:colOff>
      <xdr:row>4</xdr:row>
      <xdr:rowOff>391342</xdr:rowOff>
    </xdr:to>
    <xdr:pic>
      <xdr:nvPicPr>
        <xdr:cNvPr id="2" name="Picture 1">
          <a:hlinkClick xmlns:r="http://schemas.openxmlformats.org/officeDocument/2006/relationships" r:id="rId1"/>
          <a:extLst>
            <a:ext uri="{FF2B5EF4-FFF2-40B4-BE49-F238E27FC236}">
              <a16:creationId xmlns:a16="http://schemas.microsoft.com/office/drawing/2014/main" id="{B618CF92-AF38-364B-B19C-167074FE23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49300"/>
          <a:ext cx="1227411" cy="5310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ncbi.nlm.nih.gov/pubmed/?term=26859363" TargetMode="External"/><Relationship Id="rId1" Type="http://schemas.openxmlformats.org/officeDocument/2006/relationships/hyperlink" Target="https://creativecommons.org/licenses/by-nc-nd/4.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authors.elsevier.com/a/1l5j8,dg630-vp" TargetMode="External"/><Relationship Id="rId2" Type="http://schemas.openxmlformats.org/officeDocument/2006/relationships/hyperlink" Target="https://www.nestlenutrition-institute.org/podcasts/annales-nestle/principles-practicalities-and-pitfalls-growth-assessments-infants-and-children" TargetMode="External"/><Relationship Id="rId1" Type="http://schemas.openxmlformats.org/officeDocument/2006/relationships/hyperlink" Target="https://x.com/jnutritionorg/status/1786012374555627961"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i.org/10.1111/ppe.70035" TargetMode="External"/><Relationship Id="rId1" Type="http://schemas.openxmlformats.org/officeDocument/2006/relationships/hyperlink" Target="http://www.who.int/childgrowth/standards/technical_report/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6"/>
  <sheetViews>
    <sheetView topLeftCell="A3" workbookViewId="0">
      <selection activeCell="A10" sqref="A10"/>
    </sheetView>
  </sheetViews>
  <sheetFormatPr baseColWidth="10" defaultColWidth="11.5" defaultRowHeight="15" x14ac:dyDescent="0.2"/>
  <cols>
    <col min="1" max="1" width="132" customWidth="1"/>
  </cols>
  <sheetData>
    <row r="1" spans="1:25" x14ac:dyDescent="0.2">
      <c r="A1" s="45"/>
      <c r="B1" s="45"/>
      <c r="C1" s="45"/>
      <c r="D1" s="45"/>
      <c r="E1" s="45"/>
      <c r="F1" s="45"/>
      <c r="G1" s="45"/>
      <c r="H1" s="45"/>
      <c r="I1" s="45"/>
      <c r="J1" s="45"/>
      <c r="K1" s="45"/>
      <c r="L1" s="45"/>
      <c r="M1" s="45"/>
      <c r="N1" s="45"/>
      <c r="O1" s="45"/>
      <c r="P1" s="45"/>
      <c r="Q1" s="45"/>
      <c r="R1" s="45"/>
      <c r="S1" s="45"/>
      <c r="T1" s="45"/>
      <c r="U1" s="45"/>
      <c r="V1" s="45"/>
      <c r="W1" s="45"/>
      <c r="X1" s="45"/>
      <c r="Y1" s="45"/>
    </row>
    <row r="2" spans="1:25" ht="21" x14ac:dyDescent="0.25">
      <c r="A2" s="46" t="s">
        <v>55</v>
      </c>
      <c r="B2" s="45"/>
      <c r="C2" s="45"/>
      <c r="D2" s="45"/>
      <c r="E2" s="45"/>
      <c r="F2" s="45"/>
      <c r="G2" s="45"/>
      <c r="H2" s="45"/>
      <c r="I2" s="45"/>
      <c r="J2" s="45"/>
      <c r="K2" s="45"/>
      <c r="L2" s="45"/>
      <c r="M2" s="45"/>
      <c r="N2" s="45"/>
      <c r="O2" s="45"/>
      <c r="P2" s="45"/>
      <c r="Q2" s="45"/>
      <c r="R2" s="45"/>
      <c r="S2" s="45"/>
      <c r="T2" s="45"/>
      <c r="U2" s="45"/>
      <c r="V2" s="45"/>
      <c r="W2" s="45"/>
      <c r="X2" s="45"/>
      <c r="Y2" s="45"/>
    </row>
    <row r="3" spans="1:25" ht="20" x14ac:dyDescent="0.25">
      <c r="A3" s="47" t="s">
        <v>56</v>
      </c>
      <c r="B3" s="45"/>
      <c r="C3" s="45"/>
      <c r="D3" s="45"/>
      <c r="E3" s="45"/>
      <c r="F3" s="45"/>
      <c r="G3" s="45"/>
      <c r="H3" s="45"/>
      <c r="I3" s="45"/>
      <c r="J3" s="45"/>
      <c r="K3" s="45"/>
      <c r="L3" s="45"/>
      <c r="M3" s="45"/>
      <c r="N3" s="45"/>
      <c r="O3" s="45"/>
      <c r="P3" s="45"/>
      <c r="Q3" s="45"/>
      <c r="R3" s="45"/>
      <c r="S3" s="45"/>
      <c r="T3" s="45"/>
      <c r="U3" s="45"/>
      <c r="V3" s="45"/>
      <c r="W3" s="45"/>
      <c r="X3" s="45"/>
      <c r="Y3" s="45"/>
    </row>
    <row r="4" spans="1:25" ht="19" x14ac:dyDescent="0.25">
      <c r="A4" s="48"/>
      <c r="B4" s="45"/>
      <c r="C4" s="45"/>
      <c r="D4" s="45"/>
      <c r="E4" s="45"/>
      <c r="F4" s="45"/>
      <c r="G4" s="45"/>
      <c r="H4" s="45"/>
      <c r="I4" s="45"/>
      <c r="J4" s="45"/>
      <c r="K4" s="45"/>
      <c r="L4" s="45"/>
      <c r="M4" s="45"/>
      <c r="N4" s="45"/>
      <c r="O4" s="45"/>
      <c r="P4" s="45"/>
      <c r="Q4" s="45"/>
      <c r="R4" s="45"/>
      <c r="S4" s="45"/>
      <c r="T4" s="45"/>
      <c r="U4" s="45"/>
      <c r="V4" s="45"/>
      <c r="W4" s="45"/>
      <c r="X4" s="45"/>
      <c r="Y4" s="45"/>
    </row>
    <row r="5" spans="1:25" ht="33" customHeight="1" x14ac:dyDescent="0.25">
      <c r="A5" s="48"/>
      <c r="B5" s="45"/>
      <c r="C5" s="45"/>
      <c r="D5" s="45"/>
      <c r="E5" s="45"/>
      <c r="F5" s="45"/>
      <c r="G5" s="45"/>
      <c r="H5" s="45"/>
      <c r="I5" s="45"/>
      <c r="J5" s="45"/>
      <c r="K5" s="45"/>
      <c r="L5" s="45"/>
      <c r="M5" s="45"/>
      <c r="N5" s="45"/>
      <c r="O5" s="45"/>
      <c r="P5" s="45"/>
      <c r="Q5" s="45"/>
      <c r="R5" s="45"/>
      <c r="S5" s="45"/>
      <c r="T5" s="45"/>
      <c r="U5" s="45"/>
      <c r="V5" s="45"/>
      <c r="W5" s="45"/>
      <c r="X5" s="45"/>
      <c r="Y5" s="45"/>
    </row>
    <row r="6" spans="1:25" ht="19" x14ac:dyDescent="0.25">
      <c r="A6" s="48" t="s">
        <v>57</v>
      </c>
      <c r="B6" s="45"/>
      <c r="C6" s="45"/>
      <c r="D6" s="45"/>
      <c r="E6" s="45"/>
      <c r="F6" s="45"/>
      <c r="G6" s="45"/>
      <c r="H6" s="45"/>
      <c r="I6" s="45"/>
      <c r="J6" s="45"/>
      <c r="K6" s="45"/>
      <c r="L6" s="45"/>
      <c r="M6" s="45"/>
      <c r="N6" s="45"/>
      <c r="O6" s="45"/>
      <c r="P6" s="45"/>
      <c r="Q6" s="45"/>
      <c r="R6" s="45"/>
      <c r="S6" s="45"/>
      <c r="T6" s="45"/>
      <c r="U6" s="45"/>
      <c r="V6" s="45"/>
      <c r="W6" s="45"/>
      <c r="X6" s="45"/>
      <c r="Y6" s="45"/>
    </row>
    <row r="7" spans="1:25" x14ac:dyDescent="0.2">
      <c r="A7" s="49" t="s">
        <v>58</v>
      </c>
      <c r="B7" s="45"/>
      <c r="C7" s="45"/>
      <c r="D7" s="45"/>
      <c r="E7" s="45"/>
      <c r="F7" s="45"/>
      <c r="G7" s="45"/>
      <c r="H7" s="45"/>
      <c r="I7" s="45"/>
      <c r="J7" s="45"/>
      <c r="K7" s="45"/>
      <c r="L7" s="45"/>
      <c r="M7" s="45"/>
      <c r="N7" s="45"/>
      <c r="O7" s="45"/>
      <c r="P7" s="45"/>
      <c r="Q7" s="45"/>
      <c r="R7" s="45"/>
      <c r="S7" s="45"/>
      <c r="T7" s="45"/>
      <c r="U7" s="45"/>
      <c r="V7" s="45"/>
      <c r="W7" s="45"/>
      <c r="X7" s="45"/>
      <c r="Y7" s="45"/>
    </row>
    <row r="8" spans="1:25" ht="19" x14ac:dyDescent="0.25">
      <c r="A8" s="50" t="s">
        <v>59</v>
      </c>
      <c r="B8" s="45"/>
      <c r="C8" s="45"/>
      <c r="D8" s="45"/>
      <c r="E8" s="45"/>
      <c r="F8" s="45"/>
      <c r="G8" s="45"/>
      <c r="H8" s="45"/>
      <c r="I8" s="45"/>
      <c r="J8" s="45"/>
      <c r="K8" s="45"/>
      <c r="L8" s="45"/>
      <c r="M8" s="45"/>
      <c r="N8" s="45"/>
      <c r="O8" s="45"/>
      <c r="P8" s="45"/>
      <c r="Q8" s="45"/>
      <c r="R8" s="45"/>
      <c r="S8" s="45"/>
      <c r="T8" s="45"/>
      <c r="U8" s="45"/>
      <c r="V8" s="45"/>
      <c r="W8" s="45"/>
      <c r="X8" s="45"/>
      <c r="Y8" s="45"/>
    </row>
    <row r="9" spans="1:25" ht="19" x14ac:dyDescent="0.25">
      <c r="A9" s="50" t="s">
        <v>118</v>
      </c>
      <c r="B9" s="45"/>
      <c r="C9" s="45"/>
      <c r="D9" s="45"/>
      <c r="E9" s="45"/>
      <c r="F9" s="45"/>
      <c r="G9" s="45"/>
      <c r="H9" s="45"/>
      <c r="I9" s="45"/>
      <c r="J9" s="45"/>
      <c r="K9" s="45"/>
      <c r="L9" s="45"/>
      <c r="M9" s="45"/>
      <c r="N9" s="45"/>
      <c r="O9" s="45"/>
      <c r="P9" s="45"/>
      <c r="Q9" s="45"/>
      <c r="R9" s="45"/>
      <c r="S9" s="45"/>
      <c r="T9" s="45"/>
      <c r="U9" s="45"/>
      <c r="V9" s="45"/>
      <c r="W9" s="45"/>
      <c r="X9" s="45"/>
      <c r="Y9" s="45"/>
    </row>
    <row r="10" spans="1:25" ht="21" x14ac:dyDescent="0.25">
      <c r="A10" s="51"/>
      <c r="B10" s="45"/>
      <c r="C10" s="45"/>
      <c r="D10" s="45"/>
      <c r="E10" s="45"/>
      <c r="F10" s="45"/>
      <c r="G10" s="45"/>
      <c r="H10" s="45"/>
      <c r="I10" s="45"/>
      <c r="J10" s="45"/>
      <c r="K10" s="45"/>
      <c r="L10" s="45"/>
      <c r="M10" s="45"/>
      <c r="N10" s="45"/>
      <c r="O10" s="45"/>
      <c r="P10" s="45"/>
      <c r="Q10" s="45"/>
      <c r="R10" s="45"/>
      <c r="S10" s="45"/>
      <c r="T10" s="45"/>
      <c r="U10" s="45"/>
      <c r="V10" s="45"/>
      <c r="W10" s="45"/>
      <c r="X10" s="45"/>
      <c r="Y10" s="45"/>
    </row>
    <row r="11" spans="1:25" ht="21" x14ac:dyDescent="0.25">
      <c r="A11" s="51"/>
      <c r="B11" s="45"/>
      <c r="C11" s="45"/>
      <c r="D11" s="45"/>
      <c r="E11" s="45"/>
      <c r="F11" s="45"/>
      <c r="G11" s="45"/>
      <c r="H11" s="45"/>
      <c r="I11" s="45"/>
      <c r="J11" s="45"/>
      <c r="K11" s="45"/>
      <c r="L11" s="45"/>
      <c r="M11" s="45"/>
      <c r="N11" s="45"/>
      <c r="O11" s="45"/>
      <c r="P11" s="45"/>
      <c r="Q11" s="45"/>
      <c r="R11" s="45"/>
      <c r="S11" s="45"/>
      <c r="T11" s="45"/>
      <c r="U11" s="45"/>
      <c r="V11" s="45"/>
      <c r="W11" s="45"/>
      <c r="X11" s="45"/>
      <c r="Y11" s="45"/>
    </row>
    <row r="12" spans="1:25" ht="21" x14ac:dyDescent="0.25">
      <c r="A12" s="51"/>
      <c r="B12" s="45"/>
      <c r="C12" s="45"/>
      <c r="D12" s="45"/>
      <c r="E12" s="45"/>
      <c r="F12" s="45"/>
      <c r="G12" s="45"/>
      <c r="H12" s="45"/>
      <c r="I12" s="45"/>
      <c r="J12" s="45"/>
      <c r="K12" s="45"/>
      <c r="L12" s="45"/>
      <c r="M12" s="45"/>
      <c r="N12" s="45"/>
      <c r="O12" s="45"/>
      <c r="P12" s="45"/>
      <c r="Q12" s="45"/>
      <c r="R12" s="45"/>
      <c r="S12" s="45"/>
      <c r="T12" s="45"/>
      <c r="U12" s="45"/>
      <c r="V12" s="45"/>
      <c r="W12" s="45"/>
      <c r="X12" s="45"/>
      <c r="Y12" s="45"/>
    </row>
    <row r="13" spans="1:25" x14ac:dyDescent="0.2">
      <c r="A13" t="s">
        <v>60</v>
      </c>
      <c r="B13" s="45"/>
      <c r="C13" s="45"/>
      <c r="D13" s="45"/>
      <c r="E13" s="45"/>
      <c r="F13" s="45"/>
      <c r="G13" s="45"/>
      <c r="H13" s="45"/>
      <c r="I13" s="45"/>
      <c r="J13" s="45"/>
      <c r="K13" s="45"/>
      <c r="L13" s="45"/>
      <c r="M13" s="45"/>
      <c r="N13" s="45"/>
      <c r="O13" s="45"/>
      <c r="P13" s="45"/>
      <c r="Q13" s="45"/>
      <c r="R13" s="45"/>
      <c r="S13" s="45"/>
      <c r="T13" s="45"/>
      <c r="U13" s="45"/>
      <c r="V13" s="45"/>
      <c r="W13" s="45"/>
      <c r="X13" s="45"/>
      <c r="Y13" s="45"/>
    </row>
    <row r="14" spans="1:25" ht="21" x14ac:dyDescent="0.25">
      <c r="A14" s="51" t="s">
        <v>61</v>
      </c>
      <c r="B14" s="45"/>
      <c r="C14" s="45"/>
      <c r="D14" s="45"/>
      <c r="E14" s="45"/>
      <c r="F14" s="45"/>
      <c r="G14" s="45"/>
      <c r="H14" s="45"/>
      <c r="I14" s="45"/>
      <c r="J14" s="45"/>
      <c r="K14" s="45"/>
      <c r="L14" s="45"/>
      <c r="M14" s="45"/>
      <c r="N14" s="45"/>
      <c r="O14" s="45"/>
      <c r="P14" s="45"/>
      <c r="Q14" s="45"/>
      <c r="R14" s="45"/>
      <c r="S14" s="45"/>
      <c r="T14" s="45"/>
      <c r="U14" s="45"/>
      <c r="V14" s="45"/>
      <c r="W14" s="45"/>
      <c r="X14" s="45"/>
      <c r="Y14" s="45"/>
    </row>
    <row r="15" spans="1:25" ht="21" x14ac:dyDescent="0.25">
      <c r="A15" s="51" t="s">
        <v>62</v>
      </c>
      <c r="B15" s="45"/>
      <c r="C15" s="45"/>
      <c r="D15" s="45"/>
      <c r="E15" s="45"/>
      <c r="F15" s="45"/>
      <c r="G15" s="45"/>
      <c r="H15" s="45"/>
      <c r="I15" s="45"/>
      <c r="J15" s="45"/>
      <c r="K15" s="45"/>
      <c r="L15" s="45"/>
      <c r="M15" s="45"/>
      <c r="N15" s="45"/>
      <c r="O15" s="45"/>
      <c r="P15" s="45"/>
      <c r="Q15" s="45"/>
      <c r="R15" s="45"/>
      <c r="S15" s="45"/>
      <c r="T15" s="45"/>
      <c r="U15" s="45"/>
      <c r="V15" s="45"/>
      <c r="W15" s="45"/>
      <c r="X15" s="45"/>
      <c r="Y15" s="45"/>
    </row>
    <row r="16" spans="1:25" ht="21" x14ac:dyDescent="0.25">
      <c r="A16" s="51" t="s">
        <v>63</v>
      </c>
      <c r="B16" s="45"/>
      <c r="C16" s="45"/>
      <c r="D16" s="45"/>
      <c r="E16" s="45"/>
      <c r="F16" s="45"/>
      <c r="G16" s="45"/>
      <c r="H16" s="45"/>
      <c r="I16" s="45"/>
      <c r="J16" s="45"/>
      <c r="K16" s="45"/>
      <c r="L16" s="45"/>
      <c r="M16" s="45"/>
      <c r="N16" s="45"/>
      <c r="O16" s="45"/>
      <c r="P16" s="45"/>
      <c r="Q16" s="45"/>
      <c r="R16" s="45"/>
      <c r="S16" s="45"/>
      <c r="T16" s="45"/>
      <c r="U16" s="45"/>
      <c r="V16" s="45"/>
      <c r="W16" s="45"/>
      <c r="X16" s="45"/>
      <c r="Y16" s="45"/>
    </row>
    <row r="17" spans="1:29" ht="21" x14ac:dyDescent="0.25">
      <c r="A17" s="51"/>
      <c r="B17" s="45"/>
      <c r="C17" s="45"/>
      <c r="D17" s="45"/>
      <c r="E17" s="45"/>
      <c r="F17" s="45"/>
      <c r="G17" s="45"/>
      <c r="H17" s="45"/>
      <c r="I17" s="45"/>
      <c r="J17" s="45"/>
      <c r="K17" s="45"/>
      <c r="L17" s="45"/>
      <c r="M17" s="45"/>
      <c r="N17" s="45"/>
      <c r="O17" s="45"/>
      <c r="P17" s="45"/>
      <c r="Q17" s="45"/>
      <c r="R17" s="45"/>
      <c r="S17" s="45"/>
      <c r="T17" s="45"/>
      <c r="U17" s="45"/>
      <c r="V17" s="45"/>
      <c r="W17" s="45"/>
      <c r="X17" s="45"/>
      <c r="Y17" s="45"/>
    </row>
    <row r="18" spans="1:29" ht="21" x14ac:dyDescent="0.25">
      <c r="A18" s="51"/>
      <c r="B18" s="45"/>
      <c r="C18" s="45"/>
      <c r="D18" s="45"/>
      <c r="E18" s="45"/>
      <c r="F18" s="45"/>
      <c r="G18" s="45"/>
      <c r="H18" s="45"/>
      <c r="I18" s="45"/>
      <c r="J18" s="45"/>
      <c r="K18" s="45"/>
      <c r="L18" s="45"/>
      <c r="M18" s="45"/>
      <c r="N18" s="45"/>
      <c r="O18" s="45"/>
      <c r="P18" s="45"/>
      <c r="Q18" s="45"/>
      <c r="R18" s="45"/>
      <c r="S18" s="45"/>
      <c r="T18" s="45"/>
      <c r="U18" s="45"/>
      <c r="V18" s="45"/>
      <c r="W18" s="45"/>
      <c r="X18" s="45"/>
      <c r="Y18" s="45"/>
    </row>
    <row r="19" spans="1:29" ht="21" x14ac:dyDescent="0.25">
      <c r="A19" s="52" t="s">
        <v>64</v>
      </c>
      <c r="B19" s="45"/>
      <c r="C19" s="45"/>
      <c r="D19" s="45"/>
      <c r="E19" s="45"/>
      <c r="F19" s="45"/>
      <c r="G19" s="45"/>
      <c r="H19" s="45"/>
      <c r="I19" s="45"/>
      <c r="J19" s="45"/>
      <c r="K19" s="45"/>
      <c r="L19" s="45"/>
      <c r="M19" s="45"/>
      <c r="N19" s="45"/>
      <c r="O19" s="45"/>
      <c r="P19" s="45"/>
      <c r="Q19" s="45"/>
      <c r="R19" s="45"/>
      <c r="S19" s="45"/>
      <c r="T19" s="45"/>
      <c r="U19" s="45"/>
      <c r="V19" s="45"/>
      <c r="W19" s="45"/>
      <c r="X19" s="45"/>
      <c r="Y19" s="45"/>
    </row>
    <row r="20" spans="1:29" ht="21" x14ac:dyDescent="0.25">
      <c r="A20" s="53" t="s">
        <v>65</v>
      </c>
      <c r="B20" s="45"/>
      <c r="C20" s="45"/>
      <c r="D20" s="45"/>
      <c r="E20" s="45"/>
      <c r="F20" s="45"/>
      <c r="G20" s="45"/>
      <c r="H20" s="45"/>
      <c r="I20" s="45"/>
      <c r="J20" s="45"/>
      <c r="K20" s="45"/>
      <c r="L20" s="45"/>
      <c r="M20" s="45"/>
      <c r="N20" s="45"/>
      <c r="O20" s="45"/>
      <c r="P20" s="45"/>
      <c r="Q20" s="45"/>
      <c r="R20" s="45"/>
      <c r="S20" s="45"/>
      <c r="T20" s="45"/>
      <c r="U20" s="45"/>
      <c r="V20" s="45"/>
      <c r="W20" s="45"/>
      <c r="X20" s="45"/>
      <c r="Y20" s="45"/>
    </row>
    <row r="21" spans="1:29" x14ac:dyDescent="0.2">
      <c r="A21" s="49" t="s">
        <v>66</v>
      </c>
      <c r="B21" s="45"/>
      <c r="C21" s="45"/>
      <c r="D21" s="45"/>
      <c r="E21" s="45"/>
      <c r="F21" s="45"/>
      <c r="G21" s="45"/>
      <c r="H21" s="45"/>
      <c r="I21" s="45"/>
      <c r="J21" s="45"/>
      <c r="K21" s="45"/>
      <c r="L21" s="45"/>
      <c r="M21" s="45"/>
      <c r="N21" s="45"/>
      <c r="O21" s="45"/>
      <c r="P21" s="45"/>
      <c r="Q21" s="45"/>
      <c r="R21" s="45"/>
      <c r="S21" s="45"/>
      <c r="T21" s="45"/>
      <c r="U21" s="45"/>
      <c r="V21" s="45"/>
      <c r="W21" s="45"/>
      <c r="X21" s="45"/>
      <c r="Y21" s="45"/>
    </row>
    <row r="22" spans="1:29" ht="21" x14ac:dyDescent="0.25">
      <c r="A22" s="54" t="s">
        <v>117</v>
      </c>
      <c r="B22" s="45"/>
      <c r="C22" s="45"/>
      <c r="D22" s="45"/>
      <c r="E22" s="45"/>
      <c r="F22" s="45"/>
      <c r="G22" s="45"/>
      <c r="H22" s="45"/>
      <c r="I22" s="45"/>
      <c r="J22" s="45"/>
      <c r="K22" s="45"/>
      <c r="L22" s="45"/>
      <c r="M22" s="45"/>
      <c r="N22" s="45"/>
      <c r="O22" s="45"/>
      <c r="P22" s="45"/>
      <c r="Q22" s="45"/>
      <c r="R22" s="45"/>
      <c r="S22" s="45"/>
      <c r="T22" s="45"/>
      <c r="U22" s="45"/>
      <c r="V22" s="45"/>
      <c r="W22" s="45"/>
      <c r="X22" s="45"/>
      <c r="Y22" s="45"/>
    </row>
    <row r="23" spans="1:29" ht="21" x14ac:dyDescent="0.25">
      <c r="A23" s="55" t="s">
        <v>116</v>
      </c>
      <c r="B23" s="45"/>
      <c r="C23" s="45"/>
      <c r="D23" s="45"/>
      <c r="E23" s="45"/>
      <c r="F23" s="45"/>
      <c r="G23" s="45"/>
      <c r="H23" s="45"/>
      <c r="I23" s="45"/>
      <c r="J23" s="45"/>
      <c r="K23" s="45"/>
      <c r="L23" s="45"/>
      <c r="M23" s="45"/>
      <c r="N23" s="45"/>
      <c r="O23" s="45"/>
      <c r="P23" s="45"/>
      <c r="Q23" s="45"/>
      <c r="R23" s="45"/>
      <c r="S23" s="45"/>
      <c r="T23" s="45"/>
      <c r="U23" s="45"/>
      <c r="V23" s="45"/>
      <c r="W23" s="45"/>
      <c r="X23" s="45"/>
      <c r="Y23" s="45"/>
    </row>
    <row r="24" spans="1:29" ht="21" x14ac:dyDescent="0.25">
      <c r="A24" s="53" t="s">
        <v>67</v>
      </c>
      <c r="B24" s="45"/>
      <c r="C24" s="45"/>
      <c r="D24" s="45"/>
      <c r="E24" s="45"/>
      <c r="F24" s="45"/>
      <c r="G24" s="45"/>
      <c r="H24" s="45"/>
      <c r="I24" s="45"/>
      <c r="J24" s="45"/>
      <c r="K24" s="45"/>
      <c r="L24" s="45"/>
      <c r="M24" s="45"/>
      <c r="N24" s="45"/>
      <c r="O24" s="45"/>
      <c r="P24" s="45"/>
      <c r="Q24" s="45"/>
      <c r="R24" s="45"/>
      <c r="S24" s="45"/>
      <c r="T24" s="45"/>
      <c r="U24" s="45"/>
      <c r="V24" s="45"/>
      <c r="W24" s="45"/>
      <c r="X24" s="45"/>
      <c r="Y24" s="45"/>
    </row>
    <row r="25" spans="1:29" x14ac:dyDescent="0.2">
      <c r="A25" s="45"/>
      <c r="B25" s="45"/>
      <c r="C25" s="45"/>
      <c r="D25" s="45"/>
      <c r="E25" s="45"/>
      <c r="F25" s="45"/>
      <c r="G25" s="45"/>
      <c r="H25" s="45"/>
      <c r="I25" s="45"/>
      <c r="J25" s="45"/>
      <c r="K25" s="45"/>
      <c r="L25" s="45"/>
      <c r="M25" s="45"/>
      <c r="N25" s="45"/>
      <c r="O25" s="45"/>
      <c r="P25" s="45"/>
      <c r="Q25" s="45"/>
      <c r="R25" s="45"/>
      <c r="S25" s="45"/>
      <c r="T25" s="45"/>
      <c r="U25" s="45"/>
      <c r="V25" s="45"/>
      <c r="W25" s="45"/>
      <c r="X25" s="45"/>
      <c r="Y25" s="45"/>
    </row>
    <row r="26" spans="1:29" x14ac:dyDescent="0.2">
      <c r="A26" s="45"/>
      <c r="B26" s="45"/>
      <c r="C26" s="45"/>
      <c r="D26" s="45"/>
      <c r="E26" s="45"/>
      <c r="F26" s="45"/>
      <c r="G26" s="45"/>
      <c r="H26" s="45"/>
      <c r="I26" s="45"/>
      <c r="J26" s="45"/>
      <c r="K26" s="45"/>
      <c r="L26" s="45"/>
      <c r="M26" s="45"/>
      <c r="N26" s="45"/>
      <c r="O26" s="45"/>
      <c r="P26" s="45"/>
      <c r="Q26" s="45"/>
      <c r="R26" s="45"/>
      <c r="S26" s="45"/>
      <c r="T26" s="45"/>
      <c r="U26" s="45"/>
      <c r="V26" s="45"/>
      <c r="W26" s="45"/>
      <c r="X26" s="45"/>
      <c r="Y26" s="45"/>
    </row>
    <row r="27" spans="1:29" x14ac:dyDescent="0.2">
      <c r="A27" s="45"/>
      <c r="B27" s="45"/>
      <c r="C27" s="45"/>
      <c r="D27" s="45"/>
      <c r="E27" s="45"/>
      <c r="F27" s="45"/>
      <c r="G27" s="45"/>
      <c r="H27" s="45"/>
      <c r="I27" s="45"/>
      <c r="J27" s="45"/>
      <c r="K27" s="45"/>
      <c r="L27" s="45"/>
      <c r="M27" s="45"/>
      <c r="N27" s="45"/>
      <c r="O27" s="45"/>
      <c r="P27" s="45"/>
      <c r="Q27" s="45"/>
      <c r="R27" s="45"/>
      <c r="S27" s="45"/>
      <c r="T27" s="45"/>
      <c r="U27" s="45"/>
      <c r="V27" s="45"/>
      <c r="W27" s="45"/>
      <c r="X27" s="45"/>
      <c r="Y27" s="45"/>
    </row>
    <row r="28" spans="1:29" x14ac:dyDescent="0.2">
      <c r="A28" s="45"/>
      <c r="B28" s="45"/>
      <c r="C28" s="45"/>
      <c r="D28" s="45"/>
      <c r="E28" s="45"/>
      <c r="F28" s="45"/>
      <c r="G28" s="45"/>
      <c r="H28" s="45"/>
      <c r="I28" s="45"/>
      <c r="J28" s="45"/>
      <c r="K28" s="45"/>
      <c r="L28" s="45"/>
      <c r="M28" s="45"/>
      <c r="N28" s="45"/>
      <c r="O28" s="45"/>
      <c r="P28" s="45"/>
      <c r="Q28" s="45"/>
      <c r="R28" s="45"/>
      <c r="S28" s="45"/>
      <c r="T28" s="45"/>
      <c r="U28" s="45"/>
      <c r="V28" s="45"/>
      <c r="W28" s="45"/>
      <c r="X28" s="45"/>
      <c r="Y28" s="45"/>
    </row>
    <row r="29" spans="1:29" x14ac:dyDescent="0.2">
      <c r="A29" s="45"/>
      <c r="B29" s="45"/>
      <c r="C29" s="45"/>
      <c r="D29" s="45"/>
      <c r="E29" s="45"/>
      <c r="F29" s="45"/>
      <c r="G29" s="45"/>
      <c r="H29" s="45"/>
      <c r="I29" s="45"/>
      <c r="J29" s="45"/>
      <c r="K29" s="45"/>
      <c r="L29" s="45"/>
      <c r="M29" s="45"/>
      <c r="N29" s="45"/>
      <c r="O29" s="45"/>
      <c r="P29" s="45"/>
      <c r="Q29" s="45"/>
      <c r="R29" s="45"/>
      <c r="S29" s="45"/>
      <c r="T29" s="45"/>
      <c r="U29" s="45"/>
      <c r="V29" s="45"/>
      <c r="W29" s="45"/>
      <c r="X29" s="45"/>
      <c r="Y29" s="45"/>
    </row>
    <row r="30" spans="1:29" x14ac:dyDescent="0.2">
      <c r="A30" s="45"/>
      <c r="B30" s="45"/>
      <c r="C30" s="45"/>
      <c r="D30" s="45"/>
      <c r="E30" s="45"/>
      <c r="F30" s="45"/>
      <c r="G30" s="45"/>
      <c r="H30" s="45"/>
      <c r="I30" s="45"/>
      <c r="J30" s="45"/>
      <c r="K30" s="45"/>
      <c r="L30" s="45"/>
      <c r="M30" s="45"/>
      <c r="N30" s="45"/>
      <c r="O30" s="45"/>
      <c r="P30" s="45"/>
      <c r="Q30" s="45"/>
      <c r="R30" s="45"/>
      <c r="S30" s="45"/>
      <c r="T30" s="45"/>
      <c r="U30" s="45"/>
      <c r="V30" s="45"/>
      <c r="W30" s="45"/>
      <c r="X30" s="45"/>
      <c r="Y30" s="45"/>
    </row>
    <row r="31" spans="1:29" x14ac:dyDescent="0.2">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row>
    <row r="32" spans="1:29" x14ac:dyDescent="0.2">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row>
    <row r="33" spans="1:29" x14ac:dyDescent="0.2">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row>
    <row r="34" spans="1:29" x14ac:dyDescent="0.2">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row>
    <row r="35" spans="1:29" x14ac:dyDescent="0.2">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row>
    <row r="36" spans="1:29" x14ac:dyDescent="0.2">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row>
    <row r="37" spans="1:29" x14ac:dyDescent="0.2">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row>
    <row r="38" spans="1:29" x14ac:dyDescent="0.2">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row>
    <row r="39" spans="1:29" x14ac:dyDescent="0.2">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row>
    <row r="40" spans="1:29" x14ac:dyDescent="0.2">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row>
    <row r="41" spans="1:29" x14ac:dyDescent="0.2">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row>
    <row r="42" spans="1:29" x14ac:dyDescent="0.2">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row>
    <row r="43" spans="1:29" x14ac:dyDescent="0.2">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row>
    <row r="44" spans="1:29" x14ac:dyDescent="0.2">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row>
    <row r="45" spans="1:29" x14ac:dyDescent="0.2">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row>
    <row r="46" spans="1:29" x14ac:dyDescent="0.2">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row>
  </sheetData>
  <hyperlinks>
    <hyperlink ref="A7" r:id="rId1" xr:uid="{00000000-0004-0000-0400-000000000000}"/>
    <hyperlink ref="A21" r:id="rId2" xr:uid="{00000000-0004-0000-04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2B5B5-C499-C04A-8238-7C10F48B84FB}">
  <dimension ref="A1:C312"/>
  <sheetViews>
    <sheetView topLeftCell="A4" workbookViewId="0">
      <selection sqref="A1:A28"/>
    </sheetView>
  </sheetViews>
  <sheetFormatPr baseColWidth="10" defaultRowHeight="15" x14ac:dyDescent="0.2"/>
  <cols>
    <col min="1" max="1" width="213.5" customWidth="1"/>
  </cols>
  <sheetData>
    <row r="1" spans="1:3" ht="17" x14ac:dyDescent="0.2">
      <c r="A1" s="95" t="s">
        <v>88</v>
      </c>
      <c r="B1" s="26"/>
      <c r="C1" s="26"/>
    </row>
    <row r="2" spans="1:3" ht="37" x14ac:dyDescent="0.2">
      <c r="A2" s="96" t="s">
        <v>89</v>
      </c>
      <c r="B2" s="26"/>
      <c r="C2" s="26"/>
    </row>
    <row r="3" spans="1:3" ht="54" x14ac:dyDescent="0.2">
      <c r="A3" s="96" t="s">
        <v>90</v>
      </c>
      <c r="B3" s="26"/>
      <c r="C3" s="26"/>
    </row>
    <row r="4" spans="1:3" ht="57" x14ac:dyDescent="0.2">
      <c r="A4" s="96" t="s">
        <v>91</v>
      </c>
      <c r="B4" s="26"/>
      <c r="C4" s="26"/>
    </row>
    <row r="5" spans="1:3" ht="40" x14ac:dyDescent="0.2">
      <c r="A5" s="97" t="s">
        <v>92</v>
      </c>
      <c r="B5" s="26"/>
      <c r="C5" s="26"/>
    </row>
    <row r="6" spans="1:3" ht="20" x14ac:dyDescent="0.2">
      <c r="A6" s="97" t="s">
        <v>93</v>
      </c>
      <c r="B6" s="26"/>
      <c r="C6" s="26"/>
    </row>
    <row r="7" spans="1:3" ht="17" x14ac:dyDescent="0.2">
      <c r="A7" s="98" t="s">
        <v>94</v>
      </c>
      <c r="B7" s="26"/>
      <c r="C7" s="26"/>
    </row>
    <row r="8" spans="1:3" ht="17" x14ac:dyDescent="0.2">
      <c r="A8" s="99" t="s">
        <v>95</v>
      </c>
      <c r="B8" s="26"/>
      <c r="C8" s="26"/>
    </row>
    <row r="9" spans="1:3" ht="34" x14ac:dyDescent="0.2">
      <c r="A9" s="99" t="s">
        <v>96</v>
      </c>
      <c r="B9" s="26"/>
      <c r="C9" s="26"/>
    </row>
    <row r="10" spans="1:3" ht="17" x14ac:dyDescent="0.2">
      <c r="A10" s="99" t="s">
        <v>97</v>
      </c>
      <c r="B10" s="26"/>
      <c r="C10" s="26"/>
    </row>
    <row r="11" spans="1:3" ht="34" x14ac:dyDescent="0.2">
      <c r="A11" s="99" t="s">
        <v>98</v>
      </c>
      <c r="B11" s="26"/>
      <c r="C11" s="26"/>
    </row>
    <row r="12" spans="1:3" ht="17" x14ac:dyDescent="0.2">
      <c r="A12" s="99" t="s">
        <v>99</v>
      </c>
      <c r="B12" s="26"/>
      <c r="C12" s="26"/>
    </row>
    <row r="13" spans="1:3" ht="20" x14ac:dyDescent="0.2">
      <c r="A13" s="99" t="s">
        <v>100</v>
      </c>
      <c r="B13" s="26"/>
      <c r="C13" s="26"/>
    </row>
    <row r="14" spans="1:3" ht="40" x14ac:dyDescent="0.2">
      <c r="A14" s="99" t="s">
        <v>101</v>
      </c>
      <c r="B14" s="26"/>
      <c r="C14" s="26"/>
    </row>
    <row r="15" spans="1:3" ht="26" x14ac:dyDescent="0.2">
      <c r="A15" s="100" t="s">
        <v>102</v>
      </c>
      <c r="B15" s="26"/>
      <c r="C15" s="26"/>
    </row>
    <row r="16" spans="1:3" x14ac:dyDescent="0.2">
      <c r="A16" s="101" t="s">
        <v>103</v>
      </c>
      <c r="B16" s="26"/>
      <c r="C16" s="26"/>
    </row>
    <row r="17" spans="1:3" x14ac:dyDescent="0.2">
      <c r="A17" s="102" t="s">
        <v>104</v>
      </c>
      <c r="B17" s="26"/>
      <c r="C17" s="26"/>
    </row>
    <row r="18" spans="1:3" x14ac:dyDescent="0.2">
      <c r="A18" s="103" t="s">
        <v>105</v>
      </c>
      <c r="B18" s="26"/>
      <c r="C18" s="26"/>
    </row>
    <row r="19" spans="1:3" x14ac:dyDescent="0.2">
      <c r="A19" s="103" t="s">
        <v>106</v>
      </c>
      <c r="B19" s="26"/>
      <c r="C19" s="26"/>
    </row>
    <row r="20" spans="1:3" x14ac:dyDescent="0.2">
      <c r="A20" s="100" t="s">
        <v>107</v>
      </c>
      <c r="B20" s="26"/>
      <c r="C20" s="26"/>
    </row>
    <row r="21" spans="1:3" ht="16" x14ac:dyDescent="0.2">
      <c r="A21" s="104" t="s">
        <v>108</v>
      </c>
      <c r="B21" s="26"/>
      <c r="C21" s="26"/>
    </row>
    <row r="22" spans="1:3" x14ac:dyDescent="0.2">
      <c r="A22" s="105" t="s">
        <v>109</v>
      </c>
      <c r="B22" s="26"/>
      <c r="C22" s="26"/>
    </row>
    <row r="23" spans="1:3" x14ac:dyDescent="0.2">
      <c r="A23" s="100" t="s">
        <v>110</v>
      </c>
      <c r="B23" s="26"/>
      <c r="C23" s="26"/>
    </row>
    <row r="24" spans="1:3" x14ac:dyDescent="0.2">
      <c r="A24" s="100" t="s">
        <v>111</v>
      </c>
      <c r="B24" s="26"/>
      <c r="C24" s="26"/>
    </row>
    <row r="25" spans="1:3" ht="32" x14ac:dyDescent="0.2">
      <c r="A25" s="104" t="s">
        <v>112</v>
      </c>
      <c r="B25" s="26"/>
      <c r="C25" s="26"/>
    </row>
    <row r="26" spans="1:3" ht="32" x14ac:dyDescent="0.2">
      <c r="A26" s="104" t="s">
        <v>113</v>
      </c>
      <c r="B26" s="26"/>
      <c r="C26" s="26"/>
    </row>
    <row r="27" spans="1:3" x14ac:dyDescent="0.2">
      <c r="A27" s="100" t="s">
        <v>114</v>
      </c>
      <c r="B27" s="26"/>
      <c r="C27" s="26"/>
    </row>
    <row r="28" spans="1:3" x14ac:dyDescent="0.2">
      <c r="A28" s="100" t="s">
        <v>115</v>
      </c>
      <c r="B28" s="26"/>
      <c r="C28" s="26"/>
    </row>
    <row r="29" spans="1:3" x14ac:dyDescent="0.2">
      <c r="A29" s="26"/>
      <c r="B29" s="26"/>
      <c r="C29" s="26"/>
    </row>
    <row r="30" spans="1:3" x14ac:dyDescent="0.2">
      <c r="A30" s="26"/>
      <c r="B30" s="26"/>
      <c r="C30" s="26"/>
    </row>
    <row r="31" spans="1:3" x14ac:dyDescent="0.2">
      <c r="A31" s="26"/>
      <c r="B31" s="26"/>
      <c r="C31" s="26"/>
    </row>
    <row r="32" spans="1:3" x14ac:dyDescent="0.2">
      <c r="A32" s="26"/>
      <c r="B32" s="26"/>
      <c r="C32" s="26"/>
    </row>
    <row r="33" spans="1:3" x14ac:dyDescent="0.2">
      <c r="A33" s="26"/>
      <c r="B33" s="26"/>
      <c r="C33" s="26"/>
    </row>
    <row r="34" spans="1:3" x14ac:dyDescent="0.2">
      <c r="A34" s="26"/>
      <c r="B34" s="26"/>
      <c r="C34" s="26"/>
    </row>
    <row r="35" spans="1:3" x14ac:dyDescent="0.2">
      <c r="A35" s="26"/>
      <c r="B35" s="26"/>
      <c r="C35" s="26"/>
    </row>
    <row r="36" spans="1:3" x14ac:dyDescent="0.2">
      <c r="A36" s="26"/>
      <c r="B36" s="26"/>
      <c r="C36" s="26"/>
    </row>
    <row r="37" spans="1:3" x14ac:dyDescent="0.2">
      <c r="A37" s="26"/>
      <c r="B37" s="26"/>
      <c r="C37" s="26"/>
    </row>
    <row r="38" spans="1:3" x14ac:dyDescent="0.2">
      <c r="A38" s="26"/>
      <c r="B38" s="26"/>
      <c r="C38" s="26"/>
    </row>
    <row r="39" spans="1:3" x14ac:dyDescent="0.2">
      <c r="A39" s="26"/>
      <c r="B39" s="26"/>
      <c r="C39" s="26"/>
    </row>
    <row r="40" spans="1:3" x14ac:dyDescent="0.2">
      <c r="A40" s="26"/>
      <c r="B40" s="26"/>
      <c r="C40" s="26"/>
    </row>
    <row r="41" spans="1:3" x14ac:dyDescent="0.2">
      <c r="A41" s="26"/>
      <c r="B41" s="26"/>
      <c r="C41" s="26"/>
    </row>
    <row r="42" spans="1:3" x14ac:dyDescent="0.2">
      <c r="A42" s="26"/>
      <c r="B42" s="26"/>
      <c r="C42" s="26"/>
    </row>
    <row r="43" spans="1:3" x14ac:dyDescent="0.2">
      <c r="A43" s="26"/>
      <c r="B43" s="26"/>
      <c r="C43" s="26"/>
    </row>
    <row r="44" spans="1:3" x14ac:dyDescent="0.2">
      <c r="A44" s="26"/>
      <c r="B44" s="26"/>
      <c r="C44" s="26"/>
    </row>
    <row r="45" spans="1:3" x14ac:dyDescent="0.2">
      <c r="A45" s="26"/>
      <c r="B45" s="26"/>
      <c r="C45" s="26"/>
    </row>
    <row r="46" spans="1:3" x14ac:dyDescent="0.2">
      <c r="A46" s="26"/>
      <c r="B46" s="26"/>
      <c r="C46" s="26"/>
    </row>
    <row r="47" spans="1:3" x14ac:dyDescent="0.2">
      <c r="A47" s="26"/>
      <c r="B47" s="26"/>
      <c r="C47" s="26"/>
    </row>
    <row r="48" spans="1:3" x14ac:dyDescent="0.2">
      <c r="A48" s="26"/>
      <c r="B48" s="26"/>
      <c r="C48" s="26"/>
    </row>
    <row r="49" spans="1:3" x14ac:dyDescent="0.2">
      <c r="A49" s="26"/>
      <c r="B49" s="26"/>
      <c r="C49" s="26"/>
    </row>
    <row r="50" spans="1:3" x14ac:dyDescent="0.2">
      <c r="A50" s="26"/>
      <c r="B50" s="26"/>
      <c r="C50" s="26"/>
    </row>
    <row r="51" spans="1:3" x14ac:dyDescent="0.2">
      <c r="A51" s="26"/>
      <c r="B51" s="26"/>
      <c r="C51" s="26"/>
    </row>
    <row r="52" spans="1:3" x14ac:dyDescent="0.2">
      <c r="A52" s="26"/>
      <c r="B52" s="26"/>
      <c r="C52" s="26"/>
    </row>
    <row r="53" spans="1:3" x14ac:dyDescent="0.2">
      <c r="A53" s="26"/>
      <c r="B53" s="26"/>
      <c r="C53" s="26"/>
    </row>
    <row r="54" spans="1:3" x14ac:dyDescent="0.2">
      <c r="A54" s="26"/>
      <c r="B54" s="26"/>
      <c r="C54" s="26"/>
    </row>
    <row r="55" spans="1:3" x14ac:dyDescent="0.2">
      <c r="A55" s="26"/>
      <c r="B55" s="26"/>
      <c r="C55" s="26"/>
    </row>
    <row r="56" spans="1:3" x14ac:dyDescent="0.2">
      <c r="A56" s="26"/>
      <c r="B56" s="26"/>
      <c r="C56" s="26"/>
    </row>
    <row r="57" spans="1:3" x14ac:dyDescent="0.2">
      <c r="A57" s="26"/>
      <c r="B57" s="26"/>
      <c r="C57" s="26"/>
    </row>
    <row r="58" spans="1:3" x14ac:dyDescent="0.2">
      <c r="A58" s="26"/>
      <c r="B58" s="26"/>
      <c r="C58" s="26"/>
    </row>
    <row r="59" spans="1:3" x14ac:dyDescent="0.2">
      <c r="A59" s="26"/>
      <c r="B59" s="26"/>
      <c r="C59" s="26"/>
    </row>
    <row r="60" spans="1:3" x14ac:dyDescent="0.2">
      <c r="A60" s="26"/>
      <c r="B60" s="26"/>
      <c r="C60" s="26"/>
    </row>
    <row r="61" spans="1:3" x14ac:dyDescent="0.2">
      <c r="A61" s="26"/>
      <c r="B61" s="26"/>
      <c r="C61" s="26"/>
    </row>
    <row r="62" spans="1:3" x14ac:dyDescent="0.2">
      <c r="A62" s="26"/>
      <c r="B62" s="26"/>
      <c r="C62" s="26"/>
    </row>
    <row r="63" spans="1:3" x14ac:dyDescent="0.2">
      <c r="A63" s="26"/>
      <c r="B63" s="26"/>
      <c r="C63" s="26"/>
    </row>
    <row r="64" spans="1:3" x14ac:dyDescent="0.2">
      <c r="A64" s="26"/>
      <c r="B64" s="26"/>
      <c r="C64" s="26"/>
    </row>
    <row r="65" spans="1:3" x14ac:dyDescent="0.2">
      <c r="A65" s="26"/>
      <c r="B65" s="26"/>
      <c r="C65" s="26"/>
    </row>
    <row r="66" spans="1:3" x14ac:dyDescent="0.2">
      <c r="A66" s="26"/>
      <c r="B66" s="26"/>
      <c r="C66" s="26"/>
    </row>
    <row r="67" spans="1:3" x14ac:dyDescent="0.2">
      <c r="A67" s="26"/>
      <c r="B67" s="26"/>
      <c r="C67" s="26"/>
    </row>
    <row r="68" spans="1:3" x14ac:dyDescent="0.2">
      <c r="A68" s="26"/>
      <c r="B68" s="26"/>
      <c r="C68" s="26"/>
    </row>
    <row r="69" spans="1:3" x14ac:dyDescent="0.2">
      <c r="A69" s="26"/>
      <c r="B69" s="26"/>
      <c r="C69" s="26"/>
    </row>
    <row r="70" spans="1:3" x14ac:dyDescent="0.2">
      <c r="A70" s="26"/>
      <c r="B70" s="26"/>
      <c r="C70" s="26"/>
    </row>
    <row r="71" spans="1:3" x14ac:dyDescent="0.2">
      <c r="A71" s="26"/>
      <c r="B71" s="26"/>
      <c r="C71" s="26"/>
    </row>
    <row r="72" spans="1:3" x14ac:dyDescent="0.2">
      <c r="A72" s="26"/>
      <c r="B72" s="26"/>
      <c r="C72" s="26"/>
    </row>
    <row r="73" spans="1:3" x14ac:dyDescent="0.2">
      <c r="A73" s="26"/>
      <c r="B73" s="26"/>
      <c r="C73" s="26"/>
    </row>
    <row r="74" spans="1:3" x14ac:dyDescent="0.2">
      <c r="A74" s="26"/>
      <c r="B74" s="26"/>
      <c r="C74" s="26"/>
    </row>
    <row r="75" spans="1:3" x14ac:dyDescent="0.2">
      <c r="A75" s="26"/>
      <c r="B75" s="26"/>
      <c r="C75" s="26"/>
    </row>
    <row r="76" spans="1:3" x14ac:dyDescent="0.2">
      <c r="A76" s="26"/>
      <c r="B76" s="26"/>
      <c r="C76" s="26"/>
    </row>
    <row r="77" spans="1:3" x14ac:dyDescent="0.2">
      <c r="A77" s="26"/>
      <c r="B77" s="26"/>
      <c r="C77" s="26"/>
    </row>
    <row r="78" spans="1:3" x14ac:dyDescent="0.2">
      <c r="A78" s="26"/>
      <c r="B78" s="26"/>
      <c r="C78" s="26"/>
    </row>
    <row r="79" spans="1:3" x14ac:dyDescent="0.2">
      <c r="A79" s="26"/>
      <c r="B79" s="26"/>
      <c r="C79" s="26"/>
    </row>
    <row r="80" spans="1:3" x14ac:dyDescent="0.2">
      <c r="A80" s="26"/>
      <c r="B80" s="26"/>
      <c r="C80" s="26"/>
    </row>
    <row r="81" spans="1:3" x14ac:dyDescent="0.2">
      <c r="A81" s="26"/>
      <c r="B81" s="26"/>
      <c r="C81" s="26"/>
    </row>
    <row r="82" spans="1:3" x14ac:dyDescent="0.2">
      <c r="A82" s="26"/>
      <c r="B82" s="26"/>
      <c r="C82" s="26"/>
    </row>
    <row r="83" spans="1:3" x14ac:dyDescent="0.2">
      <c r="A83" s="26"/>
      <c r="B83" s="26"/>
      <c r="C83" s="26"/>
    </row>
    <row r="84" spans="1:3" x14ac:dyDescent="0.2">
      <c r="A84" s="26"/>
      <c r="B84" s="26"/>
      <c r="C84" s="26"/>
    </row>
    <row r="85" spans="1:3" x14ac:dyDescent="0.2">
      <c r="A85" s="26"/>
      <c r="B85" s="26"/>
      <c r="C85" s="26"/>
    </row>
    <row r="86" spans="1:3" x14ac:dyDescent="0.2">
      <c r="A86" s="26"/>
      <c r="B86" s="26"/>
      <c r="C86" s="26"/>
    </row>
    <row r="87" spans="1:3" x14ac:dyDescent="0.2">
      <c r="A87" s="26"/>
      <c r="B87" s="26"/>
      <c r="C87" s="26"/>
    </row>
    <row r="88" spans="1:3" x14ac:dyDescent="0.2">
      <c r="A88" s="26"/>
      <c r="B88" s="26"/>
      <c r="C88" s="26"/>
    </row>
    <row r="89" spans="1:3" x14ac:dyDescent="0.2">
      <c r="A89" s="26"/>
      <c r="B89" s="26"/>
      <c r="C89" s="26"/>
    </row>
    <row r="90" spans="1:3" x14ac:dyDescent="0.2">
      <c r="A90" s="26"/>
      <c r="B90" s="26"/>
      <c r="C90" s="26"/>
    </row>
    <row r="91" spans="1:3" x14ac:dyDescent="0.2">
      <c r="A91" s="26"/>
      <c r="B91" s="26"/>
      <c r="C91" s="26"/>
    </row>
    <row r="92" spans="1:3" x14ac:dyDescent="0.2">
      <c r="A92" s="26"/>
      <c r="B92" s="26"/>
      <c r="C92" s="26"/>
    </row>
    <row r="93" spans="1:3" x14ac:dyDescent="0.2">
      <c r="A93" s="26"/>
      <c r="B93" s="26"/>
      <c r="C93" s="26"/>
    </row>
    <row r="94" spans="1:3" x14ac:dyDescent="0.2">
      <c r="A94" s="26"/>
      <c r="B94" s="26"/>
      <c r="C94" s="26"/>
    </row>
    <row r="95" spans="1:3" x14ac:dyDescent="0.2">
      <c r="A95" s="26"/>
      <c r="B95" s="26"/>
      <c r="C95" s="26"/>
    </row>
    <row r="96" spans="1:3" x14ac:dyDescent="0.2">
      <c r="A96" s="26"/>
      <c r="B96" s="26"/>
      <c r="C96" s="26"/>
    </row>
    <row r="97" spans="1:3" x14ac:dyDescent="0.2">
      <c r="A97" s="26"/>
      <c r="B97" s="26"/>
      <c r="C97" s="26"/>
    </row>
    <row r="98" spans="1:3" x14ac:dyDescent="0.2">
      <c r="A98" s="26"/>
      <c r="B98" s="26"/>
      <c r="C98" s="26"/>
    </row>
    <row r="99" spans="1:3" x14ac:dyDescent="0.2">
      <c r="A99" s="26"/>
      <c r="B99" s="26"/>
      <c r="C99" s="26"/>
    </row>
    <row r="100" spans="1:3" x14ac:dyDescent="0.2">
      <c r="A100" s="26"/>
      <c r="B100" s="26"/>
      <c r="C100" s="26"/>
    </row>
    <row r="101" spans="1:3" x14ac:dyDescent="0.2">
      <c r="A101" s="26"/>
      <c r="B101" s="26"/>
      <c r="C101" s="26"/>
    </row>
    <row r="102" spans="1:3" x14ac:dyDescent="0.2">
      <c r="A102" s="26"/>
      <c r="B102" s="26"/>
      <c r="C102" s="26"/>
    </row>
    <row r="103" spans="1:3" x14ac:dyDescent="0.2">
      <c r="A103" s="26"/>
      <c r="B103" s="26"/>
      <c r="C103" s="26"/>
    </row>
    <row r="104" spans="1:3" x14ac:dyDescent="0.2">
      <c r="A104" s="26"/>
      <c r="B104" s="26"/>
      <c r="C104" s="26"/>
    </row>
    <row r="105" spans="1:3" x14ac:dyDescent="0.2">
      <c r="A105" s="26"/>
      <c r="B105" s="26"/>
      <c r="C105" s="26"/>
    </row>
    <row r="106" spans="1:3" x14ac:dyDescent="0.2">
      <c r="A106" s="26"/>
      <c r="B106" s="26"/>
      <c r="C106" s="26"/>
    </row>
    <row r="107" spans="1:3" x14ac:dyDescent="0.2">
      <c r="A107" s="26"/>
      <c r="B107" s="26"/>
      <c r="C107" s="26"/>
    </row>
    <row r="108" spans="1:3" x14ac:dyDescent="0.2">
      <c r="A108" s="26"/>
      <c r="B108" s="26"/>
      <c r="C108" s="26"/>
    </row>
    <row r="109" spans="1:3" x14ac:dyDescent="0.2">
      <c r="A109" s="26"/>
      <c r="B109" s="26"/>
      <c r="C109" s="26"/>
    </row>
    <row r="110" spans="1:3" x14ac:dyDescent="0.2">
      <c r="A110" s="26"/>
      <c r="B110" s="26"/>
      <c r="C110" s="26"/>
    </row>
    <row r="111" spans="1:3" x14ac:dyDescent="0.2">
      <c r="A111" s="26"/>
      <c r="B111" s="26"/>
      <c r="C111" s="26"/>
    </row>
    <row r="112" spans="1:3" x14ac:dyDescent="0.2">
      <c r="A112" s="26"/>
      <c r="B112" s="26"/>
      <c r="C112" s="26"/>
    </row>
    <row r="113" spans="1:3" x14ac:dyDescent="0.2">
      <c r="A113" s="26"/>
      <c r="B113" s="26"/>
      <c r="C113" s="26"/>
    </row>
    <row r="114" spans="1:3" x14ac:dyDescent="0.2">
      <c r="A114" s="26"/>
      <c r="B114" s="26"/>
      <c r="C114" s="26"/>
    </row>
    <row r="115" spans="1:3" x14ac:dyDescent="0.2">
      <c r="A115" s="26"/>
      <c r="B115" s="26"/>
      <c r="C115" s="26"/>
    </row>
    <row r="116" spans="1:3" x14ac:dyDescent="0.2">
      <c r="A116" s="26"/>
      <c r="B116" s="26"/>
      <c r="C116" s="26"/>
    </row>
    <row r="117" spans="1:3" x14ac:dyDescent="0.2">
      <c r="A117" s="26"/>
      <c r="B117" s="26"/>
      <c r="C117" s="26"/>
    </row>
    <row r="118" spans="1:3" x14ac:dyDescent="0.2">
      <c r="A118" s="26"/>
      <c r="B118" s="26"/>
      <c r="C118" s="26"/>
    </row>
    <row r="119" spans="1:3" x14ac:dyDescent="0.2">
      <c r="A119" s="26"/>
      <c r="B119" s="26"/>
      <c r="C119" s="26"/>
    </row>
    <row r="120" spans="1:3" x14ac:dyDescent="0.2">
      <c r="A120" s="26"/>
      <c r="B120" s="26"/>
      <c r="C120" s="26"/>
    </row>
    <row r="121" spans="1:3" x14ac:dyDescent="0.2">
      <c r="A121" s="26"/>
      <c r="B121" s="26"/>
      <c r="C121" s="26"/>
    </row>
    <row r="122" spans="1:3" x14ac:dyDescent="0.2">
      <c r="A122" s="26"/>
      <c r="B122" s="26"/>
      <c r="C122" s="26"/>
    </row>
    <row r="123" spans="1:3" x14ac:dyDescent="0.2">
      <c r="A123" s="26"/>
      <c r="B123" s="26"/>
      <c r="C123" s="26"/>
    </row>
    <row r="124" spans="1:3" x14ac:dyDescent="0.2">
      <c r="A124" s="26"/>
      <c r="B124" s="26"/>
      <c r="C124" s="26"/>
    </row>
    <row r="125" spans="1:3" x14ac:dyDescent="0.2">
      <c r="A125" s="26"/>
      <c r="B125" s="26"/>
      <c r="C125" s="26"/>
    </row>
    <row r="126" spans="1:3" x14ac:dyDescent="0.2">
      <c r="A126" s="26"/>
      <c r="B126" s="26"/>
      <c r="C126" s="26"/>
    </row>
    <row r="127" spans="1:3" x14ac:dyDescent="0.2">
      <c r="A127" s="26"/>
      <c r="B127" s="26"/>
      <c r="C127" s="26"/>
    </row>
    <row r="128" spans="1:3" x14ac:dyDescent="0.2">
      <c r="A128" s="26"/>
      <c r="B128" s="26"/>
      <c r="C128" s="26"/>
    </row>
    <row r="129" spans="1:3" x14ac:dyDescent="0.2">
      <c r="A129" s="26"/>
      <c r="B129" s="26"/>
      <c r="C129" s="26"/>
    </row>
    <row r="130" spans="1:3" x14ac:dyDescent="0.2">
      <c r="A130" s="26"/>
      <c r="B130" s="26"/>
      <c r="C130" s="26"/>
    </row>
    <row r="131" spans="1:3" x14ac:dyDescent="0.2">
      <c r="A131" s="26"/>
      <c r="B131" s="26"/>
      <c r="C131" s="26"/>
    </row>
    <row r="132" spans="1:3" x14ac:dyDescent="0.2">
      <c r="A132" s="26"/>
      <c r="B132" s="26"/>
      <c r="C132" s="26"/>
    </row>
    <row r="133" spans="1:3" x14ac:dyDescent="0.2">
      <c r="A133" s="26"/>
      <c r="B133" s="26"/>
      <c r="C133" s="26"/>
    </row>
    <row r="134" spans="1:3" x14ac:dyDescent="0.2">
      <c r="A134" s="26"/>
      <c r="B134" s="26"/>
      <c r="C134" s="26"/>
    </row>
    <row r="135" spans="1:3" x14ac:dyDescent="0.2">
      <c r="A135" s="26"/>
      <c r="B135" s="26"/>
      <c r="C135" s="26"/>
    </row>
    <row r="136" spans="1:3" x14ac:dyDescent="0.2">
      <c r="A136" s="26"/>
      <c r="B136" s="26"/>
      <c r="C136" s="26"/>
    </row>
    <row r="137" spans="1:3" x14ac:dyDescent="0.2">
      <c r="A137" s="26"/>
      <c r="B137" s="26"/>
      <c r="C137" s="26"/>
    </row>
    <row r="138" spans="1:3" x14ac:dyDescent="0.2">
      <c r="A138" s="26"/>
      <c r="B138" s="26"/>
      <c r="C138" s="26"/>
    </row>
    <row r="139" spans="1:3" x14ac:dyDescent="0.2">
      <c r="A139" s="26"/>
      <c r="B139" s="26"/>
      <c r="C139" s="26"/>
    </row>
    <row r="140" spans="1:3" x14ac:dyDescent="0.2">
      <c r="A140" s="26"/>
      <c r="B140" s="26"/>
      <c r="C140" s="26"/>
    </row>
    <row r="141" spans="1:3" x14ac:dyDescent="0.2">
      <c r="A141" s="26"/>
      <c r="B141" s="26"/>
      <c r="C141" s="26"/>
    </row>
    <row r="142" spans="1:3" x14ac:dyDescent="0.2">
      <c r="A142" s="26"/>
      <c r="B142" s="26"/>
      <c r="C142" s="26"/>
    </row>
    <row r="143" spans="1:3" x14ac:dyDescent="0.2">
      <c r="A143" s="26"/>
      <c r="B143" s="26"/>
      <c r="C143" s="26"/>
    </row>
    <row r="144" spans="1:3" x14ac:dyDescent="0.2">
      <c r="A144" s="26"/>
      <c r="B144" s="26"/>
      <c r="C144" s="26"/>
    </row>
    <row r="145" spans="1:3" x14ac:dyDescent="0.2">
      <c r="A145" s="26"/>
      <c r="B145" s="26"/>
      <c r="C145" s="26"/>
    </row>
    <row r="146" spans="1:3" x14ac:dyDescent="0.2">
      <c r="A146" s="26"/>
      <c r="B146" s="26"/>
      <c r="C146" s="26"/>
    </row>
    <row r="147" spans="1:3" x14ac:dyDescent="0.2">
      <c r="A147" s="26"/>
      <c r="B147" s="26"/>
      <c r="C147" s="26"/>
    </row>
    <row r="148" spans="1:3" x14ac:dyDescent="0.2">
      <c r="A148" s="26"/>
      <c r="B148" s="26"/>
      <c r="C148" s="26"/>
    </row>
    <row r="149" spans="1:3" x14ac:dyDescent="0.2">
      <c r="A149" s="26"/>
      <c r="B149" s="26"/>
      <c r="C149" s="26"/>
    </row>
    <row r="150" spans="1:3" x14ac:dyDescent="0.2">
      <c r="A150" s="26"/>
      <c r="B150" s="26"/>
      <c r="C150" s="26"/>
    </row>
    <row r="151" spans="1:3" x14ac:dyDescent="0.2">
      <c r="A151" s="26"/>
      <c r="B151" s="26"/>
      <c r="C151" s="26"/>
    </row>
    <row r="152" spans="1:3" x14ac:dyDescent="0.2">
      <c r="A152" s="26"/>
      <c r="B152" s="26"/>
      <c r="C152" s="26"/>
    </row>
    <row r="153" spans="1:3" x14ac:dyDescent="0.2">
      <c r="A153" s="26"/>
      <c r="B153" s="26"/>
      <c r="C153" s="26"/>
    </row>
    <row r="154" spans="1:3" x14ac:dyDescent="0.2">
      <c r="A154" s="26"/>
      <c r="B154" s="26"/>
      <c r="C154" s="26"/>
    </row>
    <row r="155" spans="1:3" x14ac:dyDescent="0.2">
      <c r="A155" s="26"/>
      <c r="B155" s="26"/>
      <c r="C155" s="26"/>
    </row>
    <row r="156" spans="1:3" x14ac:dyDescent="0.2">
      <c r="A156" s="26"/>
      <c r="B156" s="26"/>
      <c r="C156" s="26"/>
    </row>
    <row r="157" spans="1:3" x14ac:dyDescent="0.2">
      <c r="A157" s="26"/>
      <c r="B157" s="26"/>
      <c r="C157" s="26"/>
    </row>
    <row r="158" spans="1:3" x14ac:dyDescent="0.2">
      <c r="A158" s="26"/>
      <c r="B158" s="26"/>
      <c r="C158" s="26"/>
    </row>
    <row r="159" spans="1:3" x14ac:dyDescent="0.2">
      <c r="A159" s="26"/>
      <c r="B159" s="26"/>
      <c r="C159" s="26"/>
    </row>
    <row r="160" spans="1:3" x14ac:dyDescent="0.2">
      <c r="A160" s="26"/>
      <c r="B160" s="26"/>
      <c r="C160" s="26"/>
    </row>
    <row r="161" spans="1:3" x14ac:dyDescent="0.2">
      <c r="A161" s="26"/>
      <c r="B161" s="26"/>
      <c r="C161" s="26"/>
    </row>
    <row r="162" spans="1:3" x14ac:dyDescent="0.2">
      <c r="A162" s="26"/>
      <c r="B162" s="26"/>
      <c r="C162" s="26"/>
    </row>
    <row r="163" spans="1:3" x14ac:dyDescent="0.2">
      <c r="A163" s="26"/>
      <c r="B163" s="26"/>
      <c r="C163" s="26"/>
    </row>
    <row r="164" spans="1:3" x14ac:dyDescent="0.2">
      <c r="A164" s="26"/>
      <c r="B164" s="26"/>
      <c r="C164" s="26"/>
    </row>
    <row r="165" spans="1:3" x14ac:dyDescent="0.2">
      <c r="A165" s="26"/>
      <c r="B165" s="26"/>
      <c r="C165" s="26"/>
    </row>
    <row r="166" spans="1:3" x14ac:dyDescent="0.2">
      <c r="A166" s="26"/>
      <c r="B166" s="26"/>
      <c r="C166" s="26"/>
    </row>
    <row r="167" spans="1:3" x14ac:dyDescent="0.2">
      <c r="A167" s="26"/>
      <c r="B167" s="26"/>
      <c r="C167" s="26"/>
    </row>
    <row r="168" spans="1:3" x14ac:dyDescent="0.2">
      <c r="A168" s="26"/>
      <c r="B168" s="26"/>
      <c r="C168" s="26"/>
    </row>
    <row r="169" spans="1:3" x14ac:dyDescent="0.2">
      <c r="A169" s="26"/>
      <c r="B169" s="26"/>
      <c r="C169" s="26"/>
    </row>
    <row r="170" spans="1:3" x14ac:dyDescent="0.2">
      <c r="A170" s="26"/>
      <c r="B170" s="26"/>
      <c r="C170" s="26"/>
    </row>
    <row r="171" spans="1:3" x14ac:dyDescent="0.2">
      <c r="A171" s="26"/>
      <c r="B171" s="26"/>
      <c r="C171" s="26"/>
    </row>
    <row r="172" spans="1:3" x14ac:dyDescent="0.2">
      <c r="A172" s="26"/>
      <c r="B172" s="26"/>
      <c r="C172" s="26"/>
    </row>
    <row r="173" spans="1:3" x14ac:dyDescent="0.2">
      <c r="A173" s="26"/>
      <c r="B173" s="26"/>
      <c r="C173" s="26"/>
    </row>
    <row r="174" spans="1:3" x14ac:dyDescent="0.2">
      <c r="A174" s="26"/>
      <c r="B174" s="26"/>
      <c r="C174" s="26"/>
    </row>
    <row r="175" spans="1:3" x14ac:dyDescent="0.2">
      <c r="A175" s="26"/>
      <c r="B175" s="26"/>
      <c r="C175" s="26"/>
    </row>
    <row r="176" spans="1:3" x14ac:dyDescent="0.2">
      <c r="A176" s="26"/>
      <c r="B176" s="26"/>
      <c r="C176" s="26"/>
    </row>
    <row r="177" spans="1:3" x14ac:dyDescent="0.2">
      <c r="A177" s="26"/>
      <c r="B177" s="26"/>
      <c r="C177" s="26"/>
    </row>
    <row r="178" spans="1:3" x14ac:dyDescent="0.2">
      <c r="A178" s="26"/>
      <c r="B178" s="26"/>
      <c r="C178" s="26"/>
    </row>
    <row r="179" spans="1:3" x14ac:dyDescent="0.2">
      <c r="A179" s="26"/>
      <c r="B179" s="26"/>
      <c r="C179" s="26"/>
    </row>
    <row r="180" spans="1:3" x14ac:dyDescent="0.2">
      <c r="A180" s="26"/>
      <c r="B180" s="26"/>
      <c r="C180" s="26"/>
    </row>
    <row r="181" spans="1:3" x14ac:dyDescent="0.2">
      <c r="A181" s="26"/>
      <c r="B181" s="26"/>
      <c r="C181" s="26"/>
    </row>
    <row r="182" spans="1:3" x14ac:dyDescent="0.2">
      <c r="A182" s="26"/>
      <c r="B182" s="26"/>
      <c r="C182" s="26"/>
    </row>
    <row r="183" spans="1:3" x14ac:dyDescent="0.2">
      <c r="A183" s="26"/>
      <c r="B183" s="26"/>
      <c r="C183" s="26"/>
    </row>
    <row r="184" spans="1:3" x14ac:dyDescent="0.2">
      <c r="A184" s="26"/>
      <c r="B184" s="26"/>
      <c r="C184" s="26"/>
    </row>
    <row r="185" spans="1:3" x14ac:dyDescent="0.2">
      <c r="A185" s="26"/>
      <c r="B185" s="26"/>
      <c r="C185" s="26"/>
    </row>
    <row r="186" spans="1:3" x14ac:dyDescent="0.2">
      <c r="A186" s="26"/>
      <c r="B186" s="26"/>
      <c r="C186" s="26"/>
    </row>
    <row r="187" spans="1:3" x14ac:dyDescent="0.2">
      <c r="A187" s="26"/>
      <c r="B187" s="26"/>
      <c r="C187" s="26"/>
    </row>
    <row r="188" spans="1:3" x14ac:dyDescent="0.2">
      <c r="A188" s="26"/>
      <c r="B188" s="26"/>
      <c r="C188" s="26"/>
    </row>
    <row r="189" spans="1:3" x14ac:dyDescent="0.2">
      <c r="A189" s="26"/>
      <c r="B189" s="26"/>
      <c r="C189" s="26"/>
    </row>
    <row r="190" spans="1:3" x14ac:dyDescent="0.2">
      <c r="A190" s="26"/>
      <c r="B190" s="26"/>
      <c r="C190" s="26"/>
    </row>
    <row r="191" spans="1:3" x14ac:dyDescent="0.2">
      <c r="A191" s="26"/>
      <c r="B191" s="26"/>
      <c r="C191" s="26"/>
    </row>
    <row r="192" spans="1:3" x14ac:dyDescent="0.2">
      <c r="A192" s="26"/>
      <c r="B192" s="26"/>
      <c r="C192" s="26"/>
    </row>
    <row r="193" spans="1:3" x14ac:dyDescent="0.2">
      <c r="A193" s="26"/>
      <c r="B193" s="26"/>
      <c r="C193" s="26"/>
    </row>
    <row r="194" spans="1:3" x14ac:dyDescent="0.2">
      <c r="A194" s="26"/>
      <c r="B194" s="26"/>
      <c r="C194" s="26"/>
    </row>
    <row r="195" spans="1:3" x14ac:dyDescent="0.2">
      <c r="A195" s="26"/>
      <c r="B195" s="26"/>
      <c r="C195" s="26"/>
    </row>
    <row r="196" spans="1:3" x14ac:dyDescent="0.2">
      <c r="A196" s="26"/>
      <c r="B196" s="26"/>
      <c r="C196" s="26"/>
    </row>
    <row r="197" spans="1:3" x14ac:dyDescent="0.2">
      <c r="A197" s="26"/>
      <c r="B197" s="26"/>
      <c r="C197" s="26"/>
    </row>
    <row r="198" spans="1:3" x14ac:dyDescent="0.2">
      <c r="A198" s="26"/>
      <c r="B198" s="26"/>
      <c r="C198" s="26"/>
    </row>
    <row r="199" spans="1:3" x14ac:dyDescent="0.2">
      <c r="A199" s="26"/>
      <c r="B199" s="26"/>
      <c r="C199" s="26"/>
    </row>
    <row r="200" spans="1:3" x14ac:dyDescent="0.2">
      <c r="A200" s="26"/>
      <c r="B200" s="26"/>
      <c r="C200" s="26"/>
    </row>
    <row r="201" spans="1:3" x14ac:dyDescent="0.2">
      <c r="A201" s="26"/>
      <c r="B201" s="26"/>
      <c r="C201" s="26"/>
    </row>
    <row r="202" spans="1:3" x14ac:dyDescent="0.2">
      <c r="A202" s="26"/>
      <c r="B202" s="26"/>
      <c r="C202" s="26"/>
    </row>
    <row r="203" spans="1:3" x14ac:dyDescent="0.2">
      <c r="A203" s="26"/>
      <c r="B203" s="26"/>
      <c r="C203" s="26"/>
    </row>
    <row r="204" spans="1:3" x14ac:dyDescent="0.2">
      <c r="A204" s="26"/>
      <c r="B204" s="26"/>
      <c r="C204" s="26"/>
    </row>
    <row r="205" spans="1:3" x14ac:dyDescent="0.2">
      <c r="A205" s="26"/>
      <c r="B205" s="26"/>
      <c r="C205" s="26"/>
    </row>
    <row r="206" spans="1:3" x14ac:dyDescent="0.2">
      <c r="A206" s="26"/>
      <c r="B206" s="26"/>
      <c r="C206" s="26"/>
    </row>
    <row r="207" spans="1:3" x14ac:dyDescent="0.2">
      <c r="A207" s="26"/>
      <c r="B207" s="26"/>
      <c r="C207" s="26"/>
    </row>
    <row r="208" spans="1:3" x14ac:dyDescent="0.2">
      <c r="A208" s="26"/>
      <c r="B208" s="26"/>
      <c r="C208" s="26"/>
    </row>
    <row r="209" spans="1:3" x14ac:dyDescent="0.2">
      <c r="A209" s="26"/>
      <c r="B209" s="26"/>
      <c r="C209" s="26"/>
    </row>
    <row r="210" spans="1:3" x14ac:dyDescent="0.2">
      <c r="A210" s="26"/>
      <c r="B210" s="26"/>
      <c r="C210" s="26"/>
    </row>
    <row r="211" spans="1:3" x14ac:dyDescent="0.2">
      <c r="A211" s="26"/>
      <c r="B211" s="26"/>
      <c r="C211" s="26"/>
    </row>
    <row r="212" spans="1:3" x14ac:dyDescent="0.2">
      <c r="A212" s="26"/>
      <c r="B212" s="26"/>
      <c r="C212" s="26"/>
    </row>
    <row r="213" spans="1:3" x14ac:dyDescent="0.2">
      <c r="A213" s="26"/>
      <c r="B213" s="26"/>
      <c r="C213" s="26"/>
    </row>
    <row r="214" spans="1:3" x14ac:dyDescent="0.2">
      <c r="A214" s="26"/>
      <c r="B214" s="26"/>
      <c r="C214" s="26"/>
    </row>
    <row r="215" spans="1:3" x14ac:dyDescent="0.2">
      <c r="A215" s="26"/>
      <c r="B215" s="26"/>
      <c r="C215" s="26"/>
    </row>
    <row r="216" spans="1:3" x14ac:dyDescent="0.2">
      <c r="A216" s="26"/>
      <c r="B216" s="26"/>
      <c r="C216" s="26"/>
    </row>
    <row r="217" spans="1:3" x14ac:dyDescent="0.2">
      <c r="A217" s="26"/>
      <c r="B217" s="26"/>
      <c r="C217" s="26"/>
    </row>
    <row r="218" spans="1:3" x14ac:dyDescent="0.2">
      <c r="A218" s="26"/>
      <c r="B218" s="26"/>
      <c r="C218" s="26"/>
    </row>
    <row r="219" spans="1:3" x14ac:dyDescent="0.2">
      <c r="A219" s="26"/>
      <c r="B219" s="26"/>
      <c r="C219" s="26"/>
    </row>
    <row r="220" spans="1:3" x14ac:dyDescent="0.2">
      <c r="A220" s="26"/>
      <c r="B220" s="26"/>
      <c r="C220" s="26"/>
    </row>
    <row r="221" spans="1:3" x14ac:dyDescent="0.2">
      <c r="A221" s="26"/>
      <c r="B221" s="26"/>
      <c r="C221" s="26"/>
    </row>
    <row r="222" spans="1:3" x14ac:dyDescent="0.2">
      <c r="A222" s="26"/>
      <c r="B222" s="26"/>
      <c r="C222" s="26"/>
    </row>
    <row r="223" spans="1:3" x14ac:dyDescent="0.2">
      <c r="A223" s="26"/>
      <c r="B223" s="26"/>
      <c r="C223" s="26"/>
    </row>
    <row r="224" spans="1:3" x14ac:dyDescent="0.2">
      <c r="A224" s="26"/>
      <c r="B224" s="26"/>
      <c r="C224" s="26"/>
    </row>
    <row r="225" spans="1:3" x14ac:dyDescent="0.2">
      <c r="A225" s="26"/>
      <c r="B225" s="26"/>
      <c r="C225" s="26"/>
    </row>
    <row r="226" spans="1:3" x14ac:dyDescent="0.2">
      <c r="A226" s="26"/>
      <c r="B226" s="26"/>
      <c r="C226" s="26"/>
    </row>
    <row r="227" spans="1:3" x14ac:dyDescent="0.2">
      <c r="A227" s="26"/>
      <c r="B227" s="26"/>
      <c r="C227" s="26"/>
    </row>
    <row r="228" spans="1:3" x14ac:dyDescent="0.2">
      <c r="A228" s="26"/>
      <c r="B228" s="26"/>
      <c r="C228" s="26"/>
    </row>
    <row r="229" spans="1:3" x14ac:dyDescent="0.2">
      <c r="A229" s="26"/>
      <c r="B229" s="26"/>
      <c r="C229" s="26"/>
    </row>
    <row r="230" spans="1:3" x14ac:dyDescent="0.2">
      <c r="A230" s="26"/>
      <c r="B230" s="26"/>
      <c r="C230" s="26"/>
    </row>
    <row r="231" spans="1:3" x14ac:dyDescent="0.2">
      <c r="A231" s="26"/>
      <c r="B231" s="26"/>
      <c r="C231" s="26"/>
    </row>
    <row r="232" spans="1:3" x14ac:dyDescent="0.2">
      <c r="A232" s="26"/>
      <c r="B232" s="26"/>
      <c r="C232" s="26"/>
    </row>
    <row r="233" spans="1:3" x14ac:dyDescent="0.2">
      <c r="A233" s="26"/>
      <c r="B233" s="26"/>
      <c r="C233" s="26"/>
    </row>
    <row r="234" spans="1:3" x14ac:dyDescent="0.2">
      <c r="A234" s="26"/>
      <c r="B234" s="26"/>
      <c r="C234" s="26"/>
    </row>
    <row r="235" spans="1:3" x14ac:dyDescent="0.2">
      <c r="A235" s="26"/>
      <c r="B235" s="26"/>
      <c r="C235" s="26"/>
    </row>
    <row r="236" spans="1:3" x14ac:dyDescent="0.2">
      <c r="A236" s="26"/>
      <c r="B236" s="26"/>
      <c r="C236" s="26"/>
    </row>
    <row r="237" spans="1:3" x14ac:dyDescent="0.2">
      <c r="A237" s="26"/>
      <c r="B237" s="26"/>
      <c r="C237" s="26"/>
    </row>
    <row r="238" spans="1:3" x14ac:dyDescent="0.2">
      <c r="A238" s="26"/>
      <c r="B238" s="26"/>
      <c r="C238" s="26"/>
    </row>
    <row r="239" spans="1:3" x14ac:dyDescent="0.2">
      <c r="A239" s="26"/>
      <c r="B239" s="26"/>
      <c r="C239" s="26"/>
    </row>
    <row r="240" spans="1:3" x14ac:dyDescent="0.2">
      <c r="A240" s="26"/>
      <c r="B240" s="26"/>
      <c r="C240" s="26"/>
    </row>
    <row r="241" spans="1:3" x14ac:dyDescent="0.2">
      <c r="A241" s="26"/>
      <c r="B241" s="26"/>
      <c r="C241" s="26"/>
    </row>
    <row r="242" spans="1:3" x14ac:dyDescent="0.2">
      <c r="A242" s="26"/>
      <c r="B242" s="26"/>
      <c r="C242" s="26"/>
    </row>
    <row r="243" spans="1:3" x14ac:dyDescent="0.2">
      <c r="A243" s="26"/>
      <c r="B243" s="26"/>
      <c r="C243" s="26"/>
    </row>
    <row r="244" spans="1:3" x14ac:dyDescent="0.2">
      <c r="A244" s="26"/>
      <c r="B244" s="26"/>
      <c r="C244" s="26"/>
    </row>
    <row r="245" spans="1:3" x14ac:dyDescent="0.2">
      <c r="A245" s="26"/>
      <c r="B245" s="26"/>
      <c r="C245" s="26"/>
    </row>
    <row r="246" spans="1:3" x14ac:dyDescent="0.2">
      <c r="A246" s="26"/>
      <c r="B246" s="26"/>
      <c r="C246" s="26"/>
    </row>
    <row r="247" spans="1:3" x14ac:dyDescent="0.2">
      <c r="A247" s="26"/>
      <c r="B247" s="26"/>
      <c r="C247" s="26"/>
    </row>
    <row r="248" spans="1:3" x14ac:dyDescent="0.2">
      <c r="A248" s="26"/>
      <c r="B248" s="26"/>
      <c r="C248" s="26"/>
    </row>
    <row r="249" spans="1:3" x14ac:dyDescent="0.2">
      <c r="A249" s="26"/>
      <c r="B249" s="26"/>
      <c r="C249" s="26"/>
    </row>
    <row r="250" spans="1:3" x14ac:dyDescent="0.2">
      <c r="A250" s="26"/>
      <c r="B250" s="26"/>
      <c r="C250" s="26"/>
    </row>
    <row r="251" spans="1:3" x14ac:dyDescent="0.2">
      <c r="A251" s="26"/>
      <c r="B251" s="26"/>
      <c r="C251" s="26"/>
    </row>
    <row r="252" spans="1:3" x14ac:dyDescent="0.2">
      <c r="A252" s="26"/>
      <c r="B252" s="26"/>
      <c r="C252" s="26"/>
    </row>
    <row r="253" spans="1:3" x14ac:dyDescent="0.2">
      <c r="A253" s="26"/>
      <c r="B253" s="26"/>
      <c r="C253" s="26"/>
    </row>
    <row r="254" spans="1:3" x14ac:dyDescent="0.2">
      <c r="A254" s="26"/>
      <c r="B254" s="26"/>
      <c r="C254" s="26"/>
    </row>
    <row r="255" spans="1:3" x14ac:dyDescent="0.2">
      <c r="A255" s="26"/>
      <c r="B255" s="26"/>
      <c r="C255" s="26"/>
    </row>
    <row r="256" spans="1:3" x14ac:dyDescent="0.2">
      <c r="A256" s="26"/>
      <c r="B256" s="26"/>
      <c r="C256" s="26"/>
    </row>
    <row r="257" spans="1:3" x14ac:dyDescent="0.2">
      <c r="A257" s="26"/>
      <c r="B257" s="26"/>
      <c r="C257" s="26"/>
    </row>
    <row r="258" spans="1:3" x14ac:dyDescent="0.2">
      <c r="A258" s="26"/>
      <c r="B258" s="26"/>
      <c r="C258" s="26"/>
    </row>
    <row r="259" spans="1:3" x14ac:dyDescent="0.2">
      <c r="A259" s="26"/>
      <c r="B259" s="26"/>
      <c r="C259" s="26"/>
    </row>
    <row r="260" spans="1:3" x14ac:dyDescent="0.2">
      <c r="A260" s="26"/>
      <c r="B260" s="26"/>
      <c r="C260" s="26"/>
    </row>
    <row r="261" spans="1:3" x14ac:dyDescent="0.2">
      <c r="A261" s="26"/>
      <c r="B261" s="26"/>
      <c r="C261" s="26"/>
    </row>
    <row r="262" spans="1:3" x14ac:dyDescent="0.2">
      <c r="A262" s="26"/>
      <c r="B262" s="26"/>
      <c r="C262" s="26"/>
    </row>
    <row r="263" spans="1:3" x14ac:dyDescent="0.2">
      <c r="A263" s="26"/>
      <c r="B263" s="26"/>
      <c r="C263" s="26"/>
    </row>
    <row r="264" spans="1:3" x14ac:dyDescent="0.2">
      <c r="A264" s="26"/>
      <c r="B264" s="26"/>
      <c r="C264" s="26"/>
    </row>
    <row r="265" spans="1:3" x14ac:dyDescent="0.2">
      <c r="A265" s="26"/>
      <c r="B265" s="26"/>
      <c r="C265" s="26"/>
    </row>
    <row r="266" spans="1:3" x14ac:dyDescent="0.2">
      <c r="A266" s="26"/>
      <c r="B266" s="26"/>
      <c r="C266" s="26"/>
    </row>
    <row r="267" spans="1:3" x14ac:dyDescent="0.2">
      <c r="A267" s="26"/>
      <c r="B267" s="26"/>
      <c r="C267" s="26"/>
    </row>
    <row r="268" spans="1:3" x14ac:dyDescent="0.2">
      <c r="A268" s="26"/>
      <c r="B268" s="26"/>
      <c r="C268" s="26"/>
    </row>
    <row r="269" spans="1:3" x14ac:dyDescent="0.2">
      <c r="A269" s="26"/>
      <c r="B269" s="26"/>
      <c r="C269" s="26"/>
    </row>
    <row r="270" spans="1:3" x14ac:dyDescent="0.2">
      <c r="A270" s="26"/>
      <c r="B270" s="26"/>
      <c r="C270" s="26"/>
    </row>
    <row r="271" spans="1:3" x14ac:dyDescent="0.2">
      <c r="A271" s="26"/>
      <c r="B271" s="26"/>
      <c r="C271" s="26"/>
    </row>
    <row r="272" spans="1:3" x14ac:dyDescent="0.2">
      <c r="A272" s="26"/>
      <c r="B272" s="26"/>
      <c r="C272" s="26"/>
    </row>
    <row r="273" spans="1:3" x14ac:dyDescent="0.2">
      <c r="A273" s="26"/>
      <c r="B273" s="26"/>
      <c r="C273" s="26"/>
    </row>
    <row r="274" spans="1:3" x14ac:dyDescent="0.2">
      <c r="A274" s="26"/>
      <c r="B274" s="26"/>
      <c r="C274" s="26"/>
    </row>
    <row r="275" spans="1:3" x14ac:dyDescent="0.2">
      <c r="A275" s="26"/>
      <c r="B275" s="26"/>
      <c r="C275" s="26"/>
    </row>
    <row r="276" spans="1:3" x14ac:dyDescent="0.2">
      <c r="A276" s="26"/>
      <c r="B276" s="26"/>
      <c r="C276" s="26"/>
    </row>
    <row r="277" spans="1:3" x14ac:dyDescent="0.2">
      <c r="A277" s="26"/>
      <c r="B277" s="26"/>
      <c r="C277" s="26"/>
    </row>
    <row r="278" spans="1:3" x14ac:dyDescent="0.2">
      <c r="A278" s="26"/>
      <c r="B278" s="26"/>
      <c r="C278" s="26"/>
    </row>
    <row r="279" spans="1:3" x14ac:dyDescent="0.2">
      <c r="A279" s="26"/>
      <c r="B279" s="26"/>
      <c r="C279" s="26"/>
    </row>
    <row r="280" spans="1:3" x14ac:dyDescent="0.2">
      <c r="A280" s="26"/>
      <c r="B280" s="26"/>
      <c r="C280" s="26"/>
    </row>
    <row r="281" spans="1:3" x14ac:dyDescent="0.2">
      <c r="A281" s="26"/>
      <c r="B281" s="26"/>
      <c r="C281" s="26"/>
    </row>
    <row r="282" spans="1:3" x14ac:dyDescent="0.2">
      <c r="A282" s="26"/>
      <c r="B282" s="26"/>
      <c r="C282" s="26"/>
    </row>
    <row r="283" spans="1:3" x14ac:dyDescent="0.2">
      <c r="A283" s="26"/>
      <c r="B283" s="26"/>
      <c r="C283" s="26"/>
    </row>
    <row r="284" spans="1:3" x14ac:dyDescent="0.2">
      <c r="A284" s="26"/>
      <c r="B284" s="26"/>
      <c r="C284" s="26"/>
    </row>
    <row r="285" spans="1:3" x14ac:dyDescent="0.2">
      <c r="A285" s="26"/>
      <c r="B285" s="26"/>
      <c r="C285" s="26"/>
    </row>
    <row r="286" spans="1:3" x14ac:dyDescent="0.2">
      <c r="A286" s="26"/>
      <c r="B286" s="26"/>
      <c r="C286" s="26"/>
    </row>
    <row r="287" spans="1:3" x14ac:dyDescent="0.2">
      <c r="A287" s="26"/>
      <c r="B287" s="26"/>
      <c r="C287" s="26"/>
    </row>
    <row r="288" spans="1:3" x14ac:dyDescent="0.2">
      <c r="A288" s="26"/>
      <c r="B288" s="26"/>
      <c r="C288" s="26"/>
    </row>
    <row r="289" spans="1:3" x14ac:dyDescent="0.2">
      <c r="A289" s="26"/>
      <c r="B289" s="26"/>
      <c r="C289" s="26"/>
    </row>
    <row r="290" spans="1:3" x14ac:dyDescent="0.2">
      <c r="A290" s="26"/>
      <c r="B290" s="26"/>
      <c r="C290" s="26"/>
    </row>
    <row r="291" spans="1:3" x14ac:dyDescent="0.2">
      <c r="A291" s="26"/>
      <c r="B291" s="26"/>
      <c r="C291" s="26"/>
    </row>
    <row r="292" spans="1:3" x14ac:dyDescent="0.2">
      <c r="A292" s="26"/>
      <c r="B292" s="26"/>
      <c r="C292" s="26"/>
    </row>
    <row r="293" spans="1:3" x14ac:dyDescent="0.2">
      <c r="A293" s="26"/>
      <c r="B293" s="26"/>
      <c r="C293" s="26"/>
    </row>
    <row r="294" spans="1:3" x14ac:dyDescent="0.2">
      <c r="A294" s="26"/>
      <c r="B294" s="26"/>
      <c r="C294" s="26"/>
    </row>
    <row r="295" spans="1:3" x14ac:dyDescent="0.2">
      <c r="A295" s="26"/>
      <c r="B295" s="26"/>
      <c r="C295" s="26"/>
    </row>
    <row r="296" spans="1:3" x14ac:dyDescent="0.2">
      <c r="A296" s="26"/>
      <c r="B296" s="26"/>
      <c r="C296" s="26"/>
    </row>
    <row r="297" spans="1:3" x14ac:dyDescent="0.2">
      <c r="A297" s="26"/>
      <c r="B297" s="26"/>
      <c r="C297" s="26"/>
    </row>
    <row r="298" spans="1:3" x14ac:dyDescent="0.2">
      <c r="A298" s="26"/>
      <c r="B298" s="26"/>
      <c r="C298" s="26"/>
    </row>
    <row r="299" spans="1:3" x14ac:dyDescent="0.2">
      <c r="A299" s="26"/>
      <c r="B299" s="26"/>
      <c r="C299" s="26"/>
    </row>
    <row r="300" spans="1:3" x14ac:dyDescent="0.2">
      <c r="A300" s="26"/>
      <c r="B300" s="26"/>
      <c r="C300" s="26"/>
    </row>
    <row r="301" spans="1:3" x14ac:dyDescent="0.2">
      <c r="A301" s="26"/>
      <c r="B301" s="26"/>
      <c r="C301" s="26"/>
    </row>
    <row r="302" spans="1:3" x14ac:dyDescent="0.2">
      <c r="A302" s="26"/>
      <c r="B302" s="26"/>
      <c r="C302" s="26"/>
    </row>
    <row r="303" spans="1:3" x14ac:dyDescent="0.2">
      <c r="A303" s="26"/>
      <c r="B303" s="26"/>
      <c r="C303" s="26"/>
    </row>
    <row r="304" spans="1:3" x14ac:dyDescent="0.2">
      <c r="A304" s="26"/>
      <c r="B304" s="26"/>
      <c r="C304" s="26"/>
    </row>
    <row r="305" spans="1:3" x14ac:dyDescent="0.2">
      <c r="A305" s="26"/>
      <c r="B305" s="26"/>
      <c r="C305" s="26"/>
    </row>
    <row r="306" spans="1:3" x14ac:dyDescent="0.2">
      <c r="A306" s="26"/>
      <c r="B306" s="26"/>
      <c r="C306" s="26"/>
    </row>
    <row r="307" spans="1:3" x14ac:dyDescent="0.2">
      <c r="A307" s="26"/>
      <c r="B307" s="26"/>
      <c r="C307" s="26"/>
    </row>
    <row r="308" spans="1:3" x14ac:dyDescent="0.2">
      <c r="A308" s="26"/>
      <c r="B308" s="26"/>
      <c r="C308" s="26"/>
    </row>
    <row r="309" spans="1:3" x14ac:dyDescent="0.2">
      <c r="A309" s="26"/>
      <c r="B309" s="26"/>
      <c r="C309" s="26"/>
    </row>
    <row r="310" spans="1:3" x14ac:dyDescent="0.2">
      <c r="A310" s="26"/>
      <c r="B310" s="26"/>
      <c r="C310" s="26"/>
    </row>
    <row r="311" spans="1:3" x14ac:dyDescent="0.2">
      <c r="A311" s="26"/>
      <c r="B311" s="26"/>
      <c r="C311" s="26"/>
    </row>
    <row r="312" spans="1:3" x14ac:dyDescent="0.2">
      <c r="A312" s="26"/>
      <c r="B312" s="26"/>
      <c r="C312" s="26"/>
    </row>
  </sheetData>
  <hyperlinks>
    <hyperlink ref="A21" r:id="rId1" xr:uid="{F3F3DD4F-841B-F443-A8E1-DE2C347A581A}"/>
    <hyperlink ref="A25" r:id="rId2" display="https://www.nestlenutrition-institute.org/podcasts/annales-nestle/principles-practicalities-and-pitfalls-growth-assessments-infants-and-children" xr:uid="{70955B8F-64E0-9647-8D5C-AE0447E497FE}"/>
    <hyperlink ref="A26" r:id="rId3" display="https://authors.elsevier.com/a/1l5j8,dg630-vp" xr:uid="{AAE8B565-8A60-0542-B6C5-2C51D6F720F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U10230"/>
  <sheetViews>
    <sheetView tabSelected="1" zoomScale="140" zoomScaleNormal="140" workbookViewId="0">
      <selection activeCell="A3" sqref="A3"/>
    </sheetView>
  </sheetViews>
  <sheetFormatPr baseColWidth="10" defaultColWidth="8.83203125" defaultRowHeight="15" x14ac:dyDescent="0.2"/>
  <cols>
    <col min="1" max="2" width="9.1640625" style="1" customWidth="1"/>
    <col min="3" max="3" width="17.1640625" style="1" customWidth="1"/>
    <col min="4" max="4" width="8" style="1" customWidth="1"/>
    <col min="5" max="7" width="10.6640625" style="1" customWidth="1"/>
    <col min="8" max="8" width="5.33203125" customWidth="1"/>
    <col min="9" max="10" width="12.83203125" style="7" customWidth="1"/>
    <col min="11" max="11" width="18.1640625" style="7" customWidth="1"/>
    <col min="12" max="12" width="12.83203125" style="8" customWidth="1"/>
    <col min="13" max="13" width="10.6640625" style="8" customWidth="1"/>
    <col min="14" max="14" width="18.5" style="8" customWidth="1"/>
    <col min="15" max="15" width="3.1640625" customWidth="1"/>
    <col min="16" max="16" width="7.33203125" style="8" hidden="1" customWidth="1"/>
    <col min="17" max="17" width="5.1640625" style="8" hidden="1" customWidth="1"/>
    <col min="18" max="32" width="5.1640625" hidden="1" customWidth="1"/>
    <col min="33" max="34" width="4" hidden="1" customWidth="1"/>
    <col min="35" max="35" width="7.33203125" hidden="1" customWidth="1"/>
    <col min="36" max="36" width="7.1640625" hidden="1" customWidth="1"/>
    <col min="37" max="37" width="5.5" hidden="1" customWidth="1"/>
    <col min="38" max="38" width="7.83203125" hidden="1" customWidth="1"/>
    <col min="39" max="43" width="5.83203125" hidden="1" customWidth="1"/>
    <col min="44" max="45" width="5.6640625" hidden="1" customWidth="1"/>
    <col min="46" max="46" width="4" hidden="1" customWidth="1"/>
    <col min="47" max="47" width="4.6640625" hidden="1" customWidth="1"/>
    <col min="48" max="48" width="5.5" hidden="1" customWidth="1"/>
    <col min="49" max="49" width="9" hidden="1" customWidth="1"/>
    <col min="50" max="53" width="4.6640625" hidden="1" customWidth="1"/>
    <col min="54" max="54" width="4.33203125" hidden="1" customWidth="1"/>
    <col min="55" max="55" width="5.6640625" hidden="1" customWidth="1"/>
    <col min="56" max="56" width="4.33203125" hidden="1" customWidth="1"/>
    <col min="57" max="58" width="5.6640625" hidden="1" customWidth="1"/>
    <col min="59" max="59" width="8.5" hidden="1" customWidth="1"/>
    <col min="60" max="63" width="5.6640625" hidden="1" customWidth="1"/>
    <col min="64" max="64" width="4.33203125" hidden="1" customWidth="1"/>
    <col min="65" max="70" width="6.6640625" hidden="1" customWidth="1"/>
    <col min="71" max="71" width="8.5" hidden="1" customWidth="1"/>
    <col min="72" max="73" width="6.6640625" hidden="1" customWidth="1"/>
    <col min="74" max="74" width="3.83203125" hidden="1" customWidth="1"/>
    <col min="75" max="75" width="8.83203125" hidden="1" customWidth="1"/>
    <col min="76" max="78" width="5.5" hidden="1" customWidth="1"/>
    <col min="79" max="79" width="8.83203125" hidden="1" customWidth="1"/>
    <col min="80" max="83" width="5.5" hidden="1" customWidth="1"/>
    <col min="84" max="84" width="3.5" hidden="1" customWidth="1"/>
    <col min="85" max="85" width="5.6640625" hidden="1" customWidth="1"/>
    <col min="86" max="86" width="3.6640625" hidden="1" customWidth="1"/>
    <col min="87" max="87" width="5.1640625" hidden="1" customWidth="1"/>
    <col min="88" max="88" width="6.1640625" hidden="1" customWidth="1"/>
    <col min="89" max="89" width="7.83203125" hidden="1" customWidth="1"/>
    <col min="90" max="92" width="4.6640625" hidden="1" customWidth="1"/>
    <col min="93" max="93" width="0.1640625" customWidth="1"/>
    <col min="94" max="94" width="2.6640625" customWidth="1"/>
    <col min="95" max="95" width="8.83203125" customWidth="1"/>
  </cols>
  <sheetData>
    <row r="1" spans="1:123" x14ac:dyDescent="0.2">
      <c r="A1" s="57" t="s">
        <v>75</v>
      </c>
      <c r="B1" s="29"/>
      <c r="C1" s="30"/>
      <c r="D1" s="30"/>
      <c r="E1" s="30"/>
      <c r="F1" s="30"/>
      <c r="G1" s="31"/>
      <c r="H1" s="32"/>
      <c r="I1" s="33"/>
      <c r="J1" s="33"/>
      <c r="K1" s="34"/>
      <c r="L1" s="35"/>
      <c r="M1" s="35"/>
      <c r="N1" s="37"/>
      <c r="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row>
    <row r="2" spans="1:123" x14ac:dyDescent="0.2">
      <c r="A2" s="36" t="s">
        <v>119</v>
      </c>
      <c r="B2" s="36"/>
      <c r="C2" s="30"/>
      <c r="D2" s="30"/>
      <c r="E2" s="30"/>
      <c r="F2" s="30"/>
      <c r="G2" s="31"/>
      <c r="H2" s="32"/>
      <c r="I2" s="33"/>
      <c r="J2" s="33"/>
      <c r="K2" s="34"/>
      <c r="L2" s="35"/>
      <c r="M2" s="35"/>
      <c r="N2" s="37"/>
      <c r="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row>
    <row r="3" spans="1:123" ht="19" x14ac:dyDescent="0.25">
      <c r="A3" s="87" t="s">
        <v>37</v>
      </c>
      <c r="B3" s="87"/>
      <c r="C3" s="88"/>
      <c r="D3" s="89"/>
      <c r="E3" s="89"/>
      <c r="F3" s="89"/>
      <c r="G3" s="89"/>
      <c r="H3" s="89"/>
      <c r="I3" s="89"/>
      <c r="J3" s="89"/>
      <c r="K3" s="89"/>
      <c r="L3" s="90"/>
      <c r="M3" s="91"/>
      <c r="N3" s="91"/>
      <c r="O3" s="24"/>
      <c r="P3"/>
      <c r="Q3"/>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row>
    <row r="4" spans="1:123" ht="19" x14ac:dyDescent="0.25">
      <c r="A4" s="89"/>
      <c r="B4" s="92">
        <v>1</v>
      </c>
      <c r="C4" s="93" t="s">
        <v>38</v>
      </c>
      <c r="D4" s="88"/>
      <c r="E4" s="89"/>
      <c r="F4" s="89"/>
      <c r="G4" s="89"/>
      <c r="H4" s="89"/>
      <c r="I4" s="89"/>
      <c r="J4" s="89"/>
      <c r="K4" s="89"/>
      <c r="L4" s="89"/>
      <c r="M4" s="89"/>
      <c r="N4" s="89"/>
      <c r="O4" s="24"/>
      <c r="P4"/>
      <c r="Q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row>
    <row r="5" spans="1:123" ht="19" x14ac:dyDescent="0.25">
      <c r="A5" s="89"/>
      <c r="B5" s="94">
        <v>2</v>
      </c>
      <c r="C5" s="88" t="s">
        <v>39</v>
      </c>
      <c r="D5" s="89"/>
      <c r="E5" s="89"/>
      <c r="F5" s="89"/>
      <c r="G5" s="89"/>
      <c r="H5" s="89"/>
      <c r="I5" s="89"/>
      <c r="J5" s="89"/>
      <c r="K5" s="89"/>
      <c r="L5" s="89"/>
      <c r="M5" s="89"/>
      <c r="N5" s="89"/>
      <c r="O5" s="24"/>
      <c r="P5"/>
      <c r="Q5"/>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row>
    <row r="6" spans="1:123" ht="19" x14ac:dyDescent="0.25">
      <c r="A6" s="89"/>
      <c r="B6" s="92">
        <v>3</v>
      </c>
      <c r="C6" s="93" t="s">
        <v>45</v>
      </c>
      <c r="D6" s="88"/>
      <c r="E6" s="89"/>
      <c r="F6" s="89"/>
      <c r="G6" s="89"/>
      <c r="H6" s="89"/>
      <c r="I6" s="89"/>
      <c r="J6" s="89"/>
      <c r="K6" s="89"/>
      <c r="L6" s="89"/>
      <c r="M6" s="89"/>
      <c r="N6" s="89"/>
      <c r="O6" s="24"/>
      <c r="P6"/>
      <c r="Q6"/>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row>
    <row r="7" spans="1:123" ht="19" x14ac:dyDescent="0.25">
      <c r="A7" s="89"/>
      <c r="B7" s="92">
        <v>4</v>
      </c>
      <c r="C7" s="88" t="s">
        <v>70</v>
      </c>
      <c r="D7" s="88"/>
      <c r="E7" s="89"/>
      <c r="F7" s="89"/>
      <c r="G7" s="89"/>
      <c r="H7" s="89"/>
      <c r="I7" s="89"/>
      <c r="J7" s="89"/>
      <c r="K7" s="89"/>
      <c r="L7" s="89"/>
      <c r="M7" s="89"/>
      <c r="N7" s="89"/>
      <c r="O7" s="24"/>
      <c r="P7"/>
      <c r="Q7"/>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row>
    <row r="8" spans="1:123" ht="25" thickBot="1" x14ac:dyDescent="0.35">
      <c r="A8" s="146" t="s">
        <v>122</v>
      </c>
      <c r="B8" s="147"/>
      <c r="C8" s="148"/>
      <c r="D8" s="148"/>
      <c r="E8" s="148"/>
      <c r="F8" s="148"/>
      <c r="G8" s="149"/>
      <c r="H8" s="24"/>
      <c r="I8" s="153"/>
      <c r="J8" s="153"/>
      <c r="K8" s="153"/>
      <c r="L8" s="153"/>
      <c r="M8" s="153"/>
      <c r="N8" s="154"/>
      <c r="O8" s="24"/>
      <c r="P8" s="13"/>
      <c r="Q8" s="13"/>
      <c r="AL8" s="58" t="s">
        <v>77</v>
      </c>
      <c r="AP8" s="59" t="s">
        <v>78</v>
      </c>
      <c r="AV8" s="58" t="s">
        <v>79</v>
      </c>
      <c r="AX8" s="59" t="s">
        <v>80</v>
      </c>
      <c r="BA8" s="59"/>
      <c r="BF8" s="58" t="s">
        <v>79</v>
      </c>
      <c r="BH8" s="59" t="s">
        <v>81</v>
      </c>
      <c r="BP8" s="58" t="s">
        <v>82</v>
      </c>
      <c r="BT8" s="59" t="s">
        <v>83</v>
      </c>
      <c r="BZ8" s="58" t="s">
        <v>79</v>
      </c>
      <c r="CB8" s="59" t="s">
        <v>84</v>
      </c>
      <c r="CE8" s="59"/>
      <c r="CJ8" s="58" t="s">
        <v>79</v>
      </c>
      <c r="CL8" s="59" t="s">
        <v>85</v>
      </c>
      <c r="CO8" s="7"/>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row>
    <row r="9" spans="1:123" ht="14" customHeight="1" x14ac:dyDescent="0.2">
      <c r="A9" s="110"/>
      <c r="B9" s="111" t="s">
        <v>71</v>
      </c>
      <c r="C9" s="112" t="s">
        <v>22</v>
      </c>
      <c r="D9" s="112"/>
      <c r="E9" s="112" t="s">
        <v>1</v>
      </c>
      <c r="F9" s="111" t="s">
        <v>6</v>
      </c>
      <c r="G9" s="113" t="s">
        <v>21</v>
      </c>
      <c r="H9" s="24"/>
      <c r="I9" s="150" t="s">
        <v>74</v>
      </c>
      <c r="J9" s="151"/>
      <c r="K9" s="151"/>
      <c r="L9" s="151" t="s">
        <v>26</v>
      </c>
      <c r="M9" s="151"/>
      <c r="N9" s="152"/>
      <c r="O9" s="24"/>
      <c r="P9" s="10"/>
      <c r="Q9" s="10"/>
      <c r="R9" s="11"/>
      <c r="S9" s="11"/>
      <c r="AI9" t="s">
        <v>40</v>
      </c>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row>
    <row r="10" spans="1:123" ht="14" customHeight="1" x14ac:dyDescent="0.25">
      <c r="A10" s="114"/>
      <c r="B10" s="56" t="s">
        <v>73</v>
      </c>
      <c r="C10" s="15" t="s">
        <v>23</v>
      </c>
      <c r="D10" s="15" t="s">
        <v>35</v>
      </c>
      <c r="E10" s="23" t="s">
        <v>68</v>
      </c>
      <c r="F10" s="23" t="s">
        <v>69</v>
      </c>
      <c r="G10" s="115" t="s">
        <v>69</v>
      </c>
      <c r="H10" s="24"/>
      <c r="I10" s="122"/>
      <c r="J10" s="39"/>
      <c r="K10" s="38"/>
      <c r="L10" s="41"/>
      <c r="M10" s="40"/>
      <c r="N10" s="123"/>
      <c r="P10" s="10" t="s">
        <v>87</v>
      </c>
      <c r="Q10" s="10"/>
      <c r="R10" s="11"/>
      <c r="S10" s="11"/>
      <c r="AI10" t="s">
        <v>36</v>
      </c>
      <c r="AS10" t="s">
        <v>36</v>
      </c>
      <c r="BC10" t="s">
        <v>36</v>
      </c>
      <c r="BM10" s="4"/>
      <c r="BN10" s="4"/>
      <c r="BO10" s="3"/>
      <c r="BP10" s="5"/>
      <c r="BQ10" s="5"/>
      <c r="BR10" s="5"/>
      <c r="BS10" s="5"/>
      <c r="BT10" s="5"/>
      <c r="BU10" s="2" t="s">
        <v>5</v>
      </c>
      <c r="BV10" s="4"/>
      <c r="BW10" s="5"/>
      <c r="BX10" s="16" t="s">
        <v>2</v>
      </c>
      <c r="BY10" s="5"/>
      <c r="BZ10" s="5"/>
      <c r="CA10" s="5"/>
      <c r="CB10" s="5"/>
      <c r="CC10" s="5"/>
      <c r="CD10" s="5"/>
      <c r="CE10" s="2" t="s">
        <v>5</v>
      </c>
      <c r="CF10" s="4" t="s">
        <v>0</v>
      </c>
      <c r="CG10" s="5"/>
      <c r="CH10" s="16" t="s">
        <v>21</v>
      </c>
      <c r="CJ10" s="5"/>
      <c r="CK10" s="5"/>
      <c r="CL10" s="5"/>
      <c r="CM10" s="5"/>
      <c r="CP10" s="24"/>
      <c r="CQ10" s="25" t="s">
        <v>25</v>
      </c>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row>
    <row r="11" spans="1:123" ht="14" customHeight="1" thickBot="1" x14ac:dyDescent="0.25">
      <c r="A11" s="116" t="s">
        <v>7</v>
      </c>
      <c r="B11" s="117" t="s">
        <v>72</v>
      </c>
      <c r="C11" s="118" t="s">
        <v>76</v>
      </c>
      <c r="D11" s="119"/>
      <c r="E11" s="118" t="s">
        <v>19</v>
      </c>
      <c r="F11" s="120" t="s">
        <v>20</v>
      </c>
      <c r="G11" s="121" t="s">
        <v>20</v>
      </c>
      <c r="H11" s="24"/>
      <c r="I11" s="124" t="s">
        <v>27</v>
      </c>
      <c r="J11" s="125" t="s">
        <v>28</v>
      </c>
      <c r="K11" s="126" t="s">
        <v>29</v>
      </c>
      <c r="L11" s="127" t="s">
        <v>30</v>
      </c>
      <c r="M11" s="128" t="s">
        <v>31</v>
      </c>
      <c r="N11" s="129" t="s">
        <v>32</v>
      </c>
      <c r="O11" s="24"/>
      <c r="P11" s="11" t="s">
        <v>33</v>
      </c>
      <c r="Q11" s="11"/>
      <c r="R11" s="20" t="s">
        <v>8</v>
      </c>
      <c r="S11" s="20" t="s">
        <v>9</v>
      </c>
      <c r="T11" s="20" t="s">
        <v>10</v>
      </c>
      <c r="U11" s="21" t="s">
        <v>14</v>
      </c>
      <c r="V11" s="21" t="s">
        <v>15</v>
      </c>
      <c r="W11" s="21" t="s">
        <v>16</v>
      </c>
      <c r="X11" s="22" t="s">
        <v>11</v>
      </c>
      <c r="Y11" s="22" t="s">
        <v>12</v>
      </c>
      <c r="Z11" s="22" t="s">
        <v>13</v>
      </c>
      <c r="AA11" s="6" t="s">
        <v>17</v>
      </c>
      <c r="AB11" s="6" t="s">
        <v>18</v>
      </c>
      <c r="AC11" s="6" t="s">
        <v>41</v>
      </c>
      <c r="AD11" s="6" t="s">
        <v>42</v>
      </c>
      <c r="AE11" s="6" t="s">
        <v>43</v>
      </c>
      <c r="AF11" s="6" t="s">
        <v>44</v>
      </c>
      <c r="AH11" s="6"/>
      <c r="AI11" s="17" t="s">
        <v>34</v>
      </c>
      <c r="AJ11" s="60" t="s">
        <v>2</v>
      </c>
      <c r="AK11" s="60" t="s">
        <v>3</v>
      </c>
      <c r="AL11" s="60" t="s">
        <v>4</v>
      </c>
      <c r="AM11" s="18">
        <v>3</v>
      </c>
      <c r="AN11" s="19">
        <v>10</v>
      </c>
      <c r="AO11" s="19">
        <v>50</v>
      </c>
      <c r="AP11" s="19">
        <v>90</v>
      </c>
      <c r="AQ11" s="19">
        <v>97</v>
      </c>
      <c r="AS11" s="61" t="s">
        <v>34</v>
      </c>
      <c r="AT11" s="60" t="s">
        <v>2</v>
      </c>
      <c r="AU11" s="60" t="s">
        <v>3</v>
      </c>
      <c r="AV11" s="60" t="s">
        <v>4</v>
      </c>
      <c r="AW11" s="18">
        <v>3</v>
      </c>
      <c r="AX11" s="19">
        <v>10</v>
      </c>
      <c r="AY11" s="19">
        <v>50</v>
      </c>
      <c r="AZ11" s="19">
        <v>90</v>
      </c>
      <c r="BA11" s="19">
        <v>97</v>
      </c>
      <c r="BB11" s="19"/>
      <c r="BC11" s="62"/>
      <c r="BD11" s="60" t="s">
        <v>2</v>
      </c>
      <c r="BE11" s="60" t="s">
        <v>3</v>
      </c>
      <c r="BF11" s="134" t="s">
        <v>4</v>
      </c>
      <c r="BG11" s="18">
        <v>3</v>
      </c>
      <c r="BH11" s="19">
        <v>10</v>
      </c>
      <c r="BI11" s="19">
        <v>50</v>
      </c>
      <c r="BJ11" s="19">
        <v>90</v>
      </c>
      <c r="BK11" s="19">
        <v>97</v>
      </c>
      <c r="BM11" s="61" t="s">
        <v>34</v>
      </c>
      <c r="BN11" s="60" t="s">
        <v>2</v>
      </c>
      <c r="BO11" s="60" t="s">
        <v>3</v>
      </c>
      <c r="BP11" s="60" t="s">
        <v>4</v>
      </c>
      <c r="BQ11" s="18">
        <v>3</v>
      </c>
      <c r="BR11" s="19">
        <v>10</v>
      </c>
      <c r="BS11" s="19">
        <v>50</v>
      </c>
      <c r="BT11" s="19">
        <v>90</v>
      </c>
      <c r="BU11" s="19">
        <v>97</v>
      </c>
      <c r="BW11" s="61" t="s">
        <v>34</v>
      </c>
      <c r="BX11" s="60" t="s">
        <v>2</v>
      </c>
      <c r="BY11" s="60" t="s">
        <v>3</v>
      </c>
      <c r="BZ11" s="60" t="s">
        <v>4</v>
      </c>
      <c r="CA11" s="18">
        <v>3</v>
      </c>
      <c r="CB11" s="19">
        <v>10</v>
      </c>
      <c r="CC11" s="19">
        <v>50</v>
      </c>
      <c r="CD11" s="19">
        <v>90</v>
      </c>
      <c r="CE11" s="19">
        <v>97</v>
      </c>
      <c r="CF11" s="19"/>
      <c r="CG11" s="61" t="s">
        <v>34</v>
      </c>
      <c r="CH11" s="60" t="s">
        <v>2</v>
      </c>
      <c r="CI11" s="60" t="s">
        <v>3</v>
      </c>
      <c r="CJ11" s="60" t="s">
        <v>4</v>
      </c>
      <c r="CK11" s="18">
        <v>3</v>
      </c>
      <c r="CL11" s="19">
        <v>10</v>
      </c>
      <c r="CM11" s="19">
        <v>50</v>
      </c>
      <c r="CN11" s="19">
        <v>90</v>
      </c>
      <c r="CO11" s="19">
        <v>97</v>
      </c>
      <c r="CP11" s="24"/>
      <c r="CQ11" s="26" t="s">
        <v>120</v>
      </c>
      <c r="CR11" s="26"/>
      <c r="CS11" s="26"/>
      <c r="CT11" s="26"/>
      <c r="CU11" s="26"/>
      <c r="DP11" s="24"/>
      <c r="DQ11" s="24"/>
      <c r="DR11" s="24"/>
      <c r="DS11" s="24"/>
    </row>
    <row r="12" spans="1:123" ht="14" customHeight="1" x14ac:dyDescent="0.2">
      <c r="A12" s="106"/>
      <c r="B12" s="107">
        <v>0</v>
      </c>
      <c r="C12" s="108">
        <v>23</v>
      </c>
      <c r="D12" s="108">
        <v>4</v>
      </c>
      <c r="E12" s="109">
        <v>404.27340205318836</v>
      </c>
      <c r="F12" s="107">
        <v>25</v>
      </c>
      <c r="G12" s="108">
        <v>17</v>
      </c>
      <c r="H12" s="24"/>
      <c r="I12" s="140">
        <f>IF(OR(P12&lt;4,P12&gt;196,C12&gt;50,E12=""),"",IF(((E12/S12)^(R12)-1)/(R12*T12)&gt;3,3+(E12-AC12)/AD12,IF(((E12/S12)^(R12)-1)/(R12*T12)&lt;-3,-3+(E12-AE12)/AF12,((E12/S12)^(R12)-1)/(R12*T12))))</f>
        <v>-2.2312775589858043</v>
      </c>
      <c r="J12" s="141">
        <f>IF(OR(P12&lt;10,P12&gt;196,F12=""),"",((F12/V12)^(U12)-1)/(U12*W12))</f>
        <v>-2.0181222696494108</v>
      </c>
      <c r="K12" s="142">
        <f>IF(OR(P12&lt;4,P12&gt;196,G12=""),"",((G12/Y12)^(X12)-1)/(X12*Z12))</f>
        <v>-2.7197367711150613</v>
      </c>
      <c r="L12" s="143">
        <f>IF(OR(P12&lt;4,P12&gt;196,E12=""),"",NORMSDIST(I12))</f>
        <v>1.2831374609327843E-2</v>
      </c>
      <c r="M12" s="144">
        <f>IF(OR(P12&lt;10,P12&gt;196,F12=""),"",NORMSDIST(J12))</f>
        <v>2.1789264448956795E-2</v>
      </c>
      <c r="N12" s="145">
        <f>IF(OR(P12&lt;4,P12&gt;196,G12=""),"",NORMSDIST(K12))</f>
        <v>3.2666951190845968E-3</v>
      </c>
      <c r="O12" s="24"/>
      <c r="P12" s="12">
        <f>((C12-22)*7)+D12</f>
        <v>11</v>
      </c>
      <c r="Q12" s="12"/>
      <c r="R12" s="138">
        <f t="shared" ref="R12:R75" si="0">LOOKUP($P12,$AI$12:$AI$205,IF($B12,$AJ$12:$AJ$205,$BN$12:$BN$205))</f>
        <v>0.51484619694355804</v>
      </c>
      <c r="S12" s="138">
        <f t="shared" ref="S12:S75" si="1">LOOKUP($P12,$AI$12:$AI$205,IF($B12,$AK$12:$AK$205,$BO$12:$BO$205))</f>
        <v>565.25261572369402</v>
      </c>
      <c r="T12" s="138">
        <f t="shared" ref="T12:T75" si="2">LOOKUP($P12,$AI$12:$AI$205,IF($B12,$AL$12:$AL$205,$BP$12:$BP$205))</f>
        <v>0.13797251398111432</v>
      </c>
      <c r="U12" s="139">
        <f>LOOKUP($P12,$AS$12:$AS$205,IF($B12,$AT$12:$AT$205,$BX$12:$BX$205))</f>
        <v>1</v>
      </c>
      <c r="V12" s="139">
        <f>LOOKUP($P12,$AS$12:$AS$205,IF($B12,$AU$12:$AU$205,$BY$12:$BY$205))</f>
        <v>29.599351820209982</v>
      </c>
      <c r="W12" s="139">
        <f>LOOKUP($P12,$AS$12:$AS$205,IF($B12,$AV$12:$AV$205,$BZ$12:$BZ$205))</f>
        <v>7.6995785851853085E-2</v>
      </c>
      <c r="X12" s="139">
        <f>LOOKUP($P12,$BC$12:$BC$205,IF($B12,$BD$12:$BD$205,$CH$12:$CH$205))</f>
        <v>1</v>
      </c>
      <c r="Y12" s="10">
        <f>LOOKUP($P12,$BC$12:$BC$205,IF($B12,$BE$12:$BE$205,$CI$12:$CI$205))</f>
        <v>20.580128186642352</v>
      </c>
      <c r="Z12" s="10">
        <f>LOOKUP($P12,$BC$12:$BC$205,IF($B12,$BF$12:$BF$205,$CJ$12:$CJ$205))</f>
        <v>6.3962234656041866E-2</v>
      </c>
      <c r="AA12" s="138">
        <f t="shared" ref="AA12:AA75" si="3">LOOKUP($P12,$AI$12:$AI$205,IF($B12,$AN$12:$AN$205,$BR$12:$BR$205))</f>
        <v>469.59647179511751</v>
      </c>
      <c r="AB12" s="138">
        <f t="shared" ref="AB12:AB75" si="4">LOOKUP($P12,$AI$12:$AI$205,IF($B12,$AP$12:$AP$205,$BT$12:$BT$205))</f>
        <v>669.48368803410142</v>
      </c>
      <c r="AC12" s="16">
        <f>$S12*(1+$R12*$T12*3)^(1/$R12)</f>
        <v>822.62132566322077</v>
      </c>
      <c r="AD12" s="16">
        <f>$S12*(1+$R12*$T12*3)^(1/$R12)-$S12*(1+$R12*$T12*2)^(1/$R12)</f>
        <v>90.976682373709878</v>
      </c>
      <c r="AE12" s="16">
        <f>$S12*(1+$R12*$T12*(-3))^(1/$R12)</f>
        <v>354.87882413916634</v>
      </c>
      <c r="AF12" s="16">
        <f>$S12*(1+$R12*$T12*(-2))^(1/$R12)-$S12*(1+$R12*$T12*(-3))^(1/$R12)</f>
        <v>64.865678816314528</v>
      </c>
      <c r="AI12" s="13">
        <f>((23-22)*7)-3.5</f>
        <v>3.5</v>
      </c>
      <c r="AJ12" s="132">
        <v>1.0007570198630065</v>
      </c>
      <c r="AK12" s="131">
        <v>505.90562775797395</v>
      </c>
      <c r="AL12" s="132">
        <v>0.14496278181492864</v>
      </c>
      <c r="AM12" s="63">
        <v>367.95673939145502</v>
      </c>
      <c r="AN12" s="64">
        <v>411.90924188755395</v>
      </c>
      <c r="AO12" s="64">
        <v>505.90562775797395</v>
      </c>
      <c r="AP12" s="64">
        <v>599.88871742406116</v>
      </c>
      <c r="AQ12" s="65">
        <v>643.82568231315076</v>
      </c>
      <c r="AR12" s="66"/>
      <c r="AS12" s="10"/>
      <c r="AT12" s="67"/>
      <c r="AU12" s="67"/>
      <c r="AV12" s="67"/>
      <c r="BB12" s="64"/>
      <c r="BC12" s="13">
        <f>((22.5-22)*7)</f>
        <v>3.5</v>
      </c>
      <c r="BD12" s="68">
        <v>1</v>
      </c>
      <c r="BE12" s="78">
        <v>19.896940118962185</v>
      </c>
      <c r="BF12" s="76">
        <v>6.4866521231454921E-2</v>
      </c>
      <c r="BG12" s="69">
        <v>17.469494460036071</v>
      </c>
      <c r="BH12" s="70">
        <v>18.242849117005726</v>
      </c>
      <c r="BI12" s="70">
        <v>19.896940118962185</v>
      </c>
      <c r="BJ12" s="70">
        <v>21.551031120918644</v>
      </c>
      <c r="BK12" s="71">
        <v>22.324385777888299</v>
      </c>
      <c r="BM12" s="13">
        <f>((22.5-22)*7)</f>
        <v>3.5</v>
      </c>
      <c r="BN12" s="136">
        <v>0.30196415359867901</v>
      </c>
      <c r="BO12" s="72">
        <v>470.87454534032872</v>
      </c>
      <c r="BP12" s="136">
        <v>0.13799953862163947</v>
      </c>
      <c r="BQ12" s="63">
        <v>359.35341476702826</v>
      </c>
      <c r="BR12" s="64">
        <v>392.61663935266938</v>
      </c>
      <c r="BS12" s="64">
        <v>470.87454534032872</v>
      </c>
      <c r="BT12" s="64">
        <v>559.41463608933157</v>
      </c>
      <c r="BU12" s="65">
        <v>604.54264641226484</v>
      </c>
      <c r="BV12" s="66"/>
      <c r="BW12" s="10"/>
      <c r="BX12" s="73"/>
      <c r="BY12" s="73"/>
      <c r="BZ12" s="73"/>
      <c r="CF12" s="64"/>
      <c r="CG12" s="13">
        <f>((22.5-22)*7)</f>
        <v>3.5</v>
      </c>
      <c r="CH12" s="74">
        <v>1</v>
      </c>
      <c r="CI12" s="79">
        <v>19.446834100969941</v>
      </c>
      <c r="CJ12" s="77">
        <v>6.7534449289318815E-2</v>
      </c>
      <c r="CK12" s="69">
        <v>16.976720720896868</v>
      </c>
      <c r="CL12" s="70">
        <v>17.763668794769572</v>
      </c>
      <c r="CM12" s="70">
        <v>19.446834100969941</v>
      </c>
      <c r="CN12" s="70">
        <v>21.12999940717031</v>
      </c>
      <c r="CO12" s="71">
        <v>21.916947481043014</v>
      </c>
      <c r="CP12" s="24"/>
      <c r="CQ12" s="137" t="s">
        <v>121</v>
      </c>
      <c r="CR12" s="26"/>
      <c r="CS12" s="26"/>
      <c r="CT12" s="26"/>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row>
    <row r="13" spans="1:123" ht="14" customHeight="1" x14ac:dyDescent="0.2">
      <c r="A13" s="14"/>
      <c r="B13" s="83">
        <v>0</v>
      </c>
      <c r="C13" s="84">
        <v>23.999999999999996</v>
      </c>
      <c r="D13" s="83">
        <v>1</v>
      </c>
      <c r="E13" s="85">
        <v>435.44547021947079</v>
      </c>
      <c r="F13" s="85">
        <v>26.743308914049717</v>
      </c>
      <c r="G13" s="86">
        <v>19.071344136121564</v>
      </c>
      <c r="H13" s="24"/>
      <c r="I13" s="140">
        <f t="shared" ref="I13:I76" si="5">IF(OR(P13&lt;4,P13&gt;196,C13&gt;50,E13=""),"",IF(((E13/S13)^(R13)-1)/(R13*T13)&gt;3,3+(E13-AC13)/AD13,IF(((E13/S13)^(R13)-1)/(R13*T13)&lt;-3,-3+(E13-AE13)/AF13,((E13/S13)^(R13)-1)/(R13*T13))))</f>
        <v>-2.1657214129087645</v>
      </c>
      <c r="J13" s="141">
        <f t="shared" ref="J13:J76" si="6">IF(OR(P13&lt;10,P13&gt;196,F13=""),"",((F13/V13)^(U13)-1)/(U13*W13))</f>
        <v>-1.5052074451763306</v>
      </c>
      <c r="K13" s="142">
        <f t="shared" ref="K13:K76" si="7">IF(OR(P13&lt;4,P13&gt;196,G13=""),"",((G13/Y13)^(X13)-1)/(X13*Z13))</f>
        <v>-1.4958248106818566</v>
      </c>
      <c r="L13" s="143">
        <f t="shared" ref="L13:L76" si="8">IF(OR(P13&lt;4,P13&gt;196,E13=""),"",NORMSDIST(I13))</f>
        <v>1.5166240871167674E-2</v>
      </c>
      <c r="M13" s="144">
        <f t="shared" ref="M13:M76" si="9">IF(OR(P13&lt;10,P13&gt;196,F13=""),"",NORMSDIST(J13))</f>
        <v>6.613537581891292E-2</v>
      </c>
      <c r="N13" s="145">
        <f t="shared" ref="N13:N76" si="10">IF(OR(P13&lt;4,P13&gt;196,G13=""),"",NORMSDIST(K13))</f>
        <v>6.7349657045867456E-2</v>
      </c>
      <c r="O13" s="24"/>
      <c r="P13" s="12">
        <f t="shared" ref="P13:P75" si="11">((C13-22)*7)+D13</f>
        <v>14.999999999999975</v>
      </c>
      <c r="Q13" s="12"/>
      <c r="R13" s="138">
        <f t="shared" si="0"/>
        <v>0.6040331234609897</v>
      </c>
      <c r="S13" s="138">
        <f t="shared" si="1"/>
        <v>605.43883017981716</v>
      </c>
      <c r="T13" s="138">
        <f t="shared" si="2"/>
        <v>0.13799101941786188</v>
      </c>
      <c r="U13" s="139">
        <f t="shared" ref="U13:U76" si="12">LOOKUP($P13,$AS$12:$AS$205,IF($B13,$AT$12:$AT$205,$BX$12:$BX$205))</f>
        <v>1</v>
      </c>
      <c r="V13" s="139">
        <f t="shared" ref="V13:V76" si="13">LOOKUP($P13,$AS$12:$AS$205,IF($B13,$AU$12:$AU$205,$BY$12:$BY$205))</f>
        <v>30.197374683707558</v>
      </c>
      <c r="W13" s="139">
        <f t="shared" ref="W13:W76" si="14">LOOKUP($P13,$AS$12:$AS$205,IF($B13,$AV$12:$AV$205,$BZ$12:$BZ$205))</f>
        <v>7.5991507034011904E-2</v>
      </c>
      <c r="X13" s="139">
        <f t="shared" ref="X13:X76" si="15">LOOKUP($P13,$BC$12:$BC$205,IF($B13,$BD$12:$BD$205,$CH$12:$CH$205))</f>
        <v>1</v>
      </c>
      <c r="Y13" s="10">
        <f t="shared" ref="Y13:Y76" si="16">LOOKUP($P13,$BC$12:$BC$205,IF($B13,$BE$12:$BE$205,$CI$12:$CI$205))</f>
        <v>21.040850323759635</v>
      </c>
      <c r="Z13" s="10">
        <f t="shared" ref="Z13:Z76" si="17">LOOKUP($P13,$BC$12:$BC$205,IF($B13,$BF$12:$BF$205,$CJ$12:$CJ$205))</f>
        <v>6.2576797029788161E-2</v>
      </c>
      <c r="AA13" s="138">
        <f t="shared" si="3"/>
        <v>502.1640403347036</v>
      </c>
      <c r="AB13" s="138">
        <f t="shared" si="4"/>
        <v>716.21476504503482</v>
      </c>
      <c r="AC13" s="16">
        <f t="shared" ref="AC13:AC76" si="18">$S13*(1+$R13*$T13*3)^(1/$R13)</f>
        <v>876.07089328040388</v>
      </c>
      <c r="AD13" s="16">
        <f t="shared" ref="AD13:AD76" si="19">$S13*(1+$R13*$T13*3)^(1/$R13)-$S13*(1+$R13*$T13*2)^(1/$R13)</f>
        <v>94.577691953226235</v>
      </c>
      <c r="AE13" s="16">
        <f t="shared" ref="AE13:AE76" si="20">$S13*(1+$R13*$T13*(-3))^(1/$R13)</f>
        <v>375.99162358358541</v>
      </c>
      <c r="AF13" s="16">
        <f t="shared" ref="AF13:AF76" si="21">$S13*(1+$R13*$T13*(-2))^(1/$R13)-$S13*(1+$R13*$T13*(-3))^(1/$R13)</f>
        <v>71.672141741674636</v>
      </c>
      <c r="AI13" s="9">
        <f>((23-22)*7)-3</f>
        <v>4</v>
      </c>
      <c r="AJ13" s="132">
        <v>1.005406926040999</v>
      </c>
      <c r="AK13" s="131">
        <v>511.46925537655136</v>
      </c>
      <c r="AL13" s="132">
        <v>0.14473422029691713</v>
      </c>
      <c r="AM13" s="63">
        <v>372.12566737763603</v>
      </c>
      <c r="AN13" s="64">
        <v>416.5452559853332</v>
      </c>
      <c r="AO13" s="64">
        <v>511.46925537655136</v>
      </c>
      <c r="AP13" s="64">
        <v>606.2975389484759</v>
      </c>
      <c r="AQ13" s="65">
        <v>650.60525730327618</v>
      </c>
      <c r="AR13" s="66"/>
      <c r="AS13" s="10"/>
      <c r="AT13" s="67"/>
      <c r="AU13" s="67"/>
      <c r="AV13" s="67"/>
      <c r="BB13" s="64"/>
      <c r="BC13" s="9">
        <f>((23-22)*7)-3</f>
        <v>4</v>
      </c>
      <c r="BD13" s="68">
        <v>1</v>
      </c>
      <c r="BE13" s="78">
        <v>19.964448368957683</v>
      </c>
      <c r="BF13" s="76">
        <v>6.4738721477326788E-2</v>
      </c>
      <c r="BG13" s="69">
        <v>17.533565409343684</v>
      </c>
      <c r="BH13" s="70">
        <v>18.30801514849761</v>
      </c>
      <c r="BI13" s="70">
        <v>19.964448368957683</v>
      </c>
      <c r="BJ13" s="70">
        <v>21.620881589417756</v>
      </c>
      <c r="BK13" s="71">
        <v>22.395331328571682</v>
      </c>
      <c r="BM13" s="9">
        <f>((23-22)*7)-3</f>
        <v>4</v>
      </c>
      <c r="BN13" s="136">
        <v>0.31403094944123994</v>
      </c>
      <c r="BO13" s="72">
        <v>476.24720311409106</v>
      </c>
      <c r="BP13" s="136">
        <v>0.13799671081630629</v>
      </c>
      <c r="BQ13" s="63">
        <v>363.2907447761732</v>
      </c>
      <c r="BR13" s="64">
        <v>397.01717165483086</v>
      </c>
      <c r="BS13" s="64">
        <v>476.24720311409106</v>
      </c>
      <c r="BT13" s="64">
        <v>565.69612662048928</v>
      </c>
      <c r="BU13" s="65">
        <v>611.21326321598849</v>
      </c>
      <c r="BV13" s="66"/>
      <c r="BW13" s="10"/>
      <c r="BX13" s="73"/>
      <c r="BY13" s="73"/>
      <c r="BZ13" s="73"/>
      <c r="CF13" s="64"/>
      <c r="CG13" s="9">
        <f>((23-22)*7)-3</f>
        <v>4</v>
      </c>
      <c r="CH13" s="74">
        <v>1</v>
      </c>
      <c r="CI13" s="79">
        <v>19.51223903016799</v>
      </c>
      <c r="CJ13" s="77">
        <v>6.7325974250719192E-2</v>
      </c>
      <c r="CK13" s="69">
        <v>17.041468741030315</v>
      </c>
      <c r="CL13" s="70">
        <v>17.828626098139683</v>
      </c>
      <c r="CM13" s="70">
        <v>19.51223903016799</v>
      </c>
      <c r="CN13" s="70">
        <v>21.195851962196301</v>
      </c>
      <c r="CO13" s="71">
        <v>21.983009319305665</v>
      </c>
      <c r="CP13" s="24"/>
      <c r="CQ13" s="27"/>
      <c r="CR13" s="26"/>
      <c r="CS13" s="26"/>
      <c r="CT13" s="26"/>
      <c r="CU13" s="26"/>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row>
    <row r="14" spans="1:123" ht="14" customHeight="1" x14ac:dyDescent="0.2">
      <c r="A14" s="14"/>
      <c r="B14" s="83">
        <v>0</v>
      </c>
      <c r="C14" s="84">
        <v>24.999999999999993</v>
      </c>
      <c r="D14" s="83">
        <v>2</v>
      </c>
      <c r="E14" s="85">
        <v>500</v>
      </c>
      <c r="F14" s="85">
        <v>27.835189317498319</v>
      </c>
      <c r="G14" s="86">
        <v>19.91086996958969</v>
      </c>
      <c r="H14" s="24"/>
      <c r="I14" s="140">
        <f t="shared" si="5"/>
        <v>-2.3197453057133059</v>
      </c>
      <c r="J14" s="141">
        <f t="shared" si="6"/>
        <v>-1.6978422268975109</v>
      </c>
      <c r="K14" s="142">
        <f t="shared" si="7"/>
        <v>-1.7704315058973643</v>
      </c>
      <c r="L14" s="143">
        <f t="shared" si="8"/>
        <v>1.017732970078874E-2</v>
      </c>
      <c r="M14" s="144">
        <f t="shared" si="9"/>
        <v>4.4768771833049073E-2</v>
      </c>
      <c r="N14" s="145">
        <f t="shared" si="10"/>
        <v>3.8327642584937024E-2</v>
      </c>
      <c r="O14" s="24"/>
      <c r="P14" s="12">
        <f t="shared" si="11"/>
        <v>22.99999999999995</v>
      </c>
      <c r="Q14" s="12"/>
      <c r="R14" s="138">
        <f t="shared" si="0"/>
        <v>0.79461595812311669</v>
      </c>
      <c r="S14" s="138">
        <f t="shared" si="1"/>
        <v>723.90320586111716</v>
      </c>
      <c r="T14" s="138">
        <f t="shared" si="2"/>
        <v>0.13820748100562155</v>
      </c>
      <c r="U14" s="139">
        <f t="shared" si="12"/>
        <v>1</v>
      </c>
      <c r="V14" s="139">
        <f t="shared" si="13"/>
        <v>31.79292512594694</v>
      </c>
      <c r="W14" s="139">
        <f t="shared" si="14"/>
        <v>7.3319413511655093E-2</v>
      </c>
      <c r="X14" s="139">
        <f t="shared" si="15"/>
        <v>1</v>
      </c>
      <c r="Y14" s="10">
        <f t="shared" si="16"/>
        <v>22.260206546776462</v>
      </c>
      <c r="Z14" s="10">
        <f t="shared" si="17"/>
        <v>5.9612443125261337E-2</v>
      </c>
      <c r="AA14" s="138">
        <f t="shared" si="3"/>
        <v>598.09945214598076</v>
      </c>
      <c r="AB14" s="138">
        <f t="shared" si="4"/>
        <v>854.38158149432934</v>
      </c>
      <c r="AC14" s="16">
        <f t="shared" si="18"/>
        <v>1035.9156063981984</v>
      </c>
      <c r="AD14" s="16">
        <f t="shared" si="19"/>
        <v>106.51683356541162</v>
      </c>
      <c r="AE14" s="16">
        <f t="shared" si="20"/>
        <v>437.76061167013086</v>
      </c>
      <c r="AF14" s="16">
        <f t="shared" si="21"/>
        <v>92.066790774540095</v>
      </c>
      <c r="AH14" s="12"/>
      <c r="AI14" s="9">
        <f>((23-22)*7)-2</f>
        <v>5</v>
      </c>
      <c r="AJ14" s="132">
        <v>1.0162119973455164</v>
      </c>
      <c r="AK14" s="131">
        <v>524.41965540108947</v>
      </c>
      <c r="AL14" s="132">
        <v>0.14420423925056125</v>
      </c>
      <c r="AM14" s="63">
        <v>381.84013665044949</v>
      </c>
      <c r="AN14" s="64">
        <v>427.34511450415135</v>
      </c>
      <c r="AO14" s="64">
        <v>524.41965540108947</v>
      </c>
      <c r="AP14" s="64">
        <v>621.20203619042047</v>
      </c>
      <c r="AQ14" s="65">
        <v>666.3654078877388</v>
      </c>
      <c r="AR14" s="66"/>
      <c r="AS14" s="10"/>
      <c r="AT14" s="67"/>
      <c r="AU14" s="67"/>
      <c r="AV14" s="67"/>
      <c r="BB14" s="64"/>
      <c r="BC14" s="9">
        <f>((23-22)*7)-2</f>
        <v>5</v>
      </c>
      <c r="BD14" s="68">
        <v>1</v>
      </c>
      <c r="BE14" s="78">
        <v>20.121411012521275</v>
      </c>
      <c r="BF14" s="76">
        <v>6.4441450373227127E-2</v>
      </c>
      <c r="BG14" s="69">
        <v>17.682666220892845</v>
      </c>
      <c r="BH14" s="70">
        <v>18.459620644087099</v>
      </c>
      <c r="BI14" s="70">
        <v>20.121411012521275</v>
      </c>
      <c r="BJ14" s="70">
        <v>21.783201380955447</v>
      </c>
      <c r="BK14" s="71">
        <v>22.560155804149705</v>
      </c>
      <c r="BM14" s="9">
        <f>((23-22)*7)-2</f>
        <v>5</v>
      </c>
      <c r="BN14" s="136">
        <v>0.34212420399688531</v>
      </c>
      <c r="BO14" s="72">
        <v>488.75264197807525</v>
      </c>
      <c r="BP14" s="136">
        <v>0.13799028853275119</v>
      </c>
      <c r="BQ14" s="63">
        <v>372.43823164951067</v>
      </c>
      <c r="BR14" s="64">
        <v>407.25195457122243</v>
      </c>
      <c r="BS14" s="64">
        <v>488.75264197807525</v>
      </c>
      <c r="BT14" s="64">
        <v>580.30933810588567</v>
      </c>
      <c r="BU14" s="65">
        <v>626.72388753793859</v>
      </c>
      <c r="BV14" s="66"/>
      <c r="BW14" s="10"/>
      <c r="BX14" s="73"/>
      <c r="BY14" s="73"/>
      <c r="BZ14" s="73"/>
      <c r="CF14" s="64"/>
      <c r="CG14" s="9">
        <f>((23-22)*7)-2</f>
        <v>5</v>
      </c>
      <c r="CH14" s="74">
        <v>1</v>
      </c>
      <c r="CI14" s="79">
        <v>19.664365810080454</v>
      </c>
      <c r="CJ14" s="77">
        <v>6.6841360097981806E-2</v>
      </c>
      <c r="CK14" s="69">
        <v>17.192255538040634</v>
      </c>
      <c r="CL14" s="70">
        <v>17.979839797401681</v>
      </c>
      <c r="CM14" s="70">
        <v>19.664365810080454</v>
      </c>
      <c r="CN14" s="70">
        <v>21.348891822759231</v>
      </c>
      <c r="CO14" s="71">
        <v>22.136476082120275</v>
      </c>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row>
    <row r="15" spans="1:123" ht="14" customHeight="1" x14ac:dyDescent="0.2">
      <c r="A15" s="14"/>
      <c r="B15" s="14">
        <v>0</v>
      </c>
      <c r="C15" s="14">
        <v>22</v>
      </c>
      <c r="D15" s="14">
        <v>4</v>
      </c>
      <c r="E15" s="14">
        <v>360</v>
      </c>
      <c r="F15" s="14">
        <v>26</v>
      </c>
      <c r="G15" s="14">
        <v>17</v>
      </c>
      <c r="H15" s="24"/>
      <c r="I15" s="140">
        <f t="shared" si="5"/>
        <v>-1.9412786425738908</v>
      </c>
      <c r="J15" s="141" t="str">
        <f t="shared" si="6"/>
        <v/>
      </c>
      <c r="K15" s="142">
        <f t="shared" si="7"/>
        <v>-1.912366839083627</v>
      </c>
      <c r="L15" s="143">
        <f t="shared" si="8"/>
        <v>2.6112244316125278E-2</v>
      </c>
      <c r="M15" s="144" t="str">
        <f t="shared" si="9"/>
        <v/>
      </c>
      <c r="N15" s="145">
        <f t="shared" si="10"/>
        <v>2.7914579121340363E-2</v>
      </c>
      <c r="O15" s="24"/>
      <c r="P15" s="12">
        <f t="shared" si="11"/>
        <v>4</v>
      </c>
      <c r="Q15" s="12"/>
      <c r="R15" s="138">
        <f t="shared" si="0"/>
        <v>0.31403094944123994</v>
      </c>
      <c r="S15" s="138">
        <f t="shared" si="1"/>
        <v>476.24720311409106</v>
      </c>
      <c r="T15" s="138">
        <f t="shared" si="2"/>
        <v>0.13799671081630629</v>
      </c>
      <c r="U15" s="139" t="e">
        <f t="shared" si="12"/>
        <v>#N/A</v>
      </c>
      <c r="V15" s="139" t="e">
        <f t="shared" si="13"/>
        <v>#N/A</v>
      </c>
      <c r="W15" s="139" t="e">
        <f t="shared" si="14"/>
        <v>#N/A</v>
      </c>
      <c r="X15" s="139">
        <f t="shared" si="15"/>
        <v>1</v>
      </c>
      <c r="Y15" s="10">
        <f t="shared" si="16"/>
        <v>19.51223903016799</v>
      </c>
      <c r="Z15" s="10">
        <f t="shared" si="17"/>
        <v>6.7325974250719192E-2</v>
      </c>
      <c r="AA15" s="138">
        <f t="shared" si="3"/>
        <v>397.01717165483086</v>
      </c>
      <c r="AB15" s="138">
        <f t="shared" si="4"/>
        <v>565.69612662048928</v>
      </c>
      <c r="AC15" s="16">
        <f t="shared" si="18"/>
        <v>702.84959824481496</v>
      </c>
      <c r="AD15" s="16">
        <f t="shared" si="19"/>
        <v>82.291466771111345</v>
      </c>
      <c r="AE15" s="16">
        <f t="shared" si="20"/>
        <v>305.65288015732324</v>
      </c>
      <c r="AF15" s="16">
        <f t="shared" si="21"/>
        <v>51.171613287242735</v>
      </c>
      <c r="AH15" s="12"/>
      <c r="AI15" s="9">
        <f>((23-22)*7)-1</f>
        <v>6</v>
      </c>
      <c r="AJ15" s="132">
        <v>1.0269907263175917</v>
      </c>
      <c r="AK15" s="131">
        <v>537.40572323993501</v>
      </c>
      <c r="AL15" s="132">
        <v>0.14367899328363501</v>
      </c>
      <c r="AM15" s="63">
        <v>391.59336761542266</v>
      </c>
      <c r="AN15" s="64">
        <v>438.18482785855758</v>
      </c>
      <c r="AO15" s="64">
        <v>537.40572323993501</v>
      </c>
      <c r="AP15" s="64">
        <v>636.13170293363919</v>
      </c>
      <c r="AQ15" s="65">
        <v>682.1442535271832</v>
      </c>
      <c r="AR15" s="66"/>
      <c r="AS15" s="10"/>
      <c r="AT15" s="67"/>
      <c r="AU15" s="67"/>
      <c r="AV15" s="67"/>
      <c r="BB15" s="64"/>
      <c r="BC15" s="9">
        <f>((23-22)*7)-1</f>
        <v>6</v>
      </c>
      <c r="BD15" s="68">
        <v>1</v>
      </c>
      <c r="BE15" s="78">
        <v>20.278272450069363</v>
      </c>
      <c r="BF15" s="76">
        <v>6.414398962616874E-2</v>
      </c>
      <c r="BG15" s="69">
        <v>17.831860787004342</v>
      </c>
      <c r="BH15" s="70">
        <v>18.611257782170526</v>
      </c>
      <c r="BI15" s="70">
        <v>20.278272450069363</v>
      </c>
      <c r="BJ15" s="70">
        <v>21.945287117968199</v>
      </c>
      <c r="BK15" s="71">
        <v>22.72468411313438</v>
      </c>
      <c r="BM15" s="9">
        <f>((23-22)*7)-1</f>
        <v>6</v>
      </c>
      <c r="BN15" s="136">
        <v>0.37031152557202901</v>
      </c>
      <c r="BO15" s="72">
        <v>501.29117874946655</v>
      </c>
      <c r="BP15" s="136">
        <v>0.13798433450069292</v>
      </c>
      <c r="BQ15" s="63">
        <v>381.5852828693707</v>
      </c>
      <c r="BR15" s="64">
        <v>417.50236154499828</v>
      </c>
      <c r="BS15" s="64">
        <v>501.29117874946655</v>
      </c>
      <c r="BT15" s="64">
        <v>594.95069224544659</v>
      </c>
      <c r="BU15" s="65">
        <v>642.25350812195518</v>
      </c>
      <c r="BV15" s="66"/>
      <c r="BW15" s="10"/>
      <c r="BX15" s="73"/>
      <c r="BY15" s="73"/>
      <c r="BZ15" s="73"/>
      <c r="CF15" s="64"/>
      <c r="CG15" s="9">
        <f>((23-22)*7)-1</f>
        <v>6</v>
      </c>
      <c r="CH15" s="74">
        <v>1</v>
      </c>
      <c r="CI15" s="79">
        <v>19.816560371705837</v>
      </c>
      <c r="CJ15" s="77">
        <v>6.6357389053862709E-2</v>
      </c>
      <c r="CK15" s="69">
        <v>17.343355003706876</v>
      </c>
      <c r="CL15" s="70">
        <v>18.131288147318624</v>
      </c>
      <c r="CM15" s="70">
        <v>19.816560371705837</v>
      </c>
      <c r="CN15" s="70">
        <v>21.501832596093053</v>
      </c>
      <c r="CO15" s="71">
        <v>22.289765739704801</v>
      </c>
      <c r="CP15" s="24"/>
      <c r="CQ15" t="s">
        <v>24</v>
      </c>
      <c r="CZ15" s="24"/>
      <c r="DA15" s="24"/>
      <c r="DB15" s="24"/>
      <c r="DC15" s="24"/>
      <c r="DD15" s="24"/>
      <c r="DE15" s="24"/>
      <c r="DF15" s="24"/>
      <c r="DG15" s="24"/>
      <c r="DH15" s="24"/>
      <c r="DI15" s="24"/>
      <c r="DJ15" s="24"/>
      <c r="DK15" s="24"/>
      <c r="DL15" s="24"/>
      <c r="DM15" s="24"/>
      <c r="DN15" s="24"/>
      <c r="DO15" s="24"/>
      <c r="DP15" s="24"/>
      <c r="DQ15" s="24"/>
      <c r="DR15" s="24"/>
      <c r="DS15" s="24"/>
    </row>
    <row r="16" spans="1:123" ht="14" customHeight="1" x14ac:dyDescent="0.2">
      <c r="A16" s="14"/>
      <c r="B16" s="83">
        <v>1</v>
      </c>
      <c r="C16" s="84">
        <v>23</v>
      </c>
      <c r="D16" s="84">
        <v>4</v>
      </c>
      <c r="E16" s="85">
        <v>404.27340205318836</v>
      </c>
      <c r="F16" s="83">
        <v>25</v>
      </c>
      <c r="G16" s="84">
        <v>20</v>
      </c>
      <c r="H16" s="24"/>
      <c r="I16" s="140">
        <f t="shared" si="5"/>
        <v>-2.304377481212009</v>
      </c>
      <c r="J16" s="141">
        <f t="shared" si="6"/>
        <v>-2.1781947479176091</v>
      </c>
      <c r="K16" s="142">
        <f t="shared" si="7"/>
        <v>-0.80246175491132821</v>
      </c>
      <c r="L16" s="143">
        <f t="shared" si="8"/>
        <v>1.0600731483740142E-2</v>
      </c>
      <c r="M16" s="144">
        <f t="shared" si="9"/>
        <v>1.4695770464647796E-2</v>
      </c>
      <c r="N16" s="145">
        <f t="shared" si="10"/>
        <v>0.21114295147890513</v>
      </c>
      <c r="O16" s="24"/>
      <c r="P16" s="12">
        <f t="shared" si="11"/>
        <v>11</v>
      </c>
      <c r="Q16" s="12"/>
      <c r="R16" s="138">
        <f t="shared" si="0"/>
        <v>1.0798745817677027</v>
      </c>
      <c r="S16" s="138">
        <f t="shared" si="1"/>
        <v>603.70332864927445</v>
      </c>
      <c r="T16" s="138">
        <f t="shared" si="2"/>
        <v>0.14123427482713941</v>
      </c>
      <c r="U16" s="139">
        <f t="shared" si="12"/>
        <v>1</v>
      </c>
      <c r="V16" s="139">
        <f t="shared" si="13"/>
        <v>30.175764778138969</v>
      </c>
      <c r="W16" s="139">
        <f t="shared" si="14"/>
        <v>7.8744374682710533E-2</v>
      </c>
      <c r="X16" s="139">
        <f t="shared" si="15"/>
        <v>1</v>
      </c>
      <c r="Y16" s="10">
        <f t="shared" si="16"/>
        <v>21.058701690016946</v>
      </c>
      <c r="Z16" s="10">
        <f t="shared" si="17"/>
        <v>6.26495088388411E-2</v>
      </c>
      <c r="AA16" s="138">
        <f t="shared" si="3"/>
        <v>493.57791530506364</v>
      </c>
      <c r="AB16" s="138">
        <f t="shared" si="4"/>
        <v>712.23750025704567</v>
      </c>
      <c r="AC16" s="16">
        <f t="shared" si="18"/>
        <v>855.74277910688807</v>
      </c>
      <c r="AD16" s="16">
        <f t="shared" si="19"/>
        <v>83.253954496565939</v>
      </c>
      <c r="AE16" s="16">
        <f t="shared" si="20"/>
        <v>342.63743300116164</v>
      </c>
      <c r="AF16" s="16">
        <f t="shared" si="21"/>
        <v>88.363787622089831</v>
      </c>
      <c r="AH16" s="12"/>
      <c r="AI16" s="9">
        <f>((23-22)*7)+0</f>
        <v>7</v>
      </c>
      <c r="AJ16" s="132">
        <v>1.0377255514022643</v>
      </c>
      <c r="AK16" s="131">
        <v>550.45123743595923</v>
      </c>
      <c r="AL16" s="132">
        <v>0.14316163911575816</v>
      </c>
      <c r="AM16" s="63">
        <v>401.39967619302581</v>
      </c>
      <c r="AN16" s="64">
        <v>449.08162749235044</v>
      </c>
      <c r="AO16" s="64">
        <v>550.45123743595923</v>
      </c>
      <c r="AP16" s="64">
        <v>651.11726602573117</v>
      </c>
      <c r="AQ16" s="65">
        <v>697.97589578029374</v>
      </c>
      <c r="AR16" s="66"/>
      <c r="AS16" s="10"/>
      <c r="AT16" s="67"/>
      <c r="AU16" s="67"/>
      <c r="AV16" s="67"/>
      <c r="BB16" s="64"/>
      <c r="BC16" s="9">
        <f>((23-22)*7)+0</f>
        <v>7</v>
      </c>
      <c r="BD16" s="68">
        <v>1</v>
      </c>
      <c r="BE16" s="78">
        <v>20.43496521092495</v>
      </c>
      <c r="BF16" s="76">
        <v>6.3846212807512459E-2</v>
      </c>
      <c r="BG16" s="69">
        <v>17.981094596181737</v>
      </c>
      <c r="BH16" s="70">
        <v>18.762867922614177</v>
      </c>
      <c r="BI16" s="70">
        <v>20.43496521092495</v>
      </c>
      <c r="BJ16" s="70">
        <v>22.107062499235724</v>
      </c>
      <c r="BK16" s="71">
        <v>22.888835825668163</v>
      </c>
      <c r="BM16" s="9">
        <f>((23-22)*7)+0</f>
        <v>7</v>
      </c>
      <c r="BN16" s="136">
        <v>0.39865562551300321</v>
      </c>
      <c r="BO16" s="72">
        <v>513.88487869986955</v>
      </c>
      <c r="BP16" s="136">
        <v>0.13797916088779608</v>
      </c>
      <c r="BQ16" s="63">
        <v>390.7468537407243</v>
      </c>
      <c r="BR16" s="64">
        <v>427.78587766722768</v>
      </c>
      <c r="BS16" s="64">
        <v>513.88487869986955</v>
      </c>
      <c r="BT16" s="64">
        <v>609.64608157633972</v>
      </c>
      <c r="BU16" s="65">
        <v>657.8296595076082</v>
      </c>
      <c r="BV16" s="66"/>
      <c r="BW16" s="10"/>
      <c r="BX16" s="73"/>
      <c r="BY16" s="73"/>
      <c r="BZ16" s="73"/>
      <c r="CF16" s="64"/>
      <c r="CG16" s="9">
        <f>((23-22)*7)+0</f>
        <v>7</v>
      </c>
      <c r="CH16" s="74">
        <v>1</v>
      </c>
      <c r="CI16" s="79">
        <v>19.968867902852747</v>
      </c>
      <c r="CJ16" s="77">
        <v>6.5874489857440724E-2</v>
      </c>
      <c r="CK16" s="69">
        <v>17.494790257737474</v>
      </c>
      <c r="CL16" s="70">
        <v>18.283001298227198</v>
      </c>
      <c r="CM16" s="70">
        <v>19.968867902852747</v>
      </c>
      <c r="CN16" s="70">
        <v>21.654734507478299</v>
      </c>
      <c r="CO16" s="71">
        <v>22.442945547968019</v>
      </c>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row>
    <row r="17" spans="1:123" ht="14" customHeight="1" x14ac:dyDescent="0.2">
      <c r="A17" s="14"/>
      <c r="B17" s="83">
        <v>1</v>
      </c>
      <c r="C17" s="84">
        <v>23.999999999999996</v>
      </c>
      <c r="D17" s="83">
        <v>5</v>
      </c>
      <c r="E17" s="85">
        <v>435.44547021947079</v>
      </c>
      <c r="F17" s="85">
        <v>26.743308914049717</v>
      </c>
      <c r="G17" s="86">
        <v>19.071344136121564</v>
      </c>
      <c r="H17" s="24"/>
      <c r="I17" s="140">
        <f t="shared" si="5"/>
        <v>-2.6626690970352502</v>
      </c>
      <c r="J17" s="141">
        <f t="shared" si="6"/>
        <v>-2.0187762691386291</v>
      </c>
      <c r="K17" s="142">
        <f t="shared" si="7"/>
        <v>-2.274582007468688</v>
      </c>
      <c r="L17" s="143">
        <f t="shared" si="8"/>
        <v>3.8761803770946891E-3</v>
      </c>
      <c r="M17" s="144">
        <f t="shared" si="9"/>
        <v>2.175523931908549E-2</v>
      </c>
      <c r="N17" s="145">
        <f t="shared" si="10"/>
        <v>1.1465508233024386E-2</v>
      </c>
      <c r="O17" s="24"/>
      <c r="P17" s="12">
        <f t="shared" si="11"/>
        <v>18.999999999999975</v>
      </c>
      <c r="Q17" s="12"/>
      <c r="R17" s="138">
        <f t="shared" si="0"/>
        <v>1.1478883660461812</v>
      </c>
      <c r="S17" s="138">
        <f t="shared" si="1"/>
        <v>704.67526420419972</v>
      </c>
      <c r="T17" s="138">
        <f t="shared" si="2"/>
        <v>0.13889430978822845</v>
      </c>
      <c r="U17" s="139">
        <f t="shared" si="12"/>
        <v>1</v>
      </c>
      <c r="V17" s="139">
        <f t="shared" si="13"/>
        <v>31.609754609004579</v>
      </c>
      <c r="W17" s="139">
        <f t="shared" si="14"/>
        <v>7.6261012344872481E-2</v>
      </c>
      <c r="X17" s="139">
        <f t="shared" si="15"/>
        <v>1</v>
      </c>
      <c r="Y17" s="10">
        <f t="shared" si="16"/>
        <v>22.133608738987387</v>
      </c>
      <c r="Z17" s="10">
        <f t="shared" si="17"/>
        <v>6.0825947998727023E-2</v>
      </c>
      <c r="AA17" s="138">
        <f t="shared" si="3"/>
        <v>577.44428946577352</v>
      </c>
      <c r="AB17" s="138">
        <f t="shared" si="4"/>
        <v>828.57596980160031</v>
      </c>
      <c r="AC17" s="16">
        <f t="shared" si="18"/>
        <v>990.56190449271799</v>
      </c>
      <c r="AD17" s="16">
        <f t="shared" si="19"/>
        <v>93.74276389086765</v>
      </c>
      <c r="AE17" s="16">
        <f t="shared" si="20"/>
        <v>399.77166821086922</v>
      </c>
      <c r="AF17" s="16">
        <f t="shared" si="21"/>
        <v>104.54659041972866</v>
      </c>
      <c r="AH17" s="12"/>
      <c r="AI17" s="9">
        <f>((23-22)*7)+1</f>
        <v>8</v>
      </c>
      <c r="AJ17" s="132">
        <v>1.0483989110445728</v>
      </c>
      <c r="AK17" s="131">
        <v>563.5799765320337</v>
      </c>
      <c r="AL17" s="132">
        <v>0.1426553334665504</v>
      </c>
      <c r="AM17" s="63">
        <v>411.27309692234763</v>
      </c>
      <c r="AN17" s="64">
        <v>460.05256640585196</v>
      </c>
      <c r="AO17" s="64">
        <v>563.5799765320337</v>
      </c>
      <c r="AP17" s="64">
        <v>666.1895767986972</v>
      </c>
      <c r="AQ17" s="65">
        <v>713.89460135564025</v>
      </c>
      <c r="AR17" s="75"/>
      <c r="AS17" s="10"/>
      <c r="AT17" s="76"/>
      <c r="AU17" s="76"/>
      <c r="AV17" s="76"/>
      <c r="BB17" s="64"/>
      <c r="BC17" s="9">
        <f>((23-22)*7)+1</f>
        <v>8</v>
      </c>
      <c r="BD17" s="68">
        <v>1</v>
      </c>
      <c r="BE17" s="78">
        <v>20.591421824411036</v>
      </c>
      <c r="BF17" s="76">
        <v>6.3547993488619156E-2</v>
      </c>
      <c r="BG17" s="69">
        <v>18.130313134343144</v>
      </c>
      <c r="BH17" s="70">
        <v>18.914392423522578</v>
      </c>
      <c r="BI17" s="70">
        <v>20.591421824411036</v>
      </c>
      <c r="BJ17" s="70">
        <v>22.26845122529949</v>
      </c>
      <c r="BK17" s="71">
        <v>23.052530514478928</v>
      </c>
      <c r="BM17" s="9">
        <f>((23-22)*7)+1</f>
        <v>8</v>
      </c>
      <c r="BN17" s="136">
        <v>0.42721921516614014</v>
      </c>
      <c r="BO17" s="72">
        <v>526.55580710088918</v>
      </c>
      <c r="BP17" s="136">
        <v>0.13797507986172522</v>
      </c>
      <c r="BQ17" s="63">
        <v>399.93764377229661</v>
      </c>
      <c r="BR17" s="64">
        <v>438.11986764436693</v>
      </c>
      <c r="BS17" s="64">
        <v>526.55580710088918</v>
      </c>
      <c r="BT17" s="64">
        <v>624.42133450540268</v>
      </c>
      <c r="BU17" s="65">
        <v>673.4797315730915</v>
      </c>
      <c r="BV17" s="75"/>
      <c r="BW17" s="10"/>
      <c r="BX17" s="77"/>
      <c r="BY17" s="77"/>
      <c r="BZ17" s="77"/>
      <c r="CF17" s="64"/>
      <c r="CG17" s="9">
        <f>((23-22)*7)+1</f>
        <v>8</v>
      </c>
      <c r="CH17" s="74">
        <v>1</v>
      </c>
      <c r="CI17" s="79">
        <v>20.121333591329801</v>
      </c>
      <c r="CJ17" s="77">
        <v>6.5393091247794702E-2</v>
      </c>
      <c r="CK17" s="69">
        <v>17.646584091664472</v>
      </c>
      <c r="CL17" s="70">
        <v>18.435009176840708</v>
      </c>
      <c r="CM17" s="70">
        <v>20.121333591329801</v>
      </c>
      <c r="CN17" s="70">
        <v>21.80765800581889</v>
      </c>
      <c r="CO17" s="71">
        <v>22.596083090995126</v>
      </c>
      <c r="CP17" s="24"/>
      <c r="CQ17" s="26"/>
      <c r="CR17" s="26"/>
      <c r="CS17" s="26"/>
      <c r="CT17" s="26"/>
      <c r="CU17" s="26"/>
      <c r="CV17" s="26"/>
      <c r="CW17" s="26"/>
      <c r="CX17" s="26"/>
      <c r="CY17" s="24"/>
      <c r="CZ17" s="24"/>
      <c r="DA17" s="24"/>
      <c r="DB17" s="24"/>
      <c r="DC17" s="24"/>
      <c r="DD17" s="24"/>
      <c r="DE17" s="24"/>
      <c r="DF17" s="24"/>
      <c r="DG17" s="24"/>
      <c r="DH17" s="24"/>
      <c r="DI17" s="24"/>
      <c r="DJ17" s="24"/>
      <c r="DK17" s="24"/>
      <c r="DL17" s="24"/>
      <c r="DM17" s="24"/>
      <c r="DN17" s="24"/>
      <c r="DO17" s="24"/>
      <c r="DP17" s="24"/>
      <c r="DQ17" s="24"/>
      <c r="DR17" s="24"/>
      <c r="DS17" s="24"/>
    </row>
    <row r="18" spans="1:123" ht="14" customHeight="1" x14ac:dyDescent="0.2">
      <c r="A18" s="14"/>
      <c r="B18" s="83">
        <v>1</v>
      </c>
      <c r="C18" s="84">
        <v>24.999999999999993</v>
      </c>
      <c r="D18" s="83">
        <v>6</v>
      </c>
      <c r="E18" s="85">
        <v>465.82816683297648</v>
      </c>
      <c r="F18" s="85">
        <v>27.835189317498319</v>
      </c>
      <c r="G18" s="86">
        <v>19.91086996958969</v>
      </c>
      <c r="H18" s="24"/>
      <c r="I18" s="140">
        <f t="shared" si="5"/>
        <v>-3.0347386336739959</v>
      </c>
      <c r="J18" s="141">
        <f t="shared" si="6"/>
        <v>-2.2169157759328177</v>
      </c>
      <c r="K18" s="142">
        <f t="shared" si="7"/>
        <v>-2.454009336844353</v>
      </c>
      <c r="L18" s="143">
        <f t="shared" si="8"/>
        <v>1.203721087748045E-3</v>
      </c>
      <c r="M18" s="144">
        <f t="shared" si="9"/>
        <v>1.331442375237776E-2</v>
      </c>
      <c r="N18" s="145">
        <f t="shared" si="10"/>
        <v>7.0636656644373136E-3</v>
      </c>
      <c r="O18" s="24"/>
      <c r="P18" s="12">
        <f t="shared" si="11"/>
        <v>26.99999999999995</v>
      </c>
      <c r="Q18" s="12"/>
      <c r="R18" s="138">
        <f t="shared" si="0"/>
        <v>1.209800415256894</v>
      </c>
      <c r="S18" s="138">
        <f t="shared" si="1"/>
        <v>837.54060504913161</v>
      </c>
      <c r="T18" s="138">
        <f t="shared" si="2"/>
        <v>0.13846956244195152</v>
      </c>
      <c r="U18" s="139">
        <f t="shared" si="12"/>
        <v>1</v>
      </c>
      <c r="V18" s="139">
        <f t="shared" si="13"/>
        <v>33.247974300965176</v>
      </c>
      <c r="W18" s="139">
        <f t="shared" si="14"/>
        <v>7.3435556696767268E-2</v>
      </c>
      <c r="X18" s="139">
        <f t="shared" si="15"/>
        <v>1</v>
      </c>
      <c r="Y18" s="10">
        <f t="shared" si="16"/>
        <v>23.32884566037481</v>
      </c>
      <c r="Z18" s="10">
        <f t="shared" si="17"/>
        <v>5.9703461152058851E-2</v>
      </c>
      <c r="AA18" s="138">
        <f t="shared" si="3"/>
        <v>685.87775597658492</v>
      </c>
      <c r="AB18" s="138">
        <f t="shared" si="4"/>
        <v>983.61428037488452</v>
      </c>
      <c r="AC18" s="16">
        <f t="shared" si="18"/>
        <v>1172.6606884814476</v>
      </c>
      <c r="AD18" s="16">
        <f t="shared" si="19"/>
        <v>109.16055655280888</v>
      </c>
      <c r="AE18" s="16">
        <f t="shared" si="20"/>
        <v>470.25763062797199</v>
      </c>
      <c r="AF18" s="16">
        <f t="shared" si="21"/>
        <v>127.50829052644298</v>
      </c>
      <c r="AH18" s="12"/>
      <c r="AI18" s="9">
        <f>((23-22)*7)+2</f>
        <v>9</v>
      </c>
      <c r="AJ18" s="132">
        <v>1.0589932436895562</v>
      </c>
      <c r="AK18" s="131">
        <v>576.81571907103012</v>
      </c>
      <c r="AL18" s="132">
        <v>0.14216323305563153</v>
      </c>
      <c r="AM18" s="63">
        <v>421.22737161605875</v>
      </c>
      <c r="AN18" s="64">
        <v>471.11451224105343</v>
      </c>
      <c r="AO18" s="64">
        <v>576.81571907103012</v>
      </c>
      <c r="AP18" s="64">
        <v>681.37961627668392</v>
      </c>
      <c r="AQ18" s="65">
        <v>729.93480957791235</v>
      </c>
      <c r="AR18" s="75"/>
      <c r="AS18" s="10"/>
      <c r="AT18" s="76"/>
      <c r="AU18" s="76"/>
      <c r="AV18" s="76"/>
      <c r="BB18" s="64"/>
      <c r="BC18" s="9">
        <f>((23-22)*7)+2</f>
        <v>9</v>
      </c>
      <c r="BD18" s="68">
        <v>1</v>
      </c>
      <c r="BE18" s="78">
        <v>20.74757481985062</v>
      </c>
      <c r="BF18" s="76">
        <v>6.3249205240849662E-2</v>
      </c>
      <c r="BG18" s="69">
        <v>18.279461883858637</v>
      </c>
      <c r="BH18" s="70">
        <v>19.065772640582583</v>
      </c>
      <c r="BI18" s="70">
        <v>20.74757481985062</v>
      </c>
      <c r="BJ18" s="70">
        <v>22.429376999118656</v>
      </c>
      <c r="BK18" s="71">
        <v>23.215687755842602</v>
      </c>
      <c r="BM18" s="9">
        <f>((23-22)*7)+2</f>
        <v>9</v>
      </c>
      <c r="BN18" s="136">
        <v>0.45606500587777205</v>
      </c>
      <c r="BO18" s="72">
        <v>539.32602922412991</v>
      </c>
      <c r="BP18" s="136">
        <v>0.13797240359014493</v>
      </c>
      <c r="BQ18" s="63">
        <v>409.17208264324876</v>
      </c>
      <c r="BR18" s="64">
        <v>448.521570607429</v>
      </c>
      <c r="BS18" s="64">
        <v>539.32602922412991</v>
      </c>
      <c r="BT18" s="64">
        <v>639.30221624718547</v>
      </c>
      <c r="BU18" s="65">
        <v>689.23097314789788</v>
      </c>
      <c r="BV18" s="75"/>
      <c r="BW18" s="10"/>
      <c r="BX18" s="77"/>
      <c r="BY18" s="77"/>
      <c r="BZ18" s="77"/>
      <c r="CF18" s="64"/>
      <c r="CG18" s="9">
        <f>((23-22)*7)+2</f>
        <v>9</v>
      </c>
      <c r="CH18" s="74">
        <v>1</v>
      </c>
      <c r="CI18" s="79">
        <v>20.274002624945606</v>
      </c>
      <c r="CJ18" s="77">
        <v>6.4913621964003493E-2</v>
      </c>
      <c r="CK18" s="69">
        <v>17.798758966657214</v>
      </c>
      <c r="CL18" s="70">
        <v>18.587341484759303</v>
      </c>
      <c r="CM18" s="70">
        <v>20.274002624945606</v>
      </c>
      <c r="CN18" s="70">
        <v>21.960663765131908</v>
      </c>
      <c r="CO18" s="71">
        <v>22.749246283233997</v>
      </c>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row>
    <row r="19" spans="1:123" ht="14" customHeight="1" x14ac:dyDescent="0.2">
      <c r="A19" s="14"/>
      <c r="B19" s="14"/>
      <c r="C19" s="14"/>
      <c r="D19" s="14"/>
      <c r="E19" s="14"/>
      <c r="F19" s="14"/>
      <c r="G19" s="14"/>
      <c r="H19" s="24"/>
      <c r="I19" s="140" t="str">
        <f t="shared" si="5"/>
        <v/>
      </c>
      <c r="J19" s="141" t="str">
        <f t="shared" si="6"/>
        <v/>
      </c>
      <c r="K19" s="142" t="str">
        <f t="shared" si="7"/>
        <v/>
      </c>
      <c r="L19" s="143" t="str">
        <f t="shared" si="8"/>
        <v/>
      </c>
      <c r="M19" s="144" t="str">
        <f t="shared" si="9"/>
        <v/>
      </c>
      <c r="N19" s="145" t="str">
        <f t="shared" si="10"/>
        <v/>
      </c>
      <c r="O19" s="24"/>
      <c r="P19" s="12">
        <f t="shared" si="11"/>
        <v>-154</v>
      </c>
      <c r="Q19" s="12"/>
      <c r="R19" s="138" t="e">
        <f t="shared" si="0"/>
        <v>#N/A</v>
      </c>
      <c r="S19" s="138" t="e">
        <f t="shared" si="1"/>
        <v>#N/A</v>
      </c>
      <c r="T19" s="138" t="e">
        <f t="shared" si="2"/>
        <v>#N/A</v>
      </c>
      <c r="U19" s="139" t="e">
        <f t="shared" si="12"/>
        <v>#N/A</v>
      </c>
      <c r="V19" s="139" t="e">
        <f t="shared" si="13"/>
        <v>#N/A</v>
      </c>
      <c r="W19" s="139" t="e">
        <f t="shared" si="14"/>
        <v>#N/A</v>
      </c>
      <c r="X19" s="139" t="e">
        <f t="shared" si="15"/>
        <v>#N/A</v>
      </c>
      <c r="Y19" s="10" t="e">
        <f t="shared" si="16"/>
        <v>#N/A</v>
      </c>
      <c r="Z19" s="10" t="e">
        <f t="shared" si="17"/>
        <v>#N/A</v>
      </c>
      <c r="AA19" s="138" t="e">
        <f t="shared" si="3"/>
        <v>#N/A</v>
      </c>
      <c r="AB19" s="138" t="e">
        <f t="shared" si="4"/>
        <v>#N/A</v>
      </c>
      <c r="AC19" s="16" t="e">
        <f t="shared" si="18"/>
        <v>#N/A</v>
      </c>
      <c r="AD19" s="16" t="e">
        <f t="shared" si="19"/>
        <v>#N/A</v>
      </c>
      <c r="AE19" s="16" t="e">
        <f t="shared" si="20"/>
        <v>#N/A</v>
      </c>
      <c r="AF19" s="16" t="e">
        <f t="shared" si="21"/>
        <v>#N/A</v>
      </c>
      <c r="AH19" s="12"/>
      <c r="AI19" s="9">
        <f>((23-22)*7)+3</f>
        <v>10</v>
      </c>
      <c r="AJ19" s="132">
        <v>1.0694909877822532</v>
      </c>
      <c r="AK19" s="131">
        <v>590.18224359581984</v>
      </c>
      <c r="AL19" s="132">
        <v>0.14168849460262128</v>
      </c>
      <c r="AM19" s="63">
        <v>431.27593575887335</v>
      </c>
      <c r="AN19" s="64">
        <v>482.28413870356502</v>
      </c>
      <c r="AO19" s="64">
        <v>590.18224359581984</v>
      </c>
      <c r="AP19" s="64">
        <v>696.71850254473441</v>
      </c>
      <c r="AQ19" s="65">
        <v>746.13114317415614</v>
      </c>
      <c r="AR19" s="75"/>
      <c r="AS19" s="13">
        <f>((23.5-22)*7)</f>
        <v>10.5</v>
      </c>
      <c r="AT19" s="68">
        <v>1</v>
      </c>
      <c r="AU19" s="78">
        <v>30.073114016439654</v>
      </c>
      <c r="AV19" s="76">
        <v>7.8921892523203474E-2</v>
      </c>
      <c r="AW19" s="69">
        <v>25.609172378964093</v>
      </c>
      <c r="AX19" s="70">
        <v>27.03132988065239</v>
      </c>
      <c r="AY19" s="70">
        <v>30.073114016439654</v>
      </c>
      <c r="AZ19" s="70">
        <v>33.114898152226914</v>
      </c>
      <c r="BA19" s="71">
        <v>34.537055653915218</v>
      </c>
      <c r="BB19" s="64"/>
      <c r="BC19" s="9">
        <f>((23-22)*7)+3</f>
        <v>10</v>
      </c>
      <c r="BD19" s="68">
        <v>1</v>
      </c>
      <c r="BE19" s="78">
        <v>20.903356726566695</v>
      </c>
      <c r="BF19" s="76">
        <v>6.2949721635564823E-2</v>
      </c>
      <c r="BG19" s="69">
        <v>18.428486322266732</v>
      </c>
      <c r="BH19" s="70">
        <v>19.216949926188754</v>
      </c>
      <c r="BI19" s="70">
        <v>20.903356726566695</v>
      </c>
      <c r="BJ19" s="70">
        <v>22.58976352694464</v>
      </c>
      <c r="BK19" s="71">
        <v>23.378227130866659</v>
      </c>
      <c r="BM19" s="9">
        <f>((23-22)*7)+3</f>
        <v>10</v>
      </c>
      <c r="BN19" s="136">
        <v>0.48525570899423109</v>
      </c>
      <c r="BO19" s="72">
        <v>552.21761034119663</v>
      </c>
      <c r="BP19" s="136">
        <v>0.13797144424071978</v>
      </c>
      <c r="BQ19" s="63">
        <v>418.46431389983798</v>
      </c>
      <c r="BR19" s="64">
        <v>459.00809399879728</v>
      </c>
      <c r="BS19" s="64">
        <v>552.21761034119663</v>
      </c>
      <c r="BT19" s="64">
        <v>654.31442952021905</v>
      </c>
      <c r="BU19" s="65">
        <v>705.11049498239822</v>
      </c>
      <c r="BV19" s="75"/>
      <c r="BW19" s="13">
        <f>((23.5-22)*7)</f>
        <v>10.5</v>
      </c>
      <c r="BX19" s="74">
        <v>1</v>
      </c>
      <c r="BY19" s="79">
        <v>29.499671892347656</v>
      </c>
      <c r="BZ19" s="77">
        <v>7.7163196361041075E-2</v>
      </c>
      <c r="CA19" s="69">
        <v>25.21842758851465</v>
      </c>
      <c r="CB19" s="70">
        <v>26.582379942224104</v>
      </c>
      <c r="CC19" s="70">
        <v>29.499671892347656</v>
      </c>
      <c r="CD19" s="70">
        <v>32.416963842471212</v>
      </c>
      <c r="CE19" s="71">
        <v>33.780916196180655</v>
      </c>
      <c r="CF19" s="64"/>
      <c r="CG19" s="9">
        <f>((23-22)*7)+3</f>
        <v>10</v>
      </c>
      <c r="CH19" s="74">
        <v>1</v>
      </c>
      <c r="CI19" s="79">
        <v>20.426920191508771</v>
      </c>
      <c r="CJ19" s="77">
        <v>6.4436510745145933E-2</v>
      </c>
      <c r="CK19" s="69">
        <v>17.9513370106073</v>
      </c>
      <c r="CL19" s="70">
        <v>18.740027696483612</v>
      </c>
      <c r="CM19" s="70">
        <v>20.426920191508771</v>
      </c>
      <c r="CN19" s="70">
        <v>22.11381268653393</v>
      </c>
      <c r="CO19" s="71">
        <v>22.902503372410241</v>
      </c>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row>
    <row r="20" spans="1:123" ht="14" customHeight="1" x14ac:dyDescent="0.2">
      <c r="A20" s="14"/>
      <c r="B20" s="14"/>
      <c r="C20" s="14"/>
      <c r="D20" s="14"/>
      <c r="E20" s="14"/>
      <c r="F20" s="14"/>
      <c r="G20" s="14"/>
      <c r="H20" s="24"/>
      <c r="I20" s="140" t="str">
        <f t="shared" si="5"/>
        <v/>
      </c>
      <c r="J20" s="141" t="str">
        <f t="shared" si="6"/>
        <v/>
      </c>
      <c r="K20" s="142" t="str">
        <f t="shared" si="7"/>
        <v/>
      </c>
      <c r="L20" s="143" t="str">
        <f t="shared" si="8"/>
        <v/>
      </c>
      <c r="M20" s="144" t="str">
        <f t="shared" si="9"/>
        <v/>
      </c>
      <c r="N20" s="145" t="str">
        <f t="shared" si="10"/>
        <v/>
      </c>
      <c r="O20" s="24"/>
      <c r="P20" s="12">
        <f t="shared" si="11"/>
        <v>-154</v>
      </c>
      <c r="Q20" s="12"/>
      <c r="R20" s="138" t="e">
        <f t="shared" si="0"/>
        <v>#N/A</v>
      </c>
      <c r="S20" s="138" t="e">
        <f t="shared" si="1"/>
        <v>#N/A</v>
      </c>
      <c r="T20" s="138" t="e">
        <f t="shared" si="2"/>
        <v>#N/A</v>
      </c>
      <c r="U20" s="139" t="e">
        <f t="shared" si="12"/>
        <v>#N/A</v>
      </c>
      <c r="V20" s="139" t="e">
        <f t="shared" si="13"/>
        <v>#N/A</v>
      </c>
      <c r="W20" s="139" t="e">
        <f t="shared" si="14"/>
        <v>#N/A</v>
      </c>
      <c r="X20" s="139" t="e">
        <f t="shared" si="15"/>
        <v>#N/A</v>
      </c>
      <c r="Y20" s="10" t="e">
        <f t="shared" si="16"/>
        <v>#N/A</v>
      </c>
      <c r="Z20" s="10" t="e">
        <f t="shared" si="17"/>
        <v>#N/A</v>
      </c>
      <c r="AA20" s="138" t="e">
        <f t="shared" si="3"/>
        <v>#N/A</v>
      </c>
      <c r="AB20" s="138" t="e">
        <f t="shared" si="4"/>
        <v>#N/A</v>
      </c>
      <c r="AC20" s="16" t="e">
        <f t="shared" si="18"/>
        <v>#N/A</v>
      </c>
      <c r="AD20" s="16" t="e">
        <f t="shared" si="19"/>
        <v>#N/A</v>
      </c>
      <c r="AE20" s="16" t="e">
        <f t="shared" si="20"/>
        <v>#N/A</v>
      </c>
      <c r="AF20" s="16" t="e">
        <f t="shared" si="21"/>
        <v>#N/A</v>
      </c>
      <c r="AH20" s="12"/>
      <c r="AI20" s="9">
        <f>((23-22)*7)+4</f>
        <v>11</v>
      </c>
      <c r="AJ20" s="132">
        <v>1.0798745817677027</v>
      </c>
      <c r="AK20" s="131">
        <v>603.70332864927445</v>
      </c>
      <c r="AL20" s="132">
        <v>0.14123427482713941</v>
      </c>
      <c r="AM20" s="63">
        <v>441.43190261860491</v>
      </c>
      <c r="AN20" s="64">
        <v>493.57791530506364</v>
      </c>
      <c r="AO20" s="64">
        <v>603.70332864927445</v>
      </c>
      <c r="AP20" s="64">
        <v>712.23750025704567</v>
      </c>
      <c r="AQ20" s="65">
        <v>762.51842233220839</v>
      </c>
      <c r="AR20" s="80"/>
      <c r="AS20" s="9">
        <f>((24-22)*7)-3</f>
        <v>11</v>
      </c>
      <c r="AT20" s="68">
        <v>1</v>
      </c>
      <c r="AU20" s="81">
        <v>30.175764778138969</v>
      </c>
      <c r="AV20" s="133">
        <v>7.8744374682710533E-2</v>
      </c>
      <c r="AW20" s="69">
        <v>25.706660992065576</v>
      </c>
      <c r="AX20" s="70">
        <v>27.130463091499418</v>
      </c>
      <c r="AY20" s="70">
        <v>30.175764778138969</v>
      </c>
      <c r="AZ20" s="70">
        <v>33.221066464778517</v>
      </c>
      <c r="BA20" s="71">
        <v>34.644868564212366</v>
      </c>
      <c r="BB20" s="64"/>
      <c r="BC20" s="9">
        <f>((23-22)*7)+4</f>
        <v>11</v>
      </c>
      <c r="BD20" s="68">
        <v>1</v>
      </c>
      <c r="BE20" s="81">
        <v>21.058701690016946</v>
      </c>
      <c r="BF20" s="133">
        <v>6.26495088388411E-2</v>
      </c>
      <c r="BG20" s="69">
        <v>18.577329678955934</v>
      </c>
      <c r="BH20" s="70">
        <v>19.367864615699744</v>
      </c>
      <c r="BI20" s="70">
        <v>21.058701690016946</v>
      </c>
      <c r="BJ20" s="70">
        <v>22.749538764334147</v>
      </c>
      <c r="BK20" s="71">
        <v>23.540073701077958</v>
      </c>
      <c r="BM20" s="9">
        <f>((23-22)*7)+4</f>
        <v>11</v>
      </c>
      <c r="BN20" s="136">
        <v>0.51484619694355804</v>
      </c>
      <c r="BO20" s="72">
        <v>565.25261572369402</v>
      </c>
      <c r="BP20" s="136">
        <v>0.13797251398111432</v>
      </c>
      <c r="BQ20" s="63">
        <v>427.82831270587883</v>
      </c>
      <c r="BR20" s="64">
        <v>469.59647179511751</v>
      </c>
      <c r="BS20" s="64">
        <v>565.25261572369402</v>
      </c>
      <c r="BT20" s="64">
        <v>669.48368803410142</v>
      </c>
      <c r="BU20" s="65">
        <v>721.14543302299228</v>
      </c>
      <c r="BV20" s="80"/>
      <c r="BW20" s="9">
        <f>((24-22)*7)-3</f>
        <v>11</v>
      </c>
      <c r="BX20" s="74">
        <v>1</v>
      </c>
      <c r="BY20" s="79">
        <v>29.599351820209982</v>
      </c>
      <c r="BZ20" s="77">
        <v>7.6995785851853085E-2</v>
      </c>
      <c r="CA20" s="69">
        <v>25.312960934213912</v>
      </c>
      <c r="CB20" s="70">
        <v>26.678552926392161</v>
      </c>
      <c r="CC20" s="70">
        <v>29.599351820209982</v>
      </c>
      <c r="CD20" s="70">
        <v>32.520150714027807</v>
      </c>
      <c r="CE20" s="71">
        <v>33.885742706206052</v>
      </c>
      <c r="CF20" s="64"/>
      <c r="CG20" s="9">
        <f>((23-22)*7)+4</f>
        <v>11</v>
      </c>
      <c r="CH20" s="74">
        <v>1</v>
      </c>
      <c r="CI20" s="79">
        <v>20.580128186642352</v>
      </c>
      <c r="CJ20" s="77">
        <v>6.3962234656041866E-2</v>
      </c>
      <c r="CK20" s="69">
        <v>18.104335247799863</v>
      </c>
      <c r="CL20" s="70">
        <v>18.893092760004468</v>
      </c>
      <c r="CM20" s="70">
        <v>20.580128186642352</v>
      </c>
      <c r="CN20" s="70">
        <v>22.267163613280232</v>
      </c>
      <c r="CO20" s="71">
        <v>23.05592112548484</v>
      </c>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row>
    <row r="21" spans="1:123" ht="14" customHeight="1" x14ac:dyDescent="0.2">
      <c r="A21" s="14"/>
      <c r="B21" s="14"/>
      <c r="C21" s="14"/>
      <c r="D21" s="14"/>
      <c r="E21" s="14"/>
      <c r="F21" s="14"/>
      <c r="G21" s="14"/>
      <c r="H21" s="24"/>
      <c r="I21" s="140" t="str">
        <f t="shared" si="5"/>
        <v/>
      </c>
      <c r="J21" s="141" t="str">
        <f t="shared" si="6"/>
        <v/>
      </c>
      <c r="K21" s="142" t="str">
        <f t="shared" si="7"/>
        <v/>
      </c>
      <c r="L21" s="143" t="str">
        <f t="shared" si="8"/>
        <v/>
      </c>
      <c r="M21" s="144" t="str">
        <f t="shared" si="9"/>
        <v/>
      </c>
      <c r="N21" s="145" t="str">
        <f t="shared" si="10"/>
        <v/>
      </c>
      <c r="O21" s="24"/>
      <c r="P21" s="12">
        <f t="shared" si="11"/>
        <v>-154</v>
      </c>
      <c r="Q21" s="12"/>
      <c r="R21" s="138" t="e">
        <f t="shared" si="0"/>
        <v>#N/A</v>
      </c>
      <c r="S21" s="138" t="e">
        <f t="shared" si="1"/>
        <v>#N/A</v>
      </c>
      <c r="T21" s="138" t="e">
        <f t="shared" si="2"/>
        <v>#N/A</v>
      </c>
      <c r="U21" s="139" t="e">
        <f t="shared" si="12"/>
        <v>#N/A</v>
      </c>
      <c r="V21" s="139" t="e">
        <f t="shared" si="13"/>
        <v>#N/A</v>
      </c>
      <c r="W21" s="139" t="e">
        <f t="shared" si="14"/>
        <v>#N/A</v>
      </c>
      <c r="X21" s="139" t="e">
        <f t="shared" si="15"/>
        <v>#N/A</v>
      </c>
      <c r="Y21" s="10" t="e">
        <f t="shared" si="16"/>
        <v>#N/A</v>
      </c>
      <c r="Z21" s="10" t="e">
        <f t="shared" si="17"/>
        <v>#N/A</v>
      </c>
      <c r="AA21" s="138" t="e">
        <f t="shared" si="3"/>
        <v>#N/A</v>
      </c>
      <c r="AB21" s="138" t="e">
        <f t="shared" si="4"/>
        <v>#N/A</v>
      </c>
      <c r="AC21" s="16" t="e">
        <f t="shared" si="18"/>
        <v>#N/A</v>
      </c>
      <c r="AD21" s="16" t="e">
        <f t="shared" si="19"/>
        <v>#N/A</v>
      </c>
      <c r="AE21" s="16" t="e">
        <f t="shared" si="20"/>
        <v>#N/A</v>
      </c>
      <c r="AF21" s="16" t="e">
        <f t="shared" si="21"/>
        <v>#N/A</v>
      </c>
      <c r="AH21" s="12"/>
      <c r="AI21" s="9">
        <f>((23-22)*7)+5</f>
        <v>12</v>
      </c>
      <c r="AJ21" s="132">
        <v>1.0901264640909434</v>
      </c>
      <c r="AK21" s="131">
        <v>617.40275277426531</v>
      </c>
      <c r="AL21" s="132">
        <v>0.14080373044880562</v>
      </c>
      <c r="AM21" s="63">
        <v>451.70804504117325</v>
      </c>
      <c r="AN21" s="64">
        <v>505.01209541116873</v>
      </c>
      <c r="AO21" s="64">
        <v>617.40275277426531</v>
      </c>
      <c r="AP21" s="64">
        <v>727.96803226518352</v>
      </c>
      <c r="AQ21" s="65">
        <v>779.13168198801827</v>
      </c>
      <c r="AR21" s="75"/>
      <c r="AS21" s="9">
        <v>12</v>
      </c>
      <c r="AT21" s="68">
        <v>1</v>
      </c>
      <c r="AU21" s="78">
        <v>30.381043980158374</v>
      </c>
      <c r="AV21" s="76">
        <v>7.8389352483360819E-2</v>
      </c>
      <c r="AW21" s="69">
        <v>25.901824052964606</v>
      </c>
      <c r="AX21" s="70">
        <v>27.32884903189618</v>
      </c>
      <c r="AY21" s="70">
        <v>30.381043980158374</v>
      </c>
      <c r="AZ21" s="70">
        <v>33.433238928420565</v>
      </c>
      <c r="BA21" s="71">
        <v>34.860263907352142</v>
      </c>
      <c r="BB21" s="64"/>
      <c r="BC21" s="9">
        <f>((23-22)*7)+5</f>
        <v>12</v>
      </c>
      <c r="BD21" s="68">
        <v>1</v>
      </c>
      <c r="BE21" s="78">
        <v>21.213581026756572</v>
      </c>
      <c r="BF21" s="76">
        <v>6.2350662695213978E-2</v>
      </c>
      <c r="BG21" s="69">
        <v>18.725882911993491</v>
      </c>
      <c r="BH21" s="70">
        <v>19.5184332684195</v>
      </c>
      <c r="BI21" s="70">
        <v>21.213581026756572</v>
      </c>
      <c r="BJ21" s="70">
        <v>22.90872878509364</v>
      </c>
      <c r="BK21" s="71">
        <v>23.701279141519649</v>
      </c>
      <c r="BM21" s="9">
        <f>((23-22)*7)+5</f>
        <v>12</v>
      </c>
      <c r="BN21" s="136">
        <v>0.54471104703308837</v>
      </c>
      <c r="BO21" s="72">
        <v>578.45311064322675</v>
      </c>
      <c r="BP21" s="136">
        <v>0.13797592497899314</v>
      </c>
      <c r="BQ21" s="63">
        <v>437.28099520376287</v>
      </c>
      <c r="BR21" s="64">
        <v>480.30514785417438</v>
      </c>
      <c r="BS21" s="64">
        <v>578.45311064322675</v>
      </c>
      <c r="BT21" s="64">
        <v>684.83735532738149</v>
      </c>
      <c r="BU21" s="65">
        <v>737.36654697749179</v>
      </c>
      <c r="BV21" s="75"/>
      <c r="BW21" s="9">
        <v>12</v>
      </c>
      <c r="BX21" s="74">
        <v>1</v>
      </c>
      <c r="BY21" s="79">
        <v>29.798707625672037</v>
      </c>
      <c r="BZ21" s="77">
        <v>7.666097799328328E-2</v>
      </c>
      <c r="CA21" s="69">
        <v>25.502211736518962</v>
      </c>
      <c r="CB21" s="70">
        <v>26.871023059775297</v>
      </c>
      <c r="CC21" s="70">
        <v>29.798707625672037</v>
      </c>
      <c r="CD21" s="70">
        <v>32.726392191568777</v>
      </c>
      <c r="CE21" s="71">
        <v>34.095203514825116</v>
      </c>
      <c r="CF21" s="64"/>
      <c r="CG21" s="9">
        <f>((23-22)*7)+5</f>
        <v>12</v>
      </c>
      <c r="CH21" s="74">
        <v>1</v>
      </c>
      <c r="CI21" s="79">
        <v>20.733592785701475</v>
      </c>
      <c r="CJ21" s="77">
        <v>6.3492382253553858E-2</v>
      </c>
      <c r="CK21" s="69">
        <v>18.257660272100708</v>
      </c>
      <c r="CL21" s="70">
        <v>19.046462251125369</v>
      </c>
      <c r="CM21" s="70">
        <v>20.733592785701475</v>
      </c>
      <c r="CN21" s="70">
        <v>22.420723320277585</v>
      </c>
      <c r="CO21" s="71">
        <v>23.209525299302239</v>
      </c>
      <c r="CP21" s="24"/>
      <c r="CQ21" s="24"/>
      <c r="CR21" s="24"/>
      <c r="CS21" s="24"/>
      <c r="CT21" s="24"/>
      <c r="CU21" s="24"/>
      <c r="CV21" s="24"/>
      <c r="CW21" s="24"/>
      <c r="CX21" s="24"/>
      <c r="CY21" s="24"/>
      <c r="CZ21" s="24"/>
      <c r="DA21" s="24"/>
      <c r="DB21" s="24" t="s">
        <v>86</v>
      </c>
      <c r="DC21" s="24" t="s">
        <v>86</v>
      </c>
      <c r="DD21" s="24" t="s">
        <v>86</v>
      </c>
      <c r="DE21" s="24" t="s">
        <v>86</v>
      </c>
      <c r="DF21" s="24" t="s">
        <v>86</v>
      </c>
      <c r="DG21" s="24" t="s">
        <v>86</v>
      </c>
      <c r="DH21" s="24" t="s">
        <v>86</v>
      </c>
      <c r="DI21" s="24" t="s">
        <v>86</v>
      </c>
      <c r="DJ21" s="24" t="s">
        <v>86</v>
      </c>
      <c r="DK21" s="24" t="s">
        <v>86</v>
      </c>
      <c r="DL21" s="24" t="s">
        <v>86</v>
      </c>
      <c r="DM21" s="24" t="s">
        <v>86</v>
      </c>
      <c r="DN21" s="24" t="s">
        <v>86</v>
      </c>
      <c r="DO21" s="24" t="s">
        <v>86</v>
      </c>
      <c r="DP21" s="24"/>
      <c r="DQ21" s="24"/>
      <c r="DR21" s="24"/>
      <c r="DS21" s="24"/>
    </row>
    <row r="22" spans="1:123" ht="14" customHeight="1" x14ac:dyDescent="0.2">
      <c r="A22" s="14"/>
      <c r="B22" s="14"/>
      <c r="C22" s="14"/>
      <c r="D22" s="14"/>
      <c r="E22" s="14"/>
      <c r="F22" s="14"/>
      <c r="G22" s="14"/>
      <c r="H22" s="24"/>
      <c r="I22" s="140" t="str">
        <f t="shared" si="5"/>
        <v/>
      </c>
      <c r="J22" s="141" t="str">
        <f t="shared" si="6"/>
        <v/>
      </c>
      <c r="K22" s="142" t="str">
        <f t="shared" si="7"/>
        <v/>
      </c>
      <c r="L22" s="143" t="str">
        <f t="shared" si="8"/>
        <v/>
      </c>
      <c r="M22" s="144" t="str">
        <f t="shared" si="9"/>
        <v/>
      </c>
      <c r="N22" s="145" t="str">
        <f t="shared" si="10"/>
        <v/>
      </c>
      <c r="O22" s="24"/>
      <c r="P22" s="12">
        <f t="shared" si="11"/>
        <v>-154</v>
      </c>
      <c r="Q22" s="12"/>
      <c r="R22" s="138" t="e">
        <f t="shared" si="0"/>
        <v>#N/A</v>
      </c>
      <c r="S22" s="138" t="e">
        <f t="shared" si="1"/>
        <v>#N/A</v>
      </c>
      <c r="T22" s="138" t="e">
        <f t="shared" si="2"/>
        <v>#N/A</v>
      </c>
      <c r="U22" s="139" t="e">
        <f t="shared" si="12"/>
        <v>#N/A</v>
      </c>
      <c r="V22" s="139" t="e">
        <f t="shared" si="13"/>
        <v>#N/A</v>
      </c>
      <c r="W22" s="139" t="e">
        <f t="shared" si="14"/>
        <v>#N/A</v>
      </c>
      <c r="X22" s="139" t="e">
        <f t="shared" si="15"/>
        <v>#N/A</v>
      </c>
      <c r="Y22" s="10" t="e">
        <f t="shared" si="16"/>
        <v>#N/A</v>
      </c>
      <c r="Z22" s="10" t="e">
        <f t="shared" si="17"/>
        <v>#N/A</v>
      </c>
      <c r="AA22" s="138" t="e">
        <f t="shared" si="3"/>
        <v>#N/A</v>
      </c>
      <c r="AB22" s="138" t="e">
        <f t="shared" si="4"/>
        <v>#N/A</v>
      </c>
      <c r="AC22" s="16" t="e">
        <f t="shared" si="18"/>
        <v>#N/A</v>
      </c>
      <c r="AD22" s="16" t="e">
        <f t="shared" si="19"/>
        <v>#N/A</v>
      </c>
      <c r="AE22" s="16" t="e">
        <f t="shared" si="20"/>
        <v>#N/A</v>
      </c>
      <c r="AF22" s="16" t="e">
        <f t="shared" si="21"/>
        <v>#N/A</v>
      </c>
      <c r="AH22" s="12"/>
      <c r="AI22" s="9">
        <f>((23-22)*7)+6</f>
        <v>13</v>
      </c>
      <c r="AJ22" s="132">
        <v>1.1002290731970144</v>
      </c>
      <c r="AK22" s="131">
        <v>631.30429451366422</v>
      </c>
      <c r="AL22" s="132">
        <v>0.14040001818723971</v>
      </c>
      <c r="AM22" s="63">
        <v>462.1167749045764</v>
      </c>
      <c r="AN22" s="64">
        <v>516.60270258154173</v>
      </c>
      <c r="AO22" s="64">
        <v>631.30429451366422</v>
      </c>
      <c r="AP22" s="64">
        <v>743.94169334916364</v>
      </c>
      <c r="AQ22" s="65">
        <v>796.00619230406426</v>
      </c>
      <c r="AR22" s="75"/>
      <c r="AS22" s="9">
        <v>13</v>
      </c>
      <c r="AT22" s="68">
        <v>1</v>
      </c>
      <c r="AU22" s="78">
        <v>30.586256218040088</v>
      </c>
      <c r="AV22" s="76">
        <v>7.8034370728919597E-2</v>
      </c>
      <c r="AW22" s="69">
        <v>26.097201791609411</v>
      </c>
      <c r="AX22" s="70">
        <v>27.527359922360827</v>
      </c>
      <c r="AY22" s="70">
        <v>30.586256218040088</v>
      </c>
      <c r="AZ22" s="70">
        <v>33.645152513719346</v>
      </c>
      <c r="BA22" s="71">
        <v>35.075310644470761</v>
      </c>
      <c r="BB22" s="64"/>
      <c r="BC22" s="9">
        <f>((23-22)*7)+6</f>
        <v>13</v>
      </c>
      <c r="BD22" s="68">
        <v>1</v>
      </c>
      <c r="BE22" s="78">
        <v>21.368003224438301</v>
      </c>
      <c r="BF22" s="76">
        <v>6.2057408727677933E-2</v>
      </c>
      <c r="BG22" s="69">
        <v>18.873981719699049</v>
      </c>
      <c r="BH22" s="70">
        <v>19.668546631247199</v>
      </c>
      <c r="BI22" s="70">
        <v>21.368003224438301</v>
      </c>
      <c r="BJ22" s="70">
        <v>23.067459817629402</v>
      </c>
      <c r="BK22" s="71">
        <v>23.862024729177552</v>
      </c>
      <c r="BM22" s="9">
        <f>((23-22)*7)+6</f>
        <v>13</v>
      </c>
      <c r="BN22" s="136">
        <v>0.57454454144945255</v>
      </c>
      <c r="BO22" s="72">
        <v>591.8411603713995</v>
      </c>
      <c r="BP22" s="136">
        <v>0.1379819894020208</v>
      </c>
      <c r="BQ22" s="63">
        <v>446.84275369254624</v>
      </c>
      <c r="BR22" s="64">
        <v>491.15420510402754</v>
      </c>
      <c r="BS22" s="64">
        <v>591.8411603713995</v>
      </c>
      <c r="BT22" s="64">
        <v>700.40458270374461</v>
      </c>
      <c r="BU22" s="65">
        <v>753.80846487532358</v>
      </c>
      <c r="BV22" s="75"/>
      <c r="BW22" s="9">
        <v>13</v>
      </c>
      <c r="BX22" s="74">
        <v>1</v>
      </c>
      <c r="BY22" s="79">
        <v>29.998051280346299</v>
      </c>
      <c r="BZ22" s="77">
        <v>7.6326209614132098E-2</v>
      </c>
      <c r="CA22" s="69">
        <v>25.691700976232578</v>
      </c>
      <c r="CB22" s="70">
        <v>27.063651796216064</v>
      </c>
      <c r="CC22" s="70">
        <v>29.998051280346299</v>
      </c>
      <c r="CD22" s="70">
        <v>32.932450764476535</v>
      </c>
      <c r="CE22" s="71">
        <v>34.304401584460017</v>
      </c>
      <c r="CF22" s="64"/>
      <c r="CG22" s="9">
        <f>((23-22)*7)+6</f>
        <v>13</v>
      </c>
      <c r="CH22" s="74">
        <v>1</v>
      </c>
      <c r="CI22" s="79">
        <v>20.887204443773353</v>
      </c>
      <c r="CJ22" s="77">
        <v>6.30296535865872E-2</v>
      </c>
      <c r="CK22" s="69">
        <v>18.411106303456439</v>
      </c>
      <c r="CL22" s="70">
        <v>19.199961049138007</v>
      </c>
      <c r="CM22" s="70">
        <v>20.887204443773353</v>
      </c>
      <c r="CN22" s="70">
        <v>22.574447838408698</v>
      </c>
      <c r="CO22" s="71">
        <v>23.363302584090267</v>
      </c>
      <c r="CP22" s="24"/>
      <c r="CQ22" s="24" t="s">
        <v>123</v>
      </c>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row>
    <row r="23" spans="1:123" ht="14" customHeight="1" x14ac:dyDescent="0.2">
      <c r="A23" s="14"/>
      <c r="B23" s="14"/>
      <c r="C23" s="14"/>
      <c r="D23" s="14"/>
      <c r="E23" s="14"/>
      <c r="F23" s="14"/>
      <c r="G23" s="14"/>
      <c r="H23" s="24"/>
      <c r="I23" s="140" t="str">
        <f t="shared" si="5"/>
        <v/>
      </c>
      <c r="J23" s="141" t="str">
        <f t="shared" si="6"/>
        <v/>
      </c>
      <c r="K23" s="142" t="str">
        <f t="shared" si="7"/>
        <v/>
      </c>
      <c r="L23" s="143" t="str">
        <f t="shared" si="8"/>
        <v/>
      </c>
      <c r="M23" s="144" t="str">
        <f t="shared" si="9"/>
        <v/>
      </c>
      <c r="N23" s="145" t="str">
        <f t="shared" si="10"/>
        <v/>
      </c>
      <c r="O23" s="24"/>
      <c r="P23" s="12">
        <f t="shared" si="11"/>
        <v>-154</v>
      </c>
      <c r="Q23" s="12"/>
      <c r="R23" s="138" t="e">
        <f t="shared" si="0"/>
        <v>#N/A</v>
      </c>
      <c r="S23" s="138" t="e">
        <f t="shared" si="1"/>
        <v>#N/A</v>
      </c>
      <c r="T23" s="138" t="e">
        <f t="shared" si="2"/>
        <v>#N/A</v>
      </c>
      <c r="U23" s="139" t="e">
        <f t="shared" si="12"/>
        <v>#N/A</v>
      </c>
      <c r="V23" s="139" t="e">
        <f t="shared" si="13"/>
        <v>#N/A</v>
      </c>
      <c r="W23" s="139" t="e">
        <f t="shared" si="14"/>
        <v>#N/A</v>
      </c>
      <c r="X23" s="139" t="e">
        <f t="shared" si="15"/>
        <v>#N/A</v>
      </c>
      <c r="Y23" s="10" t="e">
        <f t="shared" si="16"/>
        <v>#N/A</v>
      </c>
      <c r="Z23" s="10" t="e">
        <f t="shared" si="17"/>
        <v>#N/A</v>
      </c>
      <c r="AA23" s="138" t="e">
        <f t="shared" si="3"/>
        <v>#N/A</v>
      </c>
      <c r="AB23" s="138" t="e">
        <f t="shared" si="4"/>
        <v>#N/A</v>
      </c>
      <c r="AC23" s="16" t="e">
        <f t="shared" si="18"/>
        <v>#N/A</v>
      </c>
      <c r="AD23" s="16" t="e">
        <f t="shared" si="19"/>
        <v>#N/A</v>
      </c>
      <c r="AE23" s="16" t="e">
        <f t="shared" si="20"/>
        <v>#N/A</v>
      </c>
      <c r="AF23" s="16" t="e">
        <f t="shared" si="21"/>
        <v>#N/A</v>
      </c>
      <c r="AH23" s="12"/>
      <c r="AI23">
        <v>14</v>
      </c>
      <c r="AJ23" s="132">
        <v>1.1101648475309545</v>
      </c>
      <c r="AK23" s="131">
        <v>645.43173241034253</v>
      </c>
      <c r="AL23" s="132">
        <v>0.14002629476206144</v>
      </c>
      <c r="AM23" s="63">
        <v>472.67012021194148</v>
      </c>
      <c r="AN23" s="64">
        <v>528.36551519149805</v>
      </c>
      <c r="AO23" s="64">
        <v>645.43173241034253</v>
      </c>
      <c r="AP23" s="64">
        <v>760.19026603722875</v>
      </c>
      <c r="AQ23" s="65">
        <v>813.17748230754535</v>
      </c>
      <c r="AR23" s="75"/>
      <c r="AS23" s="5">
        <v>14</v>
      </c>
      <c r="AT23" s="68">
        <v>1</v>
      </c>
      <c r="AU23" s="78">
        <v>30.79135684902565</v>
      </c>
      <c r="AV23" s="76">
        <v>7.767945638265919E-2</v>
      </c>
      <c r="AW23" s="69">
        <v>26.292754345061049</v>
      </c>
      <c r="AX23" s="70">
        <v>27.725954377162061</v>
      </c>
      <c r="AY23" s="70">
        <v>30.79135684902565</v>
      </c>
      <c r="AZ23" s="70">
        <v>33.856759320889239</v>
      </c>
      <c r="BA23" s="71">
        <v>35.289959352990252</v>
      </c>
      <c r="BB23" s="64"/>
      <c r="BC23">
        <v>14</v>
      </c>
      <c r="BD23" s="68">
        <v>1</v>
      </c>
      <c r="BE23" s="78">
        <v>21.521978386849547</v>
      </c>
      <c r="BF23" s="76">
        <v>6.1774065053943068E-2</v>
      </c>
      <c r="BG23" s="69">
        <v>19.021454612012636</v>
      </c>
      <c r="BH23" s="70">
        <v>19.818091067713546</v>
      </c>
      <c r="BI23" s="70">
        <v>21.521978386849547</v>
      </c>
      <c r="BJ23" s="70">
        <v>23.225865705985544</v>
      </c>
      <c r="BK23" s="71">
        <v>24.022502161686457</v>
      </c>
      <c r="BM23">
        <v>14</v>
      </c>
      <c r="BN23" s="136">
        <v>0.6040331234609897</v>
      </c>
      <c r="BO23" s="72">
        <v>605.43883017981716</v>
      </c>
      <c r="BP23" s="136">
        <v>0.13799101941786188</v>
      </c>
      <c r="BQ23" s="63">
        <v>456.53472182028742</v>
      </c>
      <c r="BR23" s="64">
        <v>502.1640403347036</v>
      </c>
      <c r="BS23" s="64">
        <v>605.43883017981716</v>
      </c>
      <c r="BT23" s="64">
        <v>716.21476504503482</v>
      </c>
      <c r="BU23" s="65">
        <v>770.50625184269859</v>
      </c>
      <c r="BV23" s="75"/>
      <c r="BW23" s="5">
        <v>14</v>
      </c>
      <c r="BX23" s="74">
        <v>1</v>
      </c>
      <c r="BY23" s="79">
        <v>30.197374683707558</v>
      </c>
      <c r="BZ23" s="77">
        <v>7.5991507034011904E-2</v>
      </c>
      <c r="CA23" s="69">
        <v>25.881420148409976</v>
      </c>
      <c r="CB23" s="70">
        <v>27.256430759612819</v>
      </c>
      <c r="CC23" s="70">
        <v>30.197374683707558</v>
      </c>
      <c r="CD23" s="70">
        <v>33.138318607802297</v>
      </c>
      <c r="CE23" s="71">
        <v>34.513329219005136</v>
      </c>
      <c r="CF23" s="64"/>
      <c r="CG23">
        <v>14</v>
      </c>
      <c r="CH23" s="74">
        <v>1</v>
      </c>
      <c r="CI23" s="79">
        <v>21.040850323759635</v>
      </c>
      <c r="CJ23" s="77">
        <v>6.2576797029788161E-2</v>
      </c>
      <c r="CK23" s="69">
        <v>18.564459230860766</v>
      </c>
      <c r="CL23" s="70">
        <v>19.353407307671169</v>
      </c>
      <c r="CM23" s="70">
        <v>21.040850323759635</v>
      </c>
      <c r="CN23" s="70">
        <v>22.728293339848101</v>
      </c>
      <c r="CO23" s="71">
        <v>23.5172414166585</v>
      </c>
      <c r="CP23" s="24"/>
      <c r="CQ23" s="24" t="s">
        <v>46</v>
      </c>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row>
    <row r="24" spans="1:123" ht="14" customHeight="1" x14ac:dyDescent="0.2">
      <c r="A24" s="14"/>
      <c r="B24" s="14"/>
      <c r="C24" s="14"/>
      <c r="D24" s="14"/>
      <c r="E24" s="14"/>
      <c r="F24" s="14"/>
      <c r="G24" s="14"/>
      <c r="H24" s="24"/>
      <c r="I24" s="140" t="str">
        <f t="shared" si="5"/>
        <v/>
      </c>
      <c r="J24" s="141" t="str">
        <f t="shared" si="6"/>
        <v/>
      </c>
      <c r="K24" s="142" t="str">
        <f t="shared" si="7"/>
        <v/>
      </c>
      <c r="L24" s="143" t="str">
        <f t="shared" si="8"/>
        <v/>
      </c>
      <c r="M24" s="144" t="str">
        <f t="shared" si="9"/>
        <v/>
      </c>
      <c r="N24" s="145" t="str">
        <f t="shared" si="10"/>
        <v/>
      </c>
      <c r="O24" s="24"/>
      <c r="P24" s="12">
        <f t="shared" si="11"/>
        <v>-154</v>
      </c>
      <c r="Q24" s="12"/>
      <c r="R24" s="138" t="e">
        <f t="shared" si="0"/>
        <v>#N/A</v>
      </c>
      <c r="S24" s="138" t="e">
        <f t="shared" si="1"/>
        <v>#N/A</v>
      </c>
      <c r="T24" s="138" t="e">
        <f t="shared" si="2"/>
        <v>#N/A</v>
      </c>
      <c r="U24" s="139" t="e">
        <f t="shared" si="12"/>
        <v>#N/A</v>
      </c>
      <c r="V24" s="139" t="e">
        <f t="shared" si="13"/>
        <v>#N/A</v>
      </c>
      <c r="W24" s="139" t="e">
        <f t="shared" si="14"/>
        <v>#N/A</v>
      </c>
      <c r="X24" s="139" t="e">
        <f t="shared" si="15"/>
        <v>#N/A</v>
      </c>
      <c r="Y24" s="10" t="e">
        <f t="shared" si="16"/>
        <v>#N/A</v>
      </c>
      <c r="Z24" s="10" t="e">
        <f t="shared" si="17"/>
        <v>#N/A</v>
      </c>
      <c r="AA24" s="138" t="e">
        <f t="shared" si="3"/>
        <v>#N/A</v>
      </c>
      <c r="AB24" s="138" t="e">
        <f t="shared" si="4"/>
        <v>#N/A</v>
      </c>
      <c r="AC24" s="16" t="e">
        <f t="shared" si="18"/>
        <v>#N/A</v>
      </c>
      <c r="AD24" s="16" t="e">
        <f t="shared" si="19"/>
        <v>#N/A</v>
      </c>
      <c r="AE24" s="16" t="e">
        <f t="shared" si="20"/>
        <v>#N/A</v>
      </c>
      <c r="AF24" s="16" t="e">
        <f t="shared" si="21"/>
        <v>#N/A</v>
      </c>
      <c r="AH24" s="12"/>
      <c r="AI24">
        <v>15</v>
      </c>
      <c r="AJ24" s="132">
        <v>1.1199162255378021</v>
      </c>
      <c r="AK24" s="131">
        <v>659.80884500717173</v>
      </c>
      <c r="AL24" s="132">
        <v>0.1396857168928905</v>
      </c>
      <c r="AM24" s="63">
        <v>483.37969981040834</v>
      </c>
      <c r="AN24" s="64">
        <v>540.31604932758512</v>
      </c>
      <c r="AO24" s="64">
        <v>659.80884500717173</v>
      </c>
      <c r="AP24" s="64">
        <v>776.74573850356785</v>
      </c>
      <c r="AQ24" s="65">
        <v>830.6813666644332</v>
      </c>
      <c r="AR24" s="75"/>
      <c r="AS24" s="9">
        <v>15</v>
      </c>
      <c r="AT24" s="68">
        <v>1</v>
      </c>
      <c r="AU24" s="78">
        <v>30.996301230356604</v>
      </c>
      <c r="AV24" s="76">
        <v>7.7324636407851949E-2</v>
      </c>
      <c r="AW24" s="69">
        <v>26.488441689642418</v>
      </c>
      <c r="AX24" s="70">
        <v>27.924590901039661</v>
      </c>
      <c r="AY24" s="70">
        <v>30.996301230356604</v>
      </c>
      <c r="AZ24" s="70">
        <v>34.068011559673543</v>
      </c>
      <c r="BA24" s="71">
        <v>35.504160771070786</v>
      </c>
      <c r="BB24" s="64"/>
      <c r="BC24">
        <v>15</v>
      </c>
      <c r="BD24" s="68">
        <v>1</v>
      </c>
      <c r="BE24" s="78">
        <v>21.675516617777713</v>
      </c>
      <c r="BF24" s="76">
        <v>6.1504949791719492E-2</v>
      </c>
      <c r="BG24" s="69">
        <v>19.168125161311007</v>
      </c>
      <c r="BH24" s="70">
        <v>19.966949576833578</v>
      </c>
      <c r="BI24" s="70">
        <v>21.675516617777713</v>
      </c>
      <c r="BJ24" s="70">
        <v>23.384083658721853</v>
      </c>
      <c r="BK24" s="71">
        <v>24.18290807424442</v>
      </c>
      <c r="BM24">
        <v>15</v>
      </c>
      <c r="BN24" s="136">
        <v>0.63286323633603858</v>
      </c>
      <c r="BO24" s="72">
        <v>619.26818534008419</v>
      </c>
      <c r="BP24" s="136">
        <v>0.13800332719418093</v>
      </c>
      <c r="BQ24" s="63">
        <v>466.37869541513385</v>
      </c>
      <c r="BR24" s="64">
        <v>513.35531928994328</v>
      </c>
      <c r="BS24" s="64">
        <v>619.26818534008419</v>
      </c>
      <c r="BT24" s="64">
        <v>732.29747732669148</v>
      </c>
      <c r="BU24" s="65">
        <v>787.49526680147369</v>
      </c>
      <c r="BV24" s="75"/>
      <c r="BW24" s="9">
        <v>15</v>
      </c>
      <c r="BX24" s="74">
        <v>1</v>
      </c>
      <c r="BY24" s="79">
        <v>30.396669735230624</v>
      </c>
      <c r="BZ24" s="77">
        <v>7.5656896572535132E-2</v>
      </c>
      <c r="CA24" s="69">
        <v>26.071360688253218</v>
      </c>
      <c r="CB24" s="70">
        <v>27.44935153307928</v>
      </c>
      <c r="CC24" s="70">
        <v>30.396669735230624</v>
      </c>
      <c r="CD24" s="70">
        <v>33.343987937381968</v>
      </c>
      <c r="CE24" s="71">
        <v>34.721978782208033</v>
      </c>
      <c r="CF24" s="64"/>
      <c r="CG24">
        <v>15</v>
      </c>
      <c r="CH24" s="74">
        <v>1</v>
      </c>
      <c r="CI24" s="79">
        <v>21.194417588561965</v>
      </c>
      <c r="CJ24" s="77">
        <v>6.2136560957803032E-2</v>
      </c>
      <c r="CK24" s="69">
        <v>18.71750137552679</v>
      </c>
      <c r="CL24" s="70">
        <v>19.506616749224513</v>
      </c>
      <c r="CM24" s="70">
        <v>21.194417588561965</v>
      </c>
      <c r="CN24" s="70">
        <v>22.882218427899417</v>
      </c>
      <c r="CO24" s="71">
        <v>23.67133380159714</v>
      </c>
      <c r="CP24" s="24"/>
      <c r="CQ24" s="24" t="s">
        <v>47</v>
      </c>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row>
    <row r="25" spans="1:123" ht="14" customHeight="1" x14ac:dyDescent="0.2">
      <c r="A25" s="14"/>
      <c r="B25" s="14"/>
      <c r="C25" s="14"/>
      <c r="D25" s="14"/>
      <c r="E25" s="14"/>
      <c r="F25" s="14"/>
      <c r="G25" s="14"/>
      <c r="H25" s="24"/>
      <c r="I25" s="140" t="str">
        <f t="shared" si="5"/>
        <v/>
      </c>
      <c r="J25" s="141" t="str">
        <f t="shared" si="6"/>
        <v/>
      </c>
      <c r="K25" s="142" t="str">
        <f t="shared" si="7"/>
        <v/>
      </c>
      <c r="L25" s="143" t="str">
        <f t="shared" si="8"/>
        <v/>
      </c>
      <c r="M25" s="144" t="str">
        <f t="shared" si="9"/>
        <v/>
      </c>
      <c r="N25" s="145" t="str">
        <f t="shared" si="10"/>
        <v/>
      </c>
      <c r="O25" s="24"/>
      <c r="P25" s="12">
        <f t="shared" si="11"/>
        <v>-154</v>
      </c>
      <c r="Q25" s="12"/>
      <c r="R25" s="138" t="e">
        <f t="shared" si="0"/>
        <v>#N/A</v>
      </c>
      <c r="S25" s="138" t="e">
        <f t="shared" si="1"/>
        <v>#N/A</v>
      </c>
      <c r="T25" s="138" t="e">
        <f t="shared" si="2"/>
        <v>#N/A</v>
      </c>
      <c r="U25" s="139" t="e">
        <f t="shared" si="12"/>
        <v>#N/A</v>
      </c>
      <c r="V25" s="139" t="e">
        <f t="shared" si="13"/>
        <v>#N/A</v>
      </c>
      <c r="W25" s="139" t="e">
        <f t="shared" si="14"/>
        <v>#N/A</v>
      </c>
      <c r="X25" s="139" t="e">
        <f t="shared" si="15"/>
        <v>#N/A</v>
      </c>
      <c r="Y25" s="10" t="e">
        <f t="shared" si="16"/>
        <v>#N/A</v>
      </c>
      <c r="Z25" s="10" t="e">
        <f t="shared" si="17"/>
        <v>#N/A</v>
      </c>
      <c r="AA25" s="138" t="e">
        <f t="shared" si="3"/>
        <v>#N/A</v>
      </c>
      <c r="AB25" s="138" t="e">
        <f t="shared" si="4"/>
        <v>#N/A</v>
      </c>
      <c r="AC25" s="16" t="e">
        <f t="shared" si="18"/>
        <v>#N/A</v>
      </c>
      <c r="AD25" s="16" t="e">
        <f t="shared" si="19"/>
        <v>#N/A</v>
      </c>
      <c r="AE25" s="16" t="e">
        <f t="shared" si="20"/>
        <v>#N/A</v>
      </c>
      <c r="AF25" s="16" t="e">
        <f t="shared" si="21"/>
        <v>#N/A</v>
      </c>
      <c r="AH25" s="12"/>
      <c r="AI25">
        <v>16</v>
      </c>
      <c r="AJ25" s="132">
        <v>1.1294656456625967</v>
      </c>
      <c r="AK25" s="131">
        <v>674.45941084702338</v>
      </c>
      <c r="AL25" s="132">
        <v>0.13938144129934671</v>
      </c>
      <c r="AM25" s="63">
        <v>494.25669573087066</v>
      </c>
      <c r="AN25" s="64">
        <v>552.46953995343176</v>
      </c>
      <c r="AO25" s="64">
        <v>674.45941084702338</v>
      </c>
      <c r="AP25" s="64">
        <v>793.64032453708501</v>
      </c>
      <c r="AQ25" s="65">
        <v>848.55397557380581</v>
      </c>
      <c r="AR25" s="75"/>
      <c r="AS25" s="9">
        <v>16</v>
      </c>
      <c r="AT25" s="68">
        <v>1</v>
      </c>
      <c r="AU25" s="78">
        <v>31.201044719274485</v>
      </c>
      <c r="AV25" s="76">
        <v>7.6969937767770197E-2</v>
      </c>
      <c r="AW25" s="69">
        <v>26.684223641074109</v>
      </c>
      <c r="AX25" s="70">
        <v>28.123227889297031</v>
      </c>
      <c r="AY25" s="70">
        <v>31.201044719274485</v>
      </c>
      <c r="AZ25" s="70">
        <v>34.278861549251936</v>
      </c>
      <c r="BA25" s="71">
        <v>35.717865797474857</v>
      </c>
      <c r="BB25" s="64"/>
      <c r="BC25">
        <v>16</v>
      </c>
      <c r="BD25" s="68">
        <v>1</v>
      </c>
      <c r="BE25" s="78">
        <v>21.828628021010207</v>
      </c>
      <c r="BF25" s="76">
        <v>6.1254381058717298E-2</v>
      </c>
      <c r="BG25" s="69">
        <v>19.313812036009825</v>
      </c>
      <c r="BH25" s="70">
        <v>20.115001816003566</v>
      </c>
      <c r="BI25" s="70">
        <v>21.828628021010207</v>
      </c>
      <c r="BJ25" s="70">
        <v>23.542254226016848</v>
      </c>
      <c r="BK25" s="71">
        <v>24.343444006010589</v>
      </c>
      <c r="BM25">
        <v>16</v>
      </c>
      <c r="BN25" s="136">
        <v>0.66072132334293809</v>
      </c>
      <c r="BO25" s="72">
        <v>633.35129112380548</v>
      </c>
      <c r="BP25" s="136">
        <v>0.13801922489864252</v>
      </c>
      <c r="BQ25" s="63">
        <v>476.39718565519632</v>
      </c>
      <c r="BR25" s="64">
        <v>524.74899576578321</v>
      </c>
      <c r="BS25" s="64">
        <v>633.35129112380548</v>
      </c>
      <c r="BT25" s="64">
        <v>748.68248783872048</v>
      </c>
      <c r="BU25" s="65">
        <v>804.81119041654892</v>
      </c>
      <c r="BV25" s="75"/>
      <c r="BW25" s="9">
        <v>16</v>
      </c>
      <c r="BX25" s="74">
        <v>1</v>
      </c>
      <c r="BY25" s="79">
        <v>30.595928334390297</v>
      </c>
      <c r="BZ25" s="77">
        <v>7.5322404549314173E-2</v>
      </c>
      <c r="CA25" s="69">
        <v>26.261513971135276</v>
      </c>
      <c r="CB25" s="70">
        <v>27.64240565896089</v>
      </c>
      <c r="CC25" s="70">
        <v>30.595928334390297</v>
      </c>
      <c r="CD25" s="70">
        <v>33.549451009819705</v>
      </c>
      <c r="CE25" s="71">
        <v>34.930342697645315</v>
      </c>
      <c r="CF25" s="64"/>
      <c r="CG25">
        <v>16</v>
      </c>
      <c r="CH25" s="74">
        <v>1</v>
      </c>
      <c r="CI25" s="79">
        <v>21.347793401081994</v>
      </c>
      <c r="CJ25" s="77">
        <v>6.1711693745278073E-2</v>
      </c>
      <c r="CK25" s="69">
        <v>18.870011515901716</v>
      </c>
      <c r="CL25" s="70">
        <v>19.659402682213933</v>
      </c>
      <c r="CM25" s="70">
        <v>21.347793401081994</v>
      </c>
      <c r="CN25" s="70">
        <v>23.036184119950054</v>
      </c>
      <c r="CO25" s="71">
        <v>23.825575286262271</v>
      </c>
      <c r="CP25" s="24"/>
      <c r="CQ25" s="24" t="s">
        <v>48</v>
      </c>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row>
    <row r="26" spans="1:123" ht="14" customHeight="1" x14ac:dyDescent="0.2">
      <c r="A26" s="14"/>
      <c r="B26" s="14"/>
      <c r="C26" s="14"/>
      <c r="D26" s="14"/>
      <c r="E26" s="14"/>
      <c r="F26" s="14"/>
      <c r="G26" s="14"/>
      <c r="H26" s="24"/>
      <c r="I26" s="140" t="str">
        <f t="shared" si="5"/>
        <v/>
      </c>
      <c r="J26" s="141" t="str">
        <f t="shared" si="6"/>
        <v/>
      </c>
      <c r="K26" s="142" t="str">
        <f t="shared" si="7"/>
        <v/>
      </c>
      <c r="L26" s="143" t="str">
        <f t="shared" si="8"/>
        <v/>
      </c>
      <c r="M26" s="144" t="str">
        <f t="shared" si="9"/>
        <v/>
      </c>
      <c r="N26" s="145" t="str">
        <f t="shared" si="10"/>
        <v/>
      </c>
      <c r="O26" s="24"/>
      <c r="P26" s="12">
        <f t="shared" si="11"/>
        <v>-154</v>
      </c>
      <c r="Q26" s="12"/>
      <c r="R26" s="138" t="e">
        <f t="shared" si="0"/>
        <v>#N/A</v>
      </c>
      <c r="S26" s="138" t="e">
        <f t="shared" si="1"/>
        <v>#N/A</v>
      </c>
      <c r="T26" s="138" t="e">
        <f t="shared" si="2"/>
        <v>#N/A</v>
      </c>
      <c r="U26" s="139" t="e">
        <f t="shared" si="12"/>
        <v>#N/A</v>
      </c>
      <c r="V26" s="139" t="e">
        <f t="shared" si="13"/>
        <v>#N/A</v>
      </c>
      <c r="W26" s="139" t="e">
        <f t="shared" si="14"/>
        <v>#N/A</v>
      </c>
      <c r="X26" s="139" t="e">
        <f t="shared" si="15"/>
        <v>#N/A</v>
      </c>
      <c r="Y26" s="10" t="e">
        <f t="shared" si="16"/>
        <v>#N/A</v>
      </c>
      <c r="Z26" s="10" t="e">
        <f t="shared" si="17"/>
        <v>#N/A</v>
      </c>
      <c r="AA26" s="138" t="e">
        <f t="shared" si="3"/>
        <v>#N/A</v>
      </c>
      <c r="AB26" s="138" t="e">
        <f t="shared" si="4"/>
        <v>#N/A</v>
      </c>
      <c r="AC26" s="16" t="e">
        <f t="shared" si="18"/>
        <v>#N/A</v>
      </c>
      <c r="AD26" s="16" t="e">
        <f t="shared" si="19"/>
        <v>#N/A</v>
      </c>
      <c r="AE26" s="16" t="e">
        <f t="shared" si="20"/>
        <v>#N/A</v>
      </c>
      <c r="AF26" s="16" t="e">
        <f t="shared" si="21"/>
        <v>#N/A</v>
      </c>
      <c r="AH26" s="12"/>
      <c r="AI26">
        <v>17</v>
      </c>
      <c r="AJ26" s="132">
        <v>1.1387955463503767</v>
      </c>
      <c r="AK26" s="131">
        <v>689.40720847276907</v>
      </c>
      <c r="AL26" s="132">
        <v>0.13911662470104974</v>
      </c>
      <c r="AM26" s="63">
        <v>505.3118231536302</v>
      </c>
      <c r="AN26" s="64">
        <v>564.84092034676473</v>
      </c>
      <c r="AO26" s="64">
        <v>689.40720847276907</v>
      </c>
      <c r="AP26" s="64">
        <v>810.90648557869451</v>
      </c>
      <c r="AQ26" s="65">
        <v>866.83178777617502</v>
      </c>
      <c r="AR26" s="75"/>
      <c r="AS26" s="9">
        <v>17</v>
      </c>
      <c r="AT26" s="68">
        <v>1</v>
      </c>
      <c r="AU26" s="78">
        <v>31.405542673020836</v>
      </c>
      <c r="AV26" s="76">
        <v>7.6615387425686271E-2</v>
      </c>
      <c r="AW26" s="69">
        <v>26.880059854655531</v>
      </c>
      <c r="AX26" s="70">
        <v>28.321823627924612</v>
      </c>
      <c r="AY26" s="70">
        <v>31.405542673020836</v>
      </c>
      <c r="AZ26" s="70">
        <v>34.489261718117064</v>
      </c>
      <c r="BA26" s="71">
        <v>35.931025491386144</v>
      </c>
      <c r="BB26" s="64"/>
      <c r="BC26">
        <v>17</v>
      </c>
      <c r="BD26" s="68">
        <v>1</v>
      </c>
      <c r="BE26" s="78">
        <v>21.981322700334442</v>
      </c>
      <c r="BF26" s="76">
        <v>6.1026676972646597E-2</v>
      </c>
      <c r="BG26" s="69">
        <v>19.458329032524702</v>
      </c>
      <c r="BH26" s="70">
        <v>20.262124122779696</v>
      </c>
      <c r="BI26" s="70">
        <v>21.981322700334442</v>
      </c>
      <c r="BJ26" s="70">
        <v>23.700521277889187</v>
      </c>
      <c r="BK26" s="71">
        <v>24.504316368144181</v>
      </c>
      <c r="BM26">
        <v>17</v>
      </c>
      <c r="BN26" s="136">
        <v>0.68729382775002734</v>
      </c>
      <c r="BO26" s="72">
        <v>647.71021280258572</v>
      </c>
      <c r="BP26" s="136">
        <v>0.13803902469891124</v>
      </c>
      <c r="BQ26" s="63">
        <v>486.61347102167554</v>
      </c>
      <c r="BR26" s="64">
        <v>536.3663309628007</v>
      </c>
      <c r="BS26" s="64">
        <v>647.71021280258572</v>
      </c>
      <c r="BT26" s="64">
        <v>765.39977642131873</v>
      </c>
      <c r="BU26" s="65">
        <v>822.4900656800811</v>
      </c>
      <c r="BV26" s="75"/>
      <c r="BW26" s="9">
        <v>17</v>
      </c>
      <c r="BX26" s="74">
        <v>1</v>
      </c>
      <c r="BY26" s="79">
        <v>30.795142380661378</v>
      </c>
      <c r="BZ26" s="77">
        <v>7.4988057283961435E-2</v>
      </c>
      <c r="CA26" s="69">
        <v>26.451871312632136</v>
      </c>
      <c r="CB26" s="70">
        <v>27.83558463885668</v>
      </c>
      <c r="CC26" s="70">
        <v>30.795142380661378</v>
      </c>
      <c r="CD26" s="70">
        <v>33.754700122466076</v>
      </c>
      <c r="CE26" s="71">
        <v>35.138413448690621</v>
      </c>
      <c r="CF26" s="64"/>
      <c r="CG26">
        <v>17</v>
      </c>
      <c r="CH26" s="74">
        <v>1</v>
      </c>
      <c r="CI26" s="79">
        <v>21.500864924221368</v>
      </c>
      <c r="CJ26" s="77">
        <v>6.1304943766859576E-2</v>
      </c>
      <c r="CK26" s="69">
        <v>19.021764924346993</v>
      </c>
      <c r="CL26" s="70">
        <v>19.811576025965838</v>
      </c>
      <c r="CM26" s="70">
        <v>21.500864924221368</v>
      </c>
      <c r="CN26" s="70">
        <v>23.190153822476894</v>
      </c>
      <c r="CO26" s="71">
        <v>23.979964924095743</v>
      </c>
      <c r="CP26" s="24"/>
      <c r="CQ26" s="24" t="s">
        <v>49</v>
      </c>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row>
    <row r="27" spans="1:123" ht="14" customHeight="1" x14ac:dyDescent="0.2">
      <c r="A27" s="14"/>
      <c r="B27" s="14"/>
      <c r="C27" s="14"/>
      <c r="D27" s="14"/>
      <c r="E27" s="14"/>
      <c r="F27" s="14"/>
      <c r="G27" s="14"/>
      <c r="H27" s="24"/>
      <c r="I27" s="140" t="str">
        <f t="shared" si="5"/>
        <v/>
      </c>
      <c r="J27" s="141" t="str">
        <f t="shared" si="6"/>
        <v/>
      </c>
      <c r="K27" s="142" t="str">
        <f t="shared" si="7"/>
        <v/>
      </c>
      <c r="L27" s="143" t="str">
        <f t="shared" si="8"/>
        <v/>
      </c>
      <c r="M27" s="144" t="str">
        <f t="shared" si="9"/>
        <v/>
      </c>
      <c r="N27" s="145" t="str">
        <f t="shared" si="10"/>
        <v/>
      </c>
      <c r="O27" s="24"/>
      <c r="P27" s="12">
        <f t="shared" si="11"/>
        <v>-154</v>
      </c>
      <c r="Q27" s="12"/>
      <c r="R27" s="138" t="e">
        <f t="shared" si="0"/>
        <v>#N/A</v>
      </c>
      <c r="S27" s="138" t="e">
        <f t="shared" si="1"/>
        <v>#N/A</v>
      </c>
      <c r="T27" s="138" t="e">
        <f t="shared" si="2"/>
        <v>#N/A</v>
      </c>
      <c r="U27" s="139" t="e">
        <f t="shared" si="12"/>
        <v>#N/A</v>
      </c>
      <c r="V27" s="139" t="e">
        <f t="shared" si="13"/>
        <v>#N/A</v>
      </c>
      <c r="W27" s="139" t="e">
        <f t="shared" si="14"/>
        <v>#N/A</v>
      </c>
      <c r="X27" s="139" t="e">
        <f t="shared" si="15"/>
        <v>#N/A</v>
      </c>
      <c r="Y27" s="10" t="e">
        <f t="shared" si="16"/>
        <v>#N/A</v>
      </c>
      <c r="Z27" s="10" t="e">
        <f t="shared" si="17"/>
        <v>#N/A</v>
      </c>
      <c r="AA27" s="138" t="e">
        <f t="shared" si="3"/>
        <v>#N/A</v>
      </c>
      <c r="AB27" s="138" t="e">
        <f t="shared" si="4"/>
        <v>#N/A</v>
      </c>
      <c r="AC27" s="16" t="e">
        <f t="shared" si="18"/>
        <v>#N/A</v>
      </c>
      <c r="AD27" s="16" t="e">
        <f t="shared" si="19"/>
        <v>#N/A</v>
      </c>
      <c r="AE27" s="16" t="e">
        <f t="shared" si="20"/>
        <v>#N/A</v>
      </c>
      <c r="AF27" s="16" t="e">
        <f t="shared" si="21"/>
        <v>#N/A</v>
      </c>
      <c r="AH27" s="12"/>
      <c r="AI27">
        <v>18</v>
      </c>
      <c r="AJ27" s="132">
        <v>1.1478883660461812</v>
      </c>
      <c r="AK27" s="131">
        <v>704.67526420419972</v>
      </c>
      <c r="AL27" s="132">
        <v>0.13889430978822845</v>
      </c>
      <c r="AM27" s="63">
        <v>516.55490483986546</v>
      </c>
      <c r="AN27" s="64">
        <v>577.44428946577352</v>
      </c>
      <c r="AO27" s="64">
        <v>704.67526420419972</v>
      </c>
      <c r="AP27" s="64">
        <v>828.57596980160031</v>
      </c>
      <c r="AQ27" s="65">
        <v>885.55057526861606</v>
      </c>
      <c r="AR27" s="66"/>
      <c r="AS27" s="9">
        <v>18</v>
      </c>
      <c r="AT27" s="68">
        <v>1</v>
      </c>
      <c r="AU27" s="78">
        <v>31.609754609004579</v>
      </c>
      <c r="AV27" s="76">
        <v>7.6261012344872481E-2</v>
      </c>
      <c r="AW27" s="69">
        <v>27.075913388958721</v>
      </c>
      <c r="AX27" s="70">
        <v>28.520340047322968</v>
      </c>
      <c r="AY27" s="70">
        <v>31.609754609004579</v>
      </c>
      <c r="AZ27" s="70">
        <v>34.699169170686183</v>
      </c>
      <c r="BA27" s="71">
        <v>36.14359582905044</v>
      </c>
      <c r="BB27" s="64"/>
      <c r="BC27">
        <v>18</v>
      </c>
      <c r="BD27" s="68">
        <v>1</v>
      </c>
      <c r="BE27" s="78">
        <v>22.133608738987387</v>
      </c>
      <c r="BF27" s="76">
        <v>6.0825947998727023E-2</v>
      </c>
      <c r="BG27" s="69">
        <v>19.601491960538226</v>
      </c>
      <c r="BH27" s="70">
        <v>20.408193562859971</v>
      </c>
      <c r="BI27" s="70">
        <v>22.133608738987387</v>
      </c>
      <c r="BJ27" s="70">
        <v>23.8590239151148</v>
      </c>
      <c r="BK27" s="71">
        <v>24.665725517436549</v>
      </c>
      <c r="BM27">
        <v>18</v>
      </c>
      <c r="BN27" s="136">
        <v>0.71227366447577267</v>
      </c>
      <c r="BO27" s="72">
        <v>662.36631449814297</v>
      </c>
      <c r="BP27" s="136">
        <v>0.13806303876265164</v>
      </c>
      <c r="BQ27" s="63">
        <v>497.05097797164393</v>
      </c>
      <c r="BR27" s="64">
        <v>548.22826592323042</v>
      </c>
      <c r="BS27" s="64">
        <v>662.36631449814297</v>
      </c>
      <c r="BT27" s="64">
        <v>782.47866197917187</v>
      </c>
      <c r="BU27" s="65">
        <v>840.56731560771868</v>
      </c>
      <c r="BV27" s="66"/>
      <c r="BW27" s="9">
        <v>18</v>
      </c>
      <c r="BX27" s="74">
        <v>1</v>
      </c>
      <c r="BY27" s="79">
        <v>30.994307428286348</v>
      </c>
      <c r="BZ27" s="77">
        <v>7.4653881096089322E-2</v>
      </c>
      <c r="CA27" s="69">
        <v>26.6424271101682</v>
      </c>
      <c r="CB27" s="70">
        <v>28.02888323873923</v>
      </c>
      <c r="CC27" s="70">
        <v>30.994307428286348</v>
      </c>
      <c r="CD27" s="70">
        <v>33.959731617833469</v>
      </c>
      <c r="CE27" s="71">
        <v>35.346187746404496</v>
      </c>
      <c r="CF27" s="64"/>
      <c r="CG27">
        <v>18</v>
      </c>
      <c r="CH27" s="74">
        <v>1</v>
      </c>
      <c r="CI27" s="79">
        <v>21.653522747007955</v>
      </c>
      <c r="CJ27" s="77">
        <v>6.0919022768423273E-2</v>
      </c>
      <c r="CK27" s="69">
        <v>19.17253794079765</v>
      </c>
      <c r="CL27" s="70">
        <v>19.962949518786385</v>
      </c>
      <c r="CM27" s="70">
        <v>21.653522747007955</v>
      </c>
      <c r="CN27" s="70">
        <v>23.344095975229525</v>
      </c>
      <c r="CO27" s="71">
        <v>24.13450755321826</v>
      </c>
      <c r="CP27" s="24"/>
      <c r="CQ27" s="42" t="s">
        <v>50</v>
      </c>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row>
    <row r="28" spans="1:123" ht="14" customHeight="1" x14ac:dyDescent="0.2">
      <c r="A28" s="14"/>
      <c r="B28" s="14"/>
      <c r="C28" s="14"/>
      <c r="D28" s="14"/>
      <c r="E28" s="14"/>
      <c r="F28" s="14"/>
      <c r="G28" s="14"/>
      <c r="H28" s="24"/>
      <c r="I28" s="140" t="str">
        <f t="shared" si="5"/>
        <v/>
      </c>
      <c r="J28" s="141" t="str">
        <f t="shared" si="6"/>
        <v/>
      </c>
      <c r="K28" s="142" t="str">
        <f t="shared" si="7"/>
        <v/>
      </c>
      <c r="L28" s="143" t="str">
        <f t="shared" si="8"/>
        <v/>
      </c>
      <c r="M28" s="144" t="str">
        <f t="shared" si="9"/>
        <v/>
      </c>
      <c r="N28" s="145" t="str">
        <f t="shared" si="10"/>
        <v/>
      </c>
      <c r="O28" s="24"/>
      <c r="P28" s="12">
        <f t="shared" si="11"/>
        <v>-154</v>
      </c>
      <c r="Q28" s="12"/>
      <c r="R28" s="138" t="e">
        <f t="shared" si="0"/>
        <v>#N/A</v>
      </c>
      <c r="S28" s="138" t="e">
        <f t="shared" si="1"/>
        <v>#N/A</v>
      </c>
      <c r="T28" s="138" t="e">
        <f t="shared" si="2"/>
        <v>#N/A</v>
      </c>
      <c r="U28" s="139" t="e">
        <f t="shared" si="12"/>
        <v>#N/A</v>
      </c>
      <c r="V28" s="139" t="e">
        <f t="shared" si="13"/>
        <v>#N/A</v>
      </c>
      <c r="W28" s="139" t="e">
        <f t="shared" si="14"/>
        <v>#N/A</v>
      </c>
      <c r="X28" s="139" t="e">
        <f t="shared" si="15"/>
        <v>#N/A</v>
      </c>
      <c r="Y28" s="10" t="e">
        <f t="shared" si="16"/>
        <v>#N/A</v>
      </c>
      <c r="Z28" s="10" t="e">
        <f t="shared" si="17"/>
        <v>#N/A</v>
      </c>
      <c r="AA28" s="138" t="e">
        <f t="shared" si="3"/>
        <v>#N/A</v>
      </c>
      <c r="AB28" s="138" t="e">
        <f t="shared" si="4"/>
        <v>#N/A</v>
      </c>
      <c r="AC28" s="16" t="e">
        <f t="shared" si="18"/>
        <v>#N/A</v>
      </c>
      <c r="AD28" s="16" t="e">
        <f t="shared" si="19"/>
        <v>#N/A</v>
      </c>
      <c r="AE28" s="16" t="e">
        <f t="shared" si="20"/>
        <v>#N/A</v>
      </c>
      <c r="AF28" s="16" t="e">
        <f t="shared" si="21"/>
        <v>#N/A</v>
      </c>
      <c r="AH28" s="12"/>
      <c r="AI28">
        <v>19</v>
      </c>
      <c r="AJ28" s="132">
        <v>1.1567265431950489</v>
      </c>
      <c r="AK28" s="131">
        <v>720.26930323025545</v>
      </c>
      <c r="AL28" s="132">
        <v>0.13871491657511947</v>
      </c>
      <c r="AM28" s="63">
        <v>527.98629317468817</v>
      </c>
      <c r="AN28" s="64">
        <v>590.28172719339545</v>
      </c>
      <c r="AO28" s="64">
        <v>720.26930323025545</v>
      </c>
      <c r="AP28" s="64">
        <v>846.65811852981824</v>
      </c>
      <c r="AQ28" s="65">
        <v>904.72136395876157</v>
      </c>
      <c r="AR28" s="66"/>
      <c r="AS28" s="9">
        <v>19</v>
      </c>
      <c r="AT28" s="68">
        <v>1</v>
      </c>
      <c r="AU28" s="78">
        <v>31.813735728484392</v>
      </c>
      <c r="AV28" s="76">
        <v>7.5906839488601177E-2</v>
      </c>
      <c r="AW28" s="69">
        <v>27.271829177206509</v>
      </c>
      <c r="AX28" s="70">
        <v>28.718825351986236</v>
      </c>
      <c r="AY28" s="70">
        <v>31.813735728484392</v>
      </c>
      <c r="AZ28" s="70">
        <v>34.908646104982552</v>
      </c>
      <c r="BA28" s="71">
        <v>36.355642279762272</v>
      </c>
      <c r="BB28" s="64"/>
      <c r="BC28">
        <v>19</v>
      </c>
      <c r="BD28" s="68">
        <v>1</v>
      </c>
      <c r="BE28" s="78">
        <v>22.285447747546151</v>
      </c>
      <c r="BF28" s="76">
        <v>6.0651528594897773E-2</v>
      </c>
      <c r="BG28" s="69">
        <v>19.743271064305556</v>
      </c>
      <c r="BH28" s="70">
        <v>20.553177629914746</v>
      </c>
      <c r="BI28" s="70">
        <v>22.285447747546151</v>
      </c>
      <c r="BJ28" s="70">
        <v>24.017717865177556</v>
      </c>
      <c r="BK28" s="71">
        <v>24.827624430786745</v>
      </c>
      <c r="BM28">
        <v>19</v>
      </c>
      <c r="BN28" s="136">
        <v>0.73550259639157267</v>
      </c>
      <c r="BO28" s="72">
        <v>677.32483388480046</v>
      </c>
      <c r="BP28" s="136">
        <v>0.13809157925752832</v>
      </c>
      <c r="BQ28" s="63">
        <v>507.71851587377444</v>
      </c>
      <c r="BR28" s="64">
        <v>560.34116757006791</v>
      </c>
      <c r="BS28" s="64">
        <v>677.32483388480046</v>
      </c>
      <c r="BT28" s="64">
        <v>799.92809512688109</v>
      </c>
      <c r="BU28" s="65">
        <v>859.05497530858099</v>
      </c>
      <c r="BV28" s="66"/>
      <c r="BW28" s="9">
        <v>19</v>
      </c>
      <c r="BX28" s="74">
        <v>1</v>
      </c>
      <c r="BY28" s="79">
        <v>31.193503091164406</v>
      </c>
      <c r="BZ28" s="77">
        <v>7.4319902305310215E-2</v>
      </c>
      <c r="CA28" s="69">
        <v>26.833248020366593</v>
      </c>
      <c r="CB28" s="70">
        <v>28.222372243262196</v>
      </c>
      <c r="CC28" s="70">
        <v>31.193503091164406</v>
      </c>
      <c r="CD28" s="70">
        <v>34.164633939066611</v>
      </c>
      <c r="CE28" s="71">
        <v>35.553758161962215</v>
      </c>
      <c r="CF28" s="64"/>
      <c r="CG28">
        <v>19</v>
      </c>
      <c r="CH28" s="74">
        <v>1</v>
      </c>
      <c r="CI28" s="79">
        <v>21.805736259372548</v>
      </c>
      <c r="CJ28" s="77">
        <v>6.0555800034122531E-2</v>
      </c>
      <c r="CK28" s="69">
        <v>19.322207935832498</v>
      </c>
      <c r="CL28" s="70">
        <v>20.113429847500512</v>
      </c>
      <c r="CM28" s="70">
        <v>21.805736259372548</v>
      </c>
      <c r="CN28" s="70">
        <v>23.498042671244587</v>
      </c>
      <c r="CO28" s="71">
        <v>24.289264582912594</v>
      </c>
      <c r="CP28" s="24"/>
      <c r="CQ28" s="43" t="s">
        <v>51</v>
      </c>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row>
    <row r="29" spans="1:123" ht="14" customHeight="1" x14ac:dyDescent="0.2">
      <c r="A29" s="14"/>
      <c r="B29" s="14"/>
      <c r="C29" s="14"/>
      <c r="D29" s="14"/>
      <c r="E29" s="14"/>
      <c r="F29" s="14"/>
      <c r="G29" s="14"/>
      <c r="H29" s="24"/>
      <c r="I29" s="140" t="str">
        <f t="shared" si="5"/>
        <v/>
      </c>
      <c r="J29" s="141" t="str">
        <f t="shared" si="6"/>
        <v/>
      </c>
      <c r="K29" s="142" t="str">
        <f t="shared" si="7"/>
        <v/>
      </c>
      <c r="L29" s="143" t="str">
        <f t="shared" si="8"/>
        <v/>
      </c>
      <c r="M29" s="144" t="str">
        <f t="shared" si="9"/>
        <v/>
      </c>
      <c r="N29" s="145" t="str">
        <f t="shared" si="10"/>
        <v/>
      </c>
      <c r="O29" s="24"/>
      <c r="P29" s="12">
        <f t="shared" si="11"/>
        <v>-154</v>
      </c>
      <c r="Q29" s="12"/>
      <c r="R29" s="138" t="e">
        <f t="shared" si="0"/>
        <v>#N/A</v>
      </c>
      <c r="S29" s="138" t="e">
        <f t="shared" si="1"/>
        <v>#N/A</v>
      </c>
      <c r="T29" s="138" t="e">
        <f t="shared" si="2"/>
        <v>#N/A</v>
      </c>
      <c r="U29" s="139" t="e">
        <f t="shared" si="12"/>
        <v>#N/A</v>
      </c>
      <c r="V29" s="139" t="e">
        <f t="shared" si="13"/>
        <v>#N/A</v>
      </c>
      <c r="W29" s="139" t="e">
        <f t="shared" si="14"/>
        <v>#N/A</v>
      </c>
      <c r="X29" s="139" t="e">
        <f t="shared" si="15"/>
        <v>#N/A</v>
      </c>
      <c r="Y29" s="10" t="e">
        <f t="shared" si="16"/>
        <v>#N/A</v>
      </c>
      <c r="Z29" s="10" t="e">
        <f t="shared" si="17"/>
        <v>#N/A</v>
      </c>
      <c r="AA29" s="138" t="e">
        <f t="shared" si="3"/>
        <v>#N/A</v>
      </c>
      <c r="AB29" s="138" t="e">
        <f t="shared" si="4"/>
        <v>#N/A</v>
      </c>
      <c r="AC29" s="16" t="e">
        <f t="shared" si="18"/>
        <v>#N/A</v>
      </c>
      <c r="AD29" s="16" t="e">
        <f t="shared" si="19"/>
        <v>#N/A</v>
      </c>
      <c r="AE29" s="16" t="e">
        <f t="shared" si="20"/>
        <v>#N/A</v>
      </c>
      <c r="AF29" s="16" t="e">
        <f t="shared" si="21"/>
        <v>#N/A</v>
      </c>
      <c r="AH29" s="12"/>
      <c r="AI29">
        <v>20</v>
      </c>
      <c r="AJ29" s="132">
        <v>1.1652925162420185</v>
      </c>
      <c r="AK29" s="131">
        <v>736.17774960902545</v>
      </c>
      <c r="AL29" s="132">
        <v>0.13857624239996741</v>
      </c>
      <c r="AM29" s="63">
        <v>539.59730551958478</v>
      </c>
      <c r="AN29" s="64">
        <v>603.34356556712021</v>
      </c>
      <c r="AO29" s="64">
        <v>736.17774960902545</v>
      </c>
      <c r="AP29" s="64">
        <v>865.1396735847444</v>
      </c>
      <c r="AQ29" s="65">
        <v>924.3301713266452</v>
      </c>
      <c r="AR29" s="66"/>
      <c r="AS29" s="5">
        <v>20</v>
      </c>
      <c r="AT29" s="68">
        <v>1</v>
      </c>
      <c r="AU29" s="78">
        <v>32.017636916568719</v>
      </c>
      <c r="AV29" s="76">
        <v>7.5552895820144683E-2</v>
      </c>
      <c r="AW29" s="69">
        <v>27.467934346053926</v>
      </c>
      <c r="AX29" s="70">
        <v>28.917414237723676</v>
      </c>
      <c r="AY29" s="70">
        <v>32.017636916568719</v>
      </c>
      <c r="AZ29" s="70">
        <v>35.117859595413769</v>
      </c>
      <c r="BA29" s="71">
        <v>36.567339487083515</v>
      </c>
      <c r="BB29" s="64"/>
      <c r="BC29">
        <v>20</v>
      </c>
      <c r="BD29" s="68">
        <v>1</v>
      </c>
      <c r="BE29" s="78">
        <v>22.436754863927959</v>
      </c>
      <c r="BF29" s="76">
        <v>6.04979772118176E-2</v>
      </c>
      <c r="BG29" s="69">
        <v>19.88379778650609</v>
      </c>
      <c r="BH29" s="70">
        <v>20.697138854557547</v>
      </c>
      <c r="BI29" s="70">
        <v>22.436754863927959</v>
      </c>
      <c r="BJ29" s="70">
        <v>24.176370873298371</v>
      </c>
      <c r="BK29" s="71">
        <v>24.989711941349828</v>
      </c>
      <c r="BM29">
        <v>20</v>
      </c>
      <c r="BN29" s="136">
        <v>0.75697123432175784</v>
      </c>
      <c r="BO29" s="72">
        <v>692.5748821894872</v>
      </c>
      <c r="BP29" s="136">
        <v>0.13812495835120581</v>
      </c>
      <c r="BQ29" s="63">
        <v>518.60984773479174</v>
      </c>
      <c r="BR29" s="64">
        <v>572.69665173987846</v>
      </c>
      <c r="BS29" s="64">
        <v>692.5748821894872</v>
      </c>
      <c r="BT29" s="64">
        <v>817.73657081240765</v>
      </c>
      <c r="BU29" s="65">
        <v>877.94154803212155</v>
      </c>
      <c r="BV29" s="66"/>
      <c r="BW29" s="5">
        <v>20</v>
      </c>
      <c r="BX29" s="74">
        <v>1</v>
      </c>
      <c r="BY29" s="79">
        <v>31.392893042851462</v>
      </c>
      <c r="BZ29" s="77">
        <v>7.3986147231236546E-2</v>
      </c>
      <c r="CA29" s="69">
        <v>27.024473222922321</v>
      </c>
      <c r="CB29" s="70">
        <v>28.416198635566698</v>
      </c>
      <c r="CC29" s="70">
        <v>31.392893042851462</v>
      </c>
      <c r="CD29" s="70">
        <v>34.36958745013623</v>
      </c>
      <c r="CE29" s="71">
        <v>35.761312862780606</v>
      </c>
      <c r="CF29" s="64"/>
      <c r="CG29">
        <v>20</v>
      </c>
      <c r="CH29" s="74">
        <v>1</v>
      </c>
      <c r="CI29" s="79">
        <v>21.957553652148867</v>
      </c>
      <c r="CJ29" s="77">
        <v>6.021630238638833E-2</v>
      </c>
      <c r="CK29" s="69">
        <v>19.470754832076256</v>
      </c>
      <c r="CL29" s="70">
        <v>20.263018684153831</v>
      </c>
      <c r="CM29" s="70">
        <v>21.957553652148867</v>
      </c>
      <c r="CN29" s="70">
        <v>23.652088620143903</v>
      </c>
      <c r="CO29" s="71">
        <v>24.444352472221478</v>
      </c>
      <c r="CP29" s="24"/>
      <c r="CQ29" s="24" t="s">
        <v>52</v>
      </c>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row>
    <row r="30" spans="1:123" ht="14" customHeight="1" x14ac:dyDescent="0.2">
      <c r="A30" s="14"/>
      <c r="B30" s="14"/>
      <c r="C30" s="14"/>
      <c r="D30" s="14"/>
      <c r="E30" s="14"/>
      <c r="F30" s="14"/>
      <c r="G30" s="14"/>
      <c r="H30" s="24"/>
      <c r="I30" s="140" t="str">
        <f t="shared" si="5"/>
        <v/>
      </c>
      <c r="J30" s="141" t="str">
        <f t="shared" si="6"/>
        <v/>
      </c>
      <c r="K30" s="142" t="str">
        <f t="shared" si="7"/>
        <v/>
      </c>
      <c r="L30" s="143" t="str">
        <f t="shared" si="8"/>
        <v/>
      </c>
      <c r="M30" s="144" t="str">
        <f t="shared" si="9"/>
        <v/>
      </c>
      <c r="N30" s="145" t="str">
        <f t="shared" si="10"/>
        <v/>
      </c>
      <c r="O30" s="24"/>
      <c r="P30" s="12">
        <f t="shared" si="11"/>
        <v>-154</v>
      </c>
      <c r="Q30" s="12"/>
      <c r="R30" s="138" t="e">
        <f t="shared" si="0"/>
        <v>#N/A</v>
      </c>
      <c r="S30" s="138" t="e">
        <f t="shared" si="1"/>
        <v>#N/A</v>
      </c>
      <c r="T30" s="138" t="e">
        <f t="shared" si="2"/>
        <v>#N/A</v>
      </c>
      <c r="U30" s="139" t="e">
        <f t="shared" si="12"/>
        <v>#N/A</v>
      </c>
      <c r="V30" s="139" t="e">
        <f t="shared" si="13"/>
        <v>#N/A</v>
      </c>
      <c r="W30" s="139" t="e">
        <f t="shared" si="14"/>
        <v>#N/A</v>
      </c>
      <c r="X30" s="139" t="e">
        <f t="shared" si="15"/>
        <v>#N/A</v>
      </c>
      <c r="Y30" s="10" t="e">
        <f t="shared" si="16"/>
        <v>#N/A</v>
      </c>
      <c r="Z30" s="10" t="e">
        <f t="shared" si="17"/>
        <v>#N/A</v>
      </c>
      <c r="AA30" s="138" t="e">
        <f t="shared" si="3"/>
        <v>#N/A</v>
      </c>
      <c r="AB30" s="138" t="e">
        <f t="shared" si="4"/>
        <v>#N/A</v>
      </c>
      <c r="AC30" s="16" t="e">
        <f t="shared" si="18"/>
        <v>#N/A</v>
      </c>
      <c r="AD30" s="16" t="e">
        <f t="shared" si="19"/>
        <v>#N/A</v>
      </c>
      <c r="AE30" s="16" t="e">
        <f t="shared" si="20"/>
        <v>#N/A</v>
      </c>
      <c r="AF30" s="16" t="e">
        <f t="shared" si="21"/>
        <v>#N/A</v>
      </c>
      <c r="AH30" s="12"/>
      <c r="AI30">
        <v>21</v>
      </c>
      <c r="AJ30" s="132">
        <v>1.1735687236321293</v>
      </c>
      <c r="AK30" s="131">
        <v>752.3882751755184</v>
      </c>
      <c r="AL30" s="132">
        <v>0.13847597057162581</v>
      </c>
      <c r="AM30" s="63">
        <v>551.37908732068604</v>
      </c>
      <c r="AN30" s="64">
        <v>616.61974956513268</v>
      </c>
      <c r="AO30" s="64">
        <v>752.3882751755184</v>
      </c>
      <c r="AP30" s="64">
        <v>884.0063512109333</v>
      </c>
      <c r="AQ30" s="65">
        <v>944.36188479444274</v>
      </c>
      <c r="AR30" s="66"/>
      <c r="AS30" s="9">
        <v>21</v>
      </c>
      <c r="AT30" s="68">
        <v>1</v>
      </c>
      <c r="AU30" s="78">
        <v>32.221613218533399</v>
      </c>
      <c r="AV30" s="76">
        <v>7.5199208302775336E-2</v>
      </c>
      <c r="AW30" s="69">
        <v>27.66435995465871</v>
      </c>
      <c r="AX30" s="70">
        <v>29.116245405378464</v>
      </c>
      <c r="AY30" s="70">
        <v>32.221613218533399</v>
      </c>
      <c r="AZ30" s="70">
        <v>35.326981031688334</v>
      </c>
      <c r="BA30" s="71">
        <v>36.778866482408084</v>
      </c>
      <c r="BB30" s="64"/>
      <c r="BC30">
        <v>21</v>
      </c>
      <c r="BD30" s="68">
        <v>1</v>
      </c>
      <c r="BE30" s="78">
        <v>22.587443205499607</v>
      </c>
      <c r="BF30" s="76">
        <v>6.0359644647654788E-2</v>
      </c>
      <c r="BG30" s="69">
        <v>20.023216824143184</v>
      </c>
      <c r="BH30" s="70">
        <v>20.840148155336699</v>
      </c>
      <c r="BI30" s="70">
        <v>22.587443205499607</v>
      </c>
      <c r="BJ30" s="70">
        <v>24.334738255662511</v>
      </c>
      <c r="BK30" s="71">
        <v>25.15166958685603</v>
      </c>
      <c r="BM30">
        <v>21</v>
      </c>
      <c r="BN30" s="136">
        <v>0.77667666074078645</v>
      </c>
      <c r="BO30" s="72">
        <v>708.1048694892454</v>
      </c>
      <c r="BP30" s="136">
        <v>0.13816348821134869</v>
      </c>
      <c r="BQ30" s="63">
        <v>529.71819565051942</v>
      </c>
      <c r="BR30" s="64">
        <v>585.28573023769911</v>
      </c>
      <c r="BS30" s="64">
        <v>708.1048694892454</v>
      </c>
      <c r="BT30" s="64">
        <v>835.89179551854807</v>
      </c>
      <c r="BU30" s="65">
        <v>897.21471822034698</v>
      </c>
      <c r="BV30" s="66"/>
      <c r="BW30" s="9">
        <v>21</v>
      </c>
      <c r="BX30" s="74">
        <v>1</v>
      </c>
      <c r="BY30" s="79">
        <v>31.592644611671108</v>
      </c>
      <c r="BZ30" s="77">
        <v>7.3652642193480708E-2</v>
      </c>
      <c r="CA30" s="69">
        <v>27.216245417156571</v>
      </c>
      <c r="CB30" s="70">
        <v>28.610512961474473</v>
      </c>
      <c r="CC30" s="70">
        <v>31.592644611671108</v>
      </c>
      <c r="CD30" s="70">
        <v>34.574776261867747</v>
      </c>
      <c r="CE30" s="71">
        <v>35.969043806185645</v>
      </c>
      <c r="CF30" s="64"/>
      <c r="CG30">
        <v>21</v>
      </c>
      <c r="CH30" s="74">
        <v>1</v>
      </c>
      <c r="CI30" s="79">
        <v>22.10902654229686</v>
      </c>
      <c r="CJ30" s="77">
        <v>5.9901520018881119E-2</v>
      </c>
      <c r="CK30" s="69">
        <v>19.618162174339869</v>
      </c>
      <c r="CL30" s="70">
        <v>20.411721260515872</v>
      </c>
      <c r="CM30" s="70">
        <v>22.10902654229686</v>
      </c>
      <c r="CN30" s="70">
        <v>23.806331824077848</v>
      </c>
      <c r="CO30" s="71">
        <v>24.599890910253851</v>
      </c>
      <c r="CP30" s="24"/>
      <c r="CQ30" s="24" t="s">
        <v>53</v>
      </c>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row>
    <row r="31" spans="1:123" ht="14" customHeight="1" x14ac:dyDescent="0.2">
      <c r="A31" s="14"/>
      <c r="B31" s="14"/>
      <c r="C31" s="14"/>
      <c r="D31" s="14"/>
      <c r="E31" s="14"/>
      <c r="F31" s="14"/>
      <c r="G31" s="14"/>
      <c r="H31" s="24"/>
      <c r="I31" s="140" t="str">
        <f t="shared" si="5"/>
        <v/>
      </c>
      <c r="J31" s="141" t="str">
        <f t="shared" si="6"/>
        <v/>
      </c>
      <c r="K31" s="142" t="str">
        <f t="shared" si="7"/>
        <v/>
      </c>
      <c r="L31" s="143" t="str">
        <f t="shared" si="8"/>
        <v/>
      </c>
      <c r="M31" s="144" t="str">
        <f t="shared" si="9"/>
        <v/>
      </c>
      <c r="N31" s="145" t="str">
        <f t="shared" si="10"/>
        <v/>
      </c>
      <c r="O31" s="24"/>
      <c r="P31" s="12">
        <f t="shared" si="11"/>
        <v>-154</v>
      </c>
      <c r="Q31" s="12"/>
      <c r="R31" s="138" t="e">
        <f t="shared" si="0"/>
        <v>#N/A</v>
      </c>
      <c r="S31" s="138" t="e">
        <f t="shared" si="1"/>
        <v>#N/A</v>
      </c>
      <c r="T31" s="138" t="e">
        <f t="shared" si="2"/>
        <v>#N/A</v>
      </c>
      <c r="U31" s="139" t="e">
        <f t="shared" si="12"/>
        <v>#N/A</v>
      </c>
      <c r="V31" s="139" t="e">
        <f t="shared" si="13"/>
        <v>#N/A</v>
      </c>
      <c r="W31" s="139" t="e">
        <f t="shared" si="14"/>
        <v>#N/A</v>
      </c>
      <c r="X31" s="139" t="e">
        <f t="shared" si="15"/>
        <v>#N/A</v>
      </c>
      <c r="Y31" s="10" t="e">
        <f t="shared" si="16"/>
        <v>#N/A</v>
      </c>
      <c r="Z31" s="10" t="e">
        <f t="shared" si="17"/>
        <v>#N/A</v>
      </c>
      <c r="AA31" s="138" t="e">
        <f t="shared" si="3"/>
        <v>#N/A</v>
      </c>
      <c r="AB31" s="138" t="e">
        <f t="shared" si="4"/>
        <v>#N/A</v>
      </c>
      <c r="AC31" s="16" t="e">
        <f t="shared" si="18"/>
        <v>#N/A</v>
      </c>
      <c r="AD31" s="16" t="e">
        <f t="shared" si="19"/>
        <v>#N/A</v>
      </c>
      <c r="AE31" s="16" t="e">
        <f t="shared" si="20"/>
        <v>#N/A</v>
      </c>
      <c r="AF31" s="16" t="e">
        <f t="shared" si="21"/>
        <v>#N/A</v>
      </c>
      <c r="AH31" s="12"/>
      <c r="AI31">
        <v>22</v>
      </c>
      <c r="AJ31" s="132">
        <v>1.1815376038104197</v>
      </c>
      <c r="AK31" s="131">
        <v>768.88855176474306</v>
      </c>
      <c r="AL31" s="132">
        <v>0.13841178439894833</v>
      </c>
      <c r="AM31" s="63">
        <v>563.32303865624863</v>
      </c>
      <c r="AN31" s="64">
        <v>630.10036805740231</v>
      </c>
      <c r="AO31" s="64">
        <v>768.88855176474306</v>
      </c>
      <c r="AP31" s="64">
        <v>903.24381177683813</v>
      </c>
      <c r="AQ31" s="65">
        <v>964.8013317444296</v>
      </c>
      <c r="AR31" s="66"/>
      <c r="AS31" s="9">
        <v>22</v>
      </c>
      <c r="AT31" s="68">
        <v>1</v>
      </c>
      <c r="AU31" s="78">
        <v>32.425819679654239</v>
      </c>
      <c r="AV31" s="76">
        <v>7.4845803899765445E-2</v>
      </c>
      <c r="AW31" s="69">
        <v>27.861237433280206</v>
      </c>
      <c r="AX31" s="70">
        <v>29.315457808666917</v>
      </c>
      <c r="AY31" s="70">
        <v>32.425819679654239</v>
      </c>
      <c r="AZ31" s="70">
        <v>35.536181550641565</v>
      </c>
      <c r="BA31" s="71">
        <v>36.990401926028269</v>
      </c>
      <c r="BB31" s="64"/>
      <c r="BC31">
        <v>22</v>
      </c>
      <c r="BD31" s="68">
        <v>1</v>
      </c>
      <c r="BE31" s="78">
        <v>22.73742588962789</v>
      </c>
      <c r="BF31" s="76">
        <v>6.0230881700577624E-2</v>
      </c>
      <c r="BG31" s="69">
        <v>20.161679300665146</v>
      </c>
      <c r="BH31" s="70">
        <v>20.982280829858293</v>
      </c>
      <c r="BI31" s="70">
        <v>22.73742588962789</v>
      </c>
      <c r="BJ31" s="70">
        <v>24.492570949397486</v>
      </c>
      <c r="BK31" s="71">
        <v>25.313172478590634</v>
      </c>
      <c r="BM31">
        <v>22</v>
      </c>
      <c r="BN31" s="136">
        <v>0.79461595812311669</v>
      </c>
      <c r="BO31" s="72">
        <v>723.90320586111716</v>
      </c>
      <c r="BP31" s="136">
        <v>0.13820748100562155</v>
      </c>
      <c r="BQ31" s="63">
        <v>541.03689496427057</v>
      </c>
      <c r="BR31" s="64">
        <v>598.09945214598076</v>
      </c>
      <c r="BS31" s="64">
        <v>723.90320586111716</v>
      </c>
      <c r="BT31" s="64">
        <v>854.38158149432934</v>
      </c>
      <c r="BU31" s="65">
        <v>916.86238355247963</v>
      </c>
      <c r="BV31" s="66"/>
      <c r="BW31" s="9">
        <v>22</v>
      </c>
      <c r="BX31" s="74">
        <v>1</v>
      </c>
      <c r="BY31" s="79">
        <v>31.79292512594694</v>
      </c>
      <c r="BZ31" s="77">
        <v>7.3319413511655093E-2</v>
      </c>
      <c r="CA31" s="69">
        <v>27.408707681825437</v>
      </c>
      <c r="CB31" s="70">
        <v>28.805466025358832</v>
      </c>
      <c r="CC31" s="70">
        <v>31.79292512594694</v>
      </c>
      <c r="CD31" s="70">
        <v>34.780384226535048</v>
      </c>
      <c r="CE31" s="71">
        <v>36.17714257006844</v>
      </c>
      <c r="CF31" s="64"/>
      <c r="CG31">
        <v>22</v>
      </c>
      <c r="CH31" s="74">
        <v>1</v>
      </c>
      <c r="CI31" s="79">
        <v>22.260206546776462</v>
      </c>
      <c r="CJ31" s="77">
        <v>5.9612443125261337E-2</v>
      </c>
      <c r="CK31" s="69">
        <v>19.764412600693671</v>
      </c>
      <c r="CL31" s="70">
        <v>20.55954219049206</v>
      </c>
      <c r="CM31" s="70">
        <v>22.260206546776462</v>
      </c>
      <c r="CN31" s="70">
        <v>23.960870903060865</v>
      </c>
      <c r="CO31" s="71">
        <v>24.756000492859258</v>
      </c>
      <c r="CP31" s="24"/>
      <c r="CQ31" s="44" t="s">
        <v>54</v>
      </c>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row>
    <row r="32" spans="1:123" ht="16" x14ac:dyDescent="0.2">
      <c r="A32" s="14"/>
      <c r="B32" s="14"/>
      <c r="C32" s="14"/>
      <c r="D32" s="14"/>
      <c r="E32" s="14"/>
      <c r="F32" s="14"/>
      <c r="G32" s="14"/>
      <c r="H32" s="24"/>
      <c r="I32" s="140" t="str">
        <f t="shared" si="5"/>
        <v/>
      </c>
      <c r="J32" s="141" t="str">
        <f t="shared" si="6"/>
        <v/>
      </c>
      <c r="K32" s="142" t="str">
        <f t="shared" si="7"/>
        <v/>
      </c>
      <c r="L32" s="143" t="str">
        <f t="shared" si="8"/>
        <v/>
      </c>
      <c r="M32" s="144" t="str">
        <f t="shared" si="9"/>
        <v/>
      </c>
      <c r="N32" s="145" t="str">
        <f t="shared" si="10"/>
        <v/>
      </c>
      <c r="O32" s="24"/>
      <c r="P32" s="12">
        <f t="shared" si="11"/>
        <v>-154</v>
      </c>
      <c r="Q32" s="12"/>
      <c r="R32" s="138" t="e">
        <f t="shared" si="0"/>
        <v>#N/A</v>
      </c>
      <c r="S32" s="138" t="e">
        <f t="shared" si="1"/>
        <v>#N/A</v>
      </c>
      <c r="T32" s="138" t="e">
        <f t="shared" si="2"/>
        <v>#N/A</v>
      </c>
      <c r="U32" s="139" t="e">
        <f t="shared" si="12"/>
        <v>#N/A</v>
      </c>
      <c r="V32" s="139" t="e">
        <f t="shared" si="13"/>
        <v>#N/A</v>
      </c>
      <c r="W32" s="139" t="e">
        <f t="shared" si="14"/>
        <v>#N/A</v>
      </c>
      <c r="X32" s="139" t="e">
        <f t="shared" si="15"/>
        <v>#N/A</v>
      </c>
      <c r="Y32" s="10" t="e">
        <f t="shared" si="16"/>
        <v>#N/A</v>
      </c>
      <c r="Z32" s="10" t="e">
        <f t="shared" si="17"/>
        <v>#N/A</v>
      </c>
      <c r="AA32" s="138" t="e">
        <f t="shared" si="3"/>
        <v>#N/A</v>
      </c>
      <c r="AB32" s="138" t="e">
        <f t="shared" si="4"/>
        <v>#N/A</v>
      </c>
      <c r="AC32" s="16" t="e">
        <f t="shared" si="18"/>
        <v>#N/A</v>
      </c>
      <c r="AD32" s="16" t="e">
        <f t="shared" si="19"/>
        <v>#N/A</v>
      </c>
      <c r="AE32" s="16" t="e">
        <f t="shared" si="20"/>
        <v>#N/A</v>
      </c>
      <c r="AF32" s="16" t="e">
        <f t="shared" si="21"/>
        <v>#N/A</v>
      </c>
      <c r="AG32" s="10"/>
      <c r="AH32" s="12"/>
      <c r="AI32">
        <v>23</v>
      </c>
      <c r="AJ32" s="132">
        <v>1.1891815952219287</v>
      </c>
      <c r="AK32" s="131">
        <v>785.66625121170807</v>
      </c>
      <c r="AL32" s="132">
        <v>0.13838136719078856</v>
      </c>
      <c r="AM32" s="63">
        <v>575.42084277603374</v>
      </c>
      <c r="AN32" s="64">
        <v>643.77567131294199</v>
      </c>
      <c r="AO32" s="64">
        <v>785.66625121170807</v>
      </c>
      <c r="AP32" s="64">
        <v>922.8376469301254</v>
      </c>
      <c r="AQ32" s="65">
        <v>985.63326161674149</v>
      </c>
      <c r="AR32" s="66"/>
      <c r="AS32" s="9">
        <v>23</v>
      </c>
      <c r="AT32" s="68">
        <v>1</v>
      </c>
      <c r="AU32" s="78">
        <v>32.630411345207079</v>
      </c>
      <c r="AV32" s="76">
        <v>7.4492709574387375E-2</v>
      </c>
      <c r="AW32" s="69">
        <v>28.058698582415719</v>
      </c>
      <c r="AX32" s="70">
        <v>29.515190653589997</v>
      </c>
      <c r="AY32" s="70">
        <v>32.630411345207079</v>
      </c>
      <c r="AZ32" s="70">
        <v>35.745632036824162</v>
      </c>
      <c r="BA32" s="71">
        <v>37.202124107998436</v>
      </c>
      <c r="BB32" s="64"/>
      <c r="BC32">
        <v>23</v>
      </c>
      <c r="BD32" s="68">
        <v>1</v>
      </c>
      <c r="BE32" s="78">
        <v>22.886616033679612</v>
      </c>
      <c r="BF32" s="76">
        <v>6.0106039168754406E-2</v>
      </c>
      <c r="BG32" s="69">
        <v>20.299342715857893</v>
      </c>
      <c r="BH32" s="70">
        <v>21.12361652064244</v>
      </c>
      <c r="BI32" s="70">
        <v>22.886616033679612</v>
      </c>
      <c r="BJ32" s="70">
        <v>24.649615546716785</v>
      </c>
      <c r="BK32" s="71">
        <v>25.473889351501331</v>
      </c>
      <c r="BM32">
        <v>23</v>
      </c>
      <c r="BN32" s="136">
        <v>0.81078620894320674</v>
      </c>
      <c r="BO32" s="72">
        <v>739.95830138214455</v>
      </c>
      <c r="BP32" s="136">
        <v>0.13825724890168894</v>
      </c>
      <c r="BQ32" s="63">
        <v>552.55938338480223</v>
      </c>
      <c r="BR32" s="64">
        <v>611.12889994916623</v>
      </c>
      <c r="BS32" s="64">
        <v>739.95830138214455</v>
      </c>
      <c r="BT32" s="64">
        <v>873.19384624290842</v>
      </c>
      <c r="BU32" s="65">
        <v>936.8726536437938</v>
      </c>
      <c r="BV32" s="66"/>
      <c r="BW32" s="9">
        <v>23</v>
      </c>
      <c r="BX32" s="74">
        <v>1</v>
      </c>
      <c r="BY32" s="79">
        <v>31.993901914002549</v>
      </c>
      <c r="BZ32" s="77">
        <v>7.2986487505372122E-2</v>
      </c>
      <c r="CA32" s="69">
        <v>27.602003474071154</v>
      </c>
      <c r="CB32" s="70">
        <v>29.001208889429986</v>
      </c>
      <c r="CC32" s="70">
        <v>31.993901914002549</v>
      </c>
      <c r="CD32" s="70">
        <v>34.986594938575116</v>
      </c>
      <c r="CE32" s="71">
        <v>36.385800353933945</v>
      </c>
      <c r="CF32" s="64"/>
      <c r="CG32">
        <v>23</v>
      </c>
      <c r="CH32" s="74">
        <v>1</v>
      </c>
      <c r="CI32" s="79">
        <v>22.411145282547619</v>
      </c>
      <c r="CJ32" s="77">
        <v>5.9350061899189427E-2</v>
      </c>
      <c r="CK32" s="69">
        <v>19.909487823928071</v>
      </c>
      <c r="CL32" s="70">
        <v>20.706485457490828</v>
      </c>
      <c r="CM32" s="70">
        <v>22.411145282547619</v>
      </c>
      <c r="CN32" s="70">
        <v>24.115805107604409</v>
      </c>
      <c r="CO32" s="71">
        <v>24.912802741167166</v>
      </c>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row>
    <row r="33" spans="1:123" ht="16" x14ac:dyDescent="0.2">
      <c r="A33" s="14"/>
      <c r="B33" s="14"/>
      <c r="C33" s="14"/>
      <c r="D33" s="14"/>
      <c r="E33" s="14"/>
      <c r="F33" s="14"/>
      <c r="G33" s="14"/>
      <c r="H33" s="24"/>
      <c r="I33" s="140" t="str">
        <f t="shared" si="5"/>
        <v/>
      </c>
      <c r="J33" s="141" t="str">
        <f t="shared" si="6"/>
        <v/>
      </c>
      <c r="K33" s="142" t="str">
        <f t="shared" si="7"/>
        <v/>
      </c>
      <c r="L33" s="143" t="str">
        <f t="shared" si="8"/>
        <v/>
      </c>
      <c r="M33" s="144" t="str">
        <f t="shared" si="9"/>
        <v/>
      </c>
      <c r="N33" s="145" t="str">
        <f t="shared" si="10"/>
        <v/>
      </c>
      <c r="O33" s="24"/>
      <c r="P33" s="12">
        <f t="shared" si="11"/>
        <v>-154</v>
      </c>
      <c r="Q33" s="12"/>
      <c r="R33" s="138" t="e">
        <f t="shared" si="0"/>
        <v>#N/A</v>
      </c>
      <c r="S33" s="138" t="e">
        <f t="shared" si="1"/>
        <v>#N/A</v>
      </c>
      <c r="T33" s="138" t="e">
        <f t="shared" si="2"/>
        <v>#N/A</v>
      </c>
      <c r="U33" s="139" t="e">
        <f t="shared" si="12"/>
        <v>#N/A</v>
      </c>
      <c r="V33" s="139" t="e">
        <f t="shared" si="13"/>
        <v>#N/A</v>
      </c>
      <c r="W33" s="139" t="e">
        <f t="shared" si="14"/>
        <v>#N/A</v>
      </c>
      <c r="X33" s="139" t="e">
        <f t="shared" si="15"/>
        <v>#N/A</v>
      </c>
      <c r="Y33" s="10" t="e">
        <f t="shared" si="16"/>
        <v>#N/A</v>
      </c>
      <c r="Z33" s="10" t="e">
        <f t="shared" si="17"/>
        <v>#N/A</v>
      </c>
      <c r="AA33" s="138" t="e">
        <f t="shared" si="3"/>
        <v>#N/A</v>
      </c>
      <c r="AB33" s="138" t="e">
        <f t="shared" si="4"/>
        <v>#N/A</v>
      </c>
      <c r="AC33" s="16" t="e">
        <f t="shared" si="18"/>
        <v>#N/A</v>
      </c>
      <c r="AD33" s="16" t="e">
        <f t="shared" si="19"/>
        <v>#N/A</v>
      </c>
      <c r="AE33" s="16" t="e">
        <f t="shared" si="20"/>
        <v>#N/A</v>
      </c>
      <c r="AF33" s="16" t="e">
        <f t="shared" si="21"/>
        <v>#N/A</v>
      </c>
      <c r="AH33" s="12"/>
      <c r="AI33">
        <v>24</v>
      </c>
      <c r="AJ33" s="132">
        <v>1.196483136311695</v>
      </c>
      <c r="AK33" s="131">
        <v>802.70904535142199</v>
      </c>
      <c r="AL33" s="132">
        <v>0.1383824022560001</v>
      </c>
      <c r="AM33" s="63">
        <v>587.66449350640312</v>
      </c>
      <c r="AN33" s="64">
        <v>657.63608775071577</v>
      </c>
      <c r="AO33" s="64">
        <v>802.70904535142199</v>
      </c>
      <c r="AP33" s="64">
        <v>942.77336748079495</v>
      </c>
      <c r="AQ33" s="65">
        <v>1006.8423290806725</v>
      </c>
      <c r="AR33" s="66"/>
      <c r="AS33" s="9">
        <v>24</v>
      </c>
      <c r="AT33" s="68">
        <v>1</v>
      </c>
      <c r="AU33" s="78">
        <v>32.83554326046773</v>
      </c>
      <c r="AV33" s="76">
        <v>7.4139952289913436E-2</v>
      </c>
      <c r="AW33" s="69">
        <v>28.256875571779538</v>
      </c>
      <c r="AX33" s="70">
        <v>29.715583397737621</v>
      </c>
      <c r="AY33" s="70">
        <v>32.83554326046773</v>
      </c>
      <c r="AZ33" s="70">
        <v>35.955503123197836</v>
      </c>
      <c r="BA33" s="71">
        <v>37.41421094915593</v>
      </c>
      <c r="BB33" s="64"/>
      <c r="BC33">
        <v>24</v>
      </c>
      <c r="BD33" s="68">
        <v>1</v>
      </c>
      <c r="BE33" s="78">
        <v>23.034926755021562</v>
      </c>
      <c r="BF33" s="76">
        <v>5.9979467850353414E-2</v>
      </c>
      <c r="BG33" s="69">
        <v>20.436370877275014</v>
      </c>
      <c r="BH33" s="70">
        <v>21.264239168398863</v>
      </c>
      <c r="BI33" s="70">
        <v>23.034926755021562</v>
      </c>
      <c r="BJ33" s="70">
        <v>24.805614341644258</v>
      </c>
      <c r="BK33" s="71">
        <v>25.633482632768107</v>
      </c>
      <c r="BM33">
        <v>24</v>
      </c>
      <c r="BN33" s="136">
        <v>0.82518449567551455</v>
      </c>
      <c r="BO33" s="72">
        <v>756.25856612936991</v>
      </c>
      <c r="BP33" s="136">
        <v>0.13831310406721548</v>
      </c>
      <c r="BQ33" s="63">
        <v>564.27918952494088</v>
      </c>
      <c r="BR33" s="64">
        <v>624.36518562034837</v>
      </c>
      <c r="BS33" s="64">
        <v>756.25856612936991</v>
      </c>
      <c r="BT33" s="64">
        <v>892.31661228316136</v>
      </c>
      <c r="BU33" s="65">
        <v>957.2338496381949</v>
      </c>
      <c r="BV33" s="66"/>
      <c r="BW33" s="9">
        <v>24</v>
      </c>
      <c r="BX33" s="74">
        <v>1</v>
      </c>
      <c r="BY33" s="79">
        <v>32.195742304161527</v>
      </c>
      <c r="BZ33" s="77">
        <v>7.2653890494244186E-2</v>
      </c>
      <c r="CA33" s="69">
        <v>27.796276628207711</v>
      </c>
      <c r="CB33" s="70">
        <v>29.197892872907588</v>
      </c>
      <c r="CC33" s="70">
        <v>32.195742304161527</v>
      </c>
      <c r="CD33" s="70">
        <v>35.193591735415474</v>
      </c>
      <c r="CE33" s="71">
        <v>36.59520798011534</v>
      </c>
      <c r="CF33" s="64"/>
      <c r="CG33">
        <v>24</v>
      </c>
      <c r="CH33" s="74">
        <v>1</v>
      </c>
      <c r="CI33" s="79">
        <v>22.561894366570264</v>
      </c>
      <c r="CJ33" s="77">
        <v>5.9115366534325843E-2</v>
      </c>
      <c r="CK33" s="69">
        <v>20.053368611091653</v>
      </c>
      <c r="CL33" s="70">
        <v>20.852554400480628</v>
      </c>
      <c r="CM33" s="70">
        <v>22.561894366570264</v>
      </c>
      <c r="CN33" s="70">
        <v>24.271234332659898</v>
      </c>
      <c r="CO33" s="71">
        <v>25.070420122048876</v>
      </c>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row>
    <row r="34" spans="1:123" ht="16" x14ac:dyDescent="0.2">
      <c r="A34" s="14"/>
      <c r="B34" s="14"/>
      <c r="C34" s="14"/>
      <c r="D34" s="14"/>
      <c r="E34" s="14"/>
      <c r="F34" s="14"/>
      <c r="G34" s="14"/>
      <c r="H34" s="24"/>
      <c r="I34" s="140" t="str">
        <f t="shared" si="5"/>
        <v/>
      </c>
      <c r="J34" s="141" t="str">
        <f t="shared" si="6"/>
        <v/>
      </c>
      <c r="K34" s="142" t="str">
        <f t="shared" si="7"/>
        <v/>
      </c>
      <c r="L34" s="143" t="str">
        <f t="shared" si="8"/>
        <v/>
      </c>
      <c r="M34" s="144" t="str">
        <f t="shared" si="9"/>
        <v/>
      </c>
      <c r="N34" s="145" t="str">
        <f t="shared" si="10"/>
        <v/>
      </c>
      <c r="O34" s="24"/>
      <c r="P34" s="12">
        <f t="shared" si="11"/>
        <v>-154</v>
      </c>
      <c r="Q34" s="12"/>
      <c r="R34" s="138" t="e">
        <f t="shared" si="0"/>
        <v>#N/A</v>
      </c>
      <c r="S34" s="138" t="e">
        <f t="shared" si="1"/>
        <v>#N/A</v>
      </c>
      <c r="T34" s="138" t="e">
        <f t="shared" si="2"/>
        <v>#N/A</v>
      </c>
      <c r="U34" s="139" t="e">
        <f t="shared" si="12"/>
        <v>#N/A</v>
      </c>
      <c r="V34" s="139" t="e">
        <f t="shared" si="13"/>
        <v>#N/A</v>
      </c>
      <c r="W34" s="139" t="e">
        <f t="shared" si="14"/>
        <v>#N/A</v>
      </c>
      <c r="X34" s="139" t="e">
        <f t="shared" si="15"/>
        <v>#N/A</v>
      </c>
      <c r="Y34" s="10" t="e">
        <f t="shared" si="16"/>
        <v>#N/A</v>
      </c>
      <c r="Z34" s="10" t="e">
        <f t="shared" si="17"/>
        <v>#N/A</v>
      </c>
      <c r="AA34" s="138" t="e">
        <f t="shared" si="3"/>
        <v>#N/A</v>
      </c>
      <c r="AB34" s="138" t="e">
        <f t="shared" si="4"/>
        <v>#N/A</v>
      </c>
      <c r="AC34" s="16" t="e">
        <f t="shared" si="18"/>
        <v>#N/A</v>
      </c>
      <c r="AD34" s="16" t="e">
        <f t="shared" si="19"/>
        <v>#N/A</v>
      </c>
      <c r="AE34" s="16" t="e">
        <f t="shared" si="20"/>
        <v>#N/A</v>
      </c>
      <c r="AF34" s="16" t="e">
        <f t="shared" si="21"/>
        <v>#N/A</v>
      </c>
      <c r="AH34" s="12"/>
      <c r="AI34">
        <v>25</v>
      </c>
      <c r="AJ34" s="132">
        <v>1.2034176949303408</v>
      </c>
      <c r="AK34" s="131">
        <v>820.00460601889358</v>
      </c>
      <c r="AL34" s="132">
        <v>0.13841257290343656</v>
      </c>
      <c r="AM34" s="63">
        <v>600.04655352128657</v>
      </c>
      <c r="AN34" s="64">
        <v>671.67234102603868</v>
      </c>
      <c r="AO34" s="64">
        <v>820.00460601889358</v>
      </c>
      <c r="AP34" s="64">
        <v>963.03647341664919</v>
      </c>
      <c r="AQ34" s="65">
        <v>1028.4132464300551</v>
      </c>
      <c r="AR34" s="66"/>
      <c r="AS34" s="9">
        <v>25</v>
      </c>
      <c r="AT34" s="68">
        <v>1</v>
      </c>
      <c r="AU34" s="78">
        <v>33.041367740332383</v>
      </c>
      <c r="AV34" s="76">
        <v>7.3787559009615949E-2</v>
      </c>
      <c r="AW34" s="69">
        <v>28.455898587666255</v>
      </c>
      <c r="AX34" s="70">
        <v>29.916773277307655</v>
      </c>
      <c r="AY34" s="70">
        <v>33.041367740332383</v>
      </c>
      <c r="AZ34" s="70">
        <v>36.165962203357111</v>
      </c>
      <c r="BA34" s="71">
        <v>37.626836892998512</v>
      </c>
      <c r="BB34" s="64"/>
      <c r="BC34">
        <v>25</v>
      </c>
      <c r="BD34" s="68">
        <v>1</v>
      </c>
      <c r="BE34" s="78">
        <v>23.182281662180969</v>
      </c>
      <c r="BF34" s="76">
        <v>5.9845700732638035E-2</v>
      </c>
      <c r="BG34" s="69">
        <v>20.572935179837788</v>
      </c>
      <c r="BH34" s="70">
        <v>21.404241226318028</v>
      </c>
      <c r="BI34" s="70">
        <v>23.182281662180969</v>
      </c>
      <c r="BJ34" s="70">
        <v>24.96032209804391</v>
      </c>
      <c r="BK34" s="71">
        <v>25.79162814452415</v>
      </c>
      <c r="BM34">
        <v>25</v>
      </c>
      <c r="BN34" s="136">
        <v>0.83780788017840579</v>
      </c>
      <c r="BO34" s="72">
        <v>772.79241017983543</v>
      </c>
      <c r="BP34" s="136">
        <v>0.13837535866986564</v>
      </c>
      <c r="BQ34" s="63">
        <v>576.1899214848047</v>
      </c>
      <c r="BR34" s="64">
        <v>637.79944694398762</v>
      </c>
      <c r="BS34" s="64">
        <v>772.79241017983543</v>
      </c>
      <c r="BT34" s="64">
        <v>911.73800743101378</v>
      </c>
      <c r="BU34" s="65">
        <v>977.93450521105797</v>
      </c>
      <c r="BV34" s="66"/>
      <c r="BW34" s="9">
        <v>25</v>
      </c>
      <c r="BX34" s="74">
        <v>1</v>
      </c>
      <c r="BY34" s="79">
        <v>32.398606912215179</v>
      </c>
      <c r="BZ34" s="77">
        <v>7.2321648797883692E-2</v>
      </c>
      <c r="CA34" s="69">
        <v>27.991665554864348</v>
      </c>
      <c r="CB34" s="70">
        <v>29.395663460715376</v>
      </c>
      <c r="CC34" s="70">
        <v>32.398606912215179</v>
      </c>
      <c r="CD34" s="70">
        <v>35.401550363714982</v>
      </c>
      <c r="CE34" s="71">
        <v>36.80554826956601</v>
      </c>
      <c r="CF34" s="64"/>
      <c r="CG34">
        <v>25</v>
      </c>
      <c r="CH34" s="74">
        <v>1</v>
      </c>
      <c r="CI34" s="79">
        <v>22.71250459481659</v>
      </c>
      <c r="CJ34" s="77">
        <v>5.8909219135703517E-2</v>
      </c>
      <c r="CK34" s="69">
        <v>20.196039502730514</v>
      </c>
      <c r="CL34" s="70">
        <v>20.99775466818031</v>
      </c>
      <c r="CM34" s="70">
        <v>22.71250459481659</v>
      </c>
      <c r="CN34" s="70">
        <v>24.42725452145287</v>
      </c>
      <c r="CO34" s="71">
        <v>25.228969686902666</v>
      </c>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row>
    <row r="35" spans="1:123" ht="16" x14ac:dyDescent="0.2">
      <c r="A35" s="14"/>
      <c r="B35" s="14"/>
      <c r="C35" s="14"/>
      <c r="D35" s="14"/>
      <c r="E35" s="14"/>
      <c r="F35" s="14"/>
      <c r="G35" s="14"/>
      <c r="H35" s="24"/>
      <c r="I35" s="140" t="str">
        <f t="shared" si="5"/>
        <v/>
      </c>
      <c r="J35" s="141" t="str">
        <f t="shared" si="6"/>
        <v/>
      </c>
      <c r="K35" s="142" t="str">
        <f t="shared" si="7"/>
        <v/>
      </c>
      <c r="L35" s="143" t="str">
        <f t="shared" si="8"/>
        <v/>
      </c>
      <c r="M35" s="144" t="str">
        <f t="shared" si="9"/>
        <v/>
      </c>
      <c r="N35" s="145" t="str">
        <f t="shared" si="10"/>
        <v/>
      </c>
      <c r="O35" s="24"/>
      <c r="P35" s="12">
        <f t="shared" si="11"/>
        <v>-154</v>
      </c>
      <c r="Q35" s="12"/>
      <c r="R35" s="138" t="e">
        <f t="shared" si="0"/>
        <v>#N/A</v>
      </c>
      <c r="S35" s="138" t="e">
        <f t="shared" si="1"/>
        <v>#N/A</v>
      </c>
      <c r="T35" s="138" t="e">
        <f t="shared" si="2"/>
        <v>#N/A</v>
      </c>
      <c r="U35" s="139" t="e">
        <f t="shared" si="12"/>
        <v>#N/A</v>
      </c>
      <c r="V35" s="139" t="e">
        <f t="shared" si="13"/>
        <v>#N/A</v>
      </c>
      <c r="W35" s="139" t="e">
        <f t="shared" si="14"/>
        <v>#N/A</v>
      </c>
      <c r="X35" s="139" t="e">
        <f t="shared" si="15"/>
        <v>#N/A</v>
      </c>
      <c r="Y35" s="10" t="e">
        <f t="shared" si="16"/>
        <v>#N/A</v>
      </c>
      <c r="Z35" s="10" t="e">
        <f t="shared" si="17"/>
        <v>#N/A</v>
      </c>
      <c r="AA35" s="138" t="e">
        <f t="shared" si="3"/>
        <v>#N/A</v>
      </c>
      <c r="AB35" s="138" t="e">
        <f t="shared" si="4"/>
        <v>#N/A</v>
      </c>
      <c r="AC35" s="16" t="e">
        <f t="shared" si="18"/>
        <v>#N/A</v>
      </c>
      <c r="AD35" s="16" t="e">
        <f t="shared" si="19"/>
        <v>#N/A</v>
      </c>
      <c r="AE35" s="16" t="e">
        <f t="shared" si="20"/>
        <v>#N/A</v>
      </c>
      <c r="AF35" s="16" t="e">
        <f t="shared" si="21"/>
        <v>#N/A</v>
      </c>
      <c r="AH35" s="12"/>
      <c r="AI35">
        <v>26</v>
      </c>
      <c r="AJ35" s="132">
        <v>1.209800415256894</v>
      </c>
      <c r="AK35" s="131">
        <v>837.54060504913161</v>
      </c>
      <c r="AL35" s="132">
        <v>0.13846956244195152</v>
      </c>
      <c r="AM35" s="63">
        <v>612.56544370508846</v>
      </c>
      <c r="AN35" s="64">
        <v>685.87775597658492</v>
      </c>
      <c r="AO35" s="64">
        <v>837.54060504913161</v>
      </c>
      <c r="AP35" s="64">
        <v>983.61428037488452</v>
      </c>
      <c r="AQ35" s="65">
        <v>1050.3345610716367</v>
      </c>
      <c r="AR35" s="66"/>
      <c r="AS35" s="5">
        <v>26</v>
      </c>
      <c r="AT35" s="68">
        <v>1</v>
      </c>
      <c r="AU35" s="78">
        <v>33.247974300965176</v>
      </c>
      <c r="AV35" s="76">
        <v>7.3435556696767268E-2</v>
      </c>
      <c r="AW35" s="69">
        <v>28.655844050721075</v>
      </c>
      <c r="AX35" s="70">
        <v>30.118840885018326</v>
      </c>
      <c r="AY35" s="70">
        <v>33.247974300965176</v>
      </c>
      <c r="AZ35" s="70">
        <v>36.377107716912029</v>
      </c>
      <c r="BA35" s="71">
        <v>37.840104551209279</v>
      </c>
      <c r="BB35" s="64"/>
      <c r="BC35">
        <v>26</v>
      </c>
      <c r="BD35" s="68">
        <v>1</v>
      </c>
      <c r="BE35" s="78">
        <v>23.32884566037481</v>
      </c>
      <c r="BF35" s="76">
        <v>5.9703461152058851E-2</v>
      </c>
      <c r="BG35" s="69">
        <v>20.709243288569983</v>
      </c>
      <c r="BH35" s="70">
        <v>21.543816736669438</v>
      </c>
      <c r="BI35" s="70">
        <v>23.32884566037481</v>
      </c>
      <c r="BJ35" s="70">
        <v>25.113874584080182</v>
      </c>
      <c r="BK35" s="71">
        <v>25.948448032179638</v>
      </c>
      <c r="BM35">
        <v>26</v>
      </c>
      <c r="BN35" s="136">
        <v>0.84865295014011355</v>
      </c>
      <c r="BO35" s="72">
        <v>789.54824361058309</v>
      </c>
      <c r="BP35" s="136">
        <v>0.13844432487730407</v>
      </c>
      <c r="BQ35" s="63">
        <v>588.2852670915496</v>
      </c>
      <c r="BR35" s="64">
        <v>651.42284938664909</v>
      </c>
      <c r="BS35" s="64">
        <v>789.54824361058309</v>
      </c>
      <c r="BT35" s="64">
        <v>931.44627064647693</v>
      </c>
      <c r="BU35" s="65">
        <v>998.96337973022412</v>
      </c>
      <c r="BV35" s="66"/>
      <c r="BW35" s="5">
        <v>26</v>
      </c>
      <c r="BX35" s="74">
        <v>1</v>
      </c>
      <c r="BY35" s="79">
        <v>32.602501965712264</v>
      </c>
      <c r="BZ35" s="77">
        <v>7.1989788735903046E-2</v>
      </c>
      <c r="CA35" s="69">
        <v>28.188175537835086</v>
      </c>
      <c r="CB35" s="70">
        <v>29.594526237316156</v>
      </c>
      <c r="CC35" s="70">
        <v>32.602501965712264</v>
      </c>
      <c r="CD35" s="70">
        <v>35.610477694108368</v>
      </c>
      <c r="CE35" s="71">
        <v>37.016828393589442</v>
      </c>
      <c r="CF35" s="64"/>
      <c r="CG35">
        <v>26</v>
      </c>
      <c r="CH35" s="74">
        <v>1</v>
      </c>
      <c r="CI35" s="79">
        <v>22.863007880540458</v>
      </c>
      <c r="CJ35" s="77">
        <v>5.8729535769922889E-2</v>
      </c>
      <c r="CK35" s="69">
        <v>20.337594075908083</v>
      </c>
      <c r="CL35" s="70">
        <v>21.142160192313721</v>
      </c>
      <c r="CM35" s="70">
        <v>22.863007880540458</v>
      </c>
      <c r="CN35" s="70">
        <v>24.583855568767195</v>
      </c>
      <c r="CO35" s="71">
        <v>25.388421685172833</v>
      </c>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row>
    <row r="36" spans="1:123" ht="16" x14ac:dyDescent="0.2">
      <c r="A36" s="14"/>
      <c r="B36" s="14"/>
      <c r="C36" s="14"/>
      <c r="D36" s="14"/>
      <c r="E36" s="14"/>
      <c r="F36" s="14"/>
      <c r="G36" s="14"/>
      <c r="H36" s="24"/>
      <c r="I36" s="140" t="str">
        <f t="shared" si="5"/>
        <v/>
      </c>
      <c r="J36" s="141" t="str">
        <f t="shared" si="6"/>
        <v/>
      </c>
      <c r="K36" s="142" t="str">
        <f t="shared" si="7"/>
        <v/>
      </c>
      <c r="L36" s="143" t="str">
        <f t="shared" si="8"/>
        <v/>
      </c>
      <c r="M36" s="144" t="str">
        <f t="shared" si="9"/>
        <v/>
      </c>
      <c r="N36" s="145" t="str">
        <f t="shared" si="10"/>
        <v/>
      </c>
      <c r="O36" s="24"/>
      <c r="P36" s="12">
        <f t="shared" si="11"/>
        <v>-154</v>
      </c>
      <c r="Q36" s="12"/>
      <c r="R36" s="138" t="e">
        <f t="shared" si="0"/>
        <v>#N/A</v>
      </c>
      <c r="S36" s="138" t="e">
        <f t="shared" si="1"/>
        <v>#N/A</v>
      </c>
      <c r="T36" s="138" t="e">
        <f t="shared" si="2"/>
        <v>#N/A</v>
      </c>
      <c r="U36" s="139" t="e">
        <f>LOOKUP($P36,$AS$12:$AS$205,IF($B36,$AT$12:$AT$205,$BX$12:$BX$205))</f>
        <v>#N/A</v>
      </c>
      <c r="V36" s="139" t="e">
        <f t="shared" si="13"/>
        <v>#N/A</v>
      </c>
      <c r="W36" s="139" t="e">
        <f t="shared" si="14"/>
        <v>#N/A</v>
      </c>
      <c r="X36" s="139" t="e">
        <f t="shared" si="15"/>
        <v>#N/A</v>
      </c>
      <c r="Y36" s="10" t="e">
        <f t="shared" si="16"/>
        <v>#N/A</v>
      </c>
      <c r="Z36" s="10" t="e">
        <f t="shared" si="17"/>
        <v>#N/A</v>
      </c>
      <c r="AA36" s="138" t="e">
        <f t="shared" si="3"/>
        <v>#N/A</v>
      </c>
      <c r="AB36" s="138" t="e">
        <f t="shared" si="4"/>
        <v>#N/A</v>
      </c>
      <c r="AC36" s="16" t="e">
        <f t="shared" si="18"/>
        <v>#N/A</v>
      </c>
      <c r="AD36" s="16" t="e">
        <f t="shared" si="19"/>
        <v>#N/A</v>
      </c>
      <c r="AE36" s="16" t="e">
        <f t="shared" si="20"/>
        <v>#N/A</v>
      </c>
      <c r="AF36" s="16" t="e">
        <f t="shared" si="21"/>
        <v>#N/A</v>
      </c>
      <c r="AH36" s="12"/>
      <c r="AI36">
        <v>27</v>
      </c>
      <c r="AJ36" s="132">
        <v>1.2152861177987895</v>
      </c>
      <c r="AK36" s="131">
        <v>855.30471427714474</v>
      </c>
      <c r="AL36" s="132">
        <v>0.13855105418039865</v>
      </c>
      <c r="AM36" s="63">
        <v>625.22615583186371</v>
      </c>
      <c r="AN36" s="64">
        <v>700.24856078380833</v>
      </c>
      <c r="AO36" s="64">
        <v>855.30471427714474</v>
      </c>
      <c r="AP36" s="64">
        <v>1004.4961119004888</v>
      </c>
      <c r="AQ36" s="65">
        <v>1072.5990491828238</v>
      </c>
      <c r="AR36" s="66"/>
      <c r="AS36" s="9">
        <v>27</v>
      </c>
      <c r="AT36" s="68">
        <v>1</v>
      </c>
      <c r="AU36" s="78">
        <v>33.45538965979825</v>
      </c>
      <c r="AV36" s="76">
        <v>7.3083972314639714E-2</v>
      </c>
      <c r="AW36" s="69">
        <v>28.856734406837216</v>
      </c>
      <c r="AX36" s="70">
        <v>30.321810027623187</v>
      </c>
      <c r="AY36" s="70">
        <v>33.45538965979825</v>
      </c>
      <c r="AZ36" s="70">
        <v>36.588969291973321</v>
      </c>
      <c r="BA36" s="71">
        <v>38.054044912759281</v>
      </c>
      <c r="BB36" s="64"/>
      <c r="BC36">
        <v>27</v>
      </c>
      <c r="BD36" s="68">
        <v>1</v>
      </c>
      <c r="BE36" s="78">
        <v>23.475024951509837</v>
      </c>
      <c r="BF36" s="76">
        <v>5.955566279425363E-2</v>
      </c>
      <c r="BG36" s="69">
        <v>20.845533635187994</v>
      </c>
      <c r="BH36" s="70">
        <v>21.683257580711203</v>
      </c>
      <c r="BI36" s="70">
        <v>23.475024951509837</v>
      </c>
      <c r="BJ36" s="70">
        <v>25.266792322308472</v>
      </c>
      <c r="BK36" s="71">
        <v>26.104516267831681</v>
      </c>
      <c r="BM36">
        <v>27</v>
      </c>
      <c r="BN36" s="136">
        <v>0.85771581907873895</v>
      </c>
      <c r="BO36" s="72">
        <v>806.51447649865509</v>
      </c>
      <c r="BP36" s="136">
        <v>0.13852031485719532</v>
      </c>
      <c r="BQ36" s="63">
        <v>600.55898285630781</v>
      </c>
      <c r="BR36" s="64">
        <v>665.22658293367965</v>
      </c>
      <c r="BS36" s="64">
        <v>806.51447649865509</v>
      </c>
      <c r="BT36" s="64">
        <v>951.42975322121924</v>
      </c>
      <c r="BU36" s="65">
        <v>1020.3094617331782</v>
      </c>
      <c r="BV36" s="66"/>
      <c r="BW36" s="9">
        <v>27</v>
      </c>
      <c r="BX36" s="74">
        <v>1</v>
      </c>
      <c r="BY36" s="79">
        <v>32.807279303958971</v>
      </c>
      <c r="BZ36" s="77">
        <v>7.165833662791464E-2</v>
      </c>
      <c r="CA36" s="69">
        <v>28.385678251194477</v>
      </c>
      <c r="CB36" s="70">
        <v>29.794346557668579</v>
      </c>
      <c r="CC36" s="70">
        <v>32.807279303958971</v>
      </c>
      <c r="CD36" s="70">
        <v>35.820212050249367</v>
      </c>
      <c r="CE36" s="71">
        <v>37.228880356723458</v>
      </c>
      <c r="CF36" s="64"/>
      <c r="CG36">
        <v>27</v>
      </c>
      <c r="CH36" s="74">
        <v>1</v>
      </c>
      <c r="CI36" s="79">
        <v>23.013417254277424</v>
      </c>
      <c r="CJ36" s="77">
        <v>5.8571286465151876E-2</v>
      </c>
      <c r="CK36" s="69">
        <v>20.478239059374168</v>
      </c>
      <c r="CL36" s="70">
        <v>21.285915991735944</v>
      </c>
      <c r="CM36" s="70">
        <v>23.013417254277424</v>
      </c>
      <c r="CN36" s="70">
        <v>24.740918516818901</v>
      </c>
      <c r="CO36" s="71">
        <v>25.548595449180681</v>
      </c>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row>
    <row r="37" spans="1:123" ht="16" x14ac:dyDescent="0.2">
      <c r="A37" s="14"/>
      <c r="B37" s="14"/>
      <c r="C37" s="14"/>
      <c r="D37" s="14"/>
      <c r="E37" s="14"/>
      <c r="F37" s="14"/>
      <c r="G37" s="14"/>
      <c r="H37" s="24"/>
      <c r="I37" s="140" t="str">
        <f t="shared" si="5"/>
        <v/>
      </c>
      <c r="J37" s="141" t="str">
        <f t="shared" si="6"/>
        <v/>
      </c>
      <c r="K37" s="142" t="str">
        <f t="shared" si="7"/>
        <v/>
      </c>
      <c r="L37" s="143" t="str">
        <f t="shared" si="8"/>
        <v/>
      </c>
      <c r="M37" s="144" t="str">
        <f t="shared" si="9"/>
        <v/>
      </c>
      <c r="N37" s="145" t="str">
        <f t="shared" si="10"/>
        <v/>
      </c>
      <c r="O37" s="24"/>
      <c r="P37" s="12">
        <f t="shared" si="11"/>
        <v>-154</v>
      </c>
      <c r="Q37" s="12"/>
      <c r="R37" s="138" t="e">
        <f t="shared" si="0"/>
        <v>#N/A</v>
      </c>
      <c r="S37" s="138" t="e">
        <f t="shared" si="1"/>
        <v>#N/A</v>
      </c>
      <c r="T37" s="138" t="e">
        <f t="shared" si="2"/>
        <v>#N/A</v>
      </c>
      <c r="U37" s="139" t="e">
        <f t="shared" si="12"/>
        <v>#N/A</v>
      </c>
      <c r="V37" s="139" t="e">
        <f t="shared" si="13"/>
        <v>#N/A</v>
      </c>
      <c r="W37" s="139" t="e">
        <f t="shared" si="14"/>
        <v>#N/A</v>
      </c>
      <c r="X37" s="139" t="e">
        <f t="shared" si="15"/>
        <v>#N/A</v>
      </c>
      <c r="Y37" s="10" t="e">
        <f t="shared" si="16"/>
        <v>#N/A</v>
      </c>
      <c r="Z37" s="10" t="e">
        <f t="shared" si="17"/>
        <v>#N/A</v>
      </c>
      <c r="AA37" s="138" t="e">
        <f t="shared" si="3"/>
        <v>#N/A</v>
      </c>
      <c r="AB37" s="138" t="e">
        <f t="shared" si="4"/>
        <v>#N/A</v>
      </c>
      <c r="AC37" s="16" t="e">
        <f t="shared" si="18"/>
        <v>#N/A</v>
      </c>
      <c r="AD37" s="16" t="e">
        <f t="shared" si="19"/>
        <v>#N/A</v>
      </c>
      <c r="AE37" s="16" t="e">
        <f t="shared" si="20"/>
        <v>#N/A</v>
      </c>
      <c r="AF37" s="16" t="e">
        <f t="shared" si="21"/>
        <v>#N/A</v>
      </c>
      <c r="AH37" s="12"/>
      <c r="AI37">
        <v>28</v>
      </c>
      <c r="AJ37" s="132">
        <v>1.219522652469045</v>
      </c>
      <c r="AK37" s="131">
        <v>873.2846055379415</v>
      </c>
      <c r="AL37" s="132">
        <v>0.13865473142763149</v>
      </c>
      <c r="AM37" s="63">
        <v>638.03549800110568</v>
      </c>
      <c r="AN37" s="64">
        <v>714.78181646855137</v>
      </c>
      <c r="AO37" s="64">
        <v>873.2846055379415</v>
      </c>
      <c r="AP37" s="64">
        <v>1025.6716066036022</v>
      </c>
      <c r="AQ37" s="65">
        <v>1095.2002237501943</v>
      </c>
      <c r="AR37" s="66"/>
      <c r="AS37" s="9">
        <v>28</v>
      </c>
      <c r="AT37" s="68">
        <v>1</v>
      </c>
      <c r="AU37" s="78">
        <v>33.663637803884072</v>
      </c>
      <c r="AV37" s="76">
        <v>7.2732832826505611E-2</v>
      </c>
      <c r="AW37" s="69">
        <v>29.058589769934255</v>
      </c>
      <c r="AX37" s="70">
        <v>30.525702052974843</v>
      </c>
      <c r="AY37" s="70">
        <v>33.663637803884072</v>
      </c>
      <c r="AZ37" s="70">
        <v>36.801573554793308</v>
      </c>
      <c r="BA37" s="71">
        <v>38.268685837833885</v>
      </c>
      <c r="BB37" s="64"/>
      <c r="BC37">
        <v>28</v>
      </c>
      <c r="BD37" s="68">
        <v>1</v>
      </c>
      <c r="BE37" s="78">
        <v>23.621236228653213</v>
      </c>
      <c r="BF37" s="76">
        <v>5.9405401533955224E-2</v>
      </c>
      <c r="BG37" s="69">
        <v>20.982043082398775</v>
      </c>
      <c r="BH37" s="70">
        <v>21.822857912915399</v>
      </c>
      <c r="BI37" s="70">
        <v>23.621236228653213</v>
      </c>
      <c r="BJ37" s="70">
        <v>25.419614544391028</v>
      </c>
      <c r="BK37" s="71">
        <v>26.260429374907652</v>
      </c>
      <c r="BM37">
        <v>28</v>
      </c>
      <c r="BN37" s="136">
        <v>0.86499257989629019</v>
      </c>
      <c r="BO37" s="72">
        <v>823.67951892109375</v>
      </c>
      <c r="BP37" s="136">
        <v>0.13860364077720397</v>
      </c>
      <c r="BQ37" s="63">
        <v>613.00486939859695</v>
      </c>
      <c r="BR37" s="64">
        <v>679.20185290382722</v>
      </c>
      <c r="BS37" s="64">
        <v>823.67951892109375</v>
      </c>
      <c r="BT37" s="64">
        <v>971.67691457719911</v>
      </c>
      <c r="BU37" s="65">
        <v>1041.9619612650401</v>
      </c>
      <c r="BV37" s="66"/>
      <c r="BW37" s="9">
        <v>28</v>
      </c>
      <c r="BX37" s="74">
        <v>1</v>
      </c>
      <c r="BY37" s="79">
        <v>33.012784053729206</v>
      </c>
      <c r="BZ37" s="77">
        <v>7.1327318793530894E-2</v>
      </c>
      <c r="CA37" s="69">
        <v>28.584039142802045</v>
      </c>
      <c r="CB37" s="70">
        <v>29.994983395581478</v>
      </c>
      <c r="CC37" s="70">
        <v>33.012784053729206</v>
      </c>
      <c r="CD37" s="70">
        <v>36.030584711876934</v>
      </c>
      <c r="CE37" s="71">
        <v>37.441528964656371</v>
      </c>
      <c r="CF37" s="64"/>
      <c r="CG37">
        <v>28</v>
      </c>
      <c r="CH37" s="74">
        <v>1</v>
      </c>
      <c r="CI37" s="79">
        <v>23.163744925575283</v>
      </c>
      <c r="CJ37" s="77">
        <v>5.842931316093089E-2</v>
      </c>
      <c r="CK37" s="69">
        <v>20.618191764485935</v>
      </c>
      <c r="CL37" s="70">
        <v>21.429174034862761</v>
      </c>
      <c r="CM37" s="70">
        <v>23.163744925575283</v>
      </c>
      <c r="CN37" s="70">
        <v>24.898315816287806</v>
      </c>
      <c r="CO37" s="71">
        <v>25.709298086664631</v>
      </c>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row>
    <row r="38" spans="1:123" ht="16" x14ac:dyDescent="0.2">
      <c r="A38" s="14"/>
      <c r="B38" s="14"/>
      <c r="C38" s="14"/>
      <c r="D38" s="14"/>
      <c r="E38" s="14"/>
      <c r="F38" s="14"/>
      <c r="G38" s="14"/>
      <c r="H38" s="24"/>
      <c r="I38" s="140" t="str">
        <f t="shared" si="5"/>
        <v/>
      </c>
      <c r="J38" s="141" t="str">
        <f t="shared" si="6"/>
        <v/>
      </c>
      <c r="K38" s="142" t="str">
        <f t="shared" si="7"/>
        <v/>
      </c>
      <c r="L38" s="143" t="str">
        <f t="shared" si="8"/>
        <v/>
      </c>
      <c r="M38" s="144" t="str">
        <f t="shared" si="9"/>
        <v/>
      </c>
      <c r="N38" s="145" t="str">
        <f t="shared" si="10"/>
        <v/>
      </c>
      <c r="O38" s="24"/>
      <c r="P38" s="12">
        <f t="shared" si="11"/>
        <v>-154</v>
      </c>
      <c r="Q38" s="12"/>
      <c r="R38" s="138" t="e">
        <f t="shared" si="0"/>
        <v>#N/A</v>
      </c>
      <c r="S38" s="138" t="e">
        <f t="shared" si="1"/>
        <v>#N/A</v>
      </c>
      <c r="T38" s="138" t="e">
        <f t="shared" si="2"/>
        <v>#N/A</v>
      </c>
      <c r="U38" s="139" t="e">
        <f t="shared" si="12"/>
        <v>#N/A</v>
      </c>
      <c r="V38" s="139" t="e">
        <f t="shared" si="13"/>
        <v>#N/A</v>
      </c>
      <c r="W38" s="139" t="e">
        <f t="shared" si="14"/>
        <v>#N/A</v>
      </c>
      <c r="X38" s="139" t="e">
        <f t="shared" si="15"/>
        <v>#N/A</v>
      </c>
      <c r="Y38" s="10" t="e">
        <f t="shared" si="16"/>
        <v>#N/A</v>
      </c>
      <c r="Z38" s="10" t="e">
        <f t="shared" si="17"/>
        <v>#N/A</v>
      </c>
      <c r="AA38" s="138" t="e">
        <f t="shared" si="3"/>
        <v>#N/A</v>
      </c>
      <c r="AB38" s="138" t="e">
        <f t="shared" si="4"/>
        <v>#N/A</v>
      </c>
      <c r="AC38" s="16" t="e">
        <f t="shared" si="18"/>
        <v>#N/A</v>
      </c>
      <c r="AD38" s="16" t="e">
        <f t="shared" si="19"/>
        <v>#N/A</v>
      </c>
      <c r="AE38" s="16" t="e">
        <f t="shared" si="20"/>
        <v>#N/A</v>
      </c>
      <c r="AF38" s="16" t="e">
        <f t="shared" si="21"/>
        <v>#N/A</v>
      </c>
      <c r="AH38" s="12"/>
      <c r="AI38">
        <v>29</v>
      </c>
      <c r="AJ38" s="132">
        <v>1.2221578691806787</v>
      </c>
      <c r="AK38" s="131">
        <v>891.46795066653067</v>
      </c>
      <c r="AL38" s="132">
        <v>0.13877827749250365</v>
      </c>
      <c r="AM38" s="63">
        <v>651.00191385913774</v>
      </c>
      <c r="AN38" s="64">
        <v>729.47534843787935</v>
      </c>
      <c r="AO38" s="64">
        <v>891.46795066653067</v>
      </c>
      <c r="AP38" s="64">
        <v>1047.130660851951</v>
      </c>
      <c r="AQ38" s="65">
        <v>1118.132228298469</v>
      </c>
      <c r="AR38" s="66"/>
      <c r="AS38" s="9">
        <v>29</v>
      </c>
      <c r="AT38" s="68">
        <v>1</v>
      </c>
      <c r="AU38" s="78">
        <v>33.872742720275134</v>
      </c>
      <c r="AV38" s="76">
        <v>7.2382165195637296E-2</v>
      </c>
      <c r="AW38" s="69">
        <v>29.261430270996211</v>
      </c>
      <c r="AX38" s="70">
        <v>30.730538320553809</v>
      </c>
      <c r="AY38" s="70">
        <v>33.872742720275134</v>
      </c>
      <c r="AZ38" s="70">
        <v>37.014947119996464</v>
      </c>
      <c r="BA38" s="71">
        <v>38.484055169554054</v>
      </c>
      <c r="BB38" s="64"/>
      <c r="BC38">
        <v>29</v>
      </c>
      <c r="BD38" s="68">
        <v>1</v>
      </c>
      <c r="BE38" s="78">
        <v>23.767896184872107</v>
      </c>
      <c r="BF38" s="76">
        <v>5.9255773245896509E-2</v>
      </c>
      <c r="BG38" s="69">
        <v>21.119005551116572</v>
      </c>
      <c r="BH38" s="70">
        <v>21.962909883180753</v>
      </c>
      <c r="BI38" s="70">
        <v>23.767896184872107</v>
      </c>
      <c r="BJ38" s="70">
        <v>25.572882486563458</v>
      </c>
      <c r="BK38" s="71">
        <v>26.416786818627646</v>
      </c>
      <c r="BM38">
        <v>29</v>
      </c>
      <c r="BN38" s="136">
        <v>0.8704793254947758</v>
      </c>
      <c r="BO38" s="72">
        <v>841.03178095494104</v>
      </c>
      <c r="BP38" s="136">
        <v>0.13869461480499454</v>
      </c>
      <c r="BQ38" s="63">
        <v>625.61675762247739</v>
      </c>
      <c r="BR38" s="64">
        <v>693.33987586958472</v>
      </c>
      <c r="BS38" s="64">
        <v>841.03178095494104</v>
      </c>
      <c r="BT38" s="64">
        <v>992.17632329585854</v>
      </c>
      <c r="BU38" s="65">
        <v>1063.9103137236664</v>
      </c>
      <c r="BV38" s="66"/>
      <c r="BW38" s="9">
        <v>29</v>
      </c>
      <c r="BX38" s="74">
        <v>1</v>
      </c>
      <c r="BY38" s="79">
        <v>33.218861341796888</v>
      </c>
      <c r="BZ38" s="77">
        <v>7.0996761552364201E-2</v>
      </c>
      <c r="CA38" s="69">
        <v>28.783123230412453</v>
      </c>
      <c r="CB38" s="70">
        <v>30.196295431785039</v>
      </c>
      <c r="CC38" s="70">
        <v>33.218861341796888</v>
      </c>
      <c r="CD38" s="70">
        <v>36.241427251808737</v>
      </c>
      <c r="CE38" s="71">
        <v>37.654599453181319</v>
      </c>
      <c r="CF38" s="64"/>
      <c r="CG38">
        <v>29</v>
      </c>
      <c r="CH38" s="74">
        <v>1</v>
      </c>
      <c r="CI38" s="79">
        <v>23.314003103981825</v>
      </c>
      <c r="CJ38" s="77">
        <v>5.8298457796800353E-2</v>
      </c>
      <c r="CK38" s="69">
        <v>20.757675366700919</v>
      </c>
      <c r="CL38" s="70">
        <v>21.572090285979272</v>
      </c>
      <c r="CM38" s="70">
        <v>23.314003103981825</v>
      </c>
      <c r="CN38" s="70">
        <v>25.055915921984379</v>
      </c>
      <c r="CO38" s="71">
        <v>25.870330841262732</v>
      </c>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row>
    <row r="39" spans="1:123" ht="16" x14ac:dyDescent="0.2">
      <c r="A39" s="14"/>
      <c r="B39" s="14"/>
      <c r="C39" s="14"/>
      <c r="D39" s="14"/>
      <c r="E39" s="14"/>
      <c r="F39" s="14"/>
      <c r="G39" s="14"/>
      <c r="H39" s="24"/>
      <c r="I39" s="140" t="str">
        <f t="shared" si="5"/>
        <v/>
      </c>
      <c r="J39" s="141" t="str">
        <f t="shared" si="6"/>
        <v/>
      </c>
      <c r="K39" s="142" t="str">
        <f t="shared" si="7"/>
        <v/>
      </c>
      <c r="L39" s="143" t="str">
        <f t="shared" si="8"/>
        <v/>
      </c>
      <c r="M39" s="144" t="str">
        <f t="shared" si="9"/>
        <v/>
      </c>
      <c r="N39" s="145" t="str">
        <f t="shared" si="10"/>
        <v/>
      </c>
      <c r="O39" s="24"/>
      <c r="P39" s="12">
        <f t="shared" si="11"/>
        <v>-154</v>
      </c>
      <c r="Q39" s="12"/>
      <c r="R39" s="138" t="e">
        <f t="shared" si="0"/>
        <v>#N/A</v>
      </c>
      <c r="S39" s="138" t="e">
        <f t="shared" si="1"/>
        <v>#N/A</v>
      </c>
      <c r="T39" s="138" t="e">
        <f t="shared" si="2"/>
        <v>#N/A</v>
      </c>
      <c r="U39" s="139" t="e">
        <f t="shared" si="12"/>
        <v>#N/A</v>
      </c>
      <c r="V39" s="139" t="e">
        <f t="shared" si="13"/>
        <v>#N/A</v>
      </c>
      <c r="W39" s="139" t="e">
        <f t="shared" si="14"/>
        <v>#N/A</v>
      </c>
      <c r="X39" s="139" t="e">
        <f t="shared" si="15"/>
        <v>#N/A</v>
      </c>
      <c r="Y39" s="10" t="e">
        <f t="shared" si="16"/>
        <v>#N/A</v>
      </c>
      <c r="Z39" s="10" t="e">
        <f t="shared" si="17"/>
        <v>#N/A</v>
      </c>
      <c r="AA39" s="138" t="e">
        <f t="shared" si="3"/>
        <v>#N/A</v>
      </c>
      <c r="AB39" s="138" t="e">
        <f t="shared" si="4"/>
        <v>#N/A</v>
      </c>
      <c r="AC39" s="16" t="e">
        <f t="shared" si="18"/>
        <v>#N/A</v>
      </c>
      <c r="AD39" s="16" t="e">
        <f t="shared" si="19"/>
        <v>#N/A</v>
      </c>
      <c r="AE39" s="16" t="e">
        <f t="shared" si="20"/>
        <v>#N/A</v>
      </c>
      <c r="AF39" s="16" t="e">
        <f t="shared" si="21"/>
        <v>#N/A</v>
      </c>
      <c r="AH39" s="12"/>
      <c r="AI39">
        <v>30</v>
      </c>
      <c r="AJ39" s="132">
        <v>1.2228396178467078</v>
      </c>
      <c r="AK39" s="131">
        <v>909.84242149792101</v>
      </c>
      <c r="AL39" s="132">
        <v>0.13891937568386878</v>
      </c>
      <c r="AM39" s="63">
        <v>664.13548983973396</v>
      </c>
      <c r="AN39" s="64">
        <v>744.32776473652211</v>
      </c>
      <c r="AO39" s="64">
        <v>909.84242149792101</v>
      </c>
      <c r="AP39" s="64">
        <v>1068.8634539260552</v>
      </c>
      <c r="AQ39" s="65">
        <v>1141.3899043213348</v>
      </c>
      <c r="AR39" s="66"/>
      <c r="AS39" s="9">
        <v>30</v>
      </c>
      <c r="AT39" s="68">
        <v>1</v>
      </c>
      <c r="AU39" s="78">
        <v>34.082728396023903</v>
      </c>
      <c r="AV39" s="76">
        <v>7.2031996385307107E-2</v>
      </c>
      <c r="AW39" s="69">
        <v>29.465276057436263</v>
      </c>
      <c r="AX39" s="70">
        <v>30.936340201035645</v>
      </c>
      <c r="AY39" s="70">
        <v>34.082728396023903</v>
      </c>
      <c r="AZ39" s="70">
        <v>37.229116591012165</v>
      </c>
      <c r="BA39" s="71">
        <v>38.700180734611543</v>
      </c>
      <c r="BB39" s="64"/>
      <c r="BC39">
        <v>30</v>
      </c>
      <c r="BD39" s="68">
        <v>1</v>
      </c>
      <c r="BE39" s="78">
        <v>23.915421513233696</v>
      </c>
      <c r="BF39" s="76">
        <v>5.9109873804810337E-2</v>
      </c>
      <c r="BG39" s="69">
        <v>21.256652013639737</v>
      </c>
      <c r="BH39" s="70">
        <v>22.103703632183283</v>
      </c>
      <c r="BI39" s="70">
        <v>23.915421513233696</v>
      </c>
      <c r="BJ39" s="70">
        <v>25.727139394284109</v>
      </c>
      <c r="BK39" s="71">
        <v>26.574191012827651</v>
      </c>
      <c r="BM39">
        <v>30</v>
      </c>
      <c r="BN39" s="136">
        <v>0.87417214877620386</v>
      </c>
      <c r="BO39" s="72">
        <v>858.55967267723918</v>
      </c>
      <c r="BP39" s="136">
        <v>0.13879354910823166</v>
      </c>
      <c r="BQ39" s="63">
        <v>638.38849531268306</v>
      </c>
      <c r="BR39" s="64">
        <v>707.63187588786127</v>
      </c>
      <c r="BS39" s="64">
        <v>858.55967267723918</v>
      </c>
      <c r="BT39" s="64">
        <v>1012.9166587010451</v>
      </c>
      <c r="BU39" s="65">
        <v>1086.1441852167432</v>
      </c>
      <c r="BV39" s="66"/>
      <c r="BW39" s="9">
        <v>30</v>
      </c>
      <c r="BX39" s="74">
        <v>1</v>
      </c>
      <c r="BY39" s="79">
        <v>33.425356294935924</v>
      </c>
      <c r="BZ39" s="77">
        <v>7.0666691224026967E-2</v>
      </c>
      <c r="CA39" s="69">
        <v>28.982795102657079</v>
      </c>
      <c r="CB39" s="70">
        <v>30.398141054599595</v>
      </c>
      <c r="CC39" s="70">
        <v>33.425356294935924</v>
      </c>
      <c r="CD39" s="70">
        <v>36.452571535272256</v>
      </c>
      <c r="CE39" s="71">
        <v>37.867917487214768</v>
      </c>
      <c r="CF39" s="64"/>
      <c r="CG39">
        <v>30</v>
      </c>
      <c r="CH39" s="74">
        <v>1</v>
      </c>
      <c r="CI39" s="79">
        <v>23.464203999044852</v>
      </c>
      <c r="CJ39" s="77">
        <v>5.8173562312300676E-2</v>
      </c>
      <c r="CK39" s="69">
        <v>20.896918895097787</v>
      </c>
      <c r="CL39" s="70">
        <v>21.714824698099214</v>
      </c>
      <c r="CM39" s="70">
        <v>23.464203999044852</v>
      </c>
      <c r="CN39" s="70">
        <v>25.213583299990486</v>
      </c>
      <c r="CO39" s="71">
        <v>26.031489102991912</v>
      </c>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row>
    <row r="40" spans="1:123" ht="16" x14ac:dyDescent="0.2">
      <c r="A40" s="14"/>
      <c r="B40" s="14"/>
      <c r="C40" s="14"/>
      <c r="D40" s="14"/>
      <c r="E40" s="14"/>
      <c r="F40" s="14"/>
      <c r="G40" s="14"/>
      <c r="H40" s="24"/>
      <c r="I40" s="140" t="str">
        <f t="shared" si="5"/>
        <v/>
      </c>
      <c r="J40" s="141" t="str">
        <f t="shared" si="6"/>
        <v/>
      </c>
      <c r="K40" s="142" t="str">
        <f t="shared" si="7"/>
        <v/>
      </c>
      <c r="L40" s="143" t="str">
        <f t="shared" si="8"/>
        <v/>
      </c>
      <c r="M40" s="144" t="str">
        <f t="shared" si="9"/>
        <v/>
      </c>
      <c r="N40" s="145" t="str">
        <f t="shared" si="10"/>
        <v/>
      </c>
      <c r="O40" s="24"/>
      <c r="P40" s="12">
        <f t="shared" si="11"/>
        <v>-154</v>
      </c>
      <c r="Q40" s="12"/>
      <c r="R40" s="138" t="e">
        <f t="shared" si="0"/>
        <v>#N/A</v>
      </c>
      <c r="S40" s="138" t="e">
        <f t="shared" si="1"/>
        <v>#N/A</v>
      </c>
      <c r="T40" s="138" t="e">
        <f t="shared" si="2"/>
        <v>#N/A</v>
      </c>
      <c r="U40" s="139" t="e">
        <f t="shared" si="12"/>
        <v>#N/A</v>
      </c>
      <c r="V40" s="139" t="e">
        <f t="shared" si="13"/>
        <v>#N/A</v>
      </c>
      <c r="W40" s="139" t="e">
        <f t="shared" si="14"/>
        <v>#N/A</v>
      </c>
      <c r="X40" s="139" t="e">
        <f t="shared" si="15"/>
        <v>#N/A</v>
      </c>
      <c r="Y40" s="10" t="e">
        <f t="shared" si="16"/>
        <v>#N/A</v>
      </c>
      <c r="Z40" s="10" t="e">
        <f t="shared" si="17"/>
        <v>#N/A</v>
      </c>
      <c r="AA40" s="138" t="e">
        <f t="shared" si="3"/>
        <v>#N/A</v>
      </c>
      <c r="AB40" s="138" t="e">
        <f t="shared" si="4"/>
        <v>#N/A</v>
      </c>
      <c r="AC40" s="16" t="e">
        <f t="shared" si="18"/>
        <v>#N/A</v>
      </c>
      <c r="AD40" s="16" t="e">
        <f t="shared" si="19"/>
        <v>#N/A</v>
      </c>
      <c r="AE40" s="16" t="e">
        <f t="shared" si="20"/>
        <v>#N/A</v>
      </c>
      <c r="AF40" s="16" t="e">
        <f t="shared" si="21"/>
        <v>#N/A</v>
      </c>
      <c r="AH40" s="12"/>
      <c r="AI40">
        <v>31</v>
      </c>
      <c r="AJ40" s="132">
        <v>1.2212157483801505</v>
      </c>
      <c r="AK40" s="131">
        <v>928.39568986712118</v>
      </c>
      <c r="AL40" s="132">
        <v>0.13907570931058044</v>
      </c>
      <c r="AM40" s="63">
        <v>677.44791838909509</v>
      </c>
      <c r="AN40" s="64">
        <v>759.33846049458464</v>
      </c>
      <c r="AO40" s="64">
        <v>928.39568986712118</v>
      </c>
      <c r="AP40" s="64">
        <v>1090.8604761887434</v>
      </c>
      <c r="AQ40" s="65">
        <v>1164.9688688532055</v>
      </c>
      <c r="AR40" s="66"/>
      <c r="AS40" s="9">
        <v>31</v>
      </c>
      <c r="AT40" s="68">
        <v>1</v>
      </c>
      <c r="AU40" s="78">
        <v>34.293618818182864</v>
      </c>
      <c r="AV40" s="76">
        <v>7.1682353358787351E-2</v>
      </c>
      <c r="AW40" s="69">
        <v>29.670147292437299</v>
      </c>
      <c r="AX40" s="70">
        <v>31.143129075841564</v>
      </c>
      <c r="AY40" s="70">
        <v>34.293618818182864</v>
      </c>
      <c r="AZ40" s="70">
        <v>37.444108560524164</v>
      </c>
      <c r="BA40" s="71">
        <v>38.917090343928422</v>
      </c>
      <c r="BB40" s="64"/>
      <c r="BC40">
        <v>31</v>
      </c>
      <c r="BD40" s="68">
        <v>1</v>
      </c>
      <c r="BE40" s="78">
        <v>24.064228906805141</v>
      </c>
      <c r="BF40" s="76">
        <v>5.8970799085429577E-2</v>
      </c>
      <c r="BG40" s="69">
        <v>21.395210438301827</v>
      </c>
      <c r="BH40" s="70">
        <v>22.245527253660814</v>
      </c>
      <c r="BI40" s="70">
        <v>24.064228906805141</v>
      </c>
      <c r="BJ40" s="70">
        <v>25.882930559949468</v>
      </c>
      <c r="BK40" s="71">
        <v>26.733247375308455</v>
      </c>
      <c r="BM40">
        <v>31</v>
      </c>
      <c r="BN40" s="136">
        <v>0.87606714264258279</v>
      </c>
      <c r="BO40" s="72">
        <v>876.25160416503036</v>
      </c>
      <c r="BP40" s="136">
        <v>0.13890075585457987</v>
      </c>
      <c r="BQ40" s="63">
        <v>651.31393370392561</v>
      </c>
      <c r="BR40" s="64">
        <v>722.06908080834216</v>
      </c>
      <c r="BS40" s="64">
        <v>876.25160416503036</v>
      </c>
      <c r="BT40" s="64">
        <v>1033.8867127691803</v>
      </c>
      <c r="BU40" s="65">
        <v>1108.6534789664508</v>
      </c>
      <c r="BV40" s="66"/>
      <c r="BW40" s="9">
        <v>31</v>
      </c>
      <c r="BX40" s="74">
        <v>1</v>
      </c>
      <c r="BY40" s="79">
        <v>33.632114039920218</v>
      </c>
      <c r="BZ40" s="77">
        <v>7.0337134128131584E-2</v>
      </c>
      <c r="CA40" s="69">
        <v>29.182918920178874</v>
      </c>
      <c r="CB40" s="70">
        <v>30.600378360708973</v>
      </c>
      <c r="CC40" s="70">
        <v>33.632114039920218</v>
      </c>
      <c r="CD40" s="70">
        <v>36.663849719131463</v>
      </c>
      <c r="CE40" s="71">
        <v>38.081309159661558</v>
      </c>
      <c r="CF40" s="64"/>
      <c r="CG40">
        <v>31</v>
      </c>
      <c r="CH40" s="74">
        <v>1</v>
      </c>
      <c r="CI40" s="79">
        <v>23.614359820312156</v>
      </c>
      <c r="CJ40" s="77">
        <v>5.8049468646972288E-2</v>
      </c>
      <c r="CK40" s="69">
        <v>21.036157224265992</v>
      </c>
      <c r="CL40" s="70">
        <v>21.857541207438501</v>
      </c>
      <c r="CM40" s="70">
        <v>23.614359820312156</v>
      </c>
      <c r="CN40" s="70">
        <v>25.371178433185808</v>
      </c>
      <c r="CO40" s="71">
        <v>26.192562416358321</v>
      </c>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row>
    <row r="41" spans="1:123" ht="16" x14ac:dyDescent="0.2">
      <c r="A41" s="14"/>
      <c r="B41" s="14"/>
      <c r="C41" s="14"/>
      <c r="D41" s="14"/>
      <c r="E41" s="14"/>
      <c r="F41" s="14"/>
      <c r="G41" s="14"/>
      <c r="H41" s="24"/>
      <c r="I41" s="140" t="str">
        <f t="shared" si="5"/>
        <v/>
      </c>
      <c r="J41" s="141" t="str">
        <f t="shared" si="6"/>
        <v/>
      </c>
      <c r="K41" s="142" t="str">
        <f t="shared" si="7"/>
        <v/>
      </c>
      <c r="L41" s="143" t="str">
        <f t="shared" si="8"/>
        <v/>
      </c>
      <c r="M41" s="144" t="str">
        <f t="shared" si="9"/>
        <v/>
      </c>
      <c r="N41" s="145" t="str">
        <f t="shared" si="10"/>
        <v/>
      </c>
      <c r="O41" s="24"/>
      <c r="P41" s="12">
        <f t="shared" si="11"/>
        <v>-154</v>
      </c>
      <c r="Q41" s="12"/>
      <c r="R41" s="138" t="e">
        <f t="shared" si="0"/>
        <v>#N/A</v>
      </c>
      <c r="S41" s="138" t="e">
        <f t="shared" si="1"/>
        <v>#N/A</v>
      </c>
      <c r="T41" s="138" t="e">
        <f t="shared" si="2"/>
        <v>#N/A</v>
      </c>
      <c r="U41" s="139" t="e">
        <f t="shared" si="12"/>
        <v>#N/A</v>
      </c>
      <c r="V41" s="139" t="e">
        <f t="shared" si="13"/>
        <v>#N/A</v>
      </c>
      <c r="W41" s="139" t="e">
        <f t="shared" si="14"/>
        <v>#N/A</v>
      </c>
      <c r="X41" s="139" t="e">
        <f t="shared" si="15"/>
        <v>#N/A</v>
      </c>
      <c r="Y41" s="10" t="e">
        <f t="shared" si="16"/>
        <v>#N/A</v>
      </c>
      <c r="Z41" s="10" t="e">
        <f t="shared" si="17"/>
        <v>#N/A</v>
      </c>
      <c r="AA41" s="138" t="e">
        <f t="shared" si="3"/>
        <v>#N/A</v>
      </c>
      <c r="AB41" s="138" t="e">
        <f t="shared" si="4"/>
        <v>#N/A</v>
      </c>
      <c r="AC41" s="16" t="e">
        <f t="shared" si="18"/>
        <v>#N/A</v>
      </c>
      <c r="AD41" s="16" t="e">
        <f t="shared" si="19"/>
        <v>#N/A</v>
      </c>
      <c r="AE41" s="16" t="e">
        <f t="shared" si="20"/>
        <v>#N/A</v>
      </c>
      <c r="AF41" s="16" t="e">
        <f t="shared" si="21"/>
        <v>#N/A</v>
      </c>
      <c r="AH41" s="12"/>
      <c r="AI41">
        <v>32</v>
      </c>
      <c r="AJ41" s="133">
        <v>1.2169341106940244</v>
      </c>
      <c r="AK41" s="130">
        <v>947.11542760913972</v>
      </c>
      <c r="AL41" s="133">
        <v>0.13924496168149228</v>
      </c>
      <c r="AM41" s="63">
        <v>690.95241201269027</v>
      </c>
      <c r="AN41" s="64">
        <v>774.50760685477258</v>
      </c>
      <c r="AO41" s="64">
        <v>947.11542760913972</v>
      </c>
      <c r="AP41" s="64">
        <v>1113.1125606843241</v>
      </c>
      <c r="AQ41" s="65">
        <v>1188.8656038308411</v>
      </c>
      <c r="AS41" s="5">
        <v>32</v>
      </c>
      <c r="AT41" s="68">
        <v>1</v>
      </c>
      <c r="AU41" s="78">
        <v>34.505431832987966</v>
      </c>
      <c r="AV41" s="76">
        <v>7.1333263079350395E-2</v>
      </c>
      <c r="AW41" s="69">
        <v>29.87605883732553</v>
      </c>
      <c r="AX41" s="70">
        <v>31.350920757253714</v>
      </c>
      <c r="AY41" s="70">
        <v>34.505431832987966</v>
      </c>
      <c r="AZ41" s="70">
        <v>37.659942908722222</v>
      </c>
      <c r="BA41" s="71">
        <v>39.134804828650402</v>
      </c>
      <c r="BB41" s="64"/>
      <c r="BC41">
        <v>32</v>
      </c>
      <c r="BD41" s="68">
        <v>1</v>
      </c>
      <c r="BE41" s="78">
        <v>24.214716847783166</v>
      </c>
      <c r="BF41" s="76">
        <v>5.8841524168918913E-2</v>
      </c>
      <c r="BG41" s="69">
        <v>21.534894991418213</v>
      </c>
      <c r="BH41" s="70">
        <v>22.388653634726314</v>
      </c>
      <c r="BI41" s="70">
        <v>24.214716847783166</v>
      </c>
      <c r="BJ41" s="70">
        <v>26.040780060840014</v>
      </c>
      <c r="BK41" s="71">
        <v>26.894538704148118</v>
      </c>
      <c r="BM41">
        <v>32</v>
      </c>
      <c r="BN41" s="77">
        <v>0.87616047696266708</v>
      </c>
      <c r="BO41" s="135">
        <v>894.09598549535679</v>
      </c>
      <c r="BP41" s="77">
        <v>0.13901654721170373</v>
      </c>
      <c r="BQ41" s="63">
        <v>664.3869116555345</v>
      </c>
      <c r="BR41" s="64">
        <v>736.64271754898391</v>
      </c>
      <c r="BS41" s="64">
        <v>894.09598549535679</v>
      </c>
      <c r="BT41" s="64">
        <v>1055.075391322529</v>
      </c>
      <c r="BU41" s="65">
        <v>1131.4283405667029</v>
      </c>
      <c r="BW41" s="5">
        <v>32</v>
      </c>
      <c r="BX41" s="74">
        <v>1</v>
      </c>
      <c r="BY41" s="79">
        <v>33.838984068703581</v>
      </c>
      <c r="BZ41" s="77">
        <v>7.0008116584290472E-2</v>
      </c>
      <c r="CA41" s="69">
        <v>29.383362207331757</v>
      </c>
      <c r="CB41" s="70">
        <v>30.802869129563781</v>
      </c>
      <c r="CC41" s="70">
        <v>33.838984068703581</v>
      </c>
      <c r="CD41" s="70">
        <v>36.875099007843382</v>
      </c>
      <c r="CE41" s="71">
        <v>38.294605930075413</v>
      </c>
      <c r="CF41" s="64"/>
      <c r="CG41">
        <v>32</v>
      </c>
      <c r="CH41" s="74">
        <v>1</v>
      </c>
      <c r="CI41" s="79">
        <v>23.764481558831655</v>
      </c>
      <c r="CJ41" s="77">
        <v>5.7921133161061775E-2</v>
      </c>
      <c r="CK41" s="69">
        <v>21.175624868630308</v>
      </c>
      <c r="CL41" s="70">
        <v>22.000403116593223</v>
      </c>
      <c r="CM41" s="70">
        <v>23.764481558831655</v>
      </c>
      <c r="CN41" s="70">
        <v>25.528560001070087</v>
      </c>
      <c r="CO41" s="71">
        <v>26.353338249033001</v>
      </c>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row>
    <row r="42" spans="1:123" ht="16" x14ac:dyDescent="0.2">
      <c r="A42" s="14"/>
      <c r="B42" s="14"/>
      <c r="C42" s="14"/>
      <c r="D42" s="14"/>
      <c r="E42" s="14"/>
      <c r="F42" s="14"/>
      <c r="G42" s="14"/>
      <c r="H42" s="24"/>
      <c r="I42" s="140" t="str">
        <f t="shared" si="5"/>
        <v/>
      </c>
      <c r="J42" s="141" t="str">
        <f t="shared" si="6"/>
        <v/>
      </c>
      <c r="K42" s="142" t="str">
        <f t="shared" si="7"/>
        <v/>
      </c>
      <c r="L42" s="143" t="str">
        <f t="shared" si="8"/>
        <v/>
      </c>
      <c r="M42" s="144" t="str">
        <f t="shared" si="9"/>
        <v/>
      </c>
      <c r="N42" s="145" t="str">
        <f t="shared" si="10"/>
        <v/>
      </c>
      <c r="O42" s="24"/>
      <c r="P42" s="12">
        <f t="shared" si="11"/>
        <v>-154</v>
      </c>
      <c r="Q42" s="12"/>
      <c r="R42" s="138" t="e">
        <f t="shared" si="0"/>
        <v>#N/A</v>
      </c>
      <c r="S42" s="138" t="e">
        <f t="shared" si="1"/>
        <v>#N/A</v>
      </c>
      <c r="T42" s="138" t="e">
        <f t="shared" si="2"/>
        <v>#N/A</v>
      </c>
      <c r="U42" s="139" t="e">
        <f t="shared" si="12"/>
        <v>#N/A</v>
      </c>
      <c r="V42" s="139" t="e">
        <f t="shared" si="13"/>
        <v>#N/A</v>
      </c>
      <c r="W42" s="139" t="e">
        <f t="shared" si="14"/>
        <v>#N/A</v>
      </c>
      <c r="X42" s="139" t="e">
        <f t="shared" si="15"/>
        <v>#N/A</v>
      </c>
      <c r="Y42" s="10" t="e">
        <f t="shared" si="16"/>
        <v>#N/A</v>
      </c>
      <c r="Z42" s="10" t="e">
        <f t="shared" si="17"/>
        <v>#N/A</v>
      </c>
      <c r="AA42" s="138" t="e">
        <f t="shared" si="3"/>
        <v>#N/A</v>
      </c>
      <c r="AB42" s="138" t="e">
        <f t="shared" si="4"/>
        <v>#N/A</v>
      </c>
      <c r="AC42" s="16" t="e">
        <f t="shared" si="18"/>
        <v>#N/A</v>
      </c>
      <c r="AD42" s="16" t="e">
        <f t="shared" si="19"/>
        <v>#N/A</v>
      </c>
      <c r="AE42" s="16" t="e">
        <f t="shared" si="20"/>
        <v>#N/A</v>
      </c>
      <c r="AF42" s="16" t="e">
        <f t="shared" si="21"/>
        <v>#N/A</v>
      </c>
      <c r="AH42" s="12"/>
      <c r="AI42">
        <v>33</v>
      </c>
      <c r="AJ42" s="133">
        <v>1.2096425547013472</v>
      </c>
      <c r="AK42" s="130">
        <v>965.9893065589855</v>
      </c>
      <c r="AL42" s="133">
        <v>0.13942481610545787</v>
      </c>
      <c r="AM42" s="63">
        <v>704.66356389725161</v>
      </c>
      <c r="AN42" s="64">
        <v>789.83612277604618</v>
      </c>
      <c r="AO42" s="64">
        <v>965.9893065589855</v>
      </c>
      <c r="AP42" s="64">
        <v>1135.6109186633234</v>
      </c>
      <c r="AQ42" s="65">
        <v>1213.0775592477121</v>
      </c>
      <c r="AS42" s="9">
        <v>33</v>
      </c>
      <c r="AT42" s="68">
        <v>1</v>
      </c>
      <c r="AU42" s="78">
        <v>34.718044047895084</v>
      </c>
      <c r="AV42" s="76">
        <v>7.0984752510268534E-2</v>
      </c>
      <c r="AW42" s="69">
        <v>30.082903169448365</v>
      </c>
      <c r="AX42" s="70">
        <v>31.559602666665121</v>
      </c>
      <c r="AY42" s="70">
        <v>34.718044047895084</v>
      </c>
      <c r="AZ42" s="70">
        <v>37.876485429125047</v>
      </c>
      <c r="BA42" s="71">
        <v>39.353184926341804</v>
      </c>
      <c r="BB42" s="64"/>
      <c r="BC42">
        <v>33</v>
      </c>
      <c r="BD42" s="68">
        <v>1</v>
      </c>
      <c r="BE42" s="78">
        <v>24.366864968344032</v>
      </c>
      <c r="BF42" s="76">
        <v>5.8722245884375135E-2</v>
      </c>
      <c r="BG42" s="69">
        <v>21.675671438842517</v>
      </c>
      <c r="BH42" s="70">
        <v>22.533052958875114</v>
      </c>
      <c r="BI42" s="70">
        <v>24.366864968344032</v>
      </c>
      <c r="BJ42" s="70">
        <v>26.20067697781295</v>
      </c>
      <c r="BK42" s="71">
        <v>27.058058497845547</v>
      </c>
      <c r="BM42">
        <v>33</v>
      </c>
      <c r="BN42" s="77">
        <v>0.87445009184037137</v>
      </c>
      <c r="BO42" s="135">
        <v>912.08122674526055</v>
      </c>
      <c r="BP42" s="77">
        <v>0.13914123534726783</v>
      </c>
      <c r="BQ42" s="63">
        <v>677.60118684056249</v>
      </c>
      <c r="BR42" s="64">
        <v>751.3439831678628</v>
      </c>
      <c r="BS42" s="64">
        <v>912.08122674526055</v>
      </c>
      <c r="BT42" s="64">
        <v>1076.4716926673277</v>
      </c>
      <c r="BU42" s="65">
        <v>1154.4591156870665</v>
      </c>
      <c r="BW42" s="9">
        <v>33</v>
      </c>
      <c r="BX42" s="74">
        <v>1</v>
      </c>
      <c r="BY42" s="79">
        <v>34.045916272377376</v>
      </c>
      <c r="BZ42" s="77">
        <v>6.9679664912116038E-2</v>
      </c>
      <c r="CA42" s="69">
        <v>29.584079315475186</v>
      </c>
      <c r="CB42" s="70">
        <v>31.005566291536326</v>
      </c>
      <c r="CC42" s="70">
        <v>34.045916272377376</v>
      </c>
      <c r="CD42" s="70">
        <v>37.086266253218426</v>
      </c>
      <c r="CE42" s="71">
        <v>38.507753229279572</v>
      </c>
      <c r="CF42" s="64"/>
      <c r="CG42">
        <v>33</v>
      </c>
      <c r="CH42" s="74">
        <v>1</v>
      </c>
      <c r="CI42" s="79">
        <v>23.914552180153979</v>
      </c>
      <c r="CJ42" s="77">
        <v>5.778614389105792E-2</v>
      </c>
      <c r="CK42" s="69">
        <v>21.31541870001081</v>
      </c>
      <c r="CL42" s="70">
        <v>22.143471008231668</v>
      </c>
      <c r="CM42" s="70">
        <v>23.914552180153979</v>
      </c>
      <c r="CN42" s="70">
        <v>25.685633352076291</v>
      </c>
      <c r="CO42" s="71">
        <v>26.513685660297149</v>
      </c>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row>
    <row r="43" spans="1:123" ht="16" x14ac:dyDescent="0.2">
      <c r="A43" s="14"/>
      <c r="B43" s="14"/>
      <c r="C43" s="14"/>
      <c r="D43" s="14"/>
      <c r="E43" s="14"/>
      <c r="F43" s="14"/>
      <c r="G43" s="14"/>
      <c r="H43" s="24"/>
      <c r="I43" s="140" t="str">
        <f t="shared" si="5"/>
        <v/>
      </c>
      <c r="J43" s="141" t="str">
        <f t="shared" si="6"/>
        <v/>
      </c>
      <c r="K43" s="142" t="str">
        <f t="shared" si="7"/>
        <v/>
      </c>
      <c r="L43" s="143" t="str">
        <f t="shared" si="8"/>
        <v/>
      </c>
      <c r="M43" s="144" t="str">
        <f t="shared" si="9"/>
        <v/>
      </c>
      <c r="N43" s="145" t="str">
        <f t="shared" si="10"/>
        <v/>
      </c>
      <c r="O43" s="24"/>
      <c r="P43" s="12">
        <f t="shared" si="11"/>
        <v>-154</v>
      </c>
      <c r="Q43" s="12"/>
      <c r="R43" s="138" t="e">
        <f t="shared" si="0"/>
        <v>#N/A</v>
      </c>
      <c r="S43" s="138" t="e">
        <f t="shared" si="1"/>
        <v>#N/A</v>
      </c>
      <c r="T43" s="138" t="e">
        <f t="shared" si="2"/>
        <v>#N/A</v>
      </c>
      <c r="U43" s="139" t="e">
        <f t="shared" si="12"/>
        <v>#N/A</v>
      </c>
      <c r="V43" s="139" t="e">
        <f t="shared" si="13"/>
        <v>#N/A</v>
      </c>
      <c r="W43" s="139" t="e">
        <f t="shared" si="14"/>
        <v>#N/A</v>
      </c>
      <c r="X43" s="139" t="e">
        <f t="shared" si="15"/>
        <v>#N/A</v>
      </c>
      <c r="Y43" s="10" t="e">
        <f t="shared" si="16"/>
        <v>#N/A</v>
      </c>
      <c r="Z43" s="10" t="e">
        <f t="shared" si="17"/>
        <v>#N/A</v>
      </c>
      <c r="AA43" s="138" t="e">
        <f t="shared" si="3"/>
        <v>#N/A</v>
      </c>
      <c r="AB43" s="138" t="e">
        <f t="shared" si="4"/>
        <v>#N/A</v>
      </c>
      <c r="AC43" s="16" t="e">
        <f t="shared" si="18"/>
        <v>#N/A</v>
      </c>
      <c r="AD43" s="16" t="e">
        <f t="shared" si="19"/>
        <v>#N/A</v>
      </c>
      <c r="AE43" s="16" t="e">
        <f t="shared" si="20"/>
        <v>#N/A</v>
      </c>
      <c r="AF43" s="16" t="e">
        <f t="shared" si="21"/>
        <v>#N/A</v>
      </c>
      <c r="AH43" s="12"/>
      <c r="AI43">
        <v>34</v>
      </c>
      <c r="AJ43" s="133">
        <v>1.1989889303151366</v>
      </c>
      <c r="AK43" s="130">
        <v>985.00499855166709</v>
      </c>
      <c r="AL43" s="133">
        <v>0.1396129558913308</v>
      </c>
      <c r="AM43" s="63">
        <v>718.59715229953031</v>
      </c>
      <c r="AN43" s="64">
        <v>805.32562833263819</v>
      </c>
      <c r="AO43" s="64">
        <v>985.00499855166709</v>
      </c>
      <c r="AP43" s="64">
        <v>1158.3471796257697</v>
      </c>
      <c r="AQ43" s="65">
        <v>1237.6032725425357</v>
      </c>
      <c r="AS43" s="9">
        <v>34</v>
      </c>
      <c r="AT43" s="68">
        <v>1</v>
      </c>
      <c r="AU43" s="78">
        <v>34.93119083157999</v>
      </c>
      <c r="AV43" s="76">
        <v>7.0636848614814118E-2</v>
      </c>
      <c r="AW43" s="69">
        <v>30.290449919422688</v>
      </c>
      <c r="AX43" s="70">
        <v>31.768933519255022</v>
      </c>
      <c r="AY43" s="70">
        <v>34.93119083157999</v>
      </c>
      <c r="AZ43" s="70">
        <v>38.093448143904958</v>
      </c>
      <c r="BA43" s="71">
        <v>39.571931743737295</v>
      </c>
      <c r="BB43" s="64"/>
      <c r="BC43">
        <v>34</v>
      </c>
      <c r="BD43" s="68">
        <v>1</v>
      </c>
      <c r="BE43" s="78">
        <v>24.520234050643566</v>
      </c>
      <c r="BF43" s="76">
        <v>5.8610382808827091E-2</v>
      </c>
      <c r="BG43" s="69">
        <v>21.817260566372067</v>
      </c>
      <c r="BH43" s="70">
        <v>22.678395036690805</v>
      </c>
      <c r="BI43" s="70">
        <v>24.520234050643566</v>
      </c>
      <c r="BJ43" s="70">
        <v>26.362073064596327</v>
      </c>
      <c r="BK43" s="71">
        <v>27.223207534915066</v>
      </c>
      <c r="BM43">
        <v>34</v>
      </c>
      <c r="BN43" s="77">
        <v>0.87093569761477052</v>
      </c>
      <c r="BO43" s="135">
        <v>930.19573799178374</v>
      </c>
      <c r="BP43" s="77">
        <v>0.13927513242893674</v>
      </c>
      <c r="BQ43" s="63">
        <v>690.95041689779578</v>
      </c>
      <c r="BR43" s="64">
        <v>766.16403872900321</v>
      </c>
      <c r="BS43" s="64">
        <v>930.19573799178374</v>
      </c>
      <c r="BT43" s="64">
        <v>1098.0647077714748</v>
      </c>
      <c r="BU43" s="65">
        <v>1177.7363539309445</v>
      </c>
      <c r="BW43" s="9">
        <v>34</v>
      </c>
      <c r="BX43" s="74">
        <v>1</v>
      </c>
      <c r="BY43" s="79">
        <v>34.252960941170549</v>
      </c>
      <c r="BZ43" s="77">
        <v>6.9351805431220659E-2</v>
      </c>
      <c r="CA43" s="69">
        <v>29.785111734070153</v>
      </c>
      <c r="CB43" s="70">
        <v>31.208514139905201</v>
      </c>
      <c r="CC43" s="70">
        <v>34.252960941170549</v>
      </c>
      <c r="CD43" s="70">
        <v>37.297407742435901</v>
      </c>
      <c r="CE43" s="71">
        <v>38.720810148270949</v>
      </c>
      <c r="CF43" s="64"/>
      <c r="CG43">
        <v>34</v>
      </c>
      <c r="CH43" s="74">
        <v>1</v>
      </c>
      <c r="CI43" s="79">
        <v>24.064526624332501</v>
      </c>
      <c r="CJ43" s="77">
        <v>5.7644720549691671E-2</v>
      </c>
      <c r="CK43" s="69">
        <v>21.45549419465247</v>
      </c>
      <c r="CL43" s="70">
        <v>22.286700187774692</v>
      </c>
      <c r="CM43" s="70">
        <v>24.064526624332501</v>
      </c>
      <c r="CN43" s="70">
        <v>25.842353060890311</v>
      </c>
      <c r="CO43" s="71">
        <v>26.673559054012529</v>
      </c>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row>
    <row r="44" spans="1:123" ht="16" x14ac:dyDescent="0.2">
      <c r="A44" s="14"/>
      <c r="B44" s="14"/>
      <c r="C44" s="14"/>
      <c r="D44" s="14"/>
      <c r="E44" s="14"/>
      <c r="F44" s="14"/>
      <c r="G44" s="14"/>
      <c r="H44" s="24"/>
      <c r="I44" s="140" t="str">
        <f t="shared" si="5"/>
        <v/>
      </c>
      <c r="J44" s="141" t="str">
        <f t="shared" si="6"/>
        <v/>
      </c>
      <c r="K44" s="142" t="str">
        <f t="shared" si="7"/>
        <v/>
      </c>
      <c r="L44" s="143" t="str">
        <f t="shared" si="8"/>
        <v/>
      </c>
      <c r="M44" s="144" t="str">
        <f t="shared" si="9"/>
        <v/>
      </c>
      <c r="N44" s="145" t="str">
        <f t="shared" si="10"/>
        <v/>
      </c>
      <c r="O44" s="24"/>
      <c r="P44" s="12">
        <f t="shared" si="11"/>
        <v>-154</v>
      </c>
      <c r="Q44" s="12"/>
      <c r="R44" s="138" t="e">
        <f t="shared" si="0"/>
        <v>#N/A</v>
      </c>
      <c r="S44" s="138" t="e">
        <f t="shared" si="1"/>
        <v>#N/A</v>
      </c>
      <c r="T44" s="138" t="e">
        <f t="shared" si="2"/>
        <v>#N/A</v>
      </c>
      <c r="U44" s="139" t="e">
        <f t="shared" si="12"/>
        <v>#N/A</v>
      </c>
      <c r="V44" s="139" t="e">
        <f t="shared" si="13"/>
        <v>#N/A</v>
      </c>
      <c r="W44" s="139" t="e">
        <f t="shared" si="14"/>
        <v>#N/A</v>
      </c>
      <c r="X44" s="139" t="e">
        <f t="shared" si="15"/>
        <v>#N/A</v>
      </c>
      <c r="Y44" s="10" t="e">
        <f t="shared" si="16"/>
        <v>#N/A</v>
      </c>
      <c r="Z44" s="10" t="e">
        <f t="shared" si="17"/>
        <v>#N/A</v>
      </c>
      <c r="AA44" s="138" t="e">
        <f t="shared" si="3"/>
        <v>#N/A</v>
      </c>
      <c r="AB44" s="138" t="e">
        <f t="shared" si="4"/>
        <v>#N/A</v>
      </c>
      <c r="AC44" s="16" t="e">
        <f t="shared" si="18"/>
        <v>#N/A</v>
      </c>
      <c r="AD44" s="16" t="e">
        <f t="shared" si="19"/>
        <v>#N/A</v>
      </c>
      <c r="AE44" s="16" t="e">
        <f t="shared" si="20"/>
        <v>#N/A</v>
      </c>
      <c r="AF44" s="16" t="e">
        <f t="shared" si="21"/>
        <v>#N/A</v>
      </c>
      <c r="AH44" s="12"/>
      <c r="AI44">
        <v>35</v>
      </c>
      <c r="AJ44" s="133">
        <v>1.1846210874484107</v>
      </c>
      <c r="AK44" s="130">
        <v>1004.1501754221931</v>
      </c>
      <c r="AL44" s="133">
        <v>0.13980706434796472</v>
      </c>
      <c r="AM44" s="63">
        <v>732.76988786258721</v>
      </c>
      <c r="AN44" s="64">
        <v>820.97837846725906</v>
      </c>
      <c r="AO44" s="64">
        <v>1004.1501754221931</v>
      </c>
      <c r="AP44" s="64">
        <v>1181.3134365932422</v>
      </c>
      <c r="AQ44" s="65">
        <v>1262.4425072092997</v>
      </c>
      <c r="AS44" s="9">
        <v>35</v>
      </c>
      <c r="AT44" s="68">
        <v>1</v>
      </c>
      <c r="AU44" s="78">
        <v>35.144601411901945</v>
      </c>
      <c r="AV44" s="76">
        <v>7.0289578356259472E-2</v>
      </c>
      <c r="AW44" s="69">
        <v>30.498462648816339</v>
      </c>
      <c r="AX44" s="70">
        <v>31.978665938289382</v>
      </c>
      <c r="AY44" s="70">
        <v>35.144601411901945</v>
      </c>
      <c r="AZ44" s="70">
        <v>38.310536885514509</v>
      </c>
      <c r="BA44" s="71">
        <v>39.790740174987548</v>
      </c>
      <c r="BB44" s="64"/>
      <c r="BC44">
        <v>35</v>
      </c>
      <c r="BD44" s="68">
        <v>1</v>
      </c>
      <c r="BE44" s="78">
        <v>24.674366665967142</v>
      </c>
      <c r="BF44" s="76">
        <v>5.8503232725735481E-2</v>
      </c>
      <c r="BG44" s="69">
        <v>21.959375036806698</v>
      </c>
      <c r="BH44" s="70">
        <v>22.824338341885888</v>
      </c>
      <c r="BI44" s="70">
        <v>24.674366665967142</v>
      </c>
      <c r="BJ44" s="70">
        <v>26.524394990048396</v>
      </c>
      <c r="BK44" s="71">
        <v>27.389358295127582</v>
      </c>
      <c r="BM44">
        <v>35</v>
      </c>
      <c r="BN44" s="77">
        <v>0.8656170815916856</v>
      </c>
      <c r="BO44" s="135">
        <v>948.42792931196868</v>
      </c>
      <c r="BP44" s="77">
        <v>0.139418550624375</v>
      </c>
      <c r="BQ44" s="63">
        <v>704.42819891321255</v>
      </c>
      <c r="BR44" s="64">
        <v>781.09402974680711</v>
      </c>
      <c r="BS44" s="64">
        <v>948.42792931196868</v>
      </c>
      <c r="BT44" s="64">
        <v>1119.8436455117753</v>
      </c>
      <c r="BU44" s="65">
        <v>1201.2508663750689</v>
      </c>
      <c r="BW44" s="9">
        <v>35</v>
      </c>
      <c r="BX44" s="74">
        <v>1</v>
      </c>
      <c r="BY44" s="79">
        <v>34.460172730491934</v>
      </c>
      <c r="BZ44" s="77">
        <v>6.9024564461216756E-2</v>
      </c>
      <c r="CA44" s="69">
        <v>29.986504833477401</v>
      </c>
      <c r="CB44" s="70">
        <v>31.411761003134519</v>
      </c>
      <c r="CC44" s="70">
        <v>34.460172730491934</v>
      </c>
      <c r="CD44" s="70">
        <v>37.508584457849352</v>
      </c>
      <c r="CE44" s="71">
        <v>38.933840627506463</v>
      </c>
      <c r="CF44" s="64"/>
      <c r="CG44">
        <v>35</v>
      </c>
      <c r="CH44" s="74">
        <v>1</v>
      </c>
      <c r="CI44" s="79">
        <v>24.214358612920698</v>
      </c>
      <c r="CJ44" s="77">
        <v>5.7497197270400167E-2</v>
      </c>
      <c r="CK44" s="69">
        <v>21.59580022930411</v>
      </c>
      <c r="CL44" s="70">
        <v>22.430041075466946</v>
      </c>
      <c r="CM44" s="70">
        <v>24.214358612920698</v>
      </c>
      <c r="CN44" s="70">
        <v>25.99867615037445</v>
      </c>
      <c r="CO44" s="71">
        <v>26.832916996537286</v>
      </c>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row>
    <row r="45" spans="1:123" ht="16" x14ac:dyDescent="0.2">
      <c r="A45" s="14"/>
      <c r="B45" s="14"/>
      <c r="C45" s="14"/>
      <c r="D45" s="14"/>
      <c r="E45" s="14"/>
      <c r="F45" s="14"/>
      <c r="G45" s="14"/>
      <c r="H45" s="24"/>
      <c r="I45" s="140" t="str">
        <f t="shared" si="5"/>
        <v/>
      </c>
      <c r="J45" s="141" t="str">
        <f t="shared" si="6"/>
        <v/>
      </c>
      <c r="K45" s="142" t="str">
        <f t="shared" si="7"/>
        <v/>
      </c>
      <c r="L45" s="143" t="str">
        <f t="shared" si="8"/>
        <v/>
      </c>
      <c r="M45" s="144" t="str">
        <f t="shared" si="9"/>
        <v/>
      </c>
      <c r="N45" s="145" t="str">
        <f t="shared" si="10"/>
        <v/>
      </c>
      <c r="O45" s="24"/>
      <c r="P45" s="12">
        <f t="shared" si="11"/>
        <v>-154</v>
      </c>
      <c r="Q45" s="12"/>
      <c r="R45" s="138" t="e">
        <f t="shared" si="0"/>
        <v>#N/A</v>
      </c>
      <c r="S45" s="138" t="e">
        <f t="shared" si="1"/>
        <v>#N/A</v>
      </c>
      <c r="T45" s="138" t="e">
        <f t="shared" si="2"/>
        <v>#N/A</v>
      </c>
      <c r="U45" s="139" t="e">
        <f t="shared" si="12"/>
        <v>#N/A</v>
      </c>
      <c r="V45" s="139" t="e">
        <f t="shared" si="13"/>
        <v>#N/A</v>
      </c>
      <c r="W45" s="139" t="e">
        <f t="shared" si="14"/>
        <v>#N/A</v>
      </c>
      <c r="X45" s="139" t="e">
        <f t="shared" si="15"/>
        <v>#N/A</v>
      </c>
      <c r="Y45" s="10" t="e">
        <f t="shared" si="16"/>
        <v>#N/A</v>
      </c>
      <c r="Z45" s="10" t="e">
        <f t="shared" si="17"/>
        <v>#N/A</v>
      </c>
      <c r="AA45" s="138" t="e">
        <f t="shared" si="3"/>
        <v>#N/A</v>
      </c>
      <c r="AB45" s="138" t="e">
        <f t="shared" si="4"/>
        <v>#N/A</v>
      </c>
      <c r="AC45" s="16" t="e">
        <f t="shared" si="18"/>
        <v>#N/A</v>
      </c>
      <c r="AD45" s="16" t="e">
        <f t="shared" si="19"/>
        <v>#N/A</v>
      </c>
      <c r="AE45" s="16" t="e">
        <f t="shared" si="20"/>
        <v>#N/A</v>
      </c>
      <c r="AF45" s="16" t="e">
        <f t="shared" si="21"/>
        <v>#N/A</v>
      </c>
      <c r="AH45" s="12"/>
      <c r="AI45">
        <v>36</v>
      </c>
      <c r="AJ45" s="133">
        <v>1.1661868760141869</v>
      </c>
      <c r="AK45" s="130">
        <v>1023.4125090055724</v>
      </c>
      <c r="AL45" s="133">
        <v>0.14000482478421322</v>
      </c>
      <c r="AM45" s="63">
        <v>747.19910547863583</v>
      </c>
      <c r="AN45" s="64">
        <v>836.79717661879511</v>
      </c>
      <c r="AO45" s="64">
        <v>1023.4125090055724</v>
      </c>
      <c r="AP45" s="64">
        <v>1204.5022974620051</v>
      </c>
      <c r="AQ45" s="65">
        <v>1287.5964142993359</v>
      </c>
      <c r="AS45" s="9">
        <v>36</v>
      </c>
      <c r="AT45" s="68">
        <v>1</v>
      </c>
      <c r="AU45" s="78">
        <v>35.358005016720206</v>
      </c>
      <c r="AV45" s="76">
        <v>6.9942968697876931E-2</v>
      </c>
      <c r="AW45" s="69">
        <v>30.706704166014511</v>
      </c>
      <c r="AX45" s="70">
        <v>32.188552033806324</v>
      </c>
      <c r="AY45" s="70">
        <v>35.358005016720206</v>
      </c>
      <c r="AZ45" s="70">
        <v>38.52745799963408</v>
      </c>
      <c r="BA45" s="71">
        <v>40.009305867425901</v>
      </c>
      <c r="BB45" s="64"/>
      <c r="BC45">
        <v>36</v>
      </c>
      <c r="BD45" s="68">
        <v>1</v>
      </c>
      <c r="BE45" s="78">
        <v>24.828805385600131</v>
      </c>
      <c r="BF45" s="76">
        <v>5.839809341856099E-2</v>
      </c>
      <c r="BG45" s="69">
        <v>22.101730216489479</v>
      </c>
      <c r="BH45" s="70">
        <v>22.970543190400104</v>
      </c>
      <c r="BI45" s="70">
        <v>24.828805385600131</v>
      </c>
      <c r="BJ45" s="70">
        <v>26.687067580800157</v>
      </c>
      <c r="BK45" s="71">
        <v>27.555880554710782</v>
      </c>
      <c r="BM45">
        <v>36</v>
      </c>
      <c r="BN45" s="77">
        <v>0.85849403107693756</v>
      </c>
      <c r="BO45" s="135">
        <v>966.76621078285746</v>
      </c>
      <c r="BP45" s="77">
        <v>0.13957180210124723</v>
      </c>
      <c r="BQ45" s="63">
        <v>718.02806029201963</v>
      </c>
      <c r="BR45" s="64">
        <v>796.12508432630011</v>
      </c>
      <c r="BS45" s="64">
        <v>966.76621078285746</v>
      </c>
      <c r="BT45" s="64">
        <v>1141.7978371254187</v>
      </c>
      <c r="BU45" s="65">
        <v>1224.9937393940263</v>
      </c>
      <c r="BW45" s="9">
        <v>36</v>
      </c>
      <c r="BX45" s="74">
        <v>1</v>
      </c>
      <c r="BY45" s="79">
        <v>34.66760629575036</v>
      </c>
      <c r="BZ45" s="77">
        <v>6.8697968321716735E-2</v>
      </c>
      <c r="CA45" s="69">
        <v>30.188304076556097</v>
      </c>
      <c r="CB45" s="70">
        <v>31.615355272717945</v>
      </c>
      <c r="CC45" s="70">
        <v>34.66760629575036</v>
      </c>
      <c r="CD45" s="70">
        <v>37.719857318782779</v>
      </c>
      <c r="CE45" s="71">
        <v>39.146908514944627</v>
      </c>
      <c r="CF45" s="64"/>
      <c r="CG45">
        <v>36</v>
      </c>
      <c r="CH45" s="74">
        <v>1</v>
      </c>
      <c r="CI45" s="79">
        <v>24.364001867472052</v>
      </c>
      <c r="CJ45" s="77">
        <v>5.7343908186620551E-2</v>
      </c>
      <c r="CK45" s="69">
        <v>21.736285243846833</v>
      </c>
      <c r="CL45" s="70">
        <v>22.573443793866097</v>
      </c>
      <c r="CM45" s="70">
        <v>24.364001867472052</v>
      </c>
      <c r="CN45" s="70">
        <v>26.154559941078006</v>
      </c>
      <c r="CO45" s="71">
        <v>26.991718491097274</v>
      </c>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row>
    <row r="46" spans="1:123" ht="16" x14ac:dyDescent="0.2">
      <c r="A46" s="14"/>
      <c r="B46" s="14"/>
      <c r="C46" s="14"/>
      <c r="D46" s="14"/>
      <c r="E46" s="14"/>
      <c r="F46" s="14"/>
      <c r="G46" s="14"/>
      <c r="H46" s="24"/>
      <c r="I46" s="140" t="str">
        <f t="shared" si="5"/>
        <v/>
      </c>
      <c r="J46" s="141" t="str">
        <f t="shared" si="6"/>
        <v/>
      </c>
      <c r="K46" s="142" t="str">
        <f t="shared" si="7"/>
        <v/>
      </c>
      <c r="L46" s="143" t="str">
        <f t="shared" si="8"/>
        <v/>
      </c>
      <c r="M46" s="144" t="str">
        <f t="shared" si="9"/>
        <v/>
      </c>
      <c r="N46" s="145" t="str">
        <f t="shared" si="10"/>
        <v/>
      </c>
      <c r="O46" s="24"/>
      <c r="P46" s="12">
        <f t="shared" si="11"/>
        <v>-154</v>
      </c>
      <c r="Q46" s="12"/>
      <c r="R46" s="138" t="e">
        <f t="shared" si="0"/>
        <v>#N/A</v>
      </c>
      <c r="S46" s="138" t="e">
        <f t="shared" si="1"/>
        <v>#N/A</v>
      </c>
      <c r="T46" s="138" t="e">
        <f t="shared" si="2"/>
        <v>#N/A</v>
      </c>
      <c r="U46" s="139" t="e">
        <f t="shared" si="12"/>
        <v>#N/A</v>
      </c>
      <c r="V46" s="139" t="e">
        <f t="shared" si="13"/>
        <v>#N/A</v>
      </c>
      <c r="W46" s="139" t="e">
        <f t="shared" si="14"/>
        <v>#N/A</v>
      </c>
      <c r="X46" s="139" t="e">
        <f t="shared" si="15"/>
        <v>#N/A</v>
      </c>
      <c r="Y46" s="10" t="e">
        <f t="shared" si="16"/>
        <v>#N/A</v>
      </c>
      <c r="Z46" s="10" t="e">
        <f t="shared" si="17"/>
        <v>#N/A</v>
      </c>
      <c r="AA46" s="138" t="e">
        <f t="shared" si="3"/>
        <v>#N/A</v>
      </c>
      <c r="AB46" s="138" t="e">
        <f t="shared" si="4"/>
        <v>#N/A</v>
      </c>
      <c r="AC46" s="16" t="e">
        <f t="shared" si="18"/>
        <v>#N/A</v>
      </c>
      <c r="AD46" s="16" t="e">
        <f t="shared" si="19"/>
        <v>#N/A</v>
      </c>
      <c r="AE46" s="16" t="e">
        <f t="shared" si="20"/>
        <v>#N/A</v>
      </c>
      <c r="AF46" s="16" t="e">
        <f t="shared" si="21"/>
        <v>#N/A</v>
      </c>
      <c r="AH46" s="12"/>
      <c r="AI46">
        <v>37</v>
      </c>
      <c r="AJ46" s="133">
        <v>1.1433341459254831</v>
      </c>
      <c r="AK46" s="130">
        <v>1042.7796711368135</v>
      </c>
      <c r="AL46" s="133">
        <v>0.14020392050892988</v>
      </c>
      <c r="AM46" s="63">
        <v>761.90240516276322</v>
      </c>
      <c r="AN46" s="64">
        <v>852.78526822376546</v>
      </c>
      <c r="AO46" s="64">
        <v>1042.7796711368135</v>
      </c>
      <c r="AP46" s="64">
        <v>1227.9069434626272</v>
      </c>
      <c r="AQ46" s="65">
        <v>1313.0677213466035</v>
      </c>
      <c r="AS46" s="9">
        <v>37</v>
      </c>
      <c r="AT46" s="68">
        <v>1</v>
      </c>
      <c r="AU46" s="78">
        <v>35.571130873894035</v>
      </c>
      <c r="AV46" s="76">
        <v>6.9597046602938833E-2</v>
      </c>
      <c r="AW46" s="69">
        <v>30.914936529450191</v>
      </c>
      <c r="AX46" s="70">
        <v>32.398343404817453</v>
      </c>
      <c r="AY46" s="70">
        <v>35.571130873894035</v>
      </c>
      <c r="AZ46" s="70">
        <v>38.743918342970616</v>
      </c>
      <c r="BA46" s="71">
        <v>40.227325218337874</v>
      </c>
      <c r="BB46" s="64"/>
      <c r="BC46">
        <v>37</v>
      </c>
      <c r="BD46" s="68">
        <v>1</v>
      </c>
      <c r="BE46" s="78">
        <v>24.983092780827896</v>
      </c>
      <c r="BF46" s="76">
        <v>5.829226267076431E-2</v>
      </c>
      <c r="BG46" s="69">
        <v>22.244044231411312</v>
      </c>
      <c r="BH46" s="70">
        <v>23.116671778630799</v>
      </c>
      <c r="BI46" s="70">
        <v>24.983092780827896</v>
      </c>
      <c r="BJ46" s="70">
        <v>26.849513783024992</v>
      </c>
      <c r="BK46" s="71">
        <v>27.722141330244479</v>
      </c>
      <c r="BM46">
        <v>37</v>
      </c>
      <c r="BN46" s="77">
        <v>0.84956633337634757</v>
      </c>
      <c r="BO46" s="135">
        <v>985.19899248149227</v>
      </c>
      <c r="BP46" s="77">
        <v>0.13973519902721795</v>
      </c>
      <c r="BQ46" s="63">
        <v>731.74344783467518</v>
      </c>
      <c r="BR46" s="64">
        <v>811.24831039165451</v>
      </c>
      <c r="BS46" s="64">
        <v>985.19899248149227</v>
      </c>
      <c r="BT46" s="64">
        <v>1163.9167400599888</v>
      </c>
      <c r="BU46" s="65">
        <v>1248.956347768448</v>
      </c>
      <c r="BW46" s="9">
        <v>37</v>
      </c>
      <c r="BX46" s="74">
        <v>1</v>
      </c>
      <c r="BY46" s="79">
        <v>34.875316292354661</v>
      </c>
      <c r="BZ46" s="77">
        <v>6.8372043332332988E-2</v>
      </c>
      <c r="CA46" s="69">
        <v>30.390555017918228</v>
      </c>
      <c r="CB46" s="70">
        <v>31.819345402670624</v>
      </c>
      <c r="CC46" s="70">
        <v>34.875316292354661</v>
      </c>
      <c r="CD46" s="70">
        <v>37.931287182038702</v>
      </c>
      <c r="CE46" s="71">
        <v>39.360077566791098</v>
      </c>
      <c r="CF46" s="64"/>
      <c r="CG46">
        <v>37</v>
      </c>
      <c r="CH46" s="74">
        <v>1</v>
      </c>
      <c r="CI46" s="79">
        <v>24.513410109540047</v>
      </c>
      <c r="CJ46" s="77">
        <v>5.7185187431789936E-2</v>
      </c>
      <c r="CK46" s="69">
        <v>21.876897237170684</v>
      </c>
      <c r="CL46" s="70">
        <v>22.716858165033148</v>
      </c>
      <c r="CM46" s="70">
        <v>24.513410109540047</v>
      </c>
      <c r="CN46" s="70">
        <v>26.309962054046945</v>
      </c>
      <c r="CO46" s="71">
        <v>27.149922981909409</v>
      </c>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row>
    <row r="47" spans="1:123" ht="16" x14ac:dyDescent="0.2">
      <c r="A47" s="14"/>
      <c r="B47" s="14"/>
      <c r="C47" s="14"/>
      <c r="D47" s="14"/>
      <c r="E47" s="14"/>
      <c r="F47" s="14"/>
      <c r="G47" s="14"/>
      <c r="H47" s="24"/>
      <c r="I47" s="140" t="str">
        <f t="shared" si="5"/>
        <v/>
      </c>
      <c r="J47" s="141" t="str">
        <f t="shared" si="6"/>
        <v/>
      </c>
      <c r="K47" s="142" t="str">
        <f t="shared" si="7"/>
        <v/>
      </c>
      <c r="L47" s="143" t="str">
        <f t="shared" si="8"/>
        <v/>
      </c>
      <c r="M47" s="144" t="str">
        <f t="shared" si="9"/>
        <v/>
      </c>
      <c r="N47" s="145" t="str">
        <f t="shared" si="10"/>
        <v/>
      </c>
      <c r="O47" s="24"/>
      <c r="P47" s="12">
        <f t="shared" si="11"/>
        <v>-154</v>
      </c>
      <c r="Q47" s="12"/>
      <c r="R47" s="138" t="e">
        <f t="shared" si="0"/>
        <v>#N/A</v>
      </c>
      <c r="S47" s="138" t="e">
        <f t="shared" si="1"/>
        <v>#N/A</v>
      </c>
      <c r="T47" s="138" t="e">
        <f t="shared" si="2"/>
        <v>#N/A</v>
      </c>
      <c r="U47" s="139" t="e">
        <f t="shared" si="12"/>
        <v>#N/A</v>
      </c>
      <c r="V47" s="139" t="e">
        <f t="shared" si="13"/>
        <v>#N/A</v>
      </c>
      <c r="W47" s="139" t="e">
        <f t="shared" si="14"/>
        <v>#N/A</v>
      </c>
      <c r="X47" s="139" t="e">
        <f t="shared" si="15"/>
        <v>#N/A</v>
      </c>
      <c r="Y47" s="10" t="e">
        <f t="shared" si="16"/>
        <v>#N/A</v>
      </c>
      <c r="Z47" s="10" t="e">
        <f t="shared" si="17"/>
        <v>#N/A</v>
      </c>
      <c r="AA47" s="138" t="e">
        <f t="shared" si="3"/>
        <v>#N/A</v>
      </c>
      <c r="AB47" s="138" t="e">
        <f t="shared" si="4"/>
        <v>#N/A</v>
      </c>
      <c r="AC47" s="16" t="e">
        <f t="shared" si="18"/>
        <v>#N/A</v>
      </c>
      <c r="AD47" s="16" t="e">
        <f t="shared" si="19"/>
        <v>#N/A</v>
      </c>
      <c r="AE47" s="16" t="e">
        <f t="shared" si="20"/>
        <v>#N/A</v>
      </c>
      <c r="AF47" s="16" t="e">
        <f t="shared" si="21"/>
        <v>#N/A</v>
      </c>
      <c r="AH47" s="12"/>
      <c r="AI47">
        <v>38</v>
      </c>
      <c r="AJ47" s="133">
        <v>1.1157107470953171</v>
      </c>
      <c r="AK47" s="130">
        <v>1062.2393336509253</v>
      </c>
      <c r="AL47" s="133">
        <v>0.14040203483096833</v>
      </c>
      <c r="AM47" s="63">
        <v>776.8972494680213</v>
      </c>
      <c r="AN47" s="64">
        <v>868.94621477364444</v>
      </c>
      <c r="AO47" s="64">
        <v>1062.2393336509253</v>
      </c>
      <c r="AP47" s="64">
        <v>1251.5211959632763</v>
      </c>
      <c r="AQ47" s="65">
        <v>1338.8609543385023</v>
      </c>
      <c r="AS47" s="5">
        <v>38</v>
      </c>
      <c r="AT47" s="68">
        <v>1</v>
      </c>
      <c r="AU47" s="78">
        <v>35.783708211282679</v>
      </c>
      <c r="AV47" s="76">
        <v>6.9251839034717488E-2</v>
      </c>
      <c r="AW47" s="69">
        <v>31.122921051109262</v>
      </c>
      <c r="AX47" s="70">
        <v>32.607791141696197</v>
      </c>
      <c r="AY47" s="70">
        <v>35.783708211282679</v>
      </c>
      <c r="AZ47" s="70">
        <v>38.959625280869162</v>
      </c>
      <c r="BA47" s="71">
        <v>40.4444953714561</v>
      </c>
      <c r="BB47" s="64"/>
      <c r="BC47">
        <v>38</v>
      </c>
      <c r="BD47" s="68">
        <v>1</v>
      </c>
      <c r="BE47" s="78">
        <v>25.136771422935812</v>
      </c>
      <c r="BF47" s="76">
        <v>5.8183038265806127E-2</v>
      </c>
      <c r="BG47" s="69">
        <v>22.386037976819495</v>
      </c>
      <c r="BH47" s="70">
        <v>23.262388189980328</v>
      </c>
      <c r="BI47" s="70">
        <v>25.136771422935812</v>
      </c>
      <c r="BJ47" s="70">
        <v>27.011154655891296</v>
      </c>
      <c r="BK47" s="71">
        <v>27.88750486905213</v>
      </c>
      <c r="BM47">
        <v>38</v>
      </c>
      <c r="BN47" s="77">
        <v>0.83883377579573637</v>
      </c>
      <c r="BO47" s="135">
        <v>1003.7146844849152</v>
      </c>
      <c r="BP47" s="77">
        <v>0.13990905356995176</v>
      </c>
      <c r="BQ47" s="63">
        <v>745.56771749283291</v>
      </c>
      <c r="BR47" s="64">
        <v>826.4547931131118</v>
      </c>
      <c r="BS47" s="64">
        <v>1003.7146844849152</v>
      </c>
      <c r="BT47" s="64">
        <v>1186.1899422929896</v>
      </c>
      <c r="BU47" s="65">
        <v>1273.130369417911</v>
      </c>
      <c r="BW47" s="5">
        <v>38</v>
      </c>
      <c r="BX47" s="74">
        <v>1</v>
      </c>
      <c r="BY47" s="79">
        <v>35.083357375713675</v>
      </c>
      <c r="BZ47" s="77">
        <v>6.8046815812677935E-2</v>
      </c>
      <c r="CA47" s="69">
        <v>30.593303303128902</v>
      </c>
      <c r="CB47" s="70">
        <v>32.023779908984281</v>
      </c>
      <c r="CC47" s="70">
        <v>35.083357375713675</v>
      </c>
      <c r="CD47" s="70">
        <v>38.142934842443076</v>
      </c>
      <c r="CE47" s="71">
        <v>39.573411448298444</v>
      </c>
      <c r="CF47" s="64"/>
      <c r="CG47">
        <v>38</v>
      </c>
      <c r="CH47" s="74">
        <v>1</v>
      </c>
      <c r="CI47" s="79">
        <v>24.662537060678162</v>
      </c>
      <c r="CJ47" s="77">
        <v>5.7021369139345475E-2</v>
      </c>
      <c r="CK47" s="69">
        <v>22.017583763632974</v>
      </c>
      <c r="CL47" s="70">
        <v>22.860233708119083</v>
      </c>
      <c r="CM47" s="70">
        <v>24.662537060678162</v>
      </c>
      <c r="CN47" s="70">
        <v>26.464840413237241</v>
      </c>
      <c r="CO47" s="71">
        <v>27.307490357723353</v>
      </c>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row>
    <row r="48" spans="1:123" ht="16" x14ac:dyDescent="0.2">
      <c r="A48" s="14"/>
      <c r="B48" s="14"/>
      <c r="C48" s="14"/>
      <c r="D48" s="14"/>
      <c r="E48" s="14"/>
      <c r="F48" s="14"/>
      <c r="G48" s="14"/>
      <c r="H48" s="24"/>
      <c r="I48" s="140" t="str">
        <f t="shared" si="5"/>
        <v/>
      </c>
      <c r="J48" s="141" t="str">
        <f t="shared" si="6"/>
        <v/>
      </c>
      <c r="K48" s="142" t="str">
        <f t="shared" si="7"/>
        <v/>
      </c>
      <c r="L48" s="143" t="str">
        <f t="shared" si="8"/>
        <v/>
      </c>
      <c r="M48" s="144" t="str">
        <f t="shared" si="9"/>
        <v/>
      </c>
      <c r="N48" s="145" t="str">
        <f t="shared" si="10"/>
        <v/>
      </c>
      <c r="O48" s="24"/>
      <c r="P48" s="12">
        <f t="shared" si="11"/>
        <v>-154</v>
      </c>
      <c r="Q48" s="12"/>
      <c r="R48" s="138" t="e">
        <f t="shared" si="0"/>
        <v>#N/A</v>
      </c>
      <c r="S48" s="138" t="e">
        <f t="shared" si="1"/>
        <v>#N/A</v>
      </c>
      <c r="T48" s="138" t="e">
        <f t="shared" si="2"/>
        <v>#N/A</v>
      </c>
      <c r="U48" s="139" t="e">
        <f t="shared" si="12"/>
        <v>#N/A</v>
      </c>
      <c r="V48" s="139" t="e">
        <f t="shared" si="13"/>
        <v>#N/A</v>
      </c>
      <c r="W48" s="139" t="e">
        <f t="shared" si="14"/>
        <v>#N/A</v>
      </c>
      <c r="X48" s="139" t="e">
        <f t="shared" si="15"/>
        <v>#N/A</v>
      </c>
      <c r="Y48" s="10" t="e">
        <f t="shared" si="16"/>
        <v>#N/A</v>
      </c>
      <c r="Z48" s="10" t="e">
        <f t="shared" si="17"/>
        <v>#N/A</v>
      </c>
      <c r="AA48" s="138" t="e">
        <f t="shared" si="3"/>
        <v>#N/A</v>
      </c>
      <c r="AB48" s="138" t="e">
        <f t="shared" si="4"/>
        <v>#N/A</v>
      </c>
      <c r="AC48" s="16" t="e">
        <f t="shared" si="18"/>
        <v>#N/A</v>
      </c>
      <c r="AD48" s="16" t="e">
        <f t="shared" si="19"/>
        <v>#N/A</v>
      </c>
      <c r="AE48" s="16" t="e">
        <f t="shared" si="20"/>
        <v>#N/A</v>
      </c>
      <c r="AF48" s="16" t="e">
        <f t="shared" si="21"/>
        <v>#N/A</v>
      </c>
      <c r="AH48" s="12"/>
      <c r="AI48">
        <v>39</v>
      </c>
      <c r="AJ48" s="133">
        <v>1.0829820533568761</v>
      </c>
      <c r="AK48" s="130">
        <v>1081.7796996755992</v>
      </c>
      <c r="AL48" s="133">
        <v>0.1405969005312934</v>
      </c>
      <c r="AM48" s="63">
        <v>792.20005746181096</v>
      </c>
      <c r="AN48" s="64">
        <v>885.28377940424537</v>
      </c>
      <c r="AO48" s="64">
        <v>1081.7796996755992</v>
      </c>
      <c r="AP48" s="64">
        <v>1275.3400015738289</v>
      </c>
      <c r="AQ48" s="65">
        <v>1364.982873195851</v>
      </c>
      <c r="AS48" s="9">
        <v>39</v>
      </c>
      <c r="AT48" s="68">
        <v>1</v>
      </c>
      <c r="AU48" s="78">
        <v>35.995474659007712</v>
      </c>
      <c r="AV48" s="76">
        <v>6.8907372956485233E-2</v>
      </c>
      <c r="AW48" s="69">
        <v>31.330425613631014</v>
      </c>
      <c r="AX48" s="70">
        <v>32.81665348899773</v>
      </c>
      <c r="AY48" s="70">
        <v>35.995474659007712</v>
      </c>
      <c r="AZ48" s="70">
        <v>39.174295829017694</v>
      </c>
      <c r="BA48" s="71">
        <v>40.66052370438441</v>
      </c>
      <c r="BB48" s="64"/>
      <c r="BC48">
        <v>39</v>
      </c>
      <c r="BD48" s="68">
        <v>1</v>
      </c>
      <c r="BE48" s="78">
        <v>25.289398860019361</v>
      </c>
      <c r="BF48" s="76">
        <v>5.8067642459990215E-2</v>
      </c>
      <c r="BG48" s="69">
        <v>22.527452013862963</v>
      </c>
      <c r="BH48" s="70">
        <v>23.40737467986515</v>
      </c>
      <c r="BI48" s="70">
        <v>25.289398860019361</v>
      </c>
      <c r="BJ48" s="70">
        <v>27.171423040173572</v>
      </c>
      <c r="BK48" s="71">
        <v>28.051345706175759</v>
      </c>
      <c r="BM48">
        <v>39</v>
      </c>
      <c r="BN48" s="77">
        <v>0.8262958583900335</v>
      </c>
      <c r="BO48" s="135">
        <v>1022.3023326450527</v>
      </c>
      <c r="BP48" s="77">
        <v>0.14009366348421956</v>
      </c>
      <c r="BQ48" s="63">
        <v>759.49463398583009</v>
      </c>
      <c r="BR48" s="64">
        <v>841.73613909591779</v>
      </c>
      <c r="BS48" s="64">
        <v>1022.3023326450527</v>
      </c>
      <c r="BT48" s="64">
        <v>1208.6079040050879</v>
      </c>
      <c r="BU48" s="65">
        <v>1297.5085898839202</v>
      </c>
      <c r="BW48" s="9">
        <v>39</v>
      </c>
      <c r="BX48" s="74">
        <v>1</v>
      </c>
      <c r="BY48" s="79">
        <v>35.291778256705172</v>
      </c>
      <c r="BZ48" s="77">
        <v>6.7722312082363956E-2</v>
      </c>
      <c r="CA48" s="69">
        <v>30.796589480489054</v>
      </c>
      <c r="CB48" s="70">
        <v>32.228701940457519</v>
      </c>
      <c r="CC48" s="70">
        <v>35.291778256705172</v>
      </c>
      <c r="CD48" s="70">
        <v>38.354854572952824</v>
      </c>
      <c r="CE48" s="71">
        <v>39.786967032921289</v>
      </c>
      <c r="CF48" s="64"/>
      <c r="CG48">
        <v>39</v>
      </c>
      <c r="CH48" s="74">
        <v>1</v>
      </c>
      <c r="CI48" s="79">
        <v>24.811341969015537</v>
      </c>
      <c r="CJ48" s="77">
        <v>5.6852745854181548E-2</v>
      </c>
      <c r="CK48" s="69">
        <v>22.158298806460742</v>
      </c>
      <c r="CL48" s="70">
        <v>23.003526083684708</v>
      </c>
      <c r="CM48" s="70">
        <v>24.811341969015537</v>
      </c>
      <c r="CN48" s="70">
        <v>26.619157854346369</v>
      </c>
      <c r="CO48" s="71">
        <v>27.464385131570328</v>
      </c>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row>
    <row r="49" spans="1:123" ht="16" x14ac:dyDescent="0.2">
      <c r="A49" s="14"/>
      <c r="B49" s="14"/>
      <c r="C49" s="14"/>
      <c r="D49" s="14"/>
      <c r="E49" s="14"/>
      <c r="F49" s="14"/>
      <c r="G49" s="14"/>
      <c r="H49" s="24"/>
      <c r="I49" s="140" t="str">
        <f t="shared" si="5"/>
        <v/>
      </c>
      <c r="J49" s="141" t="str">
        <f t="shared" si="6"/>
        <v/>
      </c>
      <c r="K49" s="142" t="str">
        <f t="shared" si="7"/>
        <v/>
      </c>
      <c r="L49" s="143" t="str">
        <f t="shared" si="8"/>
        <v/>
      </c>
      <c r="M49" s="144" t="str">
        <f t="shared" si="9"/>
        <v/>
      </c>
      <c r="N49" s="145" t="str">
        <f t="shared" si="10"/>
        <v/>
      </c>
      <c r="O49" s="24"/>
      <c r="P49" s="12">
        <f t="shared" si="11"/>
        <v>-154</v>
      </c>
      <c r="Q49" s="12"/>
      <c r="R49" s="138" t="e">
        <f t="shared" si="0"/>
        <v>#N/A</v>
      </c>
      <c r="S49" s="138" t="e">
        <f t="shared" si="1"/>
        <v>#N/A</v>
      </c>
      <c r="T49" s="138" t="e">
        <f t="shared" si="2"/>
        <v>#N/A</v>
      </c>
      <c r="U49" s="139" t="e">
        <f t="shared" si="12"/>
        <v>#N/A</v>
      </c>
      <c r="V49" s="139" t="e">
        <f t="shared" si="13"/>
        <v>#N/A</v>
      </c>
      <c r="W49" s="139" t="e">
        <f t="shared" si="14"/>
        <v>#N/A</v>
      </c>
      <c r="X49" s="139" t="e">
        <f t="shared" si="15"/>
        <v>#N/A</v>
      </c>
      <c r="Y49" s="10" t="e">
        <f t="shared" si="16"/>
        <v>#N/A</v>
      </c>
      <c r="Z49" s="10" t="e">
        <f t="shared" si="17"/>
        <v>#N/A</v>
      </c>
      <c r="AA49" s="138" t="e">
        <f t="shared" si="3"/>
        <v>#N/A</v>
      </c>
      <c r="AB49" s="138" t="e">
        <f t="shared" si="4"/>
        <v>#N/A</v>
      </c>
      <c r="AC49" s="16" t="e">
        <f t="shared" si="18"/>
        <v>#N/A</v>
      </c>
      <c r="AD49" s="16" t="e">
        <f t="shared" si="19"/>
        <v>#N/A</v>
      </c>
      <c r="AE49" s="16" t="e">
        <f t="shared" si="20"/>
        <v>#N/A</v>
      </c>
      <c r="AF49" s="16" t="e">
        <f t="shared" si="21"/>
        <v>#N/A</v>
      </c>
      <c r="AH49" s="12"/>
      <c r="AI49">
        <v>40</v>
      </c>
      <c r="AJ49" s="133">
        <v>1.0452164887072477</v>
      </c>
      <c r="AK49" s="130">
        <v>1101.4011920702353</v>
      </c>
      <c r="AL49" s="133">
        <v>0.14078738824942738</v>
      </c>
      <c r="AM49" s="63">
        <v>807.81529915427279</v>
      </c>
      <c r="AN49" s="64">
        <v>901.8023077904312</v>
      </c>
      <c r="AO49" s="64">
        <v>1101.4011920702353</v>
      </c>
      <c r="AP49" s="64">
        <v>1299.3683373818578</v>
      </c>
      <c r="AQ49" s="65">
        <v>1391.446167233157</v>
      </c>
      <c r="AS49" s="9">
        <v>40</v>
      </c>
      <c r="AT49" s="68">
        <v>1</v>
      </c>
      <c r="AU49" s="78">
        <v>36.206361099223791</v>
      </c>
      <c r="AV49" s="76">
        <v>6.8563675331514404E-2</v>
      </c>
      <c r="AW49" s="69">
        <v>31.53738571406954</v>
      </c>
      <c r="AX49" s="70">
        <v>33.024864473525319</v>
      </c>
      <c r="AY49" s="70">
        <v>36.206361099223791</v>
      </c>
      <c r="AZ49" s="70">
        <v>39.387857724922263</v>
      </c>
      <c r="BA49" s="71">
        <v>40.875336484378039</v>
      </c>
      <c r="BB49" s="64"/>
      <c r="BC49">
        <v>40</v>
      </c>
      <c r="BD49" s="68">
        <v>1</v>
      </c>
      <c r="BE49" s="78">
        <v>25.440877106806571</v>
      </c>
      <c r="BF49" s="76">
        <v>5.7941560385011158E-2</v>
      </c>
      <c r="BG49" s="69">
        <v>22.668419699305304</v>
      </c>
      <c r="BH49" s="70">
        <v>23.551690902290609</v>
      </c>
      <c r="BI49" s="70">
        <v>25.440877106806571</v>
      </c>
      <c r="BJ49" s="70">
        <v>27.33006331132253</v>
      </c>
      <c r="BK49" s="71">
        <v>28.213334514307839</v>
      </c>
      <c r="BM49">
        <v>40</v>
      </c>
      <c r="BN49" s="77">
        <v>0.8119454744436595</v>
      </c>
      <c r="BO49" s="135">
        <v>1040.9656056361694</v>
      </c>
      <c r="BP49" s="77">
        <v>0.14028899502823816</v>
      </c>
      <c r="BQ49" s="63">
        <v>773.52957985375417</v>
      </c>
      <c r="BR49" s="64">
        <v>857.09650822655897</v>
      </c>
      <c r="BS49" s="64">
        <v>1040.9656056361694</v>
      </c>
      <c r="BT49" s="64">
        <v>1231.1781740825274</v>
      </c>
      <c r="BU49" s="65">
        <v>1322.1022609611014</v>
      </c>
      <c r="BW49" s="9">
        <v>40</v>
      </c>
      <c r="BX49" s="74">
        <v>1</v>
      </c>
      <c r="BY49" s="79">
        <v>35.500490921992593</v>
      </c>
      <c r="BZ49" s="77">
        <v>6.7398558461003469E-2</v>
      </c>
      <c r="CA49" s="69">
        <v>31.0003347803979</v>
      </c>
      <c r="CB49" s="70">
        <v>32.434029782547803</v>
      </c>
      <c r="CC49" s="70">
        <v>35.500490921992593</v>
      </c>
      <c r="CD49" s="70">
        <v>38.566952061437384</v>
      </c>
      <c r="CE49" s="71">
        <v>40.000647063587287</v>
      </c>
      <c r="CF49" s="64"/>
      <c r="CG49">
        <v>40</v>
      </c>
      <c r="CH49" s="74">
        <v>1</v>
      </c>
      <c r="CI49" s="79">
        <v>24.959911193921481</v>
      </c>
      <c r="CJ49" s="77">
        <v>5.6678653584709117E-2</v>
      </c>
      <c r="CK49" s="69">
        <v>22.299154417670518</v>
      </c>
      <c r="CL49" s="70">
        <v>23.146839158381692</v>
      </c>
      <c r="CM49" s="70">
        <v>24.959911193921481</v>
      </c>
      <c r="CN49" s="70">
        <v>26.772983229461271</v>
      </c>
      <c r="CO49" s="71">
        <v>27.620667970172445</v>
      </c>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row>
    <row r="50" spans="1:123" ht="16" x14ac:dyDescent="0.2">
      <c r="A50" s="14"/>
      <c r="B50" s="14"/>
      <c r="C50" s="14"/>
      <c r="D50" s="14"/>
      <c r="E50" s="14"/>
      <c r="F50" s="14"/>
      <c r="G50" s="14"/>
      <c r="H50" s="24"/>
      <c r="I50" s="140" t="str">
        <f t="shared" si="5"/>
        <v/>
      </c>
      <c r="J50" s="141" t="str">
        <f t="shared" si="6"/>
        <v/>
      </c>
      <c r="K50" s="142" t="str">
        <f t="shared" si="7"/>
        <v/>
      </c>
      <c r="L50" s="143" t="str">
        <f t="shared" si="8"/>
        <v/>
      </c>
      <c r="M50" s="144" t="str">
        <f t="shared" si="9"/>
        <v/>
      </c>
      <c r="N50" s="145" t="str">
        <f t="shared" si="10"/>
        <v/>
      </c>
      <c r="O50" s="24"/>
      <c r="P50" s="12">
        <f t="shared" si="11"/>
        <v>-154</v>
      </c>
      <c r="Q50" s="12"/>
      <c r="R50" s="138" t="e">
        <f t="shared" si="0"/>
        <v>#N/A</v>
      </c>
      <c r="S50" s="138" t="e">
        <f t="shared" si="1"/>
        <v>#N/A</v>
      </c>
      <c r="T50" s="138" t="e">
        <f t="shared" si="2"/>
        <v>#N/A</v>
      </c>
      <c r="U50" s="139" t="e">
        <f t="shared" si="12"/>
        <v>#N/A</v>
      </c>
      <c r="V50" s="139" t="e">
        <f t="shared" si="13"/>
        <v>#N/A</v>
      </c>
      <c r="W50" s="139" t="e">
        <f t="shared" si="14"/>
        <v>#N/A</v>
      </c>
      <c r="X50" s="139" t="e">
        <f t="shared" si="15"/>
        <v>#N/A</v>
      </c>
      <c r="Y50" s="10" t="e">
        <f t="shared" si="16"/>
        <v>#N/A</v>
      </c>
      <c r="Z50" s="10" t="e">
        <f t="shared" si="17"/>
        <v>#N/A</v>
      </c>
      <c r="AA50" s="138" t="e">
        <f t="shared" si="3"/>
        <v>#N/A</v>
      </c>
      <c r="AB50" s="138" t="e">
        <f t="shared" si="4"/>
        <v>#N/A</v>
      </c>
      <c r="AC50" s="16" t="e">
        <f t="shared" si="18"/>
        <v>#N/A</v>
      </c>
      <c r="AD50" s="16" t="e">
        <f t="shared" si="19"/>
        <v>#N/A</v>
      </c>
      <c r="AE50" s="16" t="e">
        <f t="shared" si="20"/>
        <v>#N/A</v>
      </c>
      <c r="AF50" s="16" t="e">
        <f t="shared" si="21"/>
        <v>#N/A</v>
      </c>
      <c r="AH50" s="12"/>
      <c r="AI50">
        <v>41</v>
      </c>
      <c r="AJ50" s="133">
        <v>1.00288552730742</v>
      </c>
      <c r="AK50" s="130">
        <v>1121.1164534259419</v>
      </c>
      <c r="AL50" s="133">
        <v>0.14097350648345019</v>
      </c>
      <c r="AM50" s="63">
        <v>823.73487824121855</v>
      </c>
      <c r="AN50" s="64">
        <v>918.50617527075713</v>
      </c>
      <c r="AO50" s="64">
        <v>1121.1164534259419</v>
      </c>
      <c r="AP50" s="64">
        <v>1323.6205454465576</v>
      </c>
      <c r="AQ50" s="65">
        <v>1418.2678337456703</v>
      </c>
      <c r="AS50" s="9">
        <v>41</v>
      </c>
      <c r="AT50" s="68">
        <v>1</v>
      </c>
      <c r="AU50" s="78">
        <v>36.416491666118695</v>
      </c>
      <c r="AV50" s="76">
        <v>6.8220773123077338E-2</v>
      </c>
      <c r="AW50" s="69">
        <v>31.743905091267667</v>
      </c>
      <c r="AX50" s="70">
        <v>33.232534331830585</v>
      </c>
      <c r="AY50" s="70">
        <v>36.416491666118695</v>
      </c>
      <c r="AZ50" s="70">
        <v>39.600449000406805</v>
      </c>
      <c r="BA50" s="71">
        <v>41.08907824096972</v>
      </c>
      <c r="BB50" s="64"/>
      <c r="BC50">
        <v>41</v>
      </c>
      <c r="BD50" s="68">
        <v>1</v>
      </c>
      <c r="BE50" s="78">
        <v>25.591452644658034</v>
      </c>
      <c r="BF50" s="76">
        <v>5.7798540047954358E-2</v>
      </c>
      <c r="BG50" s="69">
        <v>22.809469956710501</v>
      </c>
      <c r="BH50" s="70">
        <v>23.695775798170605</v>
      </c>
      <c r="BI50" s="70">
        <v>25.591452644658034</v>
      </c>
      <c r="BJ50" s="70">
        <v>27.487129491145463</v>
      </c>
      <c r="BK50" s="71">
        <v>28.373435332605567</v>
      </c>
      <c r="BM50">
        <v>41</v>
      </c>
      <c r="BN50" s="77">
        <v>0.795768910470526</v>
      </c>
      <c r="BO50" s="135">
        <v>1059.7227949548671</v>
      </c>
      <c r="BP50" s="77">
        <v>0.14049468296367024</v>
      </c>
      <c r="BQ50" s="63">
        <v>787.68962106926892</v>
      </c>
      <c r="BR50" s="64">
        <v>872.55265351362323</v>
      </c>
      <c r="BS50" s="64">
        <v>1059.7227949548671</v>
      </c>
      <c r="BT50" s="64">
        <v>1253.9254011361929</v>
      </c>
      <c r="BU50" s="65">
        <v>1346.9411477723088</v>
      </c>
      <c r="BW50" s="9">
        <v>41</v>
      </c>
      <c r="BX50" s="74">
        <v>1</v>
      </c>
      <c r="BY50" s="79">
        <v>35.709270634025039</v>
      </c>
      <c r="BZ50" s="77">
        <v>6.7075581268208881E-2</v>
      </c>
      <c r="CA50" s="69">
        <v>31.204340699208387</v>
      </c>
      <c r="CB50" s="70">
        <v>32.639556573805436</v>
      </c>
      <c r="CC50" s="70">
        <v>35.709270634025039</v>
      </c>
      <c r="CD50" s="70">
        <v>38.778984694244635</v>
      </c>
      <c r="CE50" s="71">
        <v>40.21420056884169</v>
      </c>
      <c r="CF50" s="64"/>
      <c r="CG50">
        <v>41</v>
      </c>
      <c r="CH50" s="74">
        <v>1</v>
      </c>
      <c r="CI50" s="79">
        <v>25.108458206005476</v>
      </c>
      <c r="CJ50" s="77">
        <v>5.6497471802855768E-2</v>
      </c>
      <c r="CK50" s="69">
        <v>22.440422264604756</v>
      </c>
      <c r="CL50" s="70">
        <v>23.290426058781335</v>
      </c>
      <c r="CM50" s="70">
        <v>25.108458206005476</v>
      </c>
      <c r="CN50" s="70">
        <v>26.926490353229617</v>
      </c>
      <c r="CO50" s="71">
        <v>27.776494147406201</v>
      </c>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row>
    <row r="51" spans="1:123" ht="16" x14ac:dyDescent="0.2">
      <c r="A51" s="14"/>
      <c r="B51" s="14"/>
      <c r="C51" s="14"/>
      <c r="D51" s="14"/>
      <c r="E51" s="14"/>
      <c r="F51" s="14"/>
      <c r="G51" s="14"/>
      <c r="H51" s="24"/>
      <c r="I51" s="140" t="str">
        <f t="shared" si="5"/>
        <v/>
      </c>
      <c r="J51" s="141" t="str">
        <f t="shared" si="6"/>
        <v/>
      </c>
      <c r="K51" s="142" t="str">
        <f t="shared" si="7"/>
        <v/>
      </c>
      <c r="L51" s="143" t="str">
        <f t="shared" si="8"/>
        <v/>
      </c>
      <c r="M51" s="144" t="str">
        <f t="shared" si="9"/>
        <v/>
      </c>
      <c r="N51" s="145" t="str">
        <f t="shared" si="10"/>
        <v/>
      </c>
      <c r="O51" s="24"/>
      <c r="P51" s="12">
        <f t="shared" si="11"/>
        <v>-154</v>
      </c>
      <c r="Q51" s="12"/>
      <c r="R51" s="138" t="e">
        <f t="shared" si="0"/>
        <v>#N/A</v>
      </c>
      <c r="S51" s="138" t="e">
        <f t="shared" si="1"/>
        <v>#N/A</v>
      </c>
      <c r="T51" s="138" t="e">
        <f t="shared" si="2"/>
        <v>#N/A</v>
      </c>
      <c r="U51" s="139" t="e">
        <f t="shared" si="12"/>
        <v>#N/A</v>
      </c>
      <c r="V51" s="139" t="e">
        <f t="shared" si="13"/>
        <v>#N/A</v>
      </c>
      <c r="W51" s="139" t="e">
        <f t="shared" si="14"/>
        <v>#N/A</v>
      </c>
      <c r="X51" s="139" t="e">
        <f t="shared" si="15"/>
        <v>#N/A</v>
      </c>
      <c r="Y51" s="10" t="e">
        <f t="shared" si="16"/>
        <v>#N/A</v>
      </c>
      <c r="Z51" s="10" t="e">
        <f t="shared" si="17"/>
        <v>#N/A</v>
      </c>
      <c r="AA51" s="138" t="e">
        <f t="shared" si="3"/>
        <v>#N/A</v>
      </c>
      <c r="AB51" s="138" t="e">
        <f t="shared" si="4"/>
        <v>#N/A</v>
      </c>
      <c r="AC51" s="16" t="e">
        <f t="shared" si="18"/>
        <v>#N/A</v>
      </c>
      <c r="AD51" s="16" t="e">
        <f t="shared" si="19"/>
        <v>#N/A</v>
      </c>
      <c r="AE51" s="16" t="e">
        <f t="shared" si="20"/>
        <v>#N/A</v>
      </c>
      <c r="AF51" s="16" t="e">
        <f t="shared" si="21"/>
        <v>#N/A</v>
      </c>
      <c r="AH51" s="12"/>
      <c r="AI51">
        <v>42</v>
      </c>
      <c r="AJ51" s="133">
        <v>0.95647816723855006</v>
      </c>
      <c r="AK51" s="130">
        <v>1140.9386576265099</v>
      </c>
      <c r="AL51" s="133">
        <v>0.14115531320355298</v>
      </c>
      <c r="AM51" s="63">
        <v>839.94867354812004</v>
      </c>
      <c r="AN51" s="64">
        <v>935.39902975385883</v>
      </c>
      <c r="AO51" s="64">
        <v>1140.9386576265099</v>
      </c>
      <c r="AP51" s="64">
        <v>1348.1109972749591</v>
      </c>
      <c r="AQ51" s="65">
        <v>1445.4644856451011</v>
      </c>
      <c r="AS51" s="9">
        <v>42</v>
      </c>
      <c r="AT51" s="68">
        <v>1</v>
      </c>
      <c r="AU51" s="78">
        <v>36.625998896142498</v>
      </c>
      <c r="AV51" s="76">
        <v>6.7878693294446346E-2</v>
      </c>
      <c r="AW51" s="69">
        <v>31.950095098318865</v>
      </c>
      <c r="AX51" s="70">
        <v>33.439781165766718</v>
      </c>
      <c r="AY51" s="70">
        <v>36.625998896142498</v>
      </c>
      <c r="AZ51" s="70">
        <v>39.812216626518278</v>
      </c>
      <c r="BA51" s="71">
        <v>41.301902693966134</v>
      </c>
      <c r="BB51" s="64"/>
      <c r="BC51">
        <v>42</v>
      </c>
      <c r="BD51" s="68">
        <v>1</v>
      </c>
      <c r="BE51" s="78">
        <v>25.741386931744444</v>
      </c>
      <c r="BF51" s="76">
        <v>5.7632253928748288E-2</v>
      </c>
      <c r="BG51" s="69">
        <v>22.951155905944439</v>
      </c>
      <c r="BH51" s="70">
        <v>23.840089567503011</v>
      </c>
      <c r="BI51" s="70">
        <v>25.741386931744444</v>
      </c>
      <c r="BJ51" s="70">
        <v>27.64268429598588</v>
      </c>
      <c r="BK51" s="71">
        <v>28.531617957544452</v>
      </c>
      <c r="BM51">
        <v>42</v>
      </c>
      <c r="BN51" s="77">
        <v>0.77775216573365324</v>
      </c>
      <c r="BO51" s="135">
        <v>1078.5928278726328</v>
      </c>
      <c r="BP51" s="77">
        <v>0.14071034763928483</v>
      </c>
      <c r="BQ51" s="63">
        <v>801.99233273470429</v>
      </c>
      <c r="BR51" s="64">
        <v>888.12191363536442</v>
      </c>
      <c r="BS51" s="64">
        <v>1078.5928278726328</v>
      </c>
      <c r="BT51" s="64">
        <v>1276.8751399236598</v>
      </c>
      <c r="BU51" s="65">
        <v>1372.0562447928587</v>
      </c>
      <c r="BW51" s="9">
        <v>42</v>
      </c>
      <c r="BX51" s="74">
        <v>1</v>
      </c>
      <c r="BY51" s="79">
        <v>35.917886710720573</v>
      </c>
      <c r="BZ51" s="77">
        <v>6.6753406823592584E-2</v>
      </c>
      <c r="CA51" s="69">
        <v>31.40840294644995</v>
      </c>
      <c r="CB51" s="70">
        <v>32.845069615713541</v>
      </c>
      <c r="CC51" s="70">
        <v>35.917886710720573</v>
      </c>
      <c r="CD51" s="70">
        <v>38.990703805727605</v>
      </c>
      <c r="CE51" s="71">
        <v>40.427370474991193</v>
      </c>
      <c r="CF51" s="64"/>
      <c r="CG51">
        <v>42</v>
      </c>
      <c r="CH51" s="74">
        <v>1</v>
      </c>
      <c r="CI51" s="79">
        <v>25.257202002452658</v>
      </c>
      <c r="CJ51" s="77">
        <v>5.6307538392006314E-2</v>
      </c>
      <c r="CK51" s="69">
        <v>22.582383027471323</v>
      </c>
      <c r="CL51" s="70">
        <v>23.434547813630839</v>
      </c>
      <c r="CM51" s="70">
        <v>25.257202002452658</v>
      </c>
      <c r="CN51" s="70">
        <v>27.079856191274477</v>
      </c>
      <c r="CO51" s="71">
        <v>27.932020977433993</v>
      </c>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row>
    <row r="52" spans="1:123" ht="16" x14ac:dyDescent="0.2">
      <c r="A52" s="14"/>
      <c r="B52" s="14"/>
      <c r="C52" s="14"/>
      <c r="D52" s="14"/>
      <c r="E52" s="14"/>
      <c r="F52" s="14"/>
      <c r="G52" s="14"/>
      <c r="H52" s="24"/>
      <c r="I52" s="140" t="str">
        <f t="shared" si="5"/>
        <v/>
      </c>
      <c r="J52" s="141" t="str">
        <f t="shared" si="6"/>
        <v/>
      </c>
      <c r="K52" s="142" t="str">
        <f t="shared" si="7"/>
        <v/>
      </c>
      <c r="L52" s="143" t="str">
        <f t="shared" si="8"/>
        <v/>
      </c>
      <c r="M52" s="144" t="str">
        <f t="shared" si="9"/>
        <v/>
      </c>
      <c r="N52" s="145" t="str">
        <f t="shared" si="10"/>
        <v/>
      </c>
      <c r="O52" s="24"/>
      <c r="P52" s="12">
        <f t="shared" si="11"/>
        <v>-154</v>
      </c>
      <c r="Q52" s="12"/>
      <c r="R52" s="138" t="e">
        <f t="shared" si="0"/>
        <v>#N/A</v>
      </c>
      <c r="S52" s="138" t="e">
        <f t="shared" si="1"/>
        <v>#N/A</v>
      </c>
      <c r="T52" s="138" t="e">
        <f t="shared" si="2"/>
        <v>#N/A</v>
      </c>
      <c r="U52" s="139" t="e">
        <f t="shared" si="12"/>
        <v>#N/A</v>
      </c>
      <c r="V52" s="139" t="e">
        <f t="shared" si="13"/>
        <v>#N/A</v>
      </c>
      <c r="W52" s="139" t="e">
        <f t="shared" si="14"/>
        <v>#N/A</v>
      </c>
      <c r="X52" s="139" t="e">
        <f t="shared" si="15"/>
        <v>#N/A</v>
      </c>
      <c r="Y52" s="10" t="e">
        <f t="shared" si="16"/>
        <v>#N/A</v>
      </c>
      <c r="Z52" s="10" t="e">
        <f t="shared" si="17"/>
        <v>#N/A</v>
      </c>
      <c r="AA52" s="138" t="e">
        <f t="shared" si="3"/>
        <v>#N/A</v>
      </c>
      <c r="AB52" s="138" t="e">
        <f t="shared" si="4"/>
        <v>#N/A</v>
      </c>
      <c r="AC52" s="16" t="e">
        <f t="shared" si="18"/>
        <v>#N/A</v>
      </c>
      <c r="AD52" s="16" t="e">
        <f t="shared" si="19"/>
        <v>#N/A</v>
      </c>
      <c r="AE52" s="16" t="e">
        <f t="shared" si="20"/>
        <v>#N/A</v>
      </c>
      <c r="AF52" s="16" t="e">
        <f t="shared" si="21"/>
        <v>#N/A</v>
      </c>
      <c r="AG52" s="10"/>
      <c r="AH52" s="12"/>
      <c r="AI52">
        <v>43</v>
      </c>
      <c r="AJ52" s="133">
        <v>0.90648340658179571</v>
      </c>
      <c r="AK52" s="130">
        <v>1160.880978555731</v>
      </c>
      <c r="AL52" s="133">
        <v>0.14133286637992684</v>
      </c>
      <c r="AM52" s="63">
        <v>856.44548229877591</v>
      </c>
      <c r="AN52" s="64">
        <v>952.48389031181136</v>
      </c>
      <c r="AO52" s="64">
        <v>1160.880978555731</v>
      </c>
      <c r="AP52" s="64">
        <v>1372.8536044496982</v>
      </c>
      <c r="AQ52" s="65">
        <v>1473.0519650933343</v>
      </c>
      <c r="AS52" s="9">
        <v>43</v>
      </c>
      <c r="AT52" s="68">
        <v>1</v>
      </c>
      <c r="AU52" s="78">
        <v>36.835015325745275</v>
      </c>
      <c r="AV52" s="76">
        <v>6.7537462808893778E-2</v>
      </c>
      <c r="AW52" s="69">
        <v>32.15606739302337</v>
      </c>
      <c r="AX52" s="70">
        <v>33.646723284817803</v>
      </c>
      <c r="AY52" s="70">
        <v>36.835015325745275</v>
      </c>
      <c r="AZ52" s="70">
        <v>40.023307366672746</v>
      </c>
      <c r="BA52" s="71">
        <v>41.513963258467179</v>
      </c>
      <c r="BB52" s="64"/>
      <c r="BC52">
        <v>43</v>
      </c>
      <c r="BD52" s="68">
        <v>1</v>
      </c>
      <c r="BE52" s="78">
        <v>25.890941426236495</v>
      </c>
      <c r="BF52" s="76">
        <v>5.7436374507321426E-2</v>
      </c>
      <c r="BG52" s="69">
        <v>23.09403796155366</v>
      </c>
      <c r="BH52" s="70">
        <v>23.98509738096984</v>
      </c>
      <c r="BI52" s="70">
        <v>25.890941426236495</v>
      </c>
      <c r="BJ52" s="70">
        <v>27.796785471503149</v>
      </c>
      <c r="BK52" s="71">
        <v>28.68784489091933</v>
      </c>
      <c r="BM52">
        <v>43</v>
      </c>
      <c r="BN52" s="77">
        <v>0.75788123949606112</v>
      </c>
      <c r="BO52" s="135">
        <v>1097.5946316609534</v>
      </c>
      <c r="BP52" s="77">
        <v>0.14093560940385097</v>
      </c>
      <c r="BQ52" s="63">
        <v>816.45528687655087</v>
      </c>
      <c r="BR52" s="64">
        <v>903.82166609184912</v>
      </c>
      <c r="BS52" s="64">
        <v>1097.5946316609534</v>
      </c>
      <c r="BT52" s="64">
        <v>1300.0531333013741</v>
      </c>
      <c r="BU52" s="65">
        <v>1397.4790377090674</v>
      </c>
      <c r="BW52" s="9">
        <v>43</v>
      </c>
      <c r="BX52" s="74">
        <v>1</v>
      </c>
      <c r="BY52" s="79">
        <v>36.126108469997227</v>
      </c>
      <c r="BZ52" s="77">
        <v>6.6432061446766971E-2</v>
      </c>
      <c r="CA52" s="69">
        <v>31.612316632013577</v>
      </c>
      <c r="CB52" s="70">
        <v>33.050355801154261</v>
      </c>
      <c r="CC52" s="70">
        <v>36.126108469997227</v>
      </c>
      <c r="CD52" s="70">
        <v>39.201861138840194</v>
      </c>
      <c r="CE52" s="71">
        <v>40.639900307980874</v>
      </c>
      <c r="CF52" s="64"/>
      <c r="CG52">
        <v>43</v>
      </c>
      <c r="CH52" s="74">
        <v>1</v>
      </c>
      <c r="CI52" s="79">
        <v>25.406361580448156</v>
      </c>
      <c r="CJ52" s="77">
        <v>5.6107191235545577E-2</v>
      </c>
      <c r="CK52" s="69">
        <v>22.725319571725908</v>
      </c>
      <c r="CL52" s="70">
        <v>23.579466940731848</v>
      </c>
      <c r="CM52" s="70">
        <v>25.406361580448156</v>
      </c>
      <c r="CN52" s="70">
        <v>27.23325622016446</v>
      </c>
      <c r="CO52" s="71">
        <v>28.0874035891704</v>
      </c>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row>
    <row r="53" spans="1:123" ht="16" x14ac:dyDescent="0.2">
      <c r="A53" s="14"/>
      <c r="B53" s="14"/>
      <c r="C53" s="14"/>
      <c r="D53" s="14"/>
      <c r="E53" s="14"/>
      <c r="F53" s="14"/>
      <c r="G53" s="14"/>
      <c r="H53" s="24"/>
      <c r="I53" s="140" t="str">
        <f t="shared" si="5"/>
        <v/>
      </c>
      <c r="J53" s="141" t="str">
        <f t="shared" si="6"/>
        <v/>
      </c>
      <c r="K53" s="142" t="str">
        <f t="shared" si="7"/>
        <v/>
      </c>
      <c r="L53" s="143" t="str">
        <f t="shared" si="8"/>
        <v/>
      </c>
      <c r="M53" s="144" t="str">
        <f t="shared" si="9"/>
        <v/>
      </c>
      <c r="N53" s="145" t="str">
        <f t="shared" si="10"/>
        <v/>
      </c>
      <c r="O53" s="24"/>
      <c r="P53" s="12">
        <f t="shared" si="11"/>
        <v>-154</v>
      </c>
      <c r="Q53" s="12"/>
      <c r="R53" s="138" t="e">
        <f t="shared" si="0"/>
        <v>#N/A</v>
      </c>
      <c r="S53" s="138" t="e">
        <f t="shared" si="1"/>
        <v>#N/A</v>
      </c>
      <c r="T53" s="138" t="e">
        <f t="shared" si="2"/>
        <v>#N/A</v>
      </c>
      <c r="U53" s="139" t="e">
        <f t="shared" si="12"/>
        <v>#N/A</v>
      </c>
      <c r="V53" s="139" t="e">
        <f t="shared" si="13"/>
        <v>#N/A</v>
      </c>
      <c r="W53" s="139" t="e">
        <f t="shared" si="14"/>
        <v>#N/A</v>
      </c>
      <c r="X53" s="139" t="e">
        <f t="shared" si="15"/>
        <v>#N/A</v>
      </c>
      <c r="Y53" s="10" t="e">
        <f t="shared" si="16"/>
        <v>#N/A</v>
      </c>
      <c r="Z53" s="10" t="e">
        <f t="shared" si="17"/>
        <v>#N/A</v>
      </c>
      <c r="AA53" s="138" t="e">
        <f t="shared" si="3"/>
        <v>#N/A</v>
      </c>
      <c r="AB53" s="138" t="e">
        <f t="shared" si="4"/>
        <v>#N/A</v>
      </c>
      <c r="AC53" s="16" t="e">
        <f t="shared" si="18"/>
        <v>#N/A</v>
      </c>
      <c r="AD53" s="16" t="e">
        <f t="shared" si="19"/>
        <v>#N/A</v>
      </c>
      <c r="AE53" s="16" t="e">
        <f t="shared" si="20"/>
        <v>#N/A</v>
      </c>
      <c r="AF53" s="16" t="e">
        <f t="shared" si="21"/>
        <v>#N/A</v>
      </c>
      <c r="AG53" s="10"/>
      <c r="AH53" s="12"/>
      <c r="AI53">
        <v>44</v>
      </c>
      <c r="AJ53" s="133">
        <v>0.85339024341831404</v>
      </c>
      <c r="AK53" s="130">
        <v>1180.956590097396</v>
      </c>
      <c r="AL53" s="133">
        <v>0.14150622398276289</v>
      </c>
      <c r="AM53" s="63">
        <v>873.21343631599404</v>
      </c>
      <c r="AN53" s="64">
        <v>969.76326839279773</v>
      </c>
      <c r="AO53" s="64">
        <v>1180.956590097396</v>
      </c>
      <c r="AP53" s="64">
        <v>1397.8617370133477</v>
      </c>
      <c r="AQ53" s="65">
        <v>1501.045123576356</v>
      </c>
      <c r="AS53" s="5">
        <v>44</v>
      </c>
      <c r="AT53" s="68">
        <v>1</v>
      </c>
      <c r="AU53" s="78">
        <v>37.043673491377099</v>
      </c>
      <c r="AV53" s="76">
        <v>6.7197108629691957E-2</v>
      </c>
      <c r="AW53" s="69">
        <v>32.361933936087119</v>
      </c>
      <c r="AX53" s="70">
        <v>33.853479204871547</v>
      </c>
      <c r="AY53" s="70">
        <v>37.043673491377099</v>
      </c>
      <c r="AZ53" s="70">
        <v>40.233867777882651</v>
      </c>
      <c r="BA53" s="71">
        <v>41.725413046667079</v>
      </c>
      <c r="BB53" s="64"/>
      <c r="BC53">
        <v>44</v>
      </c>
      <c r="BD53" s="68">
        <v>1</v>
      </c>
      <c r="BE53" s="78">
        <v>26.040377586304885</v>
      </c>
      <c r="BF53" s="76">
        <v>5.7204574263602259E-2</v>
      </c>
      <c r="BG53" s="69">
        <v>23.238683901976614</v>
      </c>
      <c r="BH53" s="70">
        <v>24.131269427098637</v>
      </c>
      <c r="BI53" s="70">
        <v>26.040377586304885</v>
      </c>
      <c r="BJ53" s="70">
        <v>27.949485745511133</v>
      </c>
      <c r="BK53" s="71">
        <v>28.842071270633156</v>
      </c>
      <c r="BM53">
        <v>44</v>
      </c>
      <c r="BN53" s="77">
        <v>0.73614213102076986</v>
      </c>
      <c r="BO53" s="135">
        <v>1116.7471335913149</v>
      </c>
      <c r="BP53" s="77">
        <v>0.14117008860613769</v>
      </c>
      <c r="BQ53" s="63">
        <v>831.09604905071467</v>
      </c>
      <c r="BR53" s="64">
        <v>919.66932659097722</v>
      </c>
      <c r="BS53" s="64">
        <v>1116.7471335913149</v>
      </c>
      <c r="BT53" s="64">
        <v>1323.4853320376451</v>
      </c>
      <c r="BU53" s="65">
        <v>1423.2415570503988</v>
      </c>
      <c r="BW53" s="5">
        <v>44</v>
      </c>
      <c r="BX53" s="74">
        <v>1</v>
      </c>
      <c r="BY53" s="79">
        <v>36.333705229773052</v>
      </c>
      <c r="BZ53" s="77">
        <v>6.6111571457344476E-2</v>
      </c>
      <c r="CA53" s="69">
        <v>31.815876269829893</v>
      </c>
      <c r="CB53" s="70">
        <v>33.255201616915144</v>
      </c>
      <c r="CC53" s="70">
        <v>36.333705229773052</v>
      </c>
      <c r="CD53" s="70">
        <v>39.412208842630967</v>
      </c>
      <c r="CE53" s="71">
        <v>40.851534189716212</v>
      </c>
      <c r="CF53" s="64"/>
      <c r="CG53">
        <v>44</v>
      </c>
      <c r="CH53" s="74">
        <v>1</v>
      </c>
      <c r="CI53" s="79">
        <v>25.556155937177117</v>
      </c>
      <c r="CJ53" s="77">
        <v>5.5894768216858383E-2</v>
      </c>
      <c r="CK53" s="69">
        <v>22.8695169971169</v>
      </c>
      <c r="CL53" s="70">
        <v>23.725447480360245</v>
      </c>
      <c r="CM53" s="70">
        <v>25.556155937177117</v>
      </c>
      <c r="CN53" s="70">
        <v>27.386864393993989</v>
      </c>
      <c r="CO53" s="71">
        <v>28.242794877237337</v>
      </c>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row>
    <row r="54" spans="1:123" ht="16" x14ac:dyDescent="0.2">
      <c r="A54" s="14"/>
      <c r="B54" s="14"/>
      <c r="C54" s="14"/>
      <c r="D54" s="14"/>
      <c r="E54" s="14"/>
      <c r="F54" s="14"/>
      <c r="G54" s="14"/>
      <c r="H54" s="24"/>
      <c r="I54" s="140" t="str">
        <f t="shared" si="5"/>
        <v/>
      </c>
      <c r="J54" s="141" t="str">
        <f t="shared" si="6"/>
        <v/>
      </c>
      <c r="K54" s="142" t="str">
        <f t="shared" si="7"/>
        <v/>
      </c>
      <c r="L54" s="143" t="str">
        <f t="shared" si="8"/>
        <v/>
      </c>
      <c r="M54" s="144" t="str">
        <f t="shared" si="9"/>
        <v/>
      </c>
      <c r="N54" s="145" t="str">
        <f t="shared" si="10"/>
        <v/>
      </c>
      <c r="O54" s="24"/>
      <c r="P54" s="12">
        <f t="shared" si="11"/>
        <v>-154</v>
      </c>
      <c r="Q54" s="12"/>
      <c r="R54" s="138" t="e">
        <f t="shared" si="0"/>
        <v>#N/A</v>
      </c>
      <c r="S54" s="138" t="e">
        <f t="shared" si="1"/>
        <v>#N/A</v>
      </c>
      <c r="T54" s="138" t="e">
        <f t="shared" si="2"/>
        <v>#N/A</v>
      </c>
      <c r="U54" s="139" t="e">
        <f t="shared" si="12"/>
        <v>#N/A</v>
      </c>
      <c r="V54" s="139" t="e">
        <f t="shared" si="13"/>
        <v>#N/A</v>
      </c>
      <c r="W54" s="139" t="e">
        <f t="shared" si="14"/>
        <v>#N/A</v>
      </c>
      <c r="X54" s="139" t="e">
        <f t="shared" si="15"/>
        <v>#N/A</v>
      </c>
      <c r="Y54" s="10" t="e">
        <f t="shared" si="16"/>
        <v>#N/A</v>
      </c>
      <c r="Z54" s="10" t="e">
        <f t="shared" si="17"/>
        <v>#N/A</v>
      </c>
      <c r="AA54" s="138" t="e">
        <f t="shared" si="3"/>
        <v>#N/A</v>
      </c>
      <c r="AB54" s="138" t="e">
        <f t="shared" si="4"/>
        <v>#N/A</v>
      </c>
      <c r="AC54" s="16" t="e">
        <f t="shared" si="18"/>
        <v>#N/A</v>
      </c>
      <c r="AD54" s="16" t="e">
        <f t="shared" si="19"/>
        <v>#N/A</v>
      </c>
      <c r="AE54" s="16" t="e">
        <f t="shared" si="20"/>
        <v>#N/A</v>
      </c>
      <c r="AF54" s="16" t="e">
        <f t="shared" si="21"/>
        <v>#N/A</v>
      </c>
      <c r="AG54" s="10"/>
      <c r="AH54" s="12"/>
      <c r="AI54">
        <v>45</v>
      </c>
      <c r="AJ54" s="133">
        <v>0.79768767582926281</v>
      </c>
      <c r="AK54" s="130">
        <v>1201.1786661352962</v>
      </c>
      <c r="AL54" s="133">
        <v>0.14167544398225218</v>
      </c>
      <c r="AM54" s="63">
        <v>890.24034984782759</v>
      </c>
      <c r="AN54" s="64">
        <v>987.23927511873069</v>
      </c>
      <c r="AO54" s="64">
        <v>1201.1786661352962</v>
      </c>
      <c r="AP54" s="64">
        <v>1423.1481350991496</v>
      </c>
      <c r="AQ54" s="65">
        <v>1529.4575780517537</v>
      </c>
      <c r="AS54" s="9">
        <v>45</v>
      </c>
      <c r="AT54" s="68">
        <v>1</v>
      </c>
      <c r="AU54" s="78">
        <v>37.252105929488053</v>
      </c>
      <c r="AV54" s="76">
        <v>6.685765772011322E-2</v>
      </c>
      <c r="AW54" s="69">
        <v>32.567806989186209</v>
      </c>
      <c r="AX54" s="70">
        <v>34.06016764690041</v>
      </c>
      <c r="AY54" s="70">
        <v>37.252105929488053</v>
      </c>
      <c r="AZ54" s="70">
        <v>40.444044212075696</v>
      </c>
      <c r="BA54" s="71">
        <v>41.936404869789889</v>
      </c>
      <c r="BB54" s="64"/>
      <c r="BC54">
        <v>45</v>
      </c>
      <c r="BD54" s="68">
        <v>1</v>
      </c>
      <c r="BE54" s="78">
        <v>26.189956870120312</v>
      </c>
      <c r="BF54" s="76">
        <v>5.6930525677519259E-2</v>
      </c>
      <c r="BG54" s="69">
        <v>23.38566900098613</v>
      </c>
      <c r="BH54" s="70">
        <v>24.279081001828963</v>
      </c>
      <c r="BI54" s="70">
        <v>26.189956870120312</v>
      </c>
      <c r="BJ54" s="70">
        <v>28.100832738411661</v>
      </c>
      <c r="BK54" s="71">
        <v>28.994244739254491</v>
      </c>
      <c r="BM54">
        <v>45</v>
      </c>
      <c r="BN54" s="77">
        <v>0.71252083957079959</v>
      </c>
      <c r="BO54" s="135">
        <v>1136.0692609352045</v>
      </c>
      <c r="BP54" s="77">
        <v>0.14141340559491403</v>
      </c>
      <c r="BQ54" s="63">
        <v>845.93217529751996</v>
      </c>
      <c r="BR54" s="64">
        <v>935.68234847285385</v>
      </c>
      <c r="BS54" s="64">
        <v>1136.0692609352045</v>
      </c>
      <c r="BT54" s="64">
        <v>1347.1979157728547</v>
      </c>
      <c r="BU54" s="65">
        <v>1449.3764363152611</v>
      </c>
      <c r="BW54" s="9">
        <v>45</v>
      </c>
      <c r="BX54" s="74">
        <v>1</v>
      </c>
      <c r="BY54" s="79">
        <v>36.5404463079661</v>
      </c>
      <c r="BZ54" s="77">
        <v>6.579196317493749E-2</v>
      </c>
      <c r="CA54" s="69">
        <v>32.018875781775556</v>
      </c>
      <c r="CB54" s="70">
        <v>33.459393146350934</v>
      </c>
      <c r="CC54" s="70">
        <v>36.5404463079661</v>
      </c>
      <c r="CD54" s="70">
        <v>39.621499469581266</v>
      </c>
      <c r="CE54" s="71">
        <v>41.062016834156644</v>
      </c>
      <c r="CF54" s="64"/>
      <c r="CG54">
        <v>45</v>
      </c>
      <c r="CH54" s="74">
        <v>1</v>
      </c>
      <c r="CI54" s="79">
        <v>25.706804069824667</v>
      </c>
      <c r="CJ54" s="77">
        <v>5.5668607219329536E-2</v>
      </c>
      <c r="CK54" s="69">
        <v>23.015262700422383</v>
      </c>
      <c r="CL54" s="70">
        <v>23.872755038015882</v>
      </c>
      <c r="CM54" s="70">
        <v>25.706804069824667</v>
      </c>
      <c r="CN54" s="70">
        <v>27.540853101633456</v>
      </c>
      <c r="CO54" s="71">
        <v>28.398345439226954</v>
      </c>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row>
    <row r="55" spans="1:123" ht="16" x14ac:dyDescent="0.2">
      <c r="A55" s="14"/>
      <c r="B55" s="14"/>
      <c r="C55" s="14"/>
      <c r="D55" s="14"/>
      <c r="E55" s="14"/>
      <c r="F55" s="14"/>
      <c r="G55" s="14"/>
      <c r="H55" s="24"/>
      <c r="I55" s="140" t="str">
        <f t="shared" si="5"/>
        <v/>
      </c>
      <c r="J55" s="141" t="str">
        <f t="shared" si="6"/>
        <v/>
      </c>
      <c r="K55" s="142" t="str">
        <f t="shared" si="7"/>
        <v/>
      </c>
      <c r="L55" s="143" t="str">
        <f t="shared" si="8"/>
        <v/>
      </c>
      <c r="M55" s="144" t="str">
        <f t="shared" si="9"/>
        <v/>
      </c>
      <c r="N55" s="145" t="str">
        <f t="shared" si="10"/>
        <v/>
      </c>
      <c r="O55" s="24"/>
      <c r="P55" s="12">
        <f t="shared" si="11"/>
        <v>-154</v>
      </c>
      <c r="Q55" s="12"/>
      <c r="R55" s="138" t="e">
        <f t="shared" si="0"/>
        <v>#N/A</v>
      </c>
      <c r="S55" s="138" t="e">
        <f t="shared" si="1"/>
        <v>#N/A</v>
      </c>
      <c r="T55" s="138" t="e">
        <f t="shared" si="2"/>
        <v>#N/A</v>
      </c>
      <c r="U55" s="139" t="e">
        <f t="shared" si="12"/>
        <v>#N/A</v>
      </c>
      <c r="V55" s="139" t="e">
        <f t="shared" si="13"/>
        <v>#N/A</v>
      </c>
      <c r="W55" s="139" t="e">
        <f t="shared" si="14"/>
        <v>#N/A</v>
      </c>
      <c r="X55" s="139" t="e">
        <f t="shared" si="15"/>
        <v>#N/A</v>
      </c>
      <c r="Y55" s="10" t="e">
        <f t="shared" si="16"/>
        <v>#N/A</v>
      </c>
      <c r="Z55" s="10" t="e">
        <f t="shared" si="17"/>
        <v>#N/A</v>
      </c>
      <c r="AA55" s="138" t="e">
        <f t="shared" si="3"/>
        <v>#N/A</v>
      </c>
      <c r="AB55" s="138" t="e">
        <f t="shared" si="4"/>
        <v>#N/A</v>
      </c>
      <c r="AC55" s="16" t="e">
        <f t="shared" si="18"/>
        <v>#N/A</v>
      </c>
      <c r="AD55" s="16" t="e">
        <f t="shared" si="19"/>
        <v>#N/A</v>
      </c>
      <c r="AE55" s="16" t="e">
        <f t="shared" si="20"/>
        <v>#N/A</v>
      </c>
      <c r="AF55" s="16" t="e">
        <f t="shared" si="21"/>
        <v>#N/A</v>
      </c>
      <c r="AG55" s="10"/>
      <c r="AH55" s="12"/>
      <c r="AI55">
        <v>46</v>
      </c>
      <c r="AJ55" s="133">
        <v>0.73986470189579934</v>
      </c>
      <c r="AK55" s="130">
        <v>1221.560380553223</v>
      </c>
      <c r="AL55" s="133">
        <v>0.14184058434858587</v>
      </c>
      <c r="AM55" s="63">
        <v>907.51399746381753</v>
      </c>
      <c r="AN55" s="64">
        <v>1004.9137131832243</v>
      </c>
      <c r="AO55" s="64">
        <v>1221.560380553223</v>
      </c>
      <c r="AP55" s="64">
        <v>1448.7248138643076</v>
      </c>
      <c r="AQ55" s="65">
        <v>1558.3014415885914</v>
      </c>
      <c r="AS55" s="9">
        <v>46</v>
      </c>
      <c r="AT55" s="68">
        <v>1</v>
      </c>
      <c r="AU55" s="78">
        <v>37.460440667959865</v>
      </c>
      <c r="AV55" s="76">
        <v>6.6519137043429891E-2</v>
      </c>
      <c r="AW55" s="69">
        <v>32.773795168391985</v>
      </c>
      <c r="AX55" s="70">
        <v>34.266903411342369</v>
      </c>
      <c r="AY55" s="70">
        <v>37.460440667959865</v>
      </c>
      <c r="AZ55" s="70">
        <v>40.653977924577362</v>
      </c>
      <c r="BA55" s="71">
        <v>42.147086167527739</v>
      </c>
      <c r="BB55" s="64"/>
      <c r="BC55">
        <v>46</v>
      </c>
      <c r="BD55" s="68">
        <v>1</v>
      </c>
      <c r="BE55" s="78">
        <v>26.339922524655332</v>
      </c>
      <c r="BF55" s="76">
        <v>5.6608393185584735E-2</v>
      </c>
      <c r="BG55" s="69">
        <v>23.535535577486097</v>
      </c>
      <c r="BH55" s="70">
        <v>24.428979143385607</v>
      </c>
      <c r="BI55" s="70">
        <v>26.339922524655332</v>
      </c>
      <c r="BJ55" s="70">
        <v>28.250865905925053</v>
      </c>
      <c r="BK55" s="71">
        <v>29.144309471824567</v>
      </c>
      <c r="BM55">
        <v>46</v>
      </c>
      <c r="BN55" s="77">
        <v>0.68701187197507274</v>
      </c>
      <c r="BO55" s="135">
        <v>1155.5799409641083</v>
      </c>
      <c r="BP55" s="77">
        <v>0.14166518071894899</v>
      </c>
      <c r="BQ55" s="63">
        <v>860.98086979923642</v>
      </c>
      <c r="BR55" s="64">
        <v>951.87806291593836</v>
      </c>
      <c r="BS55" s="64">
        <v>1155.5799409641083</v>
      </c>
      <c r="BT55" s="64">
        <v>1371.21715102591</v>
      </c>
      <c r="BU55" s="65">
        <v>1475.9166195716414</v>
      </c>
      <c r="BW55" s="9">
        <v>46</v>
      </c>
      <c r="BX55" s="74">
        <v>1</v>
      </c>
      <c r="BY55" s="79">
        <v>36.746112967012628</v>
      </c>
      <c r="BZ55" s="77">
        <v>6.5473262919158393E-2</v>
      </c>
      <c r="CA55" s="69">
        <v>32.221118975453123</v>
      </c>
      <c r="CB55" s="70">
        <v>33.662727014448471</v>
      </c>
      <c r="CC55" s="70">
        <v>36.746112967012628</v>
      </c>
      <c r="CD55" s="70">
        <v>39.829498919576785</v>
      </c>
      <c r="CE55" s="71">
        <v>41.27110695857214</v>
      </c>
      <c r="CF55" s="64"/>
      <c r="CG55">
        <v>46</v>
      </c>
      <c r="CH55" s="74">
        <v>1</v>
      </c>
      <c r="CI55" s="79">
        <v>25.858502772595912</v>
      </c>
      <c r="CJ55" s="77">
        <v>5.5427206130566072E-2</v>
      </c>
      <c r="CK55" s="69">
        <v>23.16281878174475</v>
      </c>
      <c r="CL55" s="70">
        <v>24.021630908136718</v>
      </c>
      <c r="CM55" s="70">
        <v>25.858502772595912</v>
      </c>
      <c r="CN55" s="70">
        <v>27.695374637055107</v>
      </c>
      <c r="CO55" s="71">
        <v>28.554186763447074</v>
      </c>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row>
    <row r="56" spans="1:123" ht="16" x14ac:dyDescent="0.2">
      <c r="A56" s="14"/>
      <c r="B56" s="14"/>
      <c r="C56" s="14"/>
      <c r="D56" s="14"/>
      <c r="E56" s="14"/>
      <c r="F56" s="14"/>
      <c r="G56" s="14"/>
      <c r="H56" s="24"/>
      <c r="I56" s="140" t="str">
        <f t="shared" si="5"/>
        <v/>
      </c>
      <c r="J56" s="141" t="str">
        <f t="shared" si="6"/>
        <v/>
      </c>
      <c r="K56" s="142" t="str">
        <f t="shared" si="7"/>
        <v/>
      </c>
      <c r="L56" s="143" t="str">
        <f t="shared" si="8"/>
        <v/>
      </c>
      <c r="M56" s="144" t="str">
        <f t="shared" si="9"/>
        <v/>
      </c>
      <c r="N56" s="145" t="str">
        <f t="shared" si="10"/>
        <v/>
      </c>
      <c r="O56" s="24"/>
      <c r="P56" s="12">
        <f t="shared" si="11"/>
        <v>-154</v>
      </c>
      <c r="Q56" s="12"/>
      <c r="R56" s="138" t="e">
        <f t="shared" si="0"/>
        <v>#N/A</v>
      </c>
      <c r="S56" s="138" t="e">
        <f t="shared" si="1"/>
        <v>#N/A</v>
      </c>
      <c r="T56" s="138" t="e">
        <f t="shared" si="2"/>
        <v>#N/A</v>
      </c>
      <c r="U56" s="139" t="e">
        <f t="shared" si="12"/>
        <v>#N/A</v>
      </c>
      <c r="V56" s="139" t="e">
        <f t="shared" si="13"/>
        <v>#N/A</v>
      </c>
      <c r="W56" s="139" t="e">
        <f t="shared" si="14"/>
        <v>#N/A</v>
      </c>
      <c r="X56" s="139" t="e">
        <f t="shared" si="15"/>
        <v>#N/A</v>
      </c>
      <c r="Y56" s="10" t="e">
        <f t="shared" si="16"/>
        <v>#N/A</v>
      </c>
      <c r="Z56" s="10" t="e">
        <f t="shared" si="17"/>
        <v>#N/A</v>
      </c>
      <c r="AA56" s="138" t="e">
        <f t="shared" si="3"/>
        <v>#N/A</v>
      </c>
      <c r="AB56" s="138" t="e">
        <f t="shared" si="4"/>
        <v>#N/A</v>
      </c>
      <c r="AC56" s="16" t="e">
        <f t="shared" si="18"/>
        <v>#N/A</v>
      </c>
      <c r="AD56" s="16" t="e">
        <f t="shared" si="19"/>
        <v>#N/A</v>
      </c>
      <c r="AE56" s="16" t="e">
        <f t="shared" si="20"/>
        <v>#N/A</v>
      </c>
      <c r="AF56" s="16" t="e">
        <f t="shared" si="21"/>
        <v>#N/A</v>
      </c>
      <c r="AG56" s="10"/>
      <c r="AH56" s="12"/>
      <c r="AI56">
        <v>47</v>
      </c>
      <c r="AJ56" s="133">
        <v>0.68041031969908106</v>
      </c>
      <c r="AK56" s="130">
        <v>1242.1149072349676</v>
      </c>
      <c r="AL56" s="133">
        <v>0.14200170305195506</v>
      </c>
      <c r="AM56" s="63">
        <v>925.02232393301131</v>
      </c>
      <c r="AN56" s="64">
        <v>1022.7881525588516</v>
      </c>
      <c r="AO56" s="64">
        <v>1242.1149072349676</v>
      </c>
      <c r="AP56" s="64">
        <v>1474.6029620254997</v>
      </c>
      <c r="AQ56" s="65">
        <v>1587.5870276250098</v>
      </c>
      <c r="AS56" s="9">
        <v>47</v>
      </c>
      <c r="AT56" s="68">
        <v>1</v>
      </c>
      <c r="AU56" s="78">
        <v>37.668702037602436</v>
      </c>
      <c r="AV56" s="76">
        <v>6.6181573562914292E-2</v>
      </c>
      <c r="AW56" s="69">
        <v>32.979916585570862</v>
      </c>
      <c r="AX56" s="70">
        <v>34.473706591343571</v>
      </c>
      <c r="AY56" s="70">
        <v>37.668702037602436</v>
      </c>
      <c r="AZ56" s="70">
        <v>40.863697483861301</v>
      </c>
      <c r="BA56" s="71">
        <v>42.357487489634011</v>
      </c>
      <c r="BB56" s="64"/>
      <c r="BC56">
        <v>47</v>
      </c>
      <c r="BD56" s="68">
        <v>1</v>
      </c>
      <c r="BE56" s="78">
        <v>26.490098939325417</v>
      </c>
      <c r="BF56" s="76">
        <v>5.6243656225739291E-2</v>
      </c>
      <c r="BG56" s="69">
        <v>23.687894985227942</v>
      </c>
      <c r="BH56" s="70">
        <v>24.580643076090983</v>
      </c>
      <c r="BI56" s="70">
        <v>26.490098939325417</v>
      </c>
      <c r="BJ56" s="70">
        <v>28.399554802559848</v>
      </c>
      <c r="BK56" s="71">
        <v>29.292302893422889</v>
      </c>
      <c r="BM56">
        <v>47</v>
      </c>
      <c r="BN56" s="77">
        <v>0.65980540907827323</v>
      </c>
      <c r="BO56" s="135">
        <v>1175.2981009495134</v>
      </c>
      <c r="BP56" s="77">
        <v>0.14192503432701162</v>
      </c>
      <c r="BQ56" s="63">
        <v>876.25141626220102</v>
      </c>
      <c r="BR56" s="64">
        <v>968.27011577210146</v>
      </c>
      <c r="BS56" s="64">
        <v>1175.2981009495134</v>
      </c>
      <c r="BT56" s="64">
        <v>1395.5656801967405</v>
      </c>
      <c r="BU56" s="65">
        <v>1502.8873162167852</v>
      </c>
      <c r="BW56" s="9">
        <v>47</v>
      </c>
      <c r="BX56" s="74">
        <v>1</v>
      </c>
      <c r="BY56" s="79">
        <v>36.95076119326766</v>
      </c>
      <c r="BZ56" s="77">
        <v>6.5155497009619617E-2</v>
      </c>
      <c r="CA56" s="69">
        <v>32.422650161488811</v>
      </c>
      <c r="CB56" s="70">
        <v>33.865251251579132</v>
      </c>
      <c r="CC56" s="70">
        <v>36.95076119326766</v>
      </c>
      <c r="CD56" s="70">
        <v>40.036271134956188</v>
      </c>
      <c r="CE56" s="71">
        <v>41.478872225046509</v>
      </c>
      <c r="CF56" s="64"/>
      <c r="CG56">
        <v>47</v>
      </c>
      <c r="CH56" s="74">
        <v>1</v>
      </c>
      <c r="CI56" s="79">
        <v>26.010938171155079</v>
      </c>
      <c r="CJ56" s="77">
        <v>5.517274293528561E-2</v>
      </c>
      <c r="CK56" s="69">
        <v>23.311811861492135</v>
      </c>
      <c r="CL56" s="70">
        <v>24.171720668781607</v>
      </c>
      <c r="CM56" s="70">
        <v>26.010938171155079</v>
      </c>
      <c r="CN56" s="70">
        <v>27.850155673528551</v>
      </c>
      <c r="CO56" s="71">
        <v>28.710064480818023</v>
      </c>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row>
    <row r="57" spans="1:123" ht="16" x14ac:dyDescent="0.2">
      <c r="A57" s="14"/>
      <c r="B57" s="14"/>
      <c r="C57" s="14"/>
      <c r="D57" s="14"/>
      <c r="E57" s="14"/>
      <c r="F57" s="14"/>
      <c r="G57" s="14"/>
      <c r="H57" s="24"/>
      <c r="I57" s="140" t="str">
        <f t="shared" si="5"/>
        <v/>
      </c>
      <c r="J57" s="141" t="str">
        <f t="shared" si="6"/>
        <v/>
      </c>
      <c r="K57" s="142" t="str">
        <f t="shared" si="7"/>
        <v/>
      </c>
      <c r="L57" s="143" t="str">
        <f t="shared" si="8"/>
        <v/>
      </c>
      <c r="M57" s="144" t="str">
        <f t="shared" si="9"/>
        <v/>
      </c>
      <c r="N57" s="145" t="str">
        <f t="shared" si="10"/>
        <v/>
      </c>
      <c r="O57" s="24"/>
      <c r="P57" s="12">
        <f t="shared" si="11"/>
        <v>-154</v>
      </c>
      <c r="Q57" s="12"/>
      <c r="R57" s="138" t="e">
        <f t="shared" si="0"/>
        <v>#N/A</v>
      </c>
      <c r="S57" s="138" t="e">
        <f t="shared" si="1"/>
        <v>#N/A</v>
      </c>
      <c r="T57" s="138" t="e">
        <f t="shared" si="2"/>
        <v>#N/A</v>
      </c>
      <c r="U57" s="139" t="e">
        <f t="shared" si="12"/>
        <v>#N/A</v>
      </c>
      <c r="V57" s="139" t="e">
        <f t="shared" si="13"/>
        <v>#N/A</v>
      </c>
      <c r="W57" s="139" t="e">
        <f t="shared" si="14"/>
        <v>#N/A</v>
      </c>
      <c r="X57" s="139" t="e">
        <f t="shared" si="15"/>
        <v>#N/A</v>
      </c>
      <c r="Y57" s="10" t="e">
        <f t="shared" si="16"/>
        <v>#N/A</v>
      </c>
      <c r="Z57" s="10" t="e">
        <f t="shared" si="17"/>
        <v>#N/A</v>
      </c>
      <c r="AA57" s="138" t="e">
        <f t="shared" si="3"/>
        <v>#N/A</v>
      </c>
      <c r="AB57" s="138" t="e">
        <f t="shared" si="4"/>
        <v>#N/A</v>
      </c>
      <c r="AC57" s="16" t="e">
        <f t="shared" si="18"/>
        <v>#N/A</v>
      </c>
      <c r="AD57" s="16" t="e">
        <f t="shared" si="19"/>
        <v>#N/A</v>
      </c>
      <c r="AE57" s="16" t="e">
        <f t="shared" si="20"/>
        <v>#N/A</v>
      </c>
      <c r="AF57" s="16" t="e">
        <f t="shared" si="21"/>
        <v>#N/A</v>
      </c>
      <c r="AG57" s="10"/>
      <c r="AH57" s="12"/>
      <c r="AI57">
        <v>48</v>
      </c>
      <c r="AJ57" s="133">
        <v>0.6198135273202654</v>
      </c>
      <c r="AK57" s="130">
        <v>1262.8554200643209</v>
      </c>
      <c r="AL57" s="133">
        <v>0.14215885806255085</v>
      </c>
      <c r="AM57" s="63">
        <v>942.75359038284137</v>
      </c>
      <c r="AN57" s="64">
        <v>1040.8639897851074</v>
      </c>
      <c r="AO57" s="64">
        <v>1262.8554200643209</v>
      </c>
      <c r="AP57" s="64">
        <v>1500.7928345957291</v>
      </c>
      <c r="AQ57" s="65">
        <v>1617.3225279252251</v>
      </c>
      <c r="AS57" s="9">
        <v>48</v>
      </c>
      <c r="AT57" s="68">
        <v>1</v>
      </c>
      <c r="AU57" s="78">
        <v>37.876810672153795</v>
      </c>
      <c r="AV57" s="76">
        <v>6.5844994241838775E-2</v>
      </c>
      <c r="AW57" s="69">
        <v>33.186098517907801</v>
      </c>
      <c r="AX57" s="70">
        <v>34.680502347567625</v>
      </c>
      <c r="AY57" s="70">
        <v>37.876810672153795</v>
      </c>
      <c r="AZ57" s="70">
        <v>41.073118996739957</v>
      </c>
      <c r="BA57" s="71">
        <v>42.567522826399788</v>
      </c>
      <c r="BB57" s="64"/>
      <c r="BC57">
        <v>48</v>
      </c>
      <c r="BD57" s="68">
        <v>1</v>
      </c>
      <c r="BE57" s="78">
        <v>26.639891645988929</v>
      </c>
      <c r="BF57" s="76">
        <v>5.5853109237351782E-2</v>
      </c>
      <c r="BG57" s="69">
        <v>23.841410246398073</v>
      </c>
      <c r="BH57" s="70">
        <v>24.732972376680316</v>
      </c>
      <c r="BI57" s="70">
        <v>26.639891645988929</v>
      </c>
      <c r="BJ57" s="70">
        <v>28.546810915297542</v>
      </c>
      <c r="BK57" s="71">
        <v>29.438373045579784</v>
      </c>
      <c r="BM57">
        <v>48</v>
      </c>
      <c r="BN57" s="77">
        <v>0.63128730574084524</v>
      </c>
      <c r="BO57" s="135">
        <v>1195.2426681629063</v>
      </c>
      <c r="BP57" s="77">
        <v>0.14219258676787094</v>
      </c>
      <c r="BQ57" s="63">
        <v>891.74479835080444</v>
      </c>
      <c r="BR57" s="64">
        <v>984.86822028086306</v>
      </c>
      <c r="BS57" s="64">
        <v>1195.2426681629063</v>
      </c>
      <c r="BT57" s="64">
        <v>1420.2620060700701</v>
      </c>
      <c r="BU57" s="65">
        <v>1530.3047708149199</v>
      </c>
      <c r="BW57" s="9">
        <v>48</v>
      </c>
      <c r="BX57" s="74">
        <v>1</v>
      </c>
      <c r="BY57" s="79">
        <v>37.154721697005002</v>
      </c>
      <c r="BZ57" s="77">
        <v>6.4838691765933557E-2</v>
      </c>
      <c r="CA57" s="69">
        <v>32.623754976375828</v>
      </c>
      <c r="CB57" s="70">
        <v>34.067265854194311</v>
      </c>
      <c r="CC57" s="70">
        <v>37.154721697005002</v>
      </c>
      <c r="CD57" s="70">
        <v>40.242177539815685</v>
      </c>
      <c r="CE57" s="71">
        <v>41.685688417634175</v>
      </c>
      <c r="CF57" s="64"/>
      <c r="CG57">
        <v>48</v>
      </c>
      <c r="CH57" s="74">
        <v>1</v>
      </c>
      <c r="CI57" s="79">
        <v>26.163285722625538</v>
      </c>
      <c r="CJ57" s="77">
        <v>5.4911075715316421E-2</v>
      </c>
      <c r="CK57" s="69">
        <v>23.461226572335004</v>
      </c>
      <c r="CL57" s="70">
        <v>24.322069746970314</v>
      </c>
      <c r="CM57" s="70">
        <v>26.163285722625538</v>
      </c>
      <c r="CN57" s="70">
        <v>28.004501698280766</v>
      </c>
      <c r="CO57" s="71">
        <v>28.865344872916072</v>
      </c>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row>
    <row r="58" spans="1:123" ht="16" x14ac:dyDescent="0.2">
      <c r="A58" s="14"/>
      <c r="B58" s="14"/>
      <c r="C58" s="14"/>
      <c r="D58" s="14"/>
      <c r="E58" s="14"/>
      <c r="F58" s="14"/>
      <c r="G58" s="14"/>
      <c r="H58" s="24"/>
      <c r="I58" s="140" t="str">
        <f t="shared" si="5"/>
        <v/>
      </c>
      <c r="J58" s="141" t="str">
        <f t="shared" si="6"/>
        <v/>
      </c>
      <c r="K58" s="142" t="str">
        <f t="shared" si="7"/>
        <v/>
      </c>
      <c r="L58" s="143" t="str">
        <f t="shared" si="8"/>
        <v/>
      </c>
      <c r="M58" s="144" t="str">
        <f t="shared" si="9"/>
        <v/>
      </c>
      <c r="N58" s="145" t="str">
        <f t="shared" si="10"/>
        <v/>
      </c>
      <c r="O58" s="24"/>
      <c r="P58" s="12">
        <f t="shared" si="11"/>
        <v>-154</v>
      </c>
      <c r="Q58" s="12"/>
      <c r="R58" s="138" t="e">
        <f t="shared" si="0"/>
        <v>#N/A</v>
      </c>
      <c r="S58" s="138" t="e">
        <f t="shared" si="1"/>
        <v>#N/A</v>
      </c>
      <c r="T58" s="138" t="e">
        <f t="shared" si="2"/>
        <v>#N/A</v>
      </c>
      <c r="U58" s="139" t="e">
        <f t="shared" si="12"/>
        <v>#N/A</v>
      </c>
      <c r="V58" s="139" t="e">
        <f t="shared" si="13"/>
        <v>#N/A</v>
      </c>
      <c r="W58" s="139" t="e">
        <f t="shared" si="14"/>
        <v>#N/A</v>
      </c>
      <c r="X58" s="139" t="e">
        <f t="shared" si="15"/>
        <v>#N/A</v>
      </c>
      <c r="Y58" s="10" t="e">
        <f t="shared" si="16"/>
        <v>#N/A</v>
      </c>
      <c r="Z58" s="10" t="e">
        <f t="shared" si="17"/>
        <v>#N/A</v>
      </c>
      <c r="AA58" s="138" t="e">
        <f t="shared" si="3"/>
        <v>#N/A</v>
      </c>
      <c r="AB58" s="138" t="e">
        <f t="shared" si="4"/>
        <v>#N/A</v>
      </c>
      <c r="AC58" s="16" t="e">
        <f t="shared" si="18"/>
        <v>#N/A</v>
      </c>
      <c r="AD58" s="16" t="e">
        <f t="shared" si="19"/>
        <v>#N/A</v>
      </c>
      <c r="AE58" s="16" t="e">
        <f t="shared" si="20"/>
        <v>#N/A</v>
      </c>
      <c r="AF58" s="16" t="e">
        <f t="shared" si="21"/>
        <v>#N/A</v>
      </c>
      <c r="AH58" s="12"/>
      <c r="AI58">
        <v>49</v>
      </c>
      <c r="AJ58" s="133">
        <v>0.55856332284051002</v>
      </c>
      <c r="AK58" s="130">
        <v>1283.7950929250744</v>
      </c>
      <c r="AL58" s="133">
        <v>0.14231210735056432</v>
      </c>
      <c r="AM58" s="63">
        <v>960.69646246019283</v>
      </c>
      <c r="AN58" s="64">
        <v>1059.1424910353624</v>
      </c>
      <c r="AO58" s="64">
        <v>1283.7950929250744</v>
      </c>
      <c r="AP58" s="64">
        <v>1527.3036407830687</v>
      </c>
      <c r="AQ58" s="65">
        <v>1647.5136655800009</v>
      </c>
      <c r="AS58" s="9">
        <v>49</v>
      </c>
      <c r="AT58" s="68">
        <v>1</v>
      </c>
      <c r="AU58" s="78">
        <v>38.084682696783659</v>
      </c>
      <c r="AV58" s="76">
        <v>6.5509426043475649E-2</v>
      </c>
      <c r="AW58" s="69">
        <v>33.392264047733377</v>
      </c>
      <c r="AX58" s="70">
        <v>34.88721154587828</v>
      </c>
      <c r="AY58" s="70">
        <v>38.084682696783659</v>
      </c>
      <c r="AZ58" s="70">
        <v>41.282153847689038</v>
      </c>
      <c r="BA58" s="71">
        <v>42.777101345833941</v>
      </c>
      <c r="BB58" s="64"/>
      <c r="BC58">
        <v>49</v>
      </c>
      <c r="BD58" s="68">
        <v>1</v>
      </c>
      <c r="BE58" s="78">
        <v>26.788687965306103</v>
      </c>
      <c r="BF58" s="76">
        <v>5.5454038616374907E-2</v>
      </c>
      <c r="BG58" s="69">
        <v>23.994682571165583</v>
      </c>
      <c r="BH58" s="70">
        <v>24.884818700562114</v>
      </c>
      <c r="BI58" s="70">
        <v>26.788687965306103</v>
      </c>
      <c r="BJ58" s="70">
        <v>28.692557230050092</v>
      </c>
      <c r="BK58" s="71">
        <v>29.582693359446623</v>
      </c>
      <c r="BM58">
        <v>49</v>
      </c>
      <c r="BN58" s="77">
        <v>0.60185192438913626</v>
      </c>
      <c r="BO58" s="135">
        <v>1215.4325698757734</v>
      </c>
      <c r="BP58" s="77">
        <v>0.14246745839029604</v>
      </c>
      <c r="BQ58" s="63">
        <v>907.46105756866996</v>
      </c>
      <c r="BR58" s="64">
        <v>1001.6815645390941</v>
      </c>
      <c r="BS58" s="64">
        <v>1215.4325698757734</v>
      </c>
      <c r="BT58" s="64">
        <v>1445.3238307879758</v>
      </c>
      <c r="BU58" s="65">
        <v>1558.1834095806341</v>
      </c>
      <c r="BW58" s="9">
        <v>49</v>
      </c>
      <c r="BX58" s="74">
        <v>1</v>
      </c>
      <c r="BY58" s="79">
        <v>37.358337133016676</v>
      </c>
      <c r="BZ58" s="77">
        <v>6.4522873507712616E-2</v>
      </c>
      <c r="CA58" s="69">
        <v>32.824730307978456</v>
      </c>
      <c r="CB58" s="70">
        <v>34.269082290944695</v>
      </c>
      <c r="CC58" s="70">
        <v>37.358337133016676</v>
      </c>
      <c r="CD58" s="70">
        <v>40.447591975088649</v>
      </c>
      <c r="CE58" s="71">
        <v>41.891943958054888</v>
      </c>
      <c r="CF58" s="64"/>
      <c r="CG58">
        <v>49</v>
      </c>
      <c r="CH58" s="74">
        <v>1</v>
      </c>
      <c r="CI58" s="79">
        <v>26.314698681150617</v>
      </c>
      <c r="CJ58" s="77">
        <v>5.464822255670896E-2</v>
      </c>
      <c r="CK58" s="69">
        <v>23.610011401066906</v>
      </c>
      <c r="CL58" s="70">
        <v>24.471691865883027</v>
      </c>
      <c r="CM58" s="70">
        <v>26.314698681150617</v>
      </c>
      <c r="CN58" s="70">
        <v>28.157705496418206</v>
      </c>
      <c r="CO58" s="71">
        <v>29.019385961234331</v>
      </c>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row>
    <row r="59" spans="1:123" ht="16" x14ac:dyDescent="0.2">
      <c r="A59" s="14"/>
      <c r="B59" s="14"/>
      <c r="C59" s="14"/>
      <c r="D59" s="14"/>
      <c r="E59" s="14"/>
      <c r="F59" s="14"/>
      <c r="G59" s="14"/>
      <c r="H59" s="24"/>
      <c r="I59" s="140" t="str">
        <f t="shared" si="5"/>
        <v/>
      </c>
      <c r="J59" s="141" t="str">
        <f t="shared" si="6"/>
        <v/>
      </c>
      <c r="K59" s="142" t="str">
        <f t="shared" si="7"/>
        <v/>
      </c>
      <c r="L59" s="143" t="str">
        <f t="shared" si="8"/>
        <v/>
      </c>
      <c r="M59" s="144" t="str">
        <f t="shared" si="9"/>
        <v/>
      </c>
      <c r="N59" s="145" t="str">
        <f t="shared" si="10"/>
        <v/>
      </c>
      <c r="O59" s="24"/>
      <c r="P59" s="12">
        <f t="shared" si="11"/>
        <v>-154</v>
      </c>
      <c r="Q59" s="12"/>
      <c r="R59" s="138" t="e">
        <f t="shared" si="0"/>
        <v>#N/A</v>
      </c>
      <c r="S59" s="138" t="e">
        <f t="shared" si="1"/>
        <v>#N/A</v>
      </c>
      <c r="T59" s="138" t="e">
        <f t="shared" si="2"/>
        <v>#N/A</v>
      </c>
      <c r="U59" s="139" t="e">
        <f t="shared" si="12"/>
        <v>#N/A</v>
      </c>
      <c r="V59" s="139" t="e">
        <f t="shared" si="13"/>
        <v>#N/A</v>
      </c>
      <c r="W59" s="139" t="e">
        <f t="shared" si="14"/>
        <v>#N/A</v>
      </c>
      <c r="X59" s="139" t="e">
        <f t="shared" si="15"/>
        <v>#N/A</v>
      </c>
      <c r="Y59" s="10" t="e">
        <f t="shared" si="16"/>
        <v>#N/A</v>
      </c>
      <c r="Z59" s="10" t="e">
        <f t="shared" si="17"/>
        <v>#N/A</v>
      </c>
      <c r="AA59" s="138" t="e">
        <f t="shared" si="3"/>
        <v>#N/A</v>
      </c>
      <c r="AB59" s="138" t="e">
        <f t="shared" si="4"/>
        <v>#N/A</v>
      </c>
      <c r="AC59" s="16" t="e">
        <f t="shared" si="18"/>
        <v>#N/A</v>
      </c>
      <c r="AD59" s="16" t="e">
        <f t="shared" si="19"/>
        <v>#N/A</v>
      </c>
      <c r="AE59" s="16" t="e">
        <f t="shared" si="20"/>
        <v>#N/A</v>
      </c>
      <c r="AF59" s="16" t="e">
        <f t="shared" si="21"/>
        <v>#N/A</v>
      </c>
      <c r="AH59" s="12"/>
      <c r="AI59">
        <v>50</v>
      </c>
      <c r="AJ59" s="133">
        <v>0.49714870434097214</v>
      </c>
      <c r="AK59" s="130">
        <v>1304.9470997010194</v>
      </c>
      <c r="AL59" s="133">
        <v>0.14246150888618664</v>
      </c>
      <c r="AM59" s="63">
        <v>978.84004683751107</v>
      </c>
      <c r="AN59" s="64">
        <v>1077.6248194571185</v>
      </c>
      <c r="AO59" s="64">
        <v>1304.9470997010194</v>
      </c>
      <c r="AP59" s="64">
        <v>1554.1434284394393</v>
      </c>
      <c r="AQ59" s="65">
        <v>1678.1633260175684</v>
      </c>
      <c r="AS59" s="5">
        <v>50</v>
      </c>
      <c r="AT59" s="68">
        <v>1</v>
      </c>
      <c r="AU59" s="78">
        <v>38.292234236661713</v>
      </c>
      <c r="AV59" s="76">
        <v>6.5174895931097265E-2</v>
      </c>
      <c r="AW59" s="69">
        <v>33.598336005830618</v>
      </c>
      <c r="AX59" s="70">
        <v>35.093754880731723</v>
      </c>
      <c r="AY59" s="70">
        <v>38.292234236661713</v>
      </c>
      <c r="AZ59" s="70">
        <v>41.490713592591703</v>
      </c>
      <c r="BA59" s="71">
        <v>42.986132467492801</v>
      </c>
      <c r="BB59" s="64"/>
      <c r="BC59">
        <v>50</v>
      </c>
      <c r="BD59" s="68">
        <v>1</v>
      </c>
      <c r="BE59" s="78">
        <v>26.935875217937173</v>
      </c>
      <c r="BF59" s="76">
        <v>5.5063730758761364E-2</v>
      </c>
      <c r="BG59" s="69">
        <v>24.146291878298651</v>
      </c>
      <c r="BH59" s="70">
        <v>25.035019194925301</v>
      </c>
      <c r="BI59" s="70">
        <v>26.935875217937173</v>
      </c>
      <c r="BJ59" s="70">
        <v>28.836731240949046</v>
      </c>
      <c r="BK59" s="71">
        <v>29.725458557575696</v>
      </c>
      <c r="BM59">
        <v>50</v>
      </c>
      <c r="BN59" s="77">
        <v>0.57189362744949324</v>
      </c>
      <c r="BO59" s="135">
        <v>1235.8867333596013</v>
      </c>
      <c r="BP59" s="77">
        <v>0.14274926954305586</v>
      </c>
      <c r="BQ59" s="63">
        <v>923.3996735428193</v>
      </c>
      <c r="BR59" s="64">
        <v>1018.7189750040931</v>
      </c>
      <c r="BS59" s="64">
        <v>1235.8867333596013</v>
      </c>
      <c r="BT59" s="64">
        <v>1470.7681440676552</v>
      </c>
      <c r="BU59" s="65">
        <v>1586.5359856140233</v>
      </c>
      <c r="BW59" s="5">
        <v>50</v>
      </c>
      <c r="BX59" s="74">
        <v>1</v>
      </c>
      <c r="BY59" s="79">
        <v>37.561950156094689</v>
      </c>
      <c r="BZ59" s="77">
        <v>6.4208068554569189E-2</v>
      </c>
      <c r="CA59" s="69">
        <v>33.02587382302638</v>
      </c>
      <c r="CB59" s="70">
        <v>34.471012561209349</v>
      </c>
      <c r="CC59" s="70">
        <v>37.561950156094689</v>
      </c>
      <c r="CD59" s="70">
        <v>40.652887750980028</v>
      </c>
      <c r="CE59" s="71">
        <v>42.098026489162997</v>
      </c>
      <c r="CF59" s="64"/>
      <c r="CG59">
        <v>50</v>
      </c>
      <c r="CH59" s="74">
        <v>1</v>
      </c>
      <c r="CI59" s="79">
        <v>26.464330300873634</v>
      </c>
      <c r="CJ59" s="77">
        <v>5.4390201545513668E-2</v>
      </c>
      <c r="CK59" s="69">
        <v>23.757106294063234</v>
      </c>
      <c r="CL59" s="70">
        <v>24.619594929155106</v>
      </c>
      <c r="CM59" s="70">
        <v>26.464330300873634</v>
      </c>
      <c r="CN59" s="70">
        <v>28.309065672592162</v>
      </c>
      <c r="CO59" s="71">
        <v>29.171554307684037</v>
      </c>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row>
    <row r="60" spans="1:123" ht="16" x14ac:dyDescent="0.2">
      <c r="A60" s="14"/>
      <c r="B60" s="14"/>
      <c r="C60" s="14"/>
      <c r="D60" s="14"/>
      <c r="E60" s="14"/>
      <c r="F60" s="14"/>
      <c r="G60" s="14"/>
      <c r="H60" s="24"/>
      <c r="I60" s="140" t="str">
        <f t="shared" si="5"/>
        <v/>
      </c>
      <c r="J60" s="141" t="str">
        <f t="shared" si="6"/>
        <v/>
      </c>
      <c r="K60" s="142" t="str">
        <f t="shared" si="7"/>
        <v/>
      </c>
      <c r="L60" s="143" t="str">
        <f t="shared" si="8"/>
        <v/>
      </c>
      <c r="M60" s="144" t="str">
        <f t="shared" si="9"/>
        <v/>
      </c>
      <c r="N60" s="145" t="str">
        <f t="shared" si="10"/>
        <v/>
      </c>
      <c r="O60" s="24"/>
      <c r="P60" s="12">
        <f t="shared" si="11"/>
        <v>-154</v>
      </c>
      <c r="Q60" s="12"/>
      <c r="R60" s="138" t="e">
        <f t="shared" si="0"/>
        <v>#N/A</v>
      </c>
      <c r="S60" s="138" t="e">
        <f t="shared" si="1"/>
        <v>#N/A</v>
      </c>
      <c r="T60" s="138" t="e">
        <f t="shared" si="2"/>
        <v>#N/A</v>
      </c>
      <c r="U60" s="139" t="e">
        <f t="shared" si="12"/>
        <v>#N/A</v>
      </c>
      <c r="V60" s="139" t="e">
        <f t="shared" si="13"/>
        <v>#N/A</v>
      </c>
      <c r="W60" s="139" t="e">
        <f t="shared" si="14"/>
        <v>#N/A</v>
      </c>
      <c r="X60" s="139" t="e">
        <f t="shared" si="15"/>
        <v>#N/A</v>
      </c>
      <c r="Y60" s="10" t="e">
        <f t="shared" si="16"/>
        <v>#N/A</v>
      </c>
      <c r="Z60" s="10" t="e">
        <f t="shared" si="17"/>
        <v>#N/A</v>
      </c>
      <c r="AA60" s="138" t="e">
        <f t="shared" si="3"/>
        <v>#N/A</v>
      </c>
      <c r="AB60" s="138" t="e">
        <f t="shared" si="4"/>
        <v>#N/A</v>
      </c>
      <c r="AC60" s="16" t="e">
        <f t="shared" si="18"/>
        <v>#N/A</v>
      </c>
      <c r="AD60" s="16" t="e">
        <f t="shared" si="19"/>
        <v>#N/A</v>
      </c>
      <c r="AE60" s="16" t="e">
        <f t="shared" si="20"/>
        <v>#N/A</v>
      </c>
      <c r="AF60" s="16" t="e">
        <f t="shared" si="21"/>
        <v>#N/A</v>
      </c>
      <c r="AH60" s="12"/>
      <c r="AI60">
        <v>51</v>
      </c>
      <c r="AJ60" s="133">
        <v>0.43605866990280939</v>
      </c>
      <c r="AK60" s="130">
        <v>1326.3246142759467</v>
      </c>
      <c r="AL60" s="133">
        <v>0.14260712063960884</v>
      </c>
      <c r="AM60" s="63">
        <v>997.17388240578816</v>
      </c>
      <c r="AN60" s="64">
        <v>1096.3120474561463</v>
      </c>
      <c r="AO60" s="64">
        <v>1326.3246142759467</v>
      </c>
      <c r="AP60" s="64">
        <v>1581.3189669423236</v>
      </c>
      <c r="AQ60" s="65">
        <v>1709.2711710216499</v>
      </c>
      <c r="AS60" s="9">
        <v>51</v>
      </c>
      <c r="AT60" s="68">
        <v>1</v>
      </c>
      <c r="AU60" s="78">
        <v>38.499381416957675</v>
      </c>
      <c r="AV60" s="76">
        <v>6.4841430867975947E-2</v>
      </c>
      <c r="AW60" s="69">
        <v>33.804236973192687</v>
      </c>
      <c r="AX60" s="70">
        <v>35.300052876374302</v>
      </c>
      <c r="AY60" s="70">
        <v>38.499381416957675</v>
      </c>
      <c r="AZ60" s="70">
        <v>41.698709957541048</v>
      </c>
      <c r="BA60" s="71">
        <v>43.194525860722656</v>
      </c>
      <c r="BB60" s="64"/>
      <c r="BC60">
        <v>51</v>
      </c>
      <c r="BD60" s="68">
        <v>1</v>
      </c>
      <c r="BE60" s="78">
        <v>27.080840724542373</v>
      </c>
      <c r="BF60" s="76">
        <v>5.4699472060463862E-2</v>
      </c>
      <c r="BG60" s="69">
        <v>24.294797220088267</v>
      </c>
      <c r="BH60" s="70">
        <v>25.182396788287384</v>
      </c>
      <c r="BI60" s="70">
        <v>27.080840724542373</v>
      </c>
      <c r="BJ60" s="70">
        <v>28.979284660797362</v>
      </c>
      <c r="BK60" s="71">
        <v>29.866884228996479</v>
      </c>
      <c r="BM60">
        <v>51</v>
      </c>
      <c r="BN60" s="77">
        <v>0.54180677734826332</v>
      </c>
      <c r="BO60" s="135">
        <v>1256.6240858858771</v>
      </c>
      <c r="BP60" s="77">
        <v>0.14303764057491949</v>
      </c>
      <c r="BQ60" s="63">
        <v>939.55958264109449</v>
      </c>
      <c r="BR60" s="64">
        <v>1035.9889148335656</v>
      </c>
      <c r="BS60" s="64">
        <v>1256.6240858858771</v>
      </c>
      <c r="BT60" s="64">
        <v>1496.6111498337145</v>
      </c>
      <c r="BU60" s="65">
        <v>1615.3733740579175</v>
      </c>
      <c r="BW60" s="9">
        <v>51</v>
      </c>
      <c r="BX60" s="74">
        <v>1</v>
      </c>
      <c r="BY60" s="79">
        <v>37.765903421031055</v>
      </c>
      <c r="BZ60" s="77">
        <v>6.3894303226115681E-2</v>
      </c>
      <c r="CA60" s="69">
        <v>33.227483960755094</v>
      </c>
      <c r="CB60" s="70">
        <v>34.673369190762195</v>
      </c>
      <c r="CC60" s="70">
        <v>37.765903421031055</v>
      </c>
      <c r="CD60" s="70">
        <v>40.858437651299916</v>
      </c>
      <c r="CE60" s="71">
        <v>42.304322881307016</v>
      </c>
      <c r="CF60" s="64"/>
      <c r="CG60">
        <v>51</v>
      </c>
      <c r="CH60" s="74">
        <v>1</v>
      </c>
      <c r="CI60" s="79">
        <v>26.611333835937927</v>
      </c>
      <c r="CJ60" s="77">
        <v>5.4143030767781021E-2</v>
      </c>
      <c r="CK60" s="69">
        <v>23.901442840020955</v>
      </c>
      <c r="CL60" s="70">
        <v>24.76478114539816</v>
      </c>
      <c r="CM60" s="70">
        <v>26.611333835937927</v>
      </c>
      <c r="CN60" s="70">
        <v>28.457886526477694</v>
      </c>
      <c r="CO60" s="71">
        <v>29.321224831854902</v>
      </c>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row>
    <row r="61" spans="1:123" ht="16" x14ac:dyDescent="0.2">
      <c r="A61" s="14"/>
      <c r="B61" s="14"/>
      <c r="C61" s="14"/>
      <c r="D61" s="14"/>
      <c r="E61" s="14"/>
      <c r="F61" s="14"/>
      <c r="G61" s="14"/>
      <c r="H61" s="24"/>
      <c r="I61" s="140" t="str">
        <f t="shared" si="5"/>
        <v/>
      </c>
      <c r="J61" s="141" t="str">
        <f t="shared" si="6"/>
        <v/>
      </c>
      <c r="K61" s="142" t="str">
        <f t="shared" si="7"/>
        <v/>
      </c>
      <c r="L61" s="143" t="str">
        <f t="shared" si="8"/>
        <v/>
      </c>
      <c r="M61" s="144" t="str">
        <f t="shared" si="9"/>
        <v/>
      </c>
      <c r="N61" s="145" t="str">
        <f t="shared" si="10"/>
        <v/>
      </c>
      <c r="O61" s="24"/>
      <c r="P61" s="12">
        <f t="shared" si="11"/>
        <v>-154</v>
      </c>
      <c r="Q61" s="12"/>
      <c r="R61" s="138" t="e">
        <f t="shared" si="0"/>
        <v>#N/A</v>
      </c>
      <c r="S61" s="138" t="e">
        <f t="shared" si="1"/>
        <v>#N/A</v>
      </c>
      <c r="T61" s="138" t="e">
        <f t="shared" si="2"/>
        <v>#N/A</v>
      </c>
      <c r="U61" s="139" t="e">
        <f t="shared" si="12"/>
        <v>#N/A</v>
      </c>
      <c r="V61" s="139" t="e">
        <f t="shared" si="13"/>
        <v>#N/A</v>
      </c>
      <c r="W61" s="139" t="e">
        <f t="shared" si="14"/>
        <v>#N/A</v>
      </c>
      <c r="X61" s="139" t="e">
        <f t="shared" si="15"/>
        <v>#N/A</v>
      </c>
      <c r="Y61" s="10" t="e">
        <f t="shared" si="16"/>
        <v>#N/A</v>
      </c>
      <c r="Z61" s="10" t="e">
        <f t="shared" si="17"/>
        <v>#N/A</v>
      </c>
      <c r="AA61" s="138" t="e">
        <f t="shared" si="3"/>
        <v>#N/A</v>
      </c>
      <c r="AB61" s="138" t="e">
        <f t="shared" si="4"/>
        <v>#N/A</v>
      </c>
      <c r="AC61" s="16" t="e">
        <f t="shared" si="18"/>
        <v>#N/A</v>
      </c>
      <c r="AD61" s="16" t="e">
        <f t="shared" si="19"/>
        <v>#N/A</v>
      </c>
      <c r="AE61" s="16" t="e">
        <f t="shared" si="20"/>
        <v>#N/A</v>
      </c>
      <c r="AF61" s="16" t="e">
        <f t="shared" si="21"/>
        <v>#N/A</v>
      </c>
      <c r="AH61" s="12"/>
      <c r="AI61">
        <v>52</v>
      </c>
      <c r="AJ61" s="133">
        <v>0.37578221760717911</v>
      </c>
      <c r="AK61" s="130">
        <v>1347.9408105336479</v>
      </c>
      <c r="AL61" s="133">
        <v>0.14274900058102208</v>
      </c>
      <c r="AM61" s="63">
        <v>1015.6878920404517</v>
      </c>
      <c r="AN61" s="64">
        <v>1115.2051546658518</v>
      </c>
      <c r="AO61" s="64">
        <v>1347.9408105336479</v>
      </c>
      <c r="AP61" s="64">
        <v>1608.8356309509227</v>
      </c>
      <c r="AQ61" s="65">
        <v>1740.8332432193822</v>
      </c>
      <c r="AS61" s="9">
        <v>52</v>
      </c>
      <c r="AT61" s="68">
        <v>1</v>
      </c>
      <c r="AU61" s="78">
        <v>38.706040362841236</v>
      </c>
      <c r="AV61" s="76">
        <v>6.4509057817384016E-2</v>
      </c>
      <c r="AW61" s="69">
        <v>34.009889282865494</v>
      </c>
      <c r="AX61" s="70">
        <v>35.506025888098087</v>
      </c>
      <c r="AY61" s="70">
        <v>38.706040362841236</v>
      </c>
      <c r="AZ61" s="70">
        <v>41.906054837584385</v>
      </c>
      <c r="BA61" s="71">
        <v>43.402191442816978</v>
      </c>
      <c r="BB61" s="64"/>
      <c r="BC61">
        <v>52</v>
      </c>
      <c r="BD61" s="68">
        <v>1</v>
      </c>
      <c r="BE61" s="78">
        <v>27.222971805781931</v>
      </c>
      <c r="BF61" s="76">
        <v>5.4378548917435099E-2</v>
      </c>
      <c r="BG61" s="69">
        <v>24.438737605663619</v>
      </c>
      <c r="BH61" s="70">
        <v>25.325760751511606</v>
      </c>
      <c r="BI61" s="70">
        <v>27.222971805781931</v>
      </c>
      <c r="BJ61" s="70">
        <v>29.120182860052257</v>
      </c>
      <c r="BK61" s="71">
        <v>30.007206005900244</v>
      </c>
      <c r="BM61">
        <v>52</v>
      </c>
      <c r="BN61" s="77">
        <v>0.51198573651179369</v>
      </c>
      <c r="BO61" s="135">
        <v>1277.6635547260869</v>
      </c>
      <c r="BP61" s="77">
        <v>0.14333219183465595</v>
      </c>
      <c r="BQ61" s="63">
        <v>955.93917052790493</v>
      </c>
      <c r="BR61" s="64">
        <v>1053.4994736646522</v>
      </c>
      <c r="BS61" s="64">
        <v>1277.6635547260869</v>
      </c>
      <c r="BT61" s="64">
        <v>1522.8681923075474</v>
      </c>
      <c r="BU61" s="65">
        <v>1644.7043662275016</v>
      </c>
      <c r="BW61" s="9">
        <v>52</v>
      </c>
      <c r="BX61" s="74">
        <v>1</v>
      </c>
      <c r="BY61" s="79">
        <v>37.970539582617796</v>
      </c>
      <c r="BZ61" s="77">
        <v>6.3581603841964512E-2</v>
      </c>
      <c r="CA61" s="69">
        <v>33.429859926207115</v>
      </c>
      <c r="CB61" s="70">
        <v>34.876465227207369</v>
      </c>
      <c r="CC61" s="70">
        <v>37.970539582617796</v>
      </c>
      <c r="CD61" s="70">
        <v>41.064613938028231</v>
      </c>
      <c r="CE61" s="71">
        <v>42.511219239028478</v>
      </c>
      <c r="CF61" s="64"/>
      <c r="CG61">
        <v>52</v>
      </c>
      <c r="CH61" s="74">
        <v>1</v>
      </c>
      <c r="CI61" s="79">
        <v>26.754862540486815</v>
      </c>
      <c r="CJ61" s="77">
        <v>5.3912728309561467E-2</v>
      </c>
      <c r="CK61" s="69">
        <v>24.041944644381463</v>
      </c>
      <c r="CL61" s="70">
        <v>24.906247283336338</v>
      </c>
      <c r="CM61" s="70">
        <v>26.754862540486815</v>
      </c>
      <c r="CN61" s="70">
        <v>28.603477797637296</v>
      </c>
      <c r="CO61" s="71">
        <v>29.467780436592168</v>
      </c>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row>
    <row r="62" spans="1:123" ht="16" x14ac:dyDescent="0.2">
      <c r="A62" s="14"/>
      <c r="B62" s="14"/>
      <c r="C62" s="14"/>
      <c r="D62" s="14"/>
      <c r="E62" s="14"/>
      <c r="F62" s="14"/>
      <c r="G62" s="14"/>
      <c r="H62" s="24"/>
      <c r="I62" s="140" t="str">
        <f t="shared" si="5"/>
        <v/>
      </c>
      <c r="J62" s="141" t="str">
        <f t="shared" si="6"/>
        <v/>
      </c>
      <c r="K62" s="142" t="str">
        <f t="shared" si="7"/>
        <v/>
      </c>
      <c r="L62" s="143" t="str">
        <f t="shared" si="8"/>
        <v/>
      </c>
      <c r="M62" s="144" t="str">
        <f t="shared" si="9"/>
        <v/>
      </c>
      <c r="N62" s="145" t="str">
        <f t="shared" si="10"/>
        <v/>
      </c>
      <c r="O62" s="24"/>
      <c r="P62" s="12">
        <f t="shared" si="11"/>
        <v>-154</v>
      </c>
      <c r="Q62" s="12"/>
      <c r="R62" s="138" t="e">
        <f t="shared" si="0"/>
        <v>#N/A</v>
      </c>
      <c r="S62" s="138" t="e">
        <f t="shared" si="1"/>
        <v>#N/A</v>
      </c>
      <c r="T62" s="138" t="e">
        <f t="shared" si="2"/>
        <v>#N/A</v>
      </c>
      <c r="U62" s="139" t="e">
        <f t="shared" si="12"/>
        <v>#N/A</v>
      </c>
      <c r="V62" s="139" t="e">
        <f t="shared" si="13"/>
        <v>#N/A</v>
      </c>
      <c r="W62" s="139" t="e">
        <f t="shared" si="14"/>
        <v>#N/A</v>
      </c>
      <c r="X62" s="139" t="e">
        <f t="shared" si="15"/>
        <v>#N/A</v>
      </c>
      <c r="Y62" s="10" t="e">
        <f t="shared" si="16"/>
        <v>#N/A</v>
      </c>
      <c r="Z62" s="10" t="e">
        <f t="shared" si="17"/>
        <v>#N/A</v>
      </c>
      <c r="AA62" s="138" t="e">
        <f t="shared" si="3"/>
        <v>#N/A</v>
      </c>
      <c r="AB62" s="138" t="e">
        <f t="shared" si="4"/>
        <v>#N/A</v>
      </c>
      <c r="AC62" s="16" t="e">
        <f t="shared" si="18"/>
        <v>#N/A</v>
      </c>
      <c r="AD62" s="16" t="e">
        <f t="shared" si="19"/>
        <v>#N/A</v>
      </c>
      <c r="AE62" s="16" t="e">
        <f t="shared" si="20"/>
        <v>#N/A</v>
      </c>
      <c r="AF62" s="16" t="e">
        <f t="shared" si="21"/>
        <v>#N/A</v>
      </c>
      <c r="AH62" s="12"/>
      <c r="AI62">
        <v>53</v>
      </c>
      <c r="AJ62" s="133">
        <v>0.31680834553523879</v>
      </c>
      <c r="AK62" s="130">
        <v>1369.808862357914</v>
      </c>
      <c r="AL62" s="133">
        <v>0.14288720668061744</v>
      </c>
      <c r="AM62" s="63">
        <v>1034.3723000586708</v>
      </c>
      <c r="AN62" s="64">
        <v>1134.3050123237899</v>
      </c>
      <c r="AO62" s="64">
        <v>1369.808862357914</v>
      </c>
      <c r="AP62" s="64">
        <v>1636.6972880914082</v>
      </c>
      <c r="AQ62" s="65">
        <v>1772.8415714055586</v>
      </c>
      <c r="AS62" s="9">
        <v>53</v>
      </c>
      <c r="AT62" s="68">
        <v>1</v>
      </c>
      <c r="AU62" s="78">
        <v>38.912127684553433</v>
      </c>
      <c r="AV62" s="76">
        <v>6.4177803742593797E-2</v>
      </c>
      <c r="AW62" s="69">
        <v>34.215215448395917</v>
      </c>
      <c r="AX62" s="70">
        <v>35.711594548728527</v>
      </c>
      <c r="AY62" s="70">
        <v>38.912127684553433</v>
      </c>
      <c r="AZ62" s="70">
        <v>42.112660820378338</v>
      </c>
      <c r="BA62" s="71">
        <v>43.609039920710948</v>
      </c>
      <c r="BB62" s="64"/>
      <c r="BC62">
        <v>53</v>
      </c>
      <c r="BD62" s="68">
        <v>1</v>
      </c>
      <c r="BE62" s="78">
        <v>27.361686459097868</v>
      </c>
      <c r="BF62" s="76">
        <v>5.411765565011796E-2</v>
      </c>
      <c r="BG62" s="69">
        <v>24.576691246333315</v>
      </c>
      <c r="BH62" s="70">
        <v>25.463956841552648</v>
      </c>
      <c r="BI62" s="70">
        <v>27.361686459097868</v>
      </c>
      <c r="BJ62" s="70">
        <v>29.259416076643088</v>
      </c>
      <c r="BK62" s="71">
        <v>30.146681671862421</v>
      </c>
      <c r="BM62">
        <v>53</v>
      </c>
      <c r="BN62" s="77">
        <v>0.48281981466753049</v>
      </c>
      <c r="BO62" s="135">
        <v>1299.0240671517176</v>
      </c>
      <c r="BP62" s="77">
        <v>0.14363254367103429</v>
      </c>
      <c r="BQ62" s="63">
        <v>972.53645413261768</v>
      </c>
      <c r="BR62" s="64">
        <v>1071.2584521791489</v>
      </c>
      <c r="BS62" s="64">
        <v>1299.0240671517176</v>
      </c>
      <c r="BT62" s="64">
        <v>1549.55380127177</v>
      </c>
      <c r="BU62" s="65">
        <v>1674.5357293429952</v>
      </c>
      <c r="BW62" s="9">
        <v>53</v>
      </c>
      <c r="BX62" s="74">
        <v>1</v>
      </c>
      <c r="BY62" s="79">
        <v>38.176183526139994</v>
      </c>
      <c r="BZ62" s="77">
        <v>6.3269996721728061E-2</v>
      </c>
      <c r="CA62" s="69">
        <v>33.633286028226458</v>
      </c>
      <c r="CB62" s="70">
        <v>35.0805979065494</v>
      </c>
      <c r="CC62" s="70">
        <v>38.176183526139994</v>
      </c>
      <c r="CD62" s="70">
        <v>41.27176914573058</v>
      </c>
      <c r="CE62" s="71">
        <v>42.71908102405353</v>
      </c>
      <c r="CF62" s="64"/>
      <c r="CG62">
        <v>53</v>
      </c>
      <c r="CH62" s="74">
        <v>1</v>
      </c>
      <c r="CI62" s="79">
        <v>26.894111902119199</v>
      </c>
      <c r="CJ62" s="77">
        <v>5.3705121401170827E-2</v>
      </c>
      <c r="CK62" s="69">
        <v>24.177575516885085</v>
      </c>
      <c r="CL62" s="70">
        <v>25.04303096245733</v>
      </c>
      <c r="CM62" s="70">
        <v>26.894111902119199</v>
      </c>
      <c r="CN62" s="70">
        <v>28.745192841781069</v>
      </c>
      <c r="CO62" s="71">
        <v>29.61064828735331</v>
      </c>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row>
    <row r="63" spans="1:123" ht="16" x14ac:dyDescent="0.2">
      <c r="A63" s="14"/>
      <c r="B63" s="14"/>
      <c r="C63" s="14"/>
      <c r="D63" s="14"/>
      <c r="E63" s="14"/>
      <c r="F63" s="14"/>
      <c r="G63" s="14"/>
      <c r="H63" s="24"/>
      <c r="I63" s="140" t="str">
        <f t="shared" si="5"/>
        <v/>
      </c>
      <c r="J63" s="141" t="str">
        <f t="shared" si="6"/>
        <v/>
      </c>
      <c r="K63" s="142" t="str">
        <f t="shared" si="7"/>
        <v/>
      </c>
      <c r="L63" s="143" t="str">
        <f t="shared" si="8"/>
        <v/>
      </c>
      <c r="M63" s="144" t="str">
        <f t="shared" si="9"/>
        <v/>
      </c>
      <c r="N63" s="145" t="str">
        <f t="shared" si="10"/>
        <v/>
      </c>
      <c r="O63" s="24"/>
      <c r="P63" s="12">
        <f t="shared" si="11"/>
        <v>-154</v>
      </c>
      <c r="Q63" s="12"/>
      <c r="R63" s="138" t="e">
        <f t="shared" si="0"/>
        <v>#N/A</v>
      </c>
      <c r="S63" s="138" t="e">
        <f t="shared" si="1"/>
        <v>#N/A</v>
      </c>
      <c r="T63" s="138" t="e">
        <f t="shared" si="2"/>
        <v>#N/A</v>
      </c>
      <c r="U63" s="139" t="e">
        <f t="shared" si="12"/>
        <v>#N/A</v>
      </c>
      <c r="V63" s="139" t="e">
        <f t="shared" si="13"/>
        <v>#N/A</v>
      </c>
      <c r="W63" s="139" t="e">
        <f t="shared" si="14"/>
        <v>#N/A</v>
      </c>
      <c r="X63" s="139" t="e">
        <f t="shared" si="15"/>
        <v>#N/A</v>
      </c>
      <c r="Y63" s="10" t="e">
        <f t="shared" si="16"/>
        <v>#N/A</v>
      </c>
      <c r="Z63" s="10" t="e">
        <f t="shared" si="17"/>
        <v>#N/A</v>
      </c>
      <c r="AA63" s="138" t="e">
        <f t="shared" si="3"/>
        <v>#N/A</v>
      </c>
      <c r="AB63" s="138" t="e">
        <f t="shared" si="4"/>
        <v>#N/A</v>
      </c>
      <c r="AC63" s="16" t="e">
        <f t="shared" si="18"/>
        <v>#N/A</v>
      </c>
      <c r="AD63" s="16" t="e">
        <f t="shared" si="19"/>
        <v>#N/A</v>
      </c>
      <c r="AE63" s="16" t="e">
        <f t="shared" si="20"/>
        <v>#N/A</v>
      </c>
      <c r="AF63" s="16" t="e">
        <f t="shared" si="21"/>
        <v>#N/A</v>
      </c>
      <c r="AH63" s="12"/>
      <c r="AI63">
        <v>54</v>
      </c>
      <c r="AJ63" s="133">
        <v>0.2596260517681459</v>
      </c>
      <c r="AK63" s="130">
        <v>1391.9419436325363</v>
      </c>
      <c r="AL63" s="133">
        <v>0.14302179690858602</v>
      </c>
      <c r="AM63" s="63">
        <v>1053.2175195195407</v>
      </c>
      <c r="AN63" s="64">
        <v>1153.6123546820199</v>
      </c>
      <c r="AO63" s="64">
        <v>1391.9419436325363</v>
      </c>
      <c r="AP63" s="64">
        <v>1664.9061942766316</v>
      </c>
      <c r="AQ63" s="65">
        <v>1805.2837903683649</v>
      </c>
      <c r="AS63" s="9">
        <v>54</v>
      </c>
      <c r="AT63" s="68">
        <v>1</v>
      </c>
      <c r="AU63" s="78">
        <v>39.117571148976033</v>
      </c>
      <c r="AV63" s="76">
        <v>6.3847695606877655E-2</v>
      </c>
      <c r="AW63" s="69">
        <v>34.420147557427178</v>
      </c>
      <c r="AX63" s="70">
        <v>35.916689569366817</v>
      </c>
      <c r="AY63" s="70">
        <v>39.117571148976033</v>
      </c>
      <c r="AZ63" s="70">
        <v>42.318452728585257</v>
      </c>
      <c r="BA63" s="71">
        <v>43.814994740524888</v>
      </c>
      <c r="BB63" s="64"/>
      <c r="BC63">
        <v>54</v>
      </c>
      <c r="BD63" s="68">
        <v>1</v>
      </c>
      <c r="BE63" s="78">
        <v>27.497108247913079</v>
      </c>
      <c r="BF63" s="76">
        <v>5.3919868842229601E-2</v>
      </c>
      <c r="BG63" s="69">
        <v>24.708558051432906</v>
      </c>
      <c r="BH63" s="70">
        <v>25.596956221217532</v>
      </c>
      <c r="BI63" s="70">
        <v>27.497108247913079</v>
      </c>
      <c r="BJ63" s="70">
        <v>29.397260274608627</v>
      </c>
      <c r="BK63" s="71">
        <v>30.285658444393249</v>
      </c>
      <c r="BM63">
        <v>54</v>
      </c>
      <c r="BN63" s="77">
        <v>0.45458210946819422</v>
      </c>
      <c r="BO63" s="135">
        <v>1320.7245504342559</v>
      </c>
      <c r="BP63" s="77">
        <v>0.14393831643282348</v>
      </c>
      <c r="BQ63" s="63">
        <v>989.35382893014014</v>
      </c>
      <c r="BR63" s="64">
        <v>1089.2756550565814</v>
      </c>
      <c r="BS63" s="64">
        <v>1320.7245504342559</v>
      </c>
      <c r="BT63" s="64">
        <v>1576.6843155673309</v>
      </c>
      <c r="BU63" s="65">
        <v>1704.8779993993426</v>
      </c>
      <c r="BW63" s="9">
        <v>54</v>
      </c>
      <c r="BX63" s="74">
        <v>1</v>
      </c>
      <c r="BY63" s="79">
        <v>38.382751438223586</v>
      </c>
      <c r="BZ63" s="77">
        <v>6.2959508185018748E-2</v>
      </c>
      <c r="CA63" s="69">
        <v>33.83768698262476</v>
      </c>
      <c r="CB63" s="70">
        <v>35.28568922730512</v>
      </c>
      <c r="CC63" s="70">
        <v>38.382751438223586</v>
      </c>
      <c r="CD63" s="70">
        <v>41.479813649142052</v>
      </c>
      <c r="CE63" s="71">
        <v>42.927815893822412</v>
      </c>
      <c r="CF63" s="64"/>
      <c r="CG63">
        <v>54</v>
      </c>
      <c r="CH63" s="74">
        <v>1</v>
      </c>
      <c r="CI63" s="79">
        <v>27.029248777912017</v>
      </c>
      <c r="CJ63" s="77">
        <v>5.3521647591028371E-2</v>
      </c>
      <c r="CK63" s="69">
        <v>24.308389593815541</v>
      </c>
      <c r="CL63" s="70">
        <v>25.17522223051833</v>
      </c>
      <c r="CM63" s="70">
        <v>27.029248777912017</v>
      </c>
      <c r="CN63" s="70">
        <v>28.883275325305704</v>
      </c>
      <c r="CO63" s="71">
        <v>29.750107962008492</v>
      </c>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row>
    <row r="64" spans="1:123" ht="16" x14ac:dyDescent="0.2">
      <c r="A64" s="14"/>
      <c r="B64" s="14"/>
      <c r="C64" s="14"/>
      <c r="D64" s="14"/>
      <c r="E64" s="14"/>
      <c r="F64" s="14"/>
      <c r="G64" s="14"/>
      <c r="H64" s="24"/>
      <c r="I64" s="140" t="str">
        <f t="shared" si="5"/>
        <v/>
      </c>
      <c r="J64" s="141" t="str">
        <f t="shared" si="6"/>
        <v/>
      </c>
      <c r="K64" s="142" t="str">
        <f t="shared" si="7"/>
        <v/>
      </c>
      <c r="L64" s="143" t="str">
        <f t="shared" si="8"/>
        <v/>
      </c>
      <c r="M64" s="144" t="str">
        <f t="shared" si="9"/>
        <v/>
      </c>
      <c r="N64" s="145" t="str">
        <f t="shared" si="10"/>
        <v/>
      </c>
      <c r="O64" s="24"/>
      <c r="P64" s="12">
        <f t="shared" si="11"/>
        <v>-154</v>
      </c>
      <c r="Q64" s="12"/>
      <c r="R64" s="138" t="e">
        <f t="shared" si="0"/>
        <v>#N/A</v>
      </c>
      <c r="S64" s="138" t="e">
        <f t="shared" si="1"/>
        <v>#N/A</v>
      </c>
      <c r="T64" s="138" t="e">
        <f t="shared" si="2"/>
        <v>#N/A</v>
      </c>
      <c r="U64" s="139" t="e">
        <f t="shared" si="12"/>
        <v>#N/A</v>
      </c>
      <c r="V64" s="139" t="e">
        <f t="shared" si="13"/>
        <v>#N/A</v>
      </c>
      <c r="W64" s="139" t="e">
        <f t="shared" si="14"/>
        <v>#N/A</v>
      </c>
      <c r="X64" s="139" t="e">
        <f t="shared" si="15"/>
        <v>#N/A</v>
      </c>
      <c r="Y64" s="10" t="e">
        <f t="shared" si="16"/>
        <v>#N/A</v>
      </c>
      <c r="Z64" s="10" t="e">
        <f t="shared" si="17"/>
        <v>#N/A</v>
      </c>
      <c r="AA64" s="138" t="e">
        <f t="shared" si="3"/>
        <v>#N/A</v>
      </c>
      <c r="AB64" s="138" t="e">
        <f t="shared" si="4"/>
        <v>#N/A</v>
      </c>
      <c r="AC64" s="16" t="e">
        <f t="shared" si="18"/>
        <v>#N/A</v>
      </c>
      <c r="AD64" s="16" t="e">
        <f t="shared" si="19"/>
        <v>#N/A</v>
      </c>
      <c r="AE64" s="16" t="e">
        <f t="shared" si="20"/>
        <v>#N/A</v>
      </c>
      <c r="AF64" s="16" t="e">
        <f t="shared" si="21"/>
        <v>#N/A</v>
      </c>
      <c r="AH64" s="12"/>
      <c r="AI64">
        <v>55</v>
      </c>
      <c r="AJ64" s="133">
        <v>0.20472433438705792</v>
      </c>
      <c r="AK64" s="130">
        <v>1414.3532282413059</v>
      </c>
      <c r="AL64" s="133">
        <v>0.14315282923511896</v>
      </c>
      <c r="AM64" s="63">
        <v>1072.2140124322104</v>
      </c>
      <c r="AN64" s="64">
        <v>1173.1277379192859</v>
      </c>
      <c r="AO64" s="64">
        <v>1414.3532282413059</v>
      </c>
      <c r="AP64" s="64">
        <v>1693.4629010275717</v>
      </c>
      <c r="AQ64" s="65">
        <v>1838.1427924725485</v>
      </c>
      <c r="AS64" s="9">
        <v>55</v>
      </c>
      <c r="AT64" s="68">
        <v>1</v>
      </c>
      <c r="AU64" s="78">
        <v>39.322309679631537</v>
      </c>
      <c r="AV64" s="76">
        <v>6.3518760373507885E-2</v>
      </c>
      <c r="AW64" s="69">
        <v>34.624627308296873</v>
      </c>
      <c r="AX64" s="70">
        <v>36.121251764328207</v>
      </c>
      <c r="AY64" s="70">
        <v>39.322309679631537</v>
      </c>
      <c r="AZ64" s="70">
        <v>42.523367594934868</v>
      </c>
      <c r="BA64" s="71">
        <v>44.019992050966195</v>
      </c>
      <c r="BB64" s="64"/>
      <c r="BC64">
        <v>55</v>
      </c>
      <c r="BD64" s="68">
        <v>1</v>
      </c>
      <c r="BE64" s="78">
        <v>27.630066301631377</v>
      </c>
      <c r="BF64" s="76">
        <v>5.3774647340761463E-2</v>
      </c>
      <c r="BG64" s="69">
        <v>24.835579169794759</v>
      </c>
      <c r="BH64" s="70">
        <v>25.725868774960912</v>
      </c>
      <c r="BI64" s="70">
        <v>27.630066301631377</v>
      </c>
      <c r="BJ64" s="70">
        <v>29.534263828301842</v>
      </c>
      <c r="BK64" s="71">
        <v>30.424553433467995</v>
      </c>
      <c r="BM64">
        <v>55</v>
      </c>
      <c r="BN64" s="77">
        <v>0.42742950649177974</v>
      </c>
      <c r="BO64" s="135">
        <v>1342.7839318451881</v>
      </c>
      <c r="BP64" s="77">
        <v>0.14424913046879262</v>
      </c>
      <c r="BQ64" s="63">
        <v>1006.398255743457</v>
      </c>
      <c r="BR64" s="64">
        <v>1107.5630241203291</v>
      </c>
      <c r="BS64" s="64">
        <v>1342.7839318451881</v>
      </c>
      <c r="BT64" s="64">
        <v>1604.2782092840209</v>
      </c>
      <c r="BU64" s="65">
        <v>1735.7462757293567</v>
      </c>
      <c r="BW64" s="9">
        <v>55</v>
      </c>
      <c r="BX64" s="74">
        <v>1</v>
      </c>
      <c r="BY64" s="79">
        <v>38.58975080683534</v>
      </c>
      <c r="BZ64" s="77">
        <v>6.2650164551448964E-2</v>
      </c>
      <c r="CA64" s="69">
        <v>34.042626715915326</v>
      </c>
      <c r="CB64" s="70">
        <v>35.491285135353479</v>
      </c>
      <c r="CC64" s="70">
        <v>38.58975080683534</v>
      </c>
      <c r="CD64" s="70">
        <v>41.688216478317202</v>
      </c>
      <c r="CE64" s="71">
        <v>43.136874897755355</v>
      </c>
      <c r="CF64" s="64"/>
      <c r="CG64">
        <v>55</v>
      </c>
      <c r="CH64" s="74">
        <v>1</v>
      </c>
      <c r="CI64" s="79">
        <v>27.161411394420263</v>
      </c>
      <c r="CJ64" s="77">
        <v>5.3359354745656805E-2</v>
      </c>
      <c r="CK64" s="69">
        <v>24.435539016454793</v>
      </c>
      <c r="CL64" s="70">
        <v>25.303968795738559</v>
      </c>
      <c r="CM64" s="70">
        <v>27.161411394420263</v>
      </c>
      <c r="CN64" s="70">
        <v>29.018853993101967</v>
      </c>
      <c r="CO64" s="71">
        <v>29.887283772385732</v>
      </c>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row>
    <row r="65" spans="1:119" ht="16" x14ac:dyDescent="0.2">
      <c r="A65" s="14"/>
      <c r="B65" s="14"/>
      <c r="C65" s="14"/>
      <c r="D65" s="14"/>
      <c r="E65" s="14"/>
      <c r="F65" s="14"/>
      <c r="G65" s="14"/>
      <c r="H65" s="24"/>
      <c r="I65" s="140" t="str">
        <f t="shared" si="5"/>
        <v/>
      </c>
      <c r="J65" s="141" t="str">
        <f t="shared" si="6"/>
        <v/>
      </c>
      <c r="K65" s="142" t="str">
        <f t="shared" si="7"/>
        <v/>
      </c>
      <c r="L65" s="143" t="str">
        <f t="shared" si="8"/>
        <v/>
      </c>
      <c r="M65" s="144" t="str">
        <f t="shared" si="9"/>
        <v/>
      </c>
      <c r="N65" s="145" t="str">
        <f t="shared" si="10"/>
        <v/>
      </c>
      <c r="O65" s="24"/>
      <c r="P65" s="12">
        <f t="shared" si="11"/>
        <v>-154</v>
      </c>
      <c r="Q65" s="12"/>
      <c r="R65" s="138" t="e">
        <f t="shared" si="0"/>
        <v>#N/A</v>
      </c>
      <c r="S65" s="138" t="e">
        <f t="shared" si="1"/>
        <v>#N/A</v>
      </c>
      <c r="T65" s="138" t="e">
        <f t="shared" si="2"/>
        <v>#N/A</v>
      </c>
      <c r="U65" s="139" t="e">
        <f t="shared" si="12"/>
        <v>#N/A</v>
      </c>
      <c r="V65" s="139" t="e">
        <f t="shared" si="13"/>
        <v>#N/A</v>
      </c>
      <c r="W65" s="139" t="e">
        <f t="shared" si="14"/>
        <v>#N/A</v>
      </c>
      <c r="X65" s="139" t="e">
        <f t="shared" si="15"/>
        <v>#N/A</v>
      </c>
      <c r="Y65" s="10" t="e">
        <f t="shared" si="16"/>
        <v>#N/A</v>
      </c>
      <c r="Z65" s="10" t="e">
        <f t="shared" si="17"/>
        <v>#N/A</v>
      </c>
      <c r="AA65" s="138" t="e">
        <f t="shared" si="3"/>
        <v>#N/A</v>
      </c>
      <c r="AB65" s="138" t="e">
        <f t="shared" si="4"/>
        <v>#N/A</v>
      </c>
      <c r="AC65" s="16" t="e">
        <f t="shared" si="18"/>
        <v>#N/A</v>
      </c>
      <c r="AD65" s="16" t="e">
        <f t="shared" si="19"/>
        <v>#N/A</v>
      </c>
      <c r="AE65" s="16" t="e">
        <f t="shared" si="20"/>
        <v>#N/A</v>
      </c>
      <c r="AF65" s="16" t="e">
        <f t="shared" si="21"/>
        <v>#N/A</v>
      </c>
      <c r="AH65" s="12"/>
      <c r="AI65">
        <v>56</v>
      </c>
      <c r="AJ65" s="133">
        <v>0.15259219147313224</v>
      </c>
      <c r="AK65" s="130">
        <v>1437.0558900680142</v>
      </c>
      <c r="AL65" s="133">
        <v>0.14328036163040736</v>
      </c>
      <c r="AM65" s="63">
        <v>1091.352124781562</v>
      </c>
      <c r="AN65" s="64">
        <v>1192.8514868102645</v>
      </c>
      <c r="AO65" s="64">
        <v>1437.0558900680142</v>
      </c>
      <c r="AP65" s="64">
        <v>1722.3661797999414</v>
      </c>
      <c r="AQ65" s="65">
        <v>1871.3964319565018</v>
      </c>
      <c r="AS65" s="5">
        <v>56</v>
      </c>
      <c r="AT65" s="68">
        <v>1</v>
      </c>
      <c r="AU65" s="78">
        <v>39.526282685113763</v>
      </c>
      <c r="AV65" s="76">
        <v>6.3191025005756837E-2</v>
      </c>
      <c r="AW65" s="69">
        <v>34.828596643085213</v>
      </c>
      <c r="AX65" s="70">
        <v>36.32522226855496</v>
      </c>
      <c r="AY65" s="70">
        <v>39.526282685113763</v>
      </c>
      <c r="AZ65" s="70">
        <v>42.727343101672567</v>
      </c>
      <c r="BA65" s="71">
        <v>44.223968727142314</v>
      </c>
      <c r="BB65" s="64"/>
      <c r="BC65">
        <v>56</v>
      </c>
      <c r="BD65" s="68">
        <v>1</v>
      </c>
      <c r="BE65" s="78">
        <v>27.761420426438342</v>
      </c>
      <c r="BF65" s="76">
        <v>5.3670857917195149E-2</v>
      </c>
      <c r="BG65" s="69">
        <v>24.959067450617955</v>
      </c>
      <c r="BH65" s="70">
        <v>25.851863017989064</v>
      </c>
      <c r="BI65" s="70">
        <v>27.761420426438342</v>
      </c>
      <c r="BJ65" s="70">
        <v>29.670977834887619</v>
      </c>
      <c r="BK65" s="71">
        <v>30.563773402258729</v>
      </c>
      <c r="BM65">
        <v>56</v>
      </c>
      <c r="BN65" s="77">
        <v>0.40151383861738105</v>
      </c>
      <c r="BO65" s="135">
        <v>1365.2211386560011</v>
      </c>
      <c r="BP65" s="77">
        <v>0.14456460612771072</v>
      </c>
      <c r="BQ65" s="63">
        <v>1023.6765726747739</v>
      </c>
      <c r="BR65" s="64">
        <v>1126.1324033136129</v>
      </c>
      <c r="BS65" s="64">
        <v>1365.2211386560011</v>
      </c>
      <c r="BT65" s="64">
        <v>1632.353617058646</v>
      </c>
      <c r="BU65" s="65">
        <v>1767.1547733910311</v>
      </c>
      <c r="BW65" s="5">
        <v>56</v>
      </c>
      <c r="BX65" s="74">
        <v>1</v>
      </c>
      <c r="BY65" s="79">
        <v>38.796671350435091</v>
      </c>
      <c r="BZ65" s="77">
        <v>6.2341992140631131E-2</v>
      </c>
      <c r="CA65" s="69">
        <v>34.24765227383719</v>
      </c>
      <c r="CB65" s="70">
        <v>35.696914412659744</v>
      </c>
      <c r="CC65" s="70">
        <v>38.796671350435091</v>
      </c>
      <c r="CD65" s="70">
        <v>41.896428288210437</v>
      </c>
      <c r="CE65" s="71">
        <v>43.345690427032991</v>
      </c>
      <c r="CF65" s="64"/>
      <c r="CG65">
        <v>56</v>
      </c>
      <c r="CH65" s="74">
        <v>1</v>
      </c>
      <c r="CI65" s="79">
        <v>27.291780211654494</v>
      </c>
      <c r="CJ65" s="77">
        <v>5.3215099875844205E-2</v>
      </c>
      <c r="CK65" s="69">
        <v>24.560228901471461</v>
      </c>
      <c r="CL65" s="70">
        <v>25.430467919475326</v>
      </c>
      <c r="CM65" s="70">
        <v>27.291780211654494</v>
      </c>
      <c r="CN65" s="70">
        <v>29.153092503833662</v>
      </c>
      <c r="CO65" s="71">
        <v>30.023331521837527</v>
      </c>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row>
    <row r="66" spans="1:119" ht="16" x14ac:dyDescent="0.2">
      <c r="A66" s="14"/>
      <c r="B66" s="14"/>
      <c r="C66" s="14"/>
      <c r="D66" s="14"/>
      <c r="E66" s="14"/>
      <c r="F66" s="14"/>
      <c r="G66" s="14"/>
      <c r="H66" s="24"/>
      <c r="I66" s="140" t="str">
        <f t="shared" si="5"/>
        <v/>
      </c>
      <c r="J66" s="141" t="str">
        <f t="shared" si="6"/>
        <v/>
      </c>
      <c r="K66" s="142" t="str">
        <f t="shared" si="7"/>
        <v/>
      </c>
      <c r="L66" s="143" t="str">
        <f t="shared" si="8"/>
        <v/>
      </c>
      <c r="M66" s="144" t="str">
        <f t="shared" si="9"/>
        <v/>
      </c>
      <c r="N66" s="145" t="str">
        <f t="shared" si="10"/>
        <v/>
      </c>
      <c r="O66" s="24"/>
      <c r="P66" s="12">
        <f t="shared" si="11"/>
        <v>-154</v>
      </c>
      <c r="Q66" s="12"/>
      <c r="R66" s="138" t="e">
        <f t="shared" si="0"/>
        <v>#N/A</v>
      </c>
      <c r="S66" s="138" t="e">
        <f t="shared" si="1"/>
        <v>#N/A</v>
      </c>
      <c r="T66" s="138" t="e">
        <f t="shared" si="2"/>
        <v>#N/A</v>
      </c>
      <c r="U66" s="139" t="e">
        <f t="shared" si="12"/>
        <v>#N/A</v>
      </c>
      <c r="V66" s="139" t="e">
        <f t="shared" si="13"/>
        <v>#N/A</v>
      </c>
      <c r="W66" s="139" t="e">
        <f t="shared" si="14"/>
        <v>#N/A</v>
      </c>
      <c r="X66" s="139" t="e">
        <f t="shared" si="15"/>
        <v>#N/A</v>
      </c>
      <c r="Y66" s="10" t="e">
        <f t="shared" si="16"/>
        <v>#N/A</v>
      </c>
      <c r="Z66" s="10" t="e">
        <f t="shared" si="17"/>
        <v>#N/A</v>
      </c>
      <c r="AA66" s="138" t="e">
        <f t="shared" si="3"/>
        <v>#N/A</v>
      </c>
      <c r="AB66" s="138" t="e">
        <f t="shared" si="4"/>
        <v>#N/A</v>
      </c>
      <c r="AC66" s="16" t="e">
        <f t="shared" si="18"/>
        <v>#N/A</v>
      </c>
      <c r="AD66" s="16" t="e">
        <f t="shared" si="19"/>
        <v>#N/A</v>
      </c>
      <c r="AE66" s="16" t="e">
        <f t="shared" si="20"/>
        <v>#N/A</v>
      </c>
      <c r="AF66" s="16" t="e">
        <f t="shared" si="21"/>
        <v>#N/A</v>
      </c>
      <c r="AH66" s="12"/>
      <c r="AI66">
        <v>57</v>
      </c>
      <c r="AJ66" s="133">
        <v>0.10371862110752642</v>
      </c>
      <c r="AK66" s="130">
        <v>1460.0631029964525</v>
      </c>
      <c r="AL66" s="133">
        <v>0.14340445206464231</v>
      </c>
      <c r="AM66" s="63">
        <v>1110.6218970802565</v>
      </c>
      <c r="AN66" s="64">
        <v>1212.7836291462816</v>
      </c>
      <c r="AO66" s="64">
        <v>1460.0631029964525</v>
      </c>
      <c r="AP66" s="64">
        <v>1751.6129688809274</v>
      </c>
      <c r="AQ66" s="65">
        <v>1905.0173064326423</v>
      </c>
      <c r="AS66" s="9">
        <v>57</v>
      </c>
      <c r="AT66" s="68">
        <v>1</v>
      </c>
      <c r="AU66" s="78">
        <v>39.72942957401655</v>
      </c>
      <c r="AV66" s="76">
        <v>6.2864516466896822E-2</v>
      </c>
      <c r="AW66" s="69">
        <v>35.031997323121587</v>
      </c>
      <c r="AX66" s="70">
        <v>36.52854209382356</v>
      </c>
      <c r="AY66" s="70">
        <v>39.72942957401655</v>
      </c>
      <c r="AZ66" s="70">
        <v>42.930317054209539</v>
      </c>
      <c r="BA66" s="71">
        <v>44.426861824911512</v>
      </c>
      <c r="BB66" s="64"/>
      <c r="BC66">
        <v>57</v>
      </c>
      <c r="BD66" s="68">
        <v>1</v>
      </c>
      <c r="BE66" s="78">
        <v>27.892030428519547</v>
      </c>
      <c r="BF66" s="76">
        <v>5.3597367343012264E-2</v>
      </c>
      <c r="BG66" s="69">
        <v>25.080348403457595</v>
      </c>
      <c r="BH66" s="70">
        <v>25.976116092428843</v>
      </c>
      <c r="BI66" s="70">
        <v>27.892030428519547</v>
      </c>
      <c r="BJ66" s="70">
        <v>29.807944764610248</v>
      </c>
      <c r="BK66" s="71">
        <v>30.703712453581499</v>
      </c>
      <c r="BM66">
        <v>57</v>
      </c>
      <c r="BN66" s="77">
        <v>0.37698693872409195</v>
      </c>
      <c r="BO66" s="135">
        <v>1388.0550981381816</v>
      </c>
      <c r="BP66" s="77">
        <v>0.14488436375834679</v>
      </c>
      <c r="BQ66" s="63">
        <v>1041.1952345658028</v>
      </c>
      <c r="BR66" s="64">
        <v>1144.9954157076893</v>
      </c>
      <c r="BS66" s="64">
        <v>1388.0550981381816</v>
      </c>
      <c r="BT66" s="64">
        <v>1660.9281913165169</v>
      </c>
      <c r="BU66" s="65">
        <v>1799.1164998258237</v>
      </c>
      <c r="BW66" s="9">
        <v>57</v>
      </c>
      <c r="BX66" s="74">
        <v>1</v>
      </c>
      <c r="BY66" s="79">
        <v>39.0030027874827</v>
      </c>
      <c r="BZ66" s="77">
        <v>6.2035017272177632E-2</v>
      </c>
      <c r="CA66" s="69">
        <v>34.452309476935461</v>
      </c>
      <c r="CB66" s="70">
        <v>35.902105006327155</v>
      </c>
      <c r="CC66" s="70">
        <v>39.0030027874827</v>
      </c>
      <c r="CD66" s="70">
        <v>42.103900568638238</v>
      </c>
      <c r="CE66" s="71">
        <v>43.553696098029945</v>
      </c>
      <c r="CF66" s="64"/>
      <c r="CG66">
        <v>57</v>
      </c>
      <c r="CH66" s="74">
        <v>1</v>
      </c>
      <c r="CI66" s="79">
        <v>27.421535689625269</v>
      </c>
      <c r="CJ66" s="77">
        <v>5.3085739992378637E-2</v>
      </c>
      <c r="CK66" s="69">
        <v>24.683669209649207</v>
      </c>
      <c r="CL66" s="70">
        <v>25.555920163924863</v>
      </c>
      <c r="CM66" s="70">
        <v>27.421535689625269</v>
      </c>
      <c r="CN66" s="70">
        <v>29.287151215325679</v>
      </c>
      <c r="CO66" s="71">
        <v>30.159402169601332</v>
      </c>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row>
    <row r="67" spans="1:119" ht="16" x14ac:dyDescent="0.2">
      <c r="A67" s="14"/>
      <c r="B67" s="14"/>
      <c r="C67" s="14"/>
      <c r="D67" s="14"/>
      <c r="E67" s="14"/>
      <c r="F67" s="14"/>
      <c r="G67" s="14"/>
      <c r="H67" s="24"/>
      <c r="I67" s="140" t="str">
        <f t="shared" si="5"/>
        <v/>
      </c>
      <c r="J67" s="141" t="str">
        <f t="shared" si="6"/>
        <v/>
      </c>
      <c r="K67" s="142" t="str">
        <f t="shared" si="7"/>
        <v/>
      </c>
      <c r="L67" s="143" t="str">
        <f t="shared" si="8"/>
        <v/>
      </c>
      <c r="M67" s="144" t="str">
        <f t="shared" si="9"/>
        <v/>
      </c>
      <c r="N67" s="145" t="str">
        <f t="shared" si="10"/>
        <v/>
      </c>
      <c r="O67" s="24"/>
      <c r="P67" s="12">
        <f t="shared" si="11"/>
        <v>-154</v>
      </c>
      <c r="Q67" s="12"/>
      <c r="R67" s="138" t="e">
        <f t="shared" si="0"/>
        <v>#N/A</v>
      </c>
      <c r="S67" s="138" t="e">
        <f t="shared" si="1"/>
        <v>#N/A</v>
      </c>
      <c r="T67" s="138" t="e">
        <f t="shared" si="2"/>
        <v>#N/A</v>
      </c>
      <c r="U67" s="139" t="e">
        <f t="shared" si="12"/>
        <v>#N/A</v>
      </c>
      <c r="V67" s="139" t="e">
        <f t="shared" si="13"/>
        <v>#N/A</v>
      </c>
      <c r="W67" s="139" t="e">
        <f t="shared" si="14"/>
        <v>#N/A</v>
      </c>
      <c r="X67" s="139" t="e">
        <f t="shared" si="15"/>
        <v>#N/A</v>
      </c>
      <c r="Y67" s="10" t="e">
        <f t="shared" si="16"/>
        <v>#N/A</v>
      </c>
      <c r="Z67" s="10" t="e">
        <f t="shared" si="17"/>
        <v>#N/A</v>
      </c>
      <c r="AA67" s="138" t="e">
        <f t="shared" si="3"/>
        <v>#N/A</v>
      </c>
      <c r="AB67" s="138" t="e">
        <f t="shared" si="4"/>
        <v>#N/A</v>
      </c>
      <c r="AC67" s="16" t="e">
        <f t="shared" si="18"/>
        <v>#N/A</v>
      </c>
      <c r="AD67" s="16" t="e">
        <f t="shared" si="19"/>
        <v>#N/A</v>
      </c>
      <c r="AE67" s="16" t="e">
        <f t="shared" si="20"/>
        <v>#N/A</v>
      </c>
      <c r="AF67" s="16" t="e">
        <f t="shared" si="21"/>
        <v>#N/A</v>
      </c>
      <c r="AH67" s="12"/>
      <c r="AI67">
        <v>58</v>
      </c>
      <c r="AJ67" s="133">
        <v>5.8592621371397813E-2</v>
      </c>
      <c r="AK67" s="130">
        <v>1483.3880409104115</v>
      </c>
      <c r="AL67" s="133">
        <v>0.14352515850801489</v>
      </c>
      <c r="AM67" s="63">
        <v>1130.0128499104635</v>
      </c>
      <c r="AN67" s="64">
        <v>1232.9238175951775</v>
      </c>
      <c r="AO67" s="64">
        <v>1483.3880409104115</v>
      </c>
      <c r="AP67" s="64">
        <v>1781.1983488479423</v>
      </c>
      <c r="AQ67" s="65">
        <v>1938.9726430623725</v>
      </c>
      <c r="AS67" s="9">
        <v>58</v>
      </c>
      <c r="AT67" s="68">
        <v>1</v>
      </c>
      <c r="AU67" s="78">
        <v>39.931689754933714</v>
      </c>
      <c r="AV67" s="76">
        <v>6.2539261720200204E-2</v>
      </c>
      <c r="AW67" s="69">
        <v>35.234770930770864</v>
      </c>
      <c r="AX67" s="70">
        <v>36.731152129961842</v>
      </c>
      <c r="AY67" s="70">
        <v>39.931689754933714</v>
      </c>
      <c r="AZ67" s="70">
        <v>43.132227379905594</v>
      </c>
      <c r="BA67" s="71">
        <v>44.628608579096564</v>
      </c>
      <c r="BB67" s="64"/>
      <c r="BC67">
        <v>58</v>
      </c>
      <c r="BD67" s="68">
        <v>1</v>
      </c>
      <c r="BE67" s="78">
        <v>28.022756114060584</v>
      </c>
      <c r="BF67" s="76">
        <v>5.3543042389694435E-2</v>
      </c>
      <c r="BG67" s="69">
        <v>25.200759372402306</v>
      </c>
      <c r="BH67" s="70">
        <v>26.099813204602246</v>
      </c>
      <c r="BI67" s="70">
        <v>28.022756114060584</v>
      </c>
      <c r="BJ67" s="70">
        <v>29.945699023518927</v>
      </c>
      <c r="BK67" s="71">
        <v>30.844752855718859</v>
      </c>
      <c r="BM67">
        <v>58</v>
      </c>
      <c r="BN67" s="77">
        <v>0.35400063969100626</v>
      </c>
      <c r="BO67" s="135">
        <v>1411.3047375632159</v>
      </c>
      <c r="BP67" s="77">
        <v>0.14520802370946989</v>
      </c>
      <c r="BQ67" s="63">
        <v>1058.9602604615907</v>
      </c>
      <c r="BR67" s="64">
        <v>1164.1634405630157</v>
      </c>
      <c r="BS67" s="64">
        <v>1411.3047375632159</v>
      </c>
      <c r="BT67" s="64">
        <v>1690.0190755275348</v>
      </c>
      <c r="BU67" s="65">
        <v>1831.6431903639989</v>
      </c>
      <c r="BW67" s="9">
        <v>58</v>
      </c>
      <c r="BX67" s="74">
        <v>1</v>
      </c>
      <c r="BY67" s="79">
        <v>39.208234836438002</v>
      </c>
      <c r="BZ67" s="77">
        <v>6.1729266265700876E-2</v>
      </c>
      <c r="CA67" s="69">
        <v>34.656142932093552</v>
      </c>
      <c r="CB67" s="70">
        <v>36.106384036455097</v>
      </c>
      <c r="CC67" s="70">
        <v>39.208234836438002</v>
      </c>
      <c r="CD67" s="70">
        <v>42.310085636420908</v>
      </c>
      <c r="CE67" s="71">
        <v>43.760326740782453</v>
      </c>
      <c r="CF67" s="64"/>
      <c r="CG67">
        <v>58</v>
      </c>
      <c r="CH67" s="74">
        <v>1</v>
      </c>
      <c r="CI67" s="79">
        <v>27.551858288343144</v>
      </c>
      <c r="CJ67" s="77">
        <v>5.2968132106048185E-2</v>
      </c>
      <c r="CK67" s="69">
        <v>24.80707430914941</v>
      </c>
      <c r="CL67" s="70">
        <v>25.681529094524191</v>
      </c>
      <c r="CM67" s="70">
        <v>27.551858288343144</v>
      </c>
      <c r="CN67" s="70">
        <v>29.422187482162098</v>
      </c>
      <c r="CO67" s="71">
        <v>30.296642267536882</v>
      </c>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row>
    <row r="68" spans="1:119" ht="16" x14ac:dyDescent="0.2">
      <c r="A68" s="14"/>
      <c r="B68" s="14"/>
      <c r="C68" s="14"/>
      <c r="D68" s="14"/>
      <c r="E68" s="14"/>
      <c r="F68" s="14"/>
      <c r="G68" s="14"/>
      <c r="H68" s="24"/>
      <c r="I68" s="140" t="str">
        <f t="shared" si="5"/>
        <v/>
      </c>
      <c r="J68" s="141" t="str">
        <f t="shared" si="6"/>
        <v/>
      </c>
      <c r="K68" s="142" t="str">
        <f t="shared" si="7"/>
        <v/>
      </c>
      <c r="L68" s="143" t="str">
        <f t="shared" si="8"/>
        <v/>
      </c>
      <c r="M68" s="144" t="str">
        <f t="shared" si="9"/>
        <v/>
      </c>
      <c r="N68" s="145" t="str">
        <f t="shared" si="10"/>
        <v/>
      </c>
      <c r="O68" s="24"/>
      <c r="P68" s="12">
        <f t="shared" si="11"/>
        <v>-154</v>
      </c>
      <c r="Q68" s="12"/>
      <c r="R68" s="138" t="e">
        <f t="shared" si="0"/>
        <v>#N/A</v>
      </c>
      <c r="S68" s="138" t="e">
        <f t="shared" si="1"/>
        <v>#N/A</v>
      </c>
      <c r="T68" s="138" t="e">
        <f t="shared" si="2"/>
        <v>#N/A</v>
      </c>
      <c r="U68" s="139" t="e">
        <f t="shared" si="12"/>
        <v>#N/A</v>
      </c>
      <c r="V68" s="139" t="e">
        <f t="shared" si="13"/>
        <v>#N/A</v>
      </c>
      <c r="W68" s="139" t="e">
        <f t="shared" si="14"/>
        <v>#N/A</v>
      </c>
      <c r="X68" s="139" t="e">
        <f t="shared" si="15"/>
        <v>#N/A</v>
      </c>
      <c r="Y68" s="10" t="e">
        <f t="shared" si="16"/>
        <v>#N/A</v>
      </c>
      <c r="Z68" s="10" t="e">
        <f t="shared" si="17"/>
        <v>#N/A</v>
      </c>
      <c r="AA68" s="138" t="e">
        <f t="shared" si="3"/>
        <v>#N/A</v>
      </c>
      <c r="AB68" s="138" t="e">
        <f t="shared" si="4"/>
        <v>#N/A</v>
      </c>
      <c r="AC68" s="16" t="e">
        <f t="shared" si="18"/>
        <v>#N/A</v>
      </c>
      <c r="AD68" s="16" t="e">
        <f t="shared" si="19"/>
        <v>#N/A</v>
      </c>
      <c r="AE68" s="16" t="e">
        <f t="shared" si="20"/>
        <v>#N/A</v>
      </c>
      <c r="AF68" s="16" t="e">
        <f t="shared" si="21"/>
        <v>#N/A</v>
      </c>
      <c r="AH68" s="12"/>
      <c r="AI68">
        <v>59</v>
      </c>
      <c r="AJ68" s="133">
        <v>1.7703190345903952E-2</v>
      </c>
      <c r="AK68" s="130">
        <v>1507.043877693683</v>
      </c>
      <c r="AL68" s="133">
        <v>0.14364253893071627</v>
      </c>
      <c r="AM68" s="63">
        <v>1149.5137426082595</v>
      </c>
      <c r="AN68" s="64">
        <v>1253.2712383335202</v>
      </c>
      <c r="AO68" s="64">
        <v>1507.043877693683</v>
      </c>
      <c r="AP68" s="64">
        <v>1811.1155528032587</v>
      </c>
      <c r="AQ68" s="65">
        <v>1973.2243188208649</v>
      </c>
      <c r="AS68" s="9">
        <v>59</v>
      </c>
      <c r="AT68" s="68">
        <v>1</v>
      </c>
      <c r="AU68" s="78">
        <v>40.133002636459089</v>
      </c>
      <c r="AV68" s="76">
        <v>6.2215287728939285E-2</v>
      </c>
      <c r="AW68" s="69">
        <v>35.436858871281196</v>
      </c>
      <c r="AX68" s="70">
        <v>36.932993146108181</v>
      </c>
      <c r="AY68" s="70">
        <v>40.133002636459089</v>
      </c>
      <c r="AZ68" s="70">
        <v>43.333012126809997</v>
      </c>
      <c r="BA68" s="71">
        <v>44.82914640163699</v>
      </c>
      <c r="BB68" s="64"/>
      <c r="BC68">
        <v>59</v>
      </c>
      <c r="BD68" s="68">
        <v>1</v>
      </c>
      <c r="BE68" s="78">
        <v>28.154457289247027</v>
      </c>
      <c r="BF68" s="76">
        <v>5.3496749828723267E-2</v>
      </c>
      <c r="BG68" s="69">
        <v>25.321649070327808</v>
      </c>
      <c r="BH68" s="70">
        <v>26.22414730766107</v>
      </c>
      <c r="BI68" s="70">
        <v>28.154457289247027</v>
      </c>
      <c r="BJ68" s="70">
        <v>30.084767270832984</v>
      </c>
      <c r="BK68" s="71">
        <v>30.987265508166246</v>
      </c>
      <c r="BM68">
        <v>59</v>
      </c>
      <c r="BN68" s="77">
        <v>0.33270677439721796</v>
      </c>
      <c r="BO68" s="135">
        <v>1434.9889842025907</v>
      </c>
      <c r="BP68" s="77">
        <v>0.14553520632984904</v>
      </c>
      <c r="BQ68" s="63">
        <v>1076.9771748778621</v>
      </c>
      <c r="BR68" s="64">
        <v>1183.6475878485576</v>
      </c>
      <c r="BS68" s="64">
        <v>1434.9889842025907</v>
      </c>
      <c r="BT68" s="64">
        <v>1719.642878876761</v>
      </c>
      <c r="BU68" s="65">
        <v>1864.7452506113939</v>
      </c>
      <c r="BW68" s="9">
        <v>59</v>
      </c>
      <c r="BX68" s="74">
        <v>1</v>
      </c>
      <c r="BY68" s="79">
        <v>39.411857215760847</v>
      </c>
      <c r="BZ68" s="77">
        <v>6.1424765440813274E-2</v>
      </c>
      <c r="CA68" s="69">
        <v>34.858696044570721</v>
      </c>
      <c r="CB68" s="70">
        <v>36.309277804341626</v>
      </c>
      <c r="CC68" s="70">
        <v>39.411857215760847</v>
      </c>
      <c r="CD68" s="70">
        <v>42.514436627180061</v>
      </c>
      <c r="CE68" s="71">
        <v>43.965018386950973</v>
      </c>
      <c r="CF68" s="64"/>
      <c r="CG68">
        <v>59</v>
      </c>
      <c r="CH68" s="74">
        <v>1</v>
      </c>
      <c r="CI68" s="79">
        <v>27.683928467818685</v>
      </c>
      <c r="CJ68" s="77">
        <v>5.2859133227640916E-2</v>
      </c>
      <c r="CK68" s="69">
        <v>24.931662678335741</v>
      </c>
      <c r="CL68" s="70">
        <v>25.808501077452171</v>
      </c>
      <c r="CM68" s="70">
        <v>27.683928467818685</v>
      </c>
      <c r="CN68" s="70">
        <v>29.559355858185199</v>
      </c>
      <c r="CO68" s="71">
        <v>30.436194257301629</v>
      </c>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row>
    <row r="69" spans="1:119" ht="16" x14ac:dyDescent="0.2">
      <c r="A69" s="14"/>
      <c r="B69" s="14"/>
      <c r="C69" s="14"/>
      <c r="D69" s="14"/>
      <c r="E69" s="14"/>
      <c r="F69" s="14"/>
      <c r="G69" s="14"/>
      <c r="H69" s="24"/>
      <c r="I69" s="140" t="str">
        <f t="shared" si="5"/>
        <v/>
      </c>
      <c r="J69" s="141" t="str">
        <f t="shared" si="6"/>
        <v/>
      </c>
      <c r="K69" s="142" t="str">
        <f t="shared" si="7"/>
        <v/>
      </c>
      <c r="L69" s="143" t="str">
        <f t="shared" si="8"/>
        <v/>
      </c>
      <c r="M69" s="144" t="str">
        <f t="shared" si="9"/>
        <v/>
      </c>
      <c r="N69" s="145" t="str">
        <f t="shared" si="10"/>
        <v/>
      </c>
      <c r="O69" s="24"/>
      <c r="P69" s="12">
        <f t="shared" si="11"/>
        <v>-154</v>
      </c>
      <c r="Q69" s="12"/>
      <c r="R69" s="138" t="e">
        <f t="shared" si="0"/>
        <v>#N/A</v>
      </c>
      <c r="S69" s="138" t="e">
        <f t="shared" si="1"/>
        <v>#N/A</v>
      </c>
      <c r="T69" s="138" t="e">
        <f t="shared" si="2"/>
        <v>#N/A</v>
      </c>
      <c r="U69" s="139" t="e">
        <f t="shared" si="12"/>
        <v>#N/A</v>
      </c>
      <c r="V69" s="139" t="e">
        <f t="shared" si="13"/>
        <v>#N/A</v>
      </c>
      <c r="W69" s="139" t="e">
        <f t="shared" si="14"/>
        <v>#N/A</v>
      </c>
      <c r="X69" s="139" t="e">
        <f t="shared" si="15"/>
        <v>#N/A</v>
      </c>
      <c r="Y69" s="10" t="e">
        <f t="shared" si="16"/>
        <v>#N/A</v>
      </c>
      <c r="Z69" s="10" t="e">
        <f t="shared" si="17"/>
        <v>#N/A</v>
      </c>
      <c r="AA69" s="138" t="e">
        <f t="shared" si="3"/>
        <v>#N/A</v>
      </c>
      <c r="AB69" s="138" t="e">
        <f t="shared" si="4"/>
        <v>#N/A</v>
      </c>
      <c r="AC69" s="16" t="e">
        <f t="shared" si="18"/>
        <v>#N/A</v>
      </c>
      <c r="AD69" s="16" t="e">
        <f t="shared" si="19"/>
        <v>#N/A</v>
      </c>
      <c r="AE69" s="16" t="e">
        <f t="shared" si="20"/>
        <v>#N/A</v>
      </c>
      <c r="AF69" s="16" t="e">
        <f t="shared" si="21"/>
        <v>#N/A</v>
      </c>
      <c r="AH69" s="12"/>
      <c r="AI69">
        <v>60</v>
      </c>
      <c r="AJ69" s="133">
        <v>-1.8476759995025717E-2</v>
      </c>
      <c r="AK69" s="130">
        <v>1531.0436332324703</v>
      </c>
      <c r="AL69" s="133">
        <v>0.14375661455809932</v>
      </c>
      <c r="AM69" s="63">
        <v>1169.1129474941779</v>
      </c>
      <c r="AN69" s="64">
        <v>1273.8247832315944</v>
      </c>
      <c r="AO69" s="64">
        <v>1531.0436332324703</v>
      </c>
      <c r="AP69" s="64">
        <v>1841.3562503214873</v>
      </c>
      <c r="AQ69" s="65">
        <v>2007.7298916148895</v>
      </c>
      <c r="AS69" s="9">
        <v>60</v>
      </c>
      <c r="AT69" s="68">
        <v>1</v>
      </c>
      <c r="AU69" s="78">
        <v>40.333308909448817</v>
      </c>
      <c r="AV69" s="76">
        <v>6.1892621456386403E-2</v>
      </c>
      <c r="AW69" s="69">
        <v>35.638203507690378</v>
      </c>
      <c r="AX69" s="70">
        <v>37.134006972563654</v>
      </c>
      <c r="AY69" s="70">
        <v>40.333308909448817</v>
      </c>
      <c r="AZ69" s="70">
        <v>43.532610846333981</v>
      </c>
      <c r="BA69" s="71">
        <v>45.02841431120725</v>
      </c>
      <c r="BB69" s="64"/>
      <c r="BC69">
        <v>60</v>
      </c>
      <c r="BD69" s="68">
        <v>1</v>
      </c>
      <c r="BE69" s="78">
        <v>28.287966791588566</v>
      </c>
      <c r="BF69" s="76">
        <v>5.3447511207480924E-2</v>
      </c>
      <c r="BG69" s="69">
        <v>25.444344980845937</v>
      </c>
      <c r="BH69" s="70">
        <v>26.350288296986399</v>
      </c>
      <c r="BI69" s="70">
        <v>28.287966791588566</v>
      </c>
      <c r="BJ69" s="70">
        <v>30.225645286190733</v>
      </c>
      <c r="BK69" s="71">
        <v>31.131588602331192</v>
      </c>
      <c r="BM69">
        <v>60</v>
      </c>
      <c r="BN69" s="77">
        <v>0.31325212302286987</v>
      </c>
      <c r="BO69" s="135">
        <v>1459.1260388435128</v>
      </c>
      <c r="BP69" s="77">
        <v>0.1458654663447978</v>
      </c>
      <c r="BQ69" s="63">
        <v>1095.2507794701155</v>
      </c>
      <c r="BR69" s="64">
        <v>1203.4582934346795</v>
      </c>
      <c r="BS69" s="64">
        <v>1459.1260388435128</v>
      </c>
      <c r="BT69" s="64">
        <v>1749.8147858374057</v>
      </c>
      <c r="BU69" s="65">
        <v>1898.430870123701</v>
      </c>
      <c r="BW69" s="9">
        <v>60</v>
      </c>
      <c r="BX69" s="74">
        <v>1</v>
      </c>
      <c r="BY69" s="79">
        <v>39.613376670833354</v>
      </c>
      <c r="BZ69" s="77">
        <v>6.1121541117127219E-2</v>
      </c>
      <c r="CA69" s="69">
        <v>35.059526100096349</v>
      </c>
      <c r="CB69" s="70">
        <v>36.510327494176323</v>
      </c>
      <c r="CC69" s="70">
        <v>39.613376670833354</v>
      </c>
      <c r="CD69" s="70">
        <v>42.716425847490385</v>
      </c>
      <c r="CE69" s="71">
        <v>44.167227241570359</v>
      </c>
      <c r="CF69" s="64"/>
      <c r="CG69">
        <v>60</v>
      </c>
      <c r="CH69" s="74">
        <v>1</v>
      </c>
      <c r="CI69" s="79">
        <v>27.8188835094507</v>
      </c>
      <c r="CJ69" s="77">
        <v>5.2755530822871599E-2</v>
      </c>
      <c r="CK69" s="69">
        <v>25.058621492569028</v>
      </c>
      <c r="CL69" s="70">
        <v>25.9380073924603</v>
      </c>
      <c r="CM69" s="70">
        <v>27.8188835094507</v>
      </c>
      <c r="CN69" s="70">
        <v>29.6997596264411</v>
      </c>
      <c r="CO69" s="71">
        <v>30.579145526332372</v>
      </c>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row>
    <row r="70" spans="1:119" ht="16" x14ac:dyDescent="0.2">
      <c r="A70" s="14"/>
      <c r="B70" s="14"/>
      <c r="C70" s="14"/>
      <c r="D70" s="14"/>
      <c r="E70" s="14"/>
      <c r="F70" s="14"/>
      <c r="G70" s="14"/>
      <c r="H70" s="24"/>
      <c r="I70" s="140" t="str">
        <f t="shared" si="5"/>
        <v/>
      </c>
      <c r="J70" s="141" t="str">
        <f t="shared" si="6"/>
        <v/>
      </c>
      <c r="K70" s="142" t="str">
        <f t="shared" si="7"/>
        <v/>
      </c>
      <c r="L70" s="143" t="str">
        <f t="shared" si="8"/>
        <v/>
      </c>
      <c r="M70" s="144" t="str">
        <f t="shared" si="9"/>
        <v/>
      </c>
      <c r="N70" s="145" t="str">
        <f t="shared" si="10"/>
        <v/>
      </c>
      <c r="O70" s="24"/>
      <c r="P70" s="12">
        <f t="shared" si="11"/>
        <v>-154</v>
      </c>
      <c r="Q70" s="12"/>
      <c r="R70" s="138" t="e">
        <f t="shared" si="0"/>
        <v>#N/A</v>
      </c>
      <c r="S70" s="138" t="e">
        <f t="shared" si="1"/>
        <v>#N/A</v>
      </c>
      <c r="T70" s="138" t="e">
        <f t="shared" si="2"/>
        <v>#N/A</v>
      </c>
      <c r="U70" s="139" t="e">
        <f t="shared" si="12"/>
        <v>#N/A</v>
      </c>
      <c r="V70" s="139" t="e">
        <f t="shared" si="13"/>
        <v>#N/A</v>
      </c>
      <c r="W70" s="139" t="e">
        <f t="shared" si="14"/>
        <v>#N/A</v>
      </c>
      <c r="X70" s="139" t="e">
        <f t="shared" si="15"/>
        <v>#N/A</v>
      </c>
      <c r="Y70" s="10" t="e">
        <f t="shared" si="16"/>
        <v>#N/A</v>
      </c>
      <c r="Z70" s="10" t="e">
        <f t="shared" si="17"/>
        <v>#N/A</v>
      </c>
      <c r="AA70" s="138" t="e">
        <f t="shared" si="3"/>
        <v>#N/A</v>
      </c>
      <c r="AB70" s="138" t="e">
        <f t="shared" si="4"/>
        <v>#N/A</v>
      </c>
      <c r="AC70" s="16" t="e">
        <f t="shared" si="18"/>
        <v>#N/A</v>
      </c>
      <c r="AD70" s="16" t="e">
        <f t="shared" si="19"/>
        <v>#N/A</v>
      </c>
      <c r="AE70" s="16" t="e">
        <f t="shared" si="20"/>
        <v>#N/A</v>
      </c>
      <c r="AF70" s="16" t="e">
        <f t="shared" si="21"/>
        <v>#N/A</v>
      </c>
      <c r="AH70" s="12"/>
      <c r="AI70">
        <v>61</v>
      </c>
      <c r="AJ70" s="133">
        <v>-4.9844298143705799E-2</v>
      </c>
      <c r="AK70" s="130">
        <v>1555.3967854684649</v>
      </c>
      <c r="AL70" s="133">
        <v>0.14386656148423832</v>
      </c>
      <c r="AM70" s="63">
        <v>1188.8124944817046</v>
      </c>
      <c r="AN70" s="64">
        <v>1294.5891515147139</v>
      </c>
      <c r="AO70" s="64">
        <v>1555.3967854684649</v>
      </c>
      <c r="AP70" s="64">
        <v>1871.9160652640908</v>
      </c>
      <c r="AQ70" s="65">
        <v>2042.4624830702871</v>
      </c>
      <c r="AS70" s="9">
        <v>61</v>
      </c>
      <c r="AT70" s="68">
        <v>1</v>
      </c>
      <c r="AU70" s="78">
        <v>40.532578756791978</v>
      </c>
      <c r="AV70" s="76">
        <v>6.1571289865813894E-2</v>
      </c>
      <c r="AW70" s="69">
        <v>35.838773109657929</v>
      </c>
      <c r="AX70" s="70">
        <v>37.334162488519439</v>
      </c>
      <c r="AY70" s="70">
        <v>40.532578756791978</v>
      </c>
      <c r="AZ70" s="70">
        <v>43.730995025064523</v>
      </c>
      <c r="BA70" s="71">
        <v>45.226384403926033</v>
      </c>
      <c r="BB70" s="64"/>
      <c r="BC70">
        <v>61</v>
      </c>
      <c r="BD70" s="68">
        <v>1</v>
      </c>
      <c r="BE70" s="78">
        <v>28.423497179049306</v>
      </c>
      <c r="BF70" s="76">
        <v>5.3387907919062276E-2</v>
      </c>
      <c r="BG70" s="69">
        <v>25.569437627959516</v>
      </c>
      <c r="BH70" s="70">
        <v>26.478706281199095</v>
      </c>
      <c r="BI70" s="70">
        <v>28.423497179049306</v>
      </c>
      <c r="BJ70" s="70">
        <v>30.368288076899518</v>
      </c>
      <c r="BK70" s="71">
        <v>31.277556730139096</v>
      </c>
      <c r="BM70">
        <v>61</v>
      </c>
      <c r="BN70" s="77">
        <v>0.2956672536722319</v>
      </c>
      <c r="BO70" s="135">
        <v>1483.7173931347443</v>
      </c>
      <c r="BP70" s="77">
        <v>0.14619684914015441</v>
      </c>
      <c r="BQ70" s="63">
        <v>1113.7816388080071</v>
      </c>
      <c r="BR70" s="64">
        <v>1223.5970967959456</v>
      </c>
      <c r="BS70" s="64">
        <v>1483.7173931347443</v>
      </c>
      <c r="BT70" s="64">
        <v>1780.5294680667828</v>
      </c>
      <c r="BU70" s="65">
        <v>1932.6876444732145</v>
      </c>
      <c r="BW70" s="9">
        <v>61</v>
      </c>
      <c r="BX70" s="74">
        <v>1</v>
      </c>
      <c r="BY70" s="79">
        <v>39.812691566249811</v>
      </c>
      <c r="BZ70" s="77">
        <v>6.0819619614255117E-2</v>
      </c>
      <c r="CA70" s="69">
        <v>35.258536069111834</v>
      </c>
      <c r="CB70" s="70">
        <v>36.709434609033714</v>
      </c>
      <c r="CC70" s="70">
        <v>39.812691566249811</v>
      </c>
      <c r="CD70" s="70">
        <v>42.915948523465907</v>
      </c>
      <c r="CE70" s="71">
        <v>44.366847063387794</v>
      </c>
      <c r="CF70" s="64"/>
      <c r="CG70">
        <v>61</v>
      </c>
      <c r="CH70" s="74">
        <v>1</v>
      </c>
      <c r="CI70" s="79">
        <v>27.956867586567892</v>
      </c>
      <c r="CJ70" s="77">
        <v>5.2652512820768896E-2</v>
      </c>
      <c r="CK70" s="69">
        <v>25.188331248527696</v>
      </c>
      <c r="CL70" s="70">
        <v>26.070353246482654</v>
      </c>
      <c r="CM70" s="70">
        <v>27.956867586567892</v>
      </c>
      <c r="CN70" s="70">
        <v>29.843381926653127</v>
      </c>
      <c r="CO70" s="71">
        <v>30.725403924608091</v>
      </c>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row>
    <row r="71" spans="1:119" ht="16" x14ac:dyDescent="0.2">
      <c r="A71" s="14"/>
      <c r="B71" s="14"/>
      <c r="C71" s="14"/>
      <c r="D71" s="14"/>
      <c r="E71" s="14"/>
      <c r="F71" s="14"/>
      <c r="G71" s="14"/>
      <c r="H71" s="24"/>
      <c r="I71" s="140" t="str">
        <f t="shared" si="5"/>
        <v/>
      </c>
      <c r="J71" s="141" t="str">
        <f t="shared" si="6"/>
        <v/>
      </c>
      <c r="K71" s="142" t="str">
        <f t="shared" si="7"/>
        <v/>
      </c>
      <c r="L71" s="143" t="str">
        <f t="shared" si="8"/>
        <v/>
      </c>
      <c r="M71" s="144" t="str">
        <f t="shared" si="9"/>
        <v/>
      </c>
      <c r="N71" s="145" t="str">
        <f t="shared" si="10"/>
        <v/>
      </c>
      <c r="O71" s="24"/>
      <c r="P71" s="12">
        <f t="shared" si="11"/>
        <v>-154</v>
      </c>
      <c r="Q71" s="12"/>
      <c r="R71" s="138" t="e">
        <f t="shared" si="0"/>
        <v>#N/A</v>
      </c>
      <c r="S71" s="138" t="e">
        <f t="shared" si="1"/>
        <v>#N/A</v>
      </c>
      <c r="T71" s="138" t="e">
        <f t="shared" si="2"/>
        <v>#N/A</v>
      </c>
      <c r="U71" s="139" t="e">
        <f t="shared" si="12"/>
        <v>#N/A</v>
      </c>
      <c r="V71" s="139" t="e">
        <f t="shared" si="13"/>
        <v>#N/A</v>
      </c>
      <c r="W71" s="139" t="e">
        <f t="shared" si="14"/>
        <v>#N/A</v>
      </c>
      <c r="X71" s="139" t="e">
        <f t="shared" si="15"/>
        <v>#N/A</v>
      </c>
      <c r="Y71" s="10" t="e">
        <f t="shared" si="16"/>
        <v>#N/A</v>
      </c>
      <c r="Z71" s="10" t="e">
        <f t="shared" si="17"/>
        <v>#N/A</v>
      </c>
      <c r="AA71" s="138" t="e">
        <f t="shared" si="3"/>
        <v>#N/A</v>
      </c>
      <c r="AB71" s="138" t="e">
        <f t="shared" si="4"/>
        <v>#N/A</v>
      </c>
      <c r="AC71" s="16" t="e">
        <f t="shared" si="18"/>
        <v>#N/A</v>
      </c>
      <c r="AD71" s="16" t="e">
        <f t="shared" si="19"/>
        <v>#N/A</v>
      </c>
      <c r="AE71" s="16" t="e">
        <f t="shared" si="20"/>
        <v>#N/A</v>
      </c>
      <c r="AF71" s="16" t="e">
        <f t="shared" si="21"/>
        <v>#N/A</v>
      </c>
      <c r="AH71" s="12"/>
      <c r="AI71">
        <v>62</v>
      </c>
      <c r="AJ71" s="133">
        <v>-7.6666473058695173E-2</v>
      </c>
      <c r="AK71" s="130">
        <v>1580.1092703988454</v>
      </c>
      <c r="AL71" s="133">
        <v>0.1439707106719289</v>
      </c>
      <c r="AM71" s="63">
        <v>1208.6285072668775</v>
      </c>
      <c r="AN71" s="64">
        <v>1315.5752426453855</v>
      </c>
      <c r="AO71" s="64">
        <v>1580.1092703988454</v>
      </c>
      <c r="AP71" s="64">
        <v>1902.7959562113842</v>
      </c>
      <c r="AQ71" s="65">
        <v>2077.4149231382271</v>
      </c>
      <c r="AS71" s="5">
        <v>62</v>
      </c>
      <c r="AT71" s="68">
        <v>1</v>
      </c>
      <c r="AU71" s="78">
        <v>40.730811853410643</v>
      </c>
      <c r="AV71" s="76">
        <v>6.1251319920494082E-2</v>
      </c>
      <c r="AW71" s="69">
        <v>36.038561944205831</v>
      </c>
      <c r="AX71" s="70">
        <v>37.53345568388869</v>
      </c>
      <c r="AY71" s="70">
        <v>40.730811853410643</v>
      </c>
      <c r="AZ71" s="70">
        <v>43.928168022932596</v>
      </c>
      <c r="BA71" s="71">
        <v>45.423061762615461</v>
      </c>
      <c r="BB71" s="64"/>
      <c r="BC71">
        <v>62</v>
      </c>
      <c r="BD71" s="68">
        <v>1</v>
      </c>
      <c r="BE71" s="78">
        <v>28.560640730047776</v>
      </c>
      <c r="BF71" s="76">
        <v>5.3314081202274877E-2</v>
      </c>
      <c r="BG71" s="69">
        <v>25.696776062739481</v>
      </c>
      <c r="BH71" s="70">
        <v>26.609168506726679</v>
      </c>
      <c r="BI71" s="70">
        <v>28.560640730047776</v>
      </c>
      <c r="BJ71" s="70">
        <v>30.512112953368874</v>
      </c>
      <c r="BK71" s="71">
        <v>31.424505397356072</v>
      </c>
      <c r="BM71">
        <v>62</v>
      </c>
      <c r="BN71" s="77">
        <v>0.27986652237370102</v>
      </c>
      <c r="BO71" s="135">
        <v>1508.7478295866042</v>
      </c>
      <c r="BP71" s="77">
        <v>0.1465258907622817</v>
      </c>
      <c r="BQ71" s="63">
        <v>1132.5666404978094</v>
      </c>
      <c r="BR71" s="64">
        <v>1244.0570246778984</v>
      </c>
      <c r="BS71" s="64">
        <v>1508.7478295866042</v>
      </c>
      <c r="BT71" s="64">
        <v>1811.7611069416505</v>
      </c>
      <c r="BU71" s="65">
        <v>1967.4829420461867</v>
      </c>
      <c r="BW71" s="5">
        <v>62</v>
      </c>
      <c r="BX71" s="74">
        <v>1</v>
      </c>
      <c r="BY71" s="79">
        <v>40.010091885816699</v>
      </c>
      <c r="BZ71" s="77">
        <v>6.0519027251809375E-2</v>
      </c>
      <c r="CA71" s="69">
        <v>35.455975726915689</v>
      </c>
      <c r="CB71" s="70">
        <v>36.906861734153821</v>
      </c>
      <c r="CC71" s="70">
        <v>40.010091885816699</v>
      </c>
      <c r="CD71" s="70">
        <v>43.11332203747957</v>
      </c>
      <c r="CE71" s="71">
        <v>44.564208044717702</v>
      </c>
      <c r="CF71" s="64"/>
      <c r="CG71">
        <v>62</v>
      </c>
      <c r="CH71" s="74">
        <v>1</v>
      </c>
      <c r="CI71" s="79">
        <v>28.097031764428845</v>
      </c>
      <c r="CJ71" s="77">
        <v>5.2543667613675356E-2</v>
      </c>
      <c r="CK71" s="69">
        <v>25.320367043383747</v>
      </c>
      <c r="CL71" s="70">
        <v>26.204978645281994</v>
      </c>
      <c r="CM71" s="70">
        <v>28.097031764428845</v>
      </c>
      <c r="CN71" s="70">
        <v>29.989084883575696</v>
      </c>
      <c r="CO71" s="71">
        <v>30.873696485473943</v>
      </c>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row>
    <row r="72" spans="1:119" ht="16" x14ac:dyDescent="0.2">
      <c r="A72" s="14"/>
      <c r="B72" s="14"/>
      <c r="C72" s="14"/>
      <c r="D72" s="14"/>
      <c r="E72" s="14"/>
      <c r="F72" s="14"/>
      <c r="G72" s="14"/>
      <c r="H72" s="24"/>
      <c r="I72" s="140" t="str">
        <f t="shared" si="5"/>
        <v/>
      </c>
      <c r="J72" s="141" t="str">
        <f t="shared" si="6"/>
        <v/>
      </c>
      <c r="K72" s="142" t="str">
        <f t="shared" si="7"/>
        <v/>
      </c>
      <c r="L72" s="143" t="str">
        <f t="shared" si="8"/>
        <v/>
      </c>
      <c r="M72" s="144" t="str">
        <f t="shared" si="9"/>
        <v/>
      </c>
      <c r="N72" s="145" t="str">
        <f t="shared" si="10"/>
        <v/>
      </c>
      <c r="O72" s="24"/>
      <c r="P72" s="12">
        <f t="shared" si="11"/>
        <v>-154</v>
      </c>
      <c r="Q72" s="12"/>
      <c r="R72" s="138" t="e">
        <f t="shared" si="0"/>
        <v>#N/A</v>
      </c>
      <c r="S72" s="138" t="e">
        <f t="shared" si="1"/>
        <v>#N/A</v>
      </c>
      <c r="T72" s="138" t="e">
        <f t="shared" si="2"/>
        <v>#N/A</v>
      </c>
      <c r="U72" s="139" t="e">
        <f t="shared" si="12"/>
        <v>#N/A</v>
      </c>
      <c r="V72" s="139" t="e">
        <f t="shared" si="13"/>
        <v>#N/A</v>
      </c>
      <c r="W72" s="139" t="e">
        <f t="shared" si="14"/>
        <v>#N/A</v>
      </c>
      <c r="X72" s="139" t="e">
        <f t="shared" si="15"/>
        <v>#N/A</v>
      </c>
      <c r="Y72" s="10" t="e">
        <f t="shared" si="16"/>
        <v>#N/A</v>
      </c>
      <c r="Z72" s="10" t="e">
        <f t="shared" si="17"/>
        <v>#N/A</v>
      </c>
      <c r="AA72" s="138" t="e">
        <f t="shared" si="3"/>
        <v>#N/A</v>
      </c>
      <c r="AB72" s="138" t="e">
        <f t="shared" si="4"/>
        <v>#N/A</v>
      </c>
      <c r="AC72" s="16" t="e">
        <f t="shared" si="18"/>
        <v>#N/A</v>
      </c>
      <c r="AD72" s="16" t="e">
        <f t="shared" si="19"/>
        <v>#N/A</v>
      </c>
      <c r="AE72" s="16" t="e">
        <f t="shared" si="20"/>
        <v>#N/A</v>
      </c>
      <c r="AF72" s="16" t="e">
        <f t="shared" si="21"/>
        <v>#N/A</v>
      </c>
      <c r="AH72" s="12"/>
      <c r="AI72">
        <v>63</v>
      </c>
      <c r="AJ72" s="133">
        <v>-9.9226419805780758E-2</v>
      </c>
      <c r="AK72" s="130">
        <v>1605.186870023203</v>
      </c>
      <c r="AL72" s="133">
        <v>0.14406735633912851</v>
      </c>
      <c r="AM72" s="63">
        <v>1228.5773967177709</v>
      </c>
      <c r="AN72" s="64">
        <v>1336.7942910277845</v>
      </c>
      <c r="AO72" s="64">
        <v>1605.186870023203</v>
      </c>
      <c r="AP72" s="64">
        <v>1933.9976843550257</v>
      </c>
      <c r="AQ72" s="65">
        <v>2112.5828948926023</v>
      </c>
      <c r="AS72" s="9">
        <v>63</v>
      </c>
      <c r="AT72" s="68">
        <v>1</v>
      </c>
      <c r="AU72" s="78">
        <v>40.928009156489168</v>
      </c>
      <c r="AV72" s="76">
        <v>6.0932738583699304E-2</v>
      </c>
      <c r="AW72" s="69">
        <v>36.237565388497842</v>
      </c>
      <c r="AX72" s="70">
        <v>37.731883713561857</v>
      </c>
      <c r="AY72" s="70">
        <v>40.928009156489168</v>
      </c>
      <c r="AZ72" s="70">
        <v>44.124134599416479</v>
      </c>
      <c r="BA72" s="71">
        <v>45.618452924480493</v>
      </c>
      <c r="BB72" s="64"/>
      <c r="BC72">
        <v>63</v>
      </c>
      <c r="BD72" s="68">
        <v>1</v>
      </c>
      <c r="BE72" s="78">
        <v>28.698962754326605</v>
      </c>
      <c r="BF72" s="76">
        <v>5.322232707182685E-2</v>
      </c>
      <c r="BG72" s="69">
        <v>25.826180719074799</v>
      </c>
      <c r="BH72" s="70">
        <v>26.741414128008699</v>
      </c>
      <c r="BI72" s="70">
        <v>28.698962754326605</v>
      </c>
      <c r="BJ72" s="70">
        <v>30.65651138064451</v>
      </c>
      <c r="BK72" s="71">
        <v>31.57174478957841</v>
      </c>
      <c r="BM72">
        <v>63</v>
      </c>
      <c r="BN72" s="77">
        <v>0.26575923245672317</v>
      </c>
      <c r="BO72" s="135">
        <v>1534.201404225131</v>
      </c>
      <c r="BP72" s="77">
        <v>0.14684906163408709</v>
      </c>
      <c r="BQ72" s="63">
        <v>1151.6028903223694</v>
      </c>
      <c r="BR72" s="64">
        <v>1264.8310768907497</v>
      </c>
      <c r="BS72" s="64">
        <v>1534.201404225131</v>
      </c>
      <c r="BT72" s="64">
        <v>1843.4824869934444</v>
      </c>
      <c r="BU72" s="65">
        <v>2002.7825201720254</v>
      </c>
      <c r="BW72" s="9">
        <v>63</v>
      </c>
      <c r="BX72" s="74">
        <v>1</v>
      </c>
      <c r="BY72" s="79">
        <v>40.205884640262774</v>
      </c>
      <c r="BZ72" s="77">
        <v>6.0219790349402398E-2</v>
      </c>
      <c r="CA72" s="69">
        <v>35.652110593871797</v>
      </c>
      <c r="CB72" s="70">
        <v>37.102887608226048</v>
      </c>
      <c r="CC72" s="70">
        <v>40.205884640262774</v>
      </c>
      <c r="CD72" s="70">
        <v>43.308881672299499</v>
      </c>
      <c r="CE72" s="71">
        <v>44.759658686653758</v>
      </c>
      <c r="CF72" s="64"/>
      <c r="CG72">
        <v>63</v>
      </c>
      <c r="CH72" s="74">
        <v>1</v>
      </c>
      <c r="CI72" s="79">
        <v>28.238483929680402</v>
      </c>
      <c r="CJ72" s="77">
        <v>5.2422514048860246E-2</v>
      </c>
      <c r="CK72" s="69">
        <v>25.454274901242279</v>
      </c>
      <c r="CL72" s="70">
        <v>26.34129002769917</v>
      </c>
      <c r="CM72" s="70">
        <v>28.238483929680402</v>
      </c>
      <c r="CN72" s="70">
        <v>30.135677831661638</v>
      </c>
      <c r="CO72" s="71">
        <v>31.02269295811853</v>
      </c>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row>
    <row r="73" spans="1:119" ht="16" x14ac:dyDescent="0.2">
      <c r="A73" s="14"/>
      <c r="B73" s="14"/>
      <c r="C73" s="14"/>
      <c r="D73" s="14"/>
      <c r="E73" s="14"/>
      <c r="F73" s="14"/>
      <c r="G73" s="14"/>
      <c r="H73" s="24"/>
      <c r="I73" s="140" t="str">
        <f t="shared" si="5"/>
        <v/>
      </c>
      <c r="J73" s="141" t="str">
        <f t="shared" si="6"/>
        <v/>
      </c>
      <c r="K73" s="142" t="str">
        <f t="shared" si="7"/>
        <v/>
      </c>
      <c r="L73" s="143" t="str">
        <f t="shared" si="8"/>
        <v/>
      </c>
      <c r="M73" s="144" t="str">
        <f t="shared" si="9"/>
        <v/>
      </c>
      <c r="N73" s="145" t="str">
        <f t="shared" si="10"/>
        <v/>
      </c>
      <c r="O73" s="24"/>
      <c r="P73" s="12">
        <f t="shared" si="11"/>
        <v>-154</v>
      </c>
      <c r="Q73" s="12"/>
      <c r="R73" s="138" t="e">
        <f t="shared" si="0"/>
        <v>#N/A</v>
      </c>
      <c r="S73" s="138" t="e">
        <f t="shared" si="1"/>
        <v>#N/A</v>
      </c>
      <c r="T73" s="138" t="e">
        <f t="shared" si="2"/>
        <v>#N/A</v>
      </c>
      <c r="U73" s="139" t="e">
        <f t="shared" si="12"/>
        <v>#N/A</v>
      </c>
      <c r="V73" s="139" t="e">
        <f t="shared" si="13"/>
        <v>#N/A</v>
      </c>
      <c r="W73" s="139" t="e">
        <f t="shared" si="14"/>
        <v>#N/A</v>
      </c>
      <c r="X73" s="139" t="e">
        <f t="shared" si="15"/>
        <v>#N/A</v>
      </c>
      <c r="Y73" s="10" t="e">
        <f t="shared" si="16"/>
        <v>#N/A</v>
      </c>
      <c r="Z73" s="10" t="e">
        <f t="shared" si="17"/>
        <v>#N/A</v>
      </c>
      <c r="AA73" s="138" t="e">
        <f t="shared" si="3"/>
        <v>#N/A</v>
      </c>
      <c r="AB73" s="138" t="e">
        <f t="shared" si="4"/>
        <v>#N/A</v>
      </c>
      <c r="AC73" s="16" t="e">
        <f t="shared" si="18"/>
        <v>#N/A</v>
      </c>
      <c r="AD73" s="16" t="e">
        <f t="shared" si="19"/>
        <v>#N/A</v>
      </c>
      <c r="AE73" s="16" t="e">
        <f t="shared" si="20"/>
        <v>#N/A</v>
      </c>
      <c r="AF73" s="16" t="e">
        <f t="shared" si="21"/>
        <v>#N/A</v>
      </c>
      <c r="AH73" s="12"/>
      <c r="AI73">
        <v>64</v>
      </c>
      <c r="AJ73" s="133">
        <v>-0.11780727345074941</v>
      </c>
      <c r="AK73" s="130">
        <v>1630.6353663411289</v>
      </c>
      <c r="AL73" s="133">
        <v>0.14415479270379458</v>
      </c>
      <c r="AM73" s="63">
        <v>1248.6754238186329</v>
      </c>
      <c r="AN73" s="64">
        <v>1358.2576699213123</v>
      </c>
      <c r="AO73" s="64">
        <v>1630.6353663411289</v>
      </c>
      <c r="AP73" s="64">
        <v>1965.5236115297846</v>
      </c>
      <c r="AQ73" s="65">
        <v>2147.9642062641287</v>
      </c>
      <c r="AS73" s="9">
        <v>64</v>
      </c>
      <c r="AT73" s="68">
        <v>1</v>
      </c>
      <c r="AU73" s="78">
        <v>41.124171623211922</v>
      </c>
      <c r="AV73" s="76">
        <v>6.0615572818701891E-2</v>
      </c>
      <c r="AW73" s="69">
        <v>36.435778798121291</v>
      </c>
      <c r="AX73" s="70">
        <v>37.92944371772694</v>
      </c>
      <c r="AY73" s="70">
        <v>41.124171623211922</v>
      </c>
      <c r="AZ73" s="70">
        <v>44.318899528696903</v>
      </c>
      <c r="BA73" s="71">
        <v>45.812564448302552</v>
      </c>
      <c r="BB73" s="64"/>
      <c r="BC73">
        <v>64</v>
      </c>
      <c r="BD73" s="68">
        <v>1</v>
      </c>
      <c r="BE73" s="78">
        <v>28.83802856162843</v>
      </c>
      <c r="BF73" s="76">
        <v>5.3108941542426312E-2</v>
      </c>
      <c r="BG73" s="69">
        <v>25.95747583050268</v>
      </c>
      <c r="BH73" s="70">
        <v>26.875184888611223</v>
      </c>
      <c r="BI73" s="70">
        <v>28.83802856162843</v>
      </c>
      <c r="BJ73" s="70">
        <v>30.800872234645638</v>
      </c>
      <c r="BK73" s="71">
        <v>31.71858129275418</v>
      </c>
      <c r="BM73">
        <v>64</v>
      </c>
      <c r="BN73" s="77">
        <v>0.25325468725074429</v>
      </c>
      <c r="BO73" s="135">
        <v>1560.062173076363</v>
      </c>
      <c r="BP73" s="77">
        <v>0.14716283217847798</v>
      </c>
      <c r="BQ73" s="63">
        <v>1170.8879631595698</v>
      </c>
      <c r="BR73" s="64">
        <v>1285.9126497712507</v>
      </c>
      <c r="BS73" s="64">
        <v>1560.062173076363</v>
      </c>
      <c r="BT73" s="64">
        <v>1875.6658718391129</v>
      </c>
      <c r="BU73" s="65">
        <v>2038.5514027566121</v>
      </c>
      <c r="BW73" s="9">
        <v>64</v>
      </c>
      <c r="BX73" s="74">
        <v>1</v>
      </c>
      <c r="BY73" s="79">
        <v>40.400376840316774</v>
      </c>
      <c r="BZ73" s="77">
        <v>5.9921935226646579E-2</v>
      </c>
      <c r="CA73" s="69">
        <v>35.847206868689213</v>
      </c>
      <c r="CB73" s="70">
        <v>37.297791432172424</v>
      </c>
      <c r="CC73" s="70">
        <v>40.400376840316774</v>
      </c>
      <c r="CD73" s="70">
        <v>43.502962248461124</v>
      </c>
      <c r="CE73" s="71">
        <v>44.953546811944335</v>
      </c>
      <c r="CF73" s="64"/>
      <c r="CG73">
        <v>64</v>
      </c>
      <c r="CH73" s="74">
        <v>1</v>
      </c>
      <c r="CI73" s="79">
        <v>28.380331968969411</v>
      </c>
      <c r="CJ73" s="77">
        <v>5.2282570973592797E-2</v>
      </c>
      <c r="CK73" s="69">
        <v>25.589607097200151</v>
      </c>
      <c r="CL73" s="70">
        <v>26.478698092076872</v>
      </c>
      <c r="CM73" s="70">
        <v>28.380331968969411</v>
      </c>
      <c r="CN73" s="70">
        <v>30.281965845861951</v>
      </c>
      <c r="CO73" s="71">
        <v>31.171056840738668</v>
      </c>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row>
    <row r="74" spans="1:119" ht="16" x14ac:dyDescent="0.2">
      <c r="A74" s="14"/>
      <c r="B74" s="14"/>
      <c r="C74" s="14"/>
      <c r="D74" s="14"/>
      <c r="E74" s="14"/>
      <c r="F74" s="14"/>
      <c r="G74" s="14"/>
      <c r="H74" s="24"/>
      <c r="I74" s="140" t="str">
        <f t="shared" si="5"/>
        <v/>
      </c>
      <c r="J74" s="141" t="str">
        <f t="shared" si="6"/>
        <v/>
      </c>
      <c r="K74" s="142" t="str">
        <f t="shared" si="7"/>
        <v/>
      </c>
      <c r="L74" s="143" t="str">
        <f t="shared" si="8"/>
        <v/>
      </c>
      <c r="M74" s="144" t="str">
        <f t="shared" si="9"/>
        <v/>
      </c>
      <c r="N74" s="145" t="str">
        <f t="shared" si="10"/>
        <v/>
      </c>
      <c r="O74" s="24"/>
      <c r="P74" s="12">
        <f t="shared" si="11"/>
        <v>-154</v>
      </c>
      <c r="Q74" s="12"/>
      <c r="R74" s="138" t="e">
        <f t="shared" si="0"/>
        <v>#N/A</v>
      </c>
      <c r="S74" s="138" t="e">
        <f t="shared" si="1"/>
        <v>#N/A</v>
      </c>
      <c r="T74" s="138" t="e">
        <f t="shared" si="2"/>
        <v>#N/A</v>
      </c>
      <c r="U74" s="139" t="e">
        <f t="shared" si="12"/>
        <v>#N/A</v>
      </c>
      <c r="V74" s="139" t="e">
        <f t="shared" si="13"/>
        <v>#N/A</v>
      </c>
      <c r="W74" s="139" t="e">
        <f t="shared" si="14"/>
        <v>#N/A</v>
      </c>
      <c r="X74" s="139" t="e">
        <f t="shared" si="15"/>
        <v>#N/A</v>
      </c>
      <c r="Y74" s="10" t="e">
        <f t="shared" si="16"/>
        <v>#N/A</v>
      </c>
      <c r="Z74" s="10" t="e">
        <f t="shared" si="17"/>
        <v>#N/A</v>
      </c>
      <c r="AA74" s="138" t="e">
        <f t="shared" si="3"/>
        <v>#N/A</v>
      </c>
      <c r="AB74" s="138" t="e">
        <f t="shared" si="4"/>
        <v>#N/A</v>
      </c>
      <c r="AC74" s="16" t="e">
        <f t="shared" si="18"/>
        <v>#N/A</v>
      </c>
      <c r="AD74" s="16" t="e">
        <f t="shared" si="19"/>
        <v>#N/A</v>
      </c>
      <c r="AE74" s="16" t="e">
        <f t="shared" si="20"/>
        <v>#N/A</v>
      </c>
      <c r="AF74" s="16" t="e">
        <f t="shared" si="21"/>
        <v>#N/A</v>
      </c>
      <c r="AH74" s="12"/>
      <c r="AI74">
        <v>65</v>
      </c>
      <c r="AJ74" s="133">
        <v>-0.13269216905938808</v>
      </c>
      <c r="AK74" s="130">
        <v>1656.4605413522145</v>
      </c>
      <c r="AL74" s="133">
        <v>0.14423131398388456</v>
      </c>
      <c r="AM74" s="63">
        <v>1268.9388854469732</v>
      </c>
      <c r="AN74" s="64">
        <v>1379.9769650586745</v>
      </c>
      <c r="AO74" s="64">
        <v>1656.4605413522145</v>
      </c>
      <c r="AP74" s="64">
        <v>1997.3767106056889</v>
      </c>
      <c r="AQ74" s="65">
        <v>2183.5588354910483</v>
      </c>
      <c r="AS74" s="9">
        <v>65</v>
      </c>
      <c r="AT74" s="68">
        <v>1</v>
      </c>
      <c r="AU74" s="78">
        <v>41.319300210763259</v>
      </c>
      <c r="AV74" s="76">
        <v>6.0299849588774171E-2</v>
      </c>
      <c r="AW74" s="69">
        <v>36.633197507586836</v>
      </c>
      <c r="AX74" s="70">
        <v>38.126132822210032</v>
      </c>
      <c r="AY74" s="70">
        <v>41.319300210763259</v>
      </c>
      <c r="AZ74" s="70">
        <v>44.512467599316487</v>
      </c>
      <c r="BA74" s="71">
        <v>46.005402913939683</v>
      </c>
      <c r="BB74" s="64"/>
      <c r="BC74">
        <v>65</v>
      </c>
      <c r="BD74" s="68">
        <v>1</v>
      </c>
      <c r="BE74" s="78">
        <v>28.977403461695882</v>
      </c>
      <c r="BF74" s="76">
        <v>5.2970220628781373E-2</v>
      </c>
      <c r="BG74" s="69">
        <v>26.09048933545553</v>
      </c>
      <c r="BH74" s="70">
        <v>27.010225056660985</v>
      </c>
      <c r="BI74" s="70">
        <v>28.977403461695882</v>
      </c>
      <c r="BJ74" s="70">
        <v>30.944581866730779</v>
      </c>
      <c r="BK74" s="71">
        <v>31.864317587936231</v>
      </c>
      <c r="BM74">
        <v>65</v>
      </c>
      <c r="BN74" s="77">
        <v>0.24226219008521041</v>
      </c>
      <c r="BO74" s="135">
        <v>1586.3141921663391</v>
      </c>
      <c r="BP74" s="77">
        <v>0.14746367281836173</v>
      </c>
      <c r="BQ74" s="63">
        <v>1190.419981728626</v>
      </c>
      <c r="BR74" s="64">
        <v>1307.2955776682825</v>
      </c>
      <c r="BS74" s="64">
        <v>1586.3141921663391</v>
      </c>
      <c r="BT74" s="64">
        <v>1908.283014334746</v>
      </c>
      <c r="BU74" s="65">
        <v>2074.7539192733057</v>
      </c>
      <c r="BW74" s="9">
        <v>65</v>
      </c>
      <c r="BX74" s="74">
        <v>1</v>
      </c>
      <c r="BY74" s="79">
        <v>40.593875496707454</v>
      </c>
      <c r="BZ74" s="77">
        <v>5.9625488203154331E-2</v>
      </c>
      <c r="CA74" s="69">
        <v>36.041531421239235</v>
      </c>
      <c r="CB74" s="70">
        <v>37.49185286425314</v>
      </c>
      <c r="CC74" s="70">
        <v>40.593875496707454</v>
      </c>
      <c r="CD74" s="70">
        <v>43.695898129161769</v>
      </c>
      <c r="CE74" s="71">
        <v>45.146219572175674</v>
      </c>
      <c r="CF74" s="64"/>
      <c r="CG74">
        <v>65</v>
      </c>
      <c r="CH74" s="74">
        <v>1</v>
      </c>
      <c r="CI74" s="79">
        <v>28.521683768942705</v>
      </c>
      <c r="CJ74" s="77">
        <v>5.211735723514227E-2</v>
      </c>
      <c r="CK74" s="69">
        <v>25.725921999081713</v>
      </c>
      <c r="CL74" s="70">
        <v>26.616617688416415</v>
      </c>
      <c r="CM74" s="70">
        <v>28.521683768942705</v>
      </c>
      <c r="CN74" s="70">
        <v>30.426749849468994</v>
      </c>
      <c r="CO74" s="71">
        <v>31.317445538803696</v>
      </c>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row>
    <row r="75" spans="1:119" ht="16" x14ac:dyDescent="0.2">
      <c r="A75" s="14"/>
      <c r="B75" s="14"/>
      <c r="C75" s="14"/>
      <c r="D75" s="14"/>
      <c r="E75" s="14"/>
      <c r="F75" s="14"/>
      <c r="G75" s="14"/>
      <c r="H75" s="24"/>
      <c r="I75" s="140" t="str">
        <f t="shared" si="5"/>
        <v/>
      </c>
      <c r="J75" s="141" t="str">
        <f t="shared" si="6"/>
        <v/>
      </c>
      <c r="K75" s="142" t="str">
        <f t="shared" si="7"/>
        <v/>
      </c>
      <c r="L75" s="143" t="str">
        <f t="shared" si="8"/>
        <v/>
      </c>
      <c r="M75" s="144" t="str">
        <f t="shared" si="9"/>
        <v/>
      </c>
      <c r="N75" s="145" t="str">
        <f t="shared" si="10"/>
        <v/>
      </c>
      <c r="O75" s="24"/>
      <c r="P75" s="12">
        <f t="shared" si="11"/>
        <v>-154</v>
      </c>
      <c r="Q75" s="12"/>
      <c r="R75" s="138" t="e">
        <f t="shared" si="0"/>
        <v>#N/A</v>
      </c>
      <c r="S75" s="138" t="e">
        <f t="shared" si="1"/>
        <v>#N/A</v>
      </c>
      <c r="T75" s="138" t="e">
        <f t="shared" si="2"/>
        <v>#N/A</v>
      </c>
      <c r="U75" s="139" t="e">
        <f t="shared" si="12"/>
        <v>#N/A</v>
      </c>
      <c r="V75" s="139" t="e">
        <f t="shared" si="13"/>
        <v>#N/A</v>
      </c>
      <c r="W75" s="139" t="e">
        <f t="shared" si="14"/>
        <v>#N/A</v>
      </c>
      <c r="X75" s="139" t="e">
        <f t="shared" si="15"/>
        <v>#N/A</v>
      </c>
      <c r="Y75" s="10" t="e">
        <f t="shared" si="16"/>
        <v>#N/A</v>
      </c>
      <c r="Z75" s="10" t="e">
        <f t="shared" si="17"/>
        <v>#N/A</v>
      </c>
      <c r="AA75" s="138" t="e">
        <f t="shared" si="3"/>
        <v>#N/A</v>
      </c>
      <c r="AB75" s="138" t="e">
        <f t="shared" si="4"/>
        <v>#N/A</v>
      </c>
      <c r="AC75" s="16" t="e">
        <f t="shared" si="18"/>
        <v>#N/A</v>
      </c>
      <c r="AD75" s="16" t="e">
        <f t="shared" si="19"/>
        <v>#N/A</v>
      </c>
      <c r="AE75" s="16" t="e">
        <f t="shared" si="20"/>
        <v>#N/A</v>
      </c>
      <c r="AF75" s="16" t="e">
        <f t="shared" si="21"/>
        <v>#N/A</v>
      </c>
      <c r="AH75" s="12"/>
      <c r="AI75">
        <v>66</v>
      </c>
      <c r="AJ75" s="133">
        <v>-0.14416424169748365</v>
      </c>
      <c r="AK75" s="130">
        <v>1682.6681770560508</v>
      </c>
      <c r="AL75" s="133">
        <v>0.14429521439735585</v>
      </c>
      <c r="AM75" s="63">
        <v>1289.3842852127516</v>
      </c>
      <c r="AN75" s="64">
        <v>1401.9640444336619</v>
      </c>
      <c r="AO75" s="64">
        <v>1682.6681770560508</v>
      </c>
      <c r="AP75" s="64">
        <v>2029.56056695251</v>
      </c>
      <c r="AQ75" s="65">
        <v>2219.3689376720836</v>
      </c>
      <c r="AS75" s="9">
        <v>66</v>
      </c>
      <c r="AT75" s="68">
        <v>1</v>
      </c>
      <c r="AU75" s="78">
        <v>41.513395876327557</v>
      </c>
      <c r="AV75" s="76">
        <v>5.9985595857188469E-2</v>
      </c>
      <c r="AW75" s="69">
        <v>36.829816830827305</v>
      </c>
      <c r="AX75" s="70">
        <v>38.321948138815259</v>
      </c>
      <c r="AY75" s="70">
        <v>41.513395876327557</v>
      </c>
      <c r="AZ75" s="70">
        <v>44.704843613839856</v>
      </c>
      <c r="BA75" s="71">
        <v>46.196974921827817</v>
      </c>
      <c r="BB75" s="64"/>
      <c r="BC75">
        <v>66</v>
      </c>
      <c r="BD75" s="68">
        <v>1</v>
      </c>
      <c r="BE75" s="78">
        <v>29.116652764271592</v>
      </c>
      <c r="BF75" s="76">
        <v>5.2802460345600162E-2</v>
      </c>
      <c r="BG75" s="69">
        <v>26.225052721942934</v>
      </c>
      <c r="BH75" s="70">
        <v>27.146281319009784</v>
      </c>
      <c r="BI75" s="70">
        <v>29.116652764271592</v>
      </c>
      <c r="BJ75" s="70">
        <v>31.0870242095334</v>
      </c>
      <c r="BK75" s="71">
        <v>32.008252806600247</v>
      </c>
      <c r="BM75">
        <v>66</v>
      </c>
      <c r="BN75" s="77">
        <v>0.23269104428956741</v>
      </c>
      <c r="BO75" s="135">
        <v>1612.9415175210979</v>
      </c>
      <c r="BP75" s="77">
        <v>0.14774805397664575</v>
      </c>
      <c r="BQ75" s="63">
        <v>1210.1976911168069</v>
      </c>
      <c r="BR75" s="64">
        <v>1328.9741723418124</v>
      </c>
      <c r="BS75" s="64">
        <v>1612.9415175210979</v>
      </c>
      <c r="BT75" s="64">
        <v>1941.3051679702935</v>
      </c>
      <c r="BU75" s="65">
        <v>2111.3537451517136</v>
      </c>
      <c r="BW75" s="9">
        <v>66</v>
      </c>
      <c r="BX75" s="74">
        <v>1</v>
      </c>
      <c r="BY75" s="79">
        <v>40.786687620163555</v>
      </c>
      <c r="BZ75" s="77">
        <v>5.9330475598538053E-2</v>
      </c>
      <c r="CA75" s="69">
        <v>36.23535178506846</v>
      </c>
      <c r="CB75" s="70">
        <v>37.685352014964771</v>
      </c>
      <c r="CC75" s="70">
        <v>40.786687620163555</v>
      </c>
      <c r="CD75" s="70">
        <v>43.888023225362339</v>
      </c>
      <c r="CE75" s="71">
        <v>45.33802345525865</v>
      </c>
      <c r="CF75" s="64"/>
      <c r="CG75">
        <v>66</v>
      </c>
      <c r="CH75" s="74">
        <v>1</v>
      </c>
      <c r="CI75" s="79">
        <v>28.661647216247129</v>
      </c>
      <c r="CJ75" s="77">
        <v>5.192039168077791E-2</v>
      </c>
      <c r="CK75" s="69">
        <v>25.862783691681784</v>
      </c>
      <c r="CL75" s="70">
        <v>26.754467562332334</v>
      </c>
      <c r="CM75" s="70">
        <v>28.661647216247129</v>
      </c>
      <c r="CN75" s="70">
        <v>30.568826870161924</v>
      </c>
      <c r="CO75" s="71">
        <v>31.460510740812477</v>
      </c>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row>
    <row r="76" spans="1:119" ht="16" x14ac:dyDescent="0.2">
      <c r="A76" s="14"/>
      <c r="B76" s="14"/>
      <c r="C76" s="14"/>
      <c r="D76" s="14"/>
      <c r="E76" s="14"/>
      <c r="F76" s="14"/>
      <c r="G76" s="14"/>
      <c r="H76" s="24"/>
      <c r="I76" s="140" t="str">
        <f t="shared" si="5"/>
        <v/>
      </c>
      <c r="J76" s="141" t="str">
        <f t="shared" si="6"/>
        <v/>
      </c>
      <c r="K76" s="142" t="str">
        <f t="shared" si="7"/>
        <v/>
      </c>
      <c r="L76" s="143" t="str">
        <f t="shared" si="8"/>
        <v/>
      </c>
      <c r="M76" s="144" t="str">
        <f t="shared" si="9"/>
        <v/>
      </c>
      <c r="N76" s="145" t="str">
        <f t="shared" si="10"/>
        <v/>
      </c>
      <c r="O76" s="24"/>
      <c r="P76" s="12">
        <f t="shared" ref="P76:P139" si="22">((C76-22)*7)+D76</f>
        <v>-154</v>
      </c>
      <c r="Q76" s="12"/>
      <c r="R76" s="138" t="e">
        <f t="shared" ref="R76:R139" si="23">LOOKUP($P76,$AI$12:$AI$205,IF($B76,$AJ$12:$AJ$205,$BN$12:$BN$205))</f>
        <v>#N/A</v>
      </c>
      <c r="S76" s="138" t="e">
        <f t="shared" ref="S76:S139" si="24">LOOKUP($P76,$AI$12:$AI$205,IF($B76,$AK$12:$AK$205,$BO$12:$BO$205))</f>
        <v>#N/A</v>
      </c>
      <c r="T76" s="138" t="e">
        <f t="shared" ref="T76:T139" si="25">LOOKUP($P76,$AI$12:$AI$205,IF($B76,$AL$12:$AL$205,$BP$12:$BP$205))</f>
        <v>#N/A</v>
      </c>
      <c r="U76" s="139" t="e">
        <f t="shared" si="12"/>
        <v>#N/A</v>
      </c>
      <c r="V76" s="139" t="e">
        <f t="shared" si="13"/>
        <v>#N/A</v>
      </c>
      <c r="W76" s="139" t="e">
        <f t="shared" si="14"/>
        <v>#N/A</v>
      </c>
      <c r="X76" s="139" t="e">
        <f t="shared" si="15"/>
        <v>#N/A</v>
      </c>
      <c r="Y76" s="10" t="e">
        <f t="shared" si="16"/>
        <v>#N/A</v>
      </c>
      <c r="Z76" s="10" t="e">
        <f t="shared" si="17"/>
        <v>#N/A</v>
      </c>
      <c r="AA76" s="138" t="e">
        <f t="shared" ref="AA76:AA139" si="26">LOOKUP($P76,$AI$12:$AI$205,IF($B76,$AN$12:$AN$205,$BR$12:$BR$205))</f>
        <v>#N/A</v>
      </c>
      <c r="AB76" s="138" t="e">
        <f t="shared" ref="AB76:AB139" si="27">LOOKUP($P76,$AI$12:$AI$205,IF($B76,$AP$12:$AP$205,$BT$12:$BT$205))</f>
        <v>#N/A</v>
      </c>
      <c r="AC76" s="16" t="e">
        <f t="shared" si="18"/>
        <v>#N/A</v>
      </c>
      <c r="AD76" s="16" t="e">
        <f t="shared" si="19"/>
        <v>#N/A</v>
      </c>
      <c r="AE76" s="16" t="e">
        <f t="shared" si="20"/>
        <v>#N/A</v>
      </c>
      <c r="AF76" s="16" t="e">
        <f t="shared" si="21"/>
        <v>#N/A</v>
      </c>
      <c r="AH76" s="12"/>
      <c r="AI76">
        <v>67</v>
      </c>
      <c r="AJ76" s="133">
        <v>-0.15250662643082299</v>
      </c>
      <c r="AK76" s="130">
        <v>1709.2640554522293</v>
      </c>
      <c r="AL76" s="133">
        <v>0.14434478816216595</v>
      </c>
      <c r="AM76" s="63">
        <v>1310.0284920993372</v>
      </c>
      <c r="AN76" s="64">
        <v>1424.2311247397026</v>
      </c>
      <c r="AO76" s="64">
        <v>1709.2640554522293</v>
      </c>
      <c r="AP76" s="64">
        <v>2062.0793713278954</v>
      </c>
      <c r="AQ76" s="65">
        <v>2255.3988147119362</v>
      </c>
      <c r="AS76" s="9">
        <v>67</v>
      </c>
      <c r="AT76" s="68">
        <v>1</v>
      </c>
      <c r="AU76" s="78">
        <v>41.706461433291587</v>
      </c>
      <c r="AV76" s="76">
        <v>5.9672838587217121E-2</v>
      </c>
      <c r="AW76" s="69">
        <v>37.025633709571387</v>
      </c>
      <c r="AX76" s="70">
        <v>38.516888479910158</v>
      </c>
      <c r="AY76" s="70">
        <v>41.706461433291587</v>
      </c>
      <c r="AZ76" s="70">
        <v>44.896034386673016</v>
      </c>
      <c r="BA76" s="71">
        <v>46.387289157011779</v>
      </c>
      <c r="BB76" s="64"/>
      <c r="BC76">
        <v>67</v>
      </c>
      <c r="BD76" s="68">
        <v>1</v>
      </c>
      <c r="BE76" s="78">
        <v>29.255350797820856</v>
      </c>
      <c r="BF76" s="76">
        <v>5.2602155673006856E-2</v>
      </c>
      <c r="BG76" s="69">
        <v>26.360997990368762</v>
      </c>
      <c r="BH76" s="70">
        <v>27.28310358491645</v>
      </c>
      <c r="BI76" s="70">
        <v>29.255350797820856</v>
      </c>
      <c r="BJ76" s="70">
        <v>31.227598010725263</v>
      </c>
      <c r="BK76" s="71">
        <v>32.149703605272954</v>
      </c>
      <c r="BM76">
        <v>67</v>
      </c>
      <c r="BN76" s="77">
        <v>0.22445162523023152</v>
      </c>
      <c r="BO76" s="135">
        <v>1639.9282051666773</v>
      </c>
      <c r="BP76" s="77">
        <v>0.14801244607623745</v>
      </c>
      <c r="BQ76" s="63">
        <v>1230.2204736332571</v>
      </c>
      <c r="BR76" s="64">
        <v>1350.9432326756285</v>
      </c>
      <c r="BS76" s="64">
        <v>1639.9282051666773</v>
      </c>
      <c r="BT76" s="64">
        <v>1974.7030631503003</v>
      </c>
      <c r="BU76" s="65">
        <v>2148.3138603677321</v>
      </c>
      <c r="BW76" s="9">
        <v>67</v>
      </c>
      <c r="BX76" s="74">
        <v>1</v>
      </c>
      <c r="BY76" s="79">
        <v>40.979104248695144</v>
      </c>
      <c r="BZ76" s="77">
        <v>5.9036923732410145E-2</v>
      </c>
      <c r="CA76" s="69">
        <v>36.428921950446345</v>
      </c>
      <c r="CB76" s="70">
        <v>37.878554677536243</v>
      </c>
      <c r="CC76" s="70">
        <v>40.979104248695144</v>
      </c>
      <c r="CD76" s="70">
        <v>44.079653819854045</v>
      </c>
      <c r="CE76" s="71">
        <v>45.529286546943936</v>
      </c>
      <c r="CF76" s="64"/>
      <c r="CG76">
        <v>67</v>
      </c>
      <c r="CH76" s="74">
        <v>1</v>
      </c>
      <c r="CI76" s="79">
        <v>28.79935757611943</v>
      </c>
      <c r="CJ76" s="77">
        <v>5.1685547891558548E-2</v>
      </c>
      <c r="CK76" s="69">
        <v>25.999766886195548</v>
      </c>
      <c r="CL76" s="70">
        <v>26.891682422883335</v>
      </c>
      <c r="CM76" s="70">
        <v>28.79935757611943</v>
      </c>
      <c r="CN76" s="70">
        <v>30.707032729355522</v>
      </c>
      <c r="CO76" s="71">
        <v>31.598948266043308</v>
      </c>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row>
    <row r="77" spans="1:119" ht="16" x14ac:dyDescent="0.2">
      <c r="A77" s="14"/>
      <c r="B77" s="14"/>
      <c r="C77" s="14"/>
      <c r="D77" s="14"/>
      <c r="E77" s="14"/>
      <c r="F77" s="14"/>
      <c r="G77" s="14"/>
      <c r="H77" s="24"/>
      <c r="I77" s="140" t="str">
        <f t="shared" ref="I77:I132" si="28">IF(OR(P77&lt;4,P77&gt;196,C77&gt;50,E77=""),"",IF(((E77/S77)^(R77)-1)/(R77*T77)&gt;3,3+(E77-AC77)/AD77,IF(((E77/S77)^(R77)-1)/(R77*T77)&lt;-3,-3+(E77-AE77)/AF77,((E77/S77)^(R77)-1)/(R77*T77))))</f>
        <v/>
      </c>
      <c r="J77" s="141" t="str">
        <f t="shared" ref="J77:J132" si="29">IF(OR(P77&lt;10,P77&gt;196,F77=""),"",((F77/V77)^(U77)-1)/(U77*W77))</f>
        <v/>
      </c>
      <c r="K77" s="142" t="str">
        <f t="shared" ref="K77:K132" si="30">IF(OR(P77&lt;4,P77&gt;196,G77=""),"",((G77/Y77)^(X77)-1)/(X77*Z77))</f>
        <v/>
      </c>
      <c r="L77" s="143" t="str">
        <f t="shared" ref="L77:L132" si="31">IF(OR(P77&lt;4,P77&gt;196,E77=""),"",NORMSDIST(I77))</f>
        <v/>
      </c>
      <c r="M77" s="144" t="str">
        <f t="shared" ref="M77:M132" si="32">IF(OR(P77&lt;10,P77&gt;196,F77=""),"",NORMSDIST(J77))</f>
        <v/>
      </c>
      <c r="N77" s="145" t="str">
        <f t="shared" ref="N77:N132" si="33">IF(OR(P77&lt;4,P77&gt;196,G77=""),"",NORMSDIST(K77))</f>
        <v/>
      </c>
      <c r="O77" s="24"/>
      <c r="P77" s="12">
        <f t="shared" si="22"/>
        <v>-154</v>
      </c>
      <c r="Q77" s="12"/>
      <c r="R77" s="138" t="e">
        <f t="shared" si="23"/>
        <v>#N/A</v>
      </c>
      <c r="S77" s="138" t="e">
        <f t="shared" si="24"/>
        <v>#N/A</v>
      </c>
      <c r="T77" s="138" t="e">
        <f t="shared" si="25"/>
        <v>#N/A</v>
      </c>
      <c r="U77" s="139" t="e">
        <f t="shared" ref="U77:U140" si="34">LOOKUP($P77,$AS$12:$AS$205,IF($B77,$AT$12:$AT$205,$BX$12:$BX$205))</f>
        <v>#N/A</v>
      </c>
      <c r="V77" s="139" t="e">
        <f t="shared" ref="V77:V140" si="35">LOOKUP($P77,$AS$12:$AS$205,IF($B77,$AU$12:$AU$205,$BY$12:$BY$205))</f>
        <v>#N/A</v>
      </c>
      <c r="W77" s="139" t="e">
        <f t="shared" ref="W77:W140" si="36">LOOKUP($P77,$AS$12:$AS$205,IF($B77,$AV$12:$AV$205,$BZ$12:$BZ$205))</f>
        <v>#N/A</v>
      </c>
      <c r="X77" s="139" t="e">
        <f t="shared" ref="X77:X140" si="37">LOOKUP($P77,$BC$12:$BC$205,IF($B77,$BD$12:$BD$205,$CH$12:$CH$205))</f>
        <v>#N/A</v>
      </c>
      <c r="Y77" s="10" t="e">
        <f t="shared" ref="Y77:Y140" si="38">LOOKUP($P77,$BC$12:$BC$205,IF($B77,$BE$12:$BE$205,$CI$12:$CI$205))</f>
        <v>#N/A</v>
      </c>
      <c r="Z77" s="10" t="e">
        <f t="shared" ref="Z77:Z140" si="39">LOOKUP($P77,$BC$12:$BC$205,IF($B77,$BF$12:$BF$205,$CJ$12:$CJ$205))</f>
        <v>#N/A</v>
      </c>
      <c r="AA77" s="138" t="e">
        <f t="shared" si="26"/>
        <v>#N/A</v>
      </c>
      <c r="AB77" s="138" t="e">
        <f t="shared" si="27"/>
        <v>#N/A</v>
      </c>
      <c r="AC77" s="16" t="e">
        <f t="shared" ref="AC77:AC140" si="40">$S77*(1+$R77*$T77*3)^(1/$R77)</f>
        <v>#N/A</v>
      </c>
      <c r="AD77" s="16" t="e">
        <f t="shared" ref="AD77:AD140" si="41">$S77*(1+$R77*$T77*3)^(1/$R77)-$S77*(1+$R77*$T77*2)^(1/$R77)</f>
        <v>#N/A</v>
      </c>
      <c r="AE77" s="16" t="e">
        <f t="shared" ref="AE77:AE140" si="42">$S77*(1+$R77*$T77*(-3))^(1/$R77)</f>
        <v>#N/A</v>
      </c>
      <c r="AF77" s="16" t="e">
        <f t="shared" ref="AF77:AF140" si="43">$S77*(1+$R77*$T77*(-2))^(1/$R77)-$S77*(1+$R77*$T77*(-3))^(1/$R77)</f>
        <v>#N/A</v>
      </c>
      <c r="AH77" s="12"/>
      <c r="AI77">
        <v>68</v>
      </c>
      <c r="AJ77" s="133">
        <v>-0.15800245832519302</v>
      </c>
      <c r="AK77" s="130">
        <v>1736.2539585403406</v>
      </c>
      <c r="AL77" s="133">
        <v>0.14437832949627227</v>
      </c>
      <c r="AM77" s="63">
        <v>1330.8888888252454</v>
      </c>
      <c r="AN77" s="64">
        <v>1446.7908347318742</v>
      </c>
      <c r="AO77" s="64">
        <v>1736.2539585403406</v>
      </c>
      <c r="AP77" s="64">
        <v>2094.9379046995668</v>
      </c>
      <c r="AQ77" s="65">
        <v>2291.6548519844068</v>
      </c>
      <c r="AS77" s="5">
        <v>68</v>
      </c>
      <c r="AT77" s="68">
        <v>1</v>
      </c>
      <c r="AU77" s="78">
        <v>41.898542387697731</v>
      </c>
      <c r="AV77" s="76">
        <v>5.9361604742132465E-2</v>
      </c>
      <c r="AW77" s="69">
        <v>37.220682996446548</v>
      </c>
      <c r="AX77" s="70">
        <v>38.710992092170549</v>
      </c>
      <c r="AY77" s="70">
        <v>41.898542387697731</v>
      </c>
      <c r="AZ77" s="70">
        <v>45.086092683224905</v>
      </c>
      <c r="BA77" s="71">
        <v>46.576401778948913</v>
      </c>
      <c r="BB77" s="64"/>
      <c r="BC77">
        <v>68</v>
      </c>
      <c r="BD77" s="68">
        <v>1</v>
      </c>
      <c r="BE77" s="78">
        <v>29.393279321430185</v>
      </c>
      <c r="BF77" s="76">
        <v>5.2370377795695283E-2</v>
      </c>
      <c r="BG77" s="69">
        <v>26.498094023406743</v>
      </c>
      <c r="BH77" s="70">
        <v>27.420464839323184</v>
      </c>
      <c r="BI77" s="70">
        <v>29.393279321430185</v>
      </c>
      <c r="BJ77" s="70">
        <v>31.366093803537186</v>
      </c>
      <c r="BK77" s="71">
        <v>32.288464619453627</v>
      </c>
      <c r="BM77">
        <v>68</v>
      </c>
      <c r="BN77" s="77">
        <v>0.21747896512393619</v>
      </c>
      <c r="BO77" s="135">
        <v>1667.2583111291165</v>
      </c>
      <c r="BP77" s="77">
        <v>0.1482533195400442</v>
      </c>
      <c r="BQ77" s="63">
        <v>1250.4871647157102</v>
      </c>
      <c r="BR77" s="64">
        <v>1373.1974590377854</v>
      </c>
      <c r="BS77" s="64">
        <v>1667.2583111291165</v>
      </c>
      <c r="BT77" s="64">
        <v>2008.4461060697745</v>
      </c>
      <c r="BU77" s="65">
        <v>2185.5947281797739</v>
      </c>
      <c r="BW77" s="5">
        <v>68</v>
      </c>
      <c r="BX77" s="74">
        <v>1</v>
      </c>
      <c r="BY77" s="79">
        <v>41.171049047782354</v>
      </c>
      <c r="BZ77" s="77">
        <v>5.8744858924383019E-2</v>
      </c>
      <c r="CA77" s="69">
        <v>36.622169737815931</v>
      </c>
      <c r="CB77" s="70">
        <v>38.071387348689967</v>
      </c>
      <c r="CC77" s="70">
        <v>41.171049047782354</v>
      </c>
      <c r="CD77" s="70">
        <v>44.270710746874741</v>
      </c>
      <c r="CE77" s="71">
        <v>45.719928357748778</v>
      </c>
      <c r="CF77" s="64"/>
      <c r="CG77">
        <v>68</v>
      </c>
      <c r="CH77" s="74">
        <v>1</v>
      </c>
      <c r="CI77" s="79">
        <v>28.934579821364103</v>
      </c>
      <c r="CJ77" s="77">
        <v>5.1414858325703285E-2</v>
      </c>
      <c r="CK77" s="69">
        <v>26.136575121715445</v>
      </c>
      <c r="CL77" s="70">
        <v>27.027985381195176</v>
      </c>
      <c r="CM77" s="70">
        <v>28.934579821364103</v>
      </c>
      <c r="CN77" s="70">
        <v>30.841174261533034</v>
      </c>
      <c r="CO77" s="71">
        <v>31.732584521012765</v>
      </c>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row>
    <row r="78" spans="1:119" ht="16" x14ac:dyDescent="0.2">
      <c r="A78" s="14"/>
      <c r="B78" s="14"/>
      <c r="C78" s="14"/>
      <c r="D78" s="14"/>
      <c r="E78" s="14"/>
      <c r="F78" s="14"/>
      <c r="G78" s="14"/>
      <c r="H78" s="24"/>
      <c r="I78" s="140" t="str">
        <f t="shared" si="28"/>
        <v/>
      </c>
      <c r="J78" s="141" t="str">
        <f t="shared" si="29"/>
        <v/>
      </c>
      <c r="K78" s="142" t="str">
        <f t="shared" si="30"/>
        <v/>
      </c>
      <c r="L78" s="143" t="str">
        <f t="shared" si="31"/>
        <v/>
      </c>
      <c r="M78" s="144" t="str">
        <f t="shared" si="32"/>
        <v/>
      </c>
      <c r="N78" s="145" t="str">
        <f t="shared" si="33"/>
        <v/>
      </c>
      <c r="O78" s="24"/>
      <c r="P78" s="12">
        <f t="shared" si="22"/>
        <v>-154</v>
      </c>
      <c r="Q78" s="12"/>
      <c r="R78" s="138" t="e">
        <f t="shared" si="23"/>
        <v>#N/A</v>
      </c>
      <c r="S78" s="138" t="e">
        <f t="shared" si="24"/>
        <v>#N/A</v>
      </c>
      <c r="T78" s="138" t="e">
        <f t="shared" si="25"/>
        <v>#N/A</v>
      </c>
      <c r="U78" s="139" t="e">
        <f t="shared" si="34"/>
        <v>#N/A</v>
      </c>
      <c r="V78" s="139" t="e">
        <f t="shared" si="35"/>
        <v>#N/A</v>
      </c>
      <c r="W78" s="139" t="e">
        <f t="shared" si="36"/>
        <v>#N/A</v>
      </c>
      <c r="X78" s="139" t="e">
        <f t="shared" si="37"/>
        <v>#N/A</v>
      </c>
      <c r="Y78" s="10" t="e">
        <f t="shared" si="38"/>
        <v>#N/A</v>
      </c>
      <c r="Z78" s="10" t="e">
        <f t="shared" si="39"/>
        <v>#N/A</v>
      </c>
      <c r="AA78" s="138" t="e">
        <f t="shared" si="26"/>
        <v>#N/A</v>
      </c>
      <c r="AB78" s="138" t="e">
        <f t="shared" si="27"/>
        <v>#N/A</v>
      </c>
      <c r="AC78" s="16" t="e">
        <f t="shared" si="40"/>
        <v>#N/A</v>
      </c>
      <c r="AD78" s="16" t="e">
        <f t="shared" si="41"/>
        <v>#N/A</v>
      </c>
      <c r="AE78" s="16" t="e">
        <f t="shared" si="42"/>
        <v>#N/A</v>
      </c>
      <c r="AF78" s="16" t="e">
        <f t="shared" si="43"/>
        <v>#N/A</v>
      </c>
      <c r="AH78" s="12"/>
      <c r="AI78">
        <v>69</v>
      </c>
      <c r="AJ78" s="133">
        <v>-0.16093487244638061</v>
      </c>
      <c r="AK78" s="130">
        <v>1763.6436683199768</v>
      </c>
      <c r="AL78" s="133">
        <v>0.14439413261763226</v>
      </c>
      <c r="AM78" s="63">
        <v>1351.9835111514519</v>
      </c>
      <c r="AN78" s="64">
        <v>1469.6562755974344</v>
      </c>
      <c r="AO78" s="64">
        <v>1763.6436683199768</v>
      </c>
      <c r="AP78" s="64">
        <v>2128.141515638516</v>
      </c>
      <c r="AQ78" s="65">
        <v>2328.1454258349895</v>
      </c>
      <c r="AS78" s="9">
        <v>69</v>
      </c>
      <c r="AT78" s="68">
        <v>1</v>
      </c>
      <c r="AU78" s="78">
        <v>42.08972693824397</v>
      </c>
      <c r="AV78" s="76">
        <v>5.9051921285206817E-2</v>
      </c>
      <c r="AW78" s="69">
        <v>37.415037579753012</v>
      </c>
      <c r="AX78" s="70">
        <v>38.904336741603174</v>
      </c>
      <c r="AY78" s="70">
        <v>42.08972693824397</v>
      </c>
      <c r="AZ78" s="70">
        <v>45.275117134884773</v>
      </c>
      <c r="BA78" s="71">
        <v>46.764416296734929</v>
      </c>
      <c r="BB78" s="64"/>
      <c r="BC78">
        <v>69</v>
      </c>
      <c r="BD78" s="68">
        <v>1</v>
      </c>
      <c r="BE78" s="78">
        <v>29.530427524807315</v>
      </c>
      <c r="BF78" s="76">
        <v>5.2112774102928895E-2</v>
      </c>
      <c r="BG78" s="69">
        <v>26.636040897133494</v>
      </c>
      <c r="BH78" s="70">
        <v>27.558157266392403</v>
      </c>
      <c r="BI78" s="70">
        <v>29.530427524807315</v>
      </c>
      <c r="BJ78" s="70">
        <v>31.502697783222231</v>
      </c>
      <c r="BK78" s="71">
        <v>32.42481415248114</v>
      </c>
      <c r="BM78">
        <v>69</v>
      </c>
      <c r="BN78" s="77">
        <v>0.21173275303773198</v>
      </c>
      <c r="BO78" s="135">
        <v>1694.9158914344539</v>
      </c>
      <c r="BP78" s="77">
        <v>0.14846714479097345</v>
      </c>
      <c r="BQ78" s="63">
        <v>1270.9960038544991</v>
      </c>
      <c r="BR78" s="64">
        <v>1395.7314284584165</v>
      </c>
      <c r="BS78" s="64">
        <v>1694.9158914344539</v>
      </c>
      <c r="BT78" s="64">
        <v>2042.5023018460738</v>
      </c>
      <c r="BU78" s="65">
        <v>2223.1541205664762</v>
      </c>
      <c r="BW78" s="9">
        <v>69</v>
      </c>
      <c r="BX78" s="74">
        <v>1</v>
      </c>
      <c r="BY78" s="79">
        <v>41.362078310375423</v>
      </c>
      <c r="BZ78" s="77">
        <v>5.8454307494069067E-2</v>
      </c>
      <c r="CA78" s="69">
        <v>36.814695786061023</v>
      </c>
      <c r="CB78" s="70">
        <v>38.263436539234768</v>
      </c>
      <c r="CC78" s="70">
        <v>41.362078310375423</v>
      </c>
      <c r="CD78" s="70">
        <v>44.460720081516079</v>
      </c>
      <c r="CE78" s="71">
        <v>45.909460834689831</v>
      </c>
      <c r="CF78" s="64"/>
      <c r="CG78">
        <v>69</v>
      </c>
      <c r="CH78" s="74">
        <v>1</v>
      </c>
      <c r="CI78" s="79">
        <v>29.067708632353408</v>
      </c>
      <c r="CJ78" s="77">
        <v>5.1118514318591511E-2</v>
      </c>
      <c r="CK78" s="69">
        <v>26.273031523618048</v>
      </c>
      <c r="CL78" s="70">
        <v>27.163381653113063</v>
      </c>
      <c r="CM78" s="70">
        <v>29.067708632353408</v>
      </c>
      <c r="CN78" s="70">
        <v>30.972035611593753</v>
      </c>
      <c r="CO78" s="71">
        <v>31.862385741088772</v>
      </c>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row>
    <row r="79" spans="1:119" ht="16" x14ac:dyDescent="0.2">
      <c r="A79" s="14"/>
      <c r="B79" s="14"/>
      <c r="C79" s="14"/>
      <c r="D79" s="14"/>
      <c r="E79" s="14"/>
      <c r="F79" s="14"/>
      <c r="G79" s="14"/>
      <c r="H79" s="24"/>
      <c r="I79" s="140" t="str">
        <f t="shared" si="28"/>
        <v/>
      </c>
      <c r="J79" s="141" t="str">
        <f t="shared" si="29"/>
        <v/>
      </c>
      <c r="K79" s="142" t="str">
        <f t="shared" si="30"/>
        <v/>
      </c>
      <c r="L79" s="143" t="str">
        <f t="shared" si="31"/>
        <v/>
      </c>
      <c r="M79" s="144" t="str">
        <f t="shared" si="32"/>
        <v/>
      </c>
      <c r="N79" s="145" t="str">
        <f t="shared" si="33"/>
        <v/>
      </c>
      <c r="O79" s="24"/>
      <c r="P79" s="12">
        <f t="shared" si="22"/>
        <v>-154</v>
      </c>
      <c r="Q79" s="12"/>
      <c r="R79" s="138" t="e">
        <f t="shared" si="23"/>
        <v>#N/A</v>
      </c>
      <c r="S79" s="138" t="e">
        <f t="shared" si="24"/>
        <v>#N/A</v>
      </c>
      <c r="T79" s="138" t="e">
        <f t="shared" si="25"/>
        <v>#N/A</v>
      </c>
      <c r="U79" s="139" t="e">
        <f t="shared" si="34"/>
        <v>#N/A</v>
      </c>
      <c r="V79" s="139" t="e">
        <f t="shared" si="35"/>
        <v>#N/A</v>
      </c>
      <c r="W79" s="139" t="e">
        <f t="shared" si="36"/>
        <v>#N/A</v>
      </c>
      <c r="X79" s="139" t="e">
        <f t="shared" si="37"/>
        <v>#N/A</v>
      </c>
      <c r="Y79" s="10" t="e">
        <f t="shared" si="38"/>
        <v>#N/A</v>
      </c>
      <c r="Z79" s="10" t="e">
        <f t="shared" si="39"/>
        <v>#N/A</v>
      </c>
      <c r="AA79" s="138" t="e">
        <f t="shared" si="26"/>
        <v>#N/A</v>
      </c>
      <c r="AB79" s="138" t="e">
        <f t="shared" si="27"/>
        <v>#N/A</v>
      </c>
      <c r="AC79" s="16" t="e">
        <f t="shared" si="40"/>
        <v>#N/A</v>
      </c>
      <c r="AD79" s="16" t="e">
        <f t="shared" si="41"/>
        <v>#N/A</v>
      </c>
      <c r="AE79" s="16" t="e">
        <f t="shared" si="42"/>
        <v>#N/A</v>
      </c>
      <c r="AF79" s="16" t="e">
        <f t="shared" si="43"/>
        <v>#N/A</v>
      </c>
      <c r="AH79" s="12"/>
      <c r="AI79">
        <v>70</v>
      </c>
      <c r="AJ79" s="133">
        <v>-0.16158700386017252</v>
      </c>
      <c r="AK79" s="130">
        <v>1791.4389667907283</v>
      </c>
      <c r="AL79" s="133">
        <v>0.14439049174420332</v>
      </c>
      <c r="AM79" s="63">
        <v>1373.3311787559253</v>
      </c>
      <c r="AN79" s="64">
        <v>1492.8410782481496</v>
      </c>
      <c r="AO79" s="64">
        <v>1791.4389667907283</v>
      </c>
      <c r="AP79" s="64">
        <v>2161.6960910114585</v>
      </c>
      <c r="AQ79" s="65">
        <v>2364.8807865844374</v>
      </c>
      <c r="AS79" s="9">
        <v>70</v>
      </c>
      <c r="AT79" s="68">
        <v>1</v>
      </c>
      <c r="AU79" s="78">
        <v>42.280105139830717</v>
      </c>
      <c r="AV79" s="76">
        <v>5.874381517971252E-2</v>
      </c>
      <c r="AW79" s="69">
        <v>37.608772181712531</v>
      </c>
      <c r="AX79" s="70">
        <v>39.097002035234659</v>
      </c>
      <c r="AY79" s="70">
        <v>42.280105139830717</v>
      </c>
      <c r="AZ79" s="70">
        <v>45.463208244426774</v>
      </c>
      <c r="BA79" s="71">
        <v>46.951438097948902</v>
      </c>
      <c r="BB79" s="64"/>
      <c r="BC79">
        <v>70</v>
      </c>
      <c r="BD79" s="68">
        <v>1</v>
      </c>
      <c r="BE79" s="78">
        <v>29.666793616382638</v>
      </c>
      <c r="BF79" s="76">
        <v>5.1835190949387218E-2</v>
      </c>
      <c r="BG79" s="69">
        <v>26.774529634765909</v>
      </c>
      <c r="BH79" s="70">
        <v>27.695969754813092</v>
      </c>
      <c r="BI79" s="70">
        <v>29.666793616382638</v>
      </c>
      <c r="BJ79" s="70">
        <v>31.637617477952187</v>
      </c>
      <c r="BK79" s="71">
        <v>32.559057597999363</v>
      </c>
      <c r="BM79">
        <v>70</v>
      </c>
      <c r="BN79" s="77">
        <v>0.20717375007563973</v>
      </c>
      <c r="BO79" s="135">
        <v>1722.8850021087276</v>
      </c>
      <c r="BP79" s="77">
        <v>0.14865039225193252</v>
      </c>
      <c r="BQ79" s="63">
        <v>1291.7458660250434</v>
      </c>
      <c r="BR79" s="64">
        <v>1418.5402069433803</v>
      </c>
      <c r="BS79" s="64">
        <v>1722.8850021087276</v>
      </c>
      <c r="BT79" s="64">
        <v>2076.8390267248706</v>
      </c>
      <c r="BU79" s="65">
        <v>2260.9488897950632</v>
      </c>
      <c r="BW79" s="9">
        <v>70</v>
      </c>
      <c r="BX79" s="74">
        <v>1</v>
      </c>
      <c r="BY79" s="79">
        <v>41.551732356705891</v>
      </c>
      <c r="BZ79" s="77">
        <v>5.8165295761080697E-2</v>
      </c>
      <c r="CA79" s="69">
        <v>37.006085514067799</v>
      </c>
      <c r="CB79" s="70">
        <v>38.454273300174108</v>
      </c>
      <c r="CC79" s="70">
        <v>41.551732356705891</v>
      </c>
      <c r="CD79" s="70">
        <v>44.649191413237673</v>
      </c>
      <c r="CE79" s="71">
        <v>46.097379199343983</v>
      </c>
      <c r="CF79" s="64"/>
      <c r="CG79">
        <v>70</v>
      </c>
      <c r="CH79" s="74">
        <v>1</v>
      </c>
      <c r="CI79" s="79">
        <v>29.199166068049504</v>
      </c>
      <c r="CJ79" s="77">
        <v>5.0807061939392203E-2</v>
      </c>
      <c r="CK79" s="69">
        <v>26.408954431662082</v>
      </c>
      <c r="CL79" s="70">
        <v>27.297881915989681</v>
      </c>
      <c r="CM79" s="70">
        <v>29.199166068049504</v>
      </c>
      <c r="CN79" s="70">
        <v>31.10045022010933</v>
      </c>
      <c r="CO79" s="71">
        <v>31.989377704436926</v>
      </c>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row>
    <row r="80" spans="1:119" ht="16" x14ac:dyDescent="0.2">
      <c r="A80" s="14"/>
      <c r="B80" s="14"/>
      <c r="C80" s="14"/>
      <c r="D80" s="14"/>
      <c r="E80" s="14"/>
      <c r="F80" s="14"/>
      <c r="G80" s="14"/>
      <c r="H80" s="24"/>
      <c r="I80" s="140" t="str">
        <f t="shared" si="28"/>
        <v/>
      </c>
      <c r="J80" s="141" t="str">
        <f t="shared" si="29"/>
        <v/>
      </c>
      <c r="K80" s="142" t="str">
        <f t="shared" si="30"/>
        <v/>
      </c>
      <c r="L80" s="143" t="str">
        <f t="shared" si="31"/>
        <v/>
      </c>
      <c r="M80" s="144" t="str">
        <f t="shared" si="32"/>
        <v/>
      </c>
      <c r="N80" s="145" t="str">
        <f t="shared" si="33"/>
        <v/>
      </c>
      <c r="O80" s="24"/>
      <c r="P80" s="12">
        <f t="shared" si="22"/>
        <v>-154</v>
      </c>
      <c r="Q80" s="12"/>
      <c r="R80" s="138" t="e">
        <f t="shared" si="23"/>
        <v>#N/A</v>
      </c>
      <c r="S80" s="138" t="e">
        <f t="shared" si="24"/>
        <v>#N/A</v>
      </c>
      <c r="T80" s="138" t="e">
        <f t="shared" si="25"/>
        <v>#N/A</v>
      </c>
      <c r="U80" s="139" t="e">
        <f t="shared" si="34"/>
        <v>#N/A</v>
      </c>
      <c r="V80" s="139" t="e">
        <f t="shared" si="35"/>
        <v>#N/A</v>
      </c>
      <c r="W80" s="139" t="e">
        <f t="shared" si="36"/>
        <v>#N/A</v>
      </c>
      <c r="X80" s="139" t="e">
        <f t="shared" si="37"/>
        <v>#N/A</v>
      </c>
      <c r="Y80" s="10" t="e">
        <f t="shared" si="38"/>
        <v>#N/A</v>
      </c>
      <c r="Z80" s="10" t="e">
        <f t="shared" si="39"/>
        <v>#N/A</v>
      </c>
      <c r="AA80" s="138" t="e">
        <f t="shared" si="26"/>
        <v>#N/A</v>
      </c>
      <c r="AB80" s="138" t="e">
        <f t="shared" si="27"/>
        <v>#N/A</v>
      </c>
      <c r="AC80" s="16" t="e">
        <f t="shared" si="40"/>
        <v>#N/A</v>
      </c>
      <c r="AD80" s="16" t="e">
        <f t="shared" si="41"/>
        <v>#N/A</v>
      </c>
      <c r="AE80" s="16" t="e">
        <f t="shared" si="42"/>
        <v>#N/A</v>
      </c>
      <c r="AF80" s="16" t="e">
        <f t="shared" si="43"/>
        <v>#N/A</v>
      </c>
      <c r="AH80" s="12"/>
      <c r="AI80">
        <v>71</v>
      </c>
      <c r="AJ80" s="133">
        <v>-0.16024198763235567</v>
      </c>
      <c r="AK80" s="130">
        <v>1819.6456359521867</v>
      </c>
      <c r="AL80" s="133">
        <v>0.14436570109394295</v>
      </c>
      <c r="AM80" s="63">
        <v>1394.9516177602754</v>
      </c>
      <c r="AN80" s="64">
        <v>1516.3594572879724</v>
      </c>
      <c r="AO80" s="64">
        <v>1819.6456359521867</v>
      </c>
      <c r="AP80" s="64">
        <v>2195.6080207565451</v>
      </c>
      <c r="AQ80" s="65">
        <v>2401.8729219775742</v>
      </c>
      <c r="AS80" s="9">
        <v>71</v>
      </c>
      <c r="AT80" s="68">
        <v>1</v>
      </c>
      <c r="AU80" s="78">
        <v>42.46976704735836</v>
      </c>
      <c r="AV80" s="76">
        <v>5.8437313388921892E-2</v>
      </c>
      <c r="AW80" s="69">
        <v>37.801961709467299</v>
      </c>
      <c r="AX80" s="70">
        <v>39.289067706098692</v>
      </c>
      <c r="AY80" s="70">
        <v>42.46976704735836</v>
      </c>
      <c r="AZ80" s="70">
        <v>45.650466388618028</v>
      </c>
      <c r="BA80" s="71">
        <v>47.13757238524942</v>
      </c>
      <c r="BB80" s="64"/>
      <c r="BC80">
        <v>71</v>
      </c>
      <c r="BD80" s="68">
        <v>1</v>
      </c>
      <c r="BE80" s="78">
        <v>29.802375804586546</v>
      </c>
      <c r="BF80" s="76">
        <v>5.1543474689749784E-2</v>
      </c>
      <c r="BG80" s="69">
        <v>26.913245064585301</v>
      </c>
      <c r="BH80" s="70">
        <v>27.83368697196979</v>
      </c>
      <c r="BI80" s="70">
        <v>29.802375804586546</v>
      </c>
      <c r="BJ80" s="70">
        <v>31.771064637203303</v>
      </c>
      <c r="BK80" s="71">
        <v>32.691506544587789</v>
      </c>
      <c r="BM80">
        <v>71</v>
      </c>
      <c r="BN80" s="77">
        <v>0.20376271734168036</v>
      </c>
      <c r="BO80" s="135">
        <v>1751.1496991779766</v>
      </c>
      <c r="BP80" s="77">
        <v>0.14879953234582888</v>
      </c>
      <c r="BQ80" s="63">
        <v>1312.7363675758154</v>
      </c>
      <c r="BR80" s="64">
        <v>1441.6194047391673</v>
      </c>
      <c r="BS80" s="64">
        <v>1751.1496991779766</v>
      </c>
      <c r="BT80" s="64">
        <v>2111.4230849817081</v>
      </c>
      <c r="BU80" s="65">
        <v>2298.9351090875107</v>
      </c>
      <c r="BW80" s="9">
        <v>71</v>
      </c>
      <c r="BX80" s="74">
        <v>1</v>
      </c>
      <c r="BY80" s="79">
        <v>41.739551507005295</v>
      </c>
      <c r="BZ80" s="77">
        <v>5.7877850045030314E-2</v>
      </c>
      <c r="CA80" s="69">
        <v>37.195923324832613</v>
      </c>
      <c r="CB80" s="70">
        <v>38.643467990271716</v>
      </c>
      <c r="CC80" s="70">
        <v>41.739551507005295</v>
      </c>
      <c r="CD80" s="70">
        <v>44.835635023738867</v>
      </c>
      <c r="CE80" s="71">
        <v>46.283179689177977</v>
      </c>
      <c r="CF80" s="64"/>
      <c r="CG80">
        <v>71</v>
      </c>
      <c r="CH80" s="74">
        <v>1</v>
      </c>
      <c r="CI80" s="79">
        <v>29.32937418741454</v>
      </c>
      <c r="CJ80" s="77">
        <v>5.0491047257274331E-2</v>
      </c>
      <c r="CK80" s="69">
        <v>26.544152352688748</v>
      </c>
      <c r="CL80" s="70">
        <v>27.431490146908068</v>
      </c>
      <c r="CM80" s="70">
        <v>29.32937418741454</v>
      </c>
      <c r="CN80" s="70">
        <v>31.227258227921013</v>
      </c>
      <c r="CO80" s="71">
        <v>32.11459602214034</v>
      </c>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row>
    <row r="81" spans="1:125" ht="16" x14ac:dyDescent="0.2">
      <c r="A81" s="14"/>
      <c r="B81" s="14"/>
      <c r="C81" s="14"/>
      <c r="D81" s="14"/>
      <c r="E81" s="14"/>
      <c r="F81" s="14"/>
      <c r="G81" s="14"/>
      <c r="H81" s="24"/>
      <c r="I81" s="140" t="str">
        <f t="shared" si="28"/>
        <v/>
      </c>
      <c r="J81" s="141" t="str">
        <f t="shared" si="29"/>
        <v/>
      </c>
      <c r="K81" s="142" t="str">
        <f t="shared" si="30"/>
        <v/>
      </c>
      <c r="L81" s="143" t="str">
        <f t="shared" si="31"/>
        <v/>
      </c>
      <c r="M81" s="144" t="str">
        <f t="shared" si="32"/>
        <v/>
      </c>
      <c r="N81" s="145" t="str">
        <f t="shared" si="33"/>
        <v/>
      </c>
      <c r="O81" s="24"/>
      <c r="P81" s="12">
        <f t="shared" si="22"/>
        <v>-154</v>
      </c>
      <c r="Q81" s="12"/>
      <c r="R81" s="138" t="e">
        <f t="shared" si="23"/>
        <v>#N/A</v>
      </c>
      <c r="S81" s="138" t="e">
        <f t="shared" si="24"/>
        <v>#N/A</v>
      </c>
      <c r="T81" s="138" t="e">
        <f t="shared" si="25"/>
        <v>#N/A</v>
      </c>
      <c r="U81" s="139" t="e">
        <f t="shared" si="34"/>
        <v>#N/A</v>
      </c>
      <c r="V81" s="139" t="e">
        <f t="shared" si="35"/>
        <v>#N/A</v>
      </c>
      <c r="W81" s="139" t="e">
        <f t="shared" si="36"/>
        <v>#N/A</v>
      </c>
      <c r="X81" s="139" t="e">
        <f t="shared" si="37"/>
        <v>#N/A</v>
      </c>
      <c r="Y81" s="10" t="e">
        <f t="shared" si="38"/>
        <v>#N/A</v>
      </c>
      <c r="Z81" s="10" t="e">
        <f t="shared" si="39"/>
        <v>#N/A</v>
      </c>
      <c r="AA81" s="138" t="e">
        <f t="shared" si="26"/>
        <v>#N/A</v>
      </c>
      <c r="AB81" s="138" t="e">
        <f t="shared" si="27"/>
        <v>#N/A</v>
      </c>
      <c r="AC81" s="16" t="e">
        <f t="shared" si="40"/>
        <v>#N/A</v>
      </c>
      <c r="AD81" s="16" t="e">
        <f t="shared" si="41"/>
        <v>#N/A</v>
      </c>
      <c r="AE81" s="16" t="e">
        <f t="shared" si="42"/>
        <v>#N/A</v>
      </c>
      <c r="AF81" s="16" t="e">
        <f t="shared" si="43"/>
        <v>#N/A</v>
      </c>
      <c r="AH81" s="12"/>
      <c r="AI81">
        <v>72</v>
      </c>
      <c r="AJ81" s="133">
        <v>-0.1571829588287168</v>
      </c>
      <c r="AK81" s="130">
        <v>1848.2694578039441</v>
      </c>
      <c r="AL81" s="133">
        <v>0.14431805488480853</v>
      </c>
      <c r="AM81" s="63">
        <v>1416.8655745065203</v>
      </c>
      <c r="AN81" s="64">
        <v>1540.2262612606448</v>
      </c>
      <c r="AO81" s="64">
        <v>1848.2694578039441</v>
      </c>
      <c r="AP81" s="64">
        <v>2229.8841575471665</v>
      </c>
      <c r="AQ81" s="65">
        <v>2439.1354060633471</v>
      </c>
      <c r="AS81" s="9">
        <v>72</v>
      </c>
      <c r="AT81" s="68">
        <v>1</v>
      </c>
      <c r="AU81" s="78">
        <v>42.658802715727312</v>
      </c>
      <c r="AV81" s="76">
        <v>5.813244287610727E-2</v>
      </c>
      <c r="AW81" s="69">
        <v>37.994681252771606</v>
      </c>
      <c r="AX81" s="70">
        <v>39.480613611663067</v>
      </c>
      <c r="AY81" s="70">
        <v>42.658802715727312</v>
      </c>
      <c r="AZ81" s="70">
        <v>45.836991819791557</v>
      </c>
      <c r="BA81" s="71">
        <v>47.322924178683017</v>
      </c>
      <c r="BB81" s="64"/>
      <c r="BC81">
        <v>72</v>
      </c>
      <c r="BD81" s="68">
        <v>1</v>
      </c>
      <c r="BE81" s="78">
        <v>29.937172297849443</v>
      </c>
      <c r="BF81" s="76">
        <v>5.1243471678696112E-2</v>
      </c>
      <c r="BG81" s="69">
        <v>27.05186590546084</v>
      </c>
      <c r="BH81" s="70">
        <v>27.971089422219269</v>
      </c>
      <c r="BI81" s="70">
        <v>29.937172297849443</v>
      </c>
      <c r="BJ81" s="70">
        <v>31.903255173479618</v>
      </c>
      <c r="BK81" s="71">
        <v>32.82247869023805</v>
      </c>
      <c r="BM81">
        <v>72</v>
      </c>
      <c r="BN81" s="77">
        <v>0.20146041593987465</v>
      </c>
      <c r="BO81" s="135">
        <v>1779.69403866824</v>
      </c>
      <c r="BP81" s="77">
        <v>0.14891103549556986</v>
      </c>
      <c r="BQ81" s="63">
        <v>1333.9679170550494</v>
      </c>
      <c r="BR81" s="64">
        <v>1464.9652039503651</v>
      </c>
      <c r="BS81" s="64">
        <v>1779.69403866824</v>
      </c>
      <c r="BT81" s="64">
        <v>2146.2207328733298</v>
      </c>
      <c r="BU81" s="65">
        <v>2337.0681364775364</v>
      </c>
      <c r="BW81" s="9">
        <v>72</v>
      </c>
      <c r="BX81" s="74">
        <v>1</v>
      </c>
      <c r="BY81" s="79">
        <v>41.925076081505189</v>
      </c>
      <c r="BZ81" s="77">
        <v>5.7591996665530311E-2</v>
      </c>
      <c r="CA81" s="69">
        <v>37.383792619681955</v>
      </c>
      <c r="CB81" s="70">
        <v>38.830590285741337</v>
      </c>
      <c r="CC81" s="70">
        <v>41.925076081505189</v>
      </c>
      <c r="CD81" s="70">
        <v>45.019561877269041</v>
      </c>
      <c r="CE81" s="71">
        <v>46.46635954332843</v>
      </c>
      <c r="CF81" s="64"/>
      <c r="CG81">
        <v>72</v>
      </c>
      <c r="CH81" s="74">
        <v>1</v>
      </c>
      <c r="CI81" s="79">
        <v>29.458755049410684</v>
      </c>
      <c r="CJ81" s="77">
        <v>5.0181016341406842E-2</v>
      </c>
      <c r="CK81" s="69">
        <v>26.678424328355735</v>
      </c>
      <c r="CL81" s="70">
        <v>27.564203873260098</v>
      </c>
      <c r="CM81" s="70">
        <v>29.458755049410684</v>
      </c>
      <c r="CN81" s="70">
        <v>31.353306225561269</v>
      </c>
      <c r="CO81" s="71">
        <v>32.239085770465628</v>
      </c>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row>
    <row r="82" spans="1:125" ht="16" x14ac:dyDescent="0.2">
      <c r="A82" s="14"/>
      <c r="B82" s="14"/>
      <c r="C82" s="14"/>
      <c r="D82" s="14"/>
      <c r="E82" s="14"/>
      <c r="F82" s="14"/>
      <c r="G82" s="14"/>
      <c r="H82" s="24"/>
      <c r="I82" s="140" t="str">
        <f t="shared" si="28"/>
        <v/>
      </c>
      <c r="J82" s="141" t="str">
        <f t="shared" si="29"/>
        <v/>
      </c>
      <c r="K82" s="142" t="str">
        <f t="shared" si="30"/>
        <v/>
      </c>
      <c r="L82" s="143" t="str">
        <f t="shared" si="31"/>
        <v/>
      </c>
      <c r="M82" s="144" t="str">
        <f t="shared" si="32"/>
        <v/>
      </c>
      <c r="N82" s="145" t="str">
        <f t="shared" si="33"/>
        <v/>
      </c>
      <c r="O82" s="24"/>
      <c r="P82" s="12">
        <f t="shared" si="22"/>
        <v>-154</v>
      </c>
      <c r="Q82" s="12"/>
      <c r="R82" s="138" t="e">
        <f t="shared" si="23"/>
        <v>#N/A</v>
      </c>
      <c r="S82" s="138" t="e">
        <f t="shared" si="24"/>
        <v>#N/A</v>
      </c>
      <c r="T82" s="138" t="e">
        <f t="shared" si="25"/>
        <v>#N/A</v>
      </c>
      <c r="U82" s="139" t="e">
        <f t="shared" si="34"/>
        <v>#N/A</v>
      </c>
      <c r="V82" s="139" t="e">
        <f t="shared" si="35"/>
        <v>#N/A</v>
      </c>
      <c r="W82" s="139" t="e">
        <f t="shared" si="36"/>
        <v>#N/A</v>
      </c>
      <c r="X82" s="139" t="e">
        <f t="shared" si="37"/>
        <v>#N/A</v>
      </c>
      <c r="Y82" s="10" t="e">
        <f t="shared" si="38"/>
        <v>#N/A</v>
      </c>
      <c r="Z82" s="10" t="e">
        <f t="shared" si="39"/>
        <v>#N/A</v>
      </c>
      <c r="AA82" s="138" t="e">
        <f t="shared" si="26"/>
        <v>#N/A</v>
      </c>
      <c r="AB82" s="138" t="e">
        <f t="shared" si="27"/>
        <v>#N/A</v>
      </c>
      <c r="AC82" s="16" t="e">
        <f t="shared" si="40"/>
        <v>#N/A</v>
      </c>
      <c r="AD82" s="16" t="e">
        <f t="shared" si="41"/>
        <v>#N/A</v>
      </c>
      <c r="AE82" s="16" t="e">
        <f t="shared" si="42"/>
        <v>#N/A</v>
      </c>
      <c r="AF82" s="16" t="e">
        <f t="shared" si="43"/>
        <v>#N/A</v>
      </c>
      <c r="AH82" s="12"/>
      <c r="AI82">
        <v>73</v>
      </c>
      <c r="AJ82" s="133">
        <v>-0.15269305251504278</v>
      </c>
      <c r="AK82" s="130">
        <v>1877.3162143455909</v>
      </c>
      <c r="AL82" s="133">
        <v>0.14424584733475754</v>
      </c>
      <c r="AM82" s="63">
        <v>1439.0949197355717</v>
      </c>
      <c r="AN82" s="64">
        <v>1564.457018642679</v>
      </c>
      <c r="AO82" s="64">
        <v>1877.3162143455909</v>
      </c>
      <c r="AP82" s="64">
        <v>2264.5317721371939</v>
      </c>
      <c r="AQ82" s="65">
        <v>2476.6832383214401</v>
      </c>
      <c r="AS82" s="9">
        <v>73</v>
      </c>
      <c r="AT82" s="68">
        <v>1</v>
      </c>
      <c r="AU82" s="78">
        <v>42.847302199837962</v>
      </c>
      <c r="AV82" s="76">
        <v>5.7829230604540982E-2</v>
      </c>
      <c r="AW82" s="69">
        <v>38.18700608159206</v>
      </c>
      <c r="AX82" s="70">
        <v>39.671719732194433</v>
      </c>
      <c r="AY82" s="70">
        <v>42.847302199837962</v>
      </c>
      <c r="AZ82" s="70">
        <v>46.022884667481485</v>
      </c>
      <c r="BA82" s="71">
        <v>47.507598318083865</v>
      </c>
      <c r="BB82" s="64"/>
      <c r="BC82">
        <v>73</v>
      </c>
      <c r="BD82" s="68">
        <v>1</v>
      </c>
      <c r="BE82" s="78">
        <v>30.071181304601716</v>
      </c>
      <c r="BF82" s="76">
        <v>5.0941028270905735E-2</v>
      </c>
      <c r="BG82" s="69">
        <v>27.190064852766906</v>
      </c>
      <c r="BH82" s="70">
        <v>28.107953505435674</v>
      </c>
      <c r="BI82" s="70">
        <v>30.071181304601716</v>
      </c>
      <c r="BJ82" s="70">
        <v>32.034409103767757</v>
      </c>
      <c r="BK82" s="71">
        <v>32.952297756436522</v>
      </c>
      <c r="BM82">
        <v>73</v>
      </c>
      <c r="BN82" s="77">
        <v>0.20022760697424358</v>
      </c>
      <c r="BO82" s="135">
        <v>1808.5020766055554</v>
      </c>
      <c r="BP82" s="77">
        <v>0.1489813721240629</v>
      </c>
      <c r="BQ82" s="63">
        <v>1355.4417657562001</v>
      </c>
      <c r="BR82" s="64">
        <v>1488.5743856047411</v>
      </c>
      <c r="BS82" s="64">
        <v>1808.5020766055554</v>
      </c>
      <c r="BT82" s="64">
        <v>2181.1977045763711</v>
      </c>
      <c r="BU82" s="65">
        <v>2375.3026814203827</v>
      </c>
      <c r="BW82" s="9">
        <v>73</v>
      </c>
      <c r="BX82" s="74">
        <v>1</v>
      </c>
      <c r="BY82" s="79">
        <v>42.107846400437104</v>
      </c>
      <c r="BZ82" s="77">
        <v>5.73077619421931E-2</v>
      </c>
      <c r="CA82" s="69">
        <v>37.569275812947566</v>
      </c>
      <c r="CB82" s="70">
        <v>39.015209190246452</v>
      </c>
      <c r="CC82" s="70">
        <v>42.107846400437104</v>
      </c>
      <c r="CD82" s="70">
        <v>45.200483610627764</v>
      </c>
      <c r="CE82" s="71">
        <v>46.646416987926642</v>
      </c>
      <c r="CF82" s="64"/>
      <c r="CG82">
        <v>73</v>
      </c>
      <c r="CH82" s="74">
        <v>1</v>
      </c>
      <c r="CI82" s="79">
        <v>29.587730713000088</v>
      </c>
      <c r="CJ82" s="77">
        <v>4.9887515260958727E-2</v>
      </c>
      <c r="CK82" s="69">
        <v>26.811560135440075</v>
      </c>
      <c r="CL82" s="70">
        <v>27.696014309235245</v>
      </c>
      <c r="CM82" s="70">
        <v>29.587730713000088</v>
      </c>
      <c r="CN82" s="70">
        <v>31.479447116764927</v>
      </c>
      <c r="CO82" s="71">
        <v>32.363901290560101</v>
      </c>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row>
    <row r="83" spans="1:125" ht="16" x14ac:dyDescent="0.2">
      <c r="A83" s="14"/>
      <c r="B83" s="14"/>
      <c r="C83" s="14"/>
      <c r="D83" s="14"/>
      <c r="E83" s="14"/>
      <c r="F83" s="14"/>
      <c r="G83" s="14"/>
      <c r="H83" s="24"/>
      <c r="I83" s="140" t="str">
        <f t="shared" si="28"/>
        <v/>
      </c>
      <c r="J83" s="141" t="str">
        <f t="shared" si="29"/>
        <v/>
      </c>
      <c r="K83" s="142" t="str">
        <f t="shared" si="30"/>
        <v/>
      </c>
      <c r="L83" s="143" t="str">
        <f t="shared" si="31"/>
        <v/>
      </c>
      <c r="M83" s="144" t="str">
        <f t="shared" si="32"/>
        <v/>
      </c>
      <c r="N83" s="145" t="str">
        <f t="shared" si="33"/>
        <v/>
      </c>
      <c r="O83" s="24"/>
      <c r="P83" s="12">
        <f t="shared" si="22"/>
        <v>-154</v>
      </c>
      <c r="Q83" s="12"/>
      <c r="R83" s="138" t="e">
        <f t="shared" si="23"/>
        <v>#N/A</v>
      </c>
      <c r="S83" s="138" t="e">
        <f t="shared" si="24"/>
        <v>#N/A</v>
      </c>
      <c r="T83" s="138" t="e">
        <f t="shared" si="25"/>
        <v>#N/A</v>
      </c>
      <c r="U83" s="139" t="e">
        <f t="shared" si="34"/>
        <v>#N/A</v>
      </c>
      <c r="V83" s="139" t="e">
        <f t="shared" si="35"/>
        <v>#N/A</v>
      </c>
      <c r="W83" s="139" t="e">
        <f t="shared" si="36"/>
        <v>#N/A</v>
      </c>
      <c r="X83" s="139" t="e">
        <f t="shared" si="37"/>
        <v>#N/A</v>
      </c>
      <c r="Y83" s="10" t="e">
        <f t="shared" si="38"/>
        <v>#N/A</v>
      </c>
      <c r="Z83" s="10" t="e">
        <f t="shared" si="39"/>
        <v>#N/A</v>
      </c>
      <c r="AA83" s="138" t="e">
        <f t="shared" si="26"/>
        <v>#N/A</v>
      </c>
      <c r="AB83" s="138" t="e">
        <f t="shared" si="27"/>
        <v>#N/A</v>
      </c>
      <c r="AC83" s="16" t="e">
        <f t="shared" si="40"/>
        <v>#N/A</v>
      </c>
      <c r="AD83" s="16" t="e">
        <f t="shared" si="41"/>
        <v>#N/A</v>
      </c>
      <c r="AE83" s="16" t="e">
        <f t="shared" si="42"/>
        <v>#N/A</v>
      </c>
      <c r="AF83" s="16" t="e">
        <f t="shared" si="43"/>
        <v>#N/A</v>
      </c>
      <c r="AH83" s="12"/>
      <c r="AI83">
        <v>74</v>
      </c>
      <c r="AJ83" s="133">
        <v>-0.14705154205178891</v>
      </c>
      <c r="AK83" s="130">
        <v>1906.7909577164105</v>
      </c>
      <c r="AL83" s="133">
        <v>0.14414743986984099</v>
      </c>
      <c r="AM83" s="63">
        <v>1461.6618078642618</v>
      </c>
      <c r="AN83" s="64">
        <v>1589.0671363860558</v>
      </c>
      <c r="AO83" s="64">
        <v>1906.7909577164105</v>
      </c>
      <c r="AP83" s="64">
        <v>2299.557671345709</v>
      </c>
      <c r="AQ83" s="65">
        <v>2514.5316693429181</v>
      </c>
      <c r="AS83" s="5">
        <v>74</v>
      </c>
      <c r="AT83" s="68">
        <v>1</v>
      </c>
      <c r="AU83" s="78">
        <v>43.035351578213458</v>
      </c>
      <c r="AV83" s="76">
        <v>5.752770353749536E-2</v>
      </c>
      <c r="AW83" s="69">
        <v>38.37900809747579</v>
      </c>
      <c r="AX83" s="70">
        <v>39.862462485852014</v>
      </c>
      <c r="AY83" s="70">
        <v>43.035351578213458</v>
      </c>
      <c r="AZ83" s="70">
        <v>46.208240670574902</v>
      </c>
      <c r="BA83" s="71">
        <v>47.691695058951133</v>
      </c>
      <c r="BB83" s="64"/>
      <c r="BC83">
        <v>74</v>
      </c>
      <c r="BD83" s="68">
        <v>1</v>
      </c>
      <c r="BE83" s="78">
        <v>30.204401873173406</v>
      </c>
      <c r="BF83" s="76">
        <v>5.0641797051097358E-2</v>
      </c>
      <c r="BG83" s="69">
        <v>27.327520432364896</v>
      </c>
      <c r="BH83" s="70">
        <v>28.244059862039748</v>
      </c>
      <c r="BI83" s="70">
        <v>30.204401873173406</v>
      </c>
      <c r="BJ83" s="70">
        <v>32.164743884307065</v>
      </c>
      <c r="BK83" s="71">
        <v>33.081283313981913</v>
      </c>
      <c r="BM83">
        <v>74</v>
      </c>
      <c r="BN83" s="77">
        <v>0.20002395391665534</v>
      </c>
      <c r="BO83" s="135">
        <v>1837.5579574499056</v>
      </c>
      <c r="BP83" s="77">
        <v>0.14900714592317169</v>
      </c>
      <c r="BQ83" s="63">
        <v>1377.1598226561264</v>
      </c>
      <c r="BR83" s="64">
        <v>1512.4441922073474</v>
      </c>
      <c r="BS83" s="64">
        <v>1837.5579574499056</v>
      </c>
      <c r="BT83" s="64">
        <v>2216.3197532748823</v>
      </c>
      <c r="BU83" s="65">
        <v>2413.593659043041</v>
      </c>
      <c r="BW83" s="5">
        <v>74</v>
      </c>
      <c r="BX83" s="74">
        <v>1</v>
      </c>
      <c r="BY83" s="79">
        <v>42.287431835123996</v>
      </c>
      <c r="BZ83" s="77">
        <v>5.7025172194631074E-2</v>
      </c>
      <c r="CA83" s="69">
        <v>37.751980282373005</v>
      </c>
      <c r="CB83" s="70">
        <v>39.196919973147352</v>
      </c>
      <c r="CC83" s="70">
        <v>42.287431835123996</v>
      </c>
      <c r="CD83" s="70">
        <v>45.37794369710064</v>
      </c>
      <c r="CE83" s="71">
        <v>46.822883387874995</v>
      </c>
      <c r="CF83" s="64"/>
      <c r="CG83">
        <v>74</v>
      </c>
      <c r="CH83" s="74">
        <v>1</v>
      </c>
      <c r="CI83" s="79">
        <v>29.716709005815016</v>
      </c>
      <c r="CJ83" s="77">
        <v>4.9620664856582931E-2</v>
      </c>
      <c r="CK83" s="69">
        <v>26.943351182078324</v>
      </c>
      <c r="CL83" s="70">
        <v>27.826909246722639</v>
      </c>
      <c r="CM83" s="70">
        <v>29.716709005815016</v>
      </c>
      <c r="CN83" s="70">
        <v>31.606508764907392</v>
      </c>
      <c r="CO83" s="71">
        <v>32.490066829551708</v>
      </c>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row>
    <row r="84" spans="1:125" ht="16" x14ac:dyDescent="0.2">
      <c r="A84" s="14"/>
      <c r="B84" s="14"/>
      <c r="C84" s="14"/>
      <c r="D84" s="14"/>
      <c r="E84" s="14"/>
      <c r="F84" s="14"/>
      <c r="G84" s="14"/>
      <c r="H84" s="24"/>
      <c r="I84" s="140" t="str">
        <f t="shared" si="28"/>
        <v/>
      </c>
      <c r="J84" s="141" t="str">
        <f t="shared" si="29"/>
        <v/>
      </c>
      <c r="K84" s="142" t="str">
        <f t="shared" si="30"/>
        <v/>
      </c>
      <c r="L84" s="143" t="str">
        <f t="shared" si="31"/>
        <v/>
      </c>
      <c r="M84" s="144" t="str">
        <f t="shared" si="32"/>
        <v/>
      </c>
      <c r="N84" s="145" t="str">
        <f t="shared" si="33"/>
        <v/>
      </c>
      <c r="O84" s="24"/>
      <c r="P84" s="12">
        <f t="shared" si="22"/>
        <v>-154</v>
      </c>
      <c r="Q84" s="12"/>
      <c r="R84" s="138" t="e">
        <f t="shared" si="23"/>
        <v>#N/A</v>
      </c>
      <c r="S84" s="138" t="e">
        <f t="shared" si="24"/>
        <v>#N/A</v>
      </c>
      <c r="T84" s="138" t="e">
        <f t="shared" si="25"/>
        <v>#N/A</v>
      </c>
      <c r="U84" s="139" t="e">
        <f t="shared" si="34"/>
        <v>#N/A</v>
      </c>
      <c r="V84" s="139" t="e">
        <f t="shared" si="35"/>
        <v>#N/A</v>
      </c>
      <c r="W84" s="139" t="e">
        <f t="shared" si="36"/>
        <v>#N/A</v>
      </c>
      <c r="X84" s="139" t="e">
        <f t="shared" si="37"/>
        <v>#N/A</v>
      </c>
      <c r="Y84" s="10" t="e">
        <f t="shared" si="38"/>
        <v>#N/A</v>
      </c>
      <c r="Z84" s="10" t="e">
        <f t="shared" si="39"/>
        <v>#N/A</v>
      </c>
      <c r="AA84" s="138" t="e">
        <f t="shared" si="26"/>
        <v>#N/A</v>
      </c>
      <c r="AB84" s="138" t="e">
        <f t="shared" si="27"/>
        <v>#N/A</v>
      </c>
      <c r="AC84" s="16" t="e">
        <f t="shared" si="40"/>
        <v>#N/A</v>
      </c>
      <c r="AD84" s="16" t="e">
        <f t="shared" si="41"/>
        <v>#N/A</v>
      </c>
      <c r="AE84" s="16" t="e">
        <f t="shared" si="42"/>
        <v>#N/A</v>
      </c>
      <c r="AF84" s="16" t="e">
        <f t="shared" si="43"/>
        <v>#N/A</v>
      </c>
      <c r="AH84" s="12"/>
      <c r="AI84">
        <v>75</v>
      </c>
      <c r="AJ84" s="133">
        <v>-0.1404488815767847</v>
      </c>
      <c r="AK84" s="130">
        <v>1936.6819532686159</v>
      </c>
      <c r="AL84" s="133">
        <v>0.14402273970226298</v>
      </c>
      <c r="AM84" s="63">
        <v>1484.5680386121685</v>
      </c>
      <c r="AN84" s="64">
        <v>1614.053295249304</v>
      </c>
      <c r="AO84" s="64">
        <v>1936.6819532686159</v>
      </c>
      <c r="AP84" s="64">
        <v>2334.9498371293826</v>
      </c>
      <c r="AQ84" s="65">
        <v>2552.6738747564937</v>
      </c>
      <c r="AS84" s="9">
        <v>75</v>
      </c>
      <c r="AT84" s="68">
        <v>1</v>
      </c>
      <c r="AU84" s="78">
        <v>43.222945472699848</v>
      </c>
      <c r="AV84" s="76">
        <v>5.7227888638242734E-2</v>
      </c>
      <c r="AW84" s="69">
        <v>38.570677755330152</v>
      </c>
      <c r="AX84" s="70">
        <v>40.052833655079155</v>
      </c>
      <c r="AY84" s="70">
        <v>43.222945472699848</v>
      </c>
      <c r="AZ84" s="70">
        <v>46.393057290320542</v>
      </c>
      <c r="BA84" s="71">
        <v>47.875213190069545</v>
      </c>
      <c r="BB84" s="64"/>
      <c r="BC84">
        <v>75</v>
      </c>
      <c r="BD84" s="68">
        <v>1</v>
      </c>
      <c r="BE84" s="78">
        <v>30.336852369586495</v>
      </c>
      <c r="BF84" s="76">
        <v>5.034697389489081E-2</v>
      </c>
      <c r="BG84" s="69">
        <v>27.464177291722162</v>
      </c>
      <c r="BH84" s="70">
        <v>28.379376625333556</v>
      </c>
      <c r="BI84" s="70">
        <v>30.336852369586495</v>
      </c>
      <c r="BJ84" s="70">
        <v>32.294328113839434</v>
      </c>
      <c r="BK84" s="71">
        <v>33.209527447450824</v>
      </c>
      <c r="BM84">
        <v>75</v>
      </c>
      <c r="BN84" s="77">
        <v>0.2007838746994669</v>
      </c>
      <c r="BO84" s="135">
        <v>1866.8478596419793</v>
      </c>
      <c r="BP84" s="77">
        <v>0.14898802577075509</v>
      </c>
      <c r="BQ84" s="63">
        <v>1399.1193953628861</v>
      </c>
      <c r="BR84" s="64">
        <v>1536.5686443930451</v>
      </c>
      <c r="BS84" s="64">
        <v>1866.8478596419793</v>
      </c>
      <c r="BT84" s="64">
        <v>2251.5641490621874</v>
      </c>
      <c r="BU84" s="65">
        <v>2451.913828143779</v>
      </c>
      <c r="BW84" s="9">
        <v>75</v>
      </c>
      <c r="BX84" s="74">
        <v>1</v>
      </c>
      <c r="BY84" s="79">
        <v>42.464069931991439</v>
      </c>
      <c r="BZ84" s="77">
        <v>5.6744253742456653E-2</v>
      </c>
      <c r="CA84" s="69">
        <v>37.932109375206423</v>
      </c>
      <c r="CB84" s="70">
        <v>39.375936877134102</v>
      </c>
      <c r="CC84" s="70">
        <v>42.464069931991439</v>
      </c>
      <c r="CD84" s="70">
        <v>45.552202986848776</v>
      </c>
      <c r="CE84" s="71">
        <v>46.996030488776455</v>
      </c>
      <c r="CF84" s="64"/>
      <c r="CG84">
        <v>75</v>
      </c>
      <c r="CH84" s="74">
        <v>1</v>
      </c>
      <c r="CI84" s="79">
        <v>29.845770434900192</v>
      </c>
      <c r="CJ84" s="77">
        <v>4.9380805713063851E-2</v>
      </c>
      <c r="CK84" s="69">
        <v>27.073831988886511</v>
      </c>
      <c r="CL84" s="70">
        <v>27.956937857055053</v>
      </c>
      <c r="CM84" s="70">
        <v>29.845770434900192</v>
      </c>
      <c r="CN84" s="70">
        <v>31.734603012745335</v>
      </c>
      <c r="CO84" s="71">
        <v>32.617708880913874</v>
      </c>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row>
    <row r="85" spans="1:125" ht="16" x14ac:dyDescent="0.2">
      <c r="A85" s="14"/>
      <c r="B85" s="14"/>
      <c r="C85" s="14"/>
      <c r="D85" s="14"/>
      <c r="E85" s="14"/>
      <c r="F85" s="14"/>
      <c r="G85" s="14"/>
      <c r="H85" s="24"/>
      <c r="I85" s="140" t="str">
        <f t="shared" si="28"/>
        <v/>
      </c>
      <c r="J85" s="141" t="str">
        <f t="shared" si="29"/>
        <v/>
      </c>
      <c r="K85" s="142" t="str">
        <f t="shared" si="30"/>
        <v/>
      </c>
      <c r="L85" s="143" t="str">
        <f t="shared" si="31"/>
        <v/>
      </c>
      <c r="M85" s="144" t="str">
        <f t="shared" si="32"/>
        <v/>
      </c>
      <c r="N85" s="145" t="str">
        <f t="shared" si="33"/>
        <v/>
      </c>
      <c r="O85" s="24"/>
      <c r="P85" s="12">
        <f t="shared" si="22"/>
        <v>-154</v>
      </c>
      <c r="Q85" s="12"/>
      <c r="R85" s="138" t="e">
        <f t="shared" si="23"/>
        <v>#N/A</v>
      </c>
      <c r="S85" s="138" t="e">
        <f t="shared" si="24"/>
        <v>#N/A</v>
      </c>
      <c r="T85" s="138" t="e">
        <f t="shared" si="25"/>
        <v>#N/A</v>
      </c>
      <c r="U85" s="139" t="e">
        <f t="shared" si="34"/>
        <v>#N/A</v>
      </c>
      <c r="V85" s="139" t="e">
        <f t="shared" si="35"/>
        <v>#N/A</v>
      </c>
      <c r="W85" s="139" t="e">
        <f t="shared" si="36"/>
        <v>#N/A</v>
      </c>
      <c r="X85" s="139" t="e">
        <f t="shared" si="37"/>
        <v>#N/A</v>
      </c>
      <c r="Y85" s="10" t="e">
        <f t="shared" si="38"/>
        <v>#N/A</v>
      </c>
      <c r="Z85" s="10" t="e">
        <f t="shared" si="39"/>
        <v>#N/A</v>
      </c>
      <c r="AA85" s="138" t="e">
        <f t="shared" si="26"/>
        <v>#N/A</v>
      </c>
      <c r="AB85" s="138" t="e">
        <f t="shared" si="27"/>
        <v>#N/A</v>
      </c>
      <c r="AC85" s="16" t="e">
        <f t="shared" si="40"/>
        <v>#N/A</v>
      </c>
      <c r="AD85" s="16" t="e">
        <f t="shared" si="41"/>
        <v>#N/A</v>
      </c>
      <c r="AE85" s="16" t="e">
        <f t="shared" si="42"/>
        <v>#N/A</v>
      </c>
      <c r="AF85" s="16" t="e">
        <f t="shared" si="43"/>
        <v>#N/A</v>
      </c>
      <c r="AH85" s="12"/>
      <c r="AI85">
        <v>76</v>
      </c>
      <c r="AJ85" s="133">
        <v>-0.13298670600523377</v>
      </c>
      <c r="AK85" s="130">
        <v>1966.9606795673476</v>
      </c>
      <c r="AL85" s="133">
        <v>0.14387319983038052</v>
      </c>
      <c r="AM85" s="63">
        <v>1507.7943821290771</v>
      </c>
      <c r="AN85" s="64">
        <v>1639.3930252036473</v>
      </c>
      <c r="AO85" s="64">
        <v>1966.9606795673476</v>
      </c>
      <c r="AP85" s="64">
        <v>2370.6775313464013</v>
      </c>
      <c r="AQ85" s="65">
        <v>2591.080913558339</v>
      </c>
      <c r="AS85" s="9">
        <v>76</v>
      </c>
      <c r="AT85" s="68">
        <v>1</v>
      </c>
      <c r="AU85" s="78">
        <v>43.409987048466121</v>
      </c>
      <c r="AV85" s="76">
        <v>5.6929812870055441E-2</v>
      </c>
      <c r="AW85" s="69">
        <v>38.761923804516499</v>
      </c>
      <c r="AX85" s="70">
        <v>40.242740210181438</v>
      </c>
      <c r="AY85" s="70">
        <v>43.409987048466121</v>
      </c>
      <c r="AZ85" s="70">
        <v>46.577233886750797</v>
      </c>
      <c r="BA85" s="71">
        <v>48.058050292415736</v>
      </c>
      <c r="BB85" s="64"/>
      <c r="BC85">
        <v>76</v>
      </c>
      <c r="BD85" s="68">
        <v>1</v>
      </c>
      <c r="BE85" s="78">
        <v>30.468570477554884</v>
      </c>
      <c r="BF85" s="76">
        <v>5.0053297968807024E-2</v>
      </c>
      <c r="BG85" s="69">
        <v>27.600251854427743</v>
      </c>
      <c r="BH85" s="70">
        <v>28.514063274556293</v>
      </c>
      <c r="BI85" s="70">
        <v>30.468570477554884</v>
      </c>
      <c r="BJ85" s="70">
        <v>32.423077680553476</v>
      </c>
      <c r="BK85" s="71">
        <v>33.336889100682022</v>
      </c>
      <c r="BM85">
        <v>76</v>
      </c>
      <c r="BN85" s="77">
        <v>0.2024165417155239</v>
      </c>
      <c r="BO85" s="135">
        <v>1896.359995603173</v>
      </c>
      <c r="BP85" s="77">
        <v>0.14892674573066714</v>
      </c>
      <c r="BQ85" s="63">
        <v>1421.3126562970251</v>
      </c>
      <c r="BR85" s="64">
        <v>1560.9381147024478</v>
      </c>
      <c r="BS85" s="64">
        <v>1896.359995603173</v>
      </c>
      <c r="BT85" s="64">
        <v>2286.9204331024712</v>
      </c>
      <c r="BU85" s="65">
        <v>2490.2550319384759</v>
      </c>
      <c r="BW85" s="9">
        <v>76</v>
      </c>
      <c r="BX85" s="74">
        <v>1</v>
      </c>
      <c r="BY85" s="79">
        <v>42.638666412567602</v>
      </c>
      <c r="BZ85" s="77">
        <v>5.6465032905282229E-2</v>
      </c>
      <c r="CA85" s="69">
        <v>38.110464177802776</v>
      </c>
      <c r="CB85" s="70">
        <v>39.553094324054946</v>
      </c>
      <c r="CC85" s="70">
        <v>42.638666412567602</v>
      </c>
      <c r="CD85" s="70">
        <v>45.724238501080251</v>
      </c>
      <c r="CE85" s="71">
        <v>47.166868647332429</v>
      </c>
      <c r="CF85" s="64"/>
      <c r="CG85">
        <v>76</v>
      </c>
      <c r="CH85" s="74">
        <v>1</v>
      </c>
      <c r="CI85" s="79">
        <v>29.974668186712798</v>
      </c>
      <c r="CJ85" s="77">
        <v>4.9158498159317346E-2</v>
      </c>
      <c r="CK85" s="69">
        <v>27.203291197716673</v>
      </c>
      <c r="CL85" s="70">
        <v>28.08621819250957</v>
      </c>
      <c r="CM85" s="70">
        <v>29.974668186712798</v>
      </c>
      <c r="CN85" s="70">
        <v>31.863118180916025</v>
      </c>
      <c r="CO85" s="71">
        <v>32.746045175708922</v>
      </c>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row>
    <row r="86" spans="1:125" ht="16" x14ac:dyDescent="0.2">
      <c r="A86" s="14"/>
      <c r="B86" s="14"/>
      <c r="C86" s="14"/>
      <c r="D86" s="14"/>
      <c r="E86" s="14"/>
      <c r="F86" s="14"/>
      <c r="G86" s="14"/>
      <c r="H86" s="24"/>
      <c r="I86" s="140" t="str">
        <f t="shared" si="28"/>
        <v/>
      </c>
      <c r="J86" s="141" t="str">
        <f t="shared" si="29"/>
        <v/>
      </c>
      <c r="K86" s="142" t="str">
        <f t="shared" si="30"/>
        <v/>
      </c>
      <c r="L86" s="143" t="str">
        <f t="shared" si="31"/>
        <v/>
      </c>
      <c r="M86" s="144" t="str">
        <f t="shared" si="32"/>
        <v/>
      </c>
      <c r="N86" s="145" t="str">
        <f t="shared" si="33"/>
        <v/>
      </c>
      <c r="O86" s="24"/>
      <c r="P86" s="12">
        <f t="shared" si="22"/>
        <v>-154</v>
      </c>
      <c r="Q86" s="12"/>
      <c r="R86" s="138" t="e">
        <f t="shared" si="23"/>
        <v>#N/A</v>
      </c>
      <c r="S86" s="138" t="e">
        <f t="shared" si="24"/>
        <v>#N/A</v>
      </c>
      <c r="T86" s="138" t="e">
        <f t="shared" si="25"/>
        <v>#N/A</v>
      </c>
      <c r="U86" s="139" t="e">
        <f t="shared" si="34"/>
        <v>#N/A</v>
      </c>
      <c r="V86" s="139" t="e">
        <f t="shared" si="35"/>
        <v>#N/A</v>
      </c>
      <c r="W86" s="139" t="e">
        <f t="shared" si="36"/>
        <v>#N/A</v>
      </c>
      <c r="X86" s="139" t="e">
        <f t="shared" si="37"/>
        <v>#N/A</v>
      </c>
      <c r="Y86" s="10" t="e">
        <f t="shared" si="38"/>
        <v>#N/A</v>
      </c>
      <c r="Z86" s="10" t="e">
        <f t="shared" si="39"/>
        <v>#N/A</v>
      </c>
      <c r="AA86" s="138" t="e">
        <f t="shared" si="26"/>
        <v>#N/A</v>
      </c>
      <c r="AB86" s="138" t="e">
        <f t="shared" si="27"/>
        <v>#N/A</v>
      </c>
      <c r="AC86" s="16" t="e">
        <f t="shared" si="40"/>
        <v>#N/A</v>
      </c>
      <c r="AD86" s="16" t="e">
        <f t="shared" si="41"/>
        <v>#N/A</v>
      </c>
      <c r="AE86" s="16" t="e">
        <f t="shared" si="42"/>
        <v>#N/A</v>
      </c>
      <c r="AF86" s="16" t="e">
        <f t="shared" si="43"/>
        <v>#N/A</v>
      </c>
      <c r="AH86" s="12"/>
      <c r="AI86">
        <v>77</v>
      </c>
      <c r="AJ86" s="133">
        <v>-0.12476278854700815</v>
      </c>
      <c r="AK86" s="130">
        <v>1997.5978853174395</v>
      </c>
      <c r="AL86" s="133">
        <v>0.14370034046064434</v>
      </c>
      <c r="AM86" s="63">
        <v>1531.3208223669958</v>
      </c>
      <c r="AN86" s="64">
        <v>1665.0630466477999</v>
      </c>
      <c r="AO86" s="64">
        <v>1997.5978853174395</v>
      </c>
      <c r="AP86" s="64">
        <v>2406.7096926063537</v>
      </c>
      <c r="AQ86" s="65">
        <v>2629.7238928454162</v>
      </c>
      <c r="AS86" s="9">
        <v>77</v>
      </c>
      <c r="AT86" s="68">
        <v>1</v>
      </c>
      <c r="AU86" s="78">
        <v>43.596375494303999</v>
      </c>
      <c r="AV86" s="76">
        <v>5.663350319620581E-2</v>
      </c>
      <c r="AW86" s="69">
        <v>38.952651196635934</v>
      </c>
      <c r="AX86" s="70">
        <v>40.432085266799007</v>
      </c>
      <c r="AY86" s="70">
        <v>43.596375494303999</v>
      </c>
      <c r="AZ86" s="70">
        <v>46.760665721808991</v>
      </c>
      <c r="BA86" s="71">
        <v>48.240099791972064</v>
      </c>
      <c r="BB86" s="64"/>
      <c r="BC86">
        <v>77</v>
      </c>
      <c r="BD86" s="68">
        <v>1</v>
      </c>
      <c r="BE86" s="78">
        <v>30.599594720692139</v>
      </c>
      <c r="BF86" s="76">
        <v>4.9757314669406111E-2</v>
      </c>
      <c r="BG86" s="69">
        <v>27.735975790806819</v>
      </c>
      <c r="BH86" s="70">
        <v>28.648289945840464</v>
      </c>
      <c r="BI86" s="70">
        <v>30.599594720692139</v>
      </c>
      <c r="BJ86" s="70">
        <v>32.55089949554381</v>
      </c>
      <c r="BK86" s="71">
        <v>33.463213650577458</v>
      </c>
      <c r="BM86">
        <v>77</v>
      </c>
      <c r="BN86" s="77">
        <v>0.20483002972551931</v>
      </c>
      <c r="BO86" s="135">
        <v>1926.0826661888259</v>
      </c>
      <c r="BP86" s="77">
        <v>0.14882617313571819</v>
      </c>
      <c r="BQ86" s="63">
        <v>1443.7315615851594</v>
      </c>
      <c r="BR86" s="64">
        <v>1585.5427316989114</v>
      </c>
      <c r="BS86" s="64">
        <v>1926.0826661888259</v>
      </c>
      <c r="BT86" s="64">
        <v>2322.37942860868</v>
      </c>
      <c r="BU86" s="65">
        <v>2528.6113917821181</v>
      </c>
      <c r="BW86" s="9">
        <v>77</v>
      </c>
      <c r="BX86" s="74">
        <v>1</v>
      </c>
      <c r="BY86" s="79">
        <v>42.81215604947208</v>
      </c>
      <c r="BZ86" s="77">
        <v>5.6187536002720216E-2</v>
      </c>
      <c r="CA86" s="69">
        <v>38.287873670183046</v>
      </c>
      <c r="CB86" s="70">
        <v>39.729254998165814</v>
      </c>
      <c r="CC86" s="70">
        <v>42.81215604947208</v>
      </c>
      <c r="CD86" s="70">
        <v>45.895057100778338</v>
      </c>
      <c r="CE86" s="71">
        <v>47.336438428761113</v>
      </c>
      <c r="CF86" s="64"/>
      <c r="CG86">
        <v>77</v>
      </c>
      <c r="CH86" s="74">
        <v>1</v>
      </c>
      <c r="CI86" s="79">
        <v>30.103141216380124</v>
      </c>
      <c r="CJ86" s="77">
        <v>4.8943877295743246E-2</v>
      </c>
      <c r="CK86" s="69">
        <v>27.332037358987627</v>
      </c>
      <c r="CL86" s="70">
        <v>28.214877337374261</v>
      </c>
      <c r="CM86" s="70">
        <v>30.103141216380124</v>
      </c>
      <c r="CN86" s="70">
        <v>31.991405095385986</v>
      </c>
      <c r="CO86" s="71">
        <v>32.87424507377262</v>
      </c>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row>
    <row r="87" spans="1:125" ht="16" x14ac:dyDescent="0.2">
      <c r="A87" s="14"/>
      <c r="B87" s="14"/>
      <c r="C87" s="14"/>
      <c r="D87" s="14"/>
      <c r="E87" s="14"/>
      <c r="F87" s="14"/>
      <c r="G87" s="14"/>
      <c r="H87" s="24"/>
      <c r="I87" s="140" t="str">
        <f t="shared" si="28"/>
        <v/>
      </c>
      <c r="J87" s="141" t="str">
        <f t="shared" si="29"/>
        <v/>
      </c>
      <c r="K87" s="142" t="str">
        <f t="shared" si="30"/>
        <v/>
      </c>
      <c r="L87" s="143" t="str">
        <f t="shared" si="31"/>
        <v/>
      </c>
      <c r="M87" s="144" t="str">
        <f t="shared" si="32"/>
        <v/>
      </c>
      <c r="N87" s="145" t="str">
        <f t="shared" si="33"/>
        <v/>
      </c>
      <c r="O87" s="24"/>
      <c r="P87" s="12">
        <f t="shared" si="22"/>
        <v>-154</v>
      </c>
      <c r="Q87" s="12"/>
      <c r="R87" s="138" t="e">
        <f t="shared" si="23"/>
        <v>#N/A</v>
      </c>
      <c r="S87" s="138" t="e">
        <f t="shared" si="24"/>
        <v>#N/A</v>
      </c>
      <c r="T87" s="138" t="e">
        <f t="shared" si="25"/>
        <v>#N/A</v>
      </c>
      <c r="U87" s="139" t="e">
        <f t="shared" si="34"/>
        <v>#N/A</v>
      </c>
      <c r="V87" s="139" t="e">
        <f t="shared" si="35"/>
        <v>#N/A</v>
      </c>
      <c r="W87" s="139" t="e">
        <f t="shared" si="36"/>
        <v>#N/A</v>
      </c>
      <c r="X87" s="139" t="e">
        <f t="shared" si="37"/>
        <v>#N/A</v>
      </c>
      <c r="Y87" s="10" t="e">
        <f t="shared" si="38"/>
        <v>#N/A</v>
      </c>
      <c r="Z87" s="10" t="e">
        <f t="shared" si="39"/>
        <v>#N/A</v>
      </c>
      <c r="AA87" s="138" t="e">
        <f t="shared" si="26"/>
        <v>#N/A</v>
      </c>
      <c r="AB87" s="138" t="e">
        <f t="shared" si="27"/>
        <v>#N/A</v>
      </c>
      <c r="AC87" s="16" t="e">
        <f t="shared" si="40"/>
        <v>#N/A</v>
      </c>
      <c r="AD87" s="16" t="e">
        <f t="shared" si="41"/>
        <v>#N/A</v>
      </c>
      <c r="AE87" s="16" t="e">
        <f t="shared" si="42"/>
        <v>#N/A</v>
      </c>
      <c r="AF87" s="16" t="e">
        <f t="shared" si="43"/>
        <v>#N/A</v>
      </c>
      <c r="AH87" s="12"/>
      <c r="AI87">
        <v>78</v>
      </c>
      <c r="AJ87" s="133">
        <v>-0.11587490241197992</v>
      </c>
      <c r="AK87" s="130">
        <v>2028.5643192237249</v>
      </c>
      <c r="AL87" s="133">
        <v>0.14350568179950507</v>
      </c>
      <c r="AM87" s="63">
        <v>1555.1274756825567</v>
      </c>
      <c r="AN87" s="64">
        <v>1691.040097454061</v>
      </c>
      <c r="AO87" s="64">
        <v>2028.5643192237249</v>
      </c>
      <c r="AP87" s="64">
        <v>2443.015770115991</v>
      </c>
      <c r="AQ87" s="65">
        <v>2668.574941806723</v>
      </c>
      <c r="AS87" s="9">
        <v>78</v>
      </c>
      <c r="AT87" s="68">
        <v>1</v>
      </c>
      <c r="AU87" s="78">
        <v>43.78200999900519</v>
      </c>
      <c r="AV87" s="76">
        <v>5.6338986579966173E-2</v>
      </c>
      <c r="AW87" s="69">
        <v>39.142764633043718</v>
      </c>
      <c r="AX87" s="70">
        <v>40.620771770051434</v>
      </c>
      <c r="AY87" s="70">
        <v>43.78200999900519</v>
      </c>
      <c r="AZ87" s="70">
        <v>46.943248227958946</v>
      </c>
      <c r="BA87" s="71">
        <v>48.421255364966655</v>
      </c>
      <c r="BB87" s="64"/>
      <c r="BC87">
        <v>78</v>
      </c>
      <c r="BD87" s="68">
        <v>1</v>
      </c>
      <c r="BE87" s="78">
        <v>30.729963622611809</v>
      </c>
      <c r="BF87" s="76">
        <v>4.9455569393248189E-2</v>
      </c>
      <c r="BG87" s="69">
        <v>27.871584253359764</v>
      </c>
      <c r="BH87" s="70">
        <v>28.782229148115093</v>
      </c>
      <c r="BI87" s="70">
        <v>30.729963622611809</v>
      </c>
      <c r="BJ87" s="70">
        <v>32.677698097108525</v>
      </c>
      <c r="BK87" s="71">
        <v>33.588342991863854</v>
      </c>
      <c r="BM87">
        <v>78</v>
      </c>
      <c r="BN87" s="77">
        <v>0.20793241349014616</v>
      </c>
      <c r="BO87" s="135">
        <v>1956.0041722542785</v>
      </c>
      <c r="BP87" s="77">
        <v>0.14868917531871856</v>
      </c>
      <c r="BQ87" s="63">
        <v>1466.3680503484889</v>
      </c>
      <c r="BR87" s="64">
        <v>1610.3725179094251</v>
      </c>
      <c r="BS87" s="64">
        <v>1956.0041722542785</v>
      </c>
      <c r="BT87" s="64">
        <v>2357.9327194526973</v>
      </c>
      <c r="BU87" s="65">
        <v>2566.9784774737832</v>
      </c>
      <c r="BW87" s="9">
        <v>78</v>
      </c>
      <c r="BX87" s="74">
        <v>1</v>
      </c>
      <c r="BY87" s="79">
        <v>42.98547361532448</v>
      </c>
      <c r="BZ87" s="77">
        <v>5.5911789354383006E-2</v>
      </c>
      <c r="CA87" s="69">
        <v>38.465168776900207</v>
      </c>
      <c r="CB87" s="70">
        <v>39.905282908750387</v>
      </c>
      <c r="CC87" s="70">
        <v>42.98547361532448</v>
      </c>
      <c r="CD87" s="70">
        <v>46.065664321898574</v>
      </c>
      <c r="CE87" s="71">
        <v>47.505778453748761</v>
      </c>
      <c r="CF87" s="64"/>
      <c r="CG87">
        <v>78</v>
      </c>
      <c r="CH87" s="74">
        <v>1</v>
      </c>
      <c r="CI87" s="79">
        <v>30.230928479029451</v>
      </c>
      <c r="CJ87" s="77">
        <v>4.8727078222741374E-2</v>
      </c>
      <c r="CK87" s="69">
        <v>27.460388171697772</v>
      </c>
      <c r="CL87" s="70">
        <v>28.343048609890637</v>
      </c>
      <c r="CM87" s="70">
        <v>30.230928479029451</v>
      </c>
      <c r="CN87" s="70">
        <v>32.118808348168258</v>
      </c>
      <c r="CO87" s="71">
        <v>33.00146878636113</v>
      </c>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row>
    <row r="88" spans="1:125" ht="16" x14ac:dyDescent="0.2">
      <c r="A88" s="14"/>
      <c r="B88" s="14"/>
      <c r="C88" s="14"/>
      <c r="D88" s="14"/>
      <c r="E88" s="14"/>
      <c r="F88" s="14"/>
      <c r="G88" s="14"/>
      <c r="H88" s="24"/>
      <c r="I88" s="140" t="str">
        <f t="shared" si="28"/>
        <v/>
      </c>
      <c r="J88" s="141" t="str">
        <f t="shared" si="29"/>
        <v/>
      </c>
      <c r="K88" s="142" t="str">
        <f t="shared" si="30"/>
        <v/>
      </c>
      <c r="L88" s="143" t="str">
        <f t="shared" si="31"/>
        <v/>
      </c>
      <c r="M88" s="144" t="str">
        <f t="shared" si="32"/>
        <v/>
      </c>
      <c r="N88" s="145" t="str">
        <f t="shared" si="33"/>
        <v/>
      </c>
      <c r="O88" s="24"/>
      <c r="P88" s="12">
        <f t="shared" si="22"/>
        <v>-154</v>
      </c>
      <c r="Q88" s="12"/>
      <c r="R88" s="138" t="e">
        <f t="shared" si="23"/>
        <v>#N/A</v>
      </c>
      <c r="S88" s="138" t="e">
        <f t="shared" si="24"/>
        <v>#N/A</v>
      </c>
      <c r="T88" s="138" t="e">
        <f t="shared" si="25"/>
        <v>#N/A</v>
      </c>
      <c r="U88" s="139" t="e">
        <f t="shared" si="34"/>
        <v>#N/A</v>
      </c>
      <c r="V88" s="139" t="e">
        <f t="shared" si="35"/>
        <v>#N/A</v>
      </c>
      <c r="W88" s="139" t="e">
        <f t="shared" si="36"/>
        <v>#N/A</v>
      </c>
      <c r="X88" s="139" t="e">
        <f t="shared" si="37"/>
        <v>#N/A</v>
      </c>
      <c r="Y88" s="10" t="e">
        <f t="shared" si="38"/>
        <v>#N/A</v>
      </c>
      <c r="Z88" s="10" t="e">
        <f t="shared" si="39"/>
        <v>#N/A</v>
      </c>
      <c r="AA88" s="138" t="e">
        <f t="shared" si="26"/>
        <v>#N/A</v>
      </c>
      <c r="AB88" s="138" t="e">
        <f t="shared" si="27"/>
        <v>#N/A</v>
      </c>
      <c r="AC88" s="16" t="e">
        <f t="shared" si="40"/>
        <v>#N/A</v>
      </c>
      <c r="AD88" s="16" t="e">
        <f t="shared" si="41"/>
        <v>#N/A</v>
      </c>
      <c r="AE88" s="16" t="e">
        <f t="shared" si="42"/>
        <v>#N/A</v>
      </c>
      <c r="AF88" s="16" t="e">
        <f t="shared" si="43"/>
        <v>#N/A</v>
      </c>
      <c r="AH88" s="12"/>
      <c r="AI88">
        <v>79</v>
      </c>
      <c r="AJ88" s="133">
        <v>-0.10642082081002111</v>
      </c>
      <c r="AK88" s="130">
        <v>2059.8307299910375</v>
      </c>
      <c r="AL88" s="133">
        <v>0.14329074405341338</v>
      </c>
      <c r="AM88" s="63">
        <v>1579.1945804549148</v>
      </c>
      <c r="AN88" s="64">
        <v>1717.3009210303278</v>
      </c>
      <c r="AO88" s="64">
        <v>2059.8307299910375</v>
      </c>
      <c r="AP88" s="64">
        <v>2479.5657204949571</v>
      </c>
      <c r="AQ88" s="65">
        <v>2707.6071744434244</v>
      </c>
      <c r="AS88" s="9">
        <v>79</v>
      </c>
      <c r="AT88" s="68">
        <v>1</v>
      </c>
      <c r="AU88" s="78">
        <v>43.966789751361418</v>
      </c>
      <c r="AV88" s="76">
        <v>5.6046289984608866E-2</v>
      </c>
      <c r="AW88" s="69">
        <v>39.332168568580336</v>
      </c>
      <c r="AX88" s="70">
        <v>40.808702497080134</v>
      </c>
      <c r="AY88" s="70">
        <v>43.966789751361418</v>
      </c>
      <c r="AZ88" s="70">
        <v>47.124877005642702</v>
      </c>
      <c r="BA88" s="71">
        <v>48.601410934142507</v>
      </c>
      <c r="BB88" s="64"/>
      <c r="BC88">
        <v>79</v>
      </c>
      <c r="BD88" s="68">
        <v>1</v>
      </c>
      <c r="BE88" s="78">
        <v>30.859715706927453</v>
      </c>
      <c r="BF88" s="76">
        <v>4.9144607536893377E-2</v>
      </c>
      <c r="BG88" s="69">
        <v>28.007315835853699</v>
      </c>
      <c r="BH88" s="70">
        <v>28.916055735230238</v>
      </c>
      <c r="BI88" s="70">
        <v>30.859715706927453</v>
      </c>
      <c r="BJ88" s="70">
        <v>32.803375678624668</v>
      </c>
      <c r="BK88" s="71">
        <v>33.712115578001203</v>
      </c>
      <c r="BM88">
        <v>79</v>
      </c>
      <c r="BN88" s="77">
        <v>0.21163176777009743</v>
      </c>
      <c r="BO88" s="135">
        <v>1986.1128146548701</v>
      </c>
      <c r="BP88" s="77">
        <v>0.14851861961247864</v>
      </c>
      <c r="BQ88" s="63">
        <v>1489.214013241879</v>
      </c>
      <c r="BR88" s="64">
        <v>1635.4173677690223</v>
      </c>
      <c r="BS88" s="64">
        <v>1986.1128146548701</v>
      </c>
      <c r="BT88" s="64">
        <v>2393.572634285516</v>
      </c>
      <c r="BU88" s="65">
        <v>2605.353250070777</v>
      </c>
      <c r="BW88" s="9">
        <v>79</v>
      </c>
      <c r="BX88" s="74">
        <v>1</v>
      </c>
      <c r="BY88" s="79">
        <v>43.159553882744376</v>
      </c>
      <c r="BZ88" s="77">
        <v>5.5637819279883018E-2</v>
      </c>
      <c r="CA88" s="69">
        <v>38.643182336815485</v>
      </c>
      <c r="CB88" s="70">
        <v>40.08204336952528</v>
      </c>
      <c r="CC88" s="70">
        <v>43.159553882744376</v>
      </c>
      <c r="CD88" s="70">
        <v>46.237064395963465</v>
      </c>
      <c r="CE88" s="71">
        <v>47.675925428673267</v>
      </c>
      <c r="CF88" s="64"/>
      <c r="CG88">
        <v>79</v>
      </c>
      <c r="CH88" s="74">
        <v>1</v>
      </c>
      <c r="CI88" s="79">
        <v>30.357768929788076</v>
      </c>
      <c r="CJ88" s="77">
        <v>4.8498236040711566E-2</v>
      </c>
      <c r="CK88" s="69">
        <v>27.588670393928158</v>
      </c>
      <c r="CL88" s="70">
        <v>28.470871501269325</v>
      </c>
      <c r="CM88" s="70">
        <v>30.357768929788076</v>
      </c>
      <c r="CN88" s="70">
        <v>32.24466635830683</v>
      </c>
      <c r="CO88" s="71">
        <v>33.12686746564799</v>
      </c>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row>
    <row r="89" spans="1:125" ht="16" x14ac:dyDescent="0.2">
      <c r="A89" s="14"/>
      <c r="B89" s="14"/>
      <c r="C89" s="14"/>
      <c r="D89" s="14"/>
      <c r="E89" s="14"/>
      <c r="F89" s="14"/>
      <c r="G89" s="14"/>
      <c r="H89" s="24"/>
      <c r="I89" s="140" t="str">
        <f t="shared" si="28"/>
        <v/>
      </c>
      <c r="J89" s="141" t="str">
        <f t="shared" si="29"/>
        <v/>
      </c>
      <c r="K89" s="142" t="str">
        <f t="shared" si="30"/>
        <v/>
      </c>
      <c r="L89" s="143" t="str">
        <f t="shared" si="31"/>
        <v/>
      </c>
      <c r="M89" s="144" t="str">
        <f t="shared" si="32"/>
        <v/>
      </c>
      <c r="N89" s="145" t="str">
        <f t="shared" si="33"/>
        <v/>
      </c>
      <c r="O89" s="24"/>
      <c r="P89" s="12">
        <f t="shared" si="22"/>
        <v>-154</v>
      </c>
      <c r="Q89" s="12"/>
      <c r="R89" s="138" t="e">
        <f t="shared" si="23"/>
        <v>#N/A</v>
      </c>
      <c r="S89" s="138" t="e">
        <f t="shared" si="24"/>
        <v>#N/A</v>
      </c>
      <c r="T89" s="138" t="e">
        <f t="shared" si="25"/>
        <v>#N/A</v>
      </c>
      <c r="U89" s="139" t="e">
        <f t="shared" si="34"/>
        <v>#N/A</v>
      </c>
      <c r="V89" s="139" t="e">
        <f t="shared" si="35"/>
        <v>#N/A</v>
      </c>
      <c r="W89" s="139" t="e">
        <f t="shared" si="36"/>
        <v>#N/A</v>
      </c>
      <c r="X89" s="139" t="e">
        <f t="shared" si="37"/>
        <v>#N/A</v>
      </c>
      <c r="Y89" s="10" t="e">
        <f t="shared" si="38"/>
        <v>#N/A</v>
      </c>
      <c r="Z89" s="10" t="e">
        <f t="shared" si="39"/>
        <v>#N/A</v>
      </c>
      <c r="AA89" s="138" t="e">
        <f t="shared" si="26"/>
        <v>#N/A</v>
      </c>
      <c r="AB89" s="138" t="e">
        <f t="shared" si="27"/>
        <v>#N/A</v>
      </c>
      <c r="AC89" s="16" t="e">
        <f t="shared" si="40"/>
        <v>#N/A</v>
      </c>
      <c r="AD89" s="16" t="e">
        <f t="shared" si="41"/>
        <v>#N/A</v>
      </c>
      <c r="AE89" s="16" t="e">
        <f t="shared" si="42"/>
        <v>#N/A</v>
      </c>
      <c r="AF89" s="16" t="e">
        <f t="shared" si="43"/>
        <v>#N/A</v>
      </c>
      <c r="AH89" s="12"/>
      <c r="AI89">
        <v>80</v>
      </c>
      <c r="AJ89" s="133">
        <v>-9.649831695100379E-2</v>
      </c>
      <c r="AK89" s="130">
        <v>2091.3678663242108</v>
      </c>
      <c r="AL89" s="133">
        <v>0.14305704742881994</v>
      </c>
      <c r="AM89" s="63">
        <v>1603.5024855480592</v>
      </c>
      <c r="AN89" s="64">
        <v>1743.8222541526795</v>
      </c>
      <c r="AO89" s="64">
        <v>2091.3678663242108</v>
      </c>
      <c r="AP89" s="64">
        <v>2516.3300028631666</v>
      </c>
      <c r="AQ89" s="65">
        <v>2746.7946508629375</v>
      </c>
      <c r="AS89" s="5">
        <v>80</v>
      </c>
      <c r="AT89" s="68">
        <v>1</v>
      </c>
      <c r="AU89" s="78">
        <v>44.150613940164405</v>
      </c>
      <c r="AV89" s="76">
        <v>5.5755440373406226E-2</v>
      </c>
      <c r="AW89" s="69">
        <v>39.520767215404597</v>
      </c>
      <c r="AX89" s="70">
        <v>40.995780059660277</v>
      </c>
      <c r="AY89" s="70">
        <v>44.150613940164405</v>
      </c>
      <c r="AZ89" s="70">
        <v>47.30544782066854</v>
      </c>
      <c r="BA89" s="71">
        <v>48.780460664924213</v>
      </c>
      <c r="BB89" s="64"/>
      <c r="BC89">
        <v>80</v>
      </c>
      <c r="BD89" s="68">
        <v>1</v>
      </c>
      <c r="BE89" s="78">
        <v>30.988889497252632</v>
      </c>
      <c r="BF89" s="76">
        <v>4.8820974496901773E-2</v>
      </c>
      <c r="BG89" s="69">
        <v>28.143412537420133</v>
      </c>
      <c r="BH89" s="70">
        <v>29.049946881492673</v>
      </c>
      <c r="BI89" s="70">
        <v>30.988889497252632</v>
      </c>
      <c r="BJ89" s="70">
        <v>32.927832113012592</v>
      </c>
      <c r="BK89" s="71">
        <v>33.834366457085132</v>
      </c>
      <c r="BM89">
        <v>80</v>
      </c>
      <c r="BN89" s="77">
        <v>0.21583616732606609</v>
      </c>
      <c r="BO89" s="135">
        <v>2016.3968942459408</v>
      </c>
      <c r="BP89" s="77">
        <v>0.14831737334980871</v>
      </c>
      <c r="BQ89" s="63">
        <v>1512.2612609171579</v>
      </c>
      <c r="BR89" s="64">
        <v>1660.6670258591646</v>
      </c>
      <c r="BS89" s="64">
        <v>2016.3968942459408</v>
      </c>
      <c r="BT89" s="64">
        <v>2429.2922297825953</v>
      </c>
      <c r="BU89" s="65">
        <v>2643.7340038967336</v>
      </c>
      <c r="BW89" s="5">
        <v>80</v>
      </c>
      <c r="BX89" s="74">
        <v>1</v>
      </c>
      <c r="BY89" s="79">
        <v>43.335331624351383</v>
      </c>
      <c r="BZ89" s="77">
        <v>5.5365652098832652E-2</v>
      </c>
      <c r="CA89" s="69">
        <v>38.822749071949346</v>
      </c>
      <c r="CB89" s="70">
        <v>40.260402977414735</v>
      </c>
      <c r="CC89" s="70">
        <v>43.335331624351383</v>
      </c>
      <c r="CD89" s="70">
        <v>46.410260271288031</v>
      </c>
      <c r="CE89" s="71">
        <v>47.847914176753413</v>
      </c>
      <c r="CF89" s="64"/>
      <c r="CG89">
        <v>80</v>
      </c>
      <c r="CH89" s="74">
        <v>1</v>
      </c>
      <c r="CI89" s="79">
        <v>30.483401523783279</v>
      </c>
      <c r="CJ89" s="77">
        <v>4.8247485850053645E-2</v>
      </c>
      <c r="CK89" s="69">
        <v>27.717219656477489</v>
      </c>
      <c r="CL89" s="70">
        <v>28.598491548698686</v>
      </c>
      <c r="CM89" s="70">
        <v>30.483401523783279</v>
      </c>
      <c r="CN89" s="70">
        <v>32.368311498867868</v>
      </c>
      <c r="CO89" s="71">
        <v>33.249583391089068</v>
      </c>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row>
    <row r="90" spans="1:125" ht="16" x14ac:dyDescent="0.2">
      <c r="A90" s="14"/>
      <c r="B90" s="14"/>
      <c r="C90" s="14"/>
      <c r="D90" s="14"/>
      <c r="E90" s="14"/>
      <c r="F90" s="14"/>
      <c r="G90" s="14"/>
      <c r="H90" s="24"/>
      <c r="I90" s="140" t="str">
        <f t="shared" si="28"/>
        <v/>
      </c>
      <c r="J90" s="141" t="str">
        <f t="shared" si="29"/>
        <v/>
      </c>
      <c r="K90" s="142" t="str">
        <f t="shared" si="30"/>
        <v/>
      </c>
      <c r="L90" s="143" t="str">
        <f t="shared" si="31"/>
        <v/>
      </c>
      <c r="M90" s="144" t="str">
        <f t="shared" si="32"/>
        <v/>
      </c>
      <c r="N90" s="145" t="str">
        <f t="shared" si="33"/>
        <v/>
      </c>
      <c r="O90" s="24"/>
      <c r="P90" s="12">
        <f t="shared" si="22"/>
        <v>-154</v>
      </c>
      <c r="Q90" s="12"/>
      <c r="R90" s="138" t="e">
        <f t="shared" si="23"/>
        <v>#N/A</v>
      </c>
      <c r="S90" s="138" t="e">
        <f t="shared" si="24"/>
        <v>#N/A</v>
      </c>
      <c r="T90" s="138" t="e">
        <f t="shared" si="25"/>
        <v>#N/A</v>
      </c>
      <c r="U90" s="139" t="e">
        <f t="shared" si="34"/>
        <v>#N/A</v>
      </c>
      <c r="V90" s="139" t="e">
        <f t="shared" si="35"/>
        <v>#N/A</v>
      </c>
      <c r="W90" s="139" t="e">
        <f t="shared" si="36"/>
        <v>#N/A</v>
      </c>
      <c r="X90" s="139" t="e">
        <f t="shared" si="37"/>
        <v>#N/A</v>
      </c>
      <c r="Y90" s="10" t="e">
        <f t="shared" si="38"/>
        <v>#N/A</v>
      </c>
      <c r="Z90" s="10" t="e">
        <f t="shared" si="39"/>
        <v>#N/A</v>
      </c>
      <c r="AA90" s="138" t="e">
        <f t="shared" si="26"/>
        <v>#N/A</v>
      </c>
      <c r="AB90" s="138" t="e">
        <f t="shared" si="27"/>
        <v>#N/A</v>
      </c>
      <c r="AC90" s="16" t="e">
        <f t="shared" si="40"/>
        <v>#N/A</v>
      </c>
      <c r="AD90" s="16" t="e">
        <f t="shared" si="41"/>
        <v>#N/A</v>
      </c>
      <c r="AE90" s="16" t="e">
        <f t="shared" si="42"/>
        <v>#N/A</v>
      </c>
      <c r="AF90" s="16" t="e">
        <f t="shared" si="43"/>
        <v>#N/A</v>
      </c>
      <c r="AH90" s="12"/>
      <c r="AI90">
        <v>81</v>
      </c>
      <c r="AJ90" s="133">
        <v>-8.6205164044800012E-2</v>
      </c>
      <c r="AK90" s="130">
        <v>2123.1464769280783</v>
      </c>
      <c r="AL90" s="133">
        <v>0.14280611213217545</v>
      </c>
      <c r="AM90" s="63">
        <v>1628.0316375777907</v>
      </c>
      <c r="AN90" s="64">
        <v>1770.580814586898</v>
      </c>
      <c r="AO90" s="64">
        <v>2123.1464769280783</v>
      </c>
      <c r="AP90" s="64">
        <v>2553.2795725682622</v>
      </c>
      <c r="AQ90" s="65">
        <v>2786.1123382428882</v>
      </c>
      <c r="AS90" s="9">
        <v>81</v>
      </c>
      <c r="AT90" s="68">
        <v>1</v>
      </c>
      <c r="AU90" s="78">
        <v>44.333380537920938</v>
      </c>
      <c r="AV90" s="76">
        <v>5.5466464709630577E-2</v>
      </c>
      <c r="AW90" s="69">
        <v>39.708463457528687</v>
      </c>
      <c r="AX90" s="70">
        <v>41.181905777058155</v>
      </c>
      <c r="AY90" s="70">
        <v>44.333380537920938</v>
      </c>
      <c r="AZ90" s="70">
        <v>47.484855298783721</v>
      </c>
      <c r="BA90" s="71">
        <v>48.958297618313189</v>
      </c>
      <c r="BB90" s="64"/>
      <c r="BC90">
        <v>81</v>
      </c>
      <c r="BD90" s="68">
        <v>1</v>
      </c>
      <c r="BE90" s="78">
        <v>31.117517468601729</v>
      </c>
      <c r="BF90" s="76">
        <v>4.8481403266293757E-2</v>
      </c>
      <c r="BG90" s="69">
        <v>28.280103255353801</v>
      </c>
      <c r="BH90" s="70">
        <v>29.1840689064481</v>
      </c>
      <c r="BI90" s="70">
        <v>31.117517468601729</v>
      </c>
      <c r="BJ90" s="70">
        <v>33.050966030755362</v>
      </c>
      <c r="BK90" s="71">
        <v>33.954931681849658</v>
      </c>
      <c r="BM90">
        <v>81</v>
      </c>
      <c r="BN90" s="77">
        <v>0.22045376388753665</v>
      </c>
      <c r="BO90" s="135">
        <v>2046.8447118828301</v>
      </c>
      <c r="BP90" s="77">
        <v>0.14808830386351915</v>
      </c>
      <c r="BQ90" s="63">
        <v>1535.501487544873</v>
      </c>
      <c r="BR90" s="64">
        <v>1686.1110630811813</v>
      </c>
      <c r="BS90" s="64">
        <v>2046.8447118828301</v>
      </c>
      <c r="BT90" s="64">
        <v>2465.0852703544465</v>
      </c>
      <c r="BU90" s="65">
        <v>2682.1203019543368</v>
      </c>
      <c r="BW90" s="9">
        <v>81</v>
      </c>
      <c r="BX90" s="74">
        <v>1</v>
      </c>
      <c r="BY90" s="79">
        <v>43.513703406588661</v>
      </c>
      <c r="BZ90" s="77">
        <v>5.5095314130844314E-2</v>
      </c>
      <c r="CA90" s="69">
        <v>39.004671308279221</v>
      </c>
      <c r="CB90" s="70">
        <v>40.441194082262108</v>
      </c>
      <c r="CC90" s="70">
        <v>43.513703406588661</v>
      </c>
      <c r="CD90" s="70">
        <v>46.586212730915214</v>
      </c>
      <c r="CE90" s="71">
        <v>48.022735504898108</v>
      </c>
      <c r="CF90" s="64"/>
      <c r="CG90">
        <v>81</v>
      </c>
      <c r="CH90" s="74">
        <v>1</v>
      </c>
      <c r="CI90" s="79">
        <v>30.607573961617476</v>
      </c>
      <c r="CJ90" s="77">
        <v>4.7965356299841666E-2</v>
      </c>
      <c r="CK90" s="69">
        <v>27.846365480844693</v>
      </c>
      <c r="CL90" s="70">
        <v>28.726052912617902</v>
      </c>
      <c r="CM90" s="70">
        <v>30.607573961617476</v>
      </c>
      <c r="CN90" s="70">
        <v>32.489095010617049</v>
      </c>
      <c r="CO90" s="71">
        <v>33.368782442390263</v>
      </c>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row>
    <row r="91" spans="1:125" ht="16" x14ac:dyDescent="0.2">
      <c r="A91" s="14"/>
      <c r="B91" s="14"/>
      <c r="C91" s="14"/>
      <c r="D91" s="14"/>
      <c r="E91" s="14"/>
      <c r="F91" s="14"/>
      <c r="G91" s="14"/>
      <c r="H91" s="24"/>
      <c r="I91" s="140" t="str">
        <f t="shared" si="28"/>
        <v/>
      </c>
      <c r="J91" s="141" t="str">
        <f t="shared" si="29"/>
        <v/>
      </c>
      <c r="K91" s="142" t="str">
        <f t="shared" si="30"/>
        <v/>
      </c>
      <c r="L91" s="143" t="str">
        <f t="shared" si="31"/>
        <v/>
      </c>
      <c r="M91" s="144" t="str">
        <f t="shared" si="32"/>
        <v/>
      </c>
      <c r="N91" s="145" t="str">
        <f t="shared" si="33"/>
        <v/>
      </c>
      <c r="O91" s="24"/>
      <c r="P91" s="12">
        <f t="shared" si="22"/>
        <v>-154</v>
      </c>
      <c r="Q91" s="12"/>
      <c r="R91" s="138" t="e">
        <f t="shared" si="23"/>
        <v>#N/A</v>
      </c>
      <c r="S91" s="138" t="e">
        <f t="shared" si="24"/>
        <v>#N/A</v>
      </c>
      <c r="T91" s="138" t="e">
        <f t="shared" si="25"/>
        <v>#N/A</v>
      </c>
      <c r="U91" s="139" t="e">
        <f t="shared" si="34"/>
        <v>#N/A</v>
      </c>
      <c r="V91" s="139" t="e">
        <f t="shared" si="35"/>
        <v>#N/A</v>
      </c>
      <c r="W91" s="139" t="e">
        <f t="shared" si="36"/>
        <v>#N/A</v>
      </c>
      <c r="X91" s="139" t="e">
        <f t="shared" si="37"/>
        <v>#N/A</v>
      </c>
      <c r="Y91" s="10" t="e">
        <f t="shared" si="38"/>
        <v>#N/A</v>
      </c>
      <c r="Z91" s="10" t="e">
        <f t="shared" si="39"/>
        <v>#N/A</v>
      </c>
      <c r="AA91" s="138" t="e">
        <f t="shared" si="26"/>
        <v>#N/A</v>
      </c>
      <c r="AB91" s="138" t="e">
        <f t="shared" si="27"/>
        <v>#N/A</v>
      </c>
      <c r="AC91" s="16" t="e">
        <f t="shared" si="40"/>
        <v>#N/A</v>
      </c>
      <c r="AD91" s="16" t="e">
        <f t="shared" si="41"/>
        <v>#N/A</v>
      </c>
      <c r="AE91" s="16" t="e">
        <f t="shared" si="42"/>
        <v>#N/A</v>
      </c>
      <c r="AF91" s="16" t="e">
        <f t="shared" si="43"/>
        <v>#N/A</v>
      </c>
      <c r="AG91" s="24"/>
      <c r="AH91" s="12"/>
      <c r="AI91" s="28">
        <v>82</v>
      </c>
      <c r="AJ91" s="133">
        <v>-7.563913530128144E-2</v>
      </c>
      <c r="AK91" s="130">
        <v>2155.137310507474</v>
      </c>
      <c r="AL91" s="133">
        <v>0.14253945836993057</v>
      </c>
      <c r="AM91" s="63">
        <v>1652.7625669635408</v>
      </c>
      <c r="AN91" s="64">
        <v>1797.55328853024</v>
      </c>
      <c r="AO91" s="64">
        <v>2155.137310507474</v>
      </c>
      <c r="AP91" s="64">
        <v>2590.3858739056886</v>
      </c>
      <c r="AQ91" s="65">
        <v>2825.5360724553789</v>
      </c>
      <c r="AS91" s="28">
        <v>82</v>
      </c>
      <c r="AT91" s="68">
        <v>1</v>
      </c>
      <c r="AU91" s="78">
        <v>44.514959542584471</v>
      </c>
      <c r="AV91" s="76">
        <v>5.5179389956554241E-2</v>
      </c>
      <c r="AW91" s="69">
        <v>39.895134870314322</v>
      </c>
      <c r="AX91" s="70">
        <v>41.366954810565424</v>
      </c>
      <c r="AY91" s="70">
        <v>44.514959542584471</v>
      </c>
      <c r="AZ91" s="70">
        <v>47.662964274603517</v>
      </c>
      <c r="BA91" s="71">
        <v>49.134784214854619</v>
      </c>
      <c r="BB91" s="64"/>
      <c r="BC91" s="28">
        <v>82</v>
      </c>
      <c r="BD91" s="68">
        <v>1</v>
      </c>
      <c r="BE91" s="78">
        <v>31.24549297820818</v>
      </c>
      <c r="BF91" s="76">
        <v>4.8126941556675393E-2</v>
      </c>
      <c r="BG91" s="69">
        <v>28.417239950989735</v>
      </c>
      <c r="BH91" s="70">
        <v>29.318286959661201</v>
      </c>
      <c r="BI91" s="70">
        <v>31.24549297820818</v>
      </c>
      <c r="BJ91" s="70">
        <v>33.172698996755159</v>
      </c>
      <c r="BK91" s="71">
        <v>34.073746005426621</v>
      </c>
      <c r="BM91" s="28">
        <v>82</v>
      </c>
      <c r="BN91" s="77">
        <v>0.2253944794661982</v>
      </c>
      <c r="BO91" s="135">
        <v>2077.4445684208781</v>
      </c>
      <c r="BP91" s="77">
        <v>0.14783427848642031</v>
      </c>
      <c r="BQ91" s="63">
        <v>1558.9261279799998</v>
      </c>
      <c r="BR91" s="64">
        <v>1711.7388005500163</v>
      </c>
      <c r="BS91" s="64">
        <v>2077.4445684208781</v>
      </c>
      <c r="BT91" s="64">
        <v>2500.9461392905673</v>
      </c>
      <c r="BU91" s="65">
        <v>2720.5127564809613</v>
      </c>
      <c r="BW91" s="28">
        <v>82</v>
      </c>
      <c r="BX91" s="74">
        <v>1</v>
      </c>
      <c r="BY91" s="79">
        <v>43.694687053841818</v>
      </c>
      <c r="BZ91" s="77">
        <v>5.4826831695530404E-2</v>
      </c>
      <c r="CA91" s="69">
        <v>39.188964985030417</v>
      </c>
      <c r="CB91" s="70">
        <v>40.624433223881859</v>
      </c>
      <c r="CC91" s="70">
        <v>43.694687053841818</v>
      </c>
      <c r="CD91" s="70">
        <v>46.764940883801785</v>
      </c>
      <c r="CE91" s="71">
        <v>48.20040912265322</v>
      </c>
      <c r="CF91" s="64"/>
      <c r="CG91" s="28">
        <v>82</v>
      </c>
      <c r="CH91" s="74">
        <v>1</v>
      </c>
      <c r="CI91" s="79">
        <v>30.730235089820923</v>
      </c>
      <c r="CJ91" s="77">
        <v>4.7651427658656785E-2</v>
      </c>
      <c r="CK91" s="69">
        <v>27.97610521844717</v>
      </c>
      <c r="CL91" s="70">
        <v>28.853537491377388</v>
      </c>
      <c r="CM91" s="70">
        <v>30.730235089820923</v>
      </c>
      <c r="CN91" s="70">
        <v>32.606932688264457</v>
      </c>
      <c r="CO91" s="71">
        <v>33.484364961194679</v>
      </c>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row>
    <row r="92" spans="1:125" ht="16" x14ac:dyDescent="0.2">
      <c r="A92" s="14"/>
      <c r="B92" s="14"/>
      <c r="C92" s="14"/>
      <c r="D92" s="14"/>
      <c r="E92" s="14"/>
      <c r="F92" s="14"/>
      <c r="G92" s="14"/>
      <c r="H92" s="24"/>
      <c r="I92" s="140" t="str">
        <f t="shared" si="28"/>
        <v/>
      </c>
      <c r="J92" s="141" t="str">
        <f t="shared" si="29"/>
        <v/>
      </c>
      <c r="K92" s="142" t="str">
        <f t="shared" si="30"/>
        <v/>
      </c>
      <c r="L92" s="143" t="str">
        <f t="shared" si="31"/>
        <v/>
      </c>
      <c r="M92" s="144" t="str">
        <f t="shared" si="32"/>
        <v/>
      </c>
      <c r="N92" s="145" t="str">
        <f t="shared" si="33"/>
        <v/>
      </c>
      <c r="O92" s="24"/>
      <c r="P92" s="12">
        <f t="shared" si="22"/>
        <v>-154</v>
      </c>
      <c r="Q92" s="12"/>
      <c r="R92" s="138" t="e">
        <f t="shared" si="23"/>
        <v>#N/A</v>
      </c>
      <c r="S92" s="138" t="e">
        <f t="shared" si="24"/>
        <v>#N/A</v>
      </c>
      <c r="T92" s="138" t="e">
        <f t="shared" si="25"/>
        <v>#N/A</v>
      </c>
      <c r="U92" s="139" t="e">
        <f t="shared" si="34"/>
        <v>#N/A</v>
      </c>
      <c r="V92" s="139" t="e">
        <f t="shared" si="35"/>
        <v>#N/A</v>
      </c>
      <c r="W92" s="139" t="e">
        <f t="shared" si="36"/>
        <v>#N/A</v>
      </c>
      <c r="X92" s="139" t="e">
        <f t="shared" si="37"/>
        <v>#N/A</v>
      </c>
      <c r="Y92" s="10" t="e">
        <f t="shared" si="38"/>
        <v>#N/A</v>
      </c>
      <c r="Z92" s="10" t="e">
        <f t="shared" si="39"/>
        <v>#N/A</v>
      </c>
      <c r="AA92" s="138" t="e">
        <f t="shared" si="26"/>
        <v>#N/A</v>
      </c>
      <c r="AB92" s="138" t="e">
        <f t="shared" si="27"/>
        <v>#N/A</v>
      </c>
      <c r="AC92" s="16" t="e">
        <f t="shared" si="40"/>
        <v>#N/A</v>
      </c>
      <c r="AD92" s="16" t="e">
        <f t="shared" si="41"/>
        <v>#N/A</v>
      </c>
      <c r="AE92" s="16" t="e">
        <f t="shared" si="42"/>
        <v>#N/A</v>
      </c>
      <c r="AF92" s="16" t="e">
        <f t="shared" si="43"/>
        <v>#N/A</v>
      </c>
      <c r="AG92" s="24"/>
      <c r="AH92" s="12"/>
      <c r="AI92" s="28">
        <v>83</v>
      </c>
      <c r="AJ92" s="133">
        <v>-6.4898003930319428E-2</v>
      </c>
      <c r="AK92" s="130">
        <v>2187.3111157672306</v>
      </c>
      <c r="AL92" s="133">
        <v>0.14225860634853593</v>
      </c>
      <c r="AM92" s="63">
        <v>1677.6758727660301</v>
      </c>
      <c r="AN92" s="64">
        <v>1824.7163179175768</v>
      </c>
      <c r="AO92" s="64">
        <v>2187.3111157672306</v>
      </c>
      <c r="AP92" s="64">
        <v>2627.6208321650147</v>
      </c>
      <c r="AQ92" s="65">
        <v>2865.0425212348291</v>
      </c>
      <c r="AS92" s="28">
        <v>83</v>
      </c>
      <c r="AT92" s="68">
        <v>1</v>
      </c>
      <c r="AU92" s="78">
        <v>44.695192977555131</v>
      </c>
      <c r="AV92" s="76">
        <v>5.4894243077449556E-2</v>
      </c>
      <c r="AW92" s="69">
        <v>40.080633649642522</v>
      </c>
      <c r="AX92" s="70">
        <v>41.55077611523442</v>
      </c>
      <c r="AY92" s="70">
        <v>44.695192977555131</v>
      </c>
      <c r="AZ92" s="70">
        <v>47.839609839875841</v>
      </c>
      <c r="BA92" s="71">
        <v>49.30975230546774</v>
      </c>
      <c r="BB92" s="64"/>
      <c r="BC92" s="28">
        <v>83</v>
      </c>
      <c r="BD92" s="68">
        <v>1</v>
      </c>
      <c r="BE92" s="78">
        <v>31.372570265524484</v>
      </c>
      <c r="BF92" s="76">
        <v>4.7762951798238459E-2</v>
      </c>
      <c r="BG92" s="69">
        <v>28.55429197288268</v>
      </c>
      <c r="BH92" s="70">
        <v>29.452161152461034</v>
      </c>
      <c r="BI92" s="70">
        <v>31.372570265524484</v>
      </c>
      <c r="BJ92" s="70">
        <v>33.29297937858793</v>
      </c>
      <c r="BK92" s="71">
        <v>34.19084855816628</v>
      </c>
      <c r="BM92" s="28">
        <v>83</v>
      </c>
      <c r="BN92" s="77">
        <v>0.23057000635594438</v>
      </c>
      <c r="BO92" s="135">
        <v>2108.184764715425</v>
      </c>
      <c r="BP92" s="77">
        <v>0.14755816455132251</v>
      </c>
      <c r="BQ92" s="63">
        <v>1582.5263191923141</v>
      </c>
      <c r="BR92" s="64">
        <v>1737.5392858607797</v>
      </c>
      <c r="BS92" s="64">
        <v>2108.184764715425</v>
      </c>
      <c r="BT92" s="64">
        <v>2536.8698191614844</v>
      </c>
      <c r="BU92" s="65">
        <v>2758.9129702150499</v>
      </c>
      <c r="BW92" s="28">
        <v>83</v>
      </c>
      <c r="BX92" s="74">
        <v>1</v>
      </c>
      <c r="BY92" s="79">
        <v>43.877421648438855</v>
      </c>
      <c r="BZ92" s="77">
        <v>5.4560231112503313E-2</v>
      </c>
      <c r="CA92" s="69">
        <v>39.374857418998239</v>
      </c>
      <c r="CB92" s="70">
        <v>40.809319608641381</v>
      </c>
      <c r="CC92" s="70">
        <v>43.877421648438855</v>
      </c>
      <c r="CD92" s="70">
        <v>46.945523688236328</v>
      </c>
      <c r="CE92" s="71">
        <v>48.37998587787947</v>
      </c>
      <c r="CF92" s="64"/>
      <c r="CG92" s="28">
        <v>83</v>
      </c>
      <c r="CH92" s="74">
        <v>1</v>
      </c>
      <c r="CI92" s="79">
        <v>30.851534900851707</v>
      </c>
      <c r="CJ92" s="77">
        <v>4.731433181458726E-2</v>
      </c>
      <c r="CK92" s="69">
        <v>28.106093977582429</v>
      </c>
      <c r="CL92" s="70">
        <v>28.980758057347927</v>
      </c>
      <c r="CM92" s="70">
        <v>30.851534900851707</v>
      </c>
      <c r="CN92" s="70">
        <v>32.722311744355487</v>
      </c>
      <c r="CO92" s="71">
        <v>33.596975824120989</v>
      </c>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row>
    <row r="93" spans="1:125" ht="16" x14ac:dyDescent="0.2">
      <c r="A93" s="14"/>
      <c r="B93" s="14"/>
      <c r="C93" s="14"/>
      <c r="D93" s="14"/>
      <c r="E93" s="14"/>
      <c r="F93" s="14"/>
      <c r="G93" s="14"/>
      <c r="H93" s="24"/>
      <c r="I93" s="140" t="str">
        <f t="shared" si="28"/>
        <v/>
      </c>
      <c r="J93" s="141" t="str">
        <f t="shared" si="29"/>
        <v/>
      </c>
      <c r="K93" s="142" t="str">
        <f t="shared" si="30"/>
        <v/>
      </c>
      <c r="L93" s="143" t="str">
        <f t="shared" si="31"/>
        <v/>
      </c>
      <c r="M93" s="144" t="str">
        <f t="shared" si="32"/>
        <v/>
      </c>
      <c r="N93" s="145" t="str">
        <f t="shared" si="33"/>
        <v/>
      </c>
      <c r="O93" s="24"/>
      <c r="P93" s="12">
        <f t="shared" si="22"/>
        <v>-154</v>
      </c>
      <c r="Q93" s="12"/>
      <c r="R93" s="138" t="e">
        <f t="shared" si="23"/>
        <v>#N/A</v>
      </c>
      <c r="S93" s="138" t="e">
        <f t="shared" si="24"/>
        <v>#N/A</v>
      </c>
      <c r="T93" s="138" t="e">
        <f t="shared" si="25"/>
        <v>#N/A</v>
      </c>
      <c r="U93" s="139" t="e">
        <f t="shared" si="34"/>
        <v>#N/A</v>
      </c>
      <c r="V93" s="139" t="e">
        <f t="shared" si="35"/>
        <v>#N/A</v>
      </c>
      <c r="W93" s="139" t="e">
        <f t="shared" si="36"/>
        <v>#N/A</v>
      </c>
      <c r="X93" s="139" t="e">
        <f t="shared" si="37"/>
        <v>#N/A</v>
      </c>
      <c r="Y93" s="10" t="e">
        <f t="shared" si="38"/>
        <v>#N/A</v>
      </c>
      <c r="Z93" s="10" t="e">
        <f t="shared" si="39"/>
        <v>#N/A</v>
      </c>
      <c r="AA93" s="138" t="e">
        <f t="shared" si="26"/>
        <v>#N/A</v>
      </c>
      <c r="AB93" s="138" t="e">
        <f t="shared" si="27"/>
        <v>#N/A</v>
      </c>
      <c r="AC93" s="16" t="e">
        <f t="shared" si="40"/>
        <v>#N/A</v>
      </c>
      <c r="AD93" s="16" t="e">
        <f t="shared" si="41"/>
        <v>#N/A</v>
      </c>
      <c r="AE93" s="16" t="e">
        <f t="shared" si="42"/>
        <v>#N/A</v>
      </c>
      <c r="AF93" s="16" t="e">
        <f t="shared" si="43"/>
        <v>#N/A</v>
      </c>
      <c r="AG93" s="24"/>
      <c r="AH93" s="12"/>
      <c r="AI93" s="28">
        <v>84</v>
      </c>
      <c r="AJ93" s="133">
        <v>-5.4079543141785293E-2</v>
      </c>
      <c r="AK93" s="130">
        <v>2219.6386414121821</v>
      </c>
      <c r="AL93" s="133">
        <v>0.14196507627444224</v>
      </c>
      <c r="AM93" s="63">
        <v>1702.7522063333872</v>
      </c>
      <c r="AN93" s="64">
        <v>1852.0464876484684</v>
      </c>
      <c r="AO93" s="64">
        <v>2219.6386414121821</v>
      </c>
      <c r="AP93" s="64">
        <v>2664.9568453157581</v>
      </c>
      <c r="AQ93" s="65">
        <v>2904.609149667991</v>
      </c>
      <c r="AS93" s="28">
        <v>84</v>
      </c>
      <c r="AT93" s="68">
        <v>1</v>
      </c>
      <c r="AU93" s="78">
        <v>44.873921649948109</v>
      </c>
      <c r="AV93" s="76">
        <v>5.4611051035588845E-2</v>
      </c>
      <c r="AW93" s="69">
        <v>40.264810552590212</v>
      </c>
      <c r="AX93" s="70">
        <v>41.733217278205295</v>
      </c>
      <c r="AY93" s="70">
        <v>44.873921649948109</v>
      </c>
      <c r="AZ93" s="70">
        <v>48.014626021690923</v>
      </c>
      <c r="BA93" s="71">
        <v>49.483032747306005</v>
      </c>
      <c r="BB93" s="64"/>
      <c r="BC93" s="28">
        <v>84</v>
      </c>
      <c r="BD93" s="68">
        <v>1</v>
      </c>
      <c r="BE93" s="78">
        <v>31.498497521403955</v>
      </c>
      <c r="BF93" s="76">
        <v>4.7394984017634971E-2</v>
      </c>
      <c r="BG93" s="69">
        <v>28.690706145954536</v>
      </c>
      <c r="BH93" s="70">
        <v>29.585234321289121</v>
      </c>
      <c r="BI93" s="70">
        <v>31.498497521403955</v>
      </c>
      <c r="BJ93" s="70">
        <v>33.411760721518789</v>
      </c>
      <c r="BK93" s="71">
        <v>34.306288896853381</v>
      </c>
      <c r="BM93" s="28">
        <v>84</v>
      </c>
      <c r="BN93" s="77">
        <v>0.23589211381946032</v>
      </c>
      <c r="BO93" s="135">
        <v>2139.0536016218098</v>
      </c>
      <c r="BP93" s="77">
        <v>0.1472628293910361</v>
      </c>
      <c r="BQ93" s="63">
        <v>1606.2929767888263</v>
      </c>
      <c r="BR93" s="64">
        <v>1763.5013269053356</v>
      </c>
      <c r="BS93" s="64">
        <v>2139.0536016218098</v>
      </c>
      <c r="BT93" s="64">
        <v>2572.8519470614856</v>
      </c>
      <c r="BU93" s="65">
        <v>2797.3236504474326</v>
      </c>
      <c r="BW93" s="28">
        <v>84</v>
      </c>
      <c r="BX93" s="74">
        <v>1</v>
      </c>
      <c r="BY93" s="79">
        <v>44.061008066531379</v>
      </c>
      <c r="BZ93" s="77">
        <v>5.4295538701375448E-2</v>
      </c>
      <c r="CA93" s="69">
        <v>39.561539816444238</v>
      </c>
      <c r="CB93" s="70">
        <v>40.995015664728058</v>
      </c>
      <c r="CC93" s="70">
        <v>44.061008066531379</v>
      </c>
      <c r="CD93" s="70">
        <v>47.1270004683347</v>
      </c>
      <c r="CE93" s="71">
        <v>48.560476316618519</v>
      </c>
      <c r="CF93" s="64"/>
      <c r="CG93" s="28">
        <v>84</v>
      </c>
      <c r="CH93" s="74">
        <v>1</v>
      </c>
      <c r="CI93" s="79">
        <v>30.971632132643055</v>
      </c>
      <c r="CJ93" s="77">
        <v>4.6963094204395574E-2</v>
      </c>
      <c r="CK93" s="69">
        <v>28.235963999983749</v>
      </c>
      <c r="CL93" s="70">
        <v>29.107514587547261</v>
      </c>
      <c r="CM93" s="70">
        <v>30.971632132643055</v>
      </c>
      <c r="CN93" s="70">
        <v>32.835749677738846</v>
      </c>
      <c r="CO93" s="71">
        <v>33.707300265302358</v>
      </c>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row>
    <row r="94" spans="1:125" ht="16" x14ac:dyDescent="0.2">
      <c r="A94" s="14"/>
      <c r="B94" s="14"/>
      <c r="C94" s="14"/>
      <c r="D94" s="14"/>
      <c r="E94" s="14"/>
      <c r="F94" s="14"/>
      <c r="G94" s="14"/>
      <c r="H94" s="24"/>
      <c r="I94" s="140" t="str">
        <f t="shared" si="28"/>
        <v/>
      </c>
      <c r="J94" s="141" t="str">
        <f t="shared" si="29"/>
        <v/>
      </c>
      <c r="K94" s="142" t="str">
        <f t="shared" si="30"/>
        <v/>
      </c>
      <c r="L94" s="143" t="str">
        <f t="shared" si="31"/>
        <v/>
      </c>
      <c r="M94" s="144" t="str">
        <f t="shared" si="32"/>
        <v/>
      </c>
      <c r="N94" s="145" t="str">
        <f t="shared" si="33"/>
        <v/>
      </c>
      <c r="O94" s="24"/>
      <c r="P94" s="12">
        <f t="shared" si="22"/>
        <v>-154</v>
      </c>
      <c r="Q94" s="12"/>
      <c r="R94" s="138" t="e">
        <f t="shared" si="23"/>
        <v>#N/A</v>
      </c>
      <c r="S94" s="138" t="e">
        <f t="shared" si="24"/>
        <v>#N/A</v>
      </c>
      <c r="T94" s="138" t="e">
        <f t="shared" si="25"/>
        <v>#N/A</v>
      </c>
      <c r="U94" s="139" t="e">
        <f t="shared" si="34"/>
        <v>#N/A</v>
      </c>
      <c r="V94" s="139" t="e">
        <f t="shared" si="35"/>
        <v>#N/A</v>
      </c>
      <c r="W94" s="139" t="e">
        <f t="shared" si="36"/>
        <v>#N/A</v>
      </c>
      <c r="X94" s="139" t="e">
        <f t="shared" si="37"/>
        <v>#N/A</v>
      </c>
      <c r="Y94" s="10" t="e">
        <f t="shared" si="38"/>
        <v>#N/A</v>
      </c>
      <c r="Z94" s="10" t="e">
        <f t="shared" si="39"/>
        <v>#N/A</v>
      </c>
      <c r="AA94" s="138" t="e">
        <f t="shared" si="26"/>
        <v>#N/A</v>
      </c>
      <c r="AB94" s="138" t="e">
        <f t="shared" si="27"/>
        <v>#N/A</v>
      </c>
      <c r="AC94" s="16" t="e">
        <f t="shared" si="40"/>
        <v>#N/A</v>
      </c>
      <c r="AD94" s="16" t="e">
        <f t="shared" si="41"/>
        <v>#N/A</v>
      </c>
      <c r="AE94" s="16" t="e">
        <f t="shared" si="42"/>
        <v>#N/A</v>
      </c>
      <c r="AF94" s="16" t="e">
        <f t="shared" si="43"/>
        <v>#N/A</v>
      </c>
      <c r="AG94" s="24"/>
      <c r="AH94" s="12"/>
      <c r="AI94" s="28">
        <v>85</v>
      </c>
      <c r="AJ94" s="133">
        <v>-4.3281526145550378E-2</v>
      </c>
      <c r="AK94" s="130">
        <v>2252.0906361471625</v>
      </c>
      <c r="AL94" s="133">
        <v>0.14166038835410019</v>
      </c>
      <c r="AM94" s="63">
        <v>1727.9722538009885</v>
      </c>
      <c r="AN94" s="64">
        <v>1879.5203128037183</v>
      </c>
      <c r="AO94" s="64">
        <v>2252.0906361471625</v>
      </c>
      <c r="AP94" s="64">
        <v>2702.3667756244395</v>
      </c>
      <c r="AQ94" s="65">
        <v>2944.2141886858694</v>
      </c>
      <c r="AS94" s="28">
        <v>85</v>
      </c>
      <c r="AT94" s="68">
        <v>1</v>
      </c>
      <c r="AU94" s="78">
        <v>45.050986366878604</v>
      </c>
      <c r="AV94" s="76">
        <v>5.4329840794244418E-2</v>
      </c>
      <c r="AW94" s="69">
        <v>40.447515992705014</v>
      </c>
      <c r="AX94" s="70">
        <v>41.91412565253318</v>
      </c>
      <c r="AY94" s="70">
        <v>45.050986366878604</v>
      </c>
      <c r="AZ94" s="70">
        <v>48.187847081224021</v>
      </c>
      <c r="BA94" s="71">
        <v>49.654456741052194</v>
      </c>
      <c r="BB94" s="64"/>
      <c r="BC94" s="28">
        <v>85</v>
      </c>
      <c r="BD94" s="68">
        <v>1</v>
      </c>
      <c r="BE94" s="78">
        <v>31.623022936699911</v>
      </c>
      <c r="BF94" s="76">
        <v>4.7028588241516969E-2</v>
      </c>
      <c r="BG94" s="69">
        <v>28.825923273473038</v>
      </c>
      <c r="BH94" s="70">
        <v>29.717045199358587</v>
      </c>
      <c r="BI94" s="70">
        <v>31.623022936699911</v>
      </c>
      <c r="BJ94" s="70">
        <v>33.529000674041235</v>
      </c>
      <c r="BK94" s="71">
        <v>34.420122599926785</v>
      </c>
      <c r="BM94" s="28">
        <v>85</v>
      </c>
      <c r="BN94" s="77">
        <v>0.24127257111943121</v>
      </c>
      <c r="BO94" s="135">
        <v>2170.0393799953727</v>
      </c>
      <c r="BP94" s="77">
        <v>0.14695114033837142</v>
      </c>
      <c r="BQ94" s="63">
        <v>1630.2167710849744</v>
      </c>
      <c r="BR94" s="64">
        <v>1789.6134763387245</v>
      </c>
      <c r="BS94" s="64">
        <v>2170.0393799953727</v>
      </c>
      <c r="BT94" s="64">
        <v>2608.8888050463806</v>
      </c>
      <c r="BU94" s="65">
        <v>2835.7485767248377</v>
      </c>
      <c r="BW94" s="28">
        <v>85</v>
      </c>
      <c r="BX94" s="74">
        <v>1</v>
      </c>
      <c r="BY94" s="79">
        <v>44.244547184270971</v>
      </c>
      <c r="BZ94" s="77">
        <v>5.4032780781759188E-2</v>
      </c>
      <c r="CA94" s="69">
        <v>39.748201532199616</v>
      </c>
      <c r="CB94" s="70">
        <v>41.180682558742127</v>
      </c>
      <c r="CC94" s="70">
        <v>44.244547184270971</v>
      </c>
      <c r="CD94" s="70">
        <v>47.308411809799814</v>
      </c>
      <c r="CE94" s="71">
        <v>48.740892836342326</v>
      </c>
      <c r="CF94" s="64"/>
      <c r="CG94" s="28">
        <v>85</v>
      </c>
      <c r="CH94" s="74">
        <v>1</v>
      </c>
      <c r="CI94" s="79">
        <v>31.090685523128176</v>
      </c>
      <c r="CJ94" s="77">
        <v>4.6606740264844203E-2</v>
      </c>
      <c r="CK94" s="69">
        <v>28.365339545639422</v>
      </c>
      <c r="CL94" s="70">
        <v>29.233601620134991</v>
      </c>
      <c r="CM94" s="70">
        <v>31.090685523128176</v>
      </c>
      <c r="CN94" s="70">
        <v>32.947769426121361</v>
      </c>
      <c r="CO94" s="71">
        <v>33.81603150061693</v>
      </c>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row>
    <row r="95" spans="1:125" ht="16" x14ac:dyDescent="0.2">
      <c r="A95" s="14"/>
      <c r="B95" s="14"/>
      <c r="C95" s="14"/>
      <c r="D95" s="14"/>
      <c r="E95" s="14"/>
      <c r="F95" s="14"/>
      <c r="G95" s="14"/>
      <c r="H95" s="24"/>
      <c r="I95" s="140" t="str">
        <f t="shared" si="28"/>
        <v/>
      </c>
      <c r="J95" s="141" t="str">
        <f t="shared" si="29"/>
        <v/>
      </c>
      <c r="K95" s="142" t="str">
        <f t="shared" si="30"/>
        <v/>
      </c>
      <c r="L95" s="143" t="str">
        <f t="shared" si="31"/>
        <v/>
      </c>
      <c r="M95" s="144" t="str">
        <f t="shared" si="32"/>
        <v/>
      </c>
      <c r="N95" s="145" t="str">
        <f t="shared" si="33"/>
        <v/>
      </c>
      <c r="O95" s="24"/>
      <c r="P95" s="12">
        <f t="shared" si="22"/>
        <v>-154</v>
      </c>
      <c r="Q95" s="12"/>
      <c r="R95" s="138" t="e">
        <f t="shared" si="23"/>
        <v>#N/A</v>
      </c>
      <c r="S95" s="138" t="e">
        <f t="shared" si="24"/>
        <v>#N/A</v>
      </c>
      <c r="T95" s="138" t="e">
        <f t="shared" si="25"/>
        <v>#N/A</v>
      </c>
      <c r="U95" s="139" t="e">
        <f t="shared" si="34"/>
        <v>#N/A</v>
      </c>
      <c r="V95" s="139" t="e">
        <f t="shared" si="35"/>
        <v>#N/A</v>
      </c>
      <c r="W95" s="139" t="e">
        <f t="shared" si="36"/>
        <v>#N/A</v>
      </c>
      <c r="X95" s="139" t="e">
        <f t="shared" si="37"/>
        <v>#N/A</v>
      </c>
      <c r="Y95" s="10" t="e">
        <f t="shared" si="38"/>
        <v>#N/A</v>
      </c>
      <c r="Z95" s="10" t="e">
        <f t="shared" si="39"/>
        <v>#N/A</v>
      </c>
      <c r="AA95" s="138" t="e">
        <f t="shared" si="26"/>
        <v>#N/A</v>
      </c>
      <c r="AB95" s="138" t="e">
        <f t="shared" si="27"/>
        <v>#N/A</v>
      </c>
      <c r="AC95" s="16" t="e">
        <f t="shared" si="40"/>
        <v>#N/A</v>
      </c>
      <c r="AD95" s="16" t="e">
        <f t="shared" si="41"/>
        <v>#N/A</v>
      </c>
      <c r="AE95" s="16" t="e">
        <f t="shared" si="42"/>
        <v>#N/A</v>
      </c>
      <c r="AF95" s="16" t="e">
        <f t="shared" si="43"/>
        <v>#N/A</v>
      </c>
      <c r="AG95" s="24"/>
      <c r="AH95" s="12"/>
      <c r="AI95" s="28">
        <v>86</v>
      </c>
      <c r="AJ95" s="133">
        <v>-3.2601726151485988E-2</v>
      </c>
      <c r="AK95" s="130">
        <v>2284.6378486770045</v>
      </c>
      <c r="AL95" s="133">
        <v>0.14134606279396039</v>
      </c>
      <c r="AM95" s="63">
        <v>1753.3167175136068</v>
      </c>
      <c r="AN95" s="64">
        <v>1907.1142259315172</v>
      </c>
      <c r="AO95" s="64">
        <v>2284.6378486770045</v>
      </c>
      <c r="AP95" s="64">
        <v>2739.8239414731729</v>
      </c>
      <c r="AQ95" s="65">
        <v>2983.8366071472692</v>
      </c>
      <c r="AS95" s="28">
        <v>86</v>
      </c>
      <c r="AT95" s="68">
        <v>1</v>
      </c>
      <c r="AU95" s="78">
        <v>45.226227935461807</v>
      </c>
      <c r="AV95" s="76">
        <v>5.4050639316688603E-2</v>
      </c>
      <c r="AW95" s="69">
        <v>40.628600046702068</v>
      </c>
      <c r="AX95" s="70">
        <v>42.093348361751424</v>
      </c>
      <c r="AY95" s="70">
        <v>45.226227935461807</v>
      </c>
      <c r="AZ95" s="70">
        <v>48.359107509172183</v>
      </c>
      <c r="BA95" s="71">
        <v>49.823855824221546</v>
      </c>
      <c r="BB95" s="64"/>
      <c r="BC95" s="28">
        <v>86</v>
      </c>
      <c r="BD95" s="68">
        <v>1</v>
      </c>
      <c r="BE95" s="78">
        <v>31.74589470226568</v>
      </c>
      <c r="BF95" s="76">
        <v>4.6669314496536468E-2</v>
      </c>
      <c r="BG95" s="69">
        <v>28.959378264542753</v>
      </c>
      <c r="BH95" s="70">
        <v>29.847128503528065</v>
      </c>
      <c r="BI95" s="70">
        <v>31.74589470226568</v>
      </c>
      <c r="BJ95" s="70">
        <v>33.644660901003292</v>
      </c>
      <c r="BK95" s="71">
        <v>34.532411139988611</v>
      </c>
      <c r="BM95" s="28">
        <v>86</v>
      </c>
      <c r="BN95" s="77">
        <v>0.2466231475185422</v>
      </c>
      <c r="BO95" s="135">
        <v>2201.1304006914534</v>
      </c>
      <c r="BP95" s="77">
        <v>0.14662596472613884</v>
      </c>
      <c r="BQ95" s="63">
        <v>1654.2880995248486</v>
      </c>
      <c r="BR95" s="64">
        <v>1815.8640148165409</v>
      </c>
      <c r="BS95" s="64">
        <v>2201.1304006914534</v>
      </c>
      <c r="BT95" s="64">
        <v>2644.9773092074693</v>
      </c>
      <c r="BU95" s="65">
        <v>2874.1925674591189</v>
      </c>
      <c r="BW95" s="28">
        <v>86</v>
      </c>
      <c r="BX95" s="74">
        <v>1</v>
      </c>
      <c r="BY95" s="79">
        <v>44.427139877809232</v>
      </c>
      <c r="BZ95" s="77">
        <v>5.3771983673266945E-2</v>
      </c>
      <c r="CA95" s="69">
        <v>39.934030101957241</v>
      </c>
      <c r="CB95" s="70">
        <v>41.365480217700807</v>
      </c>
      <c r="CC95" s="70">
        <v>44.427139877809232</v>
      </c>
      <c r="CD95" s="70">
        <v>47.488799537917657</v>
      </c>
      <c r="CE95" s="71">
        <v>48.920249653661223</v>
      </c>
      <c r="CF95" s="64"/>
      <c r="CG95" s="28">
        <v>86</v>
      </c>
      <c r="CH95" s="74">
        <v>1</v>
      </c>
      <c r="CI95" s="79">
        <v>31.208853810240296</v>
      </c>
      <c r="CJ95" s="77">
        <v>4.625429543269563E-2</v>
      </c>
      <c r="CK95" s="69">
        <v>28.493837112206126</v>
      </c>
      <c r="CL95" s="70">
        <v>29.358808403923522</v>
      </c>
      <c r="CM95" s="70">
        <v>31.208853810240296</v>
      </c>
      <c r="CN95" s="70">
        <v>33.058899216557073</v>
      </c>
      <c r="CO95" s="71">
        <v>33.923870508274469</v>
      </c>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row>
    <row r="96" spans="1:125" ht="16" x14ac:dyDescent="0.2">
      <c r="A96" s="14"/>
      <c r="B96" s="14"/>
      <c r="C96" s="14"/>
      <c r="D96" s="14"/>
      <c r="E96" s="14"/>
      <c r="F96" s="14"/>
      <c r="G96" s="14"/>
      <c r="H96" s="24"/>
      <c r="I96" s="140" t="str">
        <f t="shared" si="28"/>
        <v/>
      </c>
      <c r="J96" s="141" t="str">
        <f t="shared" si="29"/>
        <v/>
      </c>
      <c r="K96" s="142" t="str">
        <f t="shared" si="30"/>
        <v/>
      </c>
      <c r="L96" s="143" t="str">
        <f t="shared" si="31"/>
        <v/>
      </c>
      <c r="M96" s="144" t="str">
        <f t="shared" si="32"/>
        <v/>
      </c>
      <c r="N96" s="145" t="str">
        <f t="shared" si="33"/>
        <v/>
      </c>
      <c r="O96" s="24"/>
      <c r="P96" s="12">
        <f t="shared" si="22"/>
        <v>-154</v>
      </c>
      <c r="Q96" s="12"/>
      <c r="R96" s="138" t="e">
        <f t="shared" si="23"/>
        <v>#N/A</v>
      </c>
      <c r="S96" s="138" t="e">
        <f t="shared" si="24"/>
        <v>#N/A</v>
      </c>
      <c r="T96" s="138" t="e">
        <f t="shared" si="25"/>
        <v>#N/A</v>
      </c>
      <c r="U96" s="139" t="e">
        <f t="shared" si="34"/>
        <v>#N/A</v>
      </c>
      <c r="V96" s="139" t="e">
        <f t="shared" si="35"/>
        <v>#N/A</v>
      </c>
      <c r="W96" s="139" t="e">
        <f t="shared" si="36"/>
        <v>#N/A</v>
      </c>
      <c r="X96" s="139" t="e">
        <f t="shared" si="37"/>
        <v>#N/A</v>
      </c>
      <c r="Y96" s="10" t="e">
        <f t="shared" si="38"/>
        <v>#N/A</v>
      </c>
      <c r="Z96" s="10" t="e">
        <f t="shared" si="39"/>
        <v>#N/A</v>
      </c>
      <c r="AA96" s="138" t="e">
        <f t="shared" si="26"/>
        <v>#N/A</v>
      </c>
      <c r="AB96" s="138" t="e">
        <f t="shared" si="27"/>
        <v>#N/A</v>
      </c>
      <c r="AC96" s="16" t="e">
        <f t="shared" si="40"/>
        <v>#N/A</v>
      </c>
      <c r="AD96" s="16" t="e">
        <f t="shared" si="41"/>
        <v>#N/A</v>
      </c>
      <c r="AE96" s="16" t="e">
        <f t="shared" si="42"/>
        <v>#N/A</v>
      </c>
      <c r="AF96" s="16" t="e">
        <f t="shared" si="43"/>
        <v>#N/A</v>
      </c>
      <c r="AG96" s="24"/>
      <c r="AH96" s="12"/>
      <c r="AI96" s="28">
        <v>87</v>
      </c>
      <c r="AJ96" s="133">
        <v>-2.2137916369463453E-2</v>
      </c>
      <c r="AK96" s="130">
        <v>2317.2510277065421</v>
      </c>
      <c r="AL96" s="133">
        <v>0.14102361980047357</v>
      </c>
      <c r="AM96" s="63">
        <v>1778.7662964621293</v>
      </c>
      <c r="AN96" s="64">
        <v>1934.8045644940385</v>
      </c>
      <c r="AO96" s="64">
        <v>2317.2510277065421</v>
      </c>
      <c r="AP96" s="64">
        <v>2777.3021096295902</v>
      </c>
      <c r="AQ96" s="65">
        <v>3023.4560880244098</v>
      </c>
      <c r="AS96" s="28">
        <v>87</v>
      </c>
      <c r="AT96" s="68">
        <v>1</v>
      </c>
      <c r="AU96" s="78">
        <v>45.39948716281291</v>
      </c>
      <c r="AV96" s="76">
        <v>5.3773473566193733E-2</v>
      </c>
      <c r="AW96" s="69">
        <v>40.807912461322267</v>
      </c>
      <c r="AX96" s="70">
        <v>42.270732304544936</v>
      </c>
      <c r="AY96" s="70">
        <v>45.39948716281291</v>
      </c>
      <c r="AZ96" s="70">
        <v>48.528242021080885</v>
      </c>
      <c r="BA96" s="71">
        <v>49.991061864303553</v>
      </c>
      <c r="BB96" s="64"/>
      <c r="BC96" s="28">
        <v>87</v>
      </c>
      <c r="BD96" s="68">
        <v>1</v>
      </c>
      <c r="BE96" s="78">
        <v>31.866861008954576</v>
      </c>
      <c r="BF96" s="76">
        <v>4.6322712809345488E-2</v>
      </c>
      <c r="BG96" s="69">
        <v>29.090500314166167</v>
      </c>
      <c r="BH96" s="70">
        <v>29.97501505699752</v>
      </c>
      <c r="BI96" s="70">
        <v>31.866861008954576</v>
      </c>
      <c r="BJ96" s="70">
        <v>33.758706960911624</v>
      </c>
      <c r="BK96" s="71">
        <v>34.643221703742988</v>
      </c>
      <c r="BM96" s="28">
        <v>87</v>
      </c>
      <c r="BN96" s="77">
        <v>0.25185561227947839</v>
      </c>
      <c r="BO96" s="135">
        <v>2232.3149645653921</v>
      </c>
      <c r="BP96" s="77">
        <v>0.14629016988714866</v>
      </c>
      <c r="BQ96" s="63">
        <v>1678.4970606958279</v>
      </c>
      <c r="BR96" s="64">
        <v>1842.2409356370993</v>
      </c>
      <c r="BS96" s="64">
        <v>2232.3149645653921</v>
      </c>
      <c r="BT96" s="64">
        <v>2681.1150009239141</v>
      </c>
      <c r="BU96" s="65">
        <v>2912.6614535436024</v>
      </c>
      <c r="BW96" s="28">
        <v>87</v>
      </c>
      <c r="BX96" s="74">
        <v>1</v>
      </c>
      <c r="BY96" s="79">
        <v>44.607887023297756</v>
      </c>
      <c r="BZ96" s="77">
        <v>5.3513173695511104E-2</v>
      </c>
      <c r="CA96" s="69">
        <v>40.118211275453739</v>
      </c>
      <c r="CB96" s="70">
        <v>41.548567351649048</v>
      </c>
      <c r="CC96" s="70">
        <v>44.607887023297756</v>
      </c>
      <c r="CD96" s="70">
        <v>47.667206694946465</v>
      </c>
      <c r="CE96" s="71">
        <v>49.097562771141767</v>
      </c>
      <c r="CF96" s="64"/>
      <c r="CG96" s="28">
        <v>87</v>
      </c>
      <c r="CH96" s="74">
        <v>1</v>
      </c>
      <c r="CI96" s="79">
        <v>31.326295731912627</v>
      </c>
      <c r="CJ96" s="77">
        <v>4.5914785144712339E-2</v>
      </c>
      <c r="CK96" s="69">
        <v>28.621065600530581</v>
      </c>
      <c r="CL96" s="70">
        <v>29.482919011166544</v>
      </c>
      <c r="CM96" s="70">
        <v>31.326295731912627</v>
      </c>
      <c r="CN96" s="70">
        <v>33.169672452658709</v>
      </c>
      <c r="CO96" s="71">
        <v>34.031525863294675</v>
      </c>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row>
    <row r="97" spans="1:125" ht="16" x14ac:dyDescent="0.2">
      <c r="A97" s="14"/>
      <c r="B97" s="14"/>
      <c r="C97" s="14"/>
      <c r="D97" s="14"/>
      <c r="E97" s="14"/>
      <c r="F97" s="14"/>
      <c r="G97" s="14"/>
      <c r="H97" s="24"/>
      <c r="I97" s="140" t="str">
        <f t="shared" si="28"/>
        <v/>
      </c>
      <c r="J97" s="141" t="str">
        <f t="shared" si="29"/>
        <v/>
      </c>
      <c r="K97" s="142" t="str">
        <f t="shared" si="30"/>
        <v/>
      </c>
      <c r="L97" s="143" t="str">
        <f t="shared" si="31"/>
        <v/>
      </c>
      <c r="M97" s="144" t="str">
        <f t="shared" si="32"/>
        <v/>
      </c>
      <c r="N97" s="145" t="str">
        <f t="shared" si="33"/>
        <v/>
      </c>
      <c r="O97" s="24"/>
      <c r="P97" s="12">
        <f t="shared" si="22"/>
        <v>-154</v>
      </c>
      <c r="Q97" s="12"/>
      <c r="R97" s="138" t="e">
        <f t="shared" si="23"/>
        <v>#N/A</v>
      </c>
      <c r="S97" s="138" t="e">
        <f t="shared" si="24"/>
        <v>#N/A</v>
      </c>
      <c r="T97" s="138" t="e">
        <f t="shared" si="25"/>
        <v>#N/A</v>
      </c>
      <c r="U97" s="139" t="e">
        <f t="shared" si="34"/>
        <v>#N/A</v>
      </c>
      <c r="V97" s="139" t="e">
        <f t="shared" si="35"/>
        <v>#N/A</v>
      </c>
      <c r="W97" s="139" t="e">
        <f t="shared" si="36"/>
        <v>#N/A</v>
      </c>
      <c r="X97" s="139" t="e">
        <f t="shared" si="37"/>
        <v>#N/A</v>
      </c>
      <c r="Y97" s="10" t="e">
        <f t="shared" si="38"/>
        <v>#N/A</v>
      </c>
      <c r="Z97" s="10" t="e">
        <f t="shared" si="39"/>
        <v>#N/A</v>
      </c>
      <c r="AA97" s="138" t="e">
        <f t="shared" si="26"/>
        <v>#N/A</v>
      </c>
      <c r="AB97" s="138" t="e">
        <f t="shared" si="27"/>
        <v>#N/A</v>
      </c>
      <c r="AC97" s="16" t="e">
        <f t="shared" si="40"/>
        <v>#N/A</v>
      </c>
      <c r="AD97" s="16" t="e">
        <f t="shared" si="41"/>
        <v>#N/A</v>
      </c>
      <c r="AE97" s="16" t="e">
        <f t="shared" si="42"/>
        <v>#N/A</v>
      </c>
      <c r="AF97" s="16" t="e">
        <f t="shared" si="43"/>
        <v>#N/A</v>
      </c>
      <c r="AG97" s="24"/>
      <c r="AH97" s="12"/>
      <c r="AI97" s="28">
        <v>88</v>
      </c>
      <c r="AJ97" s="133">
        <v>-1.1987870009354171E-2</v>
      </c>
      <c r="AK97" s="130">
        <v>2349.9009219406094</v>
      </c>
      <c r="AL97" s="133">
        <v>0.14069457958009038</v>
      </c>
      <c r="AM97" s="63">
        <v>1804.3016658511908</v>
      </c>
      <c r="AN97" s="64">
        <v>1962.5675585754971</v>
      </c>
      <c r="AO97" s="64">
        <v>2349.9009219406094</v>
      </c>
      <c r="AP97" s="64">
        <v>2814.7754881985225</v>
      </c>
      <c r="AQ97" s="65">
        <v>3063.0530091343048</v>
      </c>
      <c r="AS97" s="28">
        <v>88</v>
      </c>
      <c r="AT97" s="68">
        <v>1</v>
      </c>
      <c r="AU97" s="78">
        <v>45.570613976233723</v>
      </c>
      <c r="AV97" s="76">
        <v>5.3498370506032115E-2</v>
      </c>
      <c r="AW97" s="69">
        <v>40.985310862867891</v>
      </c>
      <c r="AX97" s="70">
        <v>42.446132654408089</v>
      </c>
      <c r="AY97" s="70">
        <v>45.570613976233723</v>
      </c>
      <c r="AZ97" s="70">
        <v>48.695095298059357</v>
      </c>
      <c r="BA97" s="71">
        <v>50.155917089599555</v>
      </c>
      <c r="BB97" s="64"/>
      <c r="BC97" s="28">
        <v>88</v>
      </c>
      <c r="BD97" s="68">
        <v>1</v>
      </c>
      <c r="BE97" s="78">
        <v>31.985674031453051</v>
      </c>
      <c r="BF97" s="76">
        <v>4.5994140075033448E-2</v>
      </c>
      <c r="BG97" s="69">
        <v>29.21872839361723</v>
      </c>
      <c r="BH97" s="70">
        <v>30.100243613838003</v>
      </c>
      <c r="BI97" s="70">
        <v>31.985674031453051</v>
      </c>
      <c r="BJ97" s="70">
        <v>33.871104449068099</v>
      </c>
      <c r="BK97" s="71">
        <v>34.752619669288869</v>
      </c>
      <c r="BM97" s="28">
        <v>88</v>
      </c>
      <c r="BN97" s="77">
        <v>0.25688171404119947</v>
      </c>
      <c r="BO97" s="135">
        <v>2263.5813724725281</v>
      </c>
      <c r="BP97" s="77">
        <v>0.14594662315421122</v>
      </c>
      <c r="BQ97" s="63">
        <v>1702.8334317476474</v>
      </c>
      <c r="BR97" s="64">
        <v>1868.7319317084202</v>
      </c>
      <c r="BS97" s="64">
        <v>2263.5813724725281</v>
      </c>
      <c r="BT97" s="64">
        <v>2717.3000415281517</v>
      </c>
      <c r="BU97" s="65">
        <v>2951.1620617629296</v>
      </c>
      <c r="BW97" s="28">
        <v>88</v>
      </c>
      <c r="BX97" s="74">
        <v>1</v>
      </c>
      <c r="BY97" s="79">
        <v>44.785914588508938</v>
      </c>
      <c r="BZ97" s="77">
        <v>5.3256377168104066E-2</v>
      </c>
      <c r="CA97" s="69">
        <v>40.299951628870666</v>
      </c>
      <c r="CB97" s="70">
        <v>41.729124855909824</v>
      </c>
      <c r="CC97" s="70">
        <v>44.785914588508938</v>
      </c>
      <c r="CD97" s="70">
        <v>47.842704321108044</v>
      </c>
      <c r="CE97" s="71">
        <v>49.271877548147202</v>
      </c>
      <c r="CF97" s="64"/>
      <c r="CG97" s="28">
        <v>88</v>
      </c>
      <c r="CH97" s="74">
        <v>1</v>
      </c>
      <c r="CI97" s="79">
        <v>31.443160833789083</v>
      </c>
      <c r="CJ97" s="77">
        <v>4.5596966446472639E-2</v>
      </c>
      <c r="CK97" s="69">
        <v>28.746633894511945</v>
      </c>
      <c r="CL97" s="70">
        <v>29.605714574017934</v>
      </c>
      <c r="CM97" s="70">
        <v>31.443160833789083</v>
      </c>
      <c r="CN97" s="70">
        <v>33.280607093560235</v>
      </c>
      <c r="CO97" s="71">
        <v>34.139687773066214</v>
      </c>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row>
    <row r="98" spans="1:125" ht="16" x14ac:dyDescent="0.2">
      <c r="A98" s="14"/>
      <c r="B98" s="14"/>
      <c r="C98" s="14"/>
      <c r="D98" s="14"/>
      <c r="E98" s="14"/>
      <c r="F98" s="14"/>
      <c r="G98" s="14"/>
      <c r="H98" s="24"/>
      <c r="I98" s="140" t="str">
        <f t="shared" si="28"/>
        <v/>
      </c>
      <c r="J98" s="141" t="str">
        <f t="shared" si="29"/>
        <v/>
      </c>
      <c r="K98" s="142" t="str">
        <f t="shared" si="30"/>
        <v/>
      </c>
      <c r="L98" s="143" t="str">
        <f t="shared" si="31"/>
        <v/>
      </c>
      <c r="M98" s="144" t="str">
        <f t="shared" si="32"/>
        <v/>
      </c>
      <c r="N98" s="145" t="str">
        <f t="shared" si="33"/>
        <v/>
      </c>
      <c r="O98" s="24"/>
      <c r="P98" s="12">
        <f t="shared" si="22"/>
        <v>-154</v>
      </c>
      <c r="Q98" s="12"/>
      <c r="R98" s="138" t="e">
        <f t="shared" si="23"/>
        <v>#N/A</v>
      </c>
      <c r="S98" s="138" t="e">
        <f t="shared" si="24"/>
        <v>#N/A</v>
      </c>
      <c r="T98" s="138" t="e">
        <f t="shared" si="25"/>
        <v>#N/A</v>
      </c>
      <c r="U98" s="139" t="e">
        <f t="shared" si="34"/>
        <v>#N/A</v>
      </c>
      <c r="V98" s="139" t="e">
        <f t="shared" si="35"/>
        <v>#N/A</v>
      </c>
      <c r="W98" s="139" t="e">
        <f t="shared" si="36"/>
        <v>#N/A</v>
      </c>
      <c r="X98" s="139" t="e">
        <f t="shared" si="37"/>
        <v>#N/A</v>
      </c>
      <c r="Y98" s="10" t="e">
        <f t="shared" si="38"/>
        <v>#N/A</v>
      </c>
      <c r="Z98" s="10" t="e">
        <f t="shared" si="39"/>
        <v>#N/A</v>
      </c>
      <c r="AA98" s="138" t="e">
        <f t="shared" si="26"/>
        <v>#N/A</v>
      </c>
      <c r="AB98" s="138" t="e">
        <f t="shared" si="27"/>
        <v>#N/A</v>
      </c>
      <c r="AC98" s="16" t="e">
        <f t="shared" si="40"/>
        <v>#N/A</v>
      </c>
      <c r="AD98" s="16" t="e">
        <f t="shared" si="41"/>
        <v>#N/A</v>
      </c>
      <c r="AE98" s="16" t="e">
        <f t="shared" si="42"/>
        <v>#N/A</v>
      </c>
      <c r="AF98" s="16" t="e">
        <f t="shared" si="43"/>
        <v>#N/A</v>
      </c>
      <c r="AG98" s="24"/>
      <c r="AH98" s="12"/>
      <c r="AI98" s="28">
        <v>89</v>
      </c>
      <c r="AJ98" s="133">
        <v>-2.2493602810308086E-3</v>
      </c>
      <c r="AK98" s="130">
        <v>2382.5582800840389</v>
      </c>
      <c r="AL98" s="133">
        <v>0.14036046233926147</v>
      </c>
      <c r="AM98" s="63">
        <v>1829.9034559379811</v>
      </c>
      <c r="AN98" s="64">
        <v>1990.3793189614373</v>
      </c>
      <c r="AO98" s="64">
        <v>2382.5582800840389</v>
      </c>
      <c r="AP98" s="64">
        <v>2852.2187204688421</v>
      </c>
      <c r="AQ98" s="65">
        <v>3102.6084288066672</v>
      </c>
      <c r="AS98" s="28">
        <v>89</v>
      </c>
      <c r="AT98" s="68">
        <v>1</v>
      </c>
      <c r="AU98" s="78">
        <v>45.739668067318043</v>
      </c>
      <c r="AV98" s="76">
        <v>5.3225357099476109E-2</v>
      </c>
      <c r="AW98" s="69">
        <v>41.160841346175175</v>
      </c>
      <c r="AX98" s="70">
        <v>42.619599837938679</v>
      </c>
      <c r="AY98" s="70">
        <v>45.739668067318043</v>
      </c>
      <c r="AZ98" s="70">
        <v>48.859736296697399</v>
      </c>
      <c r="BA98" s="71">
        <v>50.31849478846091</v>
      </c>
      <c r="BB98" s="64"/>
      <c r="BC98" s="28">
        <v>89</v>
      </c>
      <c r="BD98" s="68">
        <v>1</v>
      </c>
      <c r="BE98" s="78">
        <v>32.102177572609598</v>
      </c>
      <c r="BF98" s="76">
        <v>4.5684511162749443E-2</v>
      </c>
      <c r="BG98" s="69">
        <v>29.343848410208707</v>
      </c>
      <c r="BH98" s="70">
        <v>30.222618526175641</v>
      </c>
      <c r="BI98" s="70">
        <v>32.102177572609598</v>
      </c>
      <c r="BJ98" s="70">
        <v>33.981736619043559</v>
      </c>
      <c r="BK98" s="71">
        <v>34.860506735010489</v>
      </c>
      <c r="BM98" s="28">
        <v>89</v>
      </c>
      <c r="BN98" s="77">
        <v>0.26161272709697703</v>
      </c>
      <c r="BO98" s="135">
        <v>2294.9179252682015</v>
      </c>
      <c r="BP98" s="77">
        <v>0.14559819186013689</v>
      </c>
      <c r="BQ98" s="63">
        <v>1727.2866791904414</v>
      </c>
      <c r="BR98" s="64">
        <v>1895.3243996465114</v>
      </c>
      <c r="BS98" s="64">
        <v>2294.9179252682015</v>
      </c>
      <c r="BT98" s="64">
        <v>2753.5312292777098</v>
      </c>
      <c r="BU98" s="65">
        <v>2989.7022508739187</v>
      </c>
      <c r="BW98" s="28">
        <v>89</v>
      </c>
      <c r="BX98" s="74">
        <v>1</v>
      </c>
      <c r="BY98" s="79">
        <v>44.960925648493479</v>
      </c>
      <c r="BZ98" s="77">
        <v>5.3001620410658243E-2</v>
      </c>
      <c r="CA98" s="69">
        <v>40.478975647639281</v>
      </c>
      <c r="CB98" s="70">
        <v>41.906870394827628</v>
      </c>
      <c r="CC98" s="70">
        <v>44.960925648493479</v>
      </c>
      <c r="CD98" s="70">
        <v>48.01498090215933</v>
      </c>
      <c r="CE98" s="71">
        <v>49.44287564934767</v>
      </c>
      <c r="CF98" s="64"/>
      <c r="CG98" s="28">
        <v>89</v>
      </c>
      <c r="CH98" s="74">
        <v>1</v>
      </c>
      <c r="CI98" s="79">
        <v>31.559387238859436</v>
      </c>
      <c r="CJ98" s="77">
        <v>4.530342338631891E-2</v>
      </c>
      <c r="CK98" s="69">
        <v>28.870316670271624</v>
      </c>
      <c r="CL98" s="70">
        <v>29.72702184078301</v>
      </c>
      <c r="CM98" s="70">
        <v>31.559387238859436</v>
      </c>
      <c r="CN98" s="70">
        <v>33.391752636935863</v>
      </c>
      <c r="CO98" s="71">
        <v>34.248457807447245</v>
      </c>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row>
    <row r="99" spans="1:125" ht="16" x14ac:dyDescent="0.2">
      <c r="A99" s="14"/>
      <c r="B99" s="14"/>
      <c r="C99" s="14"/>
      <c r="D99" s="14"/>
      <c r="E99" s="14"/>
      <c r="F99" s="14"/>
      <c r="G99" s="14"/>
      <c r="H99" s="24"/>
      <c r="I99" s="140" t="str">
        <f t="shared" si="28"/>
        <v/>
      </c>
      <c r="J99" s="141" t="str">
        <f t="shared" si="29"/>
        <v/>
      </c>
      <c r="K99" s="142" t="str">
        <f t="shared" si="30"/>
        <v/>
      </c>
      <c r="L99" s="143" t="str">
        <f t="shared" si="31"/>
        <v/>
      </c>
      <c r="M99" s="144" t="str">
        <f t="shared" si="32"/>
        <v/>
      </c>
      <c r="N99" s="145" t="str">
        <f t="shared" si="33"/>
        <v/>
      </c>
      <c r="O99" s="24"/>
      <c r="P99" s="12">
        <f t="shared" si="22"/>
        <v>-154</v>
      </c>
      <c r="Q99" s="12"/>
      <c r="R99" s="138" t="e">
        <f t="shared" si="23"/>
        <v>#N/A</v>
      </c>
      <c r="S99" s="138" t="e">
        <f t="shared" si="24"/>
        <v>#N/A</v>
      </c>
      <c r="T99" s="138" t="e">
        <f t="shared" si="25"/>
        <v>#N/A</v>
      </c>
      <c r="U99" s="139" t="e">
        <f t="shared" si="34"/>
        <v>#N/A</v>
      </c>
      <c r="V99" s="139" t="e">
        <f t="shared" si="35"/>
        <v>#N/A</v>
      </c>
      <c r="W99" s="139" t="e">
        <f t="shared" si="36"/>
        <v>#N/A</v>
      </c>
      <c r="X99" s="139" t="e">
        <f t="shared" si="37"/>
        <v>#N/A</v>
      </c>
      <c r="Y99" s="10" t="e">
        <f t="shared" si="38"/>
        <v>#N/A</v>
      </c>
      <c r="Z99" s="10" t="e">
        <f t="shared" si="39"/>
        <v>#N/A</v>
      </c>
      <c r="AA99" s="138" t="e">
        <f t="shared" si="26"/>
        <v>#N/A</v>
      </c>
      <c r="AB99" s="138" t="e">
        <f t="shared" si="27"/>
        <v>#N/A</v>
      </c>
      <c r="AC99" s="16" t="e">
        <f t="shared" si="40"/>
        <v>#N/A</v>
      </c>
      <c r="AD99" s="16" t="e">
        <f t="shared" si="41"/>
        <v>#N/A</v>
      </c>
      <c r="AE99" s="16" t="e">
        <f t="shared" si="42"/>
        <v>#N/A</v>
      </c>
      <c r="AF99" s="16" t="e">
        <f t="shared" si="43"/>
        <v>#N/A</v>
      </c>
      <c r="AG99" s="24"/>
      <c r="AH99" s="12"/>
      <c r="AI99" s="28">
        <v>90</v>
      </c>
      <c r="AJ99" s="133">
        <v>6.9798396056326359E-3</v>
      </c>
      <c r="AK99" s="130">
        <v>2415.1938508416647</v>
      </c>
      <c r="AL99" s="133">
        <v>0.14002278828443754</v>
      </c>
      <c r="AM99" s="63">
        <v>1855.552230305756</v>
      </c>
      <c r="AN99" s="64">
        <v>2018.2158257068795</v>
      </c>
      <c r="AO99" s="64">
        <v>2415.1938508416647</v>
      </c>
      <c r="AP99" s="64">
        <v>2889.6068798537599</v>
      </c>
      <c r="AQ99" s="65">
        <v>3142.1040768394923</v>
      </c>
      <c r="AS99" s="28">
        <v>90</v>
      </c>
      <c r="AT99" s="68">
        <v>1</v>
      </c>
      <c r="AU99" s="78">
        <v>45.906918891951662</v>
      </c>
      <c r="AV99" s="76">
        <v>5.2954460309798057E-2</v>
      </c>
      <c r="AW99" s="69">
        <v>41.334739015971266</v>
      </c>
      <c r="AX99" s="70">
        <v>42.791379903725122</v>
      </c>
      <c r="AY99" s="70">
        <v>45.906918891951662</v>
      </c>
      <c r="AZ99" s="70">
        <v>49.022457880178202</v>
      </c>
      <c r="BA99" s="71">
        <v>50.479098767932058</v>
      </c>
      <c r="BB99" s="64"/>
      <c r="BC99" s="28">
        <v>90</v>
      </c>
      <c r="BD99" s="68">
        <v>1</v>
      </c>
      <c r="BE99" s="78">
        <v>32.216307063434741</v>
      </c>
      <c r="BF99" s="76">
        <v>4.5390298915702294E-2</v>
      </c>
      <c r="BG99" s="69">
        <v>29.465998538958299</v>
      </c>
      <c r="BH99" s="70">
        <v>30.342213377253856</v>
      </c>
      <c r="BI99" s="70">
        <v>32.216307063434741</v>
      </c>
      <c r="BJ99" s="70">
        <v>34.090400749615625</v>
      </c>
      <c r="BK99" s="71">
        <v>34.966615587911186</v>
      </c>
      <c r="BM99" s="28">
        <v>90</v>
      </c>
      <c r="BN99" s="77">
        <v>0.26595945139439503</v>
      </c>
      <c r="BO99" s="135">
        <v>2326.3129238077522</v>
      </c>
      <c r="BP99" s="77">
        <v>0.14524774333773602</v>
      </c>
      <c r="BQ99" s="63">
        <v>1751.845941713096</v>
      </c>
      <c r="BR99" s="64">
        <v>1922.0054307048638</v>
      </c>
      <c r="BS99" s="64">
        <v>2326.3129238077522</v>
      </c>
      <c r="BT99" s="64">
        <v>2789.8079997339273</v>
      </c>
      <c r="BU99" s="65">
        <v>3028.290911795053</v>
      </c>
      <c r="BW99" s="28">
        <v>90</v>
      </c>
      <c r="BX99" s="74">
        <v>1</v>
      </c>
      <c r="BY99" s="79">
        <v>45.133200385580409</v>
      </c>
      <c r="BZ99" s="77">
        <v>5.2748929742786062E-2</v>
      </c>
      <c r="CA99" s="69">
        <v>40.655527132700044</v>
      </c>
      <c r="CB99" s="70">
        <v>42.082059360010717</v>
      </c>
      <c r="CC99" s="70">
        <v>45.133200385580409</v>
      </c>
      <c r="CD99" s="70">
        <v>48.1843414111501</v>
      </c>
      <c r="CE99" s="71">
        <v>49.610873638460774</v>
      </c>
      <c r="CF99" s="64"/>
      <c r="CG99" s="28">
        <v>90</v>
      </c>
      <c r="CH99" s="74">
        <v>1</v>
      </c>
      <c r="CI99" s="79">
        <v>31.674701647459351</v>
      </c>
      <c r="CJ99" s="77">
        <v>4.5030567015357605E-2</v>
      </c>
      <c r="CK99" s="69">
        <v>28.992060606211702</v>
      </c>
      <c r="CL99" s="70">
        <v>29.846717407527944</v>
      </c>
      <c r="CM99" s="70">
        <v>31.674701647459351</v>
      </c>
      <c r="CN99" s="70">
        <v>33.502685887390761</v>
      </c>
      <c r="CO99" s="71">
        <v>34.357342688707</v>
      </c>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row>
    <row r="100" spans="1:125" ht="16" x14ac:dyDescent="0.2">
      <c r="A100" s="14"/>
      <c r="B100" s="14"/>
      <c r="C100" s="14"/>
      <c r="D100" s="14"/>
      <c r="E100" s="14"/>
      <c r="F100" s="14"/>
      <c r="G100" s="14"/>
      <c r="H100" s="24"/>
      <c r="I100" s="140" t="str">
        <f t="shared" si="28"/>
        <v/>
      </c>
      <c r="J100" s="141" t="str">
        <f t="shared" si="29"/>
        <v/>
      </c>
      <c r="K100" s="142" t="str">
        <f t="shared" si="30"/>
        <v/>
      </c>
      <c r="L100" s="143" t="str">
        <f t="shared" si="31"/>
        <v/>
      </c>
      <c r="M100" s="144" t="str">
        <f t="shared" si="32"/>
        <v/>
      </c>
      <c r="N100" s="145" t="str">
        <f t="shared" si="33"/>
        <v/>
      </c>
      <c r="O100" s="24"/>
      <c r="P100" s="12">
        <f t="shared" si="22"/>
        <v>-154</v>
      </c>
      <c r="Q100" s="12"/>
      <c r="R100" s="138" t="e">
        <f t="shared" si="23"/>
        <v>#N/A</v>
      </c>
      <c r="S100" s="138" t="e">
        <f t="shared" si="24"/>
        <v>#N/A</v>
      </c>
      <c r="T100" s="138" t="e">
        <f t="shared" si="25"/>
        <v>#N/A</v>
      </c>
      <c r="U100" s="139" t="e">
        <f t="shared" si="34"/>
        <v>#N/A</v>
      </c>
      <c r="V100" s="139" t="e">
        <f t="shared" si="35"/>
        <v>#N/A</v>
      </c>
      <c r="W100" s="139" t="e">
        <f t="shared" si="36"/>
        <v>#N/A</v>
      </c>
      <c r="X100" s="139" t="e">
        <f t="shared" si="37"/>
        <v>#N/A</v>
      </c>
      <c r="Y100" s="10" t="e">
        <f t="shared" si="38"/>
        <v>#N/A</v>
      </c>
      <c r="Z100" s="10" t="e">
        <f t="shared" si="39"/>
        <v>#N/A</v>
      </c>
      <c r="AA100" s="138" t="e">
        <f t="shared" si="26"/>
        <v>#N/A</v>
      </c>
      <c r="AB100" s="138" t="e">
        <f t="shared" si="27"/>
        <v>#N/A</v>
      </c>
      <c r="AC100" s="16" t="e">
        <f t="shared" si="40"/>
        <v>#N/A</v>
      </c>
      <c r="AD100" s="16" t="e">
        <f t="shared" si="41"/>
        <v>#N/A</v>
      </c>
      <c r="AE100" s="16" t="e">
        <f t="shared" si="42"/>
        <v>#N/A</v>
      </c>
      <c r="AF100" s="16" t="e">
        <f t="shared" si="43"/>
        <v>#N/A</v>
      </c>
      <c r="AG100" s="24"/>
      <c r="AH100" s="12"/>
      <c r="AI100" s="28">
        <v>91</v>
      </c>
      <c r="AJ100" s="133">
        <v>1.5601956440762121E-2</v>
      </c>
      <c r="AK100" s="130">
        <v>2447.7783829183204</v>
      </c>
      <c r="AL100" s="133">
        <v>0.13968307762206925</v>
      </c>
      <c r="AM100" s="63">
        <v>1881.2284637576638</v>
      </c>
      <c r="AN100" s="64">
        <v>2046.0529173192499</v>
      </c>
      <c r="AO100" s="64">
        <v>2447.7783829183204</v>
      </c>
      <c r="AP100" s="64">
        <v>2926.9154661118509</v>
      </c>
      <c r="AQ100" s="65">
        <v>3181.5223510717819</v>
      </c>
      <c r="AS100" s="28">
        <v>91</v>
      </c>
      <c r="AT100" s="68">
        <v>1</v>
      </c>
      <c r="AU100" s="78">
        <v>46.072645026206992</v>
      </c>
      <c r="AV100" s="76">
        <v>5.2685707100270332E-2</v>
      </c>
      <c r="AW100" s="69">
        <v>41.507247753673362</v>
      </c>
      <c r="AX100" s="70">
        <v>42.961727786479692</v>
      </c>
      <c r="AY100" s="70">
        <v>46.072645026206992</v>
      </c>
      <c r="AZ100" s="70">
        <v>49.183562265934292</v>
      </c>
      <c r="BA100" s="71">
        <v>50.638042298740615</v>
      </c>
      <c r="BB100" s="64"/>
      <c r="BC100" s="28">
        <v>91</v>
      </c>
      <c r="BD100" s="68">
        <v>1</v>
      </c>
      <c r="BE100" s="78">
        <v>32.328001918772152</v>
      </c>
      <c r="BF100" s="76">
        <v>4.510778304553819E-2</v>
      </c>
      <c r="BG100" s="69">
        <v>29.585335669100967</v>
      </c>
      <c r="BH100" s="70">
        <v>30.459115771612119</v>
      </c>
      <c r="BI100" s="70">
        <v>32.328001918772152</v>
      </c>
      <c r="BJ100" s="70">
        <v>34.196888065932185</v>
      </c>
      <c r="BK100" s="71">
        <v>35.070668168443341</v>
      </c>
      <c r="BM100" s="28">
        <v>91</v>
      </c>
      <c r="BN100" s="77">
        <v>0.26983266625731167</v>
      </c>
      <c r="BO100" s="135">
        <v>2357.7546689465198</v>
      </c>
      <c r="BP100" s="77">
        <v>0.14489814491981895</v>
      </c>
      <c r="BQ100" s="63">
        <v>1776.4999828672649</v>
      </c>
      <c r="BR100" s="64">
        <v>1948.7617875661795</v>
      </c>
      <c r="BS100" s="64">
        <v>2357.7546689465198</v>
      </c>
      <c r="BT100" s="64">
        <v>2826.1304087616627</v>
      </c>
      <c r="BU100" s="65">
        <v>3066.9379303235196</v>
      </c>
      <c r="BW100" s="28">
        <v>91</v>
      </c>
      <c r="BX100" s="74">
        <v>1</v>
      </c>
      <c r="BY100" s="79">
        <v>45.303044073719562</v>
      </c>
      <c r="BZ100" s="77">
        <v>5.2498331484099964E-2</v>
      </c>
      <c r="CA100" s="69">
        <v>40.829873063300212</v>
      </c>
      <c r="CB100" s="70">
        <v>42.25497093093275</v>
      </c>
      <c r="CC100" s="70">
        <v>45.303044073719562</v>
      </c>
      <c r="CD100" s="70">
        <v>48.351117216506374</v>
      </c>
      <c r="CE100" s="71">
        <v>49.776215084138904</v>
      </c>
      <c r="CF100" s="64"/>
      <c r="CG100" s="28">
        <v>91</v>
      </c>
      <c r="CH100" s="74">
        <v>1</v>
      </c>
      <c r="CI100" s="79">
        <v>31.788821567635164</v>
      </c>
      <c r="CJ100" s="77">
        <v>4.4774539993511005E-2</v>
      </c>
      <c r="CK100" s="69">
        <v>29.111822762006931</v>
      </c>
      <c r="CL100" s="70">
        <v>29.96468201569283</v>
      </c>
      <c r="CM100" s="70">
        <v>31.788821567635164</v>
      </c>
      <c r="CN100" s="70">
        <v>33.612961119577506</v>
      </c>
      <c r="CO100" s="71">
        <v>34.465820373263398</v>
      </c>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row>
    <row r="101" spans="1:125" ht="16" x14ac:dyDescent="0.2">
      <c r="A101" s="14"/>
      <c r="B101" s="14"/>
      <c r="C101" s="14"/>
      <c r="D101" s="14"/>
      <c r="E101" s="14"/>
      <c r="F101" s="14"/>
      <c r="G101" s="14"/>
      <c r="H101" s="24"/>
      <c r="I101" s="140" t="str">
        <f t="shared" si="28"/>
        <v/>
      </c>
      <c r="J101" s="141" t="str">
        <f t="shared" si="29"/>
        <v/>
      </c>
      <c r="K101" s="142" t="str">
        <f t="shared" si="30"/>
        <v/>
      </c>
      <c r="L101" s="143" t="str">
        <f t="shared" si="31"/>
        <v/>
      </c>
      <c r="M101" s="144" t="str">
        <f t="shared" si="32"/>
        <v/>
      </c>
      <c r="N101" s="145" t="str">
        <f t="shared" si="33"/>
        <v/>
      </c>
      <c r="O101" s="24"/>
      <c r="P101" s="12">
        <f t="shared" si="22"/>
        <v>-154</v>
      </c>
      <c r="Q101" s="12"/>
      <c r="R101" s="138" t="e">
        <f t="shared" si="23"/>
        <v>#N/A</v>
      </c>
      <c r="S101" s="138" t="e">
        <f t="shared" si="24"/>
        <v>#N/A</v>
      </c>
      <c r="T101" s="138" t="e">
        <f t="shared" si="25"/>
        <v>#N/A</v>
      </c>
      <c r="U101" s="139" t="e">
        <f t="shared" si="34"/>
        <v>#N/A</v>
      </c>
      <c r="V101" s="139" t="e">
        <f t="shared" si="35"/>
        <v>#N/A</v>
      </c>
      <c r="W101" s="139" t="e">
        <f t="shared" si="36"/>
        <v>#N/A</v>
      </c>
      <c r="X101" s="139" t="e">
        <f t="shared" si="37"/>
        <v>#N/A</v>
      </c>
      <c r="Y101" s="10" t="e">
        <f t="shared" si="38"/>
        <v>#N/A</v>
      </c>
      <c r="Z101" s="10" t="e">
        <f t="shared" si="39"/>
        <v>#N/A</v>
      </c>
      <c r="AA101" s="138" t="e">
        <f t="shared" si="26"/>
        <v>#N/A</v>
      </c>
      <c r="AB101" s="138" t="e">
        <f t="shared" si="27"/>
        <v>#N/A</v>
      </c>
      <c r="AC101" s="16" t="e">
        <f t="shared" si="40"/>
        <v>#N/A</v>
      </c>
      <c r="AD101" s="16" t="e">
        <f t="shared" si="41"/>
        <v>#N/A</v>
      </c>
      <c r="AE101" s="16" t="e">
        <f t="shared" si="42"/>
        <v>#N/A</v>
      </c>
      <c r="AF101" s="16" t="e">
        <f t="shared" si="43"/>
        <v>#N/A</v>
      </c>
      <c r="AG101" s="24"/>
      <c r="AH101" s="12"/>
      <c r="AI101" s="28">
        <v>92</v>
      </c>
      <c r="AJ101" s="133">
        <v>2.351921701448359E-2</v>
      </c>
      <c r="AK101" s="130">
        <v>2480.2826250188391</v>
      </c>
      <c r="AL101" s="133">
        <v>0.13934285055860726</v>
      </c>
      <c r="AM101" s="63">
        <v>1906.9125200385643</v>
      </c>
      <c r="AN101" s="64">
        <v>2073.8662806825046</v>
      </c>
      <c r="AO101" s="64">
        <v>2480.2826250188391</v>
      </c>
      <c r="AP101" s="64">
        <v>2964.1204030258423</v>
      </c>
      <c r="AQ101" s="65">
        <v>3220.8463198918221</v>
      </c>
      <c r="AS101" s="28">
        <v>92</v>
      </c>
      <c r="AT101" s="68">
        <v>1</v>
      </c>
      <c r="AU101" s="78">
        <v>46.237125046156436</v>
      </c>
      <c r="AV101" s="76">
        <v>5.2419124434165278E-2</v>
      </c>
      <c r="AW101" s="69">
        <v>41.678612009275056</v>
      </c>
      <c r="AX101" s="70">
        <v>43.130898808349556</v>
      </c>
      <c r="AY101" s="70">
        <v>46.237125046156436</v>
      </c>
      <c r="AZ101" s="70">
        <v>49.343351283963315</v>
      </c>
      <c r="BA101" s="71">
        <v>50.795638083037815</v>
      </c>
      <c r="BB101" s="64"/>
      <c r="BC101" s="28">
        <v>92</v>
      </c>
      <c r="BD101" s="68">
        <v>1</v>
      </c>
      <c r="BE101" s="78">
        <v>32.437201553465485</v>
      </c>
      <c r="BF101" s="76">
        <v>4.4833243263903318E-2</v>
      </c>
      <c r="BG101" s="69">
        <v>29.7020200391791</v>
      </c>
      <c r="BH101" s="70">
        <v>30.573415596048729</v>
      </c>
      <c r="BI101" s="70">
        <v>32.437201553465485</v>
      </c>
      <c r="BJ101" s="70">
        <v>34.300987510882237</v>
      </c>
      <c r="BK101" s="71">
        <v>35.172383067751866</v>
      </c>
      <c r="BM101" s="28">
        <v>92</v>
      </c>
      <c r="BN101" s="77">
        <v>0.27314315100958531</v>
      </c>
      <c r="BO101" s="135">
        <v>2389.2314615398441</v>
      </c>
      <c r="BP101" s="77">
        <v>0.14455226393919599</v>
      </c>
      <c r="BQ101" s="63">
        <v>1801.2371770782772</v>
      </c>
      <c r="BR101" s="64">
        <v>1975.5798983278853</v>
      </c>
      <c r="BS101" s="64">
        <v>2389.2314615398441</v>
      </c>
      <c r="BT101" s="64">
        <v>2862.49913816873</v>
      </c>
      <c r="BU101" s="65">
        <v>3105.6542032973994</v>
      </c>
      <c r="BW101" s="28">
        <v>92</v>
      </c>
      <c r="BX101" s="74">
        <v>1</v>
      </c>
      <c r="BY101" s="79">
        <v>45.470761986860751</v>
      </c>
      <c r="BZ101" s="77">
        <v>5.2249851954212369E-2</v>
      </c>
      <c r="CA101" s="69">
        <v>41.002281020124748</v>
      </c>
      <c r="CB101" s="70">
        <v>42.425884696894322</v>
      </c>
      <c r="CC101" s="70">
        <v>45.470761986860751</v>
      </c>
      <c r="CD101" s="70">
        <v>48.515639276827187</v>
      </c>
      <c r="CE101" s="71">
        <v>49.939242953596754</v>
      </c>
      <c r="CF101" s="64"/>
      <c r="CG101" s="28">
        <v>92</v>
      </c>
      <c r="CH101" s="74">
        <v>1</v>
      </c>
      <c r="CI101" s="79">
        <v>31.901464507433221</v>
      </c>
      <c r="CJ101" s="77">
        <v>4.4531484980701384E-2</v>
      </c>
      <c r="CK101" s="69">
        <v>29.229563187121897</v>
      </c>
      <c r="CL101" s="70">
        <v>30.080798443996919</v>
      </c>
      <c r="CM101" s="70">
        <v>31.901464507433221</v>
      </c>
      <c r="CN101" s="70">
        <v>33.722130570869524</v>
      </c>
      <c r="CO101" s="71">
        <v>34.573365827744546</v>
      </c>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row>
    <row r="102" spans="1:125" ht="16" x14ac:dyDescent="0.2">
      <c r="A102" s="14"/>
      <c r="B102" s="14"/>
      <c r="C102" s="14"/>
      <c r="D102" s="14"/>
      <c r="E102" s="14"/>
      <c r="F102" s="14"/>
      <c r="G102" s="14"/>
      <c r="H102" s="24"/>
      <c r="I102" s="140" t="str">
        <f t="shared" si="28"/>
        <v/>
      </c>
      <c r="J102" s="141" t="str">
        <f t="shared" si="29"/>
        <v/>
      </c>
      <c r="K102" s="142" t="str">
        <f t="shared" si="30"/>
        <v/>
      </c>
      <c r="L102" s="143" t="str">
        <f t="shared" si="31"/>
        <v/>
      </c>
      <c r="M102" s="144" t="str">
        <f t="shared" si="32"/>
        <v/>
      </c>
      <c r="N102" s="145" t="str">
        <f t="shared" si="33"/>
        <v/>
      </c>
      <c r="O102" s="24"/>
      <c r="P102" s="12">
        <f t="shared" si="22"/>
        <v>-154</v>
      </c>
      <c r="Q102" s="12"/>
      <c r="R102" s="138" t="e">
        <f t="shared" si="23"/>
        <v>#N/A</v>
      </c>
      <c r="S102" s="138" t="e">
        <f t="shared" si="24"/>
        <v>#N/A</v>
      </c>
      <c r="T102" s="138" t="e">
        <f t="shared" si="25"/>
        <v>#N/A</v>
      </c>
      <c r="U102" s="139" t="e">
        <f t="shared" si="34"/>
        <v>#N/A</v>
      </c>
      <c r="V102" s="139" t="e">
        <f t="shared" si="35"/>
        <v>#N/A</v>
      </c>
      <c r="W102" s="139" t="e">
        <f t="shared" si="36"/>
        <v>#N/A</v>
      </c>
      <c r="X102" s="139" t="e">
        <f t="shared" si="37"/>
        <v>#N/A</v>
      </c>
      <c r="Y102" s="10" t="e">
        <f t="shared" si="38"/>
        <v>#N/A</v>
      </c>
      <c r="Z102" s="10" t="e">
        <f t="shared" si="39"/>
        <v>#N/A</v>
      </c>
      <c r="AA102" s="138" t="e">
        <f t="shared" si="26"/>
        <v>#N/A</v>
      </c>
      <c r="AB102" s="138" t="e">
        <f t="shared" si="27"/>
        <v>#N/A</v>
      </c>
      <c r="AC102" s="16" t="e">
        <f t="shared" si="40"/>
        <v>#N/A</v>
      </c>
      <c r="AD102" s="16" t="e">
        <f t="shared" si="41"/>
        <v>#N/A</v>
      </c>
      <c r="AE102" s="16" t="e">
        <f t="shared" si="42"/>
        <v>#N/A</v>
      </c>
      <c r="AF102" s="16" t="e">
        <f t="shared" si="43"/>
        <v>#N/A</v>
      </c>
      <c r="AG102" s="24"/>
      <c r="AH102" s="12"/>
      <c r="AI102" s="28">
        <v>93</v>
      </c>
      <c r="AJ102" s="133">
        <v>3.0633848116923004E-2</v>
      </c>
      <c r="AK102" s="130">
        <v>2512.6773258480548</v>
      </c>
      <c r="AL102" s="133">
        <v>0.13900362730050225</v>
      </c>
      <c r="AM102" s="63">
        <v>1932.5846296093641</v>
      </c>
      <c r="AN102" s="64">
        <v>2101.6314418586176</v>
      </c>
      <c r="AO102" s="64">
        <v>2512.6773258480548</v>
      </c>
      <c r="AP102" s="64">
        <v>3001.1980377136292</v>
      </c>
      <c r="AQ102" s="65">
        <v>3260.0597310093472</v>
      </c>
      <c r="AS102" s="28">
        <v>93</v>
      </c>
      <c r="AT102" s="68">
        <v>1</v>
      </c>
      <c r="AU102" s="78">
        <v>46.400637527872391</v>
      </c>
      <c r="AV102" s="76">
        <v>5.2154739274755266E-2</v>
      </c>
      <c r="AW102" s="69">
        <v>41.849076790747048</v>
      </c>
      <c r="AX102" s="70">
        <v>43.299148671694248</v>
      </c>
      <c r="AY102" s="70">
        <v>46.400637527872391</v>
      </c>
      <c r="AZ102" s="70">
        <v>49.502126384050534</v>
      </c>
      <c r="BA102" s="71">
        <v>50.952198264997733</v>
      </c>
      <c r="BB102" s="64"/>
      <c r="BC102" s="28">
        <v>93</v>
      </c>
      <c r="BD102" s="68">
        <v>1</v>
      </c>
      <c r="BE102" s="78">
        <v>32.543845382358406</v>
      </c>
      <c r="BF102" s="76">
        <v>4.4562959282443873E-2</v>
      </c>
      <c r="BG102" s="69">
        <v>29.816215075776878</v>
      </c>
      <c r="BH102" s="70">
        <v>30.685204909732459</v>
      </c>
      <c r="BI102" s="70">
        <v>32.543845382358406</v>
      </c>
      <c r="BJ102" s="70">
        <v>34.402485854984356</v>
      </c>
      <c r="BK102" s="71">
        <v>35.27147568893993</v>
      </c>
      <c r="BM102" s="28">
        <v>93</v>
      </c>
      <c r="BN102" s="77">
        <v>0.27580168497507412</v>
      </c>
      <c r="BO102" s="135">
        <v>2420.7316024430652</v>
      </c>
      <c r="BP102" s="77">
        <v>0.14421296772867748</v>
      </c>
      <c r="BQ102" s="63">
        <v>1826.0455010156761</v>
      </c>
      <c r="BR102" s="64">
        <v>2002.4458538599426</v>
      </c>
      <c r="BS102" s="64">
        <v>2420.7316024430652</v>
      </c>
      <c r="BT102" s="64">
        <v>2898.9155061758993</v>
      </c>
      <c r="BU102" s="65">
        <v>3144.4516676240964</v>
      </c>
      <c r="BW102" s="28">
        <v>93</v>
      </c>
      <c r="BX102" s="74">
        <v>1</v>
      </c>
      <c r="BY102" s="79">
        <v>45.636659398953796</v>
      </c>
      <c r="BZ102" s="77">
        <v>5.2003517472735711E-2</v>
      </c>
      <c r="CA102" s="69">
        <v>41.173019174334762</v>
      </c>
      <c r="CB102" s="70">
        <v>42.595080649553672</v>
      </c>
      <c r="CC102" s="70">
        <v>45.636659398953796</v>
      </c>
      <c r="CD102" s="70">
        <v>48.67823814835392</v>
      </c>
      <c r="CE102" s="71">
        <v>50.10029962357283</v>
      </c>
      <c r="CF102" s="64"/>
      <c r="CG102" s="28">
        <v>93</v>
      </c>
      <c r="CH102" s="74">
        <v>1</v>
      </c>
      <c r="CI102" s="79">
        <v>32.012347974899868</v>
      </c>
      <c r="CJ102" s="77">
        <v>4.4297544636851038E-2</v>
      </c>
      <c r="CK102" s="69">
        <v>29.345244903073944</v>
      </c>
      <c r="CL102" s="70">
        <v>30.194951496352388</v>
      </c>
      <c r="CM102" s="70">
        <v>32.012347974899868</v>
      </c>
      <c r="CN102" s="70">
        <v>33.829744453447347</v>
      </c>
      <c r="CO102" s="71">
        <v>34.679451046725788</v>
      </c>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row>
    <row r="103" spans="1:125" ht="16" x14ac:dyDescent="0.2">
      <c r="A103" s="14"/>
      <c r="B103" s="14"/>
      <c r="C103" s="14"/>
      <c r="D103" s="14"/>
      <c r="E103" s="14"/>
      <c r="F103" s="14"/>
      <c r="G103" s="14"/>
      <c r="H103" s="24"/>
      <c r="I103" s="140" t="str">
        <f t="shared" si="28"/>
        <v/>
      </c>
      <c r="J103" s="141" t="str">
        <f t="shared" si="29"/>
        <v/>
      </c>
      <c r="K103" s="142" t="str">
        <f t="shared" si="30"/>
        <v/>
      </c>
      <c r="L103" s="143" t="str">
        <f t="shared" si="31"/>
        <v/>
      </c>
      <c r="M103" s="144" t="str">
        <f t="shared" si="32"/>
        <v/>
      </c>
      <c r="N103" s="145" t="str">
        <f t="shared" si="33"/>
        <v/>
      </c>
      <c r="O103" s="24"/>
      <c r="P103" s="12">
        <f t="shared" si="22"/>
        <v>-154</v>
      </c>
      <c r="Q103" s="12"/>
      <c r="R103" s="138" t="e">
        <f t="shared" si="23"/>
        <v>#N/A</v>
      </c>
      <c r="S103" s="138" t="e">
        <f t="shared" si="24"/>
        <v>#N/A</v>
      </c>
      <c r="T103" s="138" t="e">
        <f t="shared" si="25"/>
        <v>#N/A</v>
      </c>
      <c r="U103" s="139" t="e">
        <f t="shared" si="34"/>
        <v>#N/A</v>
      </c>
      <c r="V103" s="139" t="e">
        <f t="shared" si="35"/>
        <v>#N/A</v>
      </c>
      <c r="W103" s="139" t="e">
        <f t="shared" si="36"/>
        <v>#N/A</v>
      </c>
      <c r="X103" s="139" t="e">
        <f t="shared" si="37"/>
        <v>#N/A</v>
      </c>
      <c r="Y103" s="10" t="e">
        <f t="shared" si="38"/>
        <v>#N/A</v>
      </c>
      <c r="Z103" s="10" t="e">
        <f t="shared" si="39"/>
        <v>#N/A</v>
      </c>
      <c r="AA103" s="138" t="e">
        <f t="shared" si="26"/>
        <v>#N/A</v>
      </c>
      <c r="AB103" s="138" t="e">
        <f t="shared" si="27"/>
        <v>#N/A</v>
      </c>
      <c r="AC103" s="16" t="e">
        <f t="shared" si="40"/>
        <v>#N/A</v>
      </c>
      <c r="AD103" s="16" t="e">
        <f t="shared" si="41"/>
        <v>#N/A</v>
      </c>
      <c r="AE103" s="16" t="e">
        <f t="shared" si="42"/>
        <v>#N/A</v>
      </c>
      <c r="AF103" s="16" t="e">
        <f t="shared" si="43"/>
        <v>#N/A</v>
      </c>
      <c r="AG103" s="24"/>
      <c r="AH103" s="12"/>
      <c r="AI103" s="28">
        <v>94</v>
      </c>
      <c r="AJ103" s="133">
        <v>3.6848076538206306E-2</v>
      </c>
      <c r="AK103" s="130">
        <v>2544.9332341108011</v>
      </c>
      <c r="AL103" s="133">
        <v>0.13866692805420489</v>
      </c>
      <c r="AM103" s="63">
        <v>1958.2248677167872</v>
      </c>
      <c r="AN103" s="64">
        <v>2129.3237578990602</v>
      </c>
      <c r="AO103" s="64">
        <v>2544.9332341108011</v>
      </c>
      <c r="AP103" s="64">
        <v>3038.1251417424319</v>
      </c>
      <c r="AQ103" s="65">
        <v>3299.1470268430153</v>
      </c>
      <c r="AS103" s="28">
        <v>94</v>
      </c>
      <c r="AT103" s="68">
        <v>1</v>
      </c>
      <c r="AU103" s="78">
        <v>46.563461047427268</v>
      </c>
      <c r="AV103" s="76">
        <v>5.1892578585312654E-2</v>
      </c>
      <c r="AW103" s="69">
        <v>42.018887653155389</v>
      </c>
      <c r="AX103" s="70">
        <v>43.466733451670756</v>
      </c>
      <c r="AY103" s="70">
        <v>46.563461047427268</v>
      </c>
      <c r="AZ103" s="70">
        <v>49.66018864318378</v>
      </c>
      <c r="BA103" s="71">
        <v>51.108034441699154</v>
      </c>
      <c r="BB103" s="64"/>
      <c r="BC103" s="28">
        <v>94</v>
      </c>
      <c r="BD103" s="68">
        <v>1</v>
      </c>
      <c r="BE103" s="78">
        <v>32.647872820294566</v>
      </c>
      <c r="BF103" s="76">
        <v>4.4293210812806051E-2</v>
      </c>
      <c r="BG103" s="69">
        <v>29.928087223776135</v>
      </c>
      <c r="BH103" s="70">
        <v>30.794577828536791</v>
      </c>
      <c r="BI103" s="70">
        <v>32.647872820294566</v>
      </c>
      <c r="BJ103" s="70">
        <v>34.501167812052344</v>
      </c>
      <c r="BK103" s="71">
        <v>35.367658416813001</v>
      </c>
      <c r="BM103" s="28">
        <v>94</v>
      </c>
      <c r="BN103" s="77">
        <v>0.27771904747763643</v>
      </c>
      <c r="BO103" s="135">
        <v>2452.2433925115224</v>
      </c>
      <c r="BP103" s="77">
        <v>0.14388312362107381</v>
      </c>
      <c r="BQ103" s="63">
        <v>1850.9125292830065</v>
      </c>
      <c r="BR103" s="64">
        <v>2029.3454080276645</v>
      </c>
      <c r="BS103" s="64">
        <v>2452.2433925115224</v>
      </c>
      <c r="BT103" s="64">
        <v>2935.3814820902448</v>
      </c>
      <c r="BU103" s="65">
        <v>3183.3433407582988</v>
      </c>
      <c r="BW103" s="28">
        <v>94</v>
      </c>
      <c r="BX103" s="74">
        <v>1</v>
      </c>
      <c r="BY103" s="79">
        <v>45.801041583948532</v>
      </c>
      <c r="BZ103" s="77">
        <v>5.1759354359282424E-2</v>
      </c>
      <c r="CA103" s="69">
        <v>41.342356276303931</v>
      </c>
      <c r="CB103" s="70">
        <v>42.762839175251528</v>
      </c>
      <c r="CC103" s="70">
        <v>45.801041583948532</v>
      </c>
      <c r="CD103" s="70">
        <v>48.839243992645535</v>
      </c>
      <c r="CE103" s="71">
        <v>50.259726891593132</v>
      </c>
      <c r="CF103" s="64"/>
      <c r="CG103" s="28">
        <v>94</v>
      </c>
      <c r="CH103" s="74">
        <v>1</v>
      </c>
      <c r="CI103" s="79">
        <v>32.12118947808144</v>
      </c>
      <c r="CJ103" s="77">
        <v>4.4068861621882234E-2</v>
      </c>
      <c r="CK103" s="69">
        <v>29.458833844707168</v>
      </c>
      <c r="CL103" s="70">
        <v>30.307027961847673</v>
      </c>
      <c r="CM103" s="70">
        <v>32.12118947808144</v>
      </c>
      <c r="CN103" s="70">
        <v>33.935350994315208</v>
      </c>
      <c r="CO103" s="71">
        <v>34.783545111455716</v>
      </c>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row>
    <row r="104" spans="1:125" ht="16" x14ac:dyDescent="0.2">
      <c r="A104" s="14"/>
      <c r="B104" s="14"/>
      <c r="C104" s="14"/>
      <c r="D104" s="14"/>
      <c r="E104" s="14"/>
      <c r="F104" s="14"/>
      <c r="G104" s="14"/>
      <c r="H104" s="24"/>
      <c r="I104" s="140" t="str">
        <f t="shared" si="28"/>
        <v/>
      </c>
      <c r="J104" s="141" t="str">
        <f t="shared" si="29"/>
        <v/>
      </c>
      <c r="K104" s="142" t="str">
        <f t="shared" si="30"/>
        <v/>
      </c>
      <c r="L104" s="143" t="str">
        <f t="shared" si="31"/>
        <v/>
      </c>
      <c r="M104" s="144" t="str">
        <f t="shared" si="32"/>
        <v/>
      </c>
      <c r="N104" s="145" t="str">
        <f t="shared" si="33"/>
        <v/>
      </c>
      <c r="O104" s="24"/>
      <c r="P104" s="12">
        <f t="shared" si="22"/>
        <v>-154</v>
      </c>
      <c r="Q104" s="12"/>
      <c r="R104" s="138" t="e">
        <f t="shared" si="23"/>
        <v>#N/A</v>
      </c>
      <c r="S104" s="138" t="e">
        <f t="shared" si="24"/>
        <v>#N/A</v>
      </c>
      <c r="T104" s="138" t="e">
        <f t="shared" si="25"/>
        <v>#N/A</v>
      </c>
      <c r="U104" s="139" t="e">
        <f t="shared" si="34"/>
        <v>#N/A</v>
      </c>
      <c r="V104" s="139" t="e">
        <f t="shared" si="35"/>
        <v>#N/A</v>
      </c>
      <c r="W104" s="139" t="e">
        <f t="shared" si="36"/>
        <v>#N/A</v>
      </c>
      <c r="X104" s="139" t="e">
        <f t="shared" si="37"/>
        <v>#N/A</v>
      </c>
      <c r="Y104" s="10" t="e">
        <f t="shared" si="38"/>
        <v>#N/A</v>
      </c>
      <c r="Z104" s="10" t="e">
        <f t="shared" si="39"/>
        <v>#N/A</v>
      </c>
      <c r="AA104" s="138" t="e">
        <f t="shared" si="26"/>
        <v>#N/A</v>
      </c>
      <c r="AB104" s="138" t="e">
        <f t="shared" si="27"/>
        <v>#N/A</v>
      </c>
      <c r="AC104" s="16" t="e">
        <f t="shared" si="40"/>
        <v>#N/A</v>
      </c>
      <c r="AD104" s="16" t="e">
        <f t="shared" si="41"/>
        <v>#N/A</v>
      </c>
      <c r="AE104" s="16" t="e">
        <f t="shared" si="42"/>
        <v>#N/A</v>
      </c>
      <c r="AF104" s="16" t="e">
        <f t="shared" si="43"/>
        <v>#N/A</v>
      </c>
      <c r="AG104" s="24"/>
      <c r="AH104" s="12"/>
      <c r="AI104" s="28">
        <v>95</v>
      </c>
      <c r="AJ104" s="133">
        <v>4.2067985588010226E-2</v>
      </c>
      <c r="AK104" s="130">
        <v>2577.0220110501473</v>
      </c>
      <c r="AL104" s="133">
        <v>0.13833424052418439</v>
      </c>
      <c r="AM104" s="63">
        <v>1983.8136953320193</v>
      </c>
      <c r="AN104" s="64">
        <v>2156.9191320613177</v>
      </c>
      <c r="AO104" s="64">
        <v>2577.0220110501473</v>
      </c>
      <c r="AP104" s="64">
        <v>3074.8796913953365</v>
      </c>
      <c r="AQ104" s="65">
        <v>3338.0939176659308</v>
      </c>
      <c r="AS104" s="28">
        <v>95</v>
      </c>
      <c r="AT104" s="68">
        <v>1</v>
      </c>
      <c r="AU104" s="78">
        <v>46.725859207634656</v>
      </c>
      <c r="AV104" s="76">
        <v>5.1632669329109794E-2</v>
      </c>
      <c r="AW104" s="69">
        <v>42.188277168302271</v>
      </c>
      <c r="AX104" s="70">
        <v>43.633895606184005</v>
      </c>
      <c r="AY104" s="70">
        <v>46.725859207634656</v>
      </c>
      <c r="AZ104" s="70">
        <v>49.817822809085307</v>
      </c>
      <c r="BA104" s="71">
        <v>51.263441246967048</v>
      </c>
      <c r="BB104" s="64"/>
      <c r="BC104" s="28">
        <v>95</v>
      </c>
      <c r="BD104" s="68">
        <v>1</v>
      </c>
      <c r="BE104" s="78">
        <v>32.749230759343497</v>
      </c>
      <c r="BF104" s="76">
        <v>4.4020389677286782E-2</v>
      </c>
      <c r="BG104" s="69">
        <v>30.037805720867318</v>
      </c>
      <c r="BH104" s="70">
        <v>30.901632753542206</v>
      </c>
      <c r="BI104" s="70">
        <v>32.749230759343497</v>
      </c>
      <c r="BJ104" s="70">
        <v>34.596828765144792</v>
      </c>
      <c r="BK104" s="71">
        <v>35.460655797819676</v>
      </c>
      <c r="BM104" s="28">
        <v>95</v>
      </c>
      <c r="BN104" s="77">
        <v>0.27880602336724125</v>
      </c>
      <c r="BO104" s="135">
        <v>2483.7551671021574</v>
      </c>
      <c r="BP104" s="77">
        <v>0.14356559894919529</v>
      </c>
      <c r="BQ104" s="63">
        <v>1875.8254604511706</v>
      </c>
      <c r="BR104" s="64">
        <v>2056.2640093337932</v>
      </c>
      <c r="BS104" s="64">
        <v>2483.7551671021574</v>
      </c>
      <c r="BT104" s="64">
        <v>2971.8997465145399</v>
      </c>
      <c r="BU104" s="65">
        <v>3222.3434175547086</v>
      </c>
      <c r="BW104" s="28">
        <v>95</v>
      </c>
      <c r="BX104" s="74">
        <v>1</v>
      </c>
      <c r="BY104" s="79">
        <v>45.964203184267411</v>
      </c>
      <c r="BZ104" s="77">
        <v>5.1517388933464942E-2</v>
      </c>
      <c r="CA104" s="69">
        <v>41.510552042655306</v>
      </c>
      <c r="CB104" s="70">
        <v>42.929431117545761</v>
      </c>
      <c r="CC104" s="70">
        <v>45.964203184267411</v>
      </c>
      <c r="CD104" s="70">
        <v>48.998975250989062</v>
      </c>
      <c r="CE104" s="71">
        <v>50.417854325879517</v>
      </c>
      <c r="CF104" s="64"/>
      <c r="CG104" s="28">
        <v>95</v>
      </c>
      <c r="CH104" s="74">
        <v>1</v>
      </c>
      <c r="CI104" s="79">
        <v>32.227713165697224</v>
      </c>
      <c r="CJ104" s="77">
        <v>4.384162811163881E-2</v>
      </c>
      <c r="CK104" s="69">
        <v>29.570301852226589</v>
      </c>
      <c r="CL104" s="70">
        <v>30.416920769193624</v>
      </c>
      <c r="CM104" s="70">
        <v>32.227713165697224</v>
      </c>
      <c r="CN104" s="70">
        <v>34.038505562200825</v>
      </c>
      <c r="CO104" s="71">
        <v>34.885124479167864</v>
      </c>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row>
    <row r="105" spans="1:125" ht="16" x14ac:dyDescent="0.2">
      <c r="A105" s="14"/>
      <c r="B105" s="14"/>
      <c r="C105" s="14"/>
      <c r="D105" s="14"/>
      <c r="E105" s="14"/>
      <c r="F105" s="14"/>
      <c r="G105" s="14"/>
      <c r="H105" s="24"/>
      <c r="I105" s="140" t="str">
        <f t="shared" si="28"/>
        <v/>
      </c>
      <c r="J105" s="141" t="str">
        <f t="shared" si="29"/>
        <v/>
      </c>
      <c r="K105" s="142" t="str">
        <f t="shared" si="30"/>
        <v/>
      </c>
      <c r="L105" s="143" t="str">
        <f t="shared" si="31"/>
        <v/>
      </c>
      <c r="M105" s="144" t="str">
        <f t="shared" si="32"/>
        <v/>
      </c>
      <c r="N105" s="145" t="str">
        <f t="shared" si="33"/>
        <v/>
      </c>
      <c r="O105" s="24"/>
      <c r="P105" s="12">
        <f t="shared" si="22"/>
        <v>-154</v>
      </c>
      <c r="Q105" s="12"/>
      <c r="R105" s="138" t="e">
        <f t="shared" si="23"/>
        <v>#N/A</v>
      </c>
      <c r="S105" s="138" t="e">
        <f t="shared" si="24"/>
        <v>#N/A</v>
      </c>
      <c r="T105" s="138" t="e">
        <f t="shared" si="25"/>
        <v>#N/A</v>
      </c>
      <c r="U105" s="139" t="e">
        <f t="shared" si="34"/>
        <v>#N/A</v>
      </c>
      <c r="V105" s="139" t="e">
        <f t="shared" si="35"/>
        <v>#N/A</v>
      </c>
      <c r="W105" s="139" t="e">
        <f t="shared" si="36"/>
        <v>#N/A</v>
      </c>
      <c r="X105" s="139" t="e">
        <f t="shared" si="37"/>
        <v>#N/A</v>
      </c>
      <c r="Y105" s="10" t="e">
        <f t="shared" si="38"/>
        <v>#N/A</v>
      </c>
      <c r="Z105" s="10" t="e">
        <f t="shared" si="39"/>
        <v>#N/A</v>
      </c>
      <c r="AA105" s="138" t="e">
        <f t="shared" si="26"/>
        <v>#N/A</v>
      </c>
      <c r="AB105" s="138" t="e">
        <f t="shared" si="27"/>
        <v>#N/A</v>
      </c>
      <c r="AC105" s="16" t="e">
        <f t="shared" si="40"/>
        <v>#N/A</v>
      </c>
      <c r="AD105" s="16" t="e">
        <f t="shared" si="41"/>
        <v>#N/A</v>
      </c>
      <c r="AE105" s="16" t="e">
        <f t="shared" si="42"/>
        <v>#N/A</v>
      </c>
      <c r="AF105" s="16" t="e">
        <f t="shared" si="43"/>
        <v>#N/A</v>
      </c>
      <c r="AG105" s="24"/>
      <c r="AH105" s="12"/>
      <c r="AI105" s="28">
        <v>96</v>
      </c>
      <c r="AJ105" s="133">
        <v>4.6288358525678718E-2</v>
      </c>
      <c r="AK105" s="130">
        <v>2608.9363062885895</v>
      </c>
      <c r="AL105" s="133">
        <v>0.13800630486933599</v>
      </c>
      <c r="AM105" s="63">
        <v>2009.344297400808</v>
      </c>
      <c r="AN105" s="64">
        <v>2184.4099062493342</v>
      </c>
      <c r="AO105" s="64">
        <v>2608.9363062885895</v>
      </c>
      <c r="AP105" s="64">
        <v>3111.4578876288147</v>
      </c>
      <c r="AQ105" s="65">
        <v>3376.8993835009023</v>
      </c>
      <c r="AS105" s="28">
        <v>96</v>
      </c>
      <c r="AT105" s="68">
        <v>1</v>
      </c>
      <c r="AU105" s="78">
        <v>46.887751226355533</v>
      </c>
      <c r="AV105" s="76">
        <v>5.1375038469418981E-2</v>
      </c>
      <c r="AW105" s="69">
        <v>42.357167295099835</v>
      </c>
      <c r="AX105" s="70">
        <v>43.80055622088058</v>
      </c>
      <c r="AY105" s="70">
        <v>46.887751226355533</v>
      </c>
      <c r="AZ105" s="70">
        <v>49.974946231830486</v>
      </c>
      <c r="BA105" s="71">
        <v>51.418335157611232</v>
      </c>
      <c r="BB105" s="64"/>
      <c r="BC105" s="28">
        <v>96</v>
      </c>
      <c r="BD105" s="68">
        <v>1</v>
      </c>
      <c r="BE105" s="78">
        <v>32.848038067769508</v>
      </c>
      <c r="BF105" s="76">
        <v>4.3743466243149953E-2</v>
      </c>
      <c r="BG105" s="69">
        <v>30.145540914716189</v>
      </c>
      <c r="BH105" s="70">
        <v>31.006523631703402</v>
      </c>
      <c r="BI105" s="70">
        <v>32.848038067769508</v>
      </c>
      <c r="BJ105" s="70">
        <v>34.689552503835607</v>
      </c>
      <c r="BK105" s="71">
        <v>35.550535220822823</v>
      </c>
      <c r="BM105" s="28">
        <v>96</v>
      </c>
      <c r="BN105" s="77">
        <v>0.27897352459440455</v>
      </c>
      <c r="BO105" s="135">
        <v>2515.2560551087377</v>
      </c>
      <c r="BP105" s="77">
        <v>0.14326326104585227</v>
      </c>
      <c r="BQ105" s="63">
        <v>1900.7716868795001</v>
      </c>
      <c r="BR105" s="64">
        <v>2083.1874315722798</v>
      </c>
      <c r="BS105" s="64">
        <v>2515.2560551087377</v>
      </c>
      <c r="BT105" s="64">
        <v>3008.4746174133788</v>
      </c>
      <c r="BU105" s="65">
        <v>3261.4683070429087</v>
      </c>
      <c r="BW105" s="28">
        <v>96</v>
      </c>
      <c r="BX105" s="74">
        <v>1</v>
      </c>
      <c r="BY105" s="79">
        <v>46.126194317203392</v>
      </c>
      <c r="BZ105" s="77">
        <v>5.1277647514895615E-2</v>
      </c>
      <c r="CA105" s="69">
        <v>41.677645784222534</v>
      </c>
      <c r="CB105" s="70">
        <v>43.094899230076493</v>
      </c>
      <c r="CC105" s="70">
        <v>46.126194317203392</v>
      </c>
      <c r="CD105" s="70">
        <v>49.157489404330292</v>
      </c>
      <c r="CE105" s="71">
        <v>50.574742850184251</v>
      </c>
      <c r="CF105" s="64"/>
      <c r="CG105" s="28">
        <v>96</v>
      </c>
      <c r="CH105" s="74">
        <v>1</v>
      </c>
      <c r="CI105" s="79">
        <v>32.331795921943844</v>
      </c>
      <c r="CJ105" s="77">
        <v>4.3613175148160196E-2</v>
      </c>
      <c r="CK105" s="69">
        <v>29.679694364732306</v>
      </c>
      <c r="CL105" s="70">
        <v>30.524621657948572</v>
      </c>
      <c r="CM105" s="70">
        <v>32.331795921943844</v>
      </c>
      <c r="CN105" s="70">
        <v>34.138970185939115</v>
      </c>
      <c r="CO105" s="71">
        <v>34.983897479155388</v>
      </c>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row>
    <row r="106" spans="1:125" ht="16" x14ac:dyDescent="0.2">
      <c r="A106" s="14"/>
      <c r="B106" s="14"/>
      <c r="C106" s="14"/>
      <c r="D106" s="14"/>
      <c r="E106" s="14"/>
      <c r="F106" s="14"/>
      <c r="G106" s="14"/>
      <c r="H106" s="24"/>
      <c r="I106" s="140" t="str">
        <f t="shared" si="28"/>
        <v/>
      </c>
      <c r="J106" s="141" t="str">
        <f t="shared" si="29"/>
        <v/>
      </c>
      <c r="K106" s="142" t="str">
        <f t="shared" si="30"/>
        <v/>
      </c>
      <c r="L106" s="143" t="str">
        <f t="shared" si="31"/>
        <v/>
      </c>
      <c r="M106" s="144" t="str">
        <f t="shared" si="32"/>
        <v/>
      </c>
      <c r="N106" s="145" t="str">
        <f t="shared" si="33"/>
        <v/>
      </c>
      <c r="O106" s="24"/>
      <c r="P106" s="12">
        <f t="shared" si="22"/>
        <v>-154</v>
      </c>
      <c r="Q106" s="12"/>
      <c r="R106" s="138" t="e">
        <f t="shared" si="23"/>
        <v>#N/A</v>
      </c>
      <c r="S106" s="138" t="e">
        <f t="shared" si="24"/>
        <v>#N/A</v>
      </c>
      <c r="T106" s="138" t="e">
        <f t="shared" si="25"/>
        <v>#N/A</v>
      </c>
      <c r="U106" s="139" t="e">
        <f t="shared" si="34"/>
        <v>#N/A</v>
      </c>
      <c r="V106" s="139" t="e">
        <f t="shared" si="35"/>
        <v>#N/A</v>
      </c>
      <c r="W106" s="139" t="e">
        <f t="shared" si="36"/>
        <v>#N/A</v>
      </c>
      <c r="X106" s="139" t="e">
        <f t="shared" si="37"/>
        <v>#N/A</v>
      </c>
      <c r="Y106" s="10" t="e">
        <f t="shared" si="38"/>
        <v>#N/A</v>
      </c>
      <c r="Z106" s="10" t="e">
        <f t="shared" si="39"/>
        <v>#N/A</v>
      </c>
      <c r="AA106" s="138" t="e">
        <f t="shared" si="26"/>
        <v>#N/A</v>
      </c>
      <c r="AB106" s="138" t="e">
        <f t="shared" si="27"/>
        <v>#N/A</v>
      </c>
      <c r="AC106" s="16" t="e">
        <f t="shared" si="40"/>
        <v>#N/A</v>
      </c>
      <c r="AD106" s="16" t="e">
        <f t="shared" si="41"/>
        <v>#N/A</v>
      </c>
      <c r="AE106" s="16" t="e">
        <f t="shared" si="42"/>
        <v>#N/A</v>
      </c>
      <c r="AF106" s="16" t="e">
        <f t="shared" si="43"/>
        <v>#N/A</v>
      </c>
      <c r="AG106" s="24"/>
      <c r="AH106" s="12"/>
      <c r="AI106" s="28">
        <v>97</v>
      </c>
      <c r="AJ106" s="133">
        <v>4.9592678560222939E-2</v>
      </c>
      <c r="AK106" s="130">
        <v>2640.68975782805</v>
      </c>
      <c r="AL106" s="133">
        <v>0.13768311370298109</v>
      </c>
      <c r="AM106" s="63">
        <v>2034.8225227897219</v>
      </c>
      <c r="AN106" s="64">
        <v>2211.8048963182218</v>
      </c>
      <c r="AO106" s="64">
        <v>2640.68975782805</v>
      </c>
      <c r="AP106" s="64">
        <v>3147.8738073822424</v>
      </c>
      <c r="AQ106" s="65">
        <v>3415.5750822575537</v>
      </c>
      <c r="AS106" s="28">
        <v>97</v>
      </c>
      <c r="AT106" s="68">
        <v>1</v>
      </c>
      <c r="AU106" s="78">
        <v>47.048711936498222</v>
      </c>
      <c r="AV106" s="76">
        <v>5.1119712969512447E-2</v>
      </c>
      <c r="AW106" s="69">
        <v>42.525168541593764</v>
      </c>
      <c r="AX106" s="70">
        <v>43.966314438141374</v>
      </c>
      <c r="AY106" s="70">
        <v>47.048711936498222</v>
      </c>
      <c r="AZ106" s="70">
        <v>50.131109434855077</v>
      </c>
      <c r="BA106" s="71">
        <v>51.572255331402687</v>
      </c>
      <c r="BB106" s="64"/>
      <c r="BC106" s="28">
        <v>97</v>
      </c>
      <c r="BD106" s="68">
        <v>1</v>
      </c>
      <c r="BE106" s="78">
        <v>32.944585590031686</v>
      </c>
      <c r="BF106" s="76">
        <v>4.3463989422626408E-2</v>
      </c>
      <c r="BG106" s="69">
        <v>30.251462202654249</v>
      </c>
      <c r="BH106" s="70">
        <v>31.109458551929325</v>
      </c>
      <c r="BI106" s="70">
        <v>32.944585590031686</v>
      </c>
      <c r="BJ106" s="70">
        <v>34.77971262813405</v>
      </c>
      <c r="BK106" s="71">
        <v>35.637708977409119</v>
      </c>
      <c r="BM106" s="28">
        <v>97</v>
      </c>
      <c r="BN106" s="77">
        <v>0.27813259021018916</v>
      </c>
      <c r="BO106" s="135">
        <v>2546.7359789618586</v>
      </c>
      <c r="BP106" s="77">
        <v>0.14297897724385511</v>
      </c>
      <c r="BQ106" s="63">
        <v>1925.7388070080651</v>
      </c>
      <c r="BR106" s="64">
        <v>2110.1017848924121</v>
      </c>
      <c r="BS106" s="64">
        <v>2546.7359789618586</v>
      </c>
      <c r="BT106" s="64">
        <v>3045.1120775833824</v>
      </c>
      <c r="BU106" s="65">
        <v>3300.7367093367006</v>
      </c>
      <c r="BW106" s="28">
        <v>97</v>
      </c>
      <c r="BX106" s="74">
        <v>1</v>
      </c>
      <c r="BY106" s="79">
        <v>46.28682057491995</v>
      </c>
      <c r="BZ106" s="77">
        <v>5.1040156423186753E-2</v>
      </c>
      <c r="CA106" s="69">
        <v>41.843455848215292</v>
      </c>
      <c r="CB106" s="70">
        <v>43.259057796450847</v>
      </c>
      <c r="CC106" s="70">
        <v>46.28682057491995</v>
      </c>
      <c r="CD106" s="70">
        <v>49.314583353389054</v>
      </c>
      <c r="CE106" s="71">
        <v>50.730185301624616</v>
      </c>
      <c r="CF106" s="64"/>
      <c r="CG106" s="28">
        <v>97</v>
      </c>
      <c r="CH106" s="74">
        <v>1</v>
      </c>
      <c r="CI106" s="79">
        <v>32.433467366495286</v>
      </c>
      <c r="CJ106" s="77">
        <v>4.3381972639681438E-2</v>
      </c>
      <c r="CK106" s="69">
        <v>29.787129491721959</v>
      </c>
      <c r="CL106" s="70">
        <v>30.630220545828816</v>
      </c>
      <c r="CM106" s="70">
        <v>32.433467366495286</v>
      </c>
      <c r="CN106" s="70">
        <v>34.236714187161752</v>
      </c>
      <c r="CO106" s="71">
        <v>35.079805241268609</v>
      </c>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row>
    <row r="107" spans="1:125" ht="16" x14ac:dyDescent="0.2">
      <c r="A107" s="14"/>
      <c r="B107" s="14"/>
      <c r="C107" s="14"/>
      <c r="D107" s="14"/>
      <c r="E107" s="14"/>
      <c r="F107" s="14"/>
      <c r="G107" s="14"/>
      <c r="H107" s="24"/>
      <c r="I107" s="140" t="str">
        <f t="shared" si="28"/>
        <v/>
      </c>
      <c r="J107" s="141" t="str">
        <f t="shared" si="29"/>
        <v/>
      </c>
      <c r="K107" s="142" t="str">
        <f t="shared" si="30"/>
        <v/>
      </c>
      <c r="L107" s="143" t="str">
        <f t="shared" si="31"/>
        <v/>
      </c>
      <c r="M107" s="144" t="str">
        <f t="shared" si="32"/>
        <v/>
      </c>
      <c r="N107" s="145" t="str">
        <f t="shared" si="33"/>
        <v/>
      </c>
      <c r="O107" s="24"/>
      <c r="P107" s="12">
        <f t="shared" si="22"/>
        <v>-154</v>
      </c>
      <c r="Q107" s="12"/>
      <c r="R107" s="138" t="e">
        <f t="shared" si="23"/>
        <v>#N/A</v>
      </c>
      <c r="S107" s="138" t="e">
        <f t="shared" si="24"/>
        <v>#N/A</v>
      </c>
      <c r="T107" s="138" t="e">
        <f t="shared" si="25"/>
        <v>#N/A</v>
      </c>
      <c r="U107" s="139" t="e">
        <f t="shared" si="34"/>
        <v>#N/A</v>
      </c>
      <c r="V107" s="139" t="e">
        <f t="shared" si="35"/>
        <v>#N/A</v>
      </c>
      <c r="W107" s="139" t="e">
        <f t="shared" si="36"/>
        <v>#N/A</v>
      </c>
      <c r="X107" s="139" t="e">
        <f t="shared" si="37"/>
        <v>#N/A</v>
      </c>
      <c r="Y107" s="10" t="e">
        <f t="shared" si="38"/>
        <v>#N/A</v>
      </c>
      <c r="Z107" s="10" t="e">
        <f t="shared" si="39"/>
        <v>#N/A</v>
      </c>
      <c r="AA107" s="138" t="e">
        <f t="shared" si="26"/>
        <v>#N/A</v>
      </c>
      <c r="AB107" s="138" t="e">
        <f t="shared" si="27"/>
        <v>#N/A</v>
      </c>
      <c r="AC107" s="16" t="e">
        <f t="shared" si="40"/>
        <v>#N/A</v>
      </c>
      <c r="AD107" s="16" t="e">
        <f t="shared" si="41"/>
        <v>#N/A</v>
      </c>
      <c r="AE107" s="16" t="e">
        <f t="shared" si="42"/>
        <v>#N/A</v>
      </c>
      <c r="AF107" s="16" t="e">
        <f t="shared" si="43"/>
        <v>#N/A</v>
      </c>
      <c r="AG107" s="24"/>
      <c r="AH107" s="12"/>
      <c r="AI107" s="28">
        <v>98</v>
      </c>
      <c r="AJ107" s="133">
        <v>5.20682854202048E-2</v>
      </c>
      <c r="AK107" s="130">
        <v>2672.296916208687</v>
      </c>
      <c r="AL107" s="133">
        <v>0.13736462713645953</v>
      </c>
      <c r="AM107" s="63">
        <v>2060.2545086745577</v>
      </c>
      <c r="AN107" s="64">
        <v>2239.1135255550616</v>
      </c>
      <c r="AO107" s="64">
        <v>2672.296916208687</v>
      </c>
      <c r="AP107" s="64">
        <v>3184.142156628187</v>
      </c>
      <c r="AQ107" s="65">
        <v>3454.1329680576846</v>
      </c>
      <c r="AS107" s="28">
        <v>98</v>
      </c>
      <c r="AT107" s="68">
        <v>1</v>
      </c>
      <c r="AU107" s="78">
        <v>47.208301197712245</v>
      </c>
      <c r="AV107" s="76">
        <v>5.0866719792662399E-2</v>
      </c>
      <c r="AW107" s="69">
        <v>42.691877046215239</v>
      </c>
      <c r="AX107" s="70">
        <v>44.130754838419094</v>
      </c>
      <c r="AY107" s="70">
        <v>47.208301197712245</v>
      </c>
      <c r="AZ107" s="70">
        <v>50.285847557005397</v>
      </c>
      <c r="BA107" s="71">
        <v>51.724725349209251</v>
      </c>
      <c r="BB107" s="64"/>
      <c r="BC107" s="28">
        <v>98</v>
      </c>
      <c r="BD107" s="68">
        <v>1</v>
      </c>
      <c r="BE107" s="78">
        <v>33.039171647814989</v>
      </c>
      <c r="BF107" s="76">
        <v>4.3183620238597752E-2</v>
      </c>
      <c r="BG107" s="69">
        <v>30.355738289080112</v>
      </c>
      <c r="BH107" s="70">
        <v>31.210647513109219</v>
      </c>
      <c r="BI107" s="70">
        <v>33.039171647814989</v>
      </c>
      <c r="BJ107" s="70">
        <v>34.867695782520762</v>
      </c>
      <c r="BK107" s="71">
        <v>35.72260500654987</v>
      </c>
      <c r="BM107" s="28">
        <v>98</v>
      </c>
      <c r="BN107" s="77">
        <v>0.27619426479176878</v>
      </c>
      <c r="BO107" s="135">
        <v>2578.1848955937153</v>
      </c>
      <c r="BP107" s="77">
        <v>0.14271561487601411</v>
      </c>
      <c r="BQ107" s="63">
        <v>1950.7140785563988</v>
      </c>
      <c r="BR107" s="64">
        <v>2136.9929058776506</v>
      </c>
      <c r="BS107" s="64">
        <v>2578.1848955937153</v>
      </c>
      <c r="BT107" s="64">
        <v>3081.8189069460009</v>
      </c>
      <c r="BU107" s="65">
        <v>3340.1687388260484</v>
      </c>
      <c r="BW107" s="28">
        <v>98</v>
      </c>
      <c r="BX107" s="74">
        <v>1</v>
      </c>
      <c r="BY107" s="79">
        <v>46.445876918053202</v>
      </c>
      <c r="BZ107" s="77">
        <v>5.0804941977950657E-2</v>
      </c>
      <c r="CA107" s="69">
        <v>42.007790619946597</v>
      </c>
      <c r="CB107" s="70">
        <v>43.421710925043087</v>
      </c>
      <c r="CC107" s="70">
        <v>46.445876918053202</v>
      </c>
      <c r="CD107" s="70">
        <v>49.470042911063317</v>
      </c>
      <c r="CE107" s="71">
        <v>50.883963216159813</v>
      </c>
      <c r="CF107" s="64"/>
      <c r="CG107" s="28">
        <v>98</v>
      </c>
      <c r="CH107" s="74">
        <v>1</v>
      </c>
      <c r="CI107" s="79">
        <v>32.532763759698476</v>
      </c>
      <c r="CJ107" s="77">
        <v>4.314654001035912E-2</v>
      </c>
      <c r="CK107" s="69">
        <v>29.892729575517773</v>
      </c>
      <c r="CL107" s="70">
        <v>30.733812350486446</v>
      </c>
      <c r="CM107" s="70">
        <v>32.532763759698476</v>
      </c>
      <c r="CN107" s="70">
        <v>34.331715168910506</v>
      </c>
      <c r="CO107" s="71">
        <v>35.172797943879175</v>
      </c>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row>
    <row r="108" spans="1:125" ht="16" x14ac:dyDescent="0.2">
      <c r="A108" s="14"/>
      <c r="B108" s="14"/>
      <c r="C108" s="14"/>
      <c r="D108" s="14"/>
      <c r="E108" s="14"/>
      <c r="F108" s="14"/>
      <c r="G108" s="14"/>
      <c r="H108" s="24"/>
      <c r="I108" s="140" t="str">
        <f t="shared" si="28"/>
        <v/>
      </c>
      <c r="J108" s="141" t="str">
        <f t="shared" si="29"/>
        <v/>
      </c>
      <c r="K108" s="142" t="str">
        <f t="shared" si="30"/>
        <v/>
      </c>
      <c r="L108" s="143" t="str">
        <f t="shared" si="31"/>
        <v/>
      </c>
      <c r="M108" s="144" t="str">
        <f t="shared" si="32"/>
        <v/>
      </c>
      <c r="N108" s="145" t="str">
        <f t="shared" si="33"/>
        <v/>
      </c>
      <c r="O108" s="24"/>
      <c r="P108" s="12">
        <f t="shared" si="22"/>
        <v>-154</v>
      </c>
      <c r="Q108" s="12"/>
      <c r="R108" s="138" t="e">
        <f t="shared" si="23"/>
        <v>#N/A</v>
      </c>
      <c r="S108" s="138" t="e">
        <f t="shared" si="24"/>
        <v>#N/A</v>
      </c>
      <c r="T108" s="138" t="e">
        <f t="shared" si="25"/>
        <v>#N/A</v>
      </c>
      <c r="U108" s="139" t="e">
        <f t="shared" si="34"/>
        <v>#N/A</v>
      </c>
      <c r="V108" s="139" t="e">
        <f t="shared" si="35"/>
        <v>#N/A</v>
      </c>
      <c r="W108" s="139" t="e">
        <f t="shared" si="36"/>
        <v>#N/A</v>
      </c>
      <c r="X108" s="139" t="e">
        <f t="shared" si="37"/>
        <v>#N/A</v>
      </c>
      <c r="Y108" s="10" t="e">
        <f t="shared" si="38"/>
        <v>#N/A</v>
      </c>
      <c r="Z108" s="10" t="e">
        <f t="shared" si="39"/>
        <v>#N/A</v>
      </c>
      <c r="AA108" s="138" t="e">
        <f t="shared" si="26"/>
        <v>#N/A</v>
      </c>
      <c r="AB108" s="138" t="e">
        <f t="shared" si="27"/>
        <v>#N/A</v>
      </c>
      <c r="AC108" s="16" t="e">
        <f t="shared" si="40"/>
        <v>#N/A</v>
      </c>
      <c r="AD108" s="16" t="e">
        <f t="shared" si="41"/>
        <v>#N/A</v>
      </c>
      <c r="AE108" s="16" t="e">
        <f t="shared" si="42"/>
        <v>#N/A</v>
      </c>
      <c r="AF108" s="16" t="e">
        <f t="shared" si="43"/>
        <v>#N/A</v>
      </c>
      <c r="AG108" s="24"/>
      <c r="AH108" s="12"/>
      <c r="AI108" s="28">
        <v>99</v>
      </c>
      <c r="AJ108" s="133">
        <v>5.3802518834186207E-2</v>
      </c>
      <c r="AK108" s="130">
        <v>2703.7723319706593</v>
      </c>
      <c r="AL108" s="133">
        <v>0.13705080528111124</v>
      </c>
      <c r="AM108" s="63">
        <v>2085.6461407878169</v>
      </c>
      <c r="AN108" s="64">
        <v>2266.3451121450025</v>
      </c>
      <c r="AO108" s="64">
        <v>2703.7723319706593</v>
      </c>
      <c r="AP108" s="64">
        <v>3220.2774905673127</v>
      </c>
      <c r="AQ108" s="65">
        <v>3492.5847251021687</v>
      </c>
      <c r="AS108" s="28">
        <v>99</v>
      </c>
      <c r="AT108" s="68">
        <v>1</v>
      </c>
      <c r="AU108" s="78">
        <v>47.366078869647133</v>
      </c>
      <c r="AV108" s="76">
        <v>5.0616085902141082E-2</v>
      </c>
      <c r="AW108" s="69">
        <v>42.856888109435943</v>
      </c>
      <c r="AX108" s="70">
        <v>44.293461431170599</v>
      </c>
      <c r="AY108" s="70">
        <v>47.366078869647133</v>
      </c>
      <c r="AZ108" s="70">
        <v>50.438696308123667</v>
      </c>
      <c r="BA108" s="71">
        <v>51.875269629858323</v>
      </c>
      <c r="BB108" s="64"/>
      <c r="BC108" s="28">
        <v>99</v>
      </c>
      <c r="BD108" s="68">
        <v>1</v>
      </c>
      <c r="BE108" s="78">
        <v>33.132094562804362</v>
      </c>
      <c r="BF108" s="76">
        <v>4.2904019713945557E-2</v>
      </c>
      <c r="BG108" s="69">
        <v>30.458537290794421</v>
      </c>
      <c r="BH108" s="70">
        <v>31.310300113735913</v>
      </c>
      <c r="BI108" s="70">
        <v>33.132094562804362</v>
      </c>
      <c r="BJ108" s="70">
        <v>34.95388901187281</v>
      </c>
      <c r="BK108" s="71">
        <v>35.805651834814299</v>
      </c>
      <c r="BM108" s="28">
        <v>99</v>
      </c>
      <c r="BN108" s="77">
        <v>0.27306959291631699</v>
      </c>
      <c r="BO108" s="135">
        <v>2609.5927619365052</v>
      </c>
      <c r="BP108" s="77">
        <v>0.14247604127513966</v>
      </c>
      <c r="BQ108" s="63">
        <v>1975.6844154375631</v>
      </c>
      <c r="BR108" s="64">
        <v>2163.8463463040389</v>
      </c>
      <c r="BS108" s="64">
        <v>2609.5927619365052</v>
      </c>
      <c r="BT108" s="64">
        <v>3118.6026836231545</v>
      </c>
      <c r="BU108" s="65">
        <v>3379.7859936505474</v>
      </c>
      <c r="BW108" s="28">
        <v>99</v>
      </c>
      <c r="BX108" s="74">
        <v>1</v>
      </c>
      <c r="BY108" s="79">
        <v>46.603158307239241</v>
      </c>
      <c r="BZ108" s="77">
        <v>5.0572030498799631E-2</v>
      </c>
      <c r="CA108" s="69">
        <v>42.170458128846946</v>
      </c>
      <c r="CB108" s="70">
        <v>43.582662481724796</v>
      </c>
      <c r="CC108" s="70">
        <v>46.603158307239241</v>
      </c>
      <c r="CD108" s="70">
        <v>49.623654132753686</v>
      </c>
      <c r="CE108" s="71">
        <v>51.035858485631536</v>
      </c>
      <c r="CF108" s="64"/>
      <c r="CG108" s="28">
        <v>99</v>
      </c>
      <c r="CH108" s="74">
        <v>1</v>
      </c>
      <c r="CI108" s="79">
        <v>32.629721361900337</v>
      </c>
      <c r="CJ108" s="77">
        <v>4.2905396684349839E-2</v>
      </c>
      <c r="CK108" s="69">
        <v>29.996618028172932</v>
      </c>
      <c r="CL108" s="70">
        <v>30.835492718501229</v>
      </c>
      <c r="CM108" s="70">
        <v>32.629721361900337</v>
      </c>
      <c r="CN108" s="70">
        <v>34.423950005299446</v>
      </c>
      <c r="CO108" s="71">
        <v>35.262824695627742</v>
      </c>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row>
    <row r="109" spans="1:125" ht="16" x14ac:dyDescent="0.2">
      <c r="A109" s="14"/>
      <c r="B109" s="14"/>
      <c r="C109" s="14"/>
      <c r="D109" s="14"/>
      <c r="E109" s="14"/>
      <c r="F109" s="14"/>
      <c r="G109" s="14"/>
      <c r="H109" s="24"/>
      <c r="I109" s="140" t="str">
        <f t="shared" si="28"/>
        <v/>
      </c>
      <c r="J109" s="141" t="str">
        <f t="shared" si="29"/>
        <v/>
      </c>
      <c r="K109" s="142" t="str">
        <f t="shared" si="30"/>
        <v/>
      </c>
      <c r="L109" s="143" t="str">
        <f t="shared" si="31"/>
        <v/>
      </c>
      <c r="M109" s="144" t="str">
        <f t="shared" si="32"/>
        <v/>
      </c>
      <c r="N109" s="145" t="str">
        <f t="shared" si="33"/>
        <v/>
      </c>
      <c r="O109" s="24"/>
      <c r="P109" s="12">
        <f t="shared" si="22"/>
        <v>-154</v>
      </c>
      <c r="Q109" s="12"/>
      <c r="R109" s="138" t="e">
        <f t="shared" si="23"/>
        <v>#N/A</v>
      </c>
      <c r="S109" s="138" t="e">
        <f t="shared" si="24"/>
        <v>#N/A</v>
      </c>
      <c r="T109" s="138" t="e">
        <f t="shared" si="25"/>
        <v>#N/A</v>
      </c>
      <c r="U109" s="139" t="e">
        <f t="shared" si="34"/>
        <v>#N/A</v>
      </c>
      <c r="V109" s="139" t="e">
        <f t="shared" si="35"/>
        <v>#N/A</v>
      </c>
      <c r="W109" s="139" t="e">
        <f t="shared" si="36"/>
        <v>#N/A</v>
      </c>
      <c r="X109" s="139" t="e">
        <f t="shared" si="37"/>
        <v>#N/A</v>
      </c>
      <c r="Y109" s="10" t="e">
        <f t="shared" si="38"/>
        <v>#N/A</v>
      </c>
      <c r="Z109" s="10" t="e">
        <f t="shared" si="39"/>
        <v>#N/A</v>
      </c>
      <c r="AA109" s="138" t="e">
        <f t="shared" si="26"/>
        <v>#N/A</v>
      </c>
      <c r="AB109" s="138" t="e">
        <f t="shared" si="27"/>
        <v>#N/A</v>
      </c>
      <c r="AC109" s="16" t="e">
        <f t="shared" si="40"/>
        <v>#N/A</v>
      </c>
      <c r="AD109" s="16" t="e">
        <f t="shared" si="41"/>
        <v>#N/A</v>
      </c>
      <c r="AE109" s="16" t="e">
        <f t="shared" si="42"/>
        <v>#N/A</v>
      </c>
      <c r="AF109" s="16" t="e">
        <f t="shared" si="43"/>
        <v>#N/A</v>
      </c>
      <c r="AG109" s="24"/>
      <c r="AH109" s="12"/>
      <c r="AI109" s="28">
        <v>100</v>
      </c>
      <c r="AJ109" s="133">
        <v>5.4882718530729062E-2</v>
      </c>
      <c r="AK109" s="130">
        <v>2735.1305556541251</v>
      </c>
      <c r="AL109" s="133">
        <v>0.13674160824827605</v>
      </c>
      <c r="AM109" s="63">
        <v>2111.0030747140427</v>
      </c>
      <c r="AN109" s="64">
        <v>2293.5088777763344</v>
      </c>
      <c r="AO109" s="64">
        <v>2735.1305556541251</v>
      </c>
      <c r="AP109" s="64">
        <v>3256.2942139468478</v>
      </c>
      <c r="AQ109" s="65">
        <v>3530.9417583340946</v>
      </c>
      <c r="AS109" s="28">
        <v>100</v>
      </c>
      <c r="AT109" s="68">
        <v>1</v>
      </c>
      <c r="AU109" s="78">
        <v>47.521604811952407</v>
      </c>
      <c r="AV109" s="76">
        <v>5.0367838261220703E-2</v>
      </c>
      <c r="AW109" s="69">
        <v>43.019796213994056</v>
      </c>
      <c r="AX109" s="70">
        <v>44.454017668639231</v>
      </c>
      <c r="AY109" s="70">
        <v>47.521604811952407</v>
      </c>
      <c r="AZ109" s="70">
        <v>50.589191955265584</v>
      </c>
      <c r="BA109" s="71">
        <v>52.023413409910759</v>
      </c>
      <c r="BB109" s="64"/>
      <c r="BC109" s="28">
        <v>100</v>
      </c>
      <c r="BD109" s="68">
        <v>1</v>
      </c>
      <c r="BE109" s="78">
        <v>33.22365265668477</v>
      </c>
      <c r="BF109" s="76">
        <v>4.2626848871551416E-2</v>
      </c>
      <c r="BG109" s="69">
        <v>30.560026793964216</v>
      </c>
      <c r="BH109" s="70">
        <v>31.40862559072206</v>
      </c>
      <c r="BI109" s="70">
        <v>33.22365265668477</v>
      </c>
      <c r="BJ109" s="70">
        <v>35.03867972264748</v>
      </c>
      <c r="BK109" s="71">
        <v>35.887278519405321</v>
      </c>
      <c r="BM109" s="28">
        <v>100</v>
      </c>
      <c r="BN109" s="77">
        <v>0.2686696191610074</v>
      </c>
      <c r="BO109" s="135">
        <v>2640.9495349224235</v>
      </c>
      <c r="BP109" s="77">
        <v>0.14226312377404207</v>
      </c>
      <c r="BQ109" s="63">
        <v>2000.6364163831113</v>
      </c>
      <c r="BR109" s="64">
        <v>2190.6473940236779</v>
      </c>
      <c r="BS109" s="64">
        <v>2640.9495349224235</v>
      </c>
      <c r="BT109" s="64">
        <v>3155.4718330488513</v>
      </c>
      <c r="BU109" s="65">
        <v>3419.6116883027403</v>
      </c>
      <c r="BW109" s="28">
        <v>100</v>
      </c>
      <c r="BX109" s="74">
        <v>1</v>
      </c>
      <c r="BY109" s="79">
        <v>46.758459703114184</v>
      </c>
      <c r="BZ109" s="77">
        <v>5.0341448305345954E-2</v>
      </c>
      <c r="CA109" s="69">
        <v>42.33126605812258</v>
      </c>
      <c r="CB109" s="70">
        <v>43.741716096446147</v>
      </c>
      <c r="CC109" s="70">
        <v>46.758459703114184</v>
      </c>
      <c r="CD109" s="70">
        <v>49.775203309782221</v>
      </c>
      <c r="CE109" s="71">
        <v>51.185653348105788</v>
      </c>
      <c r="CF109" s="64"/>
      <c r="CG109" s="28">
        <v>100</v>
      </c>
      <c r="CH109" s="74">
        <v>1</v>
      </c>
      <c r="CI109" s="79">
        <v>32.724376433447787</v>
      </c>
      <c r="CJ109" s="77">
        <v>4.2657062085810174E-2</v>
      </c>
      <c r="CK109" s="69">
        <v>30.098919269228904</v>
      </c>
      <c r="CL109" s="70">
        <v>30.935357982967712</v>
      </c>
      <c r="CM109" s="70">
        <v>32.724376433447787</v>
      </c>
      <c r="CN109" s="70">
        <v>34.513394883927859</v>
      </c>
      <c r="CO109" s="71">
        <v>35.349833597666667</v>
      </c>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row>
    <row r="110" spans="1:125" ht="16" x14ac:dyDescent="0.2">
      <c r="A110" s="14"/>
      <c r="B110" s="14"/>
      <c r="C110" s="14"/>
      <c r="D110" s="14"/>
      <c r="E110" s="14"/>
      <c r="F110" s="14"/>
      <c r="G110" s="14"/>
      <c r="H110" s="24"/>
      <c r="I110" s="140" t="str">
        <f t="shared" si="28"/>
        <v/>
      </c>
      <c r="J110" s="141" t="str">
        <f t="shared" si="29"/>
        <v/>
      </c>
      <c r="K110" s="142" t="str">
        <f t="shared" si="30"/>
        <v/>
      </c>
      <c r="L110" s="143" t="str">
        <f t="shared" si="31"/>
        <v/>
      </c>
      <c r="M110" s="144" t="str">
        <f t="shared" si="32"/>
        <v/>
      </c>
      <c r="N110" s="145" t="str">
        <f t="shared" si="33"/>
        <v/>
      </c>
      <c r="O110" s="24"/>
      <c r="P110" s="12">
        <f t="shared" si="22"/>
        <v>-154</v>
      </c>
      <c r="Q110" s="12"/>
      <c r="R110" s="138" t="e">
        <f t="shared" si="23"/>
        <v>#N/A</v>
      </c>
      <c r="S110" s="138" t="e">
        <f t="shared" si="24"/>
        <v>#N/A</v>
      </c>
      <c r="T110" s="138" t="e">
        <f t="shared" si="25"/>
        <v>#N/A</v>
      </c>
      <c r="U110" s="139" t="e">
        <f t="shared" si="34"/>
        <v>#N/A</v>
      </c>
      <c r="V110" s="139" t="e">
        <f t="shared" si="35"/>
        <v>#N/A</v>
      </c>
      <c r="W110" s="139" t="e">
        <f t="shared" si="36"/>
        <v>#N/A</v>
      </c>
      <c r="X110" s="139" t="e">
        <f t="shared" si="37"/>
        <v>#N/A</v>
      </c>
      <c r="Y110" s="10" t="e">
        <f t="shared" si="38"/>
        <v>#N/A</v>
      </c>
      <c r="Z110" s="10" t="e">
        <f t="shared" si="39"/>
        <v>#N/A</v>
      </c>
      <c r="AA110" s="138" t="e">
        <f t="shared" si="26"/>
        <v>#N/A</v>
      </c>
      <c r="AB110" s="138" t="e">
        <f t="shared" si="27"/>
        <v>#N/A</v>
      </c>
      <c r="AC110" s="16" t="e">
        <f t="shared" si="40"/>
        <v>#N/A</v>
      </c>
      <c r="AD110" s="16" t="e">
        <f t="shared" si="41"/>
        <v>#N/A</v>
      </c>
      <c r="AE110" s="16" t="e">
        <f t="shared" si="42"/>
        <v>#N/A</v>
      </c>
      <c r="AF110" s="16" t="e">
        <f t="shared" si="43"/>
        <v>#N/A</v>
      </c>
      <c r="AG110" s="24"/>
      <c r="AH110" s="12"/>
      <c r="AI110" s="28">
        <v>101</v>
      </c>
      <c r="AJ110" s="133">
        <v>5.5396224238395284E-2</v>
      </c>
      <c r="AK110" s="130">
        <v>2766.386137799243</v>
      </c>
      <c r="AL110" s="133">
        <v>0.13643699614929386</v>
      </c>
      <c r="AM110" s="63">
        <v>2136.3307552139017</v>
      </c>
      <c r="AN110" s="64">
        <v>2320.6139553676567</v>
      </c>
      <c r="AO110" s="64">
        <v>2766.386137799243</v>
      </c>
      <c r="AP110" s="64">
        <v>3292.2065813187241</v>
      </c>
      <c r="AQ110" s="65">
        <v>3569.2151849847146</v>
      </c>
      <c r="AS110" s="28">
        <v>101</v>
      </c>
      <c r="AT110" s="68">
        <v>1</v>
      </c>
      <c r="AU110" s="78">
        <v>47.674438884277592</v>
      </c>
      <c r="AV110" s="76">
        <v>5.0122003833173494E-2</v>
      </c>
      <c r="AW110" s="69">
        <v>43.180195045566741</v>
      </c>
      <c r="AX110" s="70">
        <v>44.612006459941227</v>
      </c>
      <c r="AY110" s="70">
        <v>47.674438884277592</v>
      </c>
      <c r="AZ110" s="70">
        <v>50.736871308613949</v>
      </c>
      <c r="BA110" s="71">
        <v>52.168682722988443</v>
      </c>
      <c r="BB110" s="64"/>
      <c r="BC110" s="28">
        <v>101</v>
      </c>
      <c r="BD110" s="68">
        <v>1</v>
      </c>
      <c r="BE110" s="78">
        <v>33.314144251141158</v>
      </c>
      <c r="BF110" s="76">
        <v>4.2353768734296915E-2</v>
      </c>
      <c r="BG110" s="69">
        <v>30.660373892447787</v>
      </c>
      <c r="BH110" s="70">
        <v>31.505832845515133</v>
      </c>
      <c r="BI110" s="70">
        <v>33.314144251141158</v>
      </c>
      <c r="BJ110" s="70">
        <v>35.12245565676718</v>
      </c>
      <c r="BK110" s="71">
        <v>35.96791460983453</v>
      </c>
      <c r="BM110" s="28">
        <v>101</v>
      </c>
      <c r="BN110" s="77">
        <v>0.26290538810301367</v>
      </c>
      <c r="BO110" s="135">
        <v>2672.245171483667</v>
      </c>
      <c r="BP110" s="77">
        <v>0.14207972970553168</v>
      </c>
      <c r="BQ110" s="63">
        <v>2025.5563997937074</v>
      </c>
      <c r="BR110" s="64">
        <v>2217.3810977284879</v>
      </c>
      <c r="BS110" s="64">
        <v>2672.245171483667</v>
      </c>
      <c r="BT110" s="64">
        <v>3192.4356847945646</v>
      </c>
      <c r="BU110" s="65">
        <v>3459.6708073317868</v>
      </c>
      <c r="BW110" s="28">
        <v>101</v>
      </c>
      <c r="BX110" s="74">
        <v>1</v>
      </c>
      <c r="BY110" s="79">
        <v>46.911576066314133</v>
      </c>
      <c r="BZ110" s="77">
        <v>5.0113221717201943E-2</v>
      </c>
      <c r="CA110" s="69">
        <v>42.490021754616699</v>
      </c>
      <c r="CB110" s="70">
        <v>43.898675169955439</v>
      </c>
      <c r="CC110" s="70">
        <v>46.911576066314133</v>
      </c>
      <c r="CD110" s="70">
        <v>49.924476962672827</v>
      </c>
      <c r="CE110" s="71">
        <v>51.333130378011568</v>
      </c>
      <c r="CF110" s="64"/>
      <c r="CG110" s="28">
        <v>101</v>
      </c>
      <c r="CH110" s="74">
        <v>1</v>
      </c>
      <c r="CI110" s="79">
        <v>32.816765234687743</v>
      </c>
      <c r="CJ110" s="77">
        <v>4.2400055638896712E-2</v>
      </c>
      <c r="CK110" s="69">
        <v>30.199758665492251</v>
      </c>
      <c r="CL110" s="70">
        <v>31.033505122458404</v>
      </c>
      <c r="CM110" s="70">
        <v>32.816765234687743</v>
      </c>
      <c r="CN110" s="70">
        <v>34.600025346917079</v>
      </c>
      <c r="CO110" s="71">
        <v>35.433771803883232</v>
      </c>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row>
    <row r="111" spans="1:125" ht="16" x14ac:dyDescent="0.2">
      <c r="A111" s="14"/>
      <c r="B111" s="14"/>
      <c r="C111" s="14"/>
      <c r="D111" s="14"/>
      <c r="E111" s="14"/>
      <c r="F111" s="14"/>
      <c r="G111" s="14"/>
      <c r="H111" s="24"/>
      <c r="I111" s="140" t="str">
        <f t="shared" si="28"/>
        <v/>
      </c>
      <c r="J111" s="141" t="str">
        <f t="shared" si="29"/>
        <v/>
      </c>
      <c r="K111" s="142" t="str">
        <f t="shared" si="30"/>
        <v/>
      </c>
      <c r="L111" s="143" t="str">
        <f t="shared" si="31"/>
        <v/>
      </c>
      <c r="M111" s="144" t="str">
        <f t="shared" si="32"/>
        <v/>
      </c>
      <c r="N111" s="145" t="str">
        <f t="shared" si="33"/>
        <v/>
      </c>
      <c r="O111" s="24"/>
      <c r="P111" s="12">
        <f t="shared" si="22"/>
        <v>-154</v>
      </c>
      <c r="Q111" s="12"/>
      <c r="R111" s="138" t="e">
        <f t="shared" si="23"/>
        <v>#N/A</v>
      </c>
      <c r="S111" s="138" t="e">
        <f t="shared" si="24"/>
        <v>#N/A</v>
      </c>
      <c r="T111" s="138" t="e">
        <f t="shared" si="25"/>
        <v>#N/A</v>
      </c>
      <c r="U111" s="139" t="e">
        <f t="shared" si="34"/>
        <v>#N/A</v>
      </c>
      <c r="V111" s="139" t="e">
        <f t="shared" si="35"/>
        <v>#N/A</v>
      </c>
      <c r="W111" s="139" t="e">
        <f t="shared" si="36"/>
        <v>#N/A</v>
      </c>
      <c r="X111" s="139" t="e">
        <f t="shared" si="37"/>
        <v>#N/A</v>
      </c>
      <c r="Y111" s="10" t="e">
        <f t="shared" si="38"/>
        <v>#N/A</v>
      </c>
      <c r="Z111" s="10" t="e">
        <f t="shared" si="39"/>
        <v>#N/A</v>
      </c>
      <c r="AA111" s="138" t="e">
        <f t="shared" si="26"/>
        <v>#N/A</v>
      </c>
      <c r="AB111" s="138" t="e">
        <f t="shared" si="27"/>
        <v>#N/A</v>
      </c>
      <c r="AC111" s="16" t="e">
        <f t="shared" si="40"/>
        <v>#N/A</v>
      </c>
      <c r="AD111" s="16" t="e">
        <f t="shared" si="41"/>
        <v>#N/A</v>
      </c>
      <c r="AE111" s="16" t="e">
        <f t="shared" si="42"/>
        <v>#N/A</v>
      </c>
      <c r="AF111" s="16" t="e">
        <f t="shared" si="43"/>
        <v>#N/A</v>
      </c>
      <c r="AG111" s="24"/>
      <c r="AH111" s="12"/>
      <c r="AI111" s="28">
        <v>102</v>
      </c>
      <c r="AJ111" s="133">
        <v>5.5430375685745971E-2</v>
      </c>
      <c r="AK111" s="130">
        <v>2797.5536289461711</v>
      </c>
      <c r="AL111" s="133">
        <v>0.13613692909550459</v>
      </c>
      <c r="AM111" s="63">
        <v>2161.6344334472265</v>
      </c>
      <c r="AN111" s="64">
        <v>2347.6693958848896</v>
      </c>
      <c r="AO111" s="64">
        <v>2797.5536289461711</v>
      </c>
      <c r="AP111" s="64">
        <v>3328.0286972889999</v>
      </c>
      <c r="AQ111" s="65">
        <v>3607.4158270970229</v>
      </c>
      <c r="AS111" s="28">
        <v>102</v>
      </c>
      <c r="AT111" s="68">
        <v>1</v>
      </c>
      <c r="AU111" s="78">
        <v>47.824157618444367</v>
      </c>
      <c r="AV111" s="76">
        <v>4.9878608497925928E-2</v>
      </c>
      <c r="AW111" s="69">
        <v>43.337692719460932</v>
      </c>
      <c r="AX111" s="70">
        <v>44.767025858269356</v>
      </c>
      <c r="AY111" s="70">
        <v>47.824157618444367</v>
      </c>
      <c r="AZ111" s="70">
        <v>50.881289378619378</v>
      </c>
      <c r="BA111" s="71">
        <v>52.310622517427802</v>
      </c>
      <c r="BB111" s="64"/>
      <c r="BC111" s="28">
        <v>102</v>
      </c>
      <c r="BD111" s="68">
        <v>1</v>
      </c>
      <c r="BE111" s="78">
        <v>33.403861129758134</v>
      </c>
      <c r="BF111" s="76">
        <v>4.2086392939902087E-2</v>
      </c>
      <c r="BG111" s="69">
        <v>30.759742163930145</v>
      </c>
      <c r="BH111" s="70">
        <v>31.602126300640126</v>
      </c>
      <c r="BI111" s="70">
        <v>33.403861129758134</v>
      </c>
      <c r="BJ111" s="70">
        <v>35.205595958876145</v>
      </c>
      <c r="BK111" s="71">
        <v>36.047980095586119</v>
      </c>
      <c r="BM111" s="28">
        <v>102</v>
      </c>
      <c r="BN111" s="77">
        <v>0.25569279584235388</v>
      </c>
      <c r="BO111" s="135">
        <v>2703.469628552431</v>
      </c>
      <c r="BP111" s="77">
        <v>0.14192861204371193</v>
      </c>
      <c r="BQ111" s="63">
        <v>2050.4305288699038</v>
      </c>
      <c r="BR111" s="64">
        <v>2244.0324487192356</v>
      </c>
      <c r="BS111" s="64">
        <v>2703.469628552431</v>
      </c>
      <c r="BT111" s="64">
        <v>3229.5038417452784</v>
      </c>
      <c r="BU111" s="65">
        <v>3499.9890242085035</v>
      </c>
      <c r="BW111" s="28">
        <v>102</v>
      </c>
      <c r="BX111" s="74">
        <v>1</v>
      </c>
      <c r="BY111" s="79">
        <v>47.06230917827056</v>
      </c>
      <c r="BZ111" s="77">
        <v>4.9887375996495481E-2</v>
      </c>
      <c r="CA111" s="69">
        <v>42.646538513289322</v>
      </c>
      <c r="CB111" s="70">
        <v>44.053349329142556</v>
      </c>
      <c r="CC111" s="70">
        <v>47.06230917827056</v>
      </c>
      <c r="CD111" s="70">
        <v>50.071269027398571</v>
      </c>
      <c r="CE111" s="71">
        <v>51.478079843251791</v>
      </c>
      <c r="CF111" s="64"/>
      <c r="CG111" s="28">
        <v>102</v>
      </c>
      <c r="CH111" s="74">
        <v>1</v>
      </c>
      <c r="CI111" s="79">
        <v>32.906926587966225</v>
      </c>
      <c r="CJ111" s="77">
        <v>4.2133018630999858E-2</v>
      </c>
      <c r="CK111" s="69">
        <v>30.299257289528327</v>
      </c>
      <c r="CL111" s="70">
        <v>31.130029005619345</v>
      </c>
      <c r="CM111" s="70">
        <v>32.906926587966225</v>
      </c>
      <c r="CN111" s="70">
        <v>34.683824170313109</v>
      </c>
      <c r="CO111" s="71">
        <v>35.51459588640413</v>
      </c>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row>
    <row r="112" spans="1:125" ht="16" x14ac:dyDescent="0.2">
      <c r="A112" s="14"/>
      <c r="B112" s="14"/>
      <c r="C112" s="14"/>
      <c r="D112" s="14"/>
      <c r="E112" s="14"/>
      <c r="F112" s="14"/>
      <c r="G112" s="14"/>
      <c r="H112" s="24"/>
      <c r="I112" s="140" t="str">
        <f t="shared" si="28"/>
        <v/>
      </c>
      <c r="J112" s="141" t="str">
        <f t="shared" si="29"/>
        <v/>
      </c>
      <c r="K112" s="142" t="str">
        <f t="shared" si="30"/>
        <v/>
      </c>
      <c r="L112" s="143" t="str">
        <f t="shared" si="31"/>
        <v/>
      </c>
      <c r="M112" s="144" t="str">
        <f t="shared" si="32"/>
        <v/>
      </c>
      <c r="N112" s="145" t="str">
        <f t="shared" si="33"/>
        <v/>
      </c>
      <c r="O112" s="24"/>
      <c r="P112" s="12">
        <f t="shared" si="22"/>
        <v>-154</v>
      </c>
      <c r="Q112" s="12"/>
      <c r="R112" s="138" t="e">
        <f t="shared" si="23"/>
        <v>#N/A</v>
      </c>
      <c r="S112" s="138" t="e">
        <f t="shared" si="24"/>
        <v>#N/A</v>
      </c>
      <c r="T112" s="138" t="e">
        <f t="shared" si="25"/>
        <v>#N/A</v>
      </c>
      <c r="U112" s="139" t="e">
        <f t="shared" si="34"/>
        <v>#N/A</v>
      </c>
      <c r="V112" s="139" t="e">
        <f t="shared" si="35"/>
        <v>#N/A</v>
      </c>
      <c r="W112" s="139" t="e">
        <f t="shared" si="36"/>
        <v>#N/A</v>
      </c>
      <c r="X112" s="139" t="e">
        <f t="shared" si="37"/>
        <v>#N/A</v>
      </c>
      <c r="Y112" s="10" t="e">
        <f t="shared" si="38"/>
        <v>#N/A</v>
      </c>
      <c r="Z112" s="10" t="e">
        <f t="shared" si="39"/>
        <v>#N/A</v>
      </c>
      <c r="AA112" s="138" t="e">
        <f t="shared" si="26"/>
        <v>#N/A</v>
      </c>
      <c r="AB112" s="138" t="e">
        <f t="shared" si="27"/>
        <v>#N/A</v>
      </c>
      <c r="AC112" s="16" t="e">
        <f t="shared" si="40"/>
        <v>#N/A</v>
      </c>
      <c r="AD112" s="16" t="e">
        <f t="shared" si="41"/>
        <v>#N/A</v>
      </c>
      <c r="AE112" s="16" t="e">
        <f t="shared" si="42"/>
        <v>#N/A</v>
      </c>
      <c r="AF112" s="16" t="e">
        <f t="shared" si="43"/>
        <v>#N/A</v>
      </c>
      <c r="AG112" s="24"/>
      <c r="AH112" s="12"/>
      <c r="AI112" s="28">
        <v>103</v>
      </c>
      <c r="AJ112" s="133">
        <v>5.5072512601324085E-2</v>
      </c>
      <c r="AK112" s="130">
        <v>2828.6475796350678</v>
      </c>
      <c r="AL112" s="133">
        <v>0.13584136719824808</v>
      </c>
      <c r="AM112" s="63">
        <v>2186.9191819880757</v>
      </c>
      <c r="AN112" s="64">
        <v>2374.6841742219544</v>
      </c>
      <c r="AO112" s="64">
        <v>2828.6475796350678</v>
      </c>
      <c r="AP112" s="64">
        <v>3363.7745168095648</v>
      </c>
      <c r="AQ112" s="65">
        <v>3645.5542051344601</v>
      </c>
      <c r="AS112" s="28">
        <v>103</v>
      </c>
      <c r="AT112" s="68">
        <v>1</v>
      </c>
      <c r="AU112" s="78">
        <v>47.970721006234101</v>
      </c>
      <c r="AV112" s="76">
        <v>4.9637653218452156E-2</v>
      </c>
      <c r="AW112" s="69">
        <v>43.4922465368034</v>
      </c>
      <c r="AX112" s="70">
        <v>44.919034021960179</v>
      </c>
      <c r="AY112" s="70">
        <v>47.970721006234101</v>
      </c>
      <c r="AZ112" s="70">
        <v>51.022407990508022</v>
      </c>
      <c r="BA112" s="71">
        <v>52.449195475664808</v>
      </c>
      <c r="BB112" s="64"/>
      <c r="BC112" s="28">
        <v>103</v>
      </c>
      <c r="BD112" s="68">
        <v>1</v>
      </c>
      <c r="BE112" s="78">
        <v>33.492944699812419</v>
      </c>
      <c r="BF112" s="76">
        <v>4.1825245267370963E-2</v>
      </c>
      <c r="BG112" s="69">
        <v>30.858224840934227</v>
      </c>
      <c r="BH112" s="70">
        <v>31.697614536510478</v>
      </c>
      <c r="BI112" s="70">
        <v>33.492944699812419</v>
      </c>
      <c r="BJ112" s="70">
        <v>35.28827486311436</v>
      </c>
      <c r="BK112" s="71">
        <v>36.127664558690611</v>
      </c>
      <c r="BM112" s="28">
        <v>103</v>
      </c>
      <c r="BN112" s="77">
        <v>0.24705932350446994</v>
      </c>
      <c r="BO112" s="135">
        <v>2734.6128630609123</v>
      </c>
      <c r="BP112" s="77">
        <v>0.1418098935124272</v>
      </c>
      <c r="BQ112" s="63">
        <v>2075.246754531147</v>
      </c>
      <c r="BR112" s="64">
        <v>2270.589834007566</v>
      </c>
      <c r="BS112" s="64">
        <v>2734.6128630609123</v>
      </c>
      <c r="BT112" s="64">
        <v>3266.6707000703209</v>
      </c>
      <c r="BU112" s="65">
        <v>3540.5647600829175</v>
      </c>
      <c r="BW112" s="28">
        <v>103</v>
      </c>
      <c r="BX112" s="74">
        <v>1</v>
      </c>
      <c r="BY112" s="79">
        <v>47.21061769870856</v>
      </c>
      <c r="BZ112" s="77">
        <v>4.9663912083212851E-2</v>
      </c>
      <c r="CA112" s="69">
        <v>42.800773709983403</v>
      </c>
      <c r="CB112" s="70">
        <v>44.205696358879678</v>
      </c>
      <c r="CC112" s="70">
        <v>47.21061769870856</v>
      </c>
      <c r="CD112" s="70">
        <v>50.215539038537436</v>
      </c>
      <c r="CE112" s="71">
        <v>51.620461687433718</v>
      </c>
      <c r="CF112" s="64"/>
      <c r="CG112" s="28">
        <v>103</v>
      </c>
      <c r="CH112" s="74">
        <v>1</v>
      </c>
      <c r="CI112" s="79">
        <v>32.994958241608529</v>
      </c>
      <c r="CJ112" s="77">
        <v>4.185739520388735E-2</v>
      </c>
      <c r="CK112" s="69">
        <v>30.39741732231608</v>
      </c>
      <c r="CL112" s="70">
        <v>31.224962260023457</v>
      </c>
      <c r="CM112" s="70">
        <v>32.994958241608529</v>
      </c>
      <c r="CN112" s="70">
        <v>34.764954223193598</v>
      </c>
      <c r="CO112" s="71">
        <v>35.592499160900971</v>
      </c>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row>
    <row r="113" spans="1:125" ht="16" x14ac:dyDescent="0.2">
      <c r="A113" s="14"/>
      <c r="B113" s="14"/>
      <c r="C113" s="14"/>
      <c r="D113" s="14"/>
      <c r="E113" s="14"/>
      <c r="F113" s="14"/>
      <c r="G113" s="14"/>
      <c r="H113" s="24"/>
      <c r="I113" s="140" t="str">
        <f t="shared" si="28"/>
        <v/>
      </c>
      <c r="J113" s="141" t="str">
        <f t="shared" si="29"/>
        <v/>
      </c>
      <c r="K113" s="142" t="str">
        <f t="shared" si="30"/>
        <v/>
      </c>
      <c r="L113" s="143" t="str">
        <f t="shared" si="31"/>
        <v/>
      </c>
      <c r="M113" s="144" t="str">
        <f t="shared" si="32"/>
        <v/>
      </c>
      <c r="N113" s="145" t="str">
        <f t="shared" si="33"/>
        <v/>
      </c>
      <c r="O113" s="24"/>
      <c r="P113" s="12">
        <f t="shared" si="22"/>
        <v>-154</v>
      </c>
      <c r="Q113" s="12"/>
      <c r="R113" s="138" t="e">
        <f t="shared" si="23"/>
        <v>#N/A</v>
      </c>
      <c r="S113" s="138" t="e">
        <f t="shared" si="24"/>
        <v>#N/A</v>
      </c>
      <c r="T113" s="138" t="e">
        <f t="shared" si="25"/>
        <v>#N/A</v>
      </c>
      <c r="U113" s="139" t="e">
        <f t="shared" si="34"/>
        <v>#N/A</v>
      </c>
      <c r="V113" s="139" t="e">
        <f t="shared" si="35"/>
        <v>#N/A</v>
      </c>
      <c r="W113" s="139" t="e">
        <f t="shared" si="36"/>
        <v>#N/A</v>
      </c>
      <c r="X113" s="139" t="e">
        <f t="shared" si="37"/>
        <v>#N/A</v>
      </c>
      <c r="Y113" s="10" t="e">
        <f t="shared" si="38"/>
        <v>#N/A</v>
      </c>
      <c r="Z113" s="10" t="e">
        <f t="shared" si="39"/>
        <v>#N/A</v>
      </c>
      <c r="AA113" s="138" t="e">
        <f t="shared" si="26"/>
        <v>#N/A</v>
      </c>
      <c r="AB113" s="138" t="e">
        <f t="shared" si="27"/>
        <v>#N/A</v>
      </c>
      <c r="AC113" s="16" t="e">
        <f t="shared" si="40"/>
        <v>#N/A</v>
      </c>
      <c r="AD113" s="16" t="e">
        <f t="shared" si="41"/>
        <v>#N/A</v>
      </c>
      <c r="AE113" s="16" t="e">
        <f t="shared" si="42"/>
        <v>#N/A</v>
      </c>
      <c r="AF113" s="16" t="e">
        <f t="shared" si="43"/>
        <v>#N/A</v>
      </c>
      <c r="AG113" s="24"/>
      <c r="AH113" s="12"/>
      <c r="AI113" s="28">
        <v>104</v>
      </c>
      <c r="AJ113" s="133">
        <v>5.4409974713654427E-2</v>
      </c>
      <c r="AK113" s="130">
        <v>2859.6825404060914</v>
      </c>
      <c r="AL113" s="133">
        <v>0.13555027056886421</v>
      </c>
      <c r="AM113" s="63">
        <v>2212.189907544795</v>
      </c>
      <c r="AN113" s="64">
        <v>2401.6671941246427</v>
      </c>
      <c r="AO113" s="64">
        <v>2859.6825404060914</v>
      </c>
      <c r="AP113" s="64">
        <v>3399.4578455630553</v>
      </c>
      <c r="AQ113" s="65">
        <v>3683.6405327934549</v>
      </c>
      <c r="AS113" s="28">
        <v>104</v>
      </c>
      <c r="AT113" s="68">
        <v>1</v>
      </c>
      <c r="AU113" s="78">
        <v>48.114472499387809</v>
      </c>
      <c r="AV113" s="76">
        <v>4.9399114040774031E-2</v>
      </c>
      <c r="AW113" s="69">
        <v>43.644163899199782</v>
      </c>
      <c r="AX113" s="70">
        <v>45.068349837753942</v>
      </c>
      <c r="AY113" s="70">
        <v>48.114472499387809</v>
      </c>
      <c r="AZ113" s="70">
        <v>51.160595161021668</v>
      </c>
      <c r="BA113" s="71">
        <v>52.584781099575835</v>
      </c>
      <c r="BB113" s="64"/>
      <c r="BC113" s="28">
        <v>104</v>
      </c>
      <c r="BD113" s="68">
        <v>1</v>
      </c>
      <c r="BE113" s="78">
        <v>33.581385992272835</v>
      </c>
      <c r="BF113" s="76">
        <v>4.1569759636991631E-2</v>
      </c>
      <c r="BG113" s="69">
        <v>30.955845345483116</v>
      </c>
      <c r="BH113" s="70">
        <v>31.792310655753425</v>
      </c>
      <c r="BI113" s="70">
        <v>33.581385992272835</v>
      </c>
      <c r="BJ113" s="70">
        <v>35.370461328792238</v>
      </c>
      <c r="BK113" s="71">
        <v>36.206926639062559</v>
      </c>
      <c r="BM113" s="28">
        <v>104</v>
      </c>
      <c r="BN113" s="77">
        <v>0.2371440372402272</v>
      </c>
      <c r="BO113" s="135">
        <v>2765.6648319413071</v>
      </c>
      <c r="BP113" s="77">
        <v>0.14172106658526276</v>
      </c>
      <c r="BQ113" s="63">
        <v>2099.9950526175489</v>
      </c>
      <c r="BR113" s="64">
        <v>2297.0452850226316</v>
      </c>
      <c r="BS113" s="64">
        <v>2765.6648319413071</v>
      </c>
      <c r="BT113" s="64">
        <v>3303.9144753821197</v>
      </c>
      <c r="BU113" s="65">
        <v>3581.3673525462445</v>
      </c>
      <c r="BW113" s="28">
        <v>104</v>
      </c>
      <c r="BX113" s="74">
        <v>1</v>
      </c>
      <c r="BY113" s="79">
        <v>47.356617165646817</v>
      </c>
      <c r="BZ113" s="77">
        <v>4.9442806595198785E-2</v>
      </c>
      <c r="CA113" s="69">
        <v>42.952829170970979</v>
      </c>
      <c r="CB113" s="70">
        <v>44.355822453834527</v>
      </c>
      <c r="CC113" s="70">
        <v>47.356617165646817</v>
      </c>
      <c r="CD113" s="70">
        <v>50.357411877459107</v>
      </c>
      <c r="CE113" s="71">
        <v>51.760405160322662</v>
      </c>
      <c r="CF113" s="64"/>
      <c r="CG113" s="28">
        <v>104</v>
      </c>
      <c r="CH113" s="74">
        <v>1</v>
      </c>
      <c r="CI113" s="79">
        <v>33.081016869919203</v>
      </c>
      <c r="CJ113" s="77">
        <v>4.157743235370432E-2</v>
      </c>
      <c r="CK113" s="69">
        <v>30.494119897656788</v>
      </c>
      <c r="CL113" s="70">
        <v>31.318273803324399</v>
      </c>
      <c r="CM113" s="70">
        <v>33.081016869919203</v>
      </c>
      <c r="CN113" s="70">
        <v>34.843759936514012</v>
      </c>
      <c r="CO113" s="71">
        <v>35.667913842181619</v>
      </c>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row>
    <row r="114" spans="1:125" ht="16" x14ac:dyDescent="0.2">
      <c r="A114" s="14"/>
      <c r="B114" s="14"/>
      <c r="C114" s="14"/>
      <c r="D114" s="14"/>
      <c r="E114" s="14"/>
      <c r="F114" s="14"/>
      <c r="G114" s="14"/>
      <c r="H114" s="24"/>
      <c r="I114" s="140" t="str">
        <f t="shared" si="28"/>
        <v/>
      </c>
      <c r="J114" s="141" t="str">
        <f t="shared" si="29"/>
        <v/>
      </c>
      <c r="K114" s="142" t="str">
        <f t="shared" si="30"/>
        <v/>
      </c>
      <c r="L114" s="143" t="str">
        <f t="shared" si="31"/>
        <v/>
      </c>
      <c r="M114" s="144" t="str">
        <f t="shared" si="32"/>
        <v/>
      </c>
      <c r="N114" s="145" t="str">
        <f t="shared" si="33"/>
        <v/>
      </c>
      <c r="O114" s="24"/>
      <c r="P114" s="12">
        <f t="shared" si="22"/>
        <v>-154</v>
      </c>
      <c r="Q114" s="12"/>
      <c r="R114" s="138" t="e">
        <f t="shared" si="23"/>
        <v>#N/A</v>
      </c>
      <c r="S114" s="138" t="e">
        <f t="shared" si="24"/>
        <v>#N/A</v>
      </c>
      <c r="T114" s="138" t="e">
        <f t="shared" si="25"/>
        <v>#N/A</v>
      </c>
      <c r="U114" s="139" t="e">
        <f t="shared" si="34"/>
        <v>#N/A</v>
      </c>
      <c r="V114" s="139" t="e">
        <f t="shared" si="35"/>
        <v>#N/A</v>
      </c>
      <c r="W114" s="139" t="e">
        <f t="shared" si="36"/>
        <v>#N/A</v>
      </c>
      <c r="X114" s="139" t="e">
        <f t="shared" si="37"/>
        <v>#N/A</v>
      </c>
      <c r="Y114" s="10" t="e">
        <f t="shared" si="38"/>
        <v>#N/A</v>
      </c>
      <c r="Z114" s="10" t="e">
        <f t="shared" si="39"/>
        <v>#N/A</v>
      </c>
      <c r="AA114" s="138" t="e">
        <f t="shared" si="26"/>
        <v>#N/A</v>
      </c>
      <c r="AB114" s="138" t="e">
        <f t="shared" si="27"/>
        <v>#N/A</v>
      </c>
      <c r="AC114" s="16" t="e">
        <f t="shared" si="40"/>
        <v>#N/A</v>
      </c>
      <c r="AD114" s="16" t="e">
        <f t="shared" si="41"/>
        <v>#N/A</v>
      </c>
      <c r="AE114" s="16" t="e">
        <f t="shared" si="42"/>
        <v>#N/A</v>
      </c>
      <c r="AF114" s="16" t="e">
        <f t="shared" si="43"/>
        <v>#N/A</v>
      </c>
      <c r="AG114" s="24"/>
      <c r="AH114" s="12"/>
      <c r="AI114" s="28">
        <v>105</v>
      </c>
      <c r="AJ114" s="133">
        <v>5.3530101751260981E-2</v>
      </c>
      <c r="AK114" s="130">
        <v>2890.6730617994008</v>
      </c>
      <c r="AL114" s="133">
        <v>0.13526359931869286</v>
      </c>
      <c r="AM114" s="63">
        <v>2237.4513613152426</v>
      </c>
      <c r="AN114" s="64">
        <v>2428.6272921414543</v>
      </c>
      <c r="AO114" s="64">
        <v>2890.6730617994008</v>
      </c>
      <c r="AP114" s="64">
        <v>3435.0923404915802</v>
      </c>
      <c r="AQ114" s="65">
        <v>3721.6847131474037</v>
      </c>
      <c r="AS114" s="28">
        <v>105</v>
      </c>
      <c r="AT114" s="68">
        <v>1</v>
      </c>
      <c r="AU114" s="78">
        <v>48.255772221818688</v>
      </c>
      <c r="AV114" s="76">
        <v>4.9162965927567637E-2</v>
      </c>
      <c r="AW114" s="69">
        <v>43.793768159476741</v>
      </c>
      <c r="AX114" s="70">
        <v>45.215308373298143</v>
      </c>
      <c r="AY114" s="70">
        <v>48.255772221818688</v>
      </c>
      <c r="AZ114" s="70">
        <v>51.296236070339233</v>
      </c>
      <c r="BA114" s="71">
        <v>52.717776284160635</v>
      </c>
      <c r="BB114" s="64"/>
      <c r="BC114" s="28">
        <v>105</v>
      </c>
      <c r="BD114" s="68">
        <v>1</v>
      </c>
      <c r="BE114" s="78">
        <v>33.669169500007861</v>
      </c>
      <c r="BF114" s="76">
        <v>4.1319322583890587E-2</v>
      </c>
      <c r="BG114" s="69">
        <v>31.052624471866572</v>
      </c>
      <c r="BH114" s="70">
        <v>31.886223887467516</v>
      </c>
      <c r="BI114" s="70">
        <v>33.669169500007861</v>
      </c>
      <c r="BJ114" s="70">
        <v>35.452115112548199</v>
      </c>
      <c r="BK114" s="71">
        <v>36.28571452814915</v>
      </c>
      <c r="BM114" s="28">
        <v>105</v>
      </c>
      <c r="BN114" s="77">
        <v>0.22609085472333562</v>
      </c>
      <c r="BO114" s="135">
        <v>2796.6154921258108</v>
      </c>
      <c r="BP114" s="77">
        <v>0.14165950937709706</v>
      </c>
      <c r="BQ114" s="63">
        <v>2124.6656543258764</v>
      </c>
      <c r="BR114" s="64">
        <v>2323.3911972698147</v>
      </c>
      <c r="BS114" s="64">
        <v>2796.6154921258108</v>
      </c>
      <c r="BT114" s="64">
        <v>3341.2120377199144</v>
      </c>
      <c r="BU114" s="65">
        <v>3622.363789421654</v>
      </c>
      <c r="BW114" s="28">
        <v>105</v>
      </c>
      <c r="BX114" s="74">
        <v>1</v>
      </c>
      <c r="BY114" s="79">
        <v>47.500429937899391</v>
      </c>
      <c r="BZ114" s="77">
        <v>4.9224035092813583E-2</v>
      </c>
      <c r="CA114" s="69">
        <v>43.102813286883887</v>
      </c>
      <c r="CB114" s="70">
        <v>44.503840454731872</v>
      </c>
      <c r="CC114" s="70">
        <v>47.500429937899391</v>
      </c>
      <c r="CD114" s="70">
        <v>50.497019421066909</v>
      </c>
      <c r="CE114" s="71">
        <v>51.898046588914895</v>
      </c>
      <c r="CF114" s="64"/>
      <c r="CG114" s="28">
        <v>105</v>
      </c>
      <c r="CH114" s="74">
        <v>1</v>
      </c>
      <c r="CI114" s="79">
        <v>33.165261709201914</v>
      </c>
      <c r="CJ114" s="77">
        <v>4.1297498939829681E-2</v>
      </c>
      <c r="CK114" s="69">
        <v>30.589238357996809</v>
      </c>
      <c r="CL114" s="70">
        <v>31.40992806027355</v>
      </c>
      <c r="CM114" s="70">
        <v>33.165261709201914</v>
      </c>
      <c r="CN114" s="70">
        <v>34.920595358130278</v>
      </c>
      <c r="CO114" s="71">
        <v>35.741285060407023</v>
      </c>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row>
    <row r="115" spans="1:125" ht="16" x14ac:dyDescent="0.2">
      <c r="A115" s="14"/>
      <c r="B115" s="14"/>
      <c r="C115" s="14"/>
      <c r="D115" s="14"/>
      <c r="E115" s="14"/>
      <c r="F115" s="14"/>
      <c r="G115" s="14"/>
      <c r="H115" s="24"/>
      <c r="I115" s="140" t="str">
        <f t="shared" si="28"/>
        <v/>
      </c>
      <c r="J115" s="141" t="str">
        <f t="shared" si="29"/>
        <v/>
      </c>
      <c r="K115" s="142" t="str">
        <f t="shared" si="30"/>
        <v/>
      </c>
      <c r="L115" s="143" t="str">
        <f t="shared" si="31"/>
        <v/>
      </c>
      <c r="M115" s="144" t="str">
        <f t="shared" si="32"/>
        <v/>
      </c>
      <c r="N115" s="145" t="str">
        <f t="shared" si="33"/>
        <v/>
      </c>
      <c r="O115" s="24"/>
      <c r="P115" s="12">
        <f t="shared" si="22"/>
        <v>-154</v>
      </c>
      <c r="Q115" s="12"/>
      <c r="R115" s="138" t="e">
        <f t="shared" si="23"/>
        <v>#N/A</v>
      </c>
      <c r="S115" s="138" t="e">
        <f t="shared" si="24"/>
        <v>#N/A</v>
      </c>
      <c r="T115" s="138" t="e">
        <f t="shared" si="25"/>
        <v>#N/A</v>
      </c>
      <c r="U115" s="139" t="e">
        <f t="shared" si="34"/>
        <v>#N/A</v>
      </c>
      <c r="V115" s="139" t="e">
        <f t="shared" si="35"/>
        <v>#N/A</v>
      </c>
      <c r="W115" s="139" t="e">
        <f t="shared" si="36"/>
        <v>#N/A</v>
      </c>
      <c r="X115" s="139" t="e">
        <f t="shared" si="37"/>
        <v>#N/A</v>
      </c>
      <c r="Y115" s="10" t="e">
        <f t="shared" si="38"/>
        <v>#N/A</v>
      </c>
      <c r="Z115" s="10" t="e">
        <f t="shared" si="39"/>
        <v>#N/A</v>
      </c>
      <c r="AA115" s="138" t="e">
        <f t="shared" si="26"/>
        <v>#N/A</v>
      </c>
      <c r="AB115" s="138" t="e">
        <f t="shared" si="27"/>
        <v>#N/A</v>
      </c>
      <c r="AC115" s="16" t="e">
        <f t="shared" si="40"/>
        <v>#N/A</v>
      </c>
      <c r="AD115" s="16" t="e">
        <f t="shared" si="41"/>
        <v>#N/A</v>
      </c>
      <c r="AE115" s="16" t="e">
        <f t="shared" si="42"/>
        <v>#N/A</v>
      </c>
      <c r="AF115" s="16" t="e">
        <f t="shared" si="43"/>
        <v>#N/A</v>
      </c>
      <c r="AH115" s="12"/>
      <c r="AI115">
        <v>106</v>
      </c>
      <c r="AJ115" s="133">
        <v>5.252023344266777E-2</v>
      </c>
      <c r="AK115" s="130">
        <v>2921.6336943551537</v>
      </c>
      <c r="AL115" s="133">
        <v>0.13498131355907397</v>
      </c>
      <c r="AM115" s="63">
        <v>2262.7081469213531</v>
      </c>
      <c r="AN115" s="64">
        <v>2455.5732405891049</v>
      </c>
      <c r="AO115" s="64">
        <v>2921.6336943551537</v>
      </c>
      <c r="AP115" s="64">
        <v>3470.6915105193839</v>
      </c>
      <c r="AQ115" s="65">
        <v>3759.6963362578381</v>
      </c>
      <c r="AS115" s="9">
        <v>106</v>
      </c>
      <c r="AT115" s="68">
        <v>1</v>
      </c>
      <c r="AU115" s="78">
        <v>48.394980297439915</v>
      </c>
      <c r="AV115" s="76">
        <v>4.8929183841509065E-2</v>
      </c>
      <c r="AW115" s="69">
        <v>43.941383406527791</v>
      </c>
      <c r="AX115" s="70">
        <v>45.360245197805199</v>
      </c>
      <c r="AY115" s="70">
        <v>48.394980297439915</v>
      </c>
      <c r="AZ115" s="70">
        <v>51.429715397074631</v>
      </c>
      <c r="BA115" s="71">
        <v>52.848577188352039</v>
      </c>
      <c r="BB115" s="64"/>
      <c r="BC115">
        <v>106</v>
      </c>
      <c r="BD115" s="68">
        <v>1</v>
      </c>
      <c r="BE115" s="78">
        <v>33.756279715885974</v>
      </c>
      <c r="BF115" s="76">
        <v>4.1073320643194348E-2</v>
      </c>
      <c r="BG115" s="69">
        <v>31.14858342896073</v>
      </c>
      <c r="BH115" s="70">
        <v>31.979363743255501</v>
      </c>
      <c r="BI115" s="70">
        <v>33.756279715885974</v>
      </c>
      <c r="BJ115" s="70">
        <v>35.533195688516443</v>
      </c>
      <c r="BK115" s="71">
        <v>36.363976002811221</v>
      </c>
      <c r="BM115">
        <v>106</v>
      </c>
      <c r="BN115" s="77">
        <v>0.21404369362750506</v>
      </c>
      <c r="BO115" s="135">
        <v>2827.4548005466204</v>
      </c>
      <c r="BP115" s="77">
        <v>0.14162260000280844</v>
      </c>
      <c r="BQ115" s="63">
        <v>2149.2489431291137</v>
      </c>
      <c r="BR115" s="64">
        <v>2349.6201605879724</v>
      </c>
      <c r="BS115" s="64">
        <v>2827.4548005466204</v>
      </c>
      <c r="BT115" s="64">
        <v>3378.5395279518443</v>
      </c>
      <c r="BU115" s="65">
        <v>3663.5197657987637</v>
      </c>
      <c r="BW115" s="9">
        <v>106</v>
      </c>
      <c r="BX115" s="74">
        <v>1</v>
      </c>
      <c r="BY115" s="79">
        <v>47.642178374280334</v>
      </c>
      <c r="BZ115" s="77">
        <v>4.9007573136417529E-2</v>
      </c>
      <c r="CA115" s="69">
        <v>43.250834735062597</v>
      </c>
      <c r="CB115" s="70">
        <v>44.649863397663225</v>
      </c>
      <c r="CC115" s="70">
        <v>47.642178374280334</v>
      </c>
      <c r="CD115" s="70">
        <v>50.634493350897444</v>
      </c>
      <c r="CE115" s="71">
        <v>52.033522013498072</v>
      </c>
      <c r="CF115" s="64"/>
      <c r="CG115">
        <v>106</v>
      </c>
      <c r="CH115" s="74">
        <v>1</v>
      </c>
      <c r="CI115" s="79">
        <v>33.247851995760314</v>
      </c>
      <c r="CJ115" s="77">
        <v>4.1021963821642353E-2</v>
      </c>
      <c r="CK115" s="69">
        <v>30.682643580386227</v>
      </c>
      <c r="CL115" s="70">
        <v>31.499887775671297</v>
      </c>
      <c r="CM115" s="70">
        <v>33.247851995760314</v>
      </c>
      <c r="CN115" s="70">
        <v>34.995816215849338</v>
      </c>
      <c r="CO115" s="71">
        <v>35.813060411134394</v>
      </c>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row>
    <row r="116" spans="1:125" ht="16" x14ac:dyDescent="0.2">
      <c r="A116" s="14"/>
      <c r="B116" s="14"/>
      <c r="C116" s="14"/>
      <c r="D116" s="14"/>
      <c r="E116" s="14"/>
      <c r="F116" s="14"/>
      <c r="G116" s="14"/>
      <c r="H116" s="24"/>
      <c r="I116" s="140" t="str">
        <f t="shared" si="28"/>
        <v/>
      </c>
      <c r="J116" s="141" t="str">
        <f t="shared" si="29"/>
        <v/>
      </c>
      <c r="K116" s="142" t="str">
        <f t="shared" si="30"/>
        <v/>
      </c>
      <c r="L116" s="143" t="str">
        <f t="shared" si="31"/>
        <v/>
      </c>
      <c r="M116" s="144" t="str">
        <f t="shared" si="32"/>
        <v/>
      </c>
      <c r="N116" s="145" t="str">
        <f t="shared" si="33"/>
        <v/>
      </c>
      <c r="O116" s="24"/>
      <c r="P116" s="12">
        <f t="shared" si="22"/>
        <v>-154</v>
      </c>
      <c r="Q116" s="12"/>
      <c r="R116" s="138" t="e">
        <f t="shared" si="23"/>
        <v>#N/A</v>
      </c>
      <c r="S116" s="138" t="e">
        <f t="shared" si="24"/>
        <v>#N/A</v>
      </c>
      <c r="T116" s="138" t="e">
        <f t="shared" si="25"/>
        <v>#N/A</v>
      </c>
      <c r="U116" s="139" t="e">
        <f t="shared" si="34"/>
        <v>#N/A</v>
      </c>
      <c r="V116" s="139" t="e">
        <f t="shared" si="35"/>
        <v>#N/A</v>
      </c>
      <c r="W116" s="139" t="e">
        <f t="shared" si="36"/>
        <v>#N/A</v>
      </c>
      <c r="X116" s="139" t="e">
        <f t="shared" si="37"/>
        <v>#N/A</v>
      </c>
      <c r="Y116" s="10" t="e">
        <f t="shared" si="38"/>
        <v>#N/A</v>
      </c>
      <c r="Z116" s="10" t="e">
        <f t="shared" si="39"/>
        <v>#N/A</v>
      </c>
      <c r="AA116" s="138" t="e">
        <f t="shared" si="26"/>
        <v>#N/A</v>
      </c>
      <c r="AB116" s="138" t="e">
        <f t="shared" si="27"/>
        <v>#N/A</v>
      </c>
      <c r="AC116" s="16" t="e">
        <f t="shared" si="40"/>
        <v>#N/A</v>
      </c>
      <c r="AD116" s="16" t="e">
        <f t="shared" si="41"/>
        <v>#N/A</v>
      </c>
      <c r="AE116" s="16" t="e">
        <f t="shared" si="42"/>
        <v>#N/A</v>
      </c>
      <c r="AF116" s="16" t="e">
        <f t="shared" si="43"/>
        <v>#N/A</v>
      </c>
      <c r="AH116" s="12"/>
      <c r="AI116">
        <v>107</v>
      </c>
      <c r="AJ116" s="133">
        <v>5.1467709516398785E-2</v>
      </c>
      <c r="AK116" s="130">
        <v>2952.578988613509</v>
      </c>
      <c r="AL116" s="133">
        <v>0.13470337340134736</v>
      </c>
      <c r="AM116" s="63">
        <v>2287.964725878202</v>
      </c>
      <c r="AN116" s="64">
        <v>2482.5137495229342</v>
      </c>
      <c r="AO116" s="64">
        <v>2952.578988613509</v>
      </c>
      <c r="AP116" s="64">
        <v>3506.2687175194555</v>
      </c>
      <c r="AQ116" s="65">
        <v>3797.6846783937422</v>
      </c>
      <c r="AS116" s="9">
        <v>107</v>
      </c>
      <c r="AT116" s="68">
        <v>1</v>
      </c>
      <c r="AU116" s="78">
        <v>48.532456850164685</v>
      </c>
      <c r="AV116" s="76">
        <v>4.8697742745274407E-2</v>
      </c>
      <c r="AW116" s="69">
        <v>44.087334448133248</v>
      </c>
      <c r="AX116" s="70">
        <v>45.503496370345729</v>
      </c>
      <c r="AY116" s="70">
        <v>48.532456850164685</v>
      </c>
      <c r="AZ116" s="70">
        <v>51.561417329983641</v>
      </c>
      <c r="BA116" s="71">
        <v>52.977579252196122</v>
      </c>
      <c r="BB116" s="64"/>
      <c r="BC116">
        <v>107</v>
      </c>
      <c r="BD116" s="68">
        <v>1</v>
      </c>
      <c r="BE116" s="78">
        <v>33.842701132775652</v>
      </c>
      <c r="BF116" s="76">
        <v>4.0831140350029417E-2</v>
      </c>
      <c r="BG116" s="69">
        <v>31.243743833932083</v>
      </c>
      <c r="BH116" s="70">
        <v>32.071740012934136</v>
      </c>
      <c r="BI116" s="70">
        <v>33.842701132775652</v>
      </c>
      <c r="BJ116" s="70">
        <v>35.613662252617168</v>
      </c>
      <c r="BK116" s="71">
        <v>36.441658431619224</v>
      </c>
      <c r="BM116">
        <v>107</v>
      </c>
      <c r="BN116" s="77">
        <v>0.20114647162644544</v>
      </c>
      <c r="BO116" s="135">
        <v>2858.1727141359315</v>
      </c>
      <c r="BP116" s="77">
        <v>0.14160771657727533</v>
      </c>
      <c r="BQ116" s="63">
        <v>2173.7354338976415</v>
      </c>
      <c r="BR116" s="64">
        <v>2375.7249409154565</v>
      </c>
      <c r="BS116" s="64">
        <v>2858.1727141359315</v>
      </c>
      <c r="BT116" s="64">
        <v>3415.872290631703</v>
      </c>
      <c r="BU116" s="65">
        <v>3704.7995075718386</v>
      </c>
      <c r="BW116" s="9">
        <v>107</v>
      </c>
      <c r="BX116" s="74">
        <v>1</v>
      </c>
      <c r="BY116" s="79">
        <v>47.781984833603715</v>
      </c>
      <c r="BZ116" s="77">
        <v>4.8793396286370944E-2</v>
      </c>
      <c r="CA116" s="69">
        <v>43.397002473236107</v>
      </c>
      <c r="CB116" s="70">
        <v>44.794004509780279</v>
      </c>
      <c r="CC116" s="70">
        <v>47.781984833603715</v>
      </c>
      <c r="CD116" s="70">
        <v>50.769965157427151</v>
      </c>
      <c r="CE116" s="71">
        <v>52.166967193971324</v>
      </c>
      <c r="CF116" s="64"/>
      <c r="CG116">
        <v>107</v>
      </c>
      <c r="CH116" s="74">
        <v>1</v>
      </c>
      <c r="CI116" s="79">
        <v>33.328946965898069</v>
      </c>
      <c r="CJ116" s="77">
        <v>4.0755195858521255E-2</v>
      </c>
      <c r="CK116" s="69">
        <v>30.774204112344513</v>
      </c>
      <c r="CL116" s="70">
        <v>31.588114106947494</v>
      </c>
      <c r="CM116" s="70">
        <v>33.328946965898069</v>
      </c>
      <c r="CN116" s="70">
        <v>35.069779824848638</v>
      </c>
      <c r="CO116" s="71">
        <v>35.883689819451632</v>
      </c>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row>
    <row r="117" spans="1:125" ht="16" x14ac:dyDescent="0.2">
      <c r="A117" s="14"/>
      <c r="B117" s="14"/>
      <c r="C117" s="14"/>
      <c r="D117" s="14"/>
      <c r="E117" s="14"/>
      <c r="F117" s="14"/>
      <c r="G117" s="14"/>
      <c r="H117" s="24"/>
      <c r="I117" s="140" t="str">
        <f t="shared" si="28"/>
        <v/>
      </c>
      <c r="J117" s="141" t="str">
        <f t="shared" si="29"/>
        <v/>
      </c>
      <c r="K117" s="142" t="str">
        <f t="shared" si="30"/>
        <v/>
      </c>
      <c r="L117" s="143" t="str">
        <f t="shared" si="31"/>
        <v/>
      </c>
      <c r="M117" s="144" t="str">
        <f t="shared" si="32"/>
        <v/>
      </c>
      <c r="N117" s="145" t="str">
        <f t="shared" si="33"/>
        <v/>
      </c>
      <c r="O117" s="24"/>
      <c r="P117" s="12">
        <f t="shared" si="22"/>
        <v>-154</v>
      </c>
      <c r="Q117" s="12"/>
      <c r="R117" s="138" t="e">
        <f t="shared" si="23"/>
        <v>#N/A</v>
      </c>
      <c r="S117" s="138" t="e">
        <f t="shared" si="24"/>
        <v>#N/A</v>
      </c>
      <c r="T117" s="138" t="e">
        <f t="shared" si="25"/>
        <v>#N/A</v>
      </c>
      <c r="U117" s="139" t="e">
        <f t="shared" si="34"/>
        <v>#N/A</v>
      </c>
      <c r="V117" s="139" t="e">
        <f t="shared" si="35"/>
        <v>#N/A</v>
      </c>
      <c r="W117" s="139" t="e">
        <f t="shared" si="36"/>
        <v>#N/A</v>
      </c>
      <c r="X117" s="139" t="e">
        <f t="shared" si="37"/>
        <v>#N/A</v>
      </c>
      <c r="Y117" s="10" t="e">
        <f t="shared" si="38"/>
        <v>#N/A</v>
      </c>
      <c r="Z117" s="10" t="e">
        <f t="shared" si="39"/>
        <v>#N/A</v>
      </c>
      <c r="AA117" s="138" t="e">
        <f t="shared" si="26"/>
        <v>#N/A</v>
      </c>
      <c r="AB117" s="138" t="e">
        <f t="shared" si="27"/>
        <v>#N/A</v>
      </c>
      <c r="AC117" s="16" t="e">
        <f t="shared" si="40"/>
        <v>#N/A</v>
      </c>
      <c r="AD117" s="16" t="e">
        <f t="shared" si="41"/>
        <v>#N/A</v>
      </c>
      <c r="AE117" s="16" t="e">
        <f t="shared" si="42"/>
        <v>#N/A</v>
      </c>
      <c r="AF117" s="16" t="e">
        <f t="shared" si="43"/>
        <v>#N/A</v>
      </c>
      <c r="AH117" s="12"/>
      <c r="AI117">
        <v>108</v>
      </c>
      <c r="AJ117" s="133">
        <v>5.0459869700978037E-2</v>
      </c>
      <c r="AK117" s="130">
        <v>2983.5234951146249</v>
      </c>
      <c r="AL117" s="133">
        <v>0.13442973895685292</v>
      </c>
      <c r="AM117" s="63">
        <v>2313.2254205602853</v>
      </c>
      <c r="AN117" s="64">
        <v>2509.4574677044611</v>
      </c>
      <c r="AO117" s="64">
        <v>2983.5234951146249</v>
      </c>
      <c r="AP117" s="64">
        <v>3541.8371775732057</v>
      </c>
      <c r="AQ117" s="65">
        <v>3835.658703003478</v>
      </c>
      <c r="AS117" s="9">
        <v>108</v>
      </c>
      <c r="AT117" s="68">
        <v>1</v>
      </c>
      <c r="AU117" s="78">
        <v>48.668562003906189</v>
      </c>
      <c r="AV117" s="76">
        <v>4.8468617601539754E-2</v>
      </c>
      <c r="AW117" s="69">
        <v>44.231946794119189</v>
      </c>
      <c r="AX117" s="70">
        <v>45.645398428372893</v>
      </c>
      <c r="AY117" s="70">
        <v>48.668562003906189</v>
      </c>
      <c r="AZ117" s="70">
        <v>51.691725579439485</v>
      </c>
      <c r="BA117" s="71">
        <v>53.105177213693196</v>
      </c>
      <c r="BB117" s="64"/>
      <c r="BC117">
        <v>108</v>
      </c>
      <c r="BD117" s="68">
        <v>1</v>
      </c>
      <c r="BE117" s="78">
        <v>33.92841824354538</v>
      </c>
      <c r="BF117" s="76">
        <v>4.059216823952231E-2</v>
      </c>
      <c r="BG117" s="69">
        <v>31.338127705583627</v>
      </c>
      <c r="BH117" s="70">
        <v>32.163362760000197</v>
      </c>
      <c r="BI117" s="70">
        <v>33.92841824354538</v>
      </c>
      <c r="BJ117" s="70">
        <v>35.693473727090563</v>
      </c>
      <c r="BK117" s="71">
        <v>36.518708781507137</v>
      </c>
      <c r="BM117">
        <v>108</v>
      </c>
      <c r="BN117" s="77">
        <v>0.18754310639386668</v>
      </c>
      <c r="BO117" s="135">
        <v>2888.7591898259402</v>
      </c>
      <c r="BP117" s="77">
        <v>0.14161223721537608</v>
      </c>
      <c r="BQ117" s="63">
        <v>2198.1157526060224</v>
      </c>
      <c r="BR117" s="64">
        <v>2401.6984628627079</v>
      </c>
      <c r="BS117" s="64">
        <v>2888.7591898259402</v>
      </c>
      <c r="BT117" s="64">
        <v>3453.1848113508709</v>
      </c>
      <c r="BU117" s="65">
        <v>3746.1656045663467</v>
      </c>
      <c r="BW117" s="9">
        <v>108</v>
      </c>
      <c r="BX117" s="74">
        <v>1</v>
      </c>
      <c r="BY117" s="79">
        <v>47.919971674683602</v>
      </c>
      <c r="BZ117" s="77">
        <v>4.8581480103034112E-2</v>
      </c>
      <c r="CA117" s="69">
        <v>43.541425733314234</v>
      </c>
      <c r="CB117" s="70">
        <v>44.936377205064829</v>
      </c>
      <c r="CC117" s="70">
        <v>47.919971674683602</v>
      </c>
      <c r="CD117" s="70">
        <v>50.903566144302374</v>
      </c>
      <c r="CE117" s="71">
        <v>52.298517616052976</v>
      </c>
      <c r="CF117" s="64"/>
      <c r="CG117">
        <v>108</v>
      </c>
      <c r="CH117" s="74">
        <v>1</v>
      </c>
      <c r="CI117" s="79">
        <v>33.408705855918832</v>
      </c>
      <c r="CJ117" s="77">
        <v>4.0501563909845308E-2</v>
      </c>
      <c r="CK117" s="69">
        <v>30.863786281557342</v>
      </c>
      <c r="CL117" s="70">
        <v>31.674566698910279</v>
      </c>
      <c r="CM117" s="70">
        <v>33.408705855918832</v>
      </c>
      <c r="CN117" s="70">
        <v>35.142845012927388</v>
      </c>
      <c r="CO117" s="71">
        <v>35.953625430280319</v>
      </c>
    </row>
    <row r="118" spans="1:125" ht="16" x14ac:dyDescent="0.2">
      <c r="A118" s="14"/>
      <c r="B118" s="14"/>
      <c r="C118" s="14"/>
      <c r="D118" s="14"/>
      <c r="E118" s="14"/>
      <c r="F118" s="14"/>
      <c r="G118" s="14"/>
      <c r="H118" s="24"/>
      <c r="I118" s="140" t="str">
        <f t="shared" si="28"/>
        <v/>
      </c>
      <c r="J118" s="141" t="str">
        <f t="shared" si="29"/>
        <v/>
      </c>
      <c r="K118" s="142" t="str">
        <f t="shared" si="30"/>
        <v/>
      </c>
      <c r="L118" s="143" t="str">
        <f t="shared" si="31"/>
        <v/>
      </c>
      <c r="M118" s="144" t="str">
        <f t="shared" si="32"/>
        <v/>
      </c>
      <c r="N118" s="145" t="str">
        <f t="shared" si="33"/>
        <v/>
      </c>
      <c r="O118" s="24"/>
      <c r="P118" s="12">
        <f t="shared" si="22"/>
        <v>-154</v>
      </c>
      <c r="Q118" s="12"/>
      <c r="R118" s="138" t="e">
        <f t="shared" si="23"/>
        <v>#N/A</v>
      </c>
      <c r="S118" s="138" t="e">
        <f t="shared" si="24"/>
        <v>#N/A</v>
      </c>
      <c r="T118" s="138" t="e">
        <f t="shared" si="25"/>
        <v>#N/A</v>
      </c>
      <c r="U118" s="139" t="e">
        <f t="shared" si="34"/>
        <v>#N/A</v>
      </c>
      <c r="V118" s="139" t="e">
        <f t="shared" si="35"/>
        <v>#N/A</v>
      </c>
      <c r="W118" s="139" t="e">
        <f t="shared" si="36"/>
        <v>#N/A</v>
      </c>
      <c r="X118" s="139" t="e">
        <f t="shared" si="37"/>
        <v>#N/A</v>
      </c>
      <c r="Y118" s="10" t="e">
        <f t="shared" si="38"/>
        <v>#N/A</v>
      </c>
      <c r="Z118" s="10" t="e">
        <f t="shared" si="39"/>
        <v>#N/A</v>
      </c>
      <c r="AA118" s="138" t="e">
        <f t="shared" si="26"/>
        <v>#N/A</v>
      </c>
      <c r="AB118" s="138" t="e">
        <f t="shared" si="27"/>
        <v>#N/A</v>
      </c>
      <c r="AC118" s="16" t="e">
        <f t="shared" si="40"/>
        <v>#N/A</v>
      </c>
      <c r="AD118" s="16" t="e">
        <f t="shared" si="41"/>
        <v>#N/A</v>
      </c>
      <c r="AE118" s="16" t="e">
        <f t="shared" si="42"/>
        <v>#N/A</v>
      </c>
      <c r="AF118" s="16" t="e">
        <f t="shared" si="43"/>
        <v>#N/A</v>
      </c>
      <c r="AH118" s="12"/>
      <c r="AI118">
        <v>109</v>
      </c>
      <c r="AJ118" s="133">
        <v>4.9582144293368352E-2</v>
      </c>
      <c r="AK118" s="130">
        <v>3014.4814501466799</v>
      </c>
      <c r="AL118" s="133">
        <v>0.13416037033693057</v>
      </c>
      <c r="AM118" s="63">
        <v>2338.4943154044981</v>
      </c>
      <c r="AN118" s="64">
        <v>2536.4127905553805</v>
      </c>
      <c r="AO118" s="64">
        <v>3014.4814501466799</v>
      </c>
      <c r="AP118" s="64">
        <v>3577.4096894699092</v>
      </c>
      <c r="AQ118" s="65">
        <v>3873.6268913603517</v>
      </c>
      <c r="AS118" s="9">
        <v>109</v>
      </c>
      <c r="AT118" s="68">
        <v>1</v>
      </c>
      <c r="AU118" s="78">
        <v>48.803649220648758</v>
      </c>
      <c r="AV118" s="76">
        <v>4.8241783372981156E-2</v>
      </c>
      <c r="AW118" s="69">
        <v>44.375540582384573</v>
      </c>
      <c r="AX118" s="70">
        <v>45.786282126433861</v>
      </c>
      <c r="AY118" s="70">
        <v>48.803649220648758</v>
      </c>
      <c r="AZ118" s="70">
        <v>51.821016314863662</v>
      </c>
      <c r="BA118" s="71">
        <v>53.231757858912943</v>
      </c>
      <c r="BB118" s="64"/>
      <c r="BC118">
        <v>109</v>
      </c>
      <c r="BD118" s="68">
        <v>1</v>
      </c>
      <c r="BE118" s="78">
        <v>34.013416055704795</v>
      </c>
      <c r="BF118" s="76">
        <v>4.0355802866888564E-2</v>
      </c>
      <c r="BG118" s="69">
        <v>31.431757163968104</v>
      </c>
      <c r="BH118" s="70">
        <v>32.254242280901657</v>
      </c>
      <c r="BI118" s="70">
        <v>34.013416055704795</v>
      </c>
      <c r="BJ118" s="70">
        <v>35.772589830507933</v>
      </c>
      <c r="BK118" s="71">
        <v>36.595074947441482</v>
      </c>
      <c r="BM118">
        <v>109</v>
      </c>
      <c r="BN118" s="77">
        <v>0.17337751600023749</v>
      </c>
      <c r="BO118" s="135">
        <v>2919.2044455776518</v>
      </c>
      <c r="BP118" s="77">
        <v>0.14163354003198916</v>
      </c>
      <c r="BQ118" s="63">
        <v>2222.3808156953633</v>
      </c>
      <c r="BR118" s="64">
        <v>2427.534010367523</v>
      </c>
      <c r="BS118" s="64">
        <v>2919.2044455776518</v>
      </c>
      <c r="BT118" s="64">
        <v>3490.4509711244823</v>
      </c>
      <c r="BU118" s="65">
        <v>3787.5791928964773</v>
      </c>
      <c r="BW118" s="9">
        <v>109</v>
      </c>
      <c r="BX118" s="74">
        <v>1</v>
      </c>
      <c r="BY118" s="79">
        <v>48.056260295277887</v>
      </c>
      <c r="BZ118" s="77">
        <v>4.8371800146767299E-2</v>
      </c>
      <c r="CA118" s="69">
        <v>43.684213141670931</v>
      </c>
      <c r="CB118" s="70">
        <v>45.077094178698417</v>
      </c>
      <c r="CC118" s="70">
        <v>48.056260295277887</v>
      </c>
      <c r="CD118" s="70">
        <v>51.035426411857358</v>
      </c>
      <c r="CE118" s="71">
        <v>52.428307448884844</v>
      </c>
      <c r="CF118" s="64"/>
      <c r="CG118">
        <v>109</v>
      </c>
      <c r="CH118" s="74">
        <v>1</v>
      </c>
      <c r="CI118" s="79">
        <v>33.487286337606719</v>
      </c>
      <c r="CJ118" s="77">
        <v>4.0265277836114895E-2</v>
      </c>
      <c r="CK118" s="69">
        <v>30.951262847576842</v>
      </c>
      <c r="CL118" s="70">
        <v>31.759209080682915</v>
      </c>
      <c r="CM118" s="70">
        <v>33.487286337606719</v>
      </c>
      <c r="CN118" s="70">
        <v>35.215363594530523</v>
      </c>
      <c r="CO118" s="71">
        <v>36.023309827636588</v>
      </c>
    </row>
    <row r="119" spans="1:125" ht="16" x14ac:dyDescent="0.2">
      <c r="A119" s="14"/>
      <c r="B119" s="14"/>
      <c r="C119" s="14"/>
      <c r="D119" s="14"/>
      <c r="E119" s="14"/>
      <c r="F119" s="14"/>
      <c r="G119" s="14"/>
      <c r="H119" s="24"/>
      <c r="I119" s="140" t="str">
        <f t="shared" si="28"/>
        <v/>
      </c>
      <c r="J119" s="141" t="str">
        <f t="shared" si="29"/>
        <v/>
      </c>
      <c r="K119" s="142" t="str">
        <f t="shared" si="30"/>
        <v/>
      </c>
      <c r="L119" s="143" t="str">
        <f t="shared" si="31"/>
        <v/>
      </c>
      <c r="M119" s="144" t="str">
        <f t="shared" si="32"/>
        <v/>
      </c>
      <c r="N119" s="145" t="str">
        <f t="shared" si="33"/>
        <v/>
      </c>
      <c r="O119" s="24"/>
      <c r="P119" s="12">
        <f t="shared" si="22"/>
        <v>-154</v>
      </c>
      <c r="Q119" s="12"/>
      <c r="R119" s="138" t="e">
        <f t="shared" si="23"/>
        <v>#N/A</v>
      </c>
      <c r="S119" s="138" t="e">
        <f t="shared" si="24"/>
        <v>#N/A</v>
      </c>
      <c r="T119" s="138" t="e">
        <f t="shared" si="25"/>
        <v>#N/A</v>
      </c>
      <c r="U119" s="139" t="e">
        <f t="shared" si="34"/>
        <v>#N/A</v>
      </c>
      <c r="V119" s="139" t="e">
        <f t="shared" si="35"/>
        <v>#N/A</v>
      </c>
      <c r="W119" s="139" t="e">
        <f t="shared" si="36"/>
        <v>#N/A</v>
      </c>
      <c r="X119" s="139" t="e">
        <f t="shared" si="37"/>
        <v>#N/A</v>
      </c>
      <c r="Y119" s="10" t="e">
        <f t="shared" si="38"/>
        <v>#N/A</v>
      </c>
      <c r="Z119" s="10" t="e">
        <f t="shared" si="39"/>
        <v>#N/A</v>
      </c>
      <c r="AA119" s="138" t="e">
        <f t="shared" si="26"/>
        <v>#N/A</v>
      </c>
      <c r="AB119" s="138" t="e">
        <f t="shared" si="27"/>
        <v>#N/A</v>
      </c>
      <c r="AC119" s="16" t="e">
        <f t="shared" si="40"/>
        <v>#N/A</v>
      </c>
      <c r="AD119" s="16" t="e">
        <f t="shared" si="41"/>
        <v>#N/A</v>
      </c>
      <c r="AE119" s="16" t="e">
        <f t="shared" si="42"/>
        <v>#N/A</v>
      </c>
      <c r="AF119" s="16" t="e">
        <f t="shared" si="43"/>
        <v>#N/A</v>
      </c>
      <c r="AH119" s="12"/>
      <c r="AI119">
        <v>110</v>
      </c>
      <c r="AJ119" s="133">
        <v>4.8876046664625743E-2</v>
      </c>
      <c r="AK119" s="130">
        <v>3045.4598622023109</v>
      </c>
      <c r="AL119" s="133">
        <v>0.13389522765292014</v>
      </c>
      <c r="AM119" s="63">
        <v>2363.7730938666009</v>
      </c>
      <c r="AN119" s="64">
        <v>2563.3836451330003</v>
      </c>
      <c r="AO119" s="64">
        <v>3045.4598622023109</v>
      </c>
      <c r="AP119" s="64">
        <v>3612.9926482951978</v>
      </c>
      <c r="AQ119" s="65">
        <v>3911.5935016589201</v>
      </c>
      <c r="AS119" s="5">
        <v>110</v>
      </c>
      <c r="AT119" s="68">
        <v>1</v>
      </c>
      <c r="AU119" s="78">
        <v>48.937918738013408</v>
      </c>
      <c r="AV119" s="76">
        <v>4.8017215022273768E-2</v>
      </c>
      <c r="AW119" s="69">
        <v>44.518297222402765</v>
      </c>
      <c r="AX119" s="70">
        <v>45.926334872420789</v>
      </c>
      <c r="AY119" s="70">
        <v>48.937918738013408</v>
      </c>
      <c r="AZ119" s="70">
        <v>51.949502603606028</v>
      </c>
      <c r="BA119" s="71">
        <v>53.357540253624052</v>
      </c>
      <c r="BB119" s="64"/>
      <c r="BC119">
        <v>110</v>
      </c>
      <c r="BD119" s="68">
        <v>1</v>
      </c>
      <c r="BE119" s="78">
        <v>34.097691413510368</v>
      </c>
      <c r="BF119" s="76">
        <v>4.0121719249391653E-2</v>
      </c>
      <c r="BG119" s="69">
        <v>31.524647923451731</v>
      </c>
      <c r="BH119" s="70">
        <v>32.34438827821733</v>
      </c>
      <c r="BI119" s="70">
        <v>34.097691413510368</v>
      </c>
      <c r="BJ119" s="70">
        <v>35.850994548803406</v>
      </c>
      <c r="BK119" s="71">
        <v>36.670734903569006</v>
      </c>
      <c r="BM119">
        <v>110</v>
      </c>
      <c r="BN119" s="77">
        <v>0.15879362764147908</v>
      </c>
      <c r="BO119" s="135">
        <v>2949.504703014677</v>
      </c>
      <c r="BP119" s="77">
        <v>0.14166900314199288</v>
      </c>
      <c r="BQ119" s="63">
        <v>2246.5261857382429</v>
      </c>
      <c r="BR119" s="64">
        <v>2453.2299877939313</v>
      </c>
      <c r="BS119" s="64">
        <v>2949.504703014677</v>
      </c>
      <c r="BT119" s="64">
        <v>3527.650862443762</v>
      </c>
      <c r="BU119" s="65">
        <v>3829.0072656096008</v>
      </c>
      <c r="BW119" s="5">
        <v>110</v>
      </c>
      <c r="BX119" s="74">
        <v>1</v>
      </c>
      <c r="BY119" s="79">
        <v>48.190949988853141</v>
      </c>
      <c r="BZ119" s="77">
        <v>4.8164331977929888E-2</v>
      </c>
      <c r="CA119" s="69">
        <v>43.825453483363781</v>
      </c>
      <c r="CB119" s="70">
        <v>45.216247563589867</v>
      </c>
      <c r="CC119" s="70">
        <v>48.190949988853141</v>
      </c>
      <c r="CD119" s="70">
        <v>51.165652414116408</v>
      </c>
      <c r="CE119" s="71">
        <v>52.556446494342502</v>
      </c>
      <c r="CF119" s="64"/>
      <c r="CG119">
        <v>110</v>
      </c>
      <c r="CH119" s="74">
        <v>1</v>
      </c>
      <c r="CI119" s="79">
        <v>33.564810098796201</v>
      </c>
      <c r="CJ119" s="77">
        <v>4.0046890523623958E-2</v>
      </c>
      <c r="CK119" s="69">
        <v>31.03670216788711</v>
      </c>
      <c r="CL119" s="70">
        <v>31.842126600150362</v>
      </c>
      <c r="CM119" s="70">
        <v>33.564810098796201</v>
      </c>
      <c r="CN119" s="70">
        <v>35.287493597442037</v>
      </c>
      <c r="CO119" s="71">
        <v>36.092918029705295</v>
      </c>
    </row>
    <row r="120" spans="1:125" ht="16" x14ac:dyDescent="0.2">
      <c r="A120" s="14"/>
      <c r="B120" s="14"/>
      <c r="C120" s="14"/>
      <c r="D120" s="14"/>
      <c r="E120" s="14"/>
      <c r="F120" s="14"/>
      <c r="G120" s="14"/>
      <c r="H120" s="24"/>
      <c r="I120" s="140" t="str">
        <f t="shared" si="28"/>
        <v/>
      </c>
      <c r="J120" s="141" t="str">
        <f t="shared" si="29"/>
        <v/>
      </c>
      <c r="K120" s="142" t="str">
        <f t="shared" si="30"/>
        <v/>
      </c>
      <c r="L120" s="143" t="str">
        <f t="shared" si="31"/>
        <v/>
      </c>
      <c r="M120" s="144" t="str">
        <f t="shared" si="32"/>
        <v/>
      </c>
      <c r="N120" s="145" t="str">
        <f t="shared" si="33"/>
        <v/>
      </c>
      <c r="O120" s="24"/>
      <c r="P120" s="12">
        <f t="shared" si="22"/>
        <v>-154</v>
      </c>
      <c r="Q120" s="12"/>
      <c r="R120" s="138" t="e">
        <f t="shared" si="23"/>
        <v>#N/A</v>
      </c>
      <c r="S120" s="138" t="e">
        <f t="shared" si="24"/>
        <v>#N/A</v>
      </c>
      <c r="T120" s="138" t="e">
        <f t="shared" si="25"/>
        <v>#N/A</v>
      </c>
      <c r="U120" s="139" t="e">
        <f t="shared" si="34"/>
        <v>#N/A</v>
      </c>
      <c r="V120" s="139" t="e">
        <f t="shared" si="35"/>
        <v>#N/A</v>
      </c>
      <c r="W120" s="139" t="e">
        <f t="shared" si="36"/>
        <v>#N/A</v>
      </c>
      <c r="X120" s="139" t="e">
        <f t="shared" si="37"/>
        <v>#N/A</v>
      </c>
      <c r="Y120" s="10" t="e">
        <f t="shared" si="38"/>
        <v>#N/A</v>
      </c>
      <c r="Z120" s="10" t="e">
        <f t="shared" si="39"/>
        <v>#N/A</v>
      </c>
      <c r="AA120" s="138" t="e">
        <f t="shared" si="26"/>
        <v>#N/A</v>
      </c>
      <c r="AB120" s="138" t="e">
        <f t="shared" si="27"/>
        <v>#N/A</v>
      </c>
      <c r="AC120" s="16" t="e">
        <f t="shared" si="40"/>
        <v>#N/A</v>
      </c>
      <c r="AD120" s="16" t="e">
        <f t="shared" si="41"/>
        <v>#N/A</v>
      </c>
      <c r="AE120" s="16" t="e">
        <f t="shared" si="42"/>
        <v>#N/A</v>
      </c>
      <c r="AF120" s="16" t="e">
        <f t="shared" si="43"/>
        <v>#N/A</v>
      </c>
      <c r="AH120" s="12"/>
      <c r="AI120">
        <v>111</v>
      </c>
      <c r="AJ120" s="133">
        <v>4.8339173259899483E-2</v>
      </c>
      <c r="AK120" s="130">
        <v>3076.4585119786148</v>
      </c>
      <c r="AL120" s="133">
        <v>0.13363427101616154</v>
      </c>
      <c r="AM120" s="63">
        <v>2389.0611295939261</v>
      </c>
      <c r="AN120" s="64">
        <v>2590.3695318810437</v>
      </c>
      <c r="AO120" s="64">
        <v>3076.4585119786148</v>
      </c>
      <c r="AP120" s="64">
        <v>3648.5861315697766</v>
      </c>
      <c r="AQ120" s="65">
        <v>3949.5587573539146</v>
      </c>
      <c r="AS120" s="9">
        <v>111</v>
      </c>
      <c r="AT120" s="68">
        <v>1</v>
      </c>
      <c r="AU120" s="78">
        <v>49.071417569257797</v>
      </c>
      <c r="AV120" s="76">
        <v>4.7794887512091828E-2</v>
      </c>
      <c r="AW120" s="69">
        <v>44.660259059322236</v>
      </c>
      <c r="AX120" s="70">
        <v>46.065600498684944</v>
      </c>
      <c r="AY120" s="70">
        <v>49.071417569257797</v>
      </c>
      <c r="AZ120" s="70">
        <v>52.07723463983065</v>
      </c>
      <c r="BA120" s="71">
        <v>53.482576079193358</v>
      </c>
      <c r="BB120" s="64"/>
      <c r="BC120">
        <v>111</v>
      </c>
      <c r="BD120" s="68">
        <v>1</v>
      </c>
      <c r="BE120" s="78">
        <v>34.181252997965387</v>
      </c>
      <c r="BF120" s="76">
        <v>3.9889868866342937E-2</v>
      </c>
      <c r="BG120" s="69">
        <v>31.61680909382644</v>
      </c>
      <c r="BH120" s="70">
        <v>32.433809725132299</v>
      </c>
      <c r="BI120" s="70">
        <v>34.181252997965387</v>
      </c>
      <c r="BJ120" s="70">
        <v>35.928696270798476</v>
      </c>
      <c r="BK120" s="71">
        <v>36.745696902104328</v>
      </c>
      <c r="BM120">
        <v>111</v>
      </c>
      <c r="BN120" s="77">
        <v>0.14393537763896525</v>
      </c>
      <c r="BO120" s="135">
        <v>2979.6621874232337</v>
      </c>
      <c r="BP120" s="77">
        <v>0.14171600466026568</v>
      </c>
      <c r="BQ120" s="63">
        <v>2270.5520656005615</v>
      </c>
      <c r="BR120" s="64">
        <v>2478.7899109785126</v>
      </c>
      <c r="BS120" s="64">
        <v>2979.6621874232337</v>
      </c>
      <c r="BT120" s="64">
        <v>3564.7707539923099</v>
      </c>
      <c r="BU120" s="65">
        <v>3870.42256539648</v>
      </c>
      <c r="BW120" s="9">
        <v>111</v>
      </c>
      <c r="BX120" s="74">
        <v>1</v>
      </c>
      <c r="BY120" s="79">
        <v>48.324117944584522</v>
      </c>
      <c r="BZ120" s="77">
        <v>4.7959051156880379E-2</v>
      </c>
      <c r="CA120" s="69">
        <v>43.965215653631788</v>
      </c>
      <c r="CB120" s="70">
        <v>45.353908897325361</v>
      </c>
      <c r="CC120" s="70">
        <v>48.324117944584522</v>
      </c>
      <c r="CD120" s="70">
        <v>51.294326991843683</v>
      </c>
      <c r="CE120" s="71">
        <v>52.683020235537256</v>
      </c>
      <c r="CF120" s="64"/>
      <c r="CG120">
        <v>111</v>
      </c>
      <c r="CH120" s="74">
        <v>1</v>
      </c>
      <c r="CI120" s="79">
        <v>33.641362843372121</v>
      </c>
      <c r="CJ120" s="77">
        <v>3.9843297884460047E-2</v>
      </c>
      <c r="CK120" s="69">
        <v>31.120370796004874</v>
      </c>
      <c r="CL120" s="70">
        <v>31.923528194336676</v>
      </c>
      <c r="CM120" s="70">
        <v>33.641362843372121</v>
      </c>
      <c r="CN120" s="70">
        <v>35.35919749240756</v>
      </c>
      <c r="CO120" s="71">
        <v>36.162354890739365</v>
      </c>
    </row>
    <row r="121" spans="1:125" ht="16" x14ac:dyDescent="0.2">
      <c r="A121" s="14"/>
      <c r="B121" s="14"/>
      <c r="C121" s="14"/>
      <c r="D121" s="14"/>
      <c r="E121" s="14"/>
      <c r="F121" s="14"/>
      <c r="G121" s="14"/>
      <c r="H121" s="24"/>
      <c r="I121" s="140" t="str">
        <f t="shared" si="28"/>
        <v/>
      </c>
      <c r="J121" s="141" t="str">
        <f t="shared" si="29"/>
        <v/>
      </c>
      <c r="K121" s="142" t="str">
        <f t="shared" si="30"/>
        <v/>
      </c>
      <c r="L121" s="143" t="str">
        <f t="shared" si="31"/>
        <v/>
      </c>
      <c r="M121" s="144" t="str">
        <f t="shared" si="32"/>
        <v/>
      </c>
      <c r="N121" s="145" t="str">
        <f t="shared" si="33"/>
        <v/>
      </c>
      <c r="O121" s="24"/>
      <c r="P121" s="12">
        <f t="shared" si="22"/>
        <v>-154</v>
      </c>
      <c r="Q121" s="12"/>
      <c r="R121" s="138" t="e">
        <f t="shared" si="23"/>
        <v>#N/A</v>
      </c>
      <c r="S121" s="138" t="e">
        <f t="shared" si="24"/>
        <v>#N/A</v>
      </c>
      <c r="T121" s="138" t="e">
        <f t="shared" si="25"/>
        <v>#N/A</v>
      </c>
      <c r="U121" s="139" t="e">
        <f t="shared" si="34"/>
        <v>#N/A</v>
      </c>
      <c r="V121" s="139" t="e">
        <f t="shared" si="35"/>
        <v>#N/A</v>
      </c>
      <c r="W121" s="139" t="e">
        <f t="shared" si="36"/>
        <v>#N/A</v>
      </c>
      <c r="X121" s="139" t="e">
        <f t="shared" si="37"/>
        <v>#N/A</v>
      </c>
      <c r="Y121" s="10" t="e">
        <f t="shared" si="38"/>
        <v>#N/A</v>
      </c>
      <c r="Z121" s="10" t="e">
        <f t="shared" si="39"/>
        <v>#N/A</v>
      </c>
      <c r="AA121" s="138" t="e">
        <f t="shared" si="26"/>
        <v>#N/A</v>
      </c>
      <c r="AB121" s="138" t="e">
        <f t="shared" si="27"/>
        <v>#N/A</v>
      </c>
      <c r="AC121" s="16" t="e">
        <f t="shared" si="40"/>
        <v>#N/A</v>
      </c>
      <c r="AD121" s="16" t="e">
        <f t="shared" si="41"/>
        <v>#N/A</v>
      </c>
      <c r="AE121" s="16" t="e">
        <f t="shared" si="42"/>
        <v>#N/A</v>
      </c>
      <c r="AF121" s="16" t="e">
        <f t="shared" si="43"/>
        <v>#N/A</v>
      </c>
      <c r="AH121" s="12"/>
      <c r="AI121">
        <v>112</v>
      </c>
      <c r="AJ121" s="133">
        <v>4.7967211092777656E-2</v>
      </c>
      <c r="AK121" s="130">
        <v>3107.476865920707</v>
      </c>
      <c r="AL121" s="133">
        <v>0.13337746053799465</v>
      </c>
      <c r="AM121" s="63">
        <v>2414.3577088205579</v>
      </c>
      <c r="AN121" s="64">
        <v>2617.3697667443603</v>
      </c>
      <c r="AO121" s="64">
        <v>3107.476865920707</v>
      </c>
      <c r="AP121" s="64">
        <v>3684.1899437099114</v>
      </c>
      <c r="AQ121" s="65">
        <v>3987.5227150803348</v>
      </c>
      <c r="AS121" s="9">
        <v>112</v>
      </c>
      <c r="AT121" s="68">
        <v>1</v>
      </c>
      <c r="AU121" s="78">
        <v>49.204186065710736</v>
      </c>
      <c r="AV121" s="76">
        <v>4.7574775805109555E-2</v>
      </c>
      <c r="AW121" s="69">
        <v>44.801462496205858</v>
      </c>
      <c r="AX121" s="70">
        <v>46.204116666158711</v>
      </c>
      <c r="AY121" s="70">
        <v>49.204186065710736</v>
      </c>
      <c r="AZ121" s="70">
        <v>52.204255465262769</v>
      </c>
      <c r="BA121" s="71">
        <v>53.606909635215615</v>
      </c>
      <c r="BB121" s="64"/>
      <c r="BC121">
        <v>112</v>
      </c>
      <c r="BD121" s="68">
        <v>1</v>
      </c>
      <c r="BE121" s="78">
        <v>34.264110004714311</v>
      </c>
      <c r="BF121" s="76">
        <v>3.9660215217142837E-2</v>
      </c>
      <c r="BG121" s="69">
        <v>31.708249550352349</v>
      </c>
      <c r="BH121" s="70">
        <v>32.522515598977236</v>
      </c>
      <c r="BI121" s="70">
        <v>34.264110004714311</v>
      </c>
      <c r="BJ121" s="70">
        <v>36.005704410451386</v>
      </c>
      <c r="BK121" s="71">
        <v>36.819970459076274</v>
      </c>
      <c r="BM121">
        <v>112</v>
      </c>
      <c r="BN121" s="77">
        <v>0.12894670271082856</v>
      </c>
      <c r="BO121" s="135">
        <v>3009.6793851183479</v>
      </c>
      <c r="BP121" s="77">
        <v>0.14177192270168598</v>
      </c>
      <c r="BQ121" s="63">
        <v>2294.4589162385505</v>
      </c>
      <c r="BR121" s="64">
        <v>2504.2176213221269</v>
      </c>
      <c r="BS121" s="64">
        <v>3009.6793851183479</v>
      </c>
      <c r="BT121" s="64">
        <v>3601.7961920782259</v>
      </c>
      <c r="BU121" s="65">
        <v>3911.7960337504587</v>
      </c>
      <c r="BW121" s="9">
        <v>112</v>
      </c>
      <c r="BX121" s="74">
        <v>1</v>
      </c>
      <c r="BY121" s="79">
        <v>48.455840390591071</v>
      </c>
      <c r="BZ121" s="77">
        <v>4.7755933243977228E-2</v>
      </c>
      <c r="CA121" s="69">
        <v>44.103567855016991</v>
      </c>
      <c r="CB121" s="70">
        <v>45.490148939298145</v>
      </c>
      <c r="CC121" s="70">
        <v>48.455840390591071</v>
      </c>
      <c r="CD121" s="70">
        <v>51.421531841884004</v>
      </c>
      <c r="CE121" s="71">
        <v>52.808112926165144</v>
      </c>
      <c r="CF121" s="64"/>
      <c r="CG121">
        <v>112</v>
      </c>
      <c r="CH121" s="74">
        <v>1</v>
      </c>
      <c r="CI121" s="79">
        <v>33.717028710699793</v>
      </c>
      <c r="CJ121" s="77">
        <v>3.9651236831832144E-2</v>
      </c>
      <c r="CK121" s="69">
        <v>31.202546018720806</v>
      </c>
      <c r="CL121" s="70">
        <v>32.003629615612454</v>
      </c>
      <c r="CM121" s="70">
        <v>33.717028710699793</v>
      </c>
      <c r="CN121" s="70">
        <v>35.430427805787133</v>
      </c>
      <c r="CO121" s="71">
        <v>36.231511402678777</v>
      </c>
    </row>
    <row r="122" spans="1:125" ht="16" x14ac:dyDescent="0.2">
      <c r="A122" s="14"/>
      <c r="B122" s="14"/>
      <c r="C122" s="14"/>
      <c r="D122" s="14"/>
      <c r="E122" s="14"/>
      <c r="F122" s="14"/>
      <c r="G122" s="14"/>
      <c r="H122" s="24"/>
      <c r="I122" s="140" t="str">
        <f t="shared" si="28"/>
        <v/>
      </c>
      <c r="J122" s="141" t="str">
        <f t="shared" si="29"/>
        <v/>
      </c>
      <c r="K122" s="142" t="str">
        <f t="shared" si="30"/>
        <v/>
      </c>
      <c r="L122" s="143" t="str">
        <f t="shared" si="31"/>
        <v/>
      </c>
      <c r="M122" s="144" t="str">
        <f t="shared" si="32"/>
        <v/>
      </c>
      <c r="N122" s="145" t="str">
        <f t="shared" si="33"/>
        <v/>
      </c>
      <c r="P122" s="12">
        <f t="shared" si="22"/>
        <v>-154</v>
      </c>
      <c r="Q122" s="12"/>
      <c r="R122" s="138" t="e">
        <f t="shared" si="23"/>
        <v>#N/A</v>
      </c>
      <c r="S122" s="138" t="e">
        <f t="shared" si="24"/>
        <v>#N/A</v>
      </c>
      <c r="T122" s="138" t="e">
        <f t="shared" si="25"/>
        <v>#N/A</v>
      </c>
      <c r="U122" s="139" t="e">
        <f t="shared" si="34"/>
        <v>#N/A</v>
      </c>
      <c r="V122" s="139" t="e">
        <f t="shared" si="35"/>
        <v>#N/A</v>
      </c>
      <c r="W122" s="139" t="e">
        <f t="shared" si="36"/>
        <v>#N/A</v>
      </c>
      <c r="X122" s="139" t="e">
        <f t="shared" si="37"/>
        <v>#N/A</v>
      </c>
      <c r="Y122" s="10" t="e">
        <f t="shared" si="38"/>
        <v>#N/A</v>
      </c>
      <c r="Z122" s="10" t="e">
        <f t="shared" si="39"/>
        <v>#N/A</v>
      </c>
      <c r="AA122" s="138" t="e">
        <f t="shared" si="26"/>
        <v>#N/A</v>
      </c>
      <c r="AB122" s="138" t="e">
        <f t="shared" si="27"/>
        <v>#N/A</v>
      </c>
      <c r="AC122" s="16" t="e">
        <f t="shared" si="40"/>
        <v>#N/A</v>
      </c>
      <c r="AD122" s="16" t="e">
        <f t="shared" si="41"/>
        <v>#N/A</v>
      </c>
      <c r="AE122" s="16" t="e">
        <f t="shared" si="42"/>
        <v>#N/A</v>
      </c>
      <c r="AF122" s="16" t="e">
        <f t="shared" si="43"/>
        <v>#N/A</v>
      </c>
      <c r="AH122" s="12"/>
      <c r="AI122">
        <v>113</v>
      </c>
      <c r="AJ122" s="133">
        <v>4.7755847176848387E-2</v>
      </c>
      <c r="AK122" s="130">
        <v>3138.5143904737038</v>
      </c>
      <c r="AL122" s="133">
        <v>0.13312475632975937</v>
      </c>
      <c r="AM122" s="63">
        <v>2439.6621304641171</v>
      </c>
      <c r="AN122" s="64">
        <v>2644.3836735654386</v>
      </c>
      <c r="AO122" s="64">
        <v>3138.5143904737038</v>
      </c>
      <c r="AP122" s="64">
        <v>3719.803889680159</v>
      </c>
      <c r="AQ122" s="65">
        <v>4025.4854380041661</v>
      </c>
      <c r="AS122" s="9">
        <v>113</v>
      </c>
      <c r="AT122" s="68">
        <v>1</v>
      </c>
      <c r="AU122" s="78">
        <v>49.336264578701041</v>
      </c>
      <c r="AV122" s="76">
        <v>4.7356854864001145E-2</v>
      </c>
      <c r="AW122" s="69">
        <v>44.94194404661534</v>
      </c>
      <c r="AX122" s="70">
        <v>46.341921111069695</v>
      </c>
      <c r="AY122" s="70">
        <v>49.336264578701041</v>
      </c>
      <c r="AZ122" s="70">
        <v>52.330608046332387</v>
      </c>
      <c r="BA122" s="71">
        <v>53.730585110786741</v>
      </c>
      <c r="BB122" s="64"/>
      <c r="BC122">
        <v>113</v>
      </c>
      <c r="BD122" s="68">
        <v>1</v>
      </c>
      <c r="BE122" s="78">
        <v>34.346271629401592</v>
      </c>
      <c r="BF122" s="76">
        <v>3.9432721801191763E-2</v>
      </c>
      <c r="BG122" s="69">
        <v>31.798978224570064</v>
      </c>
      <c r="BH122" s="70">
        <v>32.610514915433022</v>
      </c>
      <c r="BI122" s="70">
        <v>34.346271629401592</v>
      </c>
      <c r="BJ122" s="70">
        <v>36.082028343370162</v>
      </c>
      <c r="BK122" s="71">
        <v>36.89356503423312</v>
      </c>
      <c r="BM122">
        <v>113</v>
      </c>
      <c r="BN122" s="77">
        <v>0.11397153957520158</v>
      </c>
      <c r="BO122" s="135">
        <v>3039.5587824150457</v>
      </c>
      <c r="BP122" s="77">
        <v>0.1418341353811321</v>
      </c>
      <c r="BQ122" s="63">
        <v>2318.2472441770324</v>
      </c>
      <c r="BR122" s="64">
        <v>2529.5170575585394</v>
      </c>
      <c r="BS122" s="64">
        <v>3039.5587824150457</v>
      </c>
      <c r="BT122" s="64">
        <v>3638.7116588566441</v>
      </c>
      <c r="BU122" s="65">
        <v>3953.0963797457148</v>
      </c>
      <c r="BW122" s="9">
        <v>113</v>
      </c>
      <c r="BX122" s="74">
        <v>1</v>
      </c>
      <c r="BY122" s="79">
        <v>48.586193554991823</v>
      </c>
      <c r="BZ122" s="77">
        <v>4.7554953799578907E-2</v>
      </c>
      <c r="CA122" s="69">
        <v>44.240578466806511</v>
      </c>
      <c r="CB122" s="70">
        <v>45.62503856933769</v>
      </c>
      <c r="CC122" s="70">
        <v>48.586193554991823</v>
      </c>
      <c r="CD122" s="70">
        <v>51.547348540645949</v>
      </c>
      <c r="CE122" s="71">
        <v>52.931808643177135</v>
      </c>
      <c r="CF122" s="64"/>
      <c r="CG122">
        <v>113</v>
      </c>
      <c r="CH122" s="74">
        <v>1</v>
      </c>
      <c r="CI122" s="79">
        <v>33.791891840144501</v>
      </c>
      <c r="CJ122" s="77">
        <v>3.9467444278949257E-2</v>
      </c>
      <c r="CK122" s="69">
        <v>31.283507232889249</v>
      </c>
      <c r="CL122" s="70">
        <v>32.082648054171337</v>
      </c>
      <c r="CM122" s="70">
        <v>33.791891840144501</v>
      </c>
      <c r="CN122" s="70">
        <v>35.501135626117666</v>
      </c>
      <c r="CO122" s="71">
        <v>36.300276447399753</v>
      </c>
    </row>
    <row r="123" spans="1:125" ht="16" x14ac:dyDescent="0.2">
      <c r="A123" s="14"/>
      <c r="B123" s="14"/>
      <c r="C123" s="14"/>
      <c r="D123" s="14"/>
      <c r="E123" s="14"/>
      <c r="F123" s="14"/>
      <c r="G123" s="14"/>
      <c r="H123" s="24"/>
      <c r="I123" s="140" t="str">
        <f t="shared" si="28"/>
        <v/>
      </c>
      <c r="J123" s="141" t="str">
        <f t="shared" si="29"/>
        <v/>
      </c>
      <c r="K123" s="142" t="str">
        <f t="shared" si="30"/>
        <v/>
      </c>
      <c r="L123" s="143" t="str">
        <f t="shared" si="31"/>
        <v/>
      </c>
      <c r="M123" s="144" t="str">
        <f t="shared" si="32"/>
        <v/>
      </c>
      <c r="N123" s="145" t="str">
        <f t="shared" si="33"/>
        <v/>
      </c>
      <c r="P123" s="12">
        <f t="shared" si="22"/>
        <v>-154</v>
      </c>
      <c r="Q123" s="12"/>
      <c r="R123" s="138" t="e">
        <f t="shared" si="23"/>
        <v>#N/A</v>
      </c>
      <c r="S123" s="138" t="e">
        <f t="shared" si="24"/>
        <v>#N/A</v>
      </c>
      <c r="T123" s="138" t="e">
        <f t="shared" si="25"/>
        <v>#N/A</v>
      </c>
      <c r="U123" s="139" t="e">
        <f t="shared" si="34"/>
        <v>#N/A</v>
      </c>
      <c r="V123" s="139" t="e">
        <f t="shared" si="35"/>
        <v>#N/A</v>
      </c>
      <c r="W123" s="139" t="e">
        <f t="shared" si="36"/>
        <v>#N/A</v>
      </c>
      <c r="X123" s="139" t="e">
        <f t="shared" si="37"/>
        <v>#N/A</v>
      </c>
      <c r="Y123" s="10" t="e">
        <f t="shared" si="38"/>
        <v>#N/A</v>
      </c>
      <c r="Z123" s="10" t="e">
        <f t="shared" si="39"/>
        <v>#N/A</v>
      </c>
      <c r="AA123" s="138" t="e">
        <f t="shared" si="26"/>
        <v>#N/A</v>
      </c>
      <c r="AB123" s="138" t="e">
        <f t="shared" si="27"/>
        <v>#N/A</v>
      </c>
      <c r="AC123" s="16" t="e">
        <f t="shared" si="40"/>
        <v>#N/A</v>
      </c>
      <c r="AD123" s="16" t="e">
        <f t="shared" si="41"/>
        <v>#N/A</v>
      </c>
      <c r="AE123" s="16" t="e">
        <f t="shared" si="42"/>
        <v>#N/A</v>
      </c>
      <c r="AF123" s="16" t="e">
        <f t="shared" si="43"/>
        <v>#N/A</v>
      </c>
      <c r="AH123" s="12"/>
      <c r="AI123">
        <v>114</v>
      </c>
      <c r="AJ123" s="133">
        <v>4.7700768525699766E-2</v>
      </c>
      <c r="AK123" s="130">
        <v>3169.5705520827219</v>
      </c>
      <c r="AL123" s="133">
        <v>0.13287611850279557</v>
      </c>
      <c r="AM123" s="63">
        <v>2464.9737061949363</v>
      </c>
      <c r="AN123" s="64">
        <v>2671.4105841114024</v>
      </c>
      <c r="AO123" s="64">
        <v>3169.5705520827219</v>
      </c>
      <c r="AP123" s="64">
        <v>3755.4277748119457</v>
      </c>
      <c r="AQ123" s="65">
        <v>4063.446995351936</v>
      </c>
      <c r="AS123" s="9">
        <v>114</v>
      </c>
      <c r="AT123" s="68">
        <v>1</v>
      </c>
      <c r="AU123" s="78">
        <v>49.467693459557537</v>
      </c>
      <c r="AV123" s="76">
        <v>4.7141099651440817E-2</v>
      </c>
      <c r="AW123" s="69">
        <v>45.081740332604632</v>
      </c>
      <c r="AX123" s="70">
        <v>46.479051643573463</v>
      </c>
      <c r="AY123" s="70">
        <v>49.467693459557537</v>
      </c>
      <c r="AZ123" s="70">
        <v>52.456335275541612</v>
      </c>
      <c r="BA123" s="71">
        <v>53.853646586510443</v>
      </c>
      <c r="BB123" s="64"/>
      <c r="BC123">
        <v>114</v>
      </c>
      <c r="BD123" s="68">
        <v>1</v>
      </c>
      <c r="BE123" s="78">
        <v>34.427747067671682</v>
      </c>
      <c r="BF123" s="76">
        <v>3.9207352117890129E-2</v>
      </c>
      <c r="BG123" s="69">
        <v>31.889004103443373</v>
      </c>
      <c r="BH123" s="70">
        <v>32.697816727946567</v>
      </c>
      <c r="BI123" s="70">
        <v>34.427747067671682</v>
      </c>
      <c r="BJ123" s="70">
        <v>36.157677407396797</v>
      </c>
      <c r="BK123" s="71">
        <v>36.966490031899994</v>
      </c>
      <c r="BM123">
        <v>114</v>
      </c>
      <c r="BN123" s="77">
        <v>9.9153824950216865E-2</v>
      </c>
      <c r="BO123" s="135">
        <v>3069.3028656283532</v>
      </c>
      <c r="BP123" s="77">
        <v>0.14190002081348249</v>
      </c>
      <c r="BQ123" s="63">
        <v>2341.9175897970845</v>
      </c>
      <c r="BR123" s="64">
        <v>2554.6922466485876</v>
      </c>
      <c r="BS123" s="64">
        <v>3069.3028656283532</v>
      </c>
      <c r="BT123" s="64">
        <v>3675.5005500303841</v>
      </c>
      <c r="BU123" s="65">
        <v>3994.2900066023885</v>
      </c>
      <c r="BW123" s="9">
        <v>114</v>
      </c>
      <c r="BX123" s="74">
        <v>1</v>
      </c>
      <c r="BY123" s="79">
        <v>48.715253665905799</v>
      </c>
      <c r="BZ123" s="77">
        <v>4.7356088384043871E-2</v>
      </c>
      <c r="CA123" s="69">
        <v>44.37631604130214</v>
      </c>
      <c r="CB123" s="70">
        <v>45.758648785167793</v>
      </c>
      <c r="CC123" s="70">
        <v>48.715253665905799</v>
      </c>
      <c r="CD123" s="70">
        <v>51.671858546643811</v>
      </c>
      <c r="CE123" s="71">
        <v>53.054191290509458</v>
      </c>
      <c r="CF123" s="64"/>
      <c r="CG123">
        <v>114</v>
      </c>
      <c r="CH123" s="74">
        <v>1</v>
      </c>
      <c r="CI123" s="79">
        <v>33.866036371071552</v>
      </c>
      <c r="CJ123" s="77">
        <v>3.9288657139020369E-2</v>
      </c>
      <c r="CK123" s="69">
        <v>31.363535877913868</v>
      </c>
      <c r="CL123" s="70">
        <v>32.16080209202493</v>
      </c>
      <c r="CM123" s="70">
        <v>33.866036371071552</v>
      </c>
      <c r="CN123" s="70">
        <v>35.571270650118173</v>
      </c>
      <c r="CO123" s="71">
        <v>36.368536864229235</v>
      </c>
    </row>
    <row r="124" spans="1:125" ht="16" x14ac:dyDescent="0.2">
      <c r="A124" s="14"/>
      <c r="B124" s="14"/>
      <c r="C124" s="14"/>
      <c r="D124" s="14"/>
      <c r="E124" s="14"/>
      <c r="F124" s="14"/>
      <c r="G124" s="14"/>
      <c r="H124" s="24"/>
      <c r="I124" s="140" t="str">
        <f t="shared" si="28"/>
        <v/>
      </c>
      <c r="J124" s="141" t="str">
        <f t="shared" si="29"/>
        <v/>
      </c>
      <c r="K124" s="142" t="str">
        <f t="shared" si="30"/>
        <v/>
      </c>
      <c r="L124" s="143" t="str">
        <f t="shared" si="31"/>
        <v/>
      </c>
      <c r="M124" s="144" t="str">
        <f t="shared" si="32"/>
        <v/>
      </c>
      <c r="N124" s="145" t="str">
        <f t="shared" si="33"/>
        <v/>
      </c>
      <c r="P124" s="12">
        <f t="shared" si="22"/>
        <v>-154</v>
      </c>
      <c r="Q124" s="12"/>
      <c r="R124" s="138" t="e">
        <f t="shared" si="23"/>
        <v>#N/A</v>
      </c>
      <c r="S124" s="138" t="e">
        <f t="shared" si="24"/>
        <v>#N/A</v>
      </c>
      <c r="T124" s="138" t="e">
        <f t="shared" si="25"/>
        <v>#N/A</v>
      </c>
      <c r="U124" s="139" t="e">
        <f t="shared" si="34"/>
        <v>#N/A</v>
      </c>
      <c r="V124" s="139" t="e">
        <f t="shared" si="35"/>
        <v>#N/A</v>
      </c>
      <c r="W124" s="139" t="e">
        <f t="shared" si="36"/>
        <v>#N/A</v>
      </c>
      <c r="X124" s="139" t="e">
        <f t="shared" si="37"/>
        <v>#N/A</v>
      </c>
      <c r="Y124" s="10" t="e">
        <f t="shared" si="38"/>
        <v>#N/A</v>
      </c>
      <c r="Z124" s="10" t="e">
        <f t="shared" si="39"/>
        <v>#N/A</v>
      </c>
      <c r="AA124" s="138" t="e">
        <f t="shared" si="26"/>
        <v>#N/A</v>
      </c>
      <c r="AB124" s="138" t="e">
        <f t="shared" si="27"/>
        <v>#N/A</v>
      </c>
      <c r="AC124" s="16" t="e">
        <f t="shared" si="40"/>
        <v>#N/A</v>
      </c>
      <c r="AD124" s="16" t="e">
        <f t="shared" si="41"/>
        <v>#N/A</v>
      </c>
      <c r="AE124" s="16" t="e">
        <f t="shared" si="42"/>
        <v>#N/A</v>
      </c>
      <c r="AF124" s="16" t="e">
        <f t="shared" si="43"/>
        <v>#N/A</v>
      </c>
      <c r="AH124" s="12"/>
      <c r="AI124">
        <v>115</v>
      </c>
      <c r="AJ124" s="133">
        <v>4.7797662152919897E-2</v>
      </c>
      <c r="AK124" s="130">
        <v>3200.6448171928769</v>
      </c>
      <c r="AL124" s="133">
        <v>0.1326315071684431</v>
      </c>
      <c r="AM124" s="63">
        <v>2490.291760512499</v>
      </c>
      <c r="AN124" s="64">
        <v>2698.4498381047661</v>
      </c>
      <c r="AO124" s="64">
        <v>3200.6448171928769</v>
      </c>
      <c r="AP124" s="64">
        <v>3791.0614046296137</v>
      </c>
      <c r="AQ124" s="65">
        <v>4101.4074619583807</v>
      </c>
      <c r="AS124" s="9">
        <v>115</v>
      </c>
      <c r="AT124" s="68">
        <v>1</v>
      </c>
      <c r="AU124" s="78">
        <v>49.598513059609033</v>
      </c>
      <c r="AV124" s="76">
        <v>4.6927485130102767E-2</v>
      </c>
      <c r="AW124" s="69">
        <v>45.220888082751351</v>
      </c>
      <c r="AX124" s="70">
        <v>46.615546146412093</v>
      </c>
      <c r="AY124" s="70">
        <v>49.598513059609033</v>
      </c>
      <c r="AZ124" s="70">
        <v>52.581479972805973</v>
      </c>
      <c r="BA124" s="71">
        <v>53.976138036466715</v>
      </c>
      <c r="BB124" s="64"/>
      <c r="BC124">
        <v>115</v>
      </c>
      <c r="BD124" s="68">
        <v>1</v>
      </c>
      <c r="BE124" s="78">
        <v>34.508545515169047</v>
      </c>
      <c r="BF124" s="76">
        <v>3.8984069666638345E-2</v>
      </c>
      <c r="BG124" s="69">
        <v>31.978336228514586</v>
      </c>
      <c r="BH124" s="70">
        <v>32.784430127155247</v>
      </c>
      <c r="BI124" s="70">
        <v>34.508545515169047</v>
      </c>
      <c r="BJ124" s="70">
        <v>36.232660903182854</v>
      </c>
      <c r="BK124" s="71">
        <v>37.038754801823508</v>
      </c>
      <c r="BM124">
        <v>115</v>
      </c>
      <c r="BN124" s="77">
        <v>8.4637495554007E-2</v>
      </c>
      <c r="BO124" s="135">
        <v>3098.9141210732969</v>
      </c>
      <c r="BP124" s="77">
        <v>0.14196695711361554</v>
      </c>
      <c r="BQ124" s="63">
        <v>2365.470518000966</v>
      </c>
      <c r="BR124" s="64">
        <v>2579.74729692543</v>
      </c>
      <c r="BS124" s="64">
        <v>3098.9141210732969</v>
      </c>
      <c r="BT124" s="64">
        <v>3712.1451611249208</v>
      </c>
      <c r="BU124" s="65">
        <v>4035.340961001958</v>
      </c>
      <c r="BW124" s="9">
        <v>115</v>
      </c>
      <c r="BX124" s="74">
        <v>1</v>
      </c>
      <c r="BY124" s="79">
        <v>48.843096951452033</v>
      </c>
      <c r="BZ124" s="77">
        <v>4.7159312557730586E-2</v>
      </c>
      <c r="CA124" s="69">
        <v>44.510849300160089</v>
      </c>
      <c r="CB124" s="70">
        <v>45.891050699912398</v>
      </c>
      <c r="CC124" s="70">
        <v>48.843096951452033</v>
      </c>
      <c r="CD124" s="70">
        <v>51.795143202991667</v>
      </c>
      <c r="CE124" s="71">
        <v>53.175344602743976</v>
      </c>
      <c r="CF124" s="64"/>
      <c r="CG124">
        <v>115</v>
      </c>
      <c r="CH124" s="74">
        <v>1</v>
      </c>
      <c r="CI124" s="79">
        <v>33.939546442846243</v>
      </c>
      <c r="CJ124" s="77">
        <v>3.9111612325254487E-2</v>
      </c>
      <c r="CK124" s="69">
        <v>31.442915378560834</v>
      </c>
      <c r="CL124" s="70">
        <v>32.238311664035002</v>
      </c>
      <c r="CM124" s="70">
        <v>33.939546442846243</v>
      </c>
      <c r="CN124" s="70">
        <v>35.640781221657484</v>
      </c>
      <c r="CO124" s="71">
        <v>36.436177507131653</v>
      </c>
    </row>
    <row r="125" spans="1:125" ht="16" x14ac:dyDescent="0.2">
      <c r="A125" s="14"/>
      <c r="B125" s="14"/>
      <c r="C125" s="14"/>
      <c r="D125" s="14"/>
      <c r="E125" s="14"/>
      <c r="F125" s="14"/>
      <c r="G125" s="14"/>
      <c r="H125" s="24"/>
      <c r="I125" s="140" t="str">
        <f t="shared" si="28"/>
        <v/>
      </c>
      <c r="J125" s="141" t="str">
        <f t="shared" si="29"/>
        <v/>
      </c>
      <c r="K125" s="142" t="str">
        <f t="shared" si="30"/>
        <v/>
      </c>
      <c r="L125" s="143" t="str">
        <f t="shared" si="31"/>
        <v/>
      </c>
      <c r="M125" s="144" t="str">
        <f t="shared" si="32"/>
        <v/>
      </c>
      <c r="N125" s="145" t="str">
        <f t="shared" si="33"/>
        <v/>
      </c>
      <c r="P125" s="12">
        <f t="shared" si="22"/>
        <v>-154</v>
      </c>
      <c r="Q125" s="12"/>
      <c r="R125" s="138" t="e">
        <f t="shared" si="23"/>
        <v>#N/A</v>
      </c>
      <c r="S125" s="138" t="e">
        <f t="shared" si="24"/>
        <v>#N/A</v>
      </c>
      <c r="T125" s="138" t="e">
        <f t="shared" si="25"/>
        <v>#N/A</v>
      </c>
      <c r="U125" s="139" t="e">
        <f t="shared" si="34"/>
        <v>#N/A</v>
      </c>
      <c r="V125" s="139" t="e">
        <f t="shared" si="35"/>
        <v>#N/A</v>
      </c>
      <c r="W125" s="139" t="e">
        <f t="shared" si="36"/>
        <v>#N/A</v>
      </c>
      <c r="X125" s="139" t="e">
        <f t="shared" si="37"/>
        <v>#N/A</v>
      </c>
      <c r="Y125" s="10" t="e">
        <f t="shared" si="38"/>
        <v>#N/A</v>
      </c>
      <c r="Z125" s="10" t="e">
        <f t="shared" si="39"/>
        <v>#N/A</v>
      </c>
      <c r="AA125" s="138" t="e">
        <f t="shared" si="26"/>
        <v>#N/A</v>
      </c>
      <c r="AB125" s="138" t="e">
        <f t="shared" si="27"/>
        <v>#N/A</v>
      </c>
      <c r="AC125" s="16" t="e">
        <f t="shared" si="40"/>
        <v>#N/A</v>
      </c>
      <c r="AD125" s="16" t="e">
        <f t="shared" si="41"/>
        <v>#N/A</v>
      </c>
      <c r="AE125" s="16" t="e">
        <f t="shared" si="42"/>
        <v>#N/A</v>
      </c>
      <c r="AF125" s="16" t="e">
        <f t="shared" si="43"/>
        <v>#N/A</v>
      </c>
      <c r="AH125" s="12"/>
      <c r="AI125">
        <v>116</v>
      </c>
      <c r="AJ125" s="133">
        <v>4.8042215072085885E-2</v>
      </c>
      <c r="AK125" s="130">
        <v>3231.7366522492853</v>
      </c>
      <c r="AL125" s="133">
        <v>0.13239088243804187</v>
      </c>
      <c r="AM125" s="63">
        <v>2515.6156308289133</v>
      </c>
      <c r="AN125" s="64">
        <v>2725.500783257758</v>
      </c>
      <c r="AO125" s="64">
        <v>3231.7366522492853</v>
      </c>
      <c r="AP125" s="64">
        <v>3826.7045846843585</v>
      </c>
      <c r="AQ125" s="65">
        <v>4139.366917831574</v>
      </c>
      <c r="AS125" s="5">
        <v>116</v>
      </c>
      <c r="AT125" s="68">
        <v>1</v>
      </c>
      <c r="AU125" s="78">
        <v>49.728763113651482</v>
      </c>
      <c r="AV125" s="76">
        <v>4.6715986262661359E-2</v>
      </c>
      <c r="AW125" s="69">
        <v>45.359423567864113</v>
      </c>
      <c r="AX125" s="70">
        <v>46.751441993978418</v>
      </c>
      <c r="AY125" s="70">
        <v>49.728763113651482</v>
      </c>
      <c r="AZ125" s="70">
        <v>52.706084233324539</v>
      </c>
      <c r="BA125" s="71">
        <v>54.098102659438858</v>
      </c>
      <c r="BB125" s="64"/>
      <c r="BC125">
        <v>116</v>
      </c>
      <c r="BD125" s="68">
        <v>1</v>
      </c>
      <c r="BE125" s="78">
        <v>34.588676161481125</v>
      </c>
      <c r="BF125" s="76">
        <v>3.8762838049220712E-2</v>
      </c>
      <c r="BG125" s="69">
        <v>32.066983682796483</v>
      </c>
      <c r="BH125" s="70">
        <v>32.870364230025231</v>
      </c>
      <c r="BI125" s="70">
        <v>34.588676161481125</v>
      </c>
      <c r="BJ125" s="70">
        <v>36.306988092937011</v>
      </c>
      <c r="BK125" s="71">
        <v>37.110368640165767</v>
      </c>
      <c r="BM125">
        <v>116</v>
      </c>
      <c r="BN125" s="77">
        <v>7.0566487998386718E-2</v>
      </c>
      <c r="BO125" s="135">
        <v>3128.3950350649025</v>
      </c>
      <c r="BP125" s="77">
        <v>0.14203234812819443</v>
      </c>
      <c r="BQ125" s="63">
        <v>2388.9064935627744</v>
      </c>
      <c r="BR125" s="64">
        <v>2604.6863065981056</v>
      </c>
      <c r="BS125" s="64">
        <v>3128.3950350649025</v>
      </c>
      <c r="BT125" s="64">
        <v>3748.6268055662367</v>
      </c>
      <c r="BU125" s="65">
        <v>4076.2111024785236</v>
      </c>
      <c r="BW125" s="5">
        <v>116</v>
      </c>
      <c r="BX125" s="74">
        <v>1</v>
      </c>
      <c r="BY125" s="79">
        <v>48.969799623120394</v>
      </c>
      <c r="BZ125" s="77">
        <v>4.6964601880997651E-2</v>
      </c>
      <c r="CA125" s="69">
        <v>44.644247115640489</v>
      </c>
      <c r="CB125" s="70">
        <v>46.022315524020946</v>
      </c>
      <c r="CC125" s="70">
        <v>48.969799623120394</v>
      </c>
      <c r="CD125" s="70">
        <v>51.917283722219842</v>
      </c>
      <c r="CE125" s="71">
        <v>53.295352130600293</v>
      </c>
      <c r="CF125" s="64"/>
      <c r="CG125">
        <v>116</v>
      </c>
      <c r="CH125" s="74">
        <v>1</v>
      </c>
      <c r="CI125" s="79">
        <v>34.012504459693886</v>
      </c>
      <c r="CJ125" s="77">
        <v>3.8933127932246923E-2</v>
      </c>
      <c r="CK125" s="69">
        <v>31.521924296784228</v>
      </c>
      <c r="CL125" s="70">
        <v>32.315392838689519</v>
      </c>
      <c r="CM125" s="70">
        <v>34.012504459693886</v>
      </c>
      <c r="CN125" s="70">
        <v>35.709616080698254</v>
      </c>
      <c r="CO125" s="71">
        <v>36.503084622603538</v>
      </c>
    </row>
    <row r="126" spans="1:125" ht="16" x14ac:dyDescent="0.2">
      <c r="A126" s="14"/>
      <c r="B126" s="14"/>
      <c r="C126" s="14"/>
      <c r="D126" s="14"/>
      <c r="E126" s="14"/>
      <c r="F126" s="14"/>
      <c r="G126" s="14"/>
      <c r="H126" s="24"/>
      <c r="I126" s="140" t="str">
        <f t="shared" si="28"/>
        <v/>
      </c>
      <c r="J126" s="141" t="str">
        <f t="shared" si="29"/>
        <v/>
      </c>
      <c r="K126" s="142" t="str">
        <f t="shared" si="30"/>
        <v/>
      </c>
      <c r="L126" s="143" t="str">
        <f t="shared" si="31"/>
        <v/>
      </c>
      <c r="M126" s="144" t="str">
        <f t="shared" si="32"/>
        <v/>
      </c>
      <c r="N126" s="145" t="str">
        <f t="shared" si="33"/>
        <v/>
      </c>
      <c r="P126" s="12">
        <f t="shared" si="22"/>
        <v>-154</v>
      </c>
      <c r="Q126" s="12"/>
      <c r="R126" s="138" t="e">
        <f t="shared" si="23"/>
        <v>#N/A</v>
      </c>
      <c r="S126" s="138" t="e">
        <f t="shared" si="24"/>
        <v>#N/A</v>
      </c>
      <c r="T126" s="138" t="e">
        <f t="shared" si="25"/>
        <v>#N/A</v>
      </c>
      <c r="U126" s="139" t="e">
        <f t="shared" si="34"/>
        <v>#N/A</v>
      </c>
      <c r="V126" s="139" t="e">
        <f t="shared" si="35"/>
        <v>#N/A</v>
      </c>
      <c r="W126" s="139" t="e">
        <f t="shared" si="36"/>
        <v>#N/A</v>
      </c>
      <c r="X126" s="139" t="e">
        <f t="shared" si="37"/>
        <v>#N/A</v>
      </c>
      <c r="Y126" s="10" t="e">
        <f t="shared" si="38"/>
        <v>#N/A</v>
      </c>
      <c r="Z126" s="10" t="e">
        <f t="shared" si="39"/>
        <v>#N/A</v>
      </c>
      <c r="AA126" s="138" t="e">
        <f t="shared" si="26"/>
        <v>#N/A</v>
      </c>
      <c r="AB126" s="138" t="e">
        <f t="shared" si="27"/>
        <v>#N/A</v>
      </c>
      <c r="AC126" s="16" t="e">
        <f t="shared" si="40"/>
        <v>#N/A</v>
      </c>
      <c r="AD126" s="16" t="e">
        <f t="shared" si="41"/>
        <v>#N/A</v>
      </c>
      <c r="AE126" s="16" t="e">
        <f t="shared" si="42"/>
        <v>#N/A</v>
      </c>
      <c r="AF126" s="16" t="e">
        <f t="shared" si="43"/>
        <v>#N/A</v>
      </c>
      <c r="AH126" s="12"/>
      <c r="AI126">
        <v>117</v>
      </c>
      <c r="AJ126" s="133">
        <v>4.8430114296521887E-2</v>
      </c>
      <c r="AK126" s="130">
        <v>3262.8455236970631</v>
      </c>
      <c r="AL126" s="133">
        <v>0.13215420442293177</v>
      </c>
      <c r="AM126" s="63">
        <v>2540.9446675589656</v>
      </c>
      <c r="AN126" s="64">
        <v>2752.562775310123</v>
      </c>
      <c r="AO126" s="64">
        <v>3262.8455236970631</v>
      </c>
      <c r="AP126" s="64">
        <v>3862.3571203954962</v>
      </c>
      <c r="AQ126" s="65">
        <v>4177.3254477360078</v>
      </c>
      <c r="AS126" s="9">
        <v>117</v>
      </c>
      <c r="AT126" s="68">
        <v>1</v>
      </c>
      <c r="AU126" s="78">
        <v>49.858469176224872</v>
      </c>
      <c r="AV126" s="76">
        <v>4.6506578011794315E-2</v>
      </c>
      <c r="AW126" s="69">
        <v>45.497370220565479</v>
      </c>
      <c r="AX126" s="70">
        <v>46.886763294912086</v>
      </c>
      <c r="AY126" s="70">
        <v>49.858469176224872</v>
      </c>
      <c r="AZ126" s="70">
        <v>52.830175057537659</v>
      </c>
      <c r="BA126" s="71">
        <v>54.219568131884273</v>
      </c>
      <c r="BB126" s="64"/>
      <c r="BC126">
        <v>117</v>
      </c>
      <c r="BD126" s="68">
        <v>1</v>
      </c>
      <c r="BE126" s="78">
        <v>34.668148056884036</v>
      </c>
      <c r="BF126" s="76">
        <v>3.8543623222250946E-2</v>
      </c>
      <c r="BG126" s="69">
        <v>32.154955319401452</v>
      </c>
      <c r="BH126" s="70">
        <v>32.955627952482885</v>
      </c>
      <c r="BI126" s="70">
        <v>34.668148056884036</v>
      </c>
      <c r="BJ126" s="70">
        <v>36.380668161285186</v>
      </c>
      <c r="BK126" s="71">
        <v>37.181340794366619</v>
      </c>
      <c r="BM126">
        <v>117</v>
      </c>
      <c r="BN126" s="77">
        <v>5.7084736449860514E-2</v>
      </c>
      <c r="BO126" s="135">
        <v>3157.7480939181964</v>
      </c>
      <c r="BP126" s="77">
        <v>0.14209418953493322</v>
      </c>
      <c r="BQ126" s="63">
        <v>2412.2232654321347</v>
      </c>
      <c r="BR126" s="64">
        <v>2629.5114310027025</v>
      </c>
      <c r="BS126" s="64">
        <v>3157.7480939181964</v>
      </c>
      <c r="BT126" s="64">
        <v>3784.9285469582787</v>
      </c>
      <c r="BU126" s="65">
        <v>4116.8644403759617</v>
      </c>
      <c r="BW126" s="9">
        <v>117</v>
      </c>
      <c r="BX126" s="74">
        <v>1</v>
      </c>
      <c r="BY126" s="79">
        <v>49.095437509930029</v>
      </c>
      <c r="BZ126" s="77">
        <v>4.6771931914206956E-2</v>
      </c>
      <c r="CA126" s="69">
        <v>44.776578173397837</v>
      </c>
      <c r="CB126" s="70">
        <v>46.152514218937014</v>
      </c>
      <c r="CC126" s="70">
        <v>49.095437509930029</v>
      </c>
      <c r="CD126" s="70">
        <v>52.038360800923044</v>
      </c>
      <c r="CE126" s="71">
        <v>53.414296846462221</v>
      </c>
      <c r="CF126" s="64"/>
      <c r="CG126">
        <v>117</v>
      </c>
      <c r="CH126" s="74">
        <v>1</v>
      </c>
      <c r="CI126" s="79">
        <v>34.084952917620349</v>
      </c>
      <c r="CJ126" s="77">
        <v>3.8751889226478417E-2</v>
      </c>
      <c r="CK126" s="69">
        <v>31.600686351428237</v>
      </c>
      <c r="CL126" s="70">
        <v>32.392143458224453</v>
      </c>
      <c r="CM126" s="70">
        <v>34.084952917620349</v>
      </c>
      <c r="CN126" s="70">
        <v>35.777762377016245</v>
      </c>
      <c r="CO126" s="71">
        <v>36.569219483812468</v>
      </c>
    </row>
    <row r="127" spans="1:125" ht="16" x14ac:dyDescent="0.2">
      <c r="A127" s="14"/>
      <c r="B127" s="14"/>
      <c r="C127" s="14"/>
      <c r="D127" s="14"/>
      <c r="E127" s="14"/>
      <c r="F127" s="14"/>
      <c r="G127" s="14"/>
      <c r="H127" s="24"/>
      <c r="I127" s="140" t="str">
        <f t="shared" si="28"/>
        <v/>
      </c>
      <c r="J127" s="141" t="str">
        <f t="shared" si="29"/>
        <v/>
      </c>
      <c r="K127" s="142" t="str">
        <f t="shared" si="30"/>
        <v/>
      </c>
      <c r="L127" s="143" t="str">
        <f t="shared" si="31"/>
        <v/>
      </c>
      <c r="M127" s="144" t="str">
        <f t="shared" si="32"/>
        <v/>
      </c>
      <c r="N127" s="145" t="str">
        <f t="shared" si="33"/>
        <v/>
      </c>
      <c r="P127" s="12">
        <f t="shared" si="22"/>
        <v>-154</v>
      </c>
      <c r="Q127" s="12"/>
      <c r="R127" s="138" t="e">
        <f t="shared" si="23"/>
        <v>#N/A</v>
      </c>
      <c r="S127" s="138" t="e">
        <f t="shared" si="24"/>
        <v>#N/A</v>
      </c>
      <c r="T127" s="138" t="e">
        <f t="shared" si="25"/>
        <v>#N/A</v>
      </c>
      <c r="U127" s="139" t="e">
        <f t="shared" si="34"/>
        <v>#N/A</v>
      </c>
      <c r="V127" s="139" t="e">
        <f t="shared" si="35"/>
        <v>#N/A</v>
      </c>
      <c r="W127" s="139" t="e">
        <f t="shared" si="36"/>
        <v>#N/A</v>
      </c>
      <c r="X127" s="139" t="e">
        <f t="shared" si="37"/>
        <v>#N/A</v>
      </c>
      <c r="Y127" s="10" t="e">
        <f t="shared" si="38"/>
        <v>#N/A</v>
      </c>
      <c r="Z127" s="10" t="e">
        <f t="shared" si="39"/>
        <v>#N/A</v>
      </c>
      <c r="AA127" s="138" t="e">
        <f t="shared" si="26"/>
        <v>#N/A</v>
      </c>
      <c r="AB127" s="138" t="e">
        <f t="shared" si="27"/>
        <v>#N/A</v>
      </c>
      <c r="AC127" s="16" t="e">
        <f t="shared" si="40"/>
        <v>#N/A</v>
      </c>
      <c r="AD127" s="16" t="e">
        <f t="shared" si="41"/>
        <v>#N/A</v>
      </c>
      <c r="AE127" s="16" t="e">
        <f t="shared" si="42"/>
        <v>#N/A</v>
      </c>
      <c r="AF127" s="16" t="e">
        <f t="shared" si="43"/>
        <v>#N/A</v>
      </c>
      <c r="AH127" s="12"/>
      <c r="AI127">
        <v>118</v>
      </c>
      <c r="AJ127" s="133">
        <v>4.8957046839299086E-2</v>
      </c>
      <c r="AK127" s="130">
        <v>3293.9708979813263</v>
      </c>
      <c r="AL127" s="133">
        <v>0.13192143323445268</v>
      </c>
      <c r="AM127" s="63">
        <v>2566.2782342165528</v>
      </c>
      <c r="AN127" s="64">
        <v>2779.6351780701511</v>
      </c>
      <c r="AO127" s="64">
        <v>3293.9708979813263</v>
      </c>
      <c r="AP127" s="64">
        <v>3898.0188168992468</v>
      </c>
      <c r="AQ127" s="65">
        <v>4215.2831407931872</v>
      </c>
      <c r="AS127" s="9">
        <v>118</v>
      </c>
      <c r="AT127" s="68">
        <v>1</v>
      </c>
      <c r="AU127" s="78">
        <v>49.987642621613226</v>
      </c>
      <c r="AV127" s="76">
        <v>4.6299235340182716E-2</v>
      </c>
      <c r="AW127" s="69">
        <v>45.634738605811997</v>
      </c>
      <c r="AX127" s="70">
        <v>47.021520872011536</v>
      </c>
      <c r="AY127" s="70">
        <v>49.987642621613226</v>
      </c>
      <c r="AZ127" s="70">
        <v>52.953764371214916</v>
      </c>
      <c r="BA127" s="71">
        <v>54.340546637414455</v>
      </c>
      <c r="BB127" s="64"/>
      <c r="BC127">
        <v>118</v>
      </c>
      <c r="BD127" s="68">
        <v>1</v>
      </c>
      <c r="BE127" s="78">
        <v>34.746970112342602</v>
      </c>
      <c r="BF127" s="76">
        <v>3.8326393497172151E-2</v>
      </c>
      <c r="BG127" s="69">
        <v>32.242259758706084</v>
      </c>
      <c r="BH127" s="70">
        <v>33.04023000748267</v>
      </c>
      <c r="BI127" s="70">
        <v>34.746970112342602</v>
      </c>
      <c r="BJ127" s="70">
        <v>36.453710217202534</v>
      </c>
      <c r="BK127" s="71">
        <v>37.251680465979113</v>
      </c>
      <c r="BM127">
        <v>118</v>
      </c>
      <c r="BN127" s="77">
        <v>4.4336172629622632E-2</v>
      </c>
      <c r="BO127" s="135">
        <v>3186.9757839482049</v>
      </c>
      <c r="BP127" s="77">
        <v>0.14215106884259687</v>
      </c>
      <c r="BQ127" s="63">
        <v>2435.4157814550899</v>
      </c>
      <c r="BR127" s="64">
        <v>2654.2228121932812</v>
      </c>
      <c r="BS127" s="64">
        <v>3186.9757839482049</v>
      </c>
      <c r="BT127" s="64">
        <v>3821.0353865634252</v>
      </c>
      <c r="BU127" s="65">
        <v>4157.2674719660854</v>
      </c>
      <c r="BW127" s="9">
        <v>118</v>
      </c>
      <c r="BX127" s="74">
        <v>1</v>
      </c>
      <c r="BY127" s="79">
        <v>49.220086058429338</v>
      </c>
      <c r="BZ127" s="77">
        <v>4.658127821772369E-2</v>
      </c>
      <c r="CA127" s="69">
        <v>44.907910968345824</v>
      </c>
      <c r="CB127" s="70">
        <v>46.281717494280556</v>
      </c>
      <c r="CC127" s="70">
        <v>49.220086058429338</v>
      </c>
      <c r="CD127" s="70">
        <v>52.15845462257812</v>
      </c>
      <c r="CE127" s="71">
        <v>53.532261148512852</v>
      </c>
      <c r="CF127" s="64"/>
      <c r="CG127">
        <v>118</v>
      </c>
      <c r="CH127" s="74">
        <v>1</v>
      </c>
      <c r="CI127" s="79">
        <v>34.156894404412036</v>
      </c>
      <c r="CJ127" s="77">
        <v>3.8568448646315118E-2</v>
      </c>
      <c r="CK127" s="69">
        <v>31.679169057491986</v>
      </c>
      <c r="CL127" s="70">
        <v>32.468542211402287</v>
      </c>
      <c r="CM127" s="70">
        <v>34.156894404412036</v>
      </c>
      <c r="CN127" s="70">
        <v>35.845246597421792</v>
      </c>
      <c r="CO127" s="71">
        <v>36.634619751332089</v>
      </c>
    </row>
    <row r="128" spans="1:125" ht="16" x14ac:dyDescent="0.2">
      <c r="A128" s="14"/>
      <c r="B128" s="14"/>
      <c r="C128" s="14"/>
      <c r="D128" s="14"/>
      <c r="E128" s="14"/>
      <c r="F128" s="14"/>
      <c r="G128" s="14"/>
      <c r="H128" s="24"/>
      <c r="I128" s="140" t="str">
        <f t="shared" si="28"/>
        <v/>
      </c>
      <c r="J128" s="141" t="str">
        <f t="shared" si="29"/>
        <v/>
      </c>
      <c r="K128" s="142" t="str">
        <f t="shared" si="30"/>
        <v/>
      </c>
      <c r="L128" s="143" t="str">
        <f t="shared" si="31"/>
        <v/>
      </c>
      <c r="M128" s="144" t="str">
        <f t="shared" si="32"/>
        <v/>
      </c>
      <c r="N128" s="145" t="str">
        <f t="shared" si="33"/>
        <v/>
      </c>
      <c r="P128" s="12">
        <f t="shared" si="22"/>
        <v>-154</v>
      </c>
      <c r="Q128" s="12"/>
      <c r="R128" s="138" t="e">
        <f t="shared" si="23"/>
        <v>#N/A</v>
      </c>
      <c r="S128" s="138" t="e">
        <f t="shared" si="24"/>
        <v>#N/A</v>
      </c>
      <c r="T128" s="138" t="e">
        <f t="shared" si="25"/>
        <v>#N/A</v>
      </c>
      <c r="U128" s="139" t="e">
        <f t="shared" si="34"/>
        <v>#N/A</v>
      </c>
      <c r="V128" s="139" t="e">
        <f t="shared" si="35"/>
        <v>#N/A</v>
      </c>
      <c r="W128" s="139" t="e">
        <f t="shared" si="36"/>
        <v>#N/A</v>
      </c>
      <c r="X128" s="139" t="e">
        <f t="shared" si="37"/>
        <v>#N/A</v>
      </c>
      <c r="Y128" s="10" t="e">
        <f t="shared" si="38"/>
        <v>#N/A</v>
      </c>
      <c r="Z128" s="10" t="e">
        <f t="shared" si="39"/>
        <v>#N/A</v>
      </c>
      <c r="AA128" s="138" t="e">
        <f t="shared" si="26"/>
        <v>#N/A</v>
      </c>
      <c r="AB128" s="138" t="e">
        <f t="shared" si="27"/>
        <v>#N/A</v>
      </c>
      <c r="AC128" s="16" t="e">
        <f t="shared" si="40"/>
        <v>#N/A</v>
      </c>
      <c r="AD128" s="16" t="e">
        <f t="shared" si="41"/>
        <v>#N/A</v>
      </c>
      <c r="AE128" s="16" t="e">
        <f t="shared" si="42"/>
        <v>#N/A</v>
      </c>
      <c r="AF128" s="16" t="e">
        <f t="shared" si="43"/>
        <v>#N/A</v>
      </c>
      <c r="AH128" s="12"/>
      <c r="AI128">
        <v>119</v>
      </c>
      <c r="AJ128" s="133">
        <v>4.9618699713477682E-2</v>
      </c>
      <c r="AK128" s="130">
        <v>3325.1122415471914</v>
      </c>
      <c r="AL128" s="133">
        <v>0.13169252898394446</v>
      </c>
      <c r="AM128" s="63">
        <v>2591.6157075171045</v>
      </c>
      <c r="AN128" s="64">
        <v>2806.7173634588535</v>
      </c>
      <c r="AO128" s="64">
        <v>3325.1122415471914</v>
      </c>
      <c r="AP128" s="64">
        <v>3933.6894789048579</v>
      </c>
      <c r="AQ128" s="65">
        <v>4253.2400900998673</v>
      </c>
      <c r="AS128" s="9">
        <v>119</v>
      </c>
      <c r="AT128" s="68">
        <v>1</v>
      </c>
      <c r="AU128" s="78">
        <v>50.116294207567698</v>
      </c>
      <c r="AV128" s="76">
        <v>4.6093933210507802E-2</v>
      </c>
      <c r="AW128" s="69">
        <v>45.771538780105175</v>
      </c>
      <c r="AX128" s="70">
        <v>47.155725005187875</v>
      </c>
      <c r="AY128" s="70">
        <v>50.116294207567698</v>
      </c>
      <c r="AZ128" s="70">
        <v>53.076863409947521</v>
      </c>
      <c r="BA128" s="71">
        <v>54.461049635030228</v>
      </c>
      <c r="BB128" s="64"/>
      <c r="BC128">
        <v>119</v>
      </c>
      <c r="BD128" s="68">
        <v>1</v>
      </c>
      <c r="BE128" s="78">
        <v>34.825151232764611</v>
      </c>
      <c r="BF128" s="76">
        <v>3.8111117287811337E-2</v>
      </c>
      <c r="BG128" s="69">
        <v>32.328905656814449</v>
      </c>
      <c r="BH128" s="70">
        <v>33.124179130394488</v>
      </c>
      <c r="BI128" s="70">
        <v>34.825151232764611</v>
      </c>
      <c r="BJ128" s="70">
        <v>36.526123335134734</v>
      </c>
      <c r="BK128" s="71">
        <v>37.321396808714766</v>
      </c>
      <c r="BM128">
        <v>119</v>
      </c>
      <c r="BN128" s="77">
        <v>3.2464728152549485E-2</v>
      </c>
      <c r="BO128" s="135">
        <v>3216.0805914699545</v>
      </c>
      <c r="BP128" s="77">
        <v>0.14220159929173504</v>
      </c>
      <c r="BQ128" s="63">
        <v>2458.4787403034989</v>
      </c>
      <c r="BR128" s="64">
        <v>2678.8204635362545</v>
      </c>
      <c r="BS128" s="64">
        <v>3216.0805914699545</v>
      </c>
      <c r="BT128" s="64">
        <v>3856.9316751518809</v>
      </c>
      <c r="BU128" s="65">
        <v>4197.3851128096385</v>
      </c>
      <c r="BW128" s="9">
        <v>119</v>
      </c>
      <c r="BX128" s="74">
        <v>1</v>
      </c>
      <c r="BY128" s="79">
        <v>49.343820698537577</v>
      </c>
      <c r="BZ128" s="77">
        <v>4.6392616351913163E-2</v>
      </c>
      <c r="CA128" s="69">
        <v>45.038314134534062</v>
      </c>
      <c r="CB128" s="70">
        <v>46.409996149182568</v>
      </c>
      <c r="CC128" s="70">
        <v>49.343820698537577</v>
      </c>
      <c r="CD128" s="70">
        <v>52.277645247892586</v>
      </c>
      <c r="CE128" s="71">
        <v>53.649327262541092</v>
      </c>
      <c r="CF128" s="64"/>
      <c r="CG128">
        <v>119</v>
      </c>
      <c r="CH128" s="74">
        <v>1</v>
      </c>
      <c r="CI128" s="79">
        <v>34.228329772715355</v>
      </c>
      <c r="CJ128" s="77">
        <v>3.8383439811509504E-2</v>
      </c>
      <c r="CK128" s="69">
        <v>31.757332784809318</v>
      </c>
      <c r="CL128" s="70">
        <v>32.544562365388487</v>
      </c>
      <c r="CM128" s="70">
        <v>34.228329772715355</v>
      </c>
      <c r="CN128" s="70">
        <v>35.912097180042224</v>
      </c>
      <c r="CO128" s="71">
        <v>36.699326760621396</v>
      </c>
    </row>
    <row r="129" spans="1:93" ht="16" x14ac:dyDescent="0.2">
      <c r="A129" s="14"/>
      <c r="B129" s="14"/>
      <c r="C129" s="14"/>
      <c r="D129" s="14"/>
      <c r="E129" s="14"/>
      <c r="F129" s="14"/>
      <c r="G129" s="14"/>
      <c r="H129" s="24"/>
      <c r="I129" s="140" t="str">
        <f t="shared" si="28"/>
        <v/>
      </c>
      <c r="J129" s="141" t="str">
        <f t="shared" si="29"/>
        <v/>
      </c>
      <c r="K129" s="142" t="str">
        <f t="shared" si="30"/>
        <v/>
      </c>
      <c r="L129" s="143" t="str">
        <f t="shared" si="31"/>
        <v/>
      </c>
      <c r="M129" s="144" t="str">
        <f t="shared" si="32"/>
        <v/>
      </c>
      <c r="N129" s="145" t="str">
        <f t="shared" si="33"/>
        <v/>
      </c>
      <c r="P129" s="12">
        <f t="shared" si="22"/>
        <v>-154</v>
      </c>
      <c r="Q129" s="12"/>
      <c r="R129" s="138" t="e">
        <f t="shared" si="23"/>
        <v>#N/A</v>
      </c>
      <c r="S129" s="138" t="e">
        <f t="shared" si="24"/>
        <v>#N/A</v>
      </c>
      <c r="T129" s="138" t="e">
        <f t="shared" si="25"/>
        <v>#N/A</v>
      </c>
      <c r="U129" s="139" t="e">
        <f t="shared" si="34"/>
        <v>#N/A</v>
      </c>
      <c r="V129" s="139" t="e">
        <f t="shared" si="35"/>
        <v>#N/A</v>
      </c>
      <c r="W129" s="139" t="e">
        <f t="shared" si="36"/>
        <v>#N/A</v>
      </c>
      <c r="X129" s="139" t="e">
        <f t="shared" si="37"/>
        <v>#N/A</v>
      </c>
      <c r="Y129" s="10" t="e">
        <f t="shared" si="38"/>
        <v>#N/A</v>
      </c>
      <c r="Z129" s="10" t="e">
        <f t="shared" si="39"/>
        <v>#N/A</v>
      </c>
      <c r="AA129" s="138" t="e">
        <f t="shared" si="26"/>
        <v>#N/A</v>
      </c>
      <c r="AB129" s="138" t="e">
        <f t="shared" si="27"/>
        <v>#N/A</v>
      </c>
      <c r="AC129" s="16" t="e">
        <f t="shared" si="40"/>
        <v>#N/A</v>
      </c>
      <c r="AD129" s="16" t="e">
        <f t="shared" si="41"/>
        <v>#N/A</v>
      </c>
      <c r="AE129" s="16" t="e">
        <f t="shared" si="42"/>
        <v>#N/A</v>
      </c>
      <c r="AF129" s="16" t="e">
        <f t="shared" si="43"/>
        <v>#N/A</v>
      </c>
      <c r="AH129" s="12"/>
      <c r="AI129">
        <v>120</v>
      </c>
      <c r="AJ129" s="133">
        <v>5.0410759932117875E-2</v>
      </c>
      <c r="AK129" s="130">
        <v>3356.2690208397744</v>
      </c>
      <c r="AL129" s="133">
        <v>0.13146745178274699</v>
      </c>
      <c r="AM129" s="63">
        <v>2616.9564774857631</v>
      </c>
      <c r="AN129" s="64">
        <v>2833.8087115570329</v>
      </c>
      <c r="AO129" s="64">
        <v>3356.2690208397744</v>
      </c>
      <c r="AP129" s="64">
        <v>3969.3689105577764</v>
      </c>
      <c r="AQ129" s="65">
        <v>4291.1963923636722</v>
      </c>
      <c r="AS129" s="9">
        <v>120</v>
      </c>
      <c r="AT129" s="68">
        <v>1</v>
      </c>
      <c r="AU129" s="78">
        <v>50.244434691839444</v>
      </c>
      <c r="AV129" s="76">
        <v>4.5890646585450806E-2</v>
      </c>
      <c r="AW129" s="69">
        <v>45.907780852944725</v>
      </c>
      <c r="AX129" s="70">
        <v>47.28938601046584</v>
      </c>
      <c r="AY129" s="70">
        <v>50.244434691839444</v>
      </c>
      <c r="AZ129" s="70">
        <v>53.199483373213049</v>
      </c>
      <c r="BA129" s="71">
        <v>54.581088530734164</v>
      </c>
      <c r="BB129" s="64"/>
      <c r="BC129">
        <v>120</v>
      </c>
      <c r="BD129" s="68">
        <v>1</v>
      </c>
      <c r="BE129" s="78">
        <v>34.902700323057857</v>
      </c>
      <c r="BF129" s="76">
        <v>3.7897763007995515E-2</v>
      </c>
      <c r="BG129" s="69">
        <v>32.414901717102921</v>
      </c>
      <c r="BH129" s="70">
        <v>33.207484088800179</v>
      </c>
      <c r="BI129" s="70">
        <v>34.902700323057857</v>
      </c>
      <c r="BJ129" s="70">
        <v>36.597916557315536</v>
      </c>
      <c r="BK129" s="71">
        <v>37.390498929012793</v>
      </c>
      <c r="BM129">
        <v>120</v>
      </c>
      <c r="BN129" s="77">
        <v>2.161433463351748E-2</v>
      </c>
      <c r="BO129" s="135">
        <v>3245.0650027984707</v>
      </c>
      <c r="BP129" s="77">
        <v>0.14224439412289747</v>
      </c>
      <c r="BQ129" s="63">
        <v>2481.4067011999155</v>
      </c>
      <c r="BR129" s="64">
        <v>2703.3043565758198</v>
      </c>
      <c r="BS129" s="64">
        <v>3245.0650027984707</v>
      </c>
      <c r="BT129" s="64">
        <v>3892.6010262380969</v>
      </c>
      <c r="BU129" s="65">
        <v>4237.1805968250201</v>
      </c>
      <c r="BW129" s="9">
        <v>120</v>
      </c>
      <c r="BX129" s="74">
        <v>1</v>
      </c>
      <c r="BY129" s="79">
        <v>49.466716860173982</v>
      </c>
      <c r="BZ129" s="77">
        <v>4.6205921877140704E-2</v>
      </c>
      <c r="CA129" s="69">
        <v>45.167856457021678</v>
      </c>
      <c r="CB129" s="70">
        <v>46.537421085673778</v>
      </c>
      <c r="CC129" s="70">
        <v>49.466716860173982</v>
      </c>
      <c r="CD129" s="70">
        <v>52.396012634674193</v>
      </c>
      <c r="CE129" s="71">
        <v>53.765577263326286</v>
      </c>
      <c r="CF129" s="64"/>
      <c r="CG129">
        <v>120</v>
      </c>
      <c r="CH129" s="74">
        <v>1</v>
      </c>
      <c r="CI129" s="79">
        <v>34.299259875176745</v>
      </c>
      <c r="CJ129" s="77">
        <v>3.819749634181404E-2</v>
      </c>
      <c r="CK129" s="69">
        <v>31.83513755370895</v>
      </c>
      <c r="CL129" s="70">
        <v>32.62017694919146</v>
      </c>
      <c r="CM129" s="70">
        <v>34.299259875176745</v>
      </c>
      <c r="CN129" s="70">
        <v>35.978342801162029</v>
      </c>
      <c r="CO129" s="71">
        <v>36.763382196644542</v>
      </c>
    </row>
    <row r="130" spans="1:93" ht="16" x14ac:dyDescent="0.2">
      <c r="A130" s="14"/>
      <c r="B130" s="14"/>
      <c r="C130" s="14"/>
      <c r="D130" s="14"/>
      <c r="E130" s="14"/>
      <c r="F130" s="14"/>
      <c r="G130" s="14"/>
      <c r="H130" s="24"/>
      <c r="I130" s="140" t="str">
        <f t="shared" si="28"/>
        <v/>
      </c>
      <c r="J130" s="141" t="str">
        <f t="shared" si="29"/>
        <v/>
      </c>
      <c r="K130" s="142" t="str">
        <f t="shared" si="30"/>
        <v/>
      </c>
      <c r="L130" s="143" t="str">
        <f t="shared" si="31"/>
        <v/>
      </c>
      <c r="M130" s="144" t="str">
        <f t="shared" si="32"/>
        <v/>
      </c>
      <c r="N130" s="145" t="str">
        <f t="shared" si="33"/>
        <v/>
      </c>
      <c r="P130" s="12">
        <f t="shared" si="22"/>
        <v>-154</v>
      </c>
      <c r="Q130" s="12"/>
      <c r="R130" s="138" t="e">
        <f t="shared" si="23"/>
        <v>#N/A</v>
      </c>
      <c r="S130" s="138" t="e">
        <f t="shared" si="24"/>
        <v>#N/A</v>
      </c>
      <c r="T130" s="138" t="e">
        <f t="shared" si="25"/>
        <v>#N/A</v>
      </c>
      <c r="U130" s="139" t="e">
        <f t="shared" si="34"/>
        <v>#N/A</v>
      </c>
      <c r="V130" s="139" t="e">
        <f t="shared" si="35"/>
        <v>#N/A</v>
      </c>
      <c r="W130" s="139" t="e">
        <f t="shared" si="36"/>
        <v>#N/A</v>
      </c>
      <c r="X130" s="139" t="e">
        <f t="shared" si="37"/>
        <v>#N/A</v>
      </c>
      <c r="Y130" s="10" t="e">
        <f t="shared" si="38"/>
        <v>#N/A</v>
      </c>
      <c r="Z130" s="10" t="e">
        <f t="shared" si="39"/>
        <v>#N/A</v>
      </c>
      <c r="AA130" s="138" t="e">
        <f t="shared" si="26"/>
        <v>#N/A</v>
      </c>
      <c r="AB130" s="138" t="e">
        <f t="shared" si="27"/>
        <v>#N/A</v>
      </c>
      <c r="AC130" s="16" t="e">
        <f t="shared" si="40"/>
        <v>#N/A</v>
      </c>
      <c r="AD130" s="16" t="e">
        <f t="shared" si="41"/>
        <v>#N/A</v>
      </c>
      <c r="AE130" s="16" t="e">
        <f t="shared" si="42"/>
        <v>#N/A</v>
      </c>
      <c r="AF130" s="16" t="e">
        <f t="shared" si="43"/>
        <v>#N/A</v>
      </c>
      <c r="AH130" s="12"/>
      <c r="AI130">
        <v>121</v>
      </c>
      <c r="AJ130" s="133">
        <v>5.1328914508279852E-2</v>
      </c>
      <c r="AK130" s="130">
        <v>3387.4407023041913</v>
      </c>
      <c r="AL130" s="133">
        <v>0.13124616174220019</v>
      </c>
      <c r="AM130" s="63">
        <v>2642.2999475710089</v>
      </c>
      <c r="AN130" s="64">
        <v>2860.9086106552418</v>
      </c>
      <c r="AO130" s="64">
        <v>3387.4407023041913</v>
      </c>
      <c r="AP130" s="64">
        <v>4005.056915310141</v>
      </c>
      <c r="AQ130" s="65">
        <v>4329.152147556094</v>
      </c>
      <c r="AS130" s="9">
        <v>121</v>
      </c>
      <c r="AT130" s="68">
        <v>1</v>
      </c>
      <c r="AU130" s="78">
        <v>50.372074832179621</v>
      </c>
      <c r="AV130" s="76">
        <v>4.5689350427692968E-2</v>
      </c>
      <c r="AW130" s="69">
        <v>46.043474986175035</v>
      </c>
      <c r="AX130" s="70">
        <v>47.422514239538465</v>
      </c>
      <c r="AY130" s="70">
        <v>50.372074832179621</v>
      </c>
      <c r="AZ130" s="70">
        <v>53.321635424820776</v>
      </c>
      <c r="BA130" s="71">
        <v>54.700674678184207</v>
      </c>
      <c r="BB130" s="64"/>
      <c r="BC130">
        <v>121</v>
      </c>
      <c r="BD130" s="68">
        <v>1</v>
      </c>
      <c r="BE130" s="78">
        <v>34.979626288130142</v>
      </c>
      <c r="BF130" s="76">
        <v>3.7686299071551674E-2</v>
      </c>
      <c r="BG130" s="69">
        <v>32.500256689517478</v>
      </c>
      <c r="BH130" s="70">
        <v>33.290153682014662</v>
      </c>
      <c r="BI130" s="70">
        <v>34.979626288130142</v>
      </c>
      <c r="BJ130" s="70">
        <v>36.669098894245622</v>
      </c>
      <c r="BK130" s="71">
        <v>37.458995886742798</v>
      </c>
      <c r="BM130">
        <v>121</v>
      </c>
      <c r="BN130" s="77">
        <v>1.1928923687403031E-2</v>
      </c>
      <c r="BO130" s="135">
        <v>3273.9315042487801</v>
      </c>
      <c r="BP130" s="77">
        <v>0.14227806657663386</v>
      </c>
      <c r="BQ130" s="63">
        <v>2504.1940747053127</v>
      </c>
      <c r="BR130" s="64">
        <v>2727.6744217344426</v>
      </c>
      <c r="BS130" s="64">
        <v>3273.9315042487801</v>
      </c>
      <c r="BT130" s="64">
        <v>3928.0263604954134</v>
      </c>
      <c r="BU130" s="65">
        <v>4276.6156002454627</v>
      </c>
      <c r="BW130" s="9">
        <v>121</v>
      </c>
      <c r="BX130" s="74">
        <v>1</v>
      </c>
      <c r="BY130" s="79">
        <v>49.588849973257801</v>
      </c>
      <c r="BZ130" s="77">
        <v>4.602117035377163E-2</v>
      </c>
      <c r="CA130" s="69">
        <v>45.296606868666181</v>
      </c>
      <c r="CB130" s="70">
        <v>46.664063306496516</v>
      </c>
      <c r="CC130" s="70">
        <v>49.588849973257801</v>
      </c>
      <c r="CD130" s="70">
        <v>52.513636640019087</v>
      </c>
      <c r="CE130" s="71">
        <v>53.881093077849421</v>
      </c>
      <c r="CF130" s="64"/>
      <c r="CG130">
        <v>121</v>
      </c>
      <c r="CH130" s="74">
        <v>1</v>
      </c>
      <c r="CI130" s="79">
        <v>34.369685564442605</v>
      </c>
      <c r="CJ130" s="77">
        <v>3.8011251856981211E-2</v>
      </c>
      <c r="CK130" s="69">
        <v>31.912543041060893</v>
      </c>
      <c r="CL130" s="70">
        <v>32.695358757782671</v>
      </c>
      <c r="CM130" s="70">
        <v>34.369685564442605</v>
      </c>
      <c r="CN130" s="70">
        <v>36.044012371102539</v>
      </c>
      <c r="CO130" s="71">
        <v>36.826828087824317</v>
      </c>
    </row>
    <row r="131" spans="1:93" ht="16" x14ac:dyDescent="0.2">
      <c r="A131" s="14"/>
      <c r="B131" s="14"/>
      <c r="C131" s="14"/>
      <c r="D131" s="14"/>
      <c r="E131" s="14"/>
      <c r="F131" s="14"/>
      <c r="G131" s="14"/>
      <c r="H131" s="24"/>
      <c r="I131" s="140" t="str">
        <f t="shared" si="28"/>
        <v/>
      </c>
      <c r="J131" s="141" t="str">
        <f t="shared" si="29"/>
        <v/>
      </c>
      <c r="K131" s="142" t="str">
        <f t="shared" si="30"/>
        <v/>
      </c>
      <c r="L131" s="143" t="str">
        <f t="shared" si="31"/>
        <v/>
      </c>
      <c r="M131" s="144" t="str">
        <f t="shared" si="32"/>
        <v/>
      </c>
      <c r="N131" s="145" t="str">
        <f t="shared" si="33"/>
        <v/>
      </c>
      <c r="P131" s="12">
        <f t="shared" si="22"/>
        <v>-154</v>
      </c>
      <c r="Q131" s="12"/>
      <c r="R131" s="138" t="e">
        <f t="shared" si="23"/>
        <v>#N/A</v>
      </c>
      <c r="S131" s="138" t="e">
        <f t="shared" si="24"/>
        <v>#N/A</v>
      </c>
      <c r="T131" s="138" t="e">
        <f t="shared" si="25"/>
        <v>#N/A</v>
      </c>
      <c r="U131" s="139" t="e">
        <f t="shared" si="34"/>
        <v>#N/A</v>
      </c>
      <c r="V131" s="139" t="e">
        <f t="shared" si="35"/>
        <v>#N/A</v>
      </c>
      <c r="W131" s="139" t="e">
        <f t="shared" si="36"/>
        <v>#N/A</v>
      </c>
      <c r="X131" s="139" t="e">
        <f t="shared" si="37"/>
        <v>#N/A</v>
      </c>
      <c r="Y131" s="10" t="e">
        <f t="shared" si="38"/>
        <v>#N/A</v>
      </c>
      <c r="Z131" s="10" t="e">
        <f t="shared" si="39"/>
        <v>#N/A</v>
      </c>
      <c r="AA131" s="138" t="e">
        <f t="shared" si="26"/>
        <v>#N/A</v>
      </c>
      <c r="AB131" s="138" t="e">
        <f t="shared" si="27"/>
        <v>#N/A</v>
      </c>
      <c r="AC131" s="16" t="e">
        <f t="shared" si="40"/>
        <v>#N/A</v>
      </c>
      <c r="AD131" s="16" t="e">
        <f t="shared" si="41"/>
        <v>#N/A</v>
      </c>
      <c r="AE131" s="16" t="e">
        <f t="shared" si="42"/>
        <v>#N/A</v>
      </c>
      <c r="AF131" s="16" t="e">
        <f t="shared" si="43"/>
        <v>#N/A</v>
      </c>
      <c r="AH131" s="12"/>
      <c r="AI131">
        <v>122</v>
      </c>
      <c r="AJ131" s="133">
        <v>5.2368850455023805E-2</v>
      </c>
      <c r="AK131" s="130">
        <v>3418.6267523855586</v>
      </c>
      <c r="AL131" s="133">
        <v>0.13102861897364393</v>
      </c>
      <c r="AM131" s="63">
        <v>2667.6455347634196</v>
      </c>
      <c r="AN131" s="64">
        <v>2888.0164573063412</v>
      </c>
      <c r="AO131" s="64">
        <v>3418.6267523855586</v>
      </c>
      <c r="AP131" s="64">
        <v>4040.7532957980497</v>
      </c>
      <c r="AQ131" s="65">
        <v>4367.1074585827319</v>
      </c>
      <c r="AS131" s="5">
        <v>122</v>
      </c>
      <c r="AT131" s="68">
        <v>1</v>
      </c>
      <c r="AU131" s="78">
        <v>50.499225386339383</v>
      </c>
      <c r="AV131" s="76">
        <v>4.5490019699915514E-2</v>
      </c>
      <c r="AW131" s="69">
        <v>46.17863139334176</v>
      </c>
      <c r="AX131" s="70">
        <v>47.555120079328667</v>
      </c>
      <c r="AY131" s="70">
        <v>50.499225386339383</v>
      </c>
      <c r="AZ131" s="70">
        <v>53.443330693350099</v>
      </c>
      <c r="BA131" s="71">
        <v>54.819819379337005</v>
      </c>
      <c r="BB131" s="64"/>
      <c r="BC131">
        <v>122</v>
      </c>
      <c r="BD131" s="68">
        <v>1</v>
      </c>
      <c r="BE131" s="78">
        <v>35.055938032889266</v>
      </c>
      <c r="BF131" s="76">
        <v>3.7476693892306831E-2</v>
      </c>
      <c r="BG131" s="69">
        <v>32.584979369881673</v>
      </c>
      <c r="BH131" s="70">
        <v>33.37219674061442</v>
      </c>
      <c r="BI131" s="70">
        <v>35.055938032889266</v>
      </c>
      <c r="BJ131" s="70">
        <v>36.739679325164118</v>
      </c>
      <c r="BK131" s="71">
        <v>37.526896695896866</v>
      </c>
      <c r="BM131">
        <v>122</v>
      </c>
      <c r="BN131" s="77">
        <v>3.5524269290825722E-3</v>
      </c>
      <c r="BO131" s="135">
        <v>3302.6825821359089</v>
      </c>
      <c r="BP131" s="77">
        <v>0.14230122989349395</v>
      </c>
      <c r="BQ131" s="63">
        <v>2526.8351116448116</v>
      </c>
      <c r="BR131" s="64">
        <v>2751.9305492681037</v>
      </c>
      <c r="BS131" s="64">
        <v>3302.6825821359089</v>
      </c>
      <c r="BT131" s="64">
        <v>3963.1899613734295</v>
      </c>
      <c r="BU131" s="65">
        <v>4315.6504004878807</v>
      </c>
      <c r="BW131" s="5">
        <v>122</v>
      </c>
      <c r="BX131" s="74">
        <v>1</v>
      </c>
      <c r="BY131" s="79">
        <v>49.710295467708292</v>
      </c>
      <c r="BZ131" s="77">
        <v>4.5838337342171263E-2</v>
      </c>
      <c r="CA131" s="69">
        <v>45.424634446981571</v>
      </c>
      <c r="CB131" s="70">
        <v>46.789993912963837</v>
      </c>
      <c r="CC131" s="70">
        <v>49.710295467708292</v>
      </c>
      <c r="CD131" s="70">
        <v>52.630597022452747</v>
      </c>
      <c r="CE131" s="71">
        <v>53.99595648843502</v>
      </c>
      <c r="CF131" s="64"/>
      <c r="CG131">
        <v>122</v>
      </c>
      <c r="CH131" s="74">
        <v>1</v>
      </c>
      <c r="CI131" s="79">
        <v>34.439607693159381</v>
      </c>
      <c r="CJ131" s="77">
        <v>3.7825339976763489E-2</v>
      </c>
      <c r="CK131" s="69">
        <v>31.989508586302641</v>
      </c>
      <c r="CL131" s="70">
        <v>32.770080356202982</v>
      </c>
      <c r="CM131" s="70">
        <v>34.439607693159381</v>
      </c>
      <c r="CN131" s="70">
        <v>36.109135030115787</v>
      </c>
      <c r="CO131" s="71">
        <v>36.889706800016121</v>
      </c>
    </row>
    <row r="132" spans="1:93" ht="16" x14ac:dyDescent="0.2">
      <c r="A132" s="14"/>
      <c r="B132" s="14"/>
      <c r="C132" s="14"/>
      <c r="D132" s="14"/>
      <c r="E132" s="14"/>
      <c r="F132" s="14"/>
      <c r="G132" s="14"/>
      <c r="H132" s="24"/>
      <c r="I132" s="140" t="str">
        <f t="shared" si="28"/>
        <v/>
      </c>
      <c r="J132" s="141" t="str">
        <f t="shared" si="29"/>
        <v/>
      </c>
      <c r="K132" s="142" t="str">
        <f t="shared" si="30"/>
        <v/>
      </c>
      <c r="L132" s="143" t="str">
        <f t="shared" si="31"/>
        <v/>
      </c>
      <c r="M132" s="144" t="str">
        <f t="shared" si="32"/>
        <v/>
      </c>
      <c r="N132" s="145" t="str">
        <f t="shared" si="33"/>
        <v/>
      </c>
      <c r="P132" s="12">
        <f t="shared" si="22"/>
        <v>-154</v>
      </c>
      <c r="Q132" s="12"/>
      <c r="R132" s="138" t="e">
        <f t="shared" si="23"/>
        <v>#N/A</v>
      </c>
      <c r="S132" s="138" t="e">
        <f t="shared" si="24"/>
        <v>#N/A</v>
      </c>
      <c r="T132" s="138" t="e">
        <f t="shared" si="25"/>
        <v>#N/A</v>
      </c>
      <c r="U132" s="139" t="e">
        <f t="shared" si="34"/>
        <v>#N/A</v>
      </c>
      <c r="V132" s="139" t="e">
        <f t="shared" si="35"/>
        <v>#N/A</v>
      </c>
      <c r="W132" s="139" t="e">
        <f t="shared" si="36"/>
        <v>#N/A</v>
      </c>
      <c r="X132" s="139" t="e">
        <f t="shared" si="37"/>
        <v>#N/A</v>
      </c>
      <c r="Y132" s="10" t="e">
        <f t="shared" si="38"/>
        <v>#N/A</v>
      </c>
      <c r="Z132" s="10" t="e">
        <f t="shared" si="39"/>
        <v>#N/A</v>
      </c>
      <c r="AA132" s="138" t="e">
        <f t="shared" si="26"/>
        <v>#N/A</v>
      </c>
      <c r="AB132" s="138" t="e">
        <f t="shared" si="27"/>
        <v>#N/A</v>
      </c>
      <c r="AC132" s="16" t="e">
        <f t="shared" si="40"/>
        <v>#N/A</v>
      </c>
      <c r="AD132" s="16" t="e">
        <f t="shared" si="41"/>
        <v>#N/A</v>
      </c>
      <c r="AE132" s="16" t="e">
        <f t="shared" si="42"/>
        <v>#N/A</v>
      </c>
      <c r="AF132" s="16" t="e">
        <f t="shared" si="43"/>
        <v>#N/A</v>
      </c>
      <c r="AH132" s="12"/>
      <c r="AI132">
        <v>123</v>
      </c>
      <c r="AJ132" s="133">
        <v>5.3526254785450984E-2</v>
      </c>
      <c r="AK132" s="130">
        <v>3449.8266375289923</v>
      </c>
      <c r="AL132" s="133">
        <v>0.13081478358841805</v>
      </c>
      <c r="AM132" s="63">
        <v>2692.9926697193046</v>
      </c>
      <c r="AN132" s="64">
        <v>2915.1316563805885</v>
      </c>
      <c r="AO132" s="64">
        <v>3449.8266375289923</v>
      </c>
      <c r="AP132" s="64">
        <v>4076.4578537257216</v>
      </c>
      <c r="AQ132" s="65">
        <v>4405.0624309704117</v>
      </c>
      <c r="AS132" s="9">
        <v>123</v>
      </c>
      <c r="AT132" s="68">
        <v>1</v>
      </c>
      <c r="AU132" s="78">
        <v>50.625897087595582</v>
      </c>
      <c r="AV132" s="76">
        <v>4.5292629364799136E-2</v>
      </c>
      <c r="AW132" s="69">
        <v>46.313260316669151</v>
      </c>
      <c r="AX132" s="70">
        <v>47.687213928504072</v>
      </c>
      <c r="AY132" s="70">
        <v>50.625897087595582</v>
      </c>
      <c r="AZ132" s="70">
        <v>53.564580246687086</v>
      </c>
      <c r="BA132" s="71">
        <v>54.938533858522014</v>
      </c>
      <c r="BB132" s="64"/>
      <c r="BC132">
        <v>123</v>
      </c>
      <c r="BD132" s="68">
        <v>1</v>
      </c>
      <c r="BE132" s="78">
        <v>35.131644462230099</v>
      </c>
      <c r="BF132" s="76">
        <v>3.7268915979148338E-2</v>
      </c>
      <c r="BG132" s="69">
        <v>32.669078592921892</v>
      </c>
      <c r="BH132" s="70">
        <v>33.453622121680652</v>
      </c>
      <c r="BI132" s="70">
        <v>35.131644462230099</v>
      </c>
      <c r="BJ132" s="70">
        <v>36.809666802779546</v>
      </c>
      <c r="BK132" s="71">
        <v>37.594210331538306</v>
      </c>
      <c r="BM132">
        <v>123</v>
      </c>
      <c r="BN132" s="77">
        <v>-3.3766062773095441E-3</v>
      </c>
      <c r="BO132" s="135">
        <v>3331.3207227748831</v>
      </c>
      <c r="BP132" s="77">
        <v>0.14231249731402748</v>
      </c>
      <c r="BQ132" s="63">
        <v>2549.3243810312588</v>
      </c>
      <c r="BR132" s="64">
        <v>2776.0728388123621</v>
      </c>
      <c r="BS132" s="64">
        <v>3331.3207227748831</v>
      </c>
      <c r="BT132" s="64">
        <v>3998.0739005912869</v>
      </c>
      <c r="BU132" s="65">
        <v>4354.2449119436533</v>
      </c>
      <c r="BW132" s="9">
        <v>123</v>
      </c>
      <c r="BX132" s="74">
        <v>1</v>
      </c>
      <c r="BY132" s="79">
        <v>49.831128797181627</v>
      </c>
      <c r="BZ132" s="77">
        <v>4.5657398402704392E-2</v>
      </c>
      <c r="CA132" s="69">
        <v>45.552008432764481</v>
      </c>
      <c r="CB132" s="70">
        <v>46.915284125213837</v>
      </c>
      <c r="CC132" s="70">
        <v>49.831128797181627</v>
      </c>
      <c r="CD132" s="70">
        <v>52.746973469149417</v>
      </c>
      <c r="CE132" s="71">
        <v>54.110249161598773</v>
      </c>
      <c r="CF132" s="64"/>
      <c r="CG132">
        <v>123</v>
      </c>
      <c r="CH132" s="74">
        <v>1</v>
      </c>
      <c r="CI132" s="79">
        <v>34.509026995415489</v>
      </c>
      <c r="CJ132" s="77">
        <v>3.7640390065685099E-2</v>
      </c>
      <c r="CK132" s="69">
        <v>32.065993363463946</v>
      </c>
      <c r="CL132" s="70">
        <v>32.844314159011248</v>
      </c>
      <c r="CM132" s="70">
        <v>34.509026995415489</v>
      </c>
      <c r="CN132" s="70">
        <v>36.173739831819738</v>
      </c>
      <c r="CO132" s="71">
        <v>36.952060627367032</v>
      </c>
    </row>
    <row r="133" spans="1:93" x14ac:dyDescent="0.2">
      <c r="A133" s="9"/>
      <c r="B133" s="9"/>
      <c r="C133" s="9"/>
      <c r="D133" s="9"/>
      <c r="E133" s="9"/>
      <c r="F133" s="9"/>
      <c r="G133" s="9"/>
      <c r="H133" s="9"/>
      <c r="I133" s="9"/>
      <c r="J133" s="9"/>
      <c r="K133" s="9"/>
      <c r="L133" s="9"/>
      <c r="M133" s="9"/>
      <c r="N133" s="9"/>
      <c r="P133" s="12">
        <f t="shared" si="22"/>
        <v>-154</v>
      </c>
      <c r="Q133" s="12"/>
      <c r="R133" s="138" t="e">
        <f t="shared" si="23"/>
        <v>#N/A</v>
      </c>
      <c r="S133" s="138" t="e">
        <f t="shared" si="24"/>
        <v>#N/A</v>
      </c>
      <c r="T133" s="138" t="e">
        <f t="shared" si="25"/>
        <v>#N/A</v>
      </c>
      <c r="U133" s="139" t="e">
        <f t="shared" si="34"/>
        <v>#N/A</v>
      </c>
      <c r="V133" s="139" t="e">
        <f t="shared" si="35"/>
        <v>#N/A</v>
      </c>
      <c r="W133" s="139" t="e">
        <f t="shared" si="36"/>
        <v>#N/A</v>
      </c>
      <c r="X133" s="139" t="e">
        <f t="shared" si="37"/>
        <v>#N/A</v>
      </c>
      <c r="Y133" s="10" t="e">
        <f t="shared" si="38"/>
        <v>#N/A</v>
      </c>
      <c r="Z133" s="10" t="e">
        <f t="shared" si="39"/>
        <v>#N/A</v>
      </c>
      <c r="AA133" s="138" t="e">
        <f t="shared" si="26"/>
        <v>#N/A</v>
      </c>
      <c r="AB133" s="138" t="e">
        <f t="shared" si="27"/>
        <v>#N/A</v>
      </c>
      <c r="AC133" s="16" t="e">
        <f t="shared" si="40"/>
        <v>#N/A</v>
      </c>
      <c r="AD133" s="16" t="e">
        <f t="shared" si="41"/>
        <v>#N/A</v>
      </c>
      <c r="AE133" s="16" t="e">
        <f t="shared" si="42"/>
        <v>#N/A</v>
      </c>
      <c r="AF133" s="16" t="e">
        <f t="shared" si="43"/>
        <v>#N/A</v>
      </c>
      <c r="AH133" s="12"/>
      <c r="AI133">
        <v>124</v>
      </c>
      <c r="AJ133" s="133">
        <v>5.4796814513606677E-2</v>
      </c>
      <c r="AK133" s="130">
        <v>3481.0398241796083</v>
      </c>
      <c r="AL133" s="133">
        <v>0.13060461569786247</v>
      </c>
      <c r="AM133" s="63">
        <v>2718.3407968888182</v>
      </c>
      <c r="AN133" s="64">
        <v>2942.2536211230454</v>
      </c>
      <c r="AO133" s="64">
        <v>3481.0398241796083</v>
      </c>
      <c r="AP133" s="64">
        <v>4112.1703897563875</v>
      </c>
      <c r="AQ133" s="65">
        <v>4443.0171725710316</v>
      </c>
      <c r="AS133" s="9">
        <v>124</v>
      </c>
      <c r="AT133" s="68">
        <v>1</v>
      </c>
      <c r="AU133" s="78">
        <v>50.752100106315901</v>
      </c>
      <c r="AV133" s="76">
        <v>4.509715438501196E-2</v>
      </c>
      <c r="AW133" s="69">
        <v>46.447371533627567</v>
      </c>
      <c r="AX133" s="70">
        <v>47.818805689707347</v>
      </c>
      <c r="AY133" s="70">
        <v>50.752100106315901</v>
      </c>
      <c r="AZ133" s="70">
        <v>53.685394522924447</v>
      </c>
      <c r="BA133" s="71">
        <v>55.056828679004234</v>
      </c>
      <c r="BB133" s="64"/>
      <c r="BC133">
        <v>124</v>
      </c>
      <c r="BD133" s="68">
        <v>1</v>
      </c>
      <c r="BE133" s="78">
        <v>35.206754480750348</v>
      </c>
      <c r="BF133" s="76">
        <v>3.706293602735191E-2</v>
      </c>
      <c r="BG133" s="69">
        <v>32.752563092783724</v>
      </c>
      <c r="BH133" s="70">
        <v>33.534438613662928</v>
      </c>
      <c r="BI133" s="70">
        <v>35.206754480750348</v>
      </c>
      <c r="BJ133" s="70">
        <v>36.879070347837775</v>
      </c>
      <c r="BK133" s="71">
        <v>37.660945868716972</v>
      </c>
      <c r="BM133">
        <v>124</v>
      </c>
      <c r="BN133" s="77">
        <v>-8.8434183347055433E-3</v>
      </c>
      <c r="BO133" s="135">
        <v>3359.8484124807287</v>
      </c>
      <c r="BP133" s="77">
        <v>0.14231048207878413</v>
      </c>
      <c r="BQ133" s="63">
        <v>2571.6676453110408</v>
      </c>
      <c r="BR133" s="64">
        <v>2800.1071127929749</v>
      </c>
      <c r="BS133" s="64">
        <v>3359.8484124807287</v>
      </c>
      <c r="BT133" s="64">
        <v>4032.6680941492777</v>
      </c>
      <c r="BU133" s="65">
        <v>4392.377651904867</v>
      </c>
      <c r="BW133" s="9">
        <v>124</v>
      </c>
      <c r="BX133" s="74">
        <v>1</v>
      </c>
      <c r="BY133" s="79">
        <v>49.95142596128369</v>
      </c>
      <c r="BZ133" s="77">
        <v>4.5478329095723531E-2</v>
      </c>
      <c r="CA133" s="69">
        <v>45.67879870467705</v>
      </c>
      <c r="CB133" s="70">
        <v>47.040005771966875</v>
      </c>
      <c r="CC133" s="70">
        <v>49.95142596128369</v>
      </c>
      <c r="CD133" s="70">
        <v>52.862846150600504</v>
      </c>
      <c r="CE133" s="71">
        <v>54.224053217890329</v>
      </c>
      <c r="CF133" s="64"/>
      <c r="CG133">
        <v>124</v>
      </c>
      <c r="CH133" s="74">
        <v>1</v>
      </c>
      <c r="CI133" s="79">
        <v>34.577941478465611</v>
      </c>
      <c r="CJ133" s="77">
        <v>3.7456933618020757E-2</v>
      </c>
      <c r="CK133" s="69">
        <v>32.14196005335814</v>
      </c>
      <c r="CL133" s="70">
        <v>32.918034101595275</v>
      </c>
      <c r="CM133" s="70">
        <v>34.577941478465611</v>
      </c>
      <c r="CN133" s="70">
        <v>36.237848855335955</v>
      </c>
      <c r="CO133" s="71">
        <v>37.013922903573082</v>
      </c>
    </row>
    <row r="134" spans="1:93" x14ac:dyDescent="0.2">
      <c r="A134" s="9"/>
      <c r="B134" s="9"/>
      <c r="C134" s="9"/>
      <c r="D134" s="9"/>
      <c r="E134" s="9"/>
      <c r="F134" s="9"/>
      <c r="G134" s="9"/>
      <c r="H134" s="9"/>
      <c r="I134" s="9"/>
      <c r="J134" s="9"/>
      <c r="K134" s="9"/>
      <c r="L134" s="9"/>
      <c r="M134" s="9"/>
      <c r="N134" s="9"/>
      <c r="P134" s="12">
        <f t="shared" si="22"/>
        <v>-154</v>
      </c>
      <c r="Q134" s="12"/>
      <c r="R134" s="138" t="e">
        <f t="shared" si="23"/>
        <v>#N/A</v>
      </c>
      <c r="S134" s="138" t="e">
        <f t="shared" si="24"/>
        <v>#N/A</v>
      </c>
      <c r="T134" s="138" t="e">
        <f t="shared" si="25"/>
        <v>#N/A</v>
      </c>
      <c r="U134" s="139" t="e">
        <f t="shared" si="34"/>
        <v>#N/A</v>
      </c>
      <c r="V134" s="139" t="e">
        <f t="shared" si="35"/>
        <v>#N/A</v>
      </c>
      <c r="W134" s="139" t="e">
        <f t="shared" si="36"/>
        <v>#N/A</v>
      </c>
      <c r="X134" s="139" t="e">
        <f t="shared" si="37"/>
        <v>#N/A</v>
      </c>
      <c r="Y134" s="10" t="e">
        <f t="shared" si="38"/>
        <v>#N/A</v>
      </c>
      <c r="Z134" s="10" t="e">
        <f t="shared" si="39"/>
        <v>#N/A</v>
      </c>
      <c r="AA134" s="138" t="e">
        <f t="shared" si="26"/>
        <v>#N/A</v>
      </c>
      <c r="AB134" s="138" t="e">
        <f t="shared" si="27"/>
        <v>#N/A</v>
      </c>
      <c r="AC134" s="16" t="e">
        <f t="shared" si="40"/>
        <v>#N/A</v>
      </c>
      <c r="AD134" s="16" t="e">
        <f t="shared" si="41"/>
        <v>#N/A</v>
      </c>
      <c r="AE134" s="16" t="e">
        <f t="shared" si="42"/>
        <v>#N/A</v>
      </c>
      <c r="AF134" s="16" t="e">
        <f t="shared" si="43"/>
        <v>#N/A</v>
      </c>
      <c r="AH134" s="12"/>
      <c r="AI134">
        <v>125</v>
      </c>
      <c r="AJ134" s="133">
        <v>5.61762166544802E-2</v>
      </c>
      <c r="AK134" s="130">
        <v>3512.2657787825228</v>
      </c>
      <c r="AL134" s="133">
        <v>0.13039807541331708</v>
      </c>
      <c r="AM134" s="63">
        <v>2743.6893746484252</v>
      </c>
      <c r="AN134" s="64">
        <v>2969.3817732132452</v>
      </c>
      <c r="AO134" s="64">
        <v>3512.2657787825228</v>
      </c>
      <c r="AP134" s="64">
        <v>4147.8907034096846</v>
      </c>
      <c r="AQ134" s="65">
        <v>4480.9717932822059</v>
      </c>
      <c r="AS134" s="9">
        <v>125</v>
      </c>
      <c r="AT134" s="68">
        <v>1</v>
      </c>
      <c r="AU134" s="78">
        <v>50.877844049958874</v>
      </c>
      <c r="AV134" s="76">
        <v>4.4903569723209538E-2</v>
      </c>
      <c r="AW134" s="69">
        <v>46.58097435529659</v>
      </c>
      <c r="AX134" s="70">
        <v>47.949904768440803</v>
      </c>
      <c r="AY134" s="70">
        <v>50.877844049958874</v>
      </c>
      <c r="AZ134" s="70">
        <v>53.805783331476945</v>
      </c>
      <c r="BA134" s="71">
        <v>55.174713744621151</v>
      </c>
      <c r="BB134" s="64"/>
      <c r="BC134">
        <v>125</v>
      </c>
      <c r="BD134" s="68">
        <v>1</v>
      </c>
      <c r="BE134" s="78">
        <v>35.281276992750541</v>
      </c>
      <c r="BF134" s="76">
        <v>3.6858726918581566E-2</v>
      </c>
      <c r="BG134" s="69">
        <v>32.835441500839828</v>
      </c>
      <c r="BH134" s="70">
        <v>33.614654934885394</v>
      </c>
      <c r="BI134" s="70">
        <v>35.281276992750541</v>
      </c>
      <c r="BJ134" s="70">
        <v>36.947899050615689</v>
      </c>
      <c r="BK134" s="71">
        <v>37.727112484661248</v>
      </c>
      <c r="BM134">
        <v>125</v>
      </c>
      <c r="BN134" s="77">
        <v>-1.2957043413103934E-2</v>
      </c>
      <c r="BO134" s="135">
        <v>3388.2681375684729</v>
      </c>
      <c r="BP134" s="77">
        <v>0.14229379742831363</v>
      </c>
      <c r="BQ134" s="63">
        <v>2593.882243141943</v>
      </c>
      <c r="BR134" s="64">
        <v>2824.0451304828953</v>
      </c>
      <c r="BS134" s="64">
        <v>3388.2681375684729</v>
      </c>
      <c r="BT134" s="64">
        <v>4066.9707745973355</v>
      </c>
      <c r="BU134" s="65">
        <v>4430.0469527558007</v>
      </c>
      <c r="BW134" s="9">
        <v>125</v>
      </c>
      <c r="BX134" s="74">
        <v>1</v>
      </c>
      <c r="BY134" s="79">
        <v>50.071263505570002</v>
      </c>
      <c r="BZ134" s="77">
        <v>4.5301104981568946E-2</v>
      </c>
      <c r="CA134" s="69">
        <v>45.805075777222122</v>
      </c>
      <c r="CB134" s="70">
        <v>47.164231289145796</v>
      </c>
      <c r="CC134" s="70">
        <v>50.071263505570002</v>
      </c>
      <c r="CD134" s="70">
        <v>52.978295721994208</v>
      </c>
      <c r="CE134" s="71">
        <v>54.337451233917882</v>
      </c>
      <c r="CF134" s="64"/>
      <c r="CG134">
        <v>125</v>
      </c>
      <c r="CH134" s="74">
        <v>1</v>
      </c>
      <c r="CI134" s="79">
        <v>34.646346422730637</v>
      </c>
      <c r="CJ134" s="77">
        <v>3.7275404257795637E-2</v>
      </c>
      <c r="CK134" s="69">
        <v>32.217374907825182</v>
      </c>
      <c r="CL134" s="70">
        <v>32.991215683947765</v>
      </c>
      <c r="CM134" s="70">
        <v>34.646346422730637</v>
      </c>
      <c r="CN134" s="70">
        <v>36.30147716151351</v>
      </c>
      <c r="CO134" s="71">
        <v>37.075317937636086</v>
      </c>
    </row>
    <row r="135" spans="1:93" x14ac:dyDescent="0.2">
      <c r="A135" s="9"/>
      <c r="B135" s="9"/>
      <c r="C135" s="9"/>
      <c r="D135" s="9"/>
      <c r="E135" s="9"/>
      <c r="F135" s="9"/>
      <c r="G135" s="9"/>
      <c r="H135" s="9"/>
      <c r="I135" s="9"/>
      <c r="J135" s="9"/>
      <c r="K135" s="9"/>
      <c r="L135" s="9"/>
      <c r="M135" s="9"/>
      <c r="N135" s="9"/>
      <c r="P135" s="12">
        <f t="shared" si="22"/>
        <v>-154</v>
      </c>
      <c r="Q135" s="12"/>
      <c r="R135" s="138" t="e">
        <f t="shared" si="23"/>
        <v>#N/A</v>
      </c>
      <c r="S135" s="138" t="e">
        <f t="shared" si="24"/>
        <v>#N/A</v>
      </c>
      <c r="T135" s="138" t="e">
        <f t="shared" si="25"/>
        <v>#N/A</v>
      </c>
      <c r="U135" s="139" t="e">
        <f t="shared" si="34"/>
        <v>#N/A</v>
      </c>
      <c r="V135" s="139" t="e">
        <f t="shared" si="35"/>
        <v>#N/A</v>
      </c>
      <c r="W135" s="139" t="e">
        <f t="shared" si="36"/>
        <v>#N/A</v>
      </c>
      <c r="X135" s="139" t="e">
        <f t="shared" si="37"/>
        <v>#N/A</v>
      </c>
      <c r="Y135" s="10" t="e">
        <f t="shared" si="38"/>
        <v>#N/A</v>
      </c>
      <c r="Z135" s="10" t="e">
        <f t="shared" si="39"/>
        <v>#N/A</v>
      </c>
      <c r="AA135" s="138" t="e">
        <f t="shared" si="26"/>
        <v>#N/A</v>
      </c>
      <c r="AB135" s="138" t="e">
        <f t="shared" si="27"/>
        <v>#N/A</v>
      </c>
      <c r="AC135" s="16" t="e">
        <f t="shared" si="40"/>
        <v>#N/A</v>
      </c>
      <c r="AD135" s="16" t="e">
        <f t="shared" si="41"/>
        <v>#N/A</v>
      </c>
      <c r="AE135" s="16" t="e">
        <f t="shared" si="42"/>
        <v>#N/A</v>
      </c>
      <c r="AF135" s="16" t="e">
        <f t="shared" si="43"/>
        <v>#N/A</v>
      </c>
      <c r="AH135" s="12"/>
      <c r="AI135">
        <v>126</v>
      </c>
      <c r="AJ135" s="133">
        <v>5.7660148223101941E-2</v>
      </c>
      <c r="AK135" s="130">
        <v>3543.5039677828527</v>
      </c>
      <c r="AL135" s="133">
        <v>0.13019512284612175</v>
      </c>
      <c r="AM135" s="63">
        <v>2769.0378754374346</v>
      </c>
      <c r="AN135" s="64">
        <v>2996.5155428269754</v>
      </c>
      <c r="AO135" s="64">
        <v>3543.5039677828527</v>
      </c>
      <c r="AP135" s="64">
        <v>4183.6185929657731</v>
      </c>
      <c r="AQ135" s="65">
        <v>4518.9264047843199</v>
      </c>
      <c r="AS135" s="9">
        <v>126</v>
      </c>
      <c r="AT135" s="68">
        <v>1</v>
      </c>
      <c r="AU135" s="78">
        <v>51.003138501508744</v>
      </c>
      <c r="AV135" s="76">
        <v>4.4711850342046888E-2</v>
      </c>
      <c r="AW135" s="69">
        <v>46.714078117922419</v>
      </c>
      <c r="AX135" s="70">
        <v>48.080520579558389</v>
      </c>
      <c r="AY135" s="70">
        <v>51.003138501508744</v>
      </c>
      <c r="AZ135" s="70">
        <v>53.925756423459106</v>
      </c>
      <c r="BA135" s="71">
        <v>55.292198885095068</v>
      </c>
      <c r="BB135" s="64"/>
      <c r="BC135">
        <v>126</v>
      </c>
      <c r="BD135" s="68">
        <v>1</v>
      </c>
      <c r="BE135" s="78">
        <v>35.355220902518298</v>
      </c>
      <c r="BF135" s="76">
        <v>3.6656261629561718E-2</v>
      </c>
      <c r="BG135" s="69">
        <v>32.91772248287392</v>
      </c>
      <c r="BH135" s="70">
        <v>33.694279827116212</v>
      </c>
      <c r="BI135" s="70">
        <v>35.355220902518298</v>
      </c>
      <c r="BJ135" s="70">
        <v>37.016161977920383</v>
      </c>
      <c r="BK135" s="71">
        <v>37.792719322162675</v>
      </c>
      <c r="BM135">
        <v>126</v>
      </c>
      <c r="BN135" s="77">
        <v>-1.5831897933245222E-2</v>
      </c>
      <c r="BO135" s="135">
        <v>3416.5823843531407</v>
      </c>
      <c r="BP135" s="77">
        <v>0.14226105660316571</v>
      </c>
      <c r="BQ135" s="63">
        <v>2615.9864848439574</v>
      </c>
      <c r="BR135" s="64">
        <v>2847.8992267881854</v>
      </c>
      <c r="BS135" s="64">
        <v>3416.5823843531407</v>
      </c>
      <c r="BT135" s="64">
        <v>4100.9807896229477</v>
      </c>
      <c r="BU135" s="65">
        <v>4467.2529118856382</v>
      </c>
      <c r="BW135" s="9">
        <v>126</v>
      </c>
      <c r="BX135" s="74">
        <v>1</v>
      </c>
      <c r="BY135" s="79">
        <v>50.190717999333053</v>
      </c>
      <c r="BZ135" s="77">
        <v>4.5125701620580355E-2</v>
      </c>
      <c r="CA135" s="69">
        <v>45.930910320867483</v>
      </c>
      <c r="CB135" s="70">
        <v>47.288033226512191</v>
      </c>
      <c r="CC135" s="70">
        <v>50.190717999333053</v>
      </c>
      <c r="CD135" s="70">
        <v>53.093402772153915</v>
      </c>
      <c r="CE135" s="71">
        <v>54.450525677798623</v>
      </c>
      <c r="CF135" s="64"/>
      <c r="CG135">
        <v>126</v>
      </c>
      <c r="CH135" s="74">
        <v>1</v>
      </c>
      <c r="CI135" s="79">
        <v>34.714236990073502</v>
      </c>
      <c r="CJ135" s="77">
        <v>3.70962313538067E-2</v>
      </c>
      <c r="CK135" s="69">
        <v>32.292204126869457</v>
      </c>
      <c r="CL135" s="70">
        <v>33.063834332968916</v>
      </c>
      <c r="CM135" s="70">
        <v>34.714236990073502</v>
      </c>
      <c r="CN135" s="70">
        <v>36.364639647178095</v>
      </c>
      <c r="CO135" s="71">
        <v>37.136269853277547</v>
      </c>
    </row>
    <row r="136" spans="1:93" x14ac:dyDescent="0.2">
      <c r="A136" s="9"/>
      <c r="B136" s="9"/>
      <c r="C136" s="9"/>
      <c r="D136" s="9"/>
      <c r="E136" s="9"/>
      <c r="F136" s="9"/>
      <c r="G136" s="9"/>
      <c r="H136" s="9"/>
      <c r="I136" s="9"/>
      <c r="J136" s="9"/>
      <c r="K136" s="9"/>
      <c r="L136" s="9"/>
      <c r="M136" s="9"/>
      <c r="N136" s="9"/>
      <c r="P136" s="12">
        <f t="shared" si="22"/>
        <v>-154</v>
      </c>
      <c r="Q136" s="12"/>
      <c r="R136" s="138" t="e">
        <f t="shared" si="23"/>
        <v>#N/A</v>
      </c>
      <c r="S136" s="138" t="e">
        <f t="shared" si="24"/>
        <v>#N/A</v>
      </c>
      <c r="T136" s="138" t="e">
        <f t="shared" si="25"/>
        <v>#N/A</v>
      </c>
      <c r="U136" s="139" t="e">
        <f t="shared" si="34"/>
        <v>#N/A</v>
      </c>
      <c r="V136" s="139" t="e">
        <f t="shared" si="35"/>
        <v>#N/A</v>
      </c>
      <c r="W136" s="139" t="e">
        <f t="shared" si="36"/>
        <v>#N/A</v>
      </c>
      <c r="X136" s="139" t="e">
        <f t="shared" si="37"/>
        <v>#N/A</v>
      </c>
      <c r="Y136" s="10" t="e">
        <f t="shared" si="38"/>
        <v>#N/A</v>
      </c>
      <c r="Z136" s="10" t="e">
        <f t="shared" si="39"/>
        <v>#N/A</v>
      </c>
      <c r="AA136" s="138" t="e">
        <f t="shared" si="26"/>
        <v>#N/A</v>
      </c>
      <c r="AB136" s="138" t="e">
        <f t="shared" si="27"/>
        <v>#N/A</v>
      </c>
      <c r="AC136" s="16" t="e">
        <f t="shared" si="40"/>
        <v>#N/A</v>
      </c>
      <c r="AD136" s="16" t="e">
        <f t="shared" si="41"/>
        <v>#N/A</v>
      </c>
      <c r="AE136" s="16" t="e">
        <f t="shared" si="42"/>
        <v>#N/A</v>
      </c>
      <c r="AF136" s="16" t="e">
        <f t="shared" si="43"/>
        <v>#N/A</v>
      </c>
      <c r="AH136" s="12"/>
      <c r="AI136">
        <v>127</v>
      </c>
      <c r="AJ136" s="133">
        <v>5.9244296234502274E-2</v>
      </c>
      <c r="AK136" s="130">
        <v>3574.753857625713</v>
      </c>
      <c r="AL136" s="133">
        <v>0.12999571810761634</v>
      </c>
      <c r="AM136" s="63">
        <v>2794.3857858981851</v>
      </c>
      <c r="AN136" s="64">
        <v>3023.6543686999635</v>
      </c>
      <c r="AO136" s="64">
        <v>3574.753857625713</v>
      </c>
      <c r="AP136" s="64">
        <v>4219.3538553754688</v>
      </c>
      <c r="AQ136" s="65">
        <v>4556.8811202936722</v>
      </c>
      <c r="AS136" s="9">
        <v>127</v>
      </c>
      <c r="AT136" s="68">
        <v>1</v>
      </c>
      <c r="AU136" s="78">
        <v>51.127993043949722</v>
      </c>
      <c r="AV136" s="76">
        <v>4.4521971204179007E-2</v>
      </c>
      <c r="AW136" s="69">
        <v>46.846692204745736</v>
      </c>
      <c r="AX136" s="70">
        <v>48.210662569936623</v>
      </c>
      <c r="AY136" s="70">
        <v>51.127993043949722</v>
      </c>
      <c r="AZ136" s="70">
        <v>54.045323517962821</v>
      </c>
      <c r="BA136" s="71">
        <v>55.409293883153708</v>
      </c>
      <c r="BB136" s="64"/>
      <c r="BC136">
        <v>127</v>
      </c>
      <c r="BD136" s="68">
        <v>1</v>
      </c>
      <c r="BE136" s="78">
        <v>35.428595114341221</v>
      </c>
      <c r="BF136" s="76">
        <v>3.645551313701674E-2</v>
      </c>
      <c r="BG136" s="69">
        <v>32.99941474476973</v>
      </c>
      <c r="BH136" s="70">
        <v>33.773322059448184</v>
      </c>
      <c r="BI136" s="70">
        <v>35.428595114341221</v>
      </c>
      <c r="BJ136" s="70">
        <v>37.083868169234258</v>
      </c>
      <c r="BK136" s="71">
        <v>37.857775483912711</v>
      </c>
      <c r="BM136">
        <v>127</v>
      </c>
      <c r="BN136" s="77">
        <v>-1.7582398315869909E-2</v>
      </c>
      <c r="BO136" s="135">
        <v>3444.7936391497587</v>
      </c>
      <c r="BP136" s="77">
        <v>0.14221087284389011</v>
      </c>
      <c r="BQ136" s="63">
        <v>2637.999201884636</v>
      </c>
      <c r="BR136" s="64">
        <v>2871.6820787064889</v>
      </c>
      <c r="BS136" s="64">
        <v>3444.7936391497587</v>
      </c>
      <c r="BT136" s="64">
        <v>4134.6972330108529</v>
      </c>
      <c r="BU136" s="65">
        <v>4503.9965041728383</v>
      </c>
      <c r="BW136" s="9">
        <v>127</v>
      </c>
      <c r="BX136" s="74">
        <v>1</v>
      </c>
      <c r="BY136" s="79">
        <v>50.309866011865324</v>
      </c>
      <c r="BZ136" s="77">
        <v>4.4952094573097484E-2</v>
      </c>
      <c r="CA136" s="69">
        <v>46.056373137521945</v>
      </c>
      <c r="CB136" s="70">
        <v>47.411484223393145</v>
      </c>
      <c r="CC136" s="70">
        <v>50.309866011865324</v>
      </c>
      <c r="CD136" s="70">
        <v>53.208247800337496</v>
      </c>
      <c r="CE136" s="71">
        <v>54.563358886208697</v>
      </c>
      <c r="CF136" s="64"/>
      <c r="CG136">
        <v>127</v>
      </c>
      <c r="CH136" s="74">
        <v>1</v>
      </c>
      <c r="CI136" s="79">
        <v>34.78160834235711</v>
      </c>
      <c r="CJ136" s="77">
        <v>3.6919844274850872E-2</v>
      </c>
      <c r="CK136" s="69">
        <v>32.36641369748429</v>
      </c>
      <c r="CL136" s="70">
        <v>33.135865330410596</v>
      </c>
      <c r="CM136" s="70">
        <v>34.78160834235711</v>
      </c>
      <c r="CN136" s="70">
        <v>36.427351354303624</v>
      </c>
      <c r="CO136" s="71">
        <v>37.19680298722993</v>
      </c>
    </row>
    <row r="137" spans="1:93" x14ac:dyDescent="0.2">
      <c r="A137" s="9"/>
      <c r="B137" s="9"/>
      <c r="C137" s="9"/>
      <c r="D137" s="9"/>
      <c r="E137" s="9"/>
      <c r="F137" s="9"/>
      <c r="G137" s="9"/>
      <c r="H137" s="9"/>
      <c r="I137" s="9"/>
      <c r="J137" s="9"/>
      <c r="K137" s="9"/>
      <c r="L137" s="9"/>
      <c r="M137" s="9"/>
      <c r="N137" s="9"/>
      <c r="P137" s="12">
        <f t="shared" si="22"/>
        <v>-154</v>
      </c>
      <c r="Q137" s="12"/>
      <c r="R137" s="138" t="e">
        <f t="shared" si="23"/>
        <v>#N/A</v>
      </c>
      <c r="S137" s="138" t="e">
        <f t="shared" si="24"/>
        <v>#N/A</v>
      </c>
      <c r="T137" s="138" t="e">
        <f t="shared" si="25"/>
        <v>#N/A</v>
      </c>
      <c r="U137" s="139" t="e">
        <f t="shared" si="34"/>
        <v>#N/A</v>
      </c>
      <c r="V137" s="139" t="e">
        <f t="shared" si="35"/>
        <v>#N/A</v>
      </c>
      <c r="W137" s="139" t="e">
        <f t="shared" si="36"/>
        <v>#N/A</v>
      </c>
      <c r="X137" s="139" t="e">
        <f t="shared" si="37"/>
        <v>#N/A</v>
      </c>
      <c r="Y137" s="10" t="e">
        <f t="shared" si="38"/>
        <v>#N/A</v>
      </c>
      <c r="Z137" s="10" t="e">
        <f t="shared" si="39"/>
        <v>#N/A</v>
      </c>
      <c r="AA137" s="138" t="e">
        <f t="shared" si="26"/>
        <v>#N/A</v>
      </c>
      <c r="AB137" s="138" t="e">
        <f t="shared" si="27"/>
        <v>#N/A</v>
      </c>
      <c r="AC137" s="16" t="e">
        <f t="shared" si="40"/>
        <v>#N/A</v>
      </c>
      <c r="AD137" s="16" t="e">
        <f t="shared" si="41"/>
        <v>#N/A</v>
      </c>
      <c r="AE137" s="16" t="e">
        <f t="shared" si="42"/>
        <v>#N/A</v>
      </c>
      <c r="AF137" s="16" t="e">
        <f t="shared" si="43"/>
        <v>#N/A</v>
      </c>
      <c r="AH137" s="12"/>
      <c r="AI137">
        <v>128</v>
      </c>
      <c r="AJ137" s="133">
        <v>6.0924347703711565E-2</v>
      </c>
      <c r="AK137" s="130">
        <v>3606.0149147562206</v>
      </c>
      <c r="AL137" s="133">
        <v>0.12979982130914078</v>
      </c>
      <c r="AM137" s="63">
        <v>2819.7326070195836</v>
      </c>
      <c r="AN137" s="64">
        <v>3050.7976981933125</v>
      </c>
      <c r="AO137" s="64">
        <v>3606.0149147562206</v>
      </c>
      <c r="AP137" s="64">
        <v>4255.0962861767975</v>
      </c>
      <c r="AQ137" s="65">
        <v>4594.8360543315257</v>
      </c>
      <c r="AS137" s="5">
        <v>128</v>
      </c>
      <c r="AT137" s="68">
        <v>1</v>
      </c>
      <c r="AU137" s="78">
        <v>51.25241726026605</v>
      </c>
      <c r="AV137" s="76">
        <v>4.4333907272260914E-2</v>
      </c>
      <c r="AW137" s="69">
        <v>46.978826045458398</v>
      </c>
      <c r="AX137" s="70">
        <v>48.340340218104473</v>
      </c>
      <c r="AY137" s="70">
        <v>51.25241726026605</v>
      </c>
      <c r="AZ137" s="70">
        <v>54.16449430242762</v>
      </c>
      <c r="BA137" s="71">
        <v>55.526008475073702</v>
      </c>
      <c r="BB137" s="64"/>
      <c r="BC137">
        <v>128</v>
      </c>
      <c r="BD137" s="68">
        <v>1</v>
      </c>
      <c r="BE137" s="78">
        <v>35.501408532506922</v>
      </c>
      <c r="BF137" s="76">
        <v>3.6256454417671044E-2</v>
      </c>
      <c r="BG137" s="69">
        <v>33.080527031929471</v>
      </c>
      <c r="BH137" s="70">
        <v>33.851790427902465</v>
      </c>
      <c r="BI137" s="70">
        <v>35.501408532506922</v>
      </c>
      <c r="BJ137" s="70">
        <v>37.151026637111386</v>
      </c>
      <c r="BK137" s="71">
        <v>37.92229003308438</v>
      </c>
      <c r="BM137">
        <v>128</v>
      </c>
      <c r="BN137" s="77">
        <v>-1.8322960981718497E-2</v>
      </c>
      <c r="BO137" s="135">
        <v>3472.9043882733531</v>
      </c>
      <c r="BP137" s="77">
        <v>0.14214185939103649</v>
      </c>
      <c r="BQ137" s="63">
        <v>2659.9397787843091</v>
      </c>
      <c r="BR137" s="64">
        <v>2895.4067159765536</v>
      </c>
      <c r="BS137" s="64">
        <v>3472.9043882733531</v>
      </c>
      <c r="BT137" s="64">
        <v>4168.1194269882089</v>
      </c>
      <c r="BU137" s="65">
        <v>4540.2795174697831</v>
      </c>
      <c r="BW137" s="5">
        <v>128</v>
      </c>
      <c r="BX137" s="74">
        <v>1</v>
      </c>
      <c r="BY137" s="79">
        <v>50.42878411245929</v>
      </c>
      <c r="BZ137" s="77">
        <v>4.4780259399460051E-2</v>
      </c>
      <c r="CA137" s="69">
        <v>46.181535157772323</v>
      </c>
      <c r="CB137" s="70">
        <v>47.534657006798497</v>
      </c>
      <c r="CC137" s="70">
        <v>50.42878411245929</v>
      </c>
      <c r="CD137" s="70">
        <v>53.322911218120083</v>
      </c>
      <c r="CE137" s="71">
        <v>54.67603306714625</v>
      </c>
      <c r="CF137" s="64"/>
      <c r="CG137">
        <v>128</v>
      </c>
      <c r="CH137" s="74">
        <v>1</v>
      </c>
      <c r="CI137" s="79">
        <v>34.848455641444389</v>
      </c>
      <c r="CJ137" s="77">
        <v>3.6746672389725107E-2</v>
      </c>
      <c r="CK137" s="69">
        <v>32.439969398059425</v>
      </c>
      <c r="CL137" s="70">
        <v>33.207283815879649</v>
      </c>
      <c r="CM137" s="70">
        <v>34.848455641444389</v>
      </c>
      <c r="CN137" s="70">
        <v>36.489627467009129</v>
      </c>
      <c r="CO137" s="71">
        <v>37.256941884829352</v>
      </c>
    </row>
    <row r="138" spans="1:93" x14ac:dyDescent="0.2">
      <c r="A138" s="9"/>
      <c r="B138" s="9"/>
      <c r="C138" s="9"/>
      <c r="D138" s="9"/>
      <c r="E138" s="9"/>
      <c r="F138" s="9"/>
      <c r="G138" s="9"/>
      <c r="H138" s="9"/>
      <c r="I138" s="9"/>
      <c r="J138" s="9"/>
      <c r="K138" s="9"/>
      <c r="L138" s="9"/>
      <c r="M138" s="9"/>
      <c r="N138" s="9"/>
      <c r="P138" s="12">
        <f t="shared" si="22"/>
        <v>-154</v>
      </c>
      <c r="Q138" s="12"/>
      <c r="R138" s="138" t="e">
        <f t="shared" si="23"/>
        <v>#N/A</v>
      </c>
      <c r="S138" s="138" t="e">
        <f t="shared" si="24"/>
        <v>#N/A</v>
      </c>
      <c r="T138" s="138" t="e">
        <f t="shared" si="25"/>
        <v>#N/A</v>
      </c>
      <c r="U138" s="139" t="e">
        <f t="shared" si="34"/>
        <v>#N/A</v>
      </c>
      <c r="V138" s="139" t="e">
        <f t="shared" si="35"/>
        <v>#N/A</v>
      </c>
      <c r="W138" s="139" t="e">
        <f t="shared" si="36"/>
        <v>#N/A</v>
      </c>
      <c r="X138" s="139" t="e">
        <f t="shared" si="37"/>
        <v>#N/A</v>
      </c>
      <c r="Y138" s="10" t="e">
        <f t="shared" si="38"/>
        <v>#N/A</v>
      </c>
      <c r="Z138" s="10" t="e">
        <f t="shared" si="39"/>
        <v>#N/A</v>
      </c>
      <c r="AA138" s="138" t="e">
        <f t="shared" si="26"/>
        <v>#N/A</v>
      </c>
      <c r="AB138" s="138" t="e">
        <f t="shared" si="27"/>
        <v>#N/A</v>
      </c>
      <c r="AC138" s="16" t="e">
        <f t="shared" si="40"/>
        <v>#N/A</v>
      </c>
      <c r="AD138" s="16" t="e">
        <f t="shared" si="41"/>
        <v>#N/A</v>
      </c>
      <c r="AE138" s="16" t="e">
        <f t="shared" si="42"/>
        <v>#N/A</v>
      </c>
      <c r="AF138" s="16" t="e">
        <f t="shared" si="43"/>
        <v>#N/A</v>
      </c>
      <c r="AH138" s="12"/>
      <c r="AI138">
        <v>129</v>
      </c>
      <c r="AJ138" s="133">
        <v>6.2695989645760203E-2</v>
      </c>
      <c r="AK138" s="130">
        <v>3637.2866056194916</v>
      </c>
      <c r="AL138" s="133">
        <v>0.12960739256203491</v>
      </c>
      <c r="AM138" s="63">
        <v>2845.0778542838398</v>
      </c>
      <c r="AN138" s="64">
        <v>3077.9449873606472</v>
      </c>
      <c r="AO138" s="64">
        <v>3637.2866056194916</v>
      </c>
      <c r="AP138" s="64">
        <v>4290.8456794174544</v>
      </c>
      <c r="AQ138" s="65">
        <v>4632.7913225088114</v>
      </c>
      <c r="AS138" s="9">
        <v>129</v>
      </c>
      <c r="AT138" s="68">
        <v>1</v>
      </c>
      <c r="AU138" s="78">
        <v>51.376420733441947</v>
      </c>
      <c r="AV138" s="76">
        <v>4.4147633508947619E-2</v>
      </c>
      <c r="AW138" s="69">
        <v>47.110489115669104</v>
      </c>
      <c r="AX138" s="70">
        <v>48.469563033879169</v>
      </c>
      <c r="AY138" s="70">
        <v>51.376420733441947</v>
      </c>
      <c r="AZ138" s="70">
        <v>54.283278433004725</v>
      </c>
      <c r="BA138" s="71">
        <v>55.642352351214782</v>
      </c>
      <c r="BB138" s="64"/>
      <c r="BC138">
        <v>129</v>
      </c>
      <c r="BD138" s="68">
        <v>1</v>
      </c>
      <c r="BE138" s="78">
        <v>35.573670061303012</v>
      </c>
      <c r="BF138" s="76">
        <v>3.6059058448249019E-2</v>
      </c>
      <c r="BG138" s="69">
        <v>33.161068128701253</v>
      </c>
      <c r="BH138" s="70">
        <v>33.929693755038436</v>
      </c>
      <c r="BI138" s="70">
        <v>35.573670061303012</v>
      </c>
      <c r="BJ138" s="70">
        <v>37.217646367567589</v>
      </c>
      <c r="BK138" s="71">
        <v>37.986271993904772</v>
      </c>
      <c r="BM138">
        <v>129</v>
      </c>
      <c r="BN138" s="77">
        <v>-1.8168002351531501E-2</v>
      </c>
      <c r="BO138" s="135">
        <v>3500.9171180389503</v>
      </c>
      <c r="BP138" s="77">
        <v>0.14205262948515462</v>
      </c>
      <c r="BQ138" s="63">
        <v>2681.8281794792624</v>
      </c>
      <c r="BR138" s="64">
        <v>2919.0865292319927</v>
      </c>
      <c r="BS138" s="64">
        <v>3500.9171180389503</v>
      </c>
      <c r="BT138" s="64">
        <v>4201.246901655034</v>
      </c>
      <c r="BU138" s="65">
        <v>4576.1044810958638</v>
      </c>
      <c r="BW138" s="9">
        <v>129</v>
      </c>
      <c r="BX138" s="74">
        <v>1</v>
      </c>
      <c r="BY138" s="79">
        <v>50.547548870407439</v>
      </c>
      <c r="BZ138" s="77">
        <v>4.4610171660007775E-2</v>
      </c>
      <c r="CA138" s="69">
        <v>46.306467438190921</v>
      </c>
      <c r="CB138" s="70">
        <v>47.657624389586147</v>
      </c>
      <c r="CC138" s="70">
        <v>50.547548870407439</v>
      </c>
      <c r="CD138" s="70">
        <v>53.437473351228725</v>
      </c>
      <c r="CE138" s="71">
        <v>54.78863030262395</v>
      </c>
      <c r="CF138" s="64"/>
      <c r="CG138">
        <v>129</v>
      </c>
      <c r="CH138" s="74">
        <v>1</v>
      </c>
      <c r="CI138" s="79">
        <v>34.91477404919825</v>
      </c>
      <c r="CJ138" s="77">
        <v>3.6577145067226341E-2</v>
      </c>
      <c r="CK138" s="69">
        <v>32.512836802866467</v>
      </c>
      <c r="CL138" s="70">
        <v>33.27806478989433</v>
      </c>
      <c r="CM138" s="70">
        <v>34.91477404919825</v>
      </c>
      <c r="CN138" s="70">
        <v>36.551483308502171</v>
      </c>
      <c r="CO138" s="71">
        <v>37.316711295530034</v>
      </c>
    </row>
    <row r="139" spans="1:93" x14ac:dyDescent="0.2">
      <c r="A139" s="9"/>
      <c r="B139" s="9"/>
      <c r="C139" s="9"/>
      <c r="D139" s="9"/>
      <c r="E139" s="9"/>
      <c r="F139" s="9"/>
      <c r="G139" s="9"/>
      <c r="H139" s="9"/>
      <c r="I139" s="9"/>
      <c r="J139" s="9"/>
      <c r="K139" s="9"/>
      <c r="L139" s="9"/>
      <c r="M139" s="9"/>
      <c r="N139" s="9"/>
      <c r="P139" s="12">
        <f t="shared" si="22"/>
        <v>-154</v>
      </c>
      <c r="Q139" s="12"/>
      <c r="R139" s="138" t="e">
        <f t="shared" si="23"/>
        <v>#N/A</v>
      </c>
      <c r="S139" s="138" t="e">
        <f t="shared" si="24"/>
        <v>#N/A</v>
      </c>
      <c r="T139" s="138" t="e">
        <f t="shared" si="25"/>
        <v>#N/A</v>
      </c>
      <c r="U139" s="139" t="e">
        <f t="shared" si="34"/>
        <v>#N/A</v>
      </c>
      <c r="V139" s="139" t="e">
        <f t="shared" si="35"/>
        <v>#N/A</v>
      </c>
      <c r="W139" s="139" t="e">
        <f t="shared" si="36"/>
        <v>#N/A</v>
      </c>
      <c r="X139" s="139" t="e">
        <f t="shared" si="37"/>
        <v>#N/A</v>
      </c>
      <c r="Y139" s="10" t="e">
        <f t="shared" si="38"/>
        <v>#N/A</v>
      </c>
      <c r="Z139" s="10" t="e">
        <f t="shared" si="39"/>
        <v>#N/A</v>
      </c>
      <c r="AA139" s="138" t="e">
        <f t="shared" si="26"/>
        <v>#N/A</v>
      </c>
      <c r="AB139" s="138" t="e">
        <f t="shared" si="27"/>
        <v>#N/A</v>
      </c>
      <c r="AC139" s="16" t="e">
        <f t="shared" si="40"/>
        <v>#N/A</v>
      </c>
      <c r="AD139" s="16" t="e">
        <f t="shared" si="41"/>
        <v>#N/A</v>
      </c>
      <c r="AE139" s="16" t="e">
        <f t="shared" si="42"/>
        <v>#N/A</v>
      </c>
      <c r="AF139" s="16" t="e">
        <f t="shared" si="43"/>
        <v>#N/A</v>
      </c>
      <c r="AH139" s="12"/>
      <c r="AI139">
        <v>130</v>
      </c>
      <c r="AJ139" s="133">
        <v>6.4554909075525385E-2</v>
      </c>
      <c r="AK139" s="130">
        <v>3668.5683966606425</v>
      </c>
      <c r="AL139" s="133">
        <v>0.12941839197763863</v>
      </c>
      <c r="AM139" s="63">
        <v>2870.4210578159664</v>
      </c>
      <c r="AN139" s="64">
        <v>3105.0957010167053</v>
      </c>
      <c r="AO139" s="64">
        <v>3668.5683966606425</v>
      </c>
      <c r="AP139" s="64">
        <v>4326.6018275833085</v>
      </c>
      <c r="AQ139" s="65">
        <v>4670.7470413262645</v>
      </c>
      <c r="AS139" s="9">
        <v>130</v>
      </c>
      <c r="AT139" s="68">
        <v>1</v>
      </c>
      <c r="AU139" s="78">
        <v>51.500012935649409</v>
      </c>
      <c r="AV139" s="76">
        <v>4.3963124876896166E-2</v>
      </c>
      <c r="AW139" s="69">
        <v>47.241690834728288</v>
      </c>
      <c r="AX139" s="70">
        <v>48.598340453439441</v>
      </c>
      <c r="AY139" s="70">
        <v>51.500012935649409</v>
      </c>
      <c r="AZ139" s="70">
        <v>54.401685417859376</v>
      </c>
      <c r="BA139" s="71">
        <v>55.758335036570521</v>
      </c>
      <c r="BB139" s="64"/>
      <c r="BC139">
        <v>130</v>
      </c>
      <c r="BD139" s="68">
        <v>1</v>
      </c>
      <c r="BE139" s="78">
        <v>35.645388618801803</v>
      </c>
      <c r="BF139" s="76">
        <v>3.5863297953093981E-2</v>
      </c>
      <c r="BG139" s="69">
        <v>33.241046887590613</v>
      </c>
      <c r="BH139" s="70">
        <v>34.00704091425041</v>
      </c>
      <c r="BI139" s="70">
        <v>35.645388618801803</v>
      </c>
      <c r="BJ139" s="70">
        <v>37.283736323353196</v>
      </c>
      <c r="BK139" s="71">
        <v>38.049730350012993</v>
      </c>
      <c r="BM139">
        <v>130</v>
      </c>
      <c r="BN139" s="77">
        <v>-1.7231938853781752E-2</v>
      </c>
      <c r="BO139" s="135">
        <v>3528.8343147615765</v>
      </c>
      <c r="BP139" s="77">
        <v>0.14194184722204614</v>
      </c>
      <c r="BQ139" s="63">
        <v>2703.6847104080425</v>
      </c>
      <c r="BR139" s="64">
        <v>2942.7350842889573</v>
      </c>
      <c r="BS139" s="64">
        <v>3528.8343147615765</v>
      </c>
      <c r="BT139" s="64">
        <v>4234.079648464789</v>
      </c>
      <c r="BU139" s="65">
        <v>4611.4750313379209</v>
      </c>
      <c r="BW139" s="9">
        <v>130</v>
      </c>
      <c r="BX139" s="74">
        <v>1</v>
      </c>
      <c r="BY139" s="79">
        <v>50.666234751219406</v>
      </c>
      <c r="BZ139" s="77">
        <v>4.4441806915082371E-2</v>
      </c>
      <c r="CA139" s="69">
        <v>46.431239230777358</v>
      </c>
      <c r="CB139" s="70">
        <v>47.780457284716576</v>
      </c>
      <c r="CC139" s="70">
        <v>50.666234751219406</v>
      </c>
      <c r="CD139" s="70">
        <v>53.552012217722243</v>
      </c>
      <c r="CE139" s="71">
        <v>54.901230271661461</v>
      </c>
      <c r="CF139" s="64"/>
      <c r="CG139">
        <v>130</v>
      </c>
      <c r="CH139" s="74">
        <v>1</v>
      </c>
      <c r="CI139" s="79">
        <v>34.980559252812057</v>
      </c>
      <c r="CJ139" s="77">
        <v>3.6411674706553772E-2</v>
      </c>
      <c r="CK139" s="69">
        <v>32.584982892430965</v>
      </c>
      <c r="CL139" s="70">
        <v>33.348184378575347</v>
      </c>
      <c r="CM139" s="70">
        <v>34.980559252812057</v>
      </c>
      <c r="CN139" s="70">
        <v>36.612934127048767</v>
      </c>
      <c r="CO139" s="71">
        <v>37.376135613193149</v>
      </c>
    </row>
    <row r="140" spans="1:93" x14ac:dyDescent="0.2">
      <c r="A140" s="9"/>
      <c r="B140" s="9"/>
      <c r="C140" s="9"/>
      <c r="D140" s="9"/>
      <c r="E140" s="9"/>
      <c r="F140" s="9"/>
      <c r="G140" s="9"/>
      <c r="H140" s="9"/>
      <c r="I140" s="9"/>
      <c r="J140" s="9"/>
      <c r="K140" s="9"/>
      <c r="L140" s="9"/>
      <c r="M140" s="9"/>
      <c r="N140" s="9"/>
      <c r="P140" s="12">
        <f t="shared" ref="P140:P144" si="44">((C140-22)*7)+D140</f>
        <v>-154</v>
      </c>
      <c r="Q140" s="12"/>
      <c r="R140" s="138" t="e">
        <f t="shared" ref="R140:R203" si="45">LOOKUP($P140,$AI$12:$AI$205,IF($B140,$AJ$12:$AJ$205,$BN$12:$BN$205))</f>
        <v>#N/A</v>
      </c>
      <c r="S140" s="138" t="e">
        <f t="shared" ref="S140:S203" si="46">LOOKUP($P140,$AI$12:$AI$205,IF($B140,$AK$12:$AK$205,$BO$12:$BO$205))</f>
        <v>#N/A</v>
      </c>
      <c r="T140" s="138" t="e">
        <f t="shared" ref="T140:T203" si="47">LOOKUP($P140,$AI$12:$AI$205,IF($B140,$AL$12:$AL$205,$BP$12:$BP$205))</f>
        <v>#N/A</v>
      </c>
      <c r="U140" s="139" t="e">
        <f t="shared" si="34"/>
        <v>#N/A</v>
      </c>
      <c r="V140" s="139" t="e">
        <f t="shared" si="35"/>
        <v>#N/A</v>
      </c>
      <c r="W140" s="139" t="e">
        <f t="shared" si="36"/>
        <v>#N/A</v>
      </c>
      <c r="X140" s="139" t="e">
        <f t="shared" si="37"/>
        <v>#N/A</v>
      </c>
      <c r="Y140" s="10" t="e">
        <f t="shared" si="38"/>
        <v>#N/A</v>
      </c>
      <c r="Z140" s="10" t="e">
        <f t="shared" si="39"/>
        <v>#N/A</v>
      </c>
      <c r="AA140" s="138" t="e">
        <f t="shared" ref="AA140:AA203" si="48">LOOKUP($P140,$AI$12:$AI$205,IF($B140,$AN$12:$AN$205,$BR$12:$BR$205))</f>
        <v>#N/A</v>
      </c>
      <c r="AB140" s="138" t="e">
        <f t="shared" ref="AB140:AB203" si="49">LOOKUP($P140,$AI$12:$AI$205,IF($B140,$AP$12:$AP$205,$BT$12:$BT$205))</f>
        <v>#N/A</v>
      </c>
      <c r="AC140" s="16" t="e">
        <f t="shared" si="40"/>
        <v>#N/A</v>
      </c>
      <c r="AD140" s="16" t="e">
        <f t="shared" si="41"/>
        <v>#N/A</v>
      </c>
      <c r="AE140" s="16" t="e">
        <f t="shared" si="42"/>
        <v>#N/A</v>
      </c>
      <c r="AF140" s="16" t="e">
        <f t="shared" si="43"/>
        <v>#N/A</v>
      </c>
      <c r="AH140" s="12"/>
      <c r="AI140">
        <v>131</v>
      </c>
      <c r="AJ140" s="133">
        <v>6.6496793004361066E-2</v>
      </c>
      <c r="AK140" s="130">
        <v>3699.8597543247884</v>
      </c>
      <c r="AL140" s="133">
        <v>0.1292327796672918</v>
      </c>
      <c r="AM140" s="63">
        <v>2895.7617625361249</v>
      </c>
      <c r="AN140" s="64">
        <v>3132.2493128074966</v>
      </c>
      <c r="AO140" s="64">
        <v>3699.8597543247884</v>
      </c>
      <c r="AP140" s="64">
        <v>4362.3645215327924</v>
      </c>
      <c r="AQ140" s="65">
        <v>4708.7033279901434</v>
      </c>
      <c r="AS140" s="9">
        <v>131</v>
      </c>
      <c r="AT140" s="68">
        <v>1</v>
      </c>
      <c r="AU140" s="78">
        <v>51.623200790379158</v>
      </c>
      <c r="AV140" s="76">
        <v>4.3780356338810507E-2</v>
      </c>
      <c r="AW140" s="69">
        <v>47.372438327887203</v>
      </c>
      <c r="AX140" s="70">
        <v>48.726679537758095</v>
      </c>
      <c r="AY140" s="70">
        <v>51.623200790379158</v>
      </c>
      <c r="AZ140" s="70">
        <v>54.519722043000215</v>
      </c>
      <c r="BA140" s="71">
        <v>55.873963252871114</v>
      </c>
      <c r="BB140" s="64"/>
      <c r="BC140">
        <v>131</v>
      </c>
      <c r="BD140" s="68">
        <v>1</v>
      </c>
      <c r="BE140" s="78">
        <v>35.716573440123589</v>
      </c>
      <c r="BF140" s="76">
        <v>3.5669139851784409E-2</v>
      </c>
      <c r="BG140" s="69">
        <v>33.320472884804026</v>
      </c>
      <c r="BH140" s="70">
        <v>34.083841373078947</v>
      </c>
      <c r="BI140" s="70">
        <v>35.716573440123589</v>
      </c>
      <c r="BJ140" s="70">
        <v>37.349305507168232</v>
      </c>
      <c r="BK140" s="71">
        <v>38.112673995443153</v>
      </c>
      <c r="BM140">
        <v>131</v>
      </c>
      <c r="BN140" s="77">
        <v>-1.5629187094785613E-2</v>
      </c>
      <c r="BO140" s="135">
        <v>3556.6584647562577</v>
      </c>
      <c r="BP140" s="77">
        <v>0.1418093463683073</v>
      </c>
      <c r="BQ140" s="63">
        <v>2725.5243124137928</v>
      </c>
      <c r="BR140" s="64">
        <v>2966.3618754773079</v>
      </c>
      <c r="BS140" s="64">
        <v>3556.6584647562577</v>
      </c>
      <c r="BT140" s="64">
        <v>4266.6242396999633</v>
      </c>
      <c r="BU140" s="65">
        <v>4646.4056626154716</v>
      </c>
      <c r="BW140" s="9">
        <v>131</v>
      </c>
      <c r="BX140" s="74">
        <v>1</v>
      </c>
      <c r="BY140" s="79">
        <v>50.784867833399574</v>
      </c>
      <c r="BZ140" s="77">
        <v>4.4275140725071327E-2</v>
      </c>
      <c r="CA140" s="69">
        <v>46.555875548011073</v>
      </c>
      <c r="CB140" s="70">
        <v>47.903181044291799</v>
      </c>
      <c r="CC140" s="70">
        <v>50.784867833399574</v>
      </c>
      <c r="CD140" s="70">
        <v>53.666554622507356</v>
      </c>
      <c r="CE140" s="71">
        <v>55.013860118788074</v>
      </c>
      <c r="CF140" s="64"/>
      <c r="CG140">
        <v>131</v>
      </c>
      <c r="CH140" s="74">
        <v>1</v>
      </c>
      <c r="CI140" s="79">
        <v>35.045819022079414</v>
      </c>
      <c r="CJ140" s="77">
        <v>3.6250283406158421E-2</v>
      </c>
      <c r="CK140" s="69">
        <v>32.656411446489535</v>
      </c>
      <c r="CL140" s="70">
        <v>33.417647632842929</v>
      </c>
      <c r="CM140" s="70">
        <v>35.045819022079414</v>
      </c>
      <c r="CN140" s="70">
        <v>36.673990411315899</v>
      </c>
      <c r="CO140" s="71">
        <v>37.435226597669292</v>
      </c>
    </row>
    <row r="141" spans="1:93" x14ac:dyDescent="0.2">
      <c r="A141" s="9"/>
      <c r="B141" s="9"/>
      <c r="C141" s="9"/>
      <c r="D141" s="9"/>
      <c r="E141" s="9"/>
      <c r="F141" s="9"/>
      <c r="G141" s="9"/>
      <c r="H141" s="9"/>
      <c r="I141" s="9"/>
      <c r="J141" s="9"/>
      <c r="K141" s="9"/>
      <c r="L141" s="9"/>
      <c r="M141" s="9"/>
      <c r="N141" s="9"/>
      <c r="P141" s="12">
        <f t="shared" si="44"/>
        <v>-154</v>
      </c>
      <c r="Q141" s="12"/>
      <c r="R141" s="138" t="e">
        <f t="shared" si="45"/>
        <v>#N/A</v>
      </c>
      <c r="S141" s="138" t="e">
        <f t="shared" si="46"/>
        <v>#N/A</v>
      </c>
      <c r="T141" s="138" t="e">
        <f t="shared" si="47"/>
        <v>#N/A</v>
      </c>
      <c r="U141" s="139" t="e">
        <f t="shared" ref="U141:U204" si="50">LOOKUP($P141,$AS$12:$AS$205,IF($B141,$AT$12:$AT$205,$BX$12:$BX$205))</f>
        <v>#N/A</v>
      </c>
      <c r="V141" s="139" t="e">
        <f t="shared" ref="V141:V204" si="51">LOOKUP($P141,$AS$12:$AS$205,IF($B141,$AU$12:$AU$205,$BY$12:$BY$205))</f>
        <v>#N/A</v>
      </c>
      <c r="W141" s="139" t="e">
        <f t="shared" ref="W141:W204" si="52">LOOKUP($P141,$AS$12:$AS$205,IF($B141,$AV$12:$AV$205,$BZ$12:$BZ$205))</f>
        <v>#N/A</v>
      </c>
      <c r="X141" s="139" t="e">
        <f t="shared" ref="X141:X204" si="53">LOOKUP($P141,$BC$12:$BC$205,IF($B141,$BD$12:$BD$205,$CH$12:$CH$205))</f>
        <v>#N/A</v>
      </c>
      <c r="Y141" s="10" t="e">
        <f t="shared" ref="Y141:Y204" si="54">LOOKUP($P141,$BC$12:$BC$205,IF($B141,$BE$12:$BE$205,$CI$12:$CI$205))</f>
        <v>#N/A</v>
      </c>
      <c r="Z141" s="10" t="e">
        <f t="shared" ref="Z141:Z204" si="55">LOOKUP($P141,$BC$12:$BC$205,IF($B141,$BF$12:$BF$205,$CJ$12:$CJ$205))</f>
        <v>#N/A</v>
      </c>
      <c r="AA141" s="138" t="e">
        <f t="shared" si="48"/>
        <v>#N/A</v>
      </c>
      <c r="AB141" s="138" t="e">
        <f t="shared" si="49"/>
        <v>#N/A</v>
      </c>
      <c r="AC141" s="16" t="e">
        <f t="shared" ref="AC141:AC204" si="56">$S141*(1+$R141*$T141*3)^(1/$R141)</f>
        <v>#N/A</v>
      </c>
      <c r="AD141" s="16" t="e">
        <f t="shared" ref="AD141:AD204" si="57">$S141*(1+$R141*$T141*3)^(1/$R141)-$S141*(1+$R141*$T141*2)^(1/$R141)</f>
        <v>#N/A</v>
      </c>
      <c r="AE141" s="16" t="e">
        <f t="shared" ref="AE141:AE204" si="58">$S141*(1+$R141*$T141*(-3))^(1/$R141)</f>
        <v>#N/A</v>
      </c>
      <c r="AF141" s="16" t="e">
        <f t="shared" ref="AF141:AF204" si="59">$S141*(1+$R141*$T141*(-2))^(1/$R141)-$S141*(1+$R141*$T141*(-3))^(1/$R141)</f>
        <v>#N/A</v>
      </c>
      <c r="AH141" s="12"/>
      <c r="AI141">
        <v>132</v>
      </c>
      <c r="AJ141" s="133">
        <v>6.8517328440097988E-2</v>
      </c>
      <c r="AK141" s="130">
        <v>3731.1601450570465</v>
      </c>
      <c r="AL141" s="133">
        <v>0.12905051574233434</v>
      </c>
      <c r="AM141" s="63">
        <v>2921.09952831391</v>
      </c>
      <c r="AN141" s="64">
        <v>3159.4053052814911</v>
      </c>
      <c r="AO141" s="64">
        <v>3731.1601450570465</v>
      </c>
      <c r="AP141" s="64">
        <v>4398.133550436879</v>
      </c>
      <c r="AQ141" s="65">
        <v>4746.6603002423744</v>
      </c>
      <c r="AS141" s="9">
        <v>132</v>
      </c>
      <c r="AT141" s="68">
        <v>1</v>
      </c>
      <c r="AU141" s="78">
        <v>51.745988672440618</v>
      </c>
      <c r="AV141" s="76">
        <v>4.3599302857441485E-2</v>
      </c>
      <c r="AW141" s="69">
        <v>47.502736421454735</v>
      </c>
      <c r="AX141" s="70">
        <v>48.85458496930179</v>
      </c>
      <c r="AY141" s="70">
        <v>51.745988672440618</v>
      </c>
      <c r="AZ141" s="70">
        <v>54.637392375579445</v>
      </c>
      <c r="BA141" s="71">
        <v>55.9892409234265</v>
      </c>
      <c r="BB141" s="64"/>
      <c r="BC141">
        <v>132</v>
      </c>
      <c r="BD141" s="68">
        <v>1</v>
      </c>
      <c r="BE141" s="78">
        <v>35.787234077436693</v>
      </c>
      <c r="BF141" s="76">
        <v>3.5476545259133942E-2</v>
      </c>
      <c r="BG141" s="69">
        <v>33.399356424132016</v>
      </c>
      <c r="BH141" s="70">
        <v>34.1601051958569</v>
      </c>
      <c r="BI141" s="70">
        <v>35.787234077436693</v>
      </c>
      <c r="BJ141" s="70">
        <v>37.414362959016486</v>
      </c>
      <c r="BK141" s="71">
        <v>38.175111730741364</v>
      </c>
      <c r="BM141">
        <v>132</v>
      </c>
      <c r="BN141" s="77">
        <v>-1.3474163858702985E-2</v>
      </c>
      <c r="BO141" s="135">
        <v>3584.39205433802</v>
      </c>
      <c r="BP141" s="77">
        <v>0.14165613036132896</v>
      </c>
      <c r="BQ141" s="63">
        <v>2747.3563113332057</v>
      </c>
      <c r="BR141" s="64">
        <v>2989.9721396933737</v>
      </c>
      <c r="BS141" s="64">
        <v>3584.39205433802</v>
      </c>
      <c r="BT141" s="64">
        <v>4298.8940291963163</v>
      </c>
      <c r="BU141" s="65">
        <v>4680.9219900534708</v>
      </c>
      <c r="BW141" s="9">
        <v>132</v>
      </c>
      <c r="BX141" s="74">
        <v>1</v>
      </c>
      <c r="BY141" s="79">
        <v>50.903425808447032</v>
      </c>
      <c r="BZ141" s="77">
        <v>4.4110148650407924E-2</v>
      </c>
      <c r="CA141" s="69">
        <v>46.68035708535951</v>
      </c>
      <c r="CB141" s="70">
        <v>48.025775406751485</v>
      </c>
      <c r="CC141" s="70">
        <v>50.903425808447032</v>
      </c>
      <c r="CD141" s="70">
        <v>53.781076210142572</v>
      </c>
      <c r="CE141" s="71">
        <v>55.126494531534561</v>
      </c>
      <c r="CF141" s="64"/>
      <c r="CG141">
        <v>132</v>
      </c>
      <c r="CH141" s="74">
        <v>1</v>
      </c>
      <c r="CI141" s="79">
        <v>35.110573209394133</v>
      </c>
      <c r="CJ141" s="77">
        <v>3.6092602963743142E-2</v>
      </c>
      <c r="CK141" s="69">
        <v>32.727163303900127</v>
      </c>
      <c r="CL141" s="70">
        <v>33.486488705522845</v>
      </c>
      <c r="CM141" s="70">
        <v>35.110573209394133</v>
      </c>
      <c r="CN141" s="70">
        <v>36.73465771326542</v>
      </c>
      <c r="CO141" s="71">
        <v>37.493983114888138</v>
      </c>
    </row>
    <row r="142" spans="1:93" x14ac:dyDescent="0.2">
      <c r="A142" s="9"/>
      <c r="B142" s="9"/>
      <c r="C142" s="9"/>
      <c r="D142" s="9"/>
      <c r="E142" s="9"/>
      <c r="F142" s="9"/>
      <c r="G142" s="9"/>
      <c r="H142" s="9"/>
      <c r="I142" s="9"/>
      <c r="J142" s="9"/>
      <c r="K142" s="9"/>
      <c r="L142" s="9"/>
      <c r="M142" s="9"/>
      <c r="N142" s="9"/>
      <c r="P142" s="12">
        <f t="shared" si="44"/>
        <v>-154</v>
      </c>
      <c r="Q142" s="12"/>
      <c r="R142" s="138" t="e">
        <f t="shared" si="45"/>
        <v>#N/A</v>
      </c>
      <c r="S142" s="138" t="e">
        <f t="shared" si="46"/>
        <v>#N/A</v>
      </c>
      <c r="T142" s="138" t="e">
        <f t="shared" si="47"/>
        <v>#N/A</v>
      </c>
      <c r="U142" s="139" t="e">
        <f t="shared" si="50"/>
        <v>#N/A</v>
      </c>
      <c r="V142" s="139" t="e">
        <f t="shared" si="51"/>
        <v>#N/A</v>
      </c>
      <c r="W142" s="139" t="e">
        <f t="shared" si="52"/>
        <v>#N/A</v>
      </c>
      <c r="X142" s="139" t="e">
        <f t="shared" si="53"/>
        <v>#N/A</v>
      </c>
      <c r="Y142" s="10" t="e">
        <f t="shared" si="54"/>
        <v>#N/A</v>
      </c>
      <c r="Z142" s="10" t="e">
        <f t="shared" si="55"/>
        <v>#N/A</v>
      </c>
      <c r="AA142" s="138" t="e">
        <f t="shared" si="48"/>
        <v>#N/A</v>
      </c>
      <c r="AB142" s="138" t="e">
        <f t="shared" si="49"/>
        <v>#N/A</v>
      </c>
      <c r="AC142" s="16" t="e">
        <f t="shared" si="56"/>
        <v>#N/A</v>
      </c>
      <c r="AD142" s="16" t="e">
        <f t="shared" si="57"/>
        <v>#N/A</v>
      </c>
      <c r="AE142" s="16" t="e">
        <f t="shared" si="58"/>
        <v>#N/A</v>
      </c>
      <c r="AF142" s="16" t="e">
        <f t="shared" si="59"/>
        <v>#N/A</v>
      </c>
      <c r="AH142" s="12"/>
      <c r="AI142">
        <v>133</v>
      </c>
      <c r="AJ142" s="133">
        <v>7.0612202390413728E-2</v>
      </c>
      <c r="AK142" s="130">
        <v>3762.4690353025326</v>
      </c>
      <c r="AL142" s="133">
        <v>0.12887156031410613</v>
      </c>
      <c r="AM142" s="63">
        <v>2946.4339301242621</v>
      </c>
      <c r="AN142" s="64">
        <v>3186.5631699617556</v>
      </c>
      <c r="AO142" s="64">
        <v>3762.4690353025326</v>
      </c>
      <c r="AP142" s="64">
        <v>4433.9087017242409</v>
      </c>
      <c r="AQ142" s="65">
        <v>4784.618076204827</v>
      </c>
      <c r="AS142" s="9">
        <v>133</v>
      </c>
      <c r="AT142" s="68">
        <v>1</v>
      </c>
      <c r="AU142" s="78">
        <v>51.868380845831005</v>
      </c>
      <c r="AV142" s="76">
        <v>4.3419939395541979E-2</v>
      </c>
      <c r="AW142" s="69">
        <v>47.632589876871471</v>
      </c>
      <c r="AX142" s="70">
        <v>48.982061351031696</v>
      </c>
      <c r="AY142" s="70">
        <v>51.868380845831005</v>
      </c>
      <c r="AZ142" s="70">
        <v>54.754700340630315</v>
      </c>
      <c r="BA142" s="71">
        <v>56.10417181479054</v>
      </c>
      <c r="BB142" s="64"/>
      <c r="BC142">
        <v>133</v>
      </c>
      <c r="BD142" s="68">
        <v>1</v>
      </c>
      <c r="BE142" s="78">
        <v>35.857380096694108</v>
      </c>
      <c r="BF142" s="76">
        <v>3.5285475037575134E-2</v>
      </c>
      <c r="BG142" s="69">
        <v>33.477707883150138</v>
      </c>
      <c r="BH142" s="70">
        <v>34.235842501586731</v>
      </c>
      <c r="BI142" s="70">
        <v>35.857380096694108</v>
      </c>
      <c r="BJ142" s="70">
        <v>37.478917691801485</v>
      </c>
      <c r="BK142" s="71">
        <v>38.237052310238077</v>
      </c>
      <c r="BM142">
        <v>133</v>
      </c>
      <c r="BN142" s="77">
        <v>-1.0881285937426098E-2</v>
      </c>
      <c r="BO142" s="135">
        <v>3612.03756982189</v>
      </c>
      <c r="BP142" s="77">
        <v>0.14148325349375385</v>
      </c>
      <c r="BQ142" s="63">
        <v>2769.1899600019601</v>
      </c>
      <c r="BR142" s="64">
        <v>3013.5709741043192</v>
      </c>
      <c r="BS142" s="64">
        <v>3612.03756982189</v>
      </c>
      <c r="BT142" s="64">
        <v>4330.9031141319638</v>
      </c>
      <c r="BU142" s="65">
        <v>4715.0510252076647</v>
      </c>
      <c r="BW142" s="9">
        <v>133</v>
      </c>
      <c r="BX142" s="74">
        <v>1</v>
      </c>
      <c r="BY142" s="79">
        <v>51.021884264078047</v>
      </c>
      <c r="BZ142" s="77">
        <v>4.3946806251527401E-2</v>
      </c>
      <c r="CA142" s="69">
        <v>46.804662603786539</v>
      </c>
      <c r="CB142" s="70">
        <v>48.148218122101447</v>
      </c>
      <c r="CC142" s="70">
        <v>51.021884264078047</v>
      </c>
      <c r="CD142" s="70">
        <v>53.895550406054646</v>
      </c>
      <c r="CE142" s="71">
        <v>55.239105924369554</v>
      </c>
      <c r="CF142" s="64"/>
      <c r="CG142">
        <v>133</v>
      </c>
      <c r="CH142" s="74">
        <v>1</v>
      </c>
      <c r="CI142" s="79">
        <v>35.174842192480511</v>
      </c>
      <c r="CJ142" s="77">
        <v>3.593824820741303E-2</v>
      </c>
      <c r="CK142" s="69">
        <v>32.797281141097514</v>
      </c>
      <c r="CL142" s="70">
        <v>33.554743168951987</v>
      </c>
      <c r="CM142" s="70">
        <v>35.174842192480511</v>
      </c>
      <c r="CN142" s="70">
        <v>36.794941216009036</v>
      </c>
      <c r="CO142" s="71">
        <v>37.552403243863509</v>
      </c>
    </row>
    <row r="143" spans="1:93" x14ac:dyDescent="0.2">
      <c r="A143" s="9"/>
      <c r="B143" s="9"/>
      <c r="C143" s="9"/>
      <c r="D143" s="9"/>
      <c r="E143" s="9"/>
      <c r="F143" s="9"/>
      <c r="G143" s="9"/>
      <c r="H143" s="9"/>
      <c r="I143" s="9"/>
      <c r="J143" s="9"/>
      <c r="K143" s="9"/>
      <c r="L143" s="9"/>
      <c r="M143" s="9"/>
      <c r="N143" s="9"/>
      <c r="P143" s="12">
        <f t="shared" si="44"/>
        <v>-154</v>
      </c>
      <c r="Q143" s="12"/>
      <c r="R143" s="138" t="e">
        <f t="shared" si="45"/>
        <v>#N/A</v>
      </c>
      <c r="S143" s="138" t="e">
        <f t="shared" si="46"/>
        <v>#N/A</v>
      </c>
      <c r="T143" s="138" t="e">
        <f t="shared" si="47"/>
        <v>#N/A</v>
      </c>
      <c r="U143" s="139" t="e">
        <f t="shared" si="50"/>
        <v>#N/A</v>
      </c>
      <c r="V143" s="139" t="e">
        <f t="shared" si="51"/>
        <v>#N/A</v>
      </c>
      <c r="W143" s="139" t="e">
        <f t="shared" si="52"/>
        <v>#N/A</v>
      </c>
      <c r="X143" s="139" t="e">
        <f t="shared" si="53"/>
        <v>#N/A</v>
      </c>
      <c r="Y143" s="10" t="e">
        <f t="shared" si="54"/>
        <v>#N/A</v>
      </c>
      <c r="Z143" s="10" t="e">
        <f t="shared" si="55"/>
        <v>#N/A</v>
      </c>
      <c r="AA143" s="138" t="e">
        <f t="shared" si="48"/>
        <v>#N/A</v>
      </c>
      <c r="AB143" s="138" t="e">
        <f t="shared" si="49"/>
        <v>#N/A</v>
      </c>
      <c r="AC143" s="16" t="e">
        <f t="shared" si="56"/>
        <v>#N/A</v>
      </c>
      <c r="AD143" s="16" t="e">
        <f t="shared" si="57"/>
        <v>#N/A</v>
      </c>
      <c r="AE143" s="16" t="e">
        <f t="shared" si="58"/>
        <v>#N/A</v>
      </c>
      <c r="AF143" s="16" t="e">
        <f t="shared" si="59"/>
        <v>#N/A</v>
      </c>
      <c r="AH143" s="12"/>
      <c r="AI143">
        <v>134</v>
      </c>
      <c r="AJ143" s="133">
        <v>7.2777101862985832E-2</v>
      </c>
      <c r="AK143" s="130">
        <v>3793.7858915063625</v>
      </c>
      <c r="AL143" s="133">
        <v>0.12869587349394701</v>
      </c>
      <c r="AM143" s="63">
        <v>2971.7645582052596</v>
      </c>
      <c r="AN143" s="64">
        <v>3213.7224074191722</v>
      </c>
      <c r="AO143" s="64">
        <v>3793.7858915063625</v>
      </c>
      <c r="AP143" s="64">
        <v>4469.6897610321021</v>
      </c>
      <c r="AQ143" s="65">
        <v>4822.5767742383523</v>
      </c>
      <c r="AS143" s="5">
        <v>134</v>
      </c>
      <c r="AT143" s="68">
        <v>1</v>
      </c>
      <c r="AU143" s="78">
        <v>51.99038157454752</v>
      </c>
      <c r="AV143" s="76">
        <v>4.3242240915864871E-2</v>
      </c>
      <c r="AW143" s="69">
        <v>47.762003491997106</v>
      </c>
      <c r="AX143" s="70">
        <v>49.109113310725419</v>
      </c>
      <c r="AY143" s="70">
        <v>51.99038157454752</v>
      </c>
      <c r="AZ143" s="70">
        <v>54.871649838369621</v>
      </c>
      <c r="BA143" s="71">
        <v>56.218759657097934</v>
      </c>
      <c r="BB143" s="64"/>
      <c r="BC143">
        <v>134</v>
      </c>
      <c r="BD143" s="68">
        <v>1</v>
      </c>
      <c r="BE143" s="78">
        <v>35.927021063848841</v>
      </c>
      <c r="BF143" s="76">
        <v>3.5095890049540543E-2</v>
      </c>
      <c r="BG143" s="69">
        <v>33.55553768282298</v>
      </c>
      <c r="BH143" s="70">
        <v>34.311063438836754</v>
      </c>
      <c r="BI143" s="70">
        <v>35.927021063848841</v>
      </c>
      <c r="BJ143" s="70">
        <v>37.542978688860934</v>
      </c>
      <c r="BK143" s="71">
        <v>38.298504444874702</v>
      </c>
      <c r="BM143">
        <v>134</v>
      </c>
      <c r="BN143" s="77">
        <v>-7.9649701228471804E-3</v>
      </c>
      <c r="BO143" s="135">
        <v>3639.5974975228933</v>
      </c>
      <c r="BP143" s="77">
        <v>0.14129177005822477</v>
      </c>
      <c r="BQ143" s="63">
        <v>2791.0346740926261</v>
      </c>
      <c r="BR143" s="64">
        <v>3037.1635128746352</v>
      </c>
      <c r="BS143" s="64">
        <v>3639.5974975228933</v>
      </c>
      <c r="BT143" s="64">
        <v>4362.6660114788883</v>
      </c>
      <c r="BU143" s="65">
        <v>4748.8206070585393</v>
      </c>
      <c r="BW143" s="5">
        <v>134</v>
      </c>
      <c r="BX143" s="74">
        <v>1</v>
      </c>
      <c r="BY143" s="79">
        <v>51.140218788008887</v>
      </c>
      <c r="BZ143" s="77">
        <v>4.3785089088865033E-2</v>
      </c>
      <c r="CA143" s="69">
        <v>46.928770857745164</v>
      </c>
      <c r="CB143" s="70">
        <v>48.270486935910853</v>
      </c>
      <c r="CC143" s="70">
        <v>51.140218788008887</v>
      </c>
      <c r="CD143" s="70">
        <v>54.009950640106929</v>
      </c>
      <c r="CE143" s="71">
        <v>55.351666718272611</v>
      </c>
      <c r="CF143" s="64"/>
      <c r="CG143">
        <v>134</v>
      </c>
      <c r="CH143" s="74">
        <v>1</v>
      </c>
      <c r="CI143" s="79">
        <v>35.238646349062812</v>
      </c>
      <c r="CJ143" s="77">
        <v>3.5786833965273185E-2</v>
      </c>
      <c r="CK143" s="69">
        <v>32.866807863610774</v>
      </c>
      <c r="CL143" s="70">
        <v>33.622446751574863</v>
      </c>
      <c r="CM143" s="70">
        <v>35.238646349062812</v>
      </c>
      <c r="CN143" s="70">
        <v>36.854845946550761</v>
      </c>
      <c r="CO143" s="71">
        <v>37.61048483451485</v>
      </c>
    </row>
    <row r="144" spans="1:93" x14ac:dyDescent="0.2">
      <c r="A144" s="9"/>
      <c r="B144" s="9"/>
      <c r="C144" s="9"/>
      <c r="D144" s="9"/>
      <c r="E144" s="9"/>
      <c r="F144" s="9"/>
      <c r="G144" s="9"/>
      <c r="H144" s="9"/>
      <c r="I144" s="9"/>
      <c r="J144" s="9"/>
      <c r="K144" s="9"/>
      <c r="L144" s="9"/>
      <c r="M144" s="9"/>
      <c r="N144" s="9"/>
      <c r="P144" s="12">
        <f t="shared" si="44"/>
        <v>-154</v>
      </c>
      <c r="Q144" s="12"/>
      <c r="R144" s="138" t="e">
        <f t="shared" si="45"/>
        <v>#N/A</v>
      </c>
      <c r="S144" s="138" t="e">
        <f t="shared" si="46"/>
        <v>#N/A</v>
      </c>
      <c r="T144" s="138" t="e">
        <f t="shared" si="47"/>
        <v>#N/A</v>
      </c>
      <c r="U144" s="139" t="e">
        <f t="shared" si="50"/>
        <v>#N/A</v>
      </c>
      <c r="V144" s="139" t="e">
        <f t="shared" si="51"/>
        <v>#N/A</v>
      </c>
      <c r="W144" s="139" t="e">
        <f t="shared" si="52"/>
        <v>#N/A</v>
      </c>
      <c r="X144" s="139" t="e">
        <f t="shared" si="53"/>
        <v>#N/A</v>
      </c>
      <c r="Y144" s="10" t="e">
        <f t="shared" si="54"/>
        <v>#N/A</v>
      </c>
      <c r="Z144" s="10" t="e">
        <f t="shared" si="55"/>
        <v>#N/A</v>
      </c>
      <c r="AA144" s="138" t="e">
        <f t="shared" si="48"/>
        <v>#N/A</v>
      </c>
      <c r="AB144" s="138" t="e">
        <f t="shared" si="49"/>
        <v>#N/A</v>
      </c>
      <c r="AC144" s="16" t="e">
        <f t="shared" si="56"/>
        <v>#N/A</v>
      </c>
      <c r="AD144" s="16" t="e">
        <f t="shared" si="57"/>
        <v>#N/A</v>
      </c>
      <c r="AE144" s="16" t="e">
        <f t="shared" si="58"/>
        <v>#N/A</v>
      </c>
      <c r="AF144" s="16" t="e">
        <f t="shared" si="59"/>
        <v>#N/A</v>
      </c>
      <c r="AH144" s="12"/>
      <c r="AI144">
        <v>135</v>
      </c>
      <c r="AJ144" s="133">
        <v>7.5007713865491848E-2</v>
      </c>
      <c r="AK144" s="130">
        <v>3825.1101801136529</v>
      </c>
      <c r="AL144" s="133">
        <v>0.12852341539319689</v>
      </c>
      <c r="AM144" s="63">
        <v>2997.0910182172233</v>
      </c>
      <c r="AN144" s="64">
        <v>3240.8825273464558</v>
      </c>
      <c r="AO144" s="64">
        <v>3825.1101801136529</v>
      </c>
      <c r="AP144" s="64">
        <v>4505.4765121623395</v>
      </c>
      <c r="AQ144" s="65">
        <v>4860.5365128158874</v>
      </c>
      <c r="AS144" s="9">
        <v>135</v>
      </c>
      <c r="AT144" s="68">
        <v>1</v>
      </c>
      <c r="AU144" s="78">
        <v>52.111995122587366</v>
      </c>
      <c r="AV144" s="76">
        <v>4.3066182381163047E-2</v>
      </c>
      <c r="AW144" s="69">
        <v>47.89098210079063</v>
      </c>
      <c r="AX144" s="70">
        <v>49.235745500759052</v>
      </c>
      <c r="AY144" s="70">
        <v>52.111995122587366</v>
      </c>
      <c r="AZ144" s="70">
        <v>54.988244744415674</v>
      </c>
      <c r="BA144" s="71">
        <v>56.333008144384102</v>
      </c>
      <c r="BB144" s="64"/>
      <c r="BC144">
        <v>135</v>
      </c>
      <c r="BD144" s="68">
        <v>1</v>
      </c>
      <c r="BE144" s="78">
        <v>35.996166544853892</v>
      </c>
      <c r="BF144" s="76">
        <v>3.4907751157462738E-2</v>
      </c>
      <c r="BG144" s="69">
        <v>33.63285628685815</v>
      </c>
      <c r="BH144" s="70">
        <v>34.385778185300858</v>
      </c>
      <c r="BI144" s="70">
        <v>35.996166544853892</v>
      </c>
      <c r="BJ144" s="70">
        <v>37.606554904406927</v>
      </c>
      <c r="BK144" s="71">
        <v>38.359476802849642</v>
      </c>
      <c r="BM144">
        <v>135</v>
      </c>
      <c r="BN144" s="77">
        <v>-4.8396332068584604E-3</v>
      </c>
      <c r="BO144" s="135">
        <v>3667.0743237560569</v>
      </c>
      <c r="BP144" s="77">
        <v>0.14108273434738453</v>
      </c>
      <c r="BQ144" s="63">
        <v>2812.9000106267181</v>
      </c>
      <c r="BR144" s="64">
        <v>3060.7549137828473</v>
      </c>
      <c r="BS144" s="64">
        <v>3667.0743237560569</v>
      </c>
      <c r="BT144" s="64">
        <v>4394.1976132029095</v>
      </c>
      <c r="BU144" s="65">
        <v>4782.2592853218102</v>
      </c>
      <c r="BW144" s="9">
        <v>135</v>
      </c>
      <c r="BX144" s="74">
        <v>1</v>
      </c>
      <c r="BY144" s="79">
        <v>51.258404967955805</v>
      </c>
      <c r="BZ144" s="77">
        <v>4.3624972722856072E-2</v>
      </c>
      <c r="CA144" s="69">
        <v>47.05266059587791</v>
      </c>
      <c r="CB144" s="70">
        <v>48.392559589789578</v>
      </c>
      <c r="CC144" s="70">
        <v>51.258404967955805</v>
      </c>
      <c r="CD144" s="70">
        <v>54.124250346122025</v>
      </c>
      <c r="CE144" s="71">
        <v>55.4641493400337</v>
      </c>
      <c r="CF144" s="64"/>
      <c r="CG144">
        <v>135</v>
      </c>
      <c r="CH144" s="74">
        <v>1</v>
      </c>
      <c r="CI144" s="79">
        <v>35.302006056865316</v>
      </c>
      <c r="CJ144" s="77">
        <v>3.5637975065428706E-2</v>
      </c>
      <c r="CK144" s="69">
        <v>32.93578660142137</v>
      </c>
      <c r="CL144" s="70">
        <v>33.689635334780583</v>
      </c>
      <c r="CM144" s="70">
        <v>35.302006056865316</v>
      </c>
      <c r="CN144" s="70">
        <v>36.91437677895005</v>
      </c>
      <c r="CO144" s="71">
        <v>37.668225512309263</v>
      </c>
    </row>
    <row r="145" spans="1:93" x14ac:dyDescent="0.2">
      <c r="A145" s="9"/>
      <c r="B145" s="9"/>
      <c r="C145" s="9"/>
      <c r="D145" s="9"/>
      <c r="E145" s="9"/>
      <c r="F145" s="9"/>
      <c r="G145" s="9"/>
      <c r="H145" s="9"/>
      <c r="I145" s="9"/>
      <c r="J145" s="9"/>
      <c r="K145" s="9"/>
      <c r="L145" s="9"/>
      <c r="M145" s="9"/>
      <c r="N145" s="9"/>
      <c r="P145" s="12">
        <f t="shared" ref="P145:P208" si="60">((C145-22)*7)+D145</f>
        <v>-154</v>
      </c>
      <c r="Q145" s="12"/>
      <c r="R145" s="138" t="e">
        <f t="shared" si="45"/>
        <v>#N/A</v>
      </c>
      <c r="S145" s="138" t="e">
        <f t="shared" si="46"/>
        <v>#N/A</v>
      </c>
      <c r="T145" s="138" t="e">
        <f t="shared" si="47"/>
        <v>#N/A</v>
      </c>
      <c r="U145" s="139" t="e">
        <f t="shared" si="50"/>
        <v>#N/A</v>
      </c>
      <c r="V145" s="139" t="e">
        <f t="shared" si="51"/>
        <v>#N/A</v>
      </c>
      <c r="W145" s="139" t="e">
        <f t="shared" si="52"/>
        <v>#N/A</v>
      </c>
      <c r="X145" s="139" t="e">
        <f t="shared" si="53"/>
        <v>#N/A</v>
      </c>
      <c r="Y145" s="10" t="e">
        <f t="shared" si="54"/>
        <v>#N/A</v>
      </c>
      <c r="Z145" s="10" t="e">
        <f t="shared" si="55"/>
        <v>#N/A</v>
      </c>
      <c r="AA145" s="138" t="e">
        <f t="shared" si="48"/>
        <v>#N/A</v>
      </c>
      <c r="AB145" s="138" t="e">
        <f t="shared" si="49"/>
        <v>#N/A</v>
      </c>
      <c r="AC145" s="16" t="e">
        <f t="shared" si="56"/>
        <v>#N/A</v>
      </c>
      <c r="AD145" s="16" t="e">
        <f t="shared" si="57"/>
        <v>#N/A</v>
      </c>
      <c r="AE145" s="16" t="e">
        <f t="shared" si="58"/>
        <v>#N/A</v>
      </c>
      <c r="AF145" s="16" t="e">
        <f t="shared" si="59"/>
        <v>#N/A</v>
      </c>
      <c r="AH145" s="12"/>
      <c r="AI145">
        <v>136</v>
      </c>
      <c r="AJ145" s="133">
        <v>7.7299725405609365E-2</v>
      </c>
      <c r="AK145" s="130">
        <v>3856.44136756952</v>
      </c>
      <c r="AL145" s="133">
        <v>0.12835414612319565</v>
      </c>
      <c r="AM145" s="63">
        <v>3022.4129314028173</v>
      </c>
      <c r="AN145" s="64">
        <v>3268.043048632775</v>
      </c>
      <c r="AO145" s="64">
        <v>3856.44136756952</v>
      </c>
      <c r="AP145" s="64">
        <v>4541.2687370426547</v>
      </c>
      <c r="AQ145" s="65">
        <v>4898.497410409268</v>
      </c>
      <c r="AS145" s="9">
        <v>136</v>
      </c>
      <c r="AT145" s="68">
        <v>1</v>
      </c>
      <c r="AU145" s="78">
        <v>52.233225753947742</v>
      </c>
      <c r="AV145" s="76">
        <v>4.289173875418939E-2</v>
      </c>
      <c r="AW145" s="69">
        <v>48.019530572994469</v>
      </c>
      <c r="AX145" s="70">
        <v>49.36196259789196</v>
      </c>
      <c r="AY145" s="70">
        <v>52.233225753947742</v>
      </c>
      <c r="AZ145" s="70">
        <v>55.104488910003525</v>
      </c>
      <c r="BA145" s="71">
        <v>56.446920934901023</v>
      </c>
      <c r="BB145" s="64"/>
      <c r="BC145">
        <v>136</v>
      </c>
      <c r="BD145" s="68">
        <v>1</v>
      </c>
      <c r="BE145" s="78">
        <v>36.064826105662256</v>
      </c>
      <c r="BF145" s="76">
        <v>3.4721019223774276E-2</v>
      </c>
      <c r="BG145" s="69">
        <v>33.709674201074307</v>
      </c>
      <c r="BH145" s="70">
        <v>34.459996947367955</v>
      </c>
      <c r="BI145" s="70">
        <v>36.064826105662256</v>
      </c>
      <c r="BJ145" s="70">
        <v>37.66965526395655</v>
      </c>
      <c r="BK145" s="71">
        <v>38.419978010250205</v>
      </c>
      <c r="BM145">
        <v>136</v>
      </c>
      <c r="BN145" s="77">
        <v>-1.6196919813521692E-3</v>
      </c>
      <c r="BO145" s="135">
        <v>3694.4705348364059</v>
      </c>
      <c r="BP145" s="77">
        <v>0.14085720065387583</v>
      </c>
      <c r="BQ145" s="63">
        <v>2834.7956443845137</v>
      </c>
      <c r="BR145" s="64">
        <v>3084.350344375031</v>
      </c>
      <c r="BS145" s="64">
        <v>3694.4705348364059</v>
      </c>
      <c r="BT145" s="64">
        <v>4425.5131458235501</v>
      </c>
      <c r="BU145" s="65">
        <v>4815.3962172310685</v>
      </c>
      <c r="BW145" s="9">
        <v>136</v>
      </c>
      <c r="BX145" s="74">
        <v>1</v>
      </c>
      <c r="BY145" s="79">
        <v>51.376418391635077</v>
      </c>
      <c r="BZ145" s="77">
        <v>4.3466432713935778E-2</v>
      </c>
      <c r="CA145" s="69">
        <v>47.176310561694919</v>
      </c>
      <c r="CB145" s="70">
        <v>48.514413821850248</v>
      </c>
      <c r="CC145" s="70">
        <v>51.376418391635077</v>
      </c>
      <c r="CD145" s="70">
        <v>54.2384229614199</v>
      </c>
      <c r="CE145" s="71">
        <v>55.576526221575236</v>
      </c>
      <c r="CF145" s="64"/>
      <c r="CG145">
        <v>136</v>
      </c>
      <c r="CH145" s="74">
        <v>1</v>
      </c>
      <c r="CI145" s="79">
        <v>35.364941693612295</v>
      </c>
      <c r="CJ145" s="77">
        <v>3.5491286335984702E-2</v>
      </c>
      <c r="CK145" s="69">
        <v>33.004260704616385</v>
      </c>
      <c r="CL145" s="70">
        <v>33.756344949940896</v>
      </c>
      <c r="CM145" s="70">
        <v>35.364941693612295</v>
      </c>
      <c r="CN145" s="70">
        <v>36.973538437283693</v>
      </c>
      <c r="CO145" s="71">
        <v>37.725622682608204</v>
      </c>
    </row>
    <row r="146" spans="1:93" x14ac:dyDescent="0.2">
      <c r="A146" s="9"/>
      <c r="B146" s="9"/>
      <c r="C146" s="9"/>
      <c r="D146" s="9"/>
      <c r="E146" s="9"/>
      <c r="F146" s="9"/>
      <c r="G146" s="9"/>
      <c r="H146" s="9"/>
      <c r="I146" s="9"/>
      <c r="J146" s="9"/>
      <c r="K146" s="9"/>
      <c r="L146" s="9"/>
      <c r="M146" s="9"/>
      <c r="N146" s="9"/>
      <c r="P146" s="12">
        <f t="shared" si="60"/>
        <v>-154</v>
      </c>
      <c r="Q146" s="12"/>
      <c r="R146" s="138" t="e">
        <f t="shared" si="45"/>
        <v>#N/A</v>
      </c>
      <c r="S146" s="138" t="e">
        <f t="shared" si="46"/>
        <v>#N/A</v>
      </c>
      <c r="T146" s="138" t="e">
        <f t="shared" si="47"/>
        <v>#N/A</v>
      </c>
      <c r="U146" s="139" t="e">
        <f t="shared" si="50"/>
        <v>#N/A</v>
      </c>
      <c r="V146" s="139" t="e">
        <f t="shared" si="51"/>
        <v>#N/A</v>
      </c>
      <c r="W146" s="139" t="e">
        <f t="shared" si="52"/>
        <v>#N/A</v>
      </c>
      <c r="X146" s="139" t="e">
        <f t="shared" si="53"/>
        <v>#N/A</v>
      </c>
      <c r="Y146" s="10" t="e">
        <f t="shared" si="54"/>
        <v>#N/A</v>
      </c>
      <c r="Z146" s="10" t="e">
        <f t="shared" si="55"/>
        <v>#N/A</v>
      </c>
      <c r="AA146" s="138" t="e">
        <f t="shared" si="48"/>
        <v>#N/A</v>
      </c>
      <c r="AB146" s="138" t="e">
        <f t="shared" si="49"/>
        <v>#N/A</v>
      </c>
      <c r="AC146" s="16" t="e">
        <f t="shared" si="56"/>
        <v>#N/A</v>
      </c>
      <c r="AD146" s="16" t="e">
        <f t="shared" si="57"/>
        <v>#N/A</v>
      </c>
      <c r="AE146" s="16" t="e">
        <f t="shared" si="58"/>
        <v>#N/A</v>
      </c>
      <c r="AF146" s="16" t="e">
        <f t="shared" si="59"/>
        <v>#N/A</v>
      </c>
      <c r="AH146" s="12"/>
      <c r="AI146">
        <v>137</v>
      </c>
      <c r="AJ146" s="133">
        <v>7.9648823491587598E-2</v>
      </c>
      <c r="AK146" s="130">
        <v>3887.7789203190791</v>
      </c>
      <c r="AL146" s="133">
        <v>0.12818802579528318</v>
      </c>
      <c r="AM146" s="63">
        <v>3047.7299347477506</v>
      </c>
      <c r="AN146" s="64">
        <v>3295.203499438901</v>
      </c>
      <c r="AO146" s="64">
        <v>3887.7789203190791</v>
      </c>
      <c r="AP146" s="64">
        <v>4577.0662156928111</v>
      </c>
      <c r="AQ146" s="65">
        <v>4936.4595853895471</v>
      </c>
      <c r="AS146" s="9">
        <v>137</v>
      </c>
      <c r="AT146" s="68">
        <v>1</v>
      </c>
      <c r="AU146" s="78">
        <v>52.354078003936976</v>
      </c>
      <c r="AV146" s="76">
        <v>4.2718884997689173E-2</v>
      </c>
      <c r="AW146" s="69">
        <v>48.147654063335807</v>
      </c>
      <c r="AX146" s="70">
        <v>49.487769559512024</v>
      </c>
      <c r="AY146" s="70">
        <v>52.354078003936976</v>
      </c>
      <c r="AZ146" s="70">
        <v>55.220386448361928</v>
      </c>
      <c r="BA146" s="71">
        <v>56.560501944538146</v>
      </c>
      <c r="BB146" s="64"/>
      <c r="BC146">
        <v>137</v>
      </c>
      <c r="BD146" s="68">
        <v>1</v>
      </c>
      <c r="BE146" s="78">
        <v>36.133009048820341</v>
      </c>
      <c r="BF146" s="76">
        <v>3.4535655932644446E-2</v>
      </c>
      <c r="BG146" s="69">
        <v>33.786001670641852</v>
      </c>
      <c r="BH146" s="70">
        <v>34.533729669899905</v>
      </c>
      <c r="BI146" s="70">
        <v>36.133009048820341</v>
      </c>
      <c r="BJ146" s="70">
        <v>37.732288427740777</v>
      </c>
      <c r="BK146" s="71">
        <v>38.48001642699883</v>
      </c>
      <c r="BM146">
        <v>137</v>
      </c>
      <c r="BN146" s="77">
        <v>1.5828459154915745E-3</v>
      </c>
      <c r="BO146" s="135">
        <v>3721.7886170789675</v>
      </c>
      <c r="BP146" s="77">
        <v>0.14061622327034151</v>
      </c>
      <c r="BQ146" s="63">
        <v>2856.7311013636304</v>
      </c>
      <c r="BR146" s="64">
        <v>3107.9548460518376</v>
      </c>
      <c r="BS146" s="64">
        <v>3721.7886170789675</v>
      </c>
      <c r="BT146" s="64">
        <v>4456.6279603237908</v>
      </c>
      <c r="BU146" s="65">
        <v>4848.2606702694957</v>
      </c>
      <c r="BW146" s="9">
        <v>137</v>
      </c>
      <c r="BX146" s="74">
        <v>1</v>
      </c>
      <c r="BY146" s="79">
        <v>51.494234664261661</v>
      </c>
      <c r="BZ146" s="77">
        <v>4.330944462253198E-2</v>
      </c>
      <c r="CA146" s="69">
        <v>47.299699510303576</v>
      </c>
      <c r="CB146" s="70">
        <v>48.636027383682816</v>
      </c>
      <c r="CC146" s="70">
        <v>51.494234664261661</v>
      </c>
      <c r="CD146" s="70">
        <v>54.3524419448405</v>
      </c>
      <c r="CE146" s="71">
        <v>55.688769818219747</v>
      </c>
      <c r="CF146" s="64"/>
      <c r="CG146">
        <v>137</v>
      </c>
      <c r="CH146" s="74">
        <v>1</v>
      </c>
      <c r="CI146" s="79">
        <v>35.427473230625438</v>
      </c>
      <c r="CJ146" s="77">
        <v>3.5346394550291801E-2</v>
      </c>
      <c r="CK146" s="69">
        <v>33.07227256401643</v>
      </c>
      <c r="CL146" s="70">
        <v>33.822610845296794</v>
      </c>
      <c r="CM146" s="70">
        <v>35.427473230625438</v>
      </c>
      <c r="CN146" s="70">
        <v>37.032335615954075</v>
      </c>
      <c r="CO146" s="71">
        <v>37.782673897234446</v>
      </c>
    </row>
    <row r="147" spans="1:93" x14ac:dyDescent="0.2">
      <c r="A147" s="9"/>
      <c r="B147" s="9"/>
      <c r="C147" s="9"/>
      <c r="D147" s="9"/>
      <c r="E147" s="9"/>
      <c r="F147" s="9"/>
      <c r="G147" s="9"/>
      <c r="H147" s="9"/>
      <c r="I147" s="9"/>
      <c r="J147" s="9"/>
      <c r="K147" s="9"/>
      <c r="L147" s="9"/>
      <c r="M147" s="9"/>
      <c r="N147" s="9"/>
      <c r="P147" s="12">
        <f t="shared" si="60"/>
        <v>-154</v>
      </c>
      <c r="Q147" s="12"/>
      <c r="R147" s="138" t="e">
        <f t="shared" si="45"/>
        <v>#N/A</v>
      </c>
      <c r="S147" s="138" t="e">
        <f t="shared" si="46"/>
        <v>#N/A</v>
      </c>
      <c r="T147" s="138" t="e">
        <f t="shared" si="47"/>
        <v>#N/A</v>
      </c>
      <c r="U147" s="139" t="e">
        <f t="shared" si="50"/>
        <v>#N/A</v>
      </c>
      <c r="V147" s="139" t="e">
        <f t="shared" si="51"/>
        <v>#N/A</v>
      </c>
      <c r="W147" s="139" t="e">
        <f t="shared" si="52"/>
        <v>#N/A</v>
      </c>
      <c r="X147" s="139" t="e">
        <f t="shared" si="53"/>
        <v>#N/A</v>
      </c>
      <c r="Y147" s="10" t="e">
        <f t="shared" si="54"/>
        <v>#N/A</v>
      </c>
      <c r="Z147" s="10" t="e">
        <f t="shared" si="55"/>
        <v>#N/A</v>
      </c>
      <c r="AA147" s="138" t="e">
        <f t="shared" si="48"/>
        <v>#N/A</v>
      </c>
      <c r="AB147" s="138" t="e">
        <f t="shared" si="49"/>
        <v>#N/A</v>
      </c>
      <c r="AC147" s="16" t="e">
        <f t="shared" si="56"/>
        <v>#N/A</v>
      </c>
      <c r="AD147" s="16" t="e">
        <f t="shared" si="57"/>
        <v>#N/A</v>
      </c>
      <c r="AE147" s="16" t="e">
        <f t="shared" si="58"/>
        <v>#N/A</v>
      </c>
      <c r="AF147" s="16" t="e">
        <f t="shared" si="59"/>
        <v>#N/A</v>
      </c>
      <c r="AH147" s="12"/>
      <c r="AI147">
        <v>138</v>
      </c>
      <c r="AJ147" s="133">
        <v>8.2050695144824673E-2</v>
      </c>
      <c r="AK147" s="130">
        <v>3919.1223048074476</v>
      </c>
      <c r="AL147" s="133">
        <v>0.12802501452079934</v>
      </c>
      <c r="AM147" s="63">
        <v>3073.0416811407304</v>
      </c>
      <c r="AN147" s="64">
        <v>3322.3634172721386</v>
      </c>
      <c r="AO147" s="64">
        <v>3919.1223048074476</v>
      </c>
      <c r="AP147" s="64">
        <v>4612.8687261949244</v>
      </c>
      <c r="AQ147" s="65">
        <v>4974.4231559387654</v>
      </c>
      <c r="AS147" s="9">
        <v>138</v>
      </c>
      <c r="AT147" s="68">
        <v>1</v>
      </c>
      <c r="AU147" s="78">
        <v>52.47456264801896</v>
      </c>
      <c r="AV147" s="76">
        <v>4.2547596074232641E-2</v>
      </c>
      <c r="AW147" s="69">
        <v>48.27536350286892</v>
      </c>
      <c r="AX147" s="70">
        <v>49.613177267104305</v>
      </c>
      <c r="AY147" s="70">
        <v>52.47456264801896</v>
      </c>
      <c r="AZ147" s="70">
        <v>55.335948028933615</v>
      </c>
      <c r="BA147" s="71">
        <v>56.673761793168993</v>
      </c>
      <c r="BB147" s="64"/>
      <c r="BC147">
        <v>138</v>
      </c>
      <c r="BD147" s="68">
        <v>1</v>
      </c>
      <c r="BE147" s="78">
        <v>36.200718618522572</v>
      </c>
      <c r="BF147" s="76">
        <v>3.4351641868187406E-2</v>
      </c>
      <c r="BG147" s="69">
        <v>33.861842027079007</v>
      </c>
      <c r="BH147" s="70">
        <v>34.606979656594632</v>
      </c>
      <c r="BI147" s="70">
        <v>36.200718618522572</v>
      </c>
      <c r="BJ147" s="70">
        <v>37.794457580450512</v>
      </c>
      <c r="BK147" s="71">
        <v>38.539595209966137</v>
      </c>
      <c r="BM147">
        <v>138</v>
      </c>
      <c r="BN147" s="77">
        <v>4.7113833808707798E-3</v>
      </c>
      <c r="BO147" s="135">
        <v>3749.0310567987672</v>
      </c>
      <c r="BP147" s="77">
        <v>0.14036085648942434</v>
      </c>
      <c r="BQ147" s="63">
        <v>2878.7103994122804</v>
      </c>
      <c r="BR147" s="64">
        <v>3131.57062808091</v>
      </c>
      <c r="BS147" s="64">
        <v>3749.0310567987672</v>
      </c>
      <c r="BT147" s="64">
        <v>4487.5536550293818</v>
      </c>
      <c r="BU147" s="65">
        <v>4880.8729443506354</v>
      </c>
      <c r="BW147" s="9">
        <v>138</v>
      </c>
      <c r="BX147" s="74">
        <v>1</v>
      </c>
      <c r="BY147" s="79">
        <v>51.611829793520918</v>
      </c>
      <c r="BZ147" s="77">
        <v>4.3153984008901664E-2</v>
      </c>
      <c r="CA147" s="69">
        <v>47.422806562808908</v>
      </c>
      <c r="CB147" s="70">
        <v>48.757378404494702</v>
      </c>
      <c r="CC147" s="70">
        <v>51.611829793520918</v>
      </c>
      <c r="CD147" s="70">
        <v>54.466281182547135</v>
      </c>
      <c r="CE147" s="71">
        <v>55.800853024232921</v>
      </c>
      <c r="CF147" s="64"/>
      <c r="CG147">
        <v>138</v>
      </c>
      <c r="CH147" s="74">
        <v>1</v>
      </c>
      <c r="CI147" s="79">
        <v>35.48961129196671</v>
      </c>
      <c r="CJ147" s="77">
        <v>3.52032012223479E-2</v>
      </c>
      <c r="CK147" s="69">
        <v>33.139837709710271</v>
      </c>
      <c r="CL147" s="70">
        <v>33.888446987936589</v>
      </c>
      <c r="CM147" s="70">
        <v>35.48961129196671</v>
      </c>
      <c r="CN147" s="70">
        <v>37.090775595996831</v>
      </c>
      <c r="CO147" s="71">
        <v>37.83938487422315</v>
      </c>
    </row>
    <row r="148" spans="1:93" x14ac:dyDescent="0.2">
      <c r="A148" s="9"/>
      <c r="B148" s="9"/>
      <c r="C148" s="9"/>
      <c r="D148" s="9"/>
      <c r="E148" s="9"/>
      <c r="F148" s="9"/>
      <c r="G148" s="9"/>
      <c r="H148" s="9"/>
      <c r="I148" s="9"/>
      <c r="J148" s="9"/>
      <c r="K148" s="9"/>
      <c r="L148" s="9"/>
      <c r="M148" s="9"/>
      <c r="N148" s="9"/>
      <c r="P148" s="12">
        <f t="shared" si="60"/>
        <v>-154</v>
      </c>
      <c r="Q148" s="12"/>
      <c r="R148" s="138" t="e">
        <f t="shared" si="45"/>
        <v>#N/A</v>
      </c>
      <c r="S148" s="138" t="e">
        <f t="shared" si="46"/>
        <v>#N/A</v>
      </c>
      <c r="T148" s="138" t="e">
        <f t="shared" si="47"/>
        <v>#N/A</v>
      </c>
      <c r="U148" s="139" t="e">
        <f t="shared" si="50"/>
        <v>#N/A</v>
      </c>
      <c r="V148" s="139" t="e">
        <f t="shared" si="51"/>
        <v>#N/A</v>
      </c>
      <c r="W148" s="139" t="e">
        <f t="shared" si="52"/>
        <v>#N/A</v>
      </c>
      <c r="X148" s="139" t="e">
        <f t="shared" si="53"/>
        <v>#N/A</v>
      </c>
      <c r="Y148" s="10" t="e">
        <f t="shared" si="54"/>
        <v>#N/A</v>
      </c>
      <c r="Z148" s="10" t="e">
        <f t="shared" si="55"/>
        <v>#N/A</v>
      </c>
      <c r="AA148" s="138" t="e">
        <f t="shared" si="48"/>
        <v>#N/A</v>
      </c>
      <c r="AB148" s="138" t="e">
        <f t="shared" si="49"/>
        <v>#N/A</v>
      </c>
      <c r="AC148" s="16" t="e">
        <f t="shared" si="56"/>
        <v>#N/A</v>
      </c>
      <c r="AD148" s="16" t="e">
        <f t="shared" si="57"/>
        <v>#N/A</v>
      </c>
      <c r="AE148" s="16" t="e">
        <f t="shared" si="58"/>
        <v>#N/A</v>
      </c>
      <c r="AF148" s="16" t="e">
        <f t="shared" si="59"/>
        <v>#N/A</v>
      </c>
      <c r="AH148" s="12"/>
      <c r="AI148">
        <v>139</v>
      </c>
      <c r="AJ148" s="133">
        <v>8.4501027399867534E-2</v>
      </c>
      <c r="AK148" s="130">
        <v>3950.4709874797409</v>
      </c>
      <c r="AL148" s="133">
        <v>0.12786507241108402</v>
      </c>
      <c r="AM148" s="63">
        <v>3098.3478395344814</v>
      </c>
      <c r="AN148" s="64">
        <v>3349.5223490619824</v>
      </c>
      <c r="AO148" s="64">
        <v>3950.4709874797409</v>
      </c>
      <c r="AP148" s="64">
        <v>4648.6760446692506</v>
      </c>
      <c r="AQ148" s="65">
        <v>5012.3882399763543</v>
      </c>
      <c r="AS148" s="9">
        <v>139</v>
      </c>
      <c r="AT148" s="68">
        <v>1</v>
      </c>
      <c r="AU148" s="78">
        <v>52.594696701813184</v>
      </c>
      <c r="AV148" s="76">
        <v>4.2377846946215027E-2</v>
      </c>
      <c r="AW148" s="69">
        <v>48.402675608624939</v>
      </c>
      <c r="AX148" s="70">
        <v>49.738202532826556</v>
      </c>
      <c r="AY148" s="70">
        <v>52.594696701813184</v>
      </c>
      <c r="AZ148" s="70">
        <v>55.45119087079982</v>
      </c>
      <c r="BA148" s="71">
        <v>56.786717795001429</v>
      </c>
      <c r="BB148" s="64"/>
      <c r="BC148">
        <v>139</v>
      </c>
      <c r="BD148" s="68">
        <v>1</v>
      </c>
      <c r="BE148" s="78">
        <v>36.267952000611423</v>
      </c>
      <c r="BF148" s="76">
        <v>3.4168976514462185E-2</v>
      </c>
      <c r="BG148" s="69">
        <v>33.937191665314636</v>
      </c>
      <c r="BH148" s="70">
        <v>34.679743554356442</v>
      </c>
      <c r="BI148" s="70">
        <v>36.267952000611423</v>
      </c>
      <c r="BJ148" s="70">
        <v>37.856160446866404</v>
      </c>
      <c r="BK148" s="71">
        <v>38.59871233590821</v>
      </c>
      <c r="BM148">
        <v>139</v>
      </c>
      <c r="BN148" s="77">
        <v>7.7647338473614226E-3</v>
      </c>
      <c r="BO148" s="135">
        <v>3776.2003403108315</v>
      </c>
      <c r="BP148" s="77">
        <v>0.14009215460376709</v>
      </c>
      <c r="BQ148" s="63">
        <v>2900.7318844259185</v>
      </c>
      <c r="BR148" s="64">
        <v>3155.1969911254146</v>
      </c>
      <c r="BS148" s="64">
        <v>3776.2003403108315</v>
      </c>
      <c r="BT148" s="64">
        <v>4518.2980038423275</v>
      </c>
      <c r="BU148" s="65">
        <v>4913.2442308473255</v>
      </c>
      <c r="BW148" s="9">
        <v>139</v>
      </c>
      <c r="BX148" s="74">
        <v>1</v>
      </c>
      <c r="BY148" s="79">
        <v>51.729180189568552</v>
      </c>
      <c r="BZ148" s="77">
        <v>4.3000026433130965E-2</v>
      </c>
      <c r="CA148" s="69">
        <v>47.545611207506731</v>
      </c>
      <c r="CB148" s="70">
        <v>48.878445391923705</v>
      </c>
      <c r="CC148" s="70">
        <v>51.729180189568552</v>
      </c>
      <c r="CD148" s="70">
        <v>54.579914987213407</v>
      </c>
      <c r="CE148" s="71">
        <v>55.912749171630374</v>
      </c>
      <c r="CF148" s="64"/>
      <c r="CG148">
        <v>139</v>
      </c>
      <c r="CH148" s="74">
        <v>1</v>
      </c>
      <c r="CI148" s="79">
        <v>35.551357154438378</v>
      </c>
      <c r="CJ148" s="77">
        <v>3.5061882606798163E-2</v>
      </c>
      <c r="CK148" s="69">
        <v>33.206944635634336</v>
      </c>
      <c r="CL148" s="70">
        <v>33.953845944262248</v>
      </c>
      <c r="CM148" s="70">
        <v>35.551357154438378</v>
      </c>
      <c r="CN148" s="70">
        <v>37.148868364614501</v>
      </c>
      <c r="CO148" s="71">
        <v>37.89576967324242</v>
      </c>
    </row>
    <row r="149" spans="1:93" x14ac:dyDescent="0.2">
      <c r="A149" s="9"/>
      <c r="B149" s="9"/>
      <c r="C149" s="9"/>
      <c r="D149" s="9"/>
      <c r="E149" s="9"/>
      <c r="F149" s="9"/>
      <c r="G149" s="9"/>
      <c r="H149" s="9"/>
      <c r="I149" s="9"/>
      <c r="J149" s="9"/>
      <c r="K149" s="9"/>
      <c r="L149" s="9"/>
      <c r="M149" s="9"/>
      <c r="N149" s="9"/>
      <c r="P149" s="12">
        <f t="shared" si="60"/>
        <v>-154</v>
      </c>
      <c r="Q149" s="12"/>
      <c r="R149" s="138" t="e">
        <f t="shared" si="45"/>
        <v>#N/A</v>
      </c>
      <c r="S149" s="138" t="e">
        <f t="shared" si="46"/>
        <v>#N/A</v>
      </c>
      <c r="T149" s="138" t="e">
        <f t="shared" si="47"/>
        <v>#N/A</v>
      </c>
      <c r="U149" s="139" t="e">
        <f t="shared" si="50"/>
        <v>#N/A</v>
      </c>
      <c r="V149" s="139" t="e">
        <f t="shared" si="51"/>
        <v>#N/A</v>
      </c>
      <c r="W149" s="139" t="e">
        <f t="shared" si="52"/>
        <v>#N/A</v>
      </c>
      <c r="X149" s="139" t="e">
        <f t="shared" si="53"/>
        <v>#N/A</v>
      </c>
      <c r="Y149" s="10" t="e">
        <f t="shared" si="54"/>
        <v>#N/A</v>
      </c>
      <c r="Z149" s="10" t="e">
        <f t="shared" si="55"/>
        <v>#N/A</v>
      </c>
      <c r="AA149" s="138" t="e">
        <f t="shared" si="48"/>
        <v>#N/A</v>
      </c>
      <c r="AB149" s="138" t="e">
        <f t="shared" si="49"/>
        <v>#N/A</v>
      </c>
      <c r="AC149" s="16" t="e">
        <f t="shared" si="56"/>
        <v>#N/A</v>
      </c>
      <c r="AD149" s="16" t="e">
        <f t="shared" si="57"/>
        <v>#N/A</v>
      </c>
      <c r="AE149" s="16" t="e">
        <f t="shared" si="58"/>
        <v>#N/A</v>
      </c>
      <c r="AF149" s="16" t="e">
        <f t="shared" si="59"/>
        <v>#N/A</v>
      </c>
      <c r="AH149" s="12"/>
      <c r="AI149">
        <v>140</v>
      </c>
      <c r="AJ149" s="133">
        <v>8.6995507291834848E-2</v>
      </c>
      <c r="AK149" s="130">
        <v>3981.8244347810751</v>
      </c>
      <c r="AL149" s="133">
        <v>0.12770815957747714</v>
      </c>
      <c r="AM149" s="63">
        <v>3123.6480951076433</v>
      </c>
      <c r="AN149" s="64">
        <v>3376.6798512364594</v>
      </c>
      <c r="AO149" s="64">
        <v>3981.8244347810751</v>
      </c>
      <c r="AP149" s="64">
        <v>4684.4879452554642</v>
      </c>
      <c r="AQ149" s="65">
        <v>5050.3549551000524</v>
      </c>
      <c r="AS149" s="5">
        <v>140</v>
      </c>
      <c r="AT149" s="68">
        <v>1</v>
      </c>
      <c r="AU149" s="78">
        <v>52.714497452250242</v>
      </c>
      <c r="AV149" s="76">
        <v>4.2209612576023944E-2</v>
      </c>
      <c r="AW149" s="69">
        <v>48.52960739799191</v>
      </c>
      <c r="AX149" s="70">
        <v>49.862862459939805</v>
      </c>
      <c r="AY149" s="70">
        <v>52.714497452250242</v>
      </c>
      <c r="AZ149" s="70">
        <v>55.566132444560679</v>
      </c>
      <c r="BA149" s="71">
        <v>56.899387506508575</v>
      </c>
      <c r="BB149" s="64"/>
      <c r="BC149">
        <v>140</v>
      </c>
      <c r="BD149" s="68">
        <v>1</v>
      </c>
      <c r="BE149" s="78">
        <v>36.334706117522764</v>
      </c>
      <c r="BF149" s="76">
        <v>3.3987660177264525E-2</v>
      </c>
      <c r="BG149" s="69">
        <v>34.012046681180735</v>
      </c>
      <c r="BH149" s="70">
        <v>34.752017722363284</v>
      </c>
      <c r="BI149" s="70">
        <v>36.334706117522764</v>
      </c>
      <c r="BJ149" s="70">
        <v>37.917394512682236</v>
      </c>
      <c r="BK149" s="71">
        <v>38.657365553864793</v>
      </c>
      <c r="BM149">
        <v>140</v>
      </c>
      <c r="BN149" s="77">
        <v>1.0744119901251549E-2</v>
      </c>
      <c r="BO149" s="135">
        <v>3803.2989539301866</v>
      </c>
      <c r="BP149" s="77">
        <v>0.1398111719060125</v>
      </c>
      <c r="BQ149" s="63">
        <v>2922.793463459745</v>
      </c>
      <c r="BR149" s="64">
        <v>3178.832973332941</v>
      </c>
      <c r="BS149" s="64">
        <v>3803.2989539301866</v>
      </c>
      <c r="BT149" s="64">
        <v>4548.8687627160107</v>
      </c>
      <c r="BU149" s="65">
        <v>4945.3855420000855</v>
      </c>
      <c r="BW149" s="5">
        <v>140</v>
      </c>
      <c r="BX149" s="74">
        <v>1</v>
      </c>
      <c r="BY149" s="79">
        <v>51.846262280059001</v>
      </c>
      <c r="BZ149" s="77">
        <v>4.2847547455298604E-2</v>
      </c>
      <c r="CA149" s="69">
        <v>47.668092947073852</v>
      </c>
      <c r="CB149" s="70">
        <v>48.999206868981929</v>
      </c>
      <c r="CC149" s="70">
        <v>51.846262280059001</v>
      </c>
      <c r="CD149" s="70">
        <v>54.693317691136073</v>
      </c>
      <c r="CE149" s="71">
        <v>56.02443161304415</v>
      </c>
      <c r="CF149" s="64"/>
      <c r="CG149">
        <v>140</v>
      </c>
      <c r="CH149" s="74">
        <v>1</v>
      </c>
      <c r="CI149" s="79">
        <v>35.612711688440108</v>
      </c>
      <c r="CJ149" s="77">
        <v>3.4922626903533274E-2</v>
      </c>
      <c r="CK149" s="69">
        <v>33.273580583446687</v>
      </c>
      <c r="CL149" s="70">
        <v>34.018799297883128</v>
      </c>
      <c r="CM149" s="70">
        <v>35.612711688440108</v>
      </c>
      <c r="CN149" s="70">
        <v>37.206624078997088</v>
      </c>
      <c r="CO149" s="71">
        <v>37.951842793433528</v>
      </c>
    </row>
    <row r="150" spans="1:93" x14ac:dyDescent="0.2">
      <c r="A150" s="9"/>
      <c r="B150" s="9"/>
      <c r="C150" s="9"/>
      <c r="D150" s="9"/>
      <c r="E150" s="9"/>
      <c r="F150" s="9"/>
      <c r="G150" s="9"/>
      <c r="H150" s="9"/>
      <c r="I150" s="9"/>
      <c r="J150" s="9"/>
      <c r="K150" s="9"/>
      <c r="L150" s="9"/>
      <c r="M150" s="9"/>
      <c r="N150" s="9"/>
      <c r="P150" s="12">
        <f t="shared" si="60"/>
        <v>-154</v>
      </c>
      <c r="Q150" s="12"/>
      <c r="R150" s="138" t="e">
        <f t="shared" si="45"/>
        <v>#N/A</v>
      </c>
      <c r="S150" s="138" t="e">
        <f t="shared" si="46"/>
        <v>#N/A</v>
      </c>
      <c r="T150" s="138" t="e">
        <f t="shared" si="47"/>
        <v>#N/A</v>
      </c>
      <c r="U150" s="139" t="e">
        <f t="shared" si="50"/>
        <v>#N/A</v>
      </c>
      <c r="V150" s="139" t="e">
        <f t="shared" si="51"/>
        <v>#N/A</v>
      </c>
      <c r="W150" s="139" t="e">
        <f t="shared" si="52"/>
        <v>#N/A</v>
      </c>
      <c r="X150" s="139" t="e">
        <f t="shared" si="53"/>
        <v>#N/A</v>
      </c>
      <c r="Y150" s="10" t="e">
        <f t="shared" si="54"/>
        <v>#N/A</v>
      </c>
      <c r="Z150" s="10" t="e">
        <f t="shared" si="55"/>
        <v>#N/A</v>
      </c>
      <c r="AA150" s="138" t="e">
        <f t="shared" si="48"/>
        <v>#N/A</v>
      </c>
      <c r="AB150" s="138" t="e">
        <f t="shared" si="49"/>
        <v>#N/A</v>
      </c>
      <c r="AC150" s="16" t="e">
        <f t="shared" si="56"/>
        <v>#N/A</v>
      </c>
      <c r="AD150" s="16" t="e">
        <f t="shared" si="57"/>
        <v>#N/A</v>
      </c>
      <c r="AE150" s="16" t="e">
        <f t="shared" si="58"/>
        <v>#N/A</v>
      </c>
      <c r="AF150" s="16" t="e">
        <f t="shared" si="59"/>
        <v>#N/A</v>
      </c>
      <c r="AH150" s="12"/>
      <c r="AI150">
        <v>141</v>
      </c>
      <c r="AJ150" s="133">
        <v>8.9529821855845224E-2</v>
      </c>
      <c r="AK150" s="130">
        <v>4013.1821131565666</v>
      </c>
      <c r="AL150" s="133">
        <v>0.12755423613131853</v>
      </c>
      <c r="AM150" s="63">
        <v>3148.9421494248641</v>
      </c>
      <c r="AN150" s="64">
        <v>3403.8354897977947</v>
      </c>
      <c r="AO150" s="64">
        <v>4013.1821131565666</v>
      </c>
      <c r="AP150" s="64">
        <v>4720.3042000976029</v>
      </c>
      <c r="AQ150" s="65">
        <v>5088.3234185374849</v>
      </c>
      <c r="AS150" s="9">
        <v>141</v>
      </c>
      <c r="AT150" s="68">
        <v>1</v>
      </c>
      <c r="AU150" s="78">
        <v>52.833982186260734</v>
      </c>
      <c r="AV150" s="76">
        <v>4.2042867926047008E-2</v>
      </c>
      <c r="AW150" s="69">
        <v>48.656175938632209</v>
      </c>
      <c r="AX150" s="70">
        <v>49.987174185962608</v>
      </c>
      <c r="AY150" s="70">
        <v>52.833982186260734</v>
      </c>
      <c r="AZ150" s="70">
        <v>55.680790186558859</v>
      </c>
      <c r="BA150" s="71">
        <v>57.011788433889258</v>
      </c>
      <c r="BB150" s="64"/>
      <c r="BC150">
        <v>141</v>
      </c>
      <c r="BD150" s="68">
        <v>1</v>
      </c>
      <c r="BE150" s="78">
        <v>36.400977891692442</v>
      </c>
      <c r="BF150" s="76">
        <v>3.3807693162390198E-2</v>
      </c>
      <c r="BG150" s="69">
        <v>34.086403173437567</v>
      </c>
      <c r="BH150" s="70">
        <v>34.82379852178844</v>
      </c>
      <c r="BI150" s="70">
        <v>36.400977891692442</v>
      </c>
      <c r="BJ150" s="70">
        <v>37.978157261596444</v>
      </c>
      <c r="BK150" s="71">
        <v>38.715552609947316</v>
      </c>
      <c r="BM150">
        <v>141</v>
      </c>
      <c r="BN150" s="77">
        <v>1.365076412882921E-2</v>
      </c>
      <c r="BO150" s="135">
        <v>3830.3293839718585</v>
      </c>
      <c r="BP150" s="77">
        <v>0.1395189626888034</v>
      </c>
      <c r="BQ150" s="63">
        <v>2944.8928446144105</v>
      </c>
      <c r="BR150" s="64">
        <v>3202.4774719506754</v>
      </c>
      <c r="BS150" s="64">
        <v>3830.3293839718585</v>
      </c>
      <c r="BT150" s="64">
        <v>4579.2738412463359</v>
      </c>
      <c r="BU150" s="65">
        <v>4977.308114509422</v>
      </c>
      <c r="BW150" s="9">
        <v>141</v>
      </c>
      <c r="BX150" s="74">
        <v>1</v>
      </c>
      <c r="BY150" s="79">
        <v>51.963052492646675</v>
      </c>
      <c r="BZ150" s="77">
        <v>4.2696522635483285E-2</v>
      </c>
      <c r="CA150" s="69">
        <v>47.790231283042246</v>
      </c>
      <c r="CB150" s="70">
        <v>49.119641357901337</v>
      </c>
      <c r="CC150" s="70">
        <v>51.963052492646675</v>
      </c>
      <c r="CD150" s="70">
        <v>54.806463627392013</v>
      </c>
      <c r="CE150" s="71">
        <v>56.135873702251097</v>
      </c>
      <c r="CF150" s="64"/>
      <c r="CG150">
        <v>141</v>
      </c>
      <c r="CH150" s="74">
        <v>1</v>
      </c>
      <c r="CI150" s="79">
        <v>35.673675764371559</v>
      </c>
      <c r="CJ150" s="77">
        <v>3.478562231244392E-2</v>
      </c>
      <c r="CK150" s="69">
        <v>33.339732717686545</v>
      </c>
      <c r="CL150" s="70">
        <v>34.083298579858841</v>
      </c>
      <c r="CM150" s="70">
        <v>35.673675764371559</v>
      </c>
      <c r="CN150" s="70">
        <v>37.26405294888427</v>
      </c>
      <c r="CO150" s="71">
        <v>38.007618811056574</v>
      </c>
    </row>
    <row r="151" spans="1:93" x14ac:dyDescent="0.2">
      <c r="A151" s="9"/>
      <c r="B151" s="9"/>
      <c r="C151" s="9"/>
      <c r="D151" s="9"/>
      <c r="E151" s="9"/>
      <c r="F151" s="9"/>
      <c r="G151" s="9"/>
      <c r="H151" s="9"/>
      <c r="I151" s="9"/>
      <c r="J151" s="9"/>
      <c r="K151" s="9"/>
      <c r="L151" s="9"/>
      <c r="M151" s="9"/>
      <c r="N151" s="9"/>
      <c r="P151" s="12">
        <f t="shared" si="60"/>
        <v>-154</v>
      </c>
      <c r="Q151" s="12"/>
      <c r="R151" s="138" t="e">
        <f t="shared" si="45"/>
        <v>#N/A</v>
      </c>
      <c r="S151" s="138" t="e">
        <f t="shared" si="46"/>
        <v>#N/A</v>
      </c>
      <c r="T151" s="138" t="e">
        <f t="shared" si="47"/>
        <v>#N/A</v>
      </c>
      <c r="U151" s="139" t="e">
        <f t="shared" si="50"/>
        <v>#N/A</v>
      </c>
      <c r="V151" s="139" t="e">
        <f t="shared" si="51"/>
        <v>#N/A</v>
      </c>
      <c r="W151" s="139" t="e">
        <f t="shared" si="52"/>
        <v>#N/A</v>
      </c>
      <c r="X151" s="139" t="e">
        <f t="shared" si="53"/>
        <v>#N/A</v>
      </c>
      <c r="Y151" s="10" t="e">
        <f t="shared" si="54"/>
        <v>#N/A</v>
      </c>
      <c r="Z151" s="10" t="e">
        <f t="shared" si="55"/>
        <v>#N/A</v>
      </c>
      <c r="AA151" s="138" t="e">
        <f t="shared" si="48"/>
        <v>#N/A</v>
      </c>
      <c r="AB151" s="138" t="e">
        <f t="shared" si="49"/>
        <v>#N/A</v>
      </c>
      <c r="AC151" s="16" t="e">
        <f t="shared" si="56"/>
        <v>#N/A</v>
      </c>
      <c r="AD151" s="16" t="e">
        <f t="shared" si="57"/>
        <v>#N/A</v>
      </c>
      <c r="AE151" s="16" t="e">
        <f t="shared" si="58"/>
        <v>#N/A</v>
      </c>
      <c r="AF151" s="16" t="e">
        <f t="shared" si="59"/>
        <v>#N/A</v>
      </c>
      <c r="AH151" s="12"/>
      <c r="AI151">
        <v>142</v>
      </c>
      <c r="AJ151" s="133">
        <v>9.2099658127017342E-2</v>
      </c>
      <c r="AK151" s="130">
        <v>4044.5434890513316</v>
      </c>
      <c r="AL151" s="133">
        <v>0.12740326218394807</v>
      </c>
      <c r="AM151" s="63">
        <v>3174.2297205958039</v>
      </c>
      <c r="AN151" s="64">
        <v>3430.9888403977825</v>
      </c>
      <c r="AO151" s="64">
        <v>4044.5434890513316</v>
      </c>
      <c r="AP151" s="64">
        <v>4756.124579333391</v>
      </c>
      <c r="AQ151" s="65">
        <v>5126.2937471097757</v>
      </c>
      <c r="AS151" s="9">
        <v>142</v>
      </c>
      <c r="AT151" s="68">
        <v>1</v>
      </c>
      <c r="AU151" s="78">
        <v>52.953168190775251</v>
      </c>
      <c r="AV151" s="76">
        <v>4.1877587958671837E-2</v>
      </c>
      <c r="AW151" s="69">
        <v>48.782398347841244</v>
      </c>
      <c r="AX151" s="70">
        <v>50.111154882234089</v>
      </c>
      <c r="AY151" s="70">
        <v>52.953168190775251</v>
      </c>
      <c r="AZ151" s="70">
        <v>55.795181499316413</v>
      </c>
      <c r="BA151" s="71">
        <v>57.123938033709258</v>
      </c>
      <c r="BB151" s="64"/>
      <c r="BC151">
        <v>142</v>
      </c>
      <c r="BD151" s="68">
        <v>1</v>
      </c>
      <c r="BE151" s="78">
        <v>36.466764245556341</v>
      </c>
      <c r="BF151" s="76">
        <v>3.3629075775634946E-2</v>
      </c>
      <c r="BG151" s="69">
        <v>34.160257243854517</v>
      </c>
      <c r="BH151" s="70">
        <v>34.895082315855653</v>
      </c>
      <c r="BI151" s="70">
        <v>36.466764245556341</v>
      </c>
      <c r="BJ151" s="70">
        <v>38.038446175257029</v>
      </c>
      <c r="BK151" s="71">
        <v>38.773271247258158</v>
      </c>
      <c r="BM151">
        <v>142</v>
      </c>
      <c r="BN151" s="77">
        <v>1.6485889116382452E-2</v>
      </c>
      <c r="BO151" s="135">
        <v>3857.2941167508739</v>
      </c>
      <c r="BP151" s="77">
        <v>0.13921658124478253</v>
      </c>
      <c r="BQ151" s="63">
        <v>2967.0275374213975</v>
      </c>
      <c r="BR151" s="64">
        <v>3226.1292439061863</v>
      </c>
      <c r="BS151" s="64">
        <v>3857.2941167508739</v>
      </c>
      <c r="BT151" s="64">
        <v>4609.5213006317999</v>
      </c>
      <c r="BU151" s="65">
        <v>5009.0234060983021</v>
      </c>
      <c r="BW151" s="9">
        <v>142</v>
      </c>
      <c r="BX151" s="74">
        <v>1</v>
      </c>
      <c r="BY151" s="79">
        <v>52.079527254986019</v>
      </c>
      <c r="BZ151" s="77">
        <v>4.2546927533763719E-2</v>
      </c>
      <c r="CA151" s="69">
        <v>47.912005716320472</v>
      </c>
      <c r="CB151" s="70">
        <v>49.239727380489121</v>
      </c>
      <c r="CC151" s="70">
        <v>52.079527254986019</v>
      </c>
      <c r="CD151" s="70">
        <v>54.919327129482923</v>
      </c>
      <c r="CE151" s="71">
        <v>56.247048793651565</v>
      </c>
      <c r="CF151" s="64"/>
      <c r="CG151">
        <v>142</v>
      </c>
      <c r="CH151" s="74">
        <v>1</v>
      </c>
      <c r="CI151" s="79">
        <v>35.734250252632414</v>
      </c>
      <c r="CJ151" s="77">
        <v>3.46510570334208E-2</v>
      </c>
      <c r="CK151" s="69">
        <v>33.405388127122642</v>
      </c>
      <c r="CL151" s="70">
        <v>34.147335269618097</v>
      </c>
      <c r="CM151" s="70">
        <v>35.734250252632414</v>
      </c>
      <c r="CN151" s="70">
        <v>37.321165235646731</v>
      </c>
      <c r="CO151" s="71">
        <v>38.063112378142193</v>
      </c>
    </row>
    <row r="152" spans="1:93" x14ac:dyDescent="0.2">
      <c r="A152" s="9"/>
      <c r="B152" s="9"/>
      <c r="C152" s="9"/>
      <c r="D152" s="9"/>
      <c r="E152" s="9"/>
      <c r="F152" s="9"/>
      <c r="G152" s="9"/>
      <c r="H152" s="9"/>
      <c r="I152" s="9"/>
      <c r="J152" s="9"/>
      <c r="K152" s="9"/>
      <c r="L152" s="9"/>
      <c r="M152" s="9"/>
      <c r="N152" s="9"/>
      <c r="P152" s="12">
        <f t="shared" si="60"/>
        <v>-154</v>
      </c>
      <c r="Q152" s="12"/>
      <c r="R152" s="138" t="e">
        <f t="shared" si="45"/>
        <v>#N/A</v>
      </c>
      <c r="S152" s="138" t="e">
        <f t="shared" si="46"/>
        <v>#N/A</v>
      </c>
      <c r="T152" s="138" t="e">
        <f t="shared" si="47"/>
        <v>#N/A</v>
      </c>
      <c r="U152" s="139" t="e">
        <f t="shared" si="50"/>
        <v>#N/A</v>
      </c>
      <c r="V152" s="139" t="e">
        <f t="shared" si="51"/>
        <v>#N/A</v>
      </c>
      <c r="W152" s="139" t="e">
        <f t="shared" si="52"/>
        <v>#N/A</v>
      </c>
      <c r="X152" s="139" t="e">
        <f t="shared" si="53"/>
        <v>#N/A</v>
      </c>
      <c r="Y152" s="10" t="e">
        <f t="shared" si="54"/>
        <v>#N/A</v>
      </c>
      <c r="Z152" s="10" t="e">
        <f t="shared" si="55"/>
        <v>#N/A</v>
      </c>
      <c r="AA152" s="138" t="e">
        <f t="shared" si="48"/>
        <v>#N/A</v>
      </c>
      <c r="AB152" s="138" t="e">
        <f t="shared" si="49"/>
        <v>#N/A</v>
      </c>
      <c r="AC152" s="16" t="e">
        <f t="shared" si="56"/>
        <v>#N/A</v>
      </c>
      <c r="AD152" s="16" t="e">
        <f t="shared" si="57"/>
        <v>#N/A</v>
      </c>
      <c r="AE152" s="16" t="e">
        <f t="shared" si="58"/>
        <v>#N/A</v>
      </c>
      <c r="AF152" s="16" t="e">
        <f t="shared" si="59"/>
        <v>#N/A</v>
      </c>
      <c r="AH152" s="12"/>
      <c r="AI152">
        <v>143</v>
      </c>
      <c r="AJ152" s="133">
        <v>9.4700703140469814E-2</v>
      </c>
      <c r="AK152" s="130">
        <v>4075.9080289104859</v>
      </c>
      <c r="AL152" s="133">
        <v>0.12725519784670569</v>
      </c>
      <c r="AM152" s="63">
        <v>3199.5105434327588</v>
      </c>
      <c r="AN152" s="64">
        <v>3458.1394884127963</v>
      </c>
      <c r="AO152" s="64">
        <v>4075.9080289104859</v>
      </c>
      <c r="AP152" s="64">
        <v>4791.9488510878227</v>
      </c>
      <c r="AQ152" s="65">
        <v>5164.2660572070909</v>
      </c>
      <c r="AS152" s="9">
        <v>143</v>
      </c>
      <c r="AT152" s="68">
        <v>1</v>
      </c>
      <c r="AU152" s="78">
        <v>53.072072752724395</v>
      </c>
      <c r="AV152" s="76">
        <v>4.171374763628604E-2</v>
      </c>
      <c r="AW152" s="69">
        <v>48.908291791922416</v>
      </c>
      <c r="AX152" s="70">
        <v>50.234821753487999</v>
      </c>
      <c r="AY152" s="70">
        <v>53.072072752724395</v>
      </c>
      <c r="AZ152" s="70">
        <v>55.909323751960798</v>
      </c>
      <c r="BA152" s="71">
        <v>57.235853713526375</v>
      </c>
      <c r="BB152" s="64"/>
      <c r="BC152">
        <v>143</v>
      </c>
      <c r="BD152" s="68">
        <v>1</v>
      </c>
      <c r="BE152" s="78">
        <v>36.532062101550316</v>
      </c>
      <c r="BF152" s="76">
        <v>3.3451808322794534E-2</v>
      </c>
      <c r="BG152" s="69">
        <v>34.233604997290996</v>
      </c>
      <c r="BH152" s="70">
        <v>34.96586546989424</v>
      </c>
      <c r="BI152" s="70">
        <v>36.532062101550316</v>
      </c>
      <c r="BJ152" s="70">
        <v>38.098258733206386</v>
      </c>
      <c r="BK152" s="71">
        <v>38.830519205809644</v>
      </c>
      <c r="BM152">
        <v>143</v>
      </c>
      <c r="BN152" s="77">
        <v>1.9250717450199319E-2</v>
      </c>
      <c r="BO152" s="135">
        <v>3884.1956385822587</v>
      </c>
      <c r="BP152" s="77">
        <v>0.1389050818665927</v>
      </c>
      <c r="BQ152" s="63">
        <v>2989.1948532544648</v>
      </c>
      <c r="BR152" s="64">
        <v>3249.7869063849967</v>
      </c>
      <c r="BS152" s="64">
        <v>3884.1956385822587</v>
      </c>
      <c r="BT152" s="64">
        <v>4639.6193517913034</v>
      </c>
      <c r="BU152" s="65">
        <v>5040.5430923835338</v>
      </c>
      <c r="BW152" s="9">
        <v>143</v>
      </c>
      <c r="BX152" s="74">
        <v>1</v>
      </c>
      <c r="BY152" s="79">
        <v>52.19566299473145</v>
      </c>
      <c r="BZ152" s="77">
        <v>4.2398737710218626E-2</v>
      </c>
      <c r="CA152" s="69">
        <v>48.033395747693291</v>
      </c>
      <c r="CB152" s="70">
        <v>49.359443458468107</v>
      </c>
      <c r="CC152" s="70">
        <v>52.19566299473145</v>
      </c>
      <c r="CD152" s="70">
        <v>55.031882530994793</v>
      </c>
      <c r="CE152" s="71">
        <v>56.357930241769608</v>
      </c>
      <c r="CF152" s="64"/>
      <c r="CG152">
        <v>143</v>
      </c>
      <c r="CH152" s="74">
        <v>1</v>
      </c>
      <c r="CI152" s="79">
        <v>35.794436023622325</v>
      </c>
      <c r="CJ152" s="77">
        <v>3.4519119266354606E-2</v>
      </c>
      <c r="CK152" s="69">
        <v>33.470533826095313</v>
      </c>
      <c r="CL152" s="70">
        <v>34.210900795873165</v>
      </c>
      <c r="CM152" s="70">
        <v>35.794436023622325</v>
      </c>
      <c r="CN152" s="70">
        <v>37.377971251371484</v>
      </c>
      <c r="CO152" s="71">
        <v>38.118338221149337</v>
      </c>
    </row>
    <row r="153" spans="1:93" x14ac:dyDescent="0.2">
      <c r="A153" s="9"/>
      <c r="B153" s="9"/>
      <c r="C153" s="9"/>
      <c r="D153" s="9"/>
      <c r="E153" s="9"/>
      <c r="F153" s="9"/>
      <c r="G153" s="9"/>
      <c r="H153" s="9"/>
      <c r="I153" s="9"/>
      <c r="J153" s="9"/>
      <c r="K153" s="9"/>
      <c r="L153" s="9"/>
      <c r="M153" s="9"/>
      <c r="N153" s="9"/>
      <c r="P153" s="12">
        <f t="shared" si="60"/>
        <v>-154</v>
      </c>
      <c r="Q153" s="12"/>
      <c r="R153" s="138" t="e">
        <f t="shared" si="45"/>
        <v>#N/A</v>
      </c>
      <c r="S153" s="138" t="e">
        <f t="shared" si="46"/>
        <v>#N/A</v>
      </c>
      <c r="T153" s="138" t="e">
        <f t="shared" si="47"/>
        <v>#N/A</v>
      </c>
      <c r="U153" s="139" t="e">
        <f t="shared" si="50"/>
        <v>#N/A</v>
      </c>
      <c r="V153" s="139" t="e">
        <f t="shared" si="51"/>
        <v>#N/A</v>
      </c>
      <c r="W153" s="139" t="e">
        <f t="shared" si="52"/>
        <v>#N/A</v>
      </c>
      <c r="X153" s="139" t="e">
        <f t="shared" si="53"/>
        <v>#N/A</v>
      </c>
      <c r="Y153" s="10" t="e">
        <f t="shared" si="54"/>
        <v>#N/A</v>
      </c>
      <c r="Z153" s="10" t="e">
        <f t="shared" si="55"/>
        <v>#N/A</v>
      </c>
      <c r="AA153" s="138" t="e">
        <f t="shared" si="48"/>
        <v>#N/A</v>
      </c>
      <c r="AB153" s="138" t="e">
        <f t="shared" si="49"/>
        <v>#N/A</v>
      </c>
      <c r="AC153" s="16" t="e">
        <f t="shared" si="56"/>
        <v>#N/A</v>
      </c>
      <c r="AD153" s="16" t="e">
        <f t="shared" si="57"/>
        <v>#N/A</v>
      </c>
      <c r="AE153" s="16" t="e">
        <f t="shared" si="58"/>
        <v>#N/A</v>
      </c>
      <c r="AF153" s="16" t="e">
        <f t="shared" si="59"/>
        <v>#N/A</v>
      </c>
      <c r="AH153" s="12"/>
      <c r="AI153">
        <v>144</v>
      </c>
      <c r="AJ153" s="133">
        <v>9.7328643929187733E-2</v>
      </c>
      <c r="AK153" s="130">
        <v>4107.2751991791456</v>
      </c>
      <c r="AL153" s="133">
        <v>0.12711000323093122</v>
      </c>
      <c r="AM153" s="63">
        <v>3224.784369606677</v>
      </c>
      <c r="AN153" s="64">
        <v>3485.2870290182705</v>
      </c>
      <c r="AO153" s="64">
        <v>4107.2751991791456</v>
      </c>
      <c r="AP153" s="64">
        <v>4827.7767814710423</v>
      </c>
      <c r="AQ153" s="65">
        <v>5202.2404647759331</v>
      </c>
      <c r="AS153" s="9">
        <v>144</v>
      </c>
      <c r="AT153" s="68">
        <v>1</v>
      </c>
      <c r="AU153" s="78">
        <v>53.190712214363252</v>
      </c>
      <c r="AV153" s="76">
        <v>4.1551321921305645E-2</v>
      </c>
      <c r="AW153" s="69">
        <v>49.033872614726143</v>
      </c>
      <c r="AX153" s="70">
        <v>50.358191143066499</v>
      </c>
      <c r="AY153" s="70">
        <v>53.190712214363252</v>
      </c>
      <c r="AZ153" s="70">
        <v>56.023233285659998</v>
      </c>
      <c r="BA153" s="71">
        <v>57.347551814000362</v>
      </c>
      <c r="BB153" s="64"/>
      <c r="BC153">
        <v>144</v>
      </c>
      <c r="BD153" s="68">
        <v>1</v>
      </c>
      <c r="BE153" s="78">
        <v>36.596868561840061</v>
      </c>
      <c r="BF153" s="76">
        <v>3.3275902441648256E-2</v>
      </c>
      <c r="BG153" s="69">
        <v>34.306441930262523</v>
      </c>
      <c r="BH153" s="70">
        <v>35.036143991960344</v>
      </c>
      <c r="BI153" s="70">
        <v>36.596868561840061</v>
      </c>
      <c r="BJ153" s="70">
        <v>38.157593131719779</v>
      </c>
      <c r="BK153" s="71">
        <v>38.887295193417607</v>
      </c>
      <c r="BM153">
        <v>144</v>
      </c>
      <c r="BN153" s="77">
        <v>2.1946471714633112E-2</v>
      </c>
      <c r="BO153" s="135">
        <v>3911.0364357810386</v>
      </c>
      <c r="BP153" s="77">
        <v>0.13858551884687664</v>
      </c>
      <c r="BQ153" s="63">
        <v>3011.3919057686985</v>
      </c>
      <c r="BR153" s="64">
        <v>3273.4489374048653</v>
      </c>
      <c r="BS153" s="64">
        <v>3911.0364357810386</v>
      </c>
      <c r="BT153" s="64">
        <v>4669.5763536388304</v>
      </c>
      <c r="BU153" s="65">
        <v>5071.8790640525413</v>
      </c>
      <c r="BW153" s="9">
        <v>144</v>
      </c>
      <c r="BX153" s="74">
        <v>1</v>
      </c>
      <c r="BY153" s="79">
        <v>52.311436083223775</v>
      </c>
      <c r="BZ153" s="77">
        <v>4.2251928724954431E-2</v>
      </c>
      <c r="CA153" s="69">
        <v>48.154380826458507</v>
      </c>
      <c r="CB153" s="70">
        <v>49.478768060536424</v>
      </c>
      <c r="CC153" s="70">
        <v>52.311436083223775</v>
      </c>
      <c r="CD153" s="70">
        <v>55.144104105911126</v>
      </c>
      <c r="CE153" s="71">
        <v>56.468491339989036</v>
      </c>
      <c r="CF153" s="64"/>
      <c r="CG153">
        <v>144</v>
      </c>
      <c r="CH153" s="74">
        <v>1</v>
      </c>
      <c r="CI153" s="79">
        <v>35.854234059064147</v>
      </c>
      <c r="CJ153" s="77">
        <v>3.4389995957708447E-2</v>
      </c>
      <c r="CK153" s="69">
        <v>33.535156944499718</v>
      </c>
      <c r="CL153" s="70">
        <v>34.273986701543002</v>
      </c>
      <c r="CM153" s="70">
        <v>35.854234059064147</v>
      </c>
      <c r="CN153" s="70">
        <v>37.434481416585299</v>
      </c>
      <c r="CO153" s="71">
        <v>38.173311173628584</v>
      </c>
    </row>
    <row r="154" spans="1:93" x14ac:dyDescent="0.2">
      <c r="A154" s="9"/>
      <c r="B154" s="9"/>
      <c r="C154" s="9"/>
      <c r="D154" s="9"/>
      <c r="E154" s="9"/>
      <c r="F154" s="9"/>
      <c r="G154" s="9"/>
      <c r="H154" s="9"/>
      <c r="I154" s="9"/>
      <c r="J154" s="9"/>
      <c r="K154" s="9"/>
      <c r="L154" s="9"/>
      <c r="M154" s="9"/>
      <c r="N154" s="9"/>
      <c r="P154" s="12">
        <f t="shared" si="60"/>
        <v>-154</v>
      </c>
      <c r="Q154" s="12"/>
      <c r="R154" s="138" t="e">
        <f t="shared" si="45"/>
        <v>#N/A</v>
      </c>
      <c r="S154" s="138" t="e">
        <f t="shared" si="46"/>
        <v>#N/A</v>
      </c>
      <c r="T154" s="138" t="e">
        <f t="shared" si="47"/>
        <v>#N/A</v>
      </c>
      <c r="U154" s="139" t="e">
        <f t="shared" si="50"/>
        <v>#N/A</v>
      </c>
      <c r="V154" s="139" t="e">
        <f t="shared" si="51"/>
        <v>#N/A</v>
      </c>
      <c r="W154" s="139" t="e">
        <f t="shared" si="52"/>
        <v>#N/A</v>
      </c>
      <c r="X154" s="139" t="e">
        <f t="shared" si="53"/>
        <v>#N/A</v>
      </c>
      <c r="Y154" s="10" t="e">
        <f t="shared" si="54"/>
        <v>#N/A</v>
      </c>
      <c r="Z154" s="10" t="e">
        <f t="shared" si="55"/>
        <v>#N/A</v>
      </c>
      <c r="AA154" s="138" t="e">
        <f t="shared" si="48"/>
        <v>#N/A</v>
      </c>
      <c r="AB154" s="138" t="e">
        <f t="shared" si="49"/>
        <v>#N/A</v>
      </c>
      <c r="AC154" s="16" t="e">
        <f t="shared" si="56"/>
        <v>#N/A</v>
      </c>
      <c r="AD154" s="16" t="e">
        <f t="shared" si="57"/>
        <v>#N/A</v>
      </c>
      <c r="AE154" s="16" t="e">
        <f t="shared" si="58"/>
        <v>#N/A</v>
      </c>
      <c r="AF154" s="16" t="e">
        <f t="shared" si="59"/>
        <v>#N/A</v>
      </c>
      <c r="AH154" s="12"/>
      <c r="AI154">
        <v>145</v>
      </c>
      <c r="AJ154" s="133">
        <v>9.9979167477083977E-2</v>
      </c>
      <c r="AK154" s="130">
        <v>4138.6444663024286</v>
      </c>
      <c r="AL154" s="133">
        <v>0.12696763844796458</v>
      </c>
      <c r="AM154" s="63">
        <v>3250.0509678053595</v>
      </c>
      <c r="AN154" s="64">
        <v>3512.4310672646116</v>
      </c>
      <c r="AO154" s="64">
        <v>4138.6444663024286</v>
      </c>
      <c r="AP154" s="64">
        <v>4863.6081345829889</v>
      </c>
      <c r="AQ154" s="65">
        <v>5240.2170853244288</v>
      </c>
      <c r="AS154" s="9">
        <v>145</v>
      </c>
      <c r="AT154" s="68">
        <v>1</v>
      </c>
      <c r="AU154" s="78">
        <v>53.309081190410218</v>
      </c>
      <c r="AV154" s="76">
        <v>4.1390285776799852E-2</v>
      </c>
      <c r="AW154" s="69">
        <v>49.159137170583193</v>
      </c>
      <c r="AX154" s="70">
        <v>50.481258851081044</v>
      </c>
      <c r="AY154" s="70">
        <v>53.309081190410218</v>
      </c>
      <c r="AZ154" s="70">
        <v>56.136903529739392</v>
      </c>
      <c r="BA154" s="71">
        <v>57.459025210237243</v>
      </c>
      <c r="BB154" s="64"/>
      <c r="BC154">
        <v>145</v>
      </c>
      <c r="BD154" s="68">
        <v>1</v>
      </c>
      <c r="BE154" s="78">
        <v>36.66118486237734</v>
      </c>
      <c r="BF154" s="76">
        <v>3.3101630405596799E-2</v>
      </c>
      <c r="BG154" s="69">
        <v>34.378749442278234</v>
      </c>
      <c r="BH154" s="70">
        <v>35.105905601212406</v>
      </c>
      <c r="BI154" s="70">
        <v>36.66118486237734</v>
      </c>
      <c r="BJ154" s="70">
        <v>38.216464123542274</v>
      </c>
      <c r="BK154" s="71">
        <v>38.943620282476445</v>
      </c>
      <c r="BM154">
        <v>145</v>
      </c>
      <c r="BN154" s="77">
        <v>2.4574374449537893E-2</v>
      </c>
      <c r="BO154" s="135">
        <v>3937.8189946622406</v>
      </c>
      <c r="BP154" s="77">
        <v>0.13825894647827719</v>
      </c>
      <c r="BQ154" s="63">
        <v>3033.6156113731304</v>
      </c>
      <c r="BR154" s="64">
        <v>3297.1136763897939</v>
      </c>
      <c r="BS154" s="64">
        <v>3937.8189946622406</v>
      </c>
      <c r="BT154" s="64">
        <v>4699.4008115169718</v>
      </c>
      <c r="BU154" s="65">
        <v>5103.0434243477175</v>
      </c>
      <c r="BW154" s="9">
        <v>145</v>
      </c>
      <c r="BX154" s="74">
        <v>1</v>
      </c>
      <c r="BY154" s="79">
        <v>52.426821596590543</v>
      </c>
      <c r="BZ154" s="77">
        <v>4.2106476138715182E-2</v>
      </c>
      <c r="CA154" s="69">
        <v>48.274939209959705</v>
      </c>
      <c r="CB154" s="70">
        <v>49.597678430540945</v>
      </c>
      <c r="CC154" s="70">
        <v>52.426821596590543</v>
      </c>
      <c r="CD154" s="70">
        <v>55.25596476264014</v>
      </c>
      <c r="CE154" s="71">
        <v>56.578703983221381</v>
      </c>
      <c r="CF154" s="64"/>
      <c r="CG154">
        <v>145</v>
      </c>
      <c r="CH154" s="74">
        <v>1</v>
      </c>
      <c r="CI154" s="79">
        <v>35.913647901113769</v>
      </c>
      <c r="CJ154" s="77">
        <v>3.4263845225111125E-2</v>
      </c>
      <c r="CK154" s="69">
        <v>33.5992488838478</v>
      </c>
      <c r="CL154" s="70">
        <v>34.336588256001015</v>
      </c>
      <c r="CM154" s="70">
        <v>35.913647901113769</v>
      </c>
      <c r="CN154" s="70">
        <v>37.490707546226524</v>
      </c>
      <c r="CO154" s="71">
        <v>38.228046918379739</v>
      </c>
    </row>
    <row r="155" spans="1:93" x14ac:dyDescent="0.2">
      <c r="A155" s="9"/>
      <c r="B155" s="9"/>
      <c r="C155" s="9"/>
      <c r="D155" s="9"/>
      <c r="E155" s="9"/>
      <c r="F155" s="9"/>
      <c r="G155" s="9"/>
      <c r="H155" s="9"/>
      <c r="I155" s="9"/>
      <c r="J155" s="9"/>
      <c r="K155" s="9"/>
      <c r="L155" s="9"/>
      <c r="M155" s="9"/>
      <c r="N155" s="9"/>
      <c r="P155" s="12">
        <f t="shared" si="60"/>
        <v>-154</v>
      </c>
      <c r="Q155" s="12"/>
      <c r="R155" s="138" t="e">
        <f t="shared" si="45"/>
        <v>#N/A</v>
      </c>
      <c r="S155" s="138" t="e">
        <f t="shared" si="46"/>
        <v>#N/A</v>
      </c>
      <c r="T155" s="138" t="e">
        <f t="shared" si="47"/>
        <v>#N/A</v>
      </c>
      <c r="U155" s="139" t="e">
        <f t="shared" si="50"/>
        <v>#N/A</v>
      </c>
      <c r="V155" s="139" t="e">
        <f t="shared" si="51"/>
        <v>#N/A</v>
      </c>
      <c r="W155" s="139" t="e">
        <f t="shared" si="52"/>
        <v>#N/A</v>
      </c>
      <c r="X155" s="139" t="e">
        <f t="shared" si="53"/>
        <v>#N/A</v>
      </c>
      <c r="Y155" s="10" t="e">
        <f t="shared" si="54"/>
        <v>#N/A</v>
      </c>
      <c r="Z155" s="10" t="e">
        <f t="shared" si="55"/>
        <v>#N/A</v>
      </c>
      <c r="AA155" s="138" t="e">
        <f t="shared" si="48"/>
        <v>#N/A</v>
      </c>
      <c r="AB155" s="138" t="e">
        <f t="shared" si="49"/>
        <v>#N/A</v>
      </c>
      <c r="AC155" s="16" t="e">
        <f t="shared" si="56"/>
        <v>#N/A</v>
      </c>
      <c r="AD155" s="16" t="e">
        <f t="shared" si="57"/>
        <v>#N/A</v>
      </c>
      <c r="AE155" s="16" t="e">
        <f t="shared" si="58"/>
        <v>#N/A</v>
      </c>
      <c r="AF155" s="16" t="e">
        <f t="shared" si="59"/>
        <v>#N/A</v>
      </c>
      <c r="AH155" s="12"/>
      <c r="AI155">
        <v>146</v>
      </c>
      <c r="AJ155" s="133">
        <v>0.10264796071899925</v>
      </c>
      <c r="AK155" s="130">
        <v>4170.015296725448</v>
      </c>
      <c r="AL155" s="133">
        <v>0.12682806360914564</v>
      </c>
      <c r="AM155" s="63">
        <v>3275.3101238847544</v>
      </c>
      <c r="AN155" s="64">
        <v>3539.5712181500612</v>
      </c>
      <c r="AO155" s="64">
        <v>4170.015296725448</v>
      </c>
      <c r="AP155" s="64">
        <v>4899.442672519157</v>
      </c>
      <c r="AQ155" s="65">
        <v>5278.1960339319503</v>
      </c>
      <c r="AS155" s="5">
        <v>146</v>
      </c>
      <c r="AT155" s="68">
        <v>1</v>
      </c>
      <c r="AU155" s="78">
        <v>53.427152568046992</v>
      </c>
      <c r="AV155" s="76">
        <v>4.1230614166491084E-2</v>
      </c>
      <c r="AW155" s="69">
        <v>49.284061791127044</v>
      </c>
      <c r="AX155" s="70">
        <v>50.604000111804645</v>
      </c>
      <c r="AY155" s="70">
        <v>53.427152568046992</v>
      </c>
      <c r="AZ155" s="70">
        <v>56.250305024289339</v>
      </c>
      <c r="BA155" s="71">
        <v>57.57024334496694</v>
      </c>
      <c r="BB155" s="64"/>
      <c r="BC155">
        <v>146</v>
      </c>
      <c r="BD155" s="68">
        <v>1</v>
      </c>
      <c r="BE155" s="78">
        <v>36.725016372899987</v>
      </c>
      <c r="BF155" s="76">
        <v>3.2929525123662255E-2</v>
      </c>
      <c r="BG155" s="69">
        <v>34.450494686302093</v>
      </c>
      <c r="BH155" s="70">
        <v>35.175129626013629</v>
      </c>
      <c r="BI155" s="70">
        <v>36.725016372899987</v>
      </c>
      <c r="BJ155" s="70">
        <v>38.274903119786345</v>
      </c>
      <c r="BK155" s="71">
        <v>38.99953805949788</v>
      </c>
      <c r="BM155">
        <v>146</v>
      </c>
      <c r="BN155" s="77">
        <v>2.7135648150268483E-2</v>
      </c>
      <c r="BO155" s="135">
        <v>3964.5458015408899</v>
      </c>
      <c r="BP155" s="77">
        <v>0.13792641905343705</v>
      </c>
      <c r="BQ155" s="63">
        <v>3055.8626897296535</v>
      </c>
      <c r="BR155" s="64">
        <v>3320.7793247395566</v>
      </c>
      <c r="BS155" s="64">
        <v>3964.5458015408899</v>
      </c>
      <c r="BT155" s="64">
        <v>4729.1013757817582</v>
      </c>
      <c r="BU155" s="65">
        <v>5134.0484868421445</v>
      </c>
      <c r="BW155" s="5">
        <v>146</v>
      </c>
      <c r="BX155" s="74">
        <v>1</v>
      </c>
      <c r="BY155" s="79">
        <v>52.541793315746055</v>
      </c>
      <c r="BZ155" s="77">
        <v>4.1962355512882507E-2</v>
      </c>
      <c r="CA155" s="69">
        <v>48.39504796226624</v>
      </c>
      <c r="CB155" s="70">
        <v>49.716150586577761</v>
      </c>
      <c r="CC155" s="70">
        <v>52.541793315746055</v>
      </c>
      <c r="CD155" s="70">
        <v>55.367436044914349</v>
      </c>
      <c r="CE155" s="71">
        <v>56.688538669225863</v>
      </c>
      <c r="CF155" s="64"/>
      <c r="CG155">
        <v>146</v>
      </c>
      <c r="CH155" s="74">
        <v>1</v>
      </c>
      <c r="CI155" s="79">
        <v>35.972683652360161</v>
      </c>
      <c r="CJ155" s="77">
        <v>3.4140796357357152E-2</v>
      </c>
      <c r="CK155" s="69">
        <v>33.66280533754118</v>
      </c>
      <c r="CL155" s="70">
        <v>34.398704468889292</v>
      </c>
      <c r="CM155" s="70">
        <v>35.972683652360161</v>
      </c>
      <c r="CN155" s="70">
        <v>37.546662835831029</v>
      </c>
      <c r="CO155" s="71">
        <v>38.282561967179142</v>
      </c>
    </row>
    <row r="156" spans="1:93" x14ac:dyDescent="0.2">
      <c r="A156" s="9"/>
      <c r="B156" s="9"/>
      <c r="C156" s="9"/>
      <c r="D156" s="9"/>
      <c r="E156" s="9"/>
      <c r="F156" s="9"/>
      <c r="G156" s="9"/>
      <c r="H156" s="9"/>
      <c r="I156" s="9"/>
      <c r="J156" s="9"/>
      <c r="K156" s="9"/>
      <c r="L156" s="9"/>
      <c r="M156" s="9"/>
      <c r="N156" s="9"/>
      <c r="P156" s="12">
        <f t="shared" si="60"/>
        <v>-154</v>
      </c>
      <c r="Q156" s="12"/>
      <c r="R156" s="138" t="e">
        <f t="shared" si="45"/>
        <v>#N/A</v>
      </c>
      <c r="S156" s="138" t="e">
        <f t="shared" si="46"/>
        <v>#N/A</v>
      </c>
      <c r="T156" s="138" t="e">
        <f t="shared" si="47"/>
        <v>#N/A</v>
      </c>
      <c r="U156" s="139" t="e">
        <f t="shared" si="50"/>
        <v>#N/A</v>
      </c>
      <c r="V156" s="139" t="e">
        <f t="shared" si="51"/>
        <v>#N/A</v>
      </c>
      <c r="W156" s="139" t="e">
        <f t="shared" si="52"/>
        <v>#N/A</v>
      </c>
      <c r="X156" s="139" t="e">
        <f t="shared" si="53"/>
        <v>#N/A</v>
      </c>
      <c r="Y156" s="10" t="e">
        <f t="shared" si="54"/>
        <v>#N/A</v>
      </c>
      <c r="Z156" s="10" t="e">
        <f t="shared" si="55"/>
        <v>#N/A</v>
      </c>
      <c r="AA156" s="138" t="e">
        <f t="shared" si="48"/>
        <v>#N/A</v>
      </c>
      <c r="AB156" s="138" t="e">
        <f t="shared" si="49"/>
        <v>#N/A</v>
      </c>
      <c r="AC156" s="16" t="e">
        <f t="shared" si="56"/>
        <v>#N/A</v>
      </c>
      <c r="AD156" s="16" t="e">
        <f t="shared" si="57"/>
        <v>#N/A</v>
      </c>
      <c r="AE156" s="16" t="e">
        <f t="shared" si="58"/>
        <v>#N/A</v>
      </c>
      <c r="AF156" s="16" t="e">
        <f t="shared" si="59"/>
        <v>#N/A</v>
      </c>
      <c r="AH156" s="12"/>
      <c r="AI156">
        <v>147</v>
      </c>
      <c r="AJ156" s="133">
        <v>0.10533071058764065</v>
      </c>
      <c r="AK156" s="130">
        <v>4201.3871568933228</v>
      </c>
      <c r="AL156" s="133">
        <v>0.12669123882581429</v>
      </c>
      <c r="AM156" s="63">
        <v>3300.5616410128073</v>
      </c>
      <c r="AN156" s="64">
        <v>3566.7071066902035</v>
      </c>
      <c r="AO156" s="64">
        <v>4201.3871568933228</v>
      </c>
      <c r="AP156" s="64">
        <v>4935.280155377086</v>
      </c>
      <c r="AQ156" s="65">
        <v>5316.1774252628247</v>
      </c>
      <c r="AS156" s="9">
        <v>147</v>
      </c>
      <c r="AT156" s="68">
        <v>1</v>
      </c>
      <c r="AU156" s="78">
        <v>53.544898289779759</v>
      </c>
      <c r="AV156" s="76">
        <v>4.1072282054130139E-2</v>
      </c>
      <c r="AW156" s="69">
        <v>49.408621930426676</v>
      </c>
      <c r="AX156" s="70">
        <v>50.726389260565114</v>
      </c>
      <c r="AY156" s="70">
        <v>53.544898289779759</v>
      </c>
      <c r="AZ156" s="70">
        <v>56.363407318994398</v>
      </c>
      <c r="BA156" s="71">
        <v>57.681174649132842</v>
      </c>
      <c r="BB156" s="64"/>
      <c r="BC156">
        <v>147</v>
      </c>
      <c r="BD156" s="68">
        <v>1</v>
      </c>
      <c r="BE156" s="78">
        <v>36.788368642875653</v>
      </c>
      <c r="BF156" s="76">
        <v>3.2760130836850254E-2</v>
      </c>
      <c r="BG156" s="69">
        <v>34.521643961831657</v>
      </c>
      <c r="BH156" s="70">
        <v>35.243794870424573</v>
      </c>
      <c r="BI156" s="70">
        <v>36.788368642875653</v>
      </c>
      <c r="BJ156" s="70">
        <v>38.332942415326734</v>
      </c>
      <c r="BK156" s="71">
        <v>39.05509332391965</v>
      </c>
      <c r="BM156">
        <v>147</v>
      </c>
      <c r="BN156" s="77">
        <v>2.9631515310244952E-2</v>
      </c>
      <c r="BO156" s="135">
        <v>3991.219342732014</v>
      </c>
      <c r="BP156" s="77">
        <v>0.13758899086499907</v>
      </c>
      <c r="BQ156" s="63">
        <v>3078.1296642803768</v>
      </c>
      <c r="BR156" s="64">
        <v>3344.443946395616</v>
      </c>
      <c r="BS156" s="64">
        <v>3991.219342732014</v>
      </c>
      <c r="BT156" s="64">
        <v>4758.6868405385967</v>
      </c>
      <c r="BU156" s="65">
        <v>5164.9067735024528</v>
      </c>
      <c r="BW156" s="9">
        <v>147</v>
      </c>
      <c r="BX156" s="74">
        <v>1</v>
      </c>
      <c r="BY156" s="79">
        <v>52.656324965290992</v>
      </c>
      <c r="BZ156" s="77">
        <v>4.1819542408865776E-2</v>
      </c>
      <c r="CA156" s="69">
        <v>48.514684094394717</v>
      </c>
      <c r="CB156" s="70">
        <v>49.834160492651336</v>
      </c>
      <c r="CC156" s="70">
        <v>52.656324965290992</v>
      </c>
      <c r="CD156" s="70">
        <v>55.478489437930648</v>
      </c>
      <c r="CE156" s="71">
        <v>56.797965836187267</v>
      </c>
      <c r="CF156" s="64"/>
      <c r="CG156">
        <v>147</v>
      </c>
      <c r="CH156" s="74">
        <v>1</v>
      </c>
      <c r="CI156" s="79">
        <v>36.03134752671545</v>
      </c>
      <c r="CJ156" s="77">
        <v>3.4020977389813446E-2</v>
      </c>
      <c r="CK156" s="69">
        <v>33.725822149469742</v>
      </c>
      <c r="CL156" s="70">
        <v>34.460334487860656</v>
      </c>
      <c r="CM156" s="70">
        <v>36.03134752671545</v>
      </c>
      <c r="CN156" s="70">
        <v>37.602360565570244</v>
      </c>
      <c r="CO156" s="71">
        <v>38.336872903961158</v>
      </c>
    </row>
    <row r="157" spans="1:93" x14ac:dyDescent="0.2">
      <c r="A157" s="9"/>
      <c r="B157" s="9"/>
      <c r="C157" s="9"/>
      <c r="D157" s="9"/>
      <c r="E157" s="9"/>
      <c r="F157" s="9"/>
      <c r="G157" s="9"/>
      <c r="H157" s="9"/>
      <c r="I157" s="9"/>
      <c r="J157" s="9"/>
      <c r="K157" s="9"/>
      <c r="L157" s="9"/>
      <c r="M157" s="9"/>
      <c r="N157" s="9"/>
      <c r="P157" s="12">
        <f t="shared" si="60"/>
        <v>-154</v>
      </c>
      <c r="Q157" s="12"/>
      <c r="R157" s="138" t="e">
        <f t="shared" si="45"/>
        <v>#N/A</v>
      </c>
      <c r="S157" s="138" t="e">
        <f t="shared" si="46"/>
        <v>#N/A</v>
      </c>
      <c r="T157" s="138" t="e">
        <f t="shared" si="47"/>
        <v>#N/A</v>
      </c>
      <c r="U157" s="139" t="e">
        <f t="shared" si="50"/>
        <v>#N/A</v>
      </c>
      <c r="V157" s="139" t="e">
        <f t="shared" si="51"/>
        <v>#N/A</v>
      </c>
      <c r="W157" s="139" t="e">
        <f t="shared" si="52"/>
        <v>#N/A</v>
      </c>
      <c r="X157" s="139" t="e">
        <f t="shared" si="53"/>
        <v>#N/A</v>
      </c>
      <c r="Y157" s="10" t="e">
        <f t="shared" si="54"/>
        <v>#N/A</v>
      </c>
      <c r="Z157" s="10" t="e">
        <f t="shared" si="55"/>
        <v>#N/A</v>
      </c>
      <c r="AA157" s="138" t="e">
        <f t="shared" si="48"/>
        <v>#N/A</v>
      </c>
      <c r="AB157" s="138" t="e">
        <f t="shared" si="49"/>
        <v>#N/A</v>
      </c>
      <c r="AC157" s="16" t="e">
        <f t="shared" si="56"/>
        <v>#N/A</v>
      </c>
      <c r="AD157" s="16" t="e">
        <f t="shared" si="57"/>
        <v>#N/A</v>
      </c>
      <c r="AE157" s="16" t="e">
        <f t="shared" si="58"/>
        <v>#N/A</v>
      </c>
      <c r="AF157" s="16" t="e">
        <f t="shared" si="59"/>
        <v>#N/A</v>
      </c>
      <c r="AH157" s="12"/>
      <c r="AI157">
        <v>148</v>
      </c>
      <c r="AJ157" s="133">
        <v>0.10802310401571531</v>
      </c>
      <c r="AK157" s="130">
        <v>4232.7595132511669</v>
      </c>
      <c r="AL157" s="133">
        <v>0.1265571242093104</v>
      </c>
      <c r="AM157" s="63">
        <v>3325.8053398141728</v>
      </c>
      <c r="AN157" s="64">
        <v>3593.8383679883782</v>
      </c>
      <c r="AO157" s="64">
        <v>4232.7595132511669</v>
      </c>
      <c r="AP157" s="64">
        <v>4971.1203412693994</v>
      </c>
      <c r="AQ157" s="65">
        <v>5354.1613735969486</v>
      </c>
      <c r="AS157" s="9">
        <v>148</v>
      </c>
      <c r="AT157" s="68">
        <v>1</v>
      </c>
      <c r="AU157" s="78">
        <v>53.662290298114719</v>
      </c>
      <c r="AV157" s="76">
        <v>4.0915264403467835E-2</v>
      </c>
      <c r="AW157" s="69">
        <v>49.53279303611702</v>
      </c>
      <c r="AX157" s="70">
        <v>50.848400628305995</v>
      </c>
      <c r="AY157" s="70">
        <v>53.662290298114719</v>
      </c>
      <c r="AZ157" s="70">
        <v>56.47617996792345</v>
      </c>
      <c r="BA157" s="71">
        <v>57.791787560112411</v>
      </c>
      <c r="BB157" s="64"/>
      <c r="BC157">
        <v>148</v>
      </c>
      <c r="BD157" s="68">
        <v>1</v>
      </c>
      <c r="BE157" s="78">
        <v>36.851247221772006</v>
      </c>
      <c r="BF157" s="76">
        <v>3.2593991786166426E-2</v>
      </c>
      <c r="BG157" s="69">
        <v>34.592163329770521</v>
      </c>
      <c r="BH157" s="70">
        <v>35.311879975924967</v>
      </c>
      <c r="BI157" s="70">
        <v>36.851247221772006</v>
      </c>
      <c r="BJ157" s="70">
        <v>38.390614467619038</v>
      </c>
      <c r="BK157" s="71">
        <v>39.110331113773491</v>
      </c>
      <c r="BM157">
        <v>148</v>
      </c>
      <c r="BN157" s="77">
        <v>3.2063198422887379E-2</v>
      </c>
      <c r="BO157" s="135">
        <v>4017.8421045506379</v>
      </c>
      <c r="BP157" s="77">
        <v>0.13724771620560597</v>
      </c>
      <c r="BQ157" s="63">
        <v>3100.4128628132194</v>
      </c>
      <c r="BR157" s="64">
        <v>3368.1054684080996</v>
      </c>
      <c r="BS157" s="64">
        <v>4017.8421045506379</v>
      </c>
      <c r="BT157" s="64">
        <v>4788.166142533616</v>
      </c>
      <c r="BU157" s="65">
        <v>5195.6310130516395</v>
      </c>
      <c r="BW157" s="9">
        <v>148</v>
      </c>
      <c r="BX157" s="74">
        <v>1</v>
      </c>
      <c r="BY157" s="79">
        <v>52.770390269826009</v>
      </c>
      <c r="BZ157" s="77">
        <v>4.1678012388074358E-2</v>
      </c>
      <c r="CA157" s="69">
        <v>48.633824616590566</v>
      </c>
      <c r="CB157" s="70">
        <v>49.951684112240649</v>
      </c>
      <c r="CC157" s="70">
        <v>52.770390269826009</v>
      </c>
      <c r="CD157" s="70">
        <v>55.58909642741137</v>
      </c>
      <c r="CE157" s="71">
        <v>56.90695592306146</v>
      </c>
      <c r="CF157" s="64"/>
      <c r="CG157">
        <v>148</v>
      </c>
      <c r="CH157" s="74">
        <v>1</v>
      </c>
      <c r="CI157" s="79">
        <v>36.089645738091775</v>
      </c>
      <c r="CJ157" s="77">
        <v>3.3904516357846935E-2</v>
      </c>
      <c r="CK157" s="69">
        <v>33.788295126065407</v>
      </c>
      <c r="CL157" s="70">
        <v>34.521477435043607</v>
      </c>
      <c r="CM157" s="70">
        <v>36.089645738091775</v>
      </c>
      <c r="CN157" s="70">
        <v>37.657814041139936</v>
      </c>
      <c r="CO157" s="71">
        <v>38.390996350118144</v>
      </c>
    </row>
    <row r="158" spans="1:93" x14ac:dyDescent="0.2">
      <c r="A158" s="9"/>
      <c r="B158" s="9"/>
      <c r="C158" s="9"/>
      <c r="D158" s="9"/>
      <c r="E158" s="9"/>
      <c r="F158" s="9"/>
      <c r="G158" s="9"/>
      <c r="H158" s="9"/>
      <c r="I158" s="9"/>
      <c r="J158" s="9"/>
      <c r="K158" s="9"/>
      <c r="L158" s="9"/>
      <c r="M158" s="9"/>
      <c r="N158" s="9"/>
      <c r="P158" s="12">
        <f t="shared" si="60"/>
        <v>-154</v>
      </c>
      <c r="Q158" s="12"/>
      <c r="R158" s="138" t="e">
        <f t="shared" si="45"/>
        <v>#N/A</v>
      </c>
      <c r="S158" s="138" t="e">
        <f t="shared" si="46"/>
        <v>#N/A</v>
      </c>
      <c r="T158" s="138" t="e">
        <f t="shared" si="47"/>
        <v>#N/A</v>
      </c>
      <c r="U158" s="139" t="e">
        <f t="shared" si="50"/>
        <v>#N/A</v>
      </c>
      <c r="V158" s="139" t="e">
        <f t="shared" si="51"/>
        <v>#N/A</v>
      </c>
      <c r="W158" s="139" t="e">
        <f t="shared" si="52"/>
        <v>#N/A</v>
      </c>
      <c r="X158" s="139" t="e">
        <f t="shared" si="53"/>
        <v>#N/A</v>
      </c>
      <c r="Y158" s="10" t="e">
        <f t="shared" si="54"/>
        <v>#N/A</v>
      </c>
      <c r="Z158" s="10" t="e">
        <f t="shared" si="55"/>
        <v>#N/A</v>
      </c>
      <c r="AA158" s="138" t="e">
        <f t="shared" si="48"/>
        <v>#N/A</v>
      </c>
      <c r="AB158" s="138" t="e">
        <f t="shared" si="49"/>
        <v>#N/A</v>
      </c>
      <c r="AC158" s="16" t="e">
        <f t="shared" si="56"/>
        <v>#N/A</v>
      </c>
      <c r="AD158" s="16" t="e">
        <f t="shared" si="57"/>
        <v>#N/A</v>
      </c>
      <c r="AE158" s="16" t="e">
        <f t="shared" si="58"/>
        <v>#N/A</v>
      </c>
      <c r="AF158" s="16" t="e">
        <f t="shared" si="59"/>
        <v>#N/A</v>
      </c>
      <c r="AH158" s="12"/>
      <c r="AI158">
        <v>149</v>
      </c>
      <c r="AJ158" s="133">
        <v>0.11072082793593037</v>
      </c>
      <c r="AK158" s="130">
        <v>4264.1318322440984</v>
      </c>
      <c r="AL158" s="133">
        <v>0.12642567987097383</v>
      </c>
      <c r="AM158" s="63">
        <v>3351.0410585114205</v>
      </c>
      <c r="AN158" s="64">
        <v>3620.9646473047542</v>
      </c>
      <c r="AO158" s="64">
        <v>4264.1318322440984</v>
      </c>
      <c r="AP158" s="64">
        <v>5006.9629863404507</v>
      </c>
      <c r="AQ158" s="65">
        <v>5392.1479928712533</v>
      </c>
      <c r="AS158" s="9">
        <v>149</v>
      </c>
      <c r="AT158" s="68">
        <v>1</v>
      </c>
      <c r="AU158" s="78">
        <v>53.779300535558058</v>
      </c>
      <c r="AV158" s="76">
        <v>4.0759536178254979E-2</v>
      </c>
      <c r="AW158" s="69">
        <v>49.65655054993919</v>
      </c>
      <c r="AX158" s="70">
        <v>50.970008541954726</v>
      </c>
      <c r="AY158" s="70">
        <v>53.779300535558058</v>
      </c>
      <c r="AZ158" s="70">
        <v>56.588592529161382</v>
      </c>
      <c r="BA158" s="71">
        <v>57.902050521176925</v>
      </c>
      <c r="BB158" s="64"/>
      <c r="BC158">
        <v>149</v>
      </c>
      <c r="BD158" s="68">
        <v>1</v>
      </c>
      <c r="BE158" s="78">
        <v>36.913657659056703</v>
      </c>
      <c r="BF158" s="76">
        <v>3.2431652212616388E-2</v>
      </c>
      <c r="BG158" s="69">
        <v>34.662018616994096</v>
      </c>
      <c r="BH158" s="70">
        <v>35.37936342452489</v>
      </c>
      <c r="BI158" s="70">
        <v>36.913657659056703</v>
      </c>
      <c r="BJ158" s="70">
        <v>38.447951893588517</v>
      </c>
      <c r="BK158" s="71">
        <v>39.165296701119303</v>
      </c>
      <c r="BM158">
        <v>149</v>
      </c>
      <c r="BN158" s="77">
        <v>3.4431919981615822E-2</v>
      </c>
      <c r="BO158" s="135">
        <v>4044.4165733117889</v>
      </c>
      <c r="BP158" s="77">
        <v>0.13690364936790056</v>
      </c>
      <c r="BQ158" s="63">
        <v>3122.7084180640118</v>
      </c>
      <c r="BR158" s="64">
        <v>3391.7616815027422</v>
      </c>
      <c r="BS158" s="64">
        <v>4044.4165733117889</v>
      </c>
      <c r="BT158" s="64">
        <v>4817.5483601982578</v>
      </c>
      <c r="BU158" s="65">
        <v>5226.2341396223601</v>
      </c>
      <c r="BW158" s="9">
        <v>149</v>
      </c>
      <c r="BX158" s="74">
        <v>1</v>
      </c>
      <c r="BY158" s="79">
        <v>52.883962953951801</v>
      </c>
      <c r="BZ158" s="77">
        <v>4.1537741011917602E-2</v>
      </c>
      <c r="CA158" s="69">
        <v>48.752446538759934</v>
      </c>
      <c r="CB158" s="70">
        <v>50.068697408593493</v>
      </c>
      <c r="CC158" s="70">
        <v>52.883962953951801</v>
      </c>
      <c r="CD158" s="70">
        <v>55.699228499310109</v>
      </c>
      <c r="CE158" s="71">
        <v>57.015479369143669</v>
      </c>
      <c r="CF158" s="64"/>
      <c r="CG158">
        <v>149</v>
      </c>
      <c r="CH158" s="74">
        <v>1</v>
      </c>
      <c r="CI158" s="79">
        <v>36.147584500401265</v>
      </c>
      <c r="CJ158" s="77">
        <v>3.3791541296824545E-2</v>
      </c>
      <c r="CK158" s="69">
        <v>33.85022003680529</v>
      </c>
      <c r="CL158" s="70">
        <v>34.58213240738521</v>
      </c>
      <c r="CM158" s="70">
        <v>36.147584500401265</v>
      </c>
      <c r="CN158" s="70">
        <v>37.713036593417321</v>
      </c>
      <c r="CO158" s="71">
        <v>38.444948963997241</v>
      </c>
    </row>
    <row r="159" spans="1:93" x14ac:dyDescent="0.2">
      <c r="A159" s="9"/>
      <c r="B159" s="9"/>
      <c r="C159" s="9"/>
      <c r="D159" s="9"/>
      <c r="E159" s="9"/>
      <c r="F159" s="9"/>
      <c r="G159" s="9"/>
      <c r="H159" s="9"/>
      <c r="I159" s="9"/>
      <c r="J159" s="9"/>
      <c r="K159" s="9"/>
      <c r="L159" s="9"/>
      <c r="M159" s="9"/>
      <c r="N159" s="9"/>
      <c r="P159" s="12">
        <f t="shared" si="60"/>
        <v>-154</v>
      </c>
      <c r="Q159" s="12"/>
      <c r="R159" s="138" t="e">
        <f t="shared" si="45"/>
        <v>#N/A</v>
      </c>
      <c r="S159" s="138" t="e">
        <f t="shared" si="46"/>
        <v>#N/A</v>
      </c>
      <c r="T159" s="138" t="e">
        <f t="shared" si="47"/>
        <v>#N/A</v>
      </c>
      <c r="U159" s="139" t="e">
        <f t="shared" si="50"/>
        <v>#N/A</v>
      </c>
      <c r="V159" s="139" t="e">
        <f t="shared" si="51"/>
        <v>#N/A</v>
      </c>
      <c r="W159" s="139" t="e">
        <f t="shared" si="52"/>
        <v>#N/A</v>
      </c>
      <c r="X159" s="139" t="e">
        <f t="shared" si="53"/>
        <v>#N/A</v>
      </c>
      <c r="Y159" s="10" t="e">
        <f t="shared" si="54"/>
        <v>#N/A</v>
      </c>
      <c r="Z159" s="10" t="e">
        <f t="shared" si="55"/>
        <v>#N/A</v>
      </c>
      <c r="AA159" s="138" t="e">
        <f t="shared" si="48"/>
        <v>#N/A</v>
      </c>
      <c r="AB159" s="138" t="e">
        <f t="shared" si="49"/>
        <v>#N/A</v>
      </c>
      <c r="AC159" s="16" t="e">
        <f t="shared" si="56"/>
        <v>#N/A</v>
      </c>
      <c r="AD159" s="16" t="e">
        <f t="shared" si="57"/>
        <v>#N/A</v>
      </c>
      <c r="AE159" s="16" t="e">
        <f t="shared" si="58"/>
        <v>#N/A</v>
      </c>
      <c r="AF159" s="16" t="e">
        <f t="shared" si="59"/>
        <v>#N/A</v>
      </c>
      <c r="AH159" s="12"/>
      <c r="AI159">
        <v>150</v>
      </c>
      <c r="AJ159" s="133">
        <v>0.11341956928099292</v>
      </c>
      <c r="AK159" s="130">
        <v>4295.5035803172323</v>
      </c>
      <c r="AL159" s="133">
        <v>0.12629686592214451</v>
      </c>
      <c r="AM159" s="63">
        <v>3376.2686530621127</v>
      </c>
      <c r="AN159" s="64">
        <v>3648.0856001238772</v>
      </c>
      <c r="AO159" s="64">
        <v>4295.5035803172323</v>
      </c>
      <c r="AP159" s="64">
        <v>5042.807844786581</v>
      </c>
      <c r="AQ159" s="65">
        <v>5430.1373967311893</v>
      </c>
      <c r="AS159" s="9">
        <v>150</v>
      </c>
      <c r="AT159" s="68">
        <v>1</v>
      </c>
      <c r="AU159" s="78">
        <v>53.89590094461596</v>
      </c>
      <c r="AV159" s="76">
        <v>4.0605072342242386E-2</v>
      </c>
      <c r="AW159" s="69">
        <v>49.779869908254369</v>
      </c>
      <c r="AX159" s="70">
        <v>51.091187324772804</v>
      </c>
      <c r="AY159" s="70">
        <v>53.89590094461596</v>
      </c>
      <c r="AZ159" s="70">
        <v>56.700614564459123</v>
      </c>
      <c r="BA159" s="71">
        <v>58.011931980977558</v>
      </c>
      <c r="BB159" s="64"/>
      <c r="BC159">
        <v>150</v>
      </c>
      <c r="BD159" s="68">
        <v>1</v>
      </c>
      <c r="BE159" s="78">
        <v>36.975605504197411</v>
      </c>
      <c r="BF159" s="76">
        <v>3.2273656357205784E-2</v>
      </c>
      <c r="BG159" s="69">
        <v>34.731175420801797</v>
      </c>
      <c r="BH159" s="70">
        <v>35.446223541798524</v>
      </c>
      <c r="BI159" s="70">
        <v>36.975605504197411</v>
      </c>
      <c r="BJ159" s="70">
        <v>38.504987466596297</v>
      </c>
      <c r="BK159" s="71">
        <v>39.220035587593024</v>
      </c>
      <c r="BM159">
        <v>150</v>
      </c>
      <c r="BN159" s="77">
        <v>3.6738902479850372E-2</v>
      </c>
      <c r="BO159" s="135">
        <v>4070.9452353304919</v>
      </c>
      <c r="BP159" s="77">
        <v>0.13655784464452561</v>
      </c>
      <c r="BQ159" s="63">
        <v>3145.0122683565396</v>
      </c>
      <c r="BR159" s="64">
        <v>3415.4102406480633</v>
      </c>
      <c r="BS159" s="64">
        <v>4070.9452353304919</v>
      </c>
      <c r="BT159" s="64">
        <v>4846.8427128452086</v>
      </c>
      <c r="BU159" s="65">
        <v>5256.7292916992747</v>
      </c>
      <c r="BW159" s="9">
        <v>150</v>
      </c>
      <c r="BX159" s="74">
        <v>1</v>
      </c>
      <c r="BY159" s="79">
        <v>52.997016742269039</v>
      </c>
      <c r="BZ159" s="77">
        <v>4.1398703841804885E-2</v>
      </c>
      <c r="CA159" s="69">
        <v>48.870526870877292</v>
      </c>
      <c r="CB159" s="70">
        <v>50.18517634500423</v>
      </c>
      <c r="CC159" s="70">
        <v>52.997016742269039</v>
      </c>
      <c r="CD159" s="70">
        <v>55.808857139533856</v>
      </c>
      <c r="CE159" s="71">
        <v>57.123506613660794</v>
      </c>
      <c r="CF159" s="64"/>
      <c r="CG159">
        <v>150</v>
      </c>
      <c r="CH159" s="74">
        <v>1</v>
      </c>
      <c r="CI159" s="79">
        <v>36.205170027556058</v>
      </c>
      <c r="CJ159" s="77">
        <v>3.3682180242113197E-2</v>
      </c>
      <c r="CK159" s="69">
        <v>33.91159261468475</v>
      </c>
      <c r="CL159" s="70">
        <v>34.642298476973401</v>
      </c>
      <c r="CM159" s="70">
        <v>36.205170027556058</v>
      </c>
      <c r="CN159" s="70">
        <v>37.768041578138721</v>
      </c>
      <c r="CO159" s="71">
        <v>38.498747440427366</v>
      </c>
    </row>
    <row r="160" spans="1:93" x14ac:dyDescent="0.2">
      <c r="A160" s="9"/>
      <c r="B160" s="9"/>
      <c r="C160" s="9"/>
      <c r="D160" s="9"/>
      <c r="E160" s="9"/>
      <c r="F160" s="9"/>
      <c r="G160" s="9"/>
      <c r="H160" s="9"/>
      <c r="I160" s="9"/>
      <c r="J160" s="9"/>
      <c r="K160" s="9"/>
      <c r="L160" s="9"/>
      <c r="M160" s="9"/>
      <c r="N160" s="9"/>
      <c r="P160" s="12">
        <f t="shared" si="60"/>
        <v>-154</v>
      </c>
      <c r="Q160" s="12"/>
      <c r="R160" s="138" t="e">
        <f t="shared" si="45"/>
        <v>#N/A</v>
      </c>
      <c r="S160" s="138" t="e">
        <f t="shared" si="46"/>
        <v>#N/A</v>
      </c>
      <c r="T160" s="138" t="e">
        <f t="shared" si="47"/>
        <v>#N/A</v>
      </c>
      <c r="U160" s="139" t="e">
        <f t="shared" si="50"/>
        <v>#N/A</v>
      </c>
      <c r="V160" s="139" t="e">
        <f t="shared" si="51"/>
        <v>#N/A</v>
      </c>
      <c r="W160" s="139" t="e">
        <f t="shared" si="52"/>
        <v>#N/A</v>
      </c>
      <c r="X160" s="139" t="e">
        <f t="shared" si="53"/>
        <v>#N/A</v>
      </c>
      <c r="Y160" s="10" t="e">
        <f t="shared" si="54"/>
        <v>#N/A</v>
      </c>
      <c r="Z160" s="10" t="e">
        <f t="shared" si="55"/>
        <v>#N/A</v>
      </c>
      <c r="AA160" s="138" t="e">
        <f t="shared" si="48"/>
        <v>#N/A</v>
      </c>
      <c r="AB160" s="138" t="e">
        <f t="shared" si="49"/>
        <v>#N/A</v>
      </c>
      <c r="AC160" s="16" t="e">
        <f t="shared" si="56"/>
        <v>#N/A</v>
      </c>
      <c r="AD160" s="16" t="e">
        <f t="shared" si="57"/>
        <v>#N/A</v>
      </c>
      <c r="AE160" s="16" t="e">
        <f t="shared" si="58"/>
        <v>#N/A</v>
      </c>
      <c r="AF160" s="16" t="e">
        <f t="shared" si="59"/>
        <v>#N/A</v>
      </c>
      <c r="AH160" s="12"/>
      <c r="AI160">
        <v>151</v>
      </c>
      <c r="AJ160" s="133">
        <v>0.11611501499157269</v>
      </c>
      <c r="AK160" s="130">
        <v>4326.8742239156854</v>
      </c>
      <c r="AL160" s="133">
        <v>0.12617064247416229</v>
      </c>
      <c r="AM160" s="63">
        <v>3401.4879972905296</v>
      </c>
      <c r="AN160" s="64">
        <v>3675.2008922200534</v>
      </c>
      <c r="AO160" s="64">
        <v>4326.8742239156854</v>
      </c>
      <c r="AP160" s="64">
        <v>5078.6546688791241</v>
      </c>
      <c r="AQ160" s="65">
        <v>5468.1296985911849</v>
      </c>
      <c r="AS160" s="9">
        <v>151</v>
      </c>
      <c r="AT160" s="68">
        <v>1</v>
      </c>
      <c r="AU160" s="78">
        <v>54.012067444494804</v>
      </c>
      <c r="AV160" s="76">
        <v>4.0451847859074866E-2</v>
      </c>
      <c r="AW160" s="69">
        <v>49.902730216687615</v>
      </c>
      <c r="AX160" s="70">
        <v>51.21191506723104</v>
      </c>
      <c r="AY160" s="70">
        <v>54.012067444494804</v>
      </c>
      <c r="AZ160" s="70">
        <v>56.812219821758575</v>
      </c>
      <c r="BA160" s="71">
        <v>58.121404672301999</v>
      </c>
      <c r="BB160" s="64"/>
      <c r="BC160">
        <v>151</v>
      </c>
      <c r="BD160" s="68">
        <v>1</v>
      </c>
      <c r="BE160" s="78">
        <v>37.037095863433855</v>
      </c>
      <c r="BF160" s="76">
        <v>3.2120554265607504E-2</v>
      </c>
      <c r="BG160" s="69">
        <v>34.799598292454597</v>
      </c>
      <c r="BH160" s="70">
        <v>35.512437799329746</v>
      </c>
      <c r="BI160" s="70">
        <v>37.037095863433855</v>
      </c>
      <c r="BJ160" s="70">
        <v>38.561753927537964</v>
      </c>
      <c r="BK160" s="71">
        <v>39.274593434413113</v>
      </c>
      <c r="BM160">
        <v>151</v>
      </c>
      <c r="BN160" s="77">
        <v>3.8985368416333314E-2</v>
      </c>
      <c r="BO160" s="135">
        <v>4097.4305769217744</v>
      </c>
      <c r="BP160" s="77">
        <v>0.13621135632812387</v>
      </c>
      <c r="BQ160" s="63">
        <v>3167.3201582820734</v>
      </c>
      <c r="BR160" s="64">
        <v>3439.048665623428</v>
      </c>
      <c r="BS160" s="64">
        <v>4097.4305769217744</v>
      </c>
      <c r="BT160" s="64">
        <v>4876.0585600160239</v>
      </c>
      <c r="BU160" s="65">
        <v>5287.1298113476423</v>
      </c>
      <c r="BW160" s="9">
        <v>151</v>
      </c>
      <c r="BX160" s="74">
        <v>1</v>
      </c>
      <c r="BY160" s="79">
        <v>53.109525589456254</v>
      </c>
      <c r="BZ160" s="77">
        <v>4.1260876439042103E-2</v>
      </c>
      <c r="CA160" s="69">
        <v>48.988042835602315</v>
      </c>
      <c r="CB160" s="70">
        <v>50.301097102993467</v>
      </c>
      <c r="CC160" s="70">
        <v>53.109525589456254</v>
      </c>
      <c r="CD160" s="70">
        <v>55.917954075919049</v>
      </c>
      <c r="CE160" s="71">
        <v>57.231008343310194</v>
      </c>
      <c r="CF160" s="64"/>
      <c r="CG160">
        <v>151</v>
      </c>
      <c r="CH160" s="74">
        <v>1</v>
      </c>
      <c r="CI160" s="79">
        <v>36.262408243671977</v>
      </c>
      <c r="CJ160" s="77">
        <v>3.3576568000205836E-2</v>
      </c>
      <c r="CK160" s="69">
        <v>33.972407823358616</v>
      </c>
      <c r="CL160" s="70">
        <v>34.701974099332546</v>
      </c>
      <c r="CM160" s="70">
        <v>36.262408243671977</v>
      </c>
      <c r="CN160" s="70">
        <v>37.822842388011416</v>
      </c>
      <c r="CO160" s="71">
        <v>38.552408663985346</v>
      </c>
    </row>
    <row r="161" spans="1:93" x14ac:dyDescent="0.2">
      <c r="A161" s="9"/>
      <c r="B161" s="9"/>
      <c r="C161" s="9"/>
      <c r="D161" s="9"/>
      <c r="E161" s="9"/>
      <c r="F161" s="9"/>
      <c r="G161" s="9"/>
      <c r="H161" s="9"/>
      <c r="I161" s="9"/>
      <c r="J161" s="9"/>
      <c r="K161" s="9"/>
      <c r="L161" s="9"/>
      <c r="M161" s="9"/>
      <c r="N161" s="9"/>
      <c r="P161" s="12">
        <f t="shared" si="60"/>
        <v>-154</v>
      </c>
      <c r="Q161" s="12"/>
      <c r="R161" s="138" t="e">
        <f t="shared" si="45"/>
        <v>#N/A</v>
      </c>
      <c r="S161" s="138" t="e">
        <f t="shared" si="46"/>
        <v>#N/A</v>
      </c>
      <c r="T161" s="138" t="e">
        <f t="shared" si="47"/>
        <v>#N/A</v>
      </c>
      <c r="U161" s="139" t="e">
        <f t="shared" si="50"/>
        <v>#N/A</v>
      </c>
      <c r="V161" s="139" t="e">
        <f t="shared" si="51"/>
        <v>#N/A</v>
      </c>
      <c r="W161" s="139" t="e">
        <f t="shared" si="52"/>
        <v>#N/A</v>
      </c>
      <c r="X161" s="139" t="e">
        <f t="shared" si="53"/>
        <v>#N/A</v>
      </c>
      <c r="Y161" s="10" t="e">
        <f t="shared" si="54"/>
        <v>#N/A</v>
      </c>
      <c r="Z161" s="10" t="e">
        <f t="shared" si="55"/>
        <v>#N/A</v>
      </c>
      <c r="AA161" s="138" t="e">
        <f t="shared" si="48"/>
        <v>#N/A</v>
      </c>
      <c r="AB161" s="138" t="e">
        <f t="shared" si="49"/>
        <v>#N/A</v>
      </c>
      <c r="AC161" s="16" t="e">
        <f t="shared" si="56"/>
        <v>#N/A</v>
      </c>
      <c r="AD161" s="16" t="e">
        <f t="shared" si="57"/>
        <v>#N/A</v>
      </c>
      <c r="AE161" s="16" t="e">
        <f t="shared" si="58"/>
        <v>#N/A</v>
      </c>
      <c r="AF161" s="16" t="e">
        <f t="shared" si="59"/>
        <v>#N/A</v>
      </c>
      <c r="AH161" s="12"/>
      <c r="AI161">
        <v>152</v>
      </c>
      <c r="AJ161" s="133">
        <v>0.11880285219147932</v>
      </c>
      <c r="AK161" s="130">
        <v>4358.243229484573</v>
      </c>
      <c r="AL161" s="133">
        <v>0.12604696963836706</v>
      </c>
      <c r="AM161" s="63">
        <v>3426.6989829976515</v>
      </c>
      <c r="AN161" s="64">
        <v>3702.3101997125223</v>
      </c>
      <c r="AO161" s="64">
        <v>4358.243229484573</v>
      </c>
      <c r="AP161" s="64">
        <v>5114.5032089798424</v>
      </c>
      <c r="AQ161" s="65">
        <v>5506.1250116796928</v>
      </c>
      <c r="AS161" s="5">
        <v>152</v>
      </c>
      <c r="AT161" s="68">
        <v>1</v>
      </c>
      <c r="AU161" s="78">
        <v>54.127867418505005</v>
      </c>
      <c r="AV161" s="76">
        <v>4.0299837689959483E-2</v>
      </c>
      <c r="AW161" s="69">
        <v>50.025195112725356</v>
      </c>
      <c r="AX161" s="70">
        <v>51.332256600189822</v>
      </c>
      <c r="AY161" s="70">
        <v>54.127867418505005</v>
      </c>
      <c r="AZ161" s="70">
        <v>56.923478236820188</v>
      </c>
      <c r="BA161" s="71">
        <v>58.230539724284654</v>
      </c>
      <c r="BB161" s="64"/>
      <c r="BC161">
        <v>152</v>
      </c>
      <c r="BD161" s="68">
        <v>1</v>
      </c>
      <c r="BE161" s="78">
        <v>37.098123648763391</v>
      </c>
      <c r="BF161" s="76">
        <v>3.197302949084186E-2</v>
      </c>
      <c r="BG161" s="69">
        <v>34.867232662465803</v>
      </c>
      <c r="BH161" s="70">
        <v>35.577967391830711</v>
      </c>
      <c r="BI161" s="70">
        <v>37.098123648763391</v>
      </c>
      <c r="BJ161" s="70">
        <v>38.61827990569607</v>
      </c>
      <c r="BK161" s="71">
        <v>39.329014635060979</v>
      </c>
      <c r="BM161">
        <v>152</v>
      </c>
      <c r="BN161" s="77">
        <v>4.1172540412218218E-2</v>
      </c>
      <c r="BO161" s="135">
        <v>4123.8750844006609</v>
      </c>
      <c r="BP161" s="77">
        <v>0.13586523871133815</v>
      </c>
      <c r="BQ161" s="63">
        <v>3189.6276394090323</v>
      </c>
      <c r="BR161" s="64">
        <v>3462.6743415831725</v>
      </c>
      <c r="BS161" s="64">
        <v>4123.8750844006609</v>
      </c>
      <c r="BT161" s="64">
        <v>4905.2054009718213</v>
      </c>
      <c r="BU161" s="65">
        <v>5317.4492437095005</v>
      </c>
      <c r="BW161" s="5">
        <v>152</v>
      </c>
      <c r="BX161" s="74">
        <v>1</v>
      </c>
      <c r="BY161" s="79">
        <v>53.221468741982932</v>
      </c>
      <c r="BZ161" s="77">
        <v>4.1124234362555592E-2</v>
      </c>
      <c r="CA161" s="69">
        <v>49.104976539370305</v>
      </c>
      <c r="CB161" s="70">
        <v>50.416440877846206</v>
      </c>
      <c r="CC161" s="70">
        <v>53.221468741982932</v>
      </c>
      <c r="CD161" s="70">
        <v>56.026496606119657</v>
      </c>
      <c r="CE161" s="71">
        <v>57.337960944595558</v>
      </c>
      <c r="CF161" s="64"/>
      <c r="CG161">
        <v>152</v>
      </c>
      <c r="CH161" s="74">
        <v>1</v>
      </c>
      <c r="CI161" s="79">
        <v>36.319298407549702</v>
      </c>
      <c r="CJ161" s="77">
        <v>3.3474995113493784E-2</v>
      </c>
      <c r="CK161" s="69">
        <v>34.03264370385002</v>
      </c>
      <c r="CL161" s="70">
        <v>34.761144075211597</v>
      </c>
      <c r="CM161" s="70">
        <v>36.319298407549702</v>
      </c>
      <c r="CN161" s="70">
        <v>37.877452739887815</v>
      </c>
      <c r="CO161" s="71">
        <v>38.605953111249384</v>
      </c>
    </row>
    <row r="162" spans="1:93" x14ac:dyDescent="0.2">
      <c r="A162" s="9"/>
      <c r="B162" s="9"/>
      <c r="C162" s="9"/>
      <c r="D162" s="9"/>
      <c r="E162" s="9"/>
      <c r="F162" s="9"/>
      <c r="G162" s="9"/>
      <c r="H162" s="9"/>
      <c r="I162" s="9"/>
      <c r="J162" s="9"/>
      <c r="K162" s="9"/>
      <c r="L162" s="9"/>
      <c r="M162" s="9"/>
      <c r="N162" s="9"/>
      <c r="P162" s="12">
        <f t="shared" si="60"/>
        <v>-154</v>
      </c>
      <c r="Q162" s="12"/>
      <c r="R162" s="138" t="e">
        <f t="shared" si="45"/>
        <v>#N/A</v>
      </c>
      <c r="S162" s="138" t="e">
        <f t="shared" si="46"/>
        <v>#N/A</v>
      </c>
      <c r="T162" s="138" t="e">
        <f t="shared" si="47"/>
        <v>#N/A</v>
      </c>
      <c r="U162" s="139" t="e">
        <f t="shared" si="50"/>
        <v>#N/A</v>
      </c>
      <c r="V162" s="139" t="e">
        <f t="shared" si="51"/>
        <v>#N/A</v>
      </c>
      <c r="W162" s="139" t="e">
        <f t="shared" si="52"/>
        <v>#N/A</v>
      </c>
      <c r="X162" s="139" t="e">
        <f t="shared" si="53"/>
        <v>#N/A</v>
      </c>
      <c r="Y162" s="10" t="e">
        <f t="shared" si="54"/>
        <v>#N/A</v>
      </c>
      <c r="Z162" s="10" t="e">
        <f t="shared" si="55"/>
        <v>#N/A</v>
      </c>
      <c r="AA162" s="138" t="e">
        <f t="shared" si="48"/>
        <v>#N/A</v>
      </c>
      <c r="AB162" s="138" t="e">
        <f t="shared" si="49"/>
        <v>#N/A</v>
      </c>
      <c r="AC162" s="16" t="e">
        <f t="shared" si="56"/>
        <v>#N/A</v>
      </c>
      <c r="AD162" s="16" t="e">
        <f t="shared" si="57"/>
        <v>#N/A</v>
      </c>
      <c r="AE162" s="16" t="e">
        <f t="shared" si="58"/>
        <v>#N/A</v>
      </c>
      <c r="AF162" s="16" t="e">
        <f t="shared" si="59"/>
        <v>#N/A</v>
      </c>
      <c r="AH162" s="12"/>
      <c r="AI162">
        <v>153</v>
      </c>
      <c r="AJ162" s="133">
        <v>0.12147876818766232</v>
      </c>
      <c r="AK162" s="130">
        <v>4389.610063469011</v>
      </c>
      <c r="AL162" s="133">
        <v>0.12592580752609872</v>
      </c>
      <c r="AM162" s="63">
        <v>3451.9015200827434</v>
      </c>
      <c r="AN162" s="64">
        <v>3729.4132091269657</v>
      </c>
      <c r="AO162" s="64">
        <v>4389.610063469011</v>
      </c>
      <c r="AP162" s="64">
        <v>5150.3532135706801</v>
      </c>
      <c r="AQ162" s="65">
        <v>5544.123449119621</v>
      </c>
      <c r="AS162" s="9">
        <v>153</v>
      </c>
      <c r="AT162" s="68">
        <v>1</v>
      </c>
      <c r="AU162" s="78">
        <v>54.243459714061039</v>
      </c>
      <c r="AV162" s="76">
        <v>4.0149016793665525E-2</v>
      </c>
      <c r="AW162" s="69">
        <v>50.147412895789081</v>
      </c>
      <c r="AX162" s="70">
        <v>51.452363583532893</v>
      </c>
      <c r="AY162" s="70">
        <v>54.243459714061039</v>
      </c>
      <c r="AZ162" s="70">
        <v>57.034555844589185</v>
      </c>
      <c r="BA162" s="71">
        <v>58.33950653233299</v>
      </c>
      <c r="BB162" s="64"/>
      <c r="BC162">
        <v>153</v>
      </c>
      <c r="BD162" s="68">
        <v>1</v>
      </c>
      <c r="BE162" s="78">
        <v>37.158673577940966</v>
      </c>
      <c r="BF162" s="76">
        <v>3.1831899093276571E-2</v>
      </c>
      <c r="BG162" s="69">
        <v>34.934004755209472</v>
      </c>
      <c r="BH162" s="70">
        <v>35.642757178955065</v>
      </c>
      <c r="BI162" s="70">
        <v>37.158673577940966</v>
      </c>
      <c r="BJ162" s="70">
        <v>38.674589976926868</v>
      </c>
      <c r="BK162" s="71">
        <v>39.383342400672461</v>
      </c>
      <c r="BM162">
        <v>153</v>
      </c>
      <c r="BN162" s="77">
        <v>4.3301641211069906E-2</v>
      </c>
      <c r="BO162" s="135">
        <v>4150.2812440821799</v>
      </c>
      <c r="BP162" s="77">
        <v>0.13552054608681122</v>
      </c>
      <c r="BQ162" s="63">
        <v>3211.9300710490556</v>
      </c>
      <c r="BR162" s="64">
        <v>3486.2845196294065</v>
      </c>
      <c r="BS162" s="64">
        <v>4150.2812440821799</v>
      </c>
      <c r="BT162" s="64">
        <v>4934.2928743440325</v>
      </c>
      <c r="BU162" s="65">
        <v>5347.701336805726</v>
      </c>
      <c r="BW162" s="9">
        <v>153</v>
      </c>
      <c r="BX162" s="74">
        <v>1</v>
      </c>
      <c r="BY162" s="79">
        <v>53.33283073810945</v>
      </c>
      <c r="BZ162" s="77">
        <v>4.0988753168892118E-2</v>
      </c>
      <c r="CA162" s="69">
        <v>49.221314979466889</v>
      </c>
      <c r="CB162" s="70">
        <v>50.53119388343255</v>
      </c>
      <c r="CC162" s="70">
        <v>53.33283073810945</v>
      </c>
      <c r="CD162" s="70">
        <v>56.134467592786343</v>
      </c>
      <c r="CE162" s="71">
        <v>57.444346496752004</v>
      </c>
      <c r="CF162" s="64"/>
      <c r="CG162">
        <v>153</v>
      </c>
      <c r="CH162" s="74">
        <v>1</v>
      </c>
      <c r="CI162" s="79">
        <v>36.375833112674776</v>
      </c>
      <c r="CJ162" s="77">
        <v>3.3377907860266738E-2</v>
      </c>
      <c r="CK162" s="69">
        <v>34.092261286076436</v>
      </c>
      <c r="CL162" s="70">
        <v>34.819779490296838</v>
      </c>
      <c r="CM162" s="70">
        <v>36.375833112674776</v>
      </c>
      <c r="CN162" s="70">
        <v>37.931886735052714</v>
      </c>
      <c r="CO162" s="71">
        <v>38.659404939273116</v>
      </c>
    </row>
    <row r="163" spans="1:93" x14ac:dyDescent="0.2">
      <c r="A163" s="9"/>
      <c r="B163" s="9"/>
      <c r="C163" s="9"/>
      <c r="D163" s="9"/>
      <c r="E163" s="9"/>
      <c r="F163" s="9"/>
      <c r="G163" s="9"/>
      <c r="H163" s="9"/>
      <c r="I163" s="9"/>
      <c r="J163" s="9"/>
      <c r="K163" s="9"/>
      <c r="L163" s="9"/>
      <c r="M163" s="9"/>
      <c r="N163" s="9"/>
      <c r="P163" s="12">
        <f t="shared" si="60"/>
        <v>-154</v>
      </c>
      <c r="Q163" s="12"/>
      <c r="R163" s="138" t="e">
        <f t="shared" si="45"/>
        <v>#N/A</v>
      </c>
      <c r="S163" s="138" t="e">
        <f t="shared" si="46"/>
        <v>#N/A</v>
      </c>
      <c r="T163" s="138" t="e">
        <f t="shared" si="47"/>
        <v>#N/A</v>
      </c>
      <c r="U163" s="139" t="e">
        <f t="shared" si="50"/>
        <v>#N/A</v>
      </c>
      <c r="V163" s="139" t="e">
        <f t="shared" si="51"/>
        <v>#N/A</v>
      </c>
      <c r="W163" s="139" t="e">
        <f t="shared" si="52"/>
        <v>#N/A</v>
      </c>
      <c r="X163" s="139" t="e">
        <f t="shared" si="53"/>
        <v>#N/A</v>
      </c>
      <c r="Y163" s="10" t="e">
        <f t="shared" si="54"/>
        <v>#N/A</v>
      </c>
      <c r="Z163" s="10" t="e">
        <f t="shared" si="55"/>
        <v>#N/A</v>
      </c>
      <c r="AA163" s="138" t="e">
        <f t="shared" si="48"/>
        <v>#N/A</v>
      </c>
      <c r="AB163" s="138" t="e">
        <f t="shared" si="49"/>
        <v>#N/A</v>
      </c>
      <c r="AC163" s="16" t="e">
        <f t="shared" si="56"/>
        <v>#N/A</v>
      </c>
      <c r="AD163" s="16" t="e">
        <f t="shared" si="57"/>
        <v>#N/A</v>
      </c>
      <c r="AE163" s="16" t="e">
        <f t="shared" si="58"/>
        <v>#N/A</v>
      </c>
      <c r="AF163" s="16" t="e">
        <f t="shared" si="59"/>
        <v>#N/A</v>
      </c>
      <c r="AH163" s="12"/>
      <c r="AI163">
        <v>154</v>
      </c>
      <c r="AJ163" s="133">
        <v>0.12413845029503384</v>
      </c>
      <c r="AK163" s="130">
        <v>4420.9741923141173</v>
      </c>
      <c r="AL163" s="133">
        <v>0.12580711624869712</v>
      </c>
      <c r="AM163" s="63">
        <v>3477.0955366767853</v>
      </c>
      <c r="AN163" s="64">
        <v>3756.5096174635164</v>
      </c>
      <c r="AO163" s="64">
        <v>4420.9741923141173</v>
      </c>
      <c r="AP163" s="64">
        <v>5186.2044292981209</v>
      </c>
      <c r="AQ163" s="65">
        <v>5582.1251240443062</v>
      </c>
      <c r="AS163" s="9">
        <v>154</v>
      </c>
      <c r="AT163" s="68">
        <v>1</v>
      </c>
      <c r="AU163" s="78">
        <v>54.35900715527756</v>
      </c>
      <c r="AV163" s="76">
        <v>3.9999360128856298E-2</v>
      </c>
      <c r="AW163" s="69">
        <v>50.269535748386872</v>
      </c>
      <c r="AX163" s="70">
        <v>51.572391590054728</v>
      </c>
      <c r="AY163" s="70">
        <v>54.35900715527756</v>
      </c>
      <c r="AZ163" s="70">
        <v>57.145622720500391</v>
      </c>
      <c r="BA163" s="71">
        <v>58.448478562168248</v>
      </c>
      <c r="BB163" s="64"/>
      <c r="BC163">
        <v>154</v>
      </c>
      <c r="BD163" s="68">
        <v>1</v>
      </c>
      <c r="BE163" s="78">
        <v>37.218729925493626</v>
      </c>
      <c r="BF163" s="76">
        <v>3.1697985937946621E-2</v>
      </c>
      <c r="BG163" s="69">
        <v>34.999839616195104</v>
      </c>
      <c r="BH163" s="70">
        <v>35.706751075856779</v>
      </c>
      <c r="BI163" s="70">
        <v>37.218729925493626</v>
      </c>
      <c r="BJ163" s="70">
        <v>38.730708775130473</v>
      </c>
      <c r="BK163" s="71">
        <v>39.437620234792149</v>
      </c>
      <c r="BM163">
        <v>154</v>
      </c>
      <c r="BN163" s="77">
        <v>4.5373893561775416E-2</v>
      </c>
      <c r="BO163" s="135">
        <v>4176.6515422813554</v>
      </c>
      <c r="BP163" s="77">
        <v>0.13517833274718585</v>
      </c>
      <c r="BQ163" s="63">
        <v>3234.2226210817043</v>
      </c>
      <c r="BR163" s="64">
        <v>3509.8763173947632</v>
      </c>
      <c r="BS163" s="64">
        <v>4176.6515422813554</v>
      </c>
      <c r="BT163" s="64">
        <v>4963.3307579455204</v>
      </c>
      <c r="BU163" s="65">
        <v>5377.9000416442022</v>
      </c>
      <c r="BW163" s="9">
        <v>154</v>
      </c>
      <c r="BX163" s="74">
        <v>1</v>
      </c>
      <c r="BY163" s="79">
        <v>53.443596346174097</v>
      </c>
      <c r="BZ163" s="77">
        <v>4.0854408414494982E-2</v>
      </c>
      <c r="CA163" s="69">
        <v>49.33704537790419</v>
      </c>
      <c r="CB163" s="70">
        <v>50.645342560053983</v>
      </c>
      <c r="CC163" s="70">
        <v>53.443596346174097</v>
      </c>
      <c r="CD163" s="70">
        <v>56.241850132294211</v>
      </c>
      <c r="CE163" s="71">
        <v>57.550147314444011</v>
      </c>
      <c r="CF163" s="64"/>
      <c r="CG163">
        <v>154</v>
      </c>
      <c r="CH163" s="74">
        <v>1</v>
      </c>
      <c r="CI163" s="79">
        <v>36.432004662736411</v>
      </c>
      <c r="CJ163" s="77">
        <v>3.3285759289940431E-2</v>
      </c>
      <c r="CK163" s="69">
        <v>34.151220686397082</v>
      </c>
      <c r="CL163" s="70">
        <v>34.877850715439259</v>
      </c>
      <c r="CM163" s="70">
        <v>36.432004662736411</v>
      </c>
      <c r="CN163" s="70">
        <v>37.986158610033563</v>
      </c>
      <c r="CO163" s="71">
        <v>38.71278863907574</v>
      </c>
    </row>
    <row r="164" spans="1:93" x14ac:dyDescent="0.2">
      <c r="A164" s="9"/>
      <c r="B164" s="9"/>
      <c r="C164" s="9"/>
      <c r="D164" s="9"/>
      <c r="E164" s="9"/>
      <c r="F164" s="9"/>
      <c r="G164" s="9"/>
      <c r="H164" s="9"/>
      <c r="I164" s="9"/>
      <c r="J164" s="9"/>
      <c r="K164" s="9"/>
      <c r="L164" s="9"/>
      <c r="M164" s="9"/>
      <c r="N164" s="9"/>
      <c r="P164" s="12">
        <f t="shared" si="60"/>
        <v>-154</v>
      </c>
      <c r="Q164" s="12"/>
      <c r="R164" s="138" t="e">
        <f t="shared" si="45"/>
        <v>#N/A</v>
      </c>
      <c r="S164" s="138" t="e">
        <f t="shared" si="46"/>
        <v>#N/A</v>
      </c>
      <c r="T164" s="138" t="e">
        <f t="shared" si="47"/>
        <v>#N/A</v>
      </c>
      <c r="U164" s="139" t="e">
        <f t="shared" si="50"/>
        <v>#N/A</v>
      </c>
      <c r="V164" s="139" t="e">
        <f t="shared" si="51"/>
        <v>#N/A</v>
      </c>
      <c r="W164" s="139" t="e">
        <f t="shared" si="52"/>
        <v>#N/A</v>
      </c>
      <c r="X164" s="139" t="e">
        <f t="shared" si="53"/>
        <v>#N/A</v>
      </c>
      <c r="Y164" s="10" t="e">
        <f t="shared" si="54"/>
        <v>#N/A</v>
      </c>
      <c r="Z164" s="10" t="e">
        <f t="shared" si="55"/>
        <v>#N/A</v>
      </c>
      <c r="AA164" s="138" t="e">
        <f t="shared" si="48"/>
        <v>#N/A</v>
      </c>
      <c r="AB164" s="138" t="e">
        <f t="shared" si="49"/>
        <v>#N/A</v>
      </c>
      <c r="AC164" s="16" t="e">
        <f t="shared" si="56"/>
        <v>#N/A</v>
      </c>
      <c r="AD164" s="16" t="e">
        <f t="shared" si="57"/>
        <v>#N/A</v>
      </c>
      <c r="AE164" s="16" t="e">
        <f t="shared" si="58"/>
        <v>#N/A</v>
      </c>
      <c r="AF164" s="16" t="e">
        <f t="shared" si="59"/>
        <v>#N/A</v>
      </c>
      <c r="AH164" s="12"/>
      <c r="AI164">
        <v>155</v>
      </c>
      <c r="AJ164" s="133">
        <v>0.12677758582850601</v>
      </c>
      <c r="AK164" s="130">
        <v>4452.335082465007</v>
      </c>
      <c r="AL164" s="133">
        <v>0.12569085591750218</v>
      </c>
      <c r="AM164" s="63">
        <v>3502.2809792532444</v>
      </c>
      <c r="AN164" s="64">
        <v>3783.5991322541918</v>
      </c>
      <c r="AO164" s="64">
        <v>4452.335082465007</v>
      </c>
      <c r="AP164" s="64">
        <v>5222.0566010098028</v>
      </c>
      <c r="AQ164" s="65">
        <v>5620.1301496982251</v>
      </c>
      <c r="AS164" s="9">
        <v>155</v>
      </c>
      <c r="AT164" s="68">
        <v>1</v>
      </c>
      <c r="AU164" s="78">
        <v>54.474672566269227</v>
      </c>
      <c r="AV164" s="76">
        <v>3.9850842654195098E-2</v>
      </c>
      <c r="AW164" s="69">
        <v>50.391716059440043</v>
      </c>
      <c r="AX164" s="70">
        <v>51.6924963332023</v>
      </c>
      <c r="AY164" s="70">
        <v>54.474672566269227</v>
      </c>
      <c r="AZ164" s="70">
        <v>57.256848799336154</v>
      </c>
      <c r="BA164" s="71">
        <v>58.557629073098411</v>
      </c>
      <c r="BB164" s="64"/>
      <c r="BC164">
        <v>155</v>
      </c>
      <c r="BD164" s="68">
        <v>1</v>
      </c>
      <c r="BE164" s="78">
        <v>37.278276965948407</v>
      </c>
      <c r="BF164" s="76">
        <v>3.1572112889887004E-2</v>
      </c>
      <c r="BG164" s="69">
        <v>35.064661941599773</v>
      </c>
      <c r="BH164" s="70">
        <v>35.769892759650446</v>
      </c>
      <c r="BI164" s="70">
        <v>37.278276965948407</v>
      </c>
      <c r="BJ164" s="70">
        <v>38.786661172246376</v>
      </c>
      <c r="BK164" s="71">
        <v>39.491891990297042</v>
      </c>
      <c r="BM164">
        <v>155</v>
      </c>
      <c r="BN164" s="77">
        <v>4.7390520213221814E-2</v>
      </c>
      <c r="BO164" s="135">
        <v>4202.9884653132149</v>
      </c>
      <c r="BP164" s="77">
        <v>0.13483965298510481</v>
      </c>
      <c r="BQ164" s="63">
        <v>3256.5002668161083</v>
      </c>
      <c r="BR164" s="64">
        <v>3533.4467196237702</v>
      </c>
      <c r="BS164" s="64">
        <v>4202.9884653132149</v>
      </c>
      <c r="BT164" s="64">
        <v>4992.3289687251572</v>
      </c>
      <c r="BU164" s="65">
        <v>5408.0595125949812</v>
      </c>
      <c r="BW164" s="9">
        <v>155</v>
      </c>
      <c r="BX164" s="74">
        <v>1</v>
      </c>
      <c r="BY164" s="79">
        <v>53.553750334515115</v>
      </c>
      <c r="BZ164" s="77">
        <v>4.0721175655807476E-2</v>
      </c>
      <c r="CA164" s="69">
        <v>49.452154969305383</v>
      </c>
      <c r="CB164" s="70">
        <v>50.758873356605299</v>
      </c>
      <c r="CC164" s="70">
        <v>53.553750334515115</v>
      </c>
      <c r="CD164" s="70">
        <v>56.348627312424938</v>
      </c>
      <c r="CE164" s="71">
        <v>57.655345699724847</v>
      </c>
      <c r="CF164" s="64"/>
      <c r="CG164">
        <v>155</v>
      </c>
      <c r="CH164" s="74">
        <v>1</v>
      </c>
      <c r="CI164" s="79">
        <v>36.487805361423831</v>
      </c>
      <c r="CJ164" s="77">
        <v>3.3199002451930582E-2</v>
      </c>
      <c r="CK164" s="69">
        <v>34.20948184387229</v>
      </c>
      <c r="CL164" s="70">
        <v>34.93532800067625</v>
      </c>
      <c r="CM164" s="70">
        <v>36.487805361423831</v>
      </c>
      <c r="CN164" s="70">
        <v>38.040282722171419</v>
      </c>
      <c r="CO164" s="71">
        <v>38.766128878975373</v>
      </c>
    </row>
    <row r="165" spans="1:93" x14ac:dyDescent="0.2">
      <c r="A165" s="9"/>
      <c r="B165" s="9"/>
      <c r="C165" s="9"/>
      <c r="D165" s="9"/>
      <c r="E165" s="9"/>
      <c r="F165" s="9"/>
      <c r="G165" s="9"/>
      <c r="H165" s="9"/>
      <c r="I165" s="9"/>
      <c r="J165" s="9"/>
      <c r="K165" s="9"/>
      <c r="L165" s="9"/>
      <c r="M165" s="9"/>
      <c r="N165" s="9"/>
      <c r="P165" s="12">
        <f t="shared" si="60"/>
        <v>-154</v>
      </c>
      <c r="Q165" s="12"/>
      <c r="R165" s="138" t="e">
        <f t="shared" si="45"/>
        <v>#N/A</v>
      </c>
      <c r="S165" s="138" t="e">
        <f t="shared" si="46"/>
        <v>#N/A</v>
      </c>
      <c r="T165" s="138" t="e">
        <f t="shared" si="47"/>
        <v>#N/A</v>
      </c>
      <c r="U165" s="139" t="e">
        <f t="shared" si="50"/>
        <v>#N/A</v>
      </c>
      <c r="V165" s="139" t="e">
        <f t="shared" si="51"/>
        <v>#N/A</v>
      </c>
      <c r="W165" s="139" t="e">
        <f t="shared" si="52"/>
        <v>#N/A</v>
      </c>
      <c r="X165" s="139" t="e">
        <f t="shared" si="53"/>
        <v>#N/A</v>
      </c>
      <c r="Y165" s="10" t="e">
        <f t="shared" si="54"/>
        <v>#N/A</v>
      </c>
      <c r="Z165" s="10" t="e">
        <f t="shared" si="55"/>
        <v>#N/A</v>
      </c>
      <c r="AA165" s="138" t="e">
        <f t="shared" si="48"/>
        <v>#N/A</v>
      </c>
      <c r="AB165" s="138" t="e">
        <f t="shared" si="49"/>
        <v>#N/A</v>
      </c>
      <c r="AC165" s="16" t="e">
        <f t="shared" si="56"/>
        <v>#N/A</v>
      </c>
      <c r="AD165" s="16" t="e">
        <f t="shared" si="57"/>
        <v>#N/A</v>
      </c>
      <c r="AE165" s="16" t="e">
        <f t="shared" si="58"/>
        <v>#N/A</v>
      </c>
      <c r="AF165" s="16" t="e">
        <f t="shared" si="59"/>
        <v>#N/A</v>
      </c>
      <c r="AH165" s="12"/>
      <c r="AI165">
        <v>156</v>
      </c>
      <c r="AJ165" s="133">
        <v>0.12939186210299095</v>
      </c>
      <c r="AK165" s="130">
        <v>4483.692200366796</v>
      </c>
      <c r="AL165" s="133">
        <v>0.12557698664385372</v>
      </c>
      <c r="AM165" s="63">
        <v>3527.4578127313212</v>
      </c>
      <c r="AN165" s="64">
        <v>3810.6814716172821</v>
      </c>
      <c r="AO165" s="64">
        <v>4483.692200366796</v>
      </c>
      <c r="AP165" s="64">
        <v>5257.909471793525</v>
      </c>
      <c r="AQ165" s="65">
        <v>5658.1386395455356</v>
      </c>
      <c r="AS165" s="9">
        <v>156</v>
      </c>
      <c r="AT165" s="68">
        <v>1</v>
      </c>
      <c r="AU165" s="78">
        <v>54.590618771150687</v>
      </c>
      <c r="AV165" s="76">
        <v>3.9703439328345226E-2</v>
      </c>
      <c r="AW165" s="69">
        <v>50.514106420773317</v>
      </c>
      <c r="AX165" s="70">
        <v>51.812833664683417</v>
      </c>
      <c r="AY165" s="70">
        <v>54.590618771150687</v>
      </c>
      <c r="AZ165" s="70">
        <v>57.368403877617951</v>
      </c>
      <c r="BA165" s="71">
        <v>58.667131121528051</v>
      </c>
      <c r="BB165" s="64"/>
      <c r="BC165">
        <v>156</v>
      </c>
      <c r="BD165" s="68">
        <v>1</v>
      </c>
      <c r="BE165" s="78">
        <v>37.337298973832333</v>
      </c>
      <c r="BF165" s="76">
        <v>3.1455102814132704E-2</v>
      </c>
      <c r="BG165" s="69">
        <v>35.128396088284966</v>
      </c>
      <c r="BH165" s="70">
        <v>35.832125676236892</v>
      </c>
      <c r="BI165" s="70">
        <v>37.337298973832333</v>
      </c>
      <c r="BJ165" s="70">
        <v>38.842472271427773</v>
      </c>
      <c r="BK165" s="71">
        <v>39.5462018593797</v>
      </c>
      <c r="BM165">
        <v>156</v>
      </c>
      <c r="BN165" s="77">
        <v>4.9352743914296136E-2</v>
      </c>
      <c r="BO165" s="135">
        <v>4229.2944994927839</v>
      </c>
      <c r="BP165" s="77">
        <v>0.13450556109321088</v>
      </c>
      <c r="BQ165" s="63">
        <v>3278.7577959029768</v>
      </c>
      <c r="BR165" s="64">
        <v>3556.9925787594057</v>
      </c>
      <c r="BS165" s="64">
        <v>4229.2944994927839</v>
      </c>
      <c r="BT165" s="64">
        <v>5021.2975628747272</v>
      </c>
      <c r="BU165" s="65">
        <v>5438.1941080515453</v>
      </c>
      <c r="BW165" s="9">
        <v>156</v>
      </c>
      <c r="BX165" s="74">
        <v>1</v>
      </c>
      <c r="BY165" s="79">
        <v>53.663277471470785</v>
      </c>
      <c r="BZ165" s="77">
        <v>4.0589030449272923E-2</v>
      </c>
      <c r="CA165" s="69">
        <v>49.566631000949201</v>
      </c>
      <c r="CB165" s="70">
        <v>50.871772730604953</v>
      </c>
      <c r="CC165" s="70">
        <v>53.663277471470785</v>
      </c>
      <c r="CD165" s="70">
        <v>56.454782212336617</v>
      </c>
      <c r="CE165" s="71">
        <v>57.759923941992369</v>
      </c>
      <c r="CF165" s="64"/>
      <c r="CG165">
        <v>156</v>
      </c>
      <c r="CH165" s="74">
        <v>1</v>
      </c>
      <c r="CI165" s="79">
        <v>36.54322751242627</v>
      </c>
      <c r="CJ165" s="77">
        <v>3.3118090395652909E-2</v>
      </c>
      <c r="CK165" s="69">
        <v>34.267004524138351</v>
      </c>
      <c r="CL165" s="70">
        <v>34.992181477871931</v>
      </c>
      <c r="CM165" s="70">
        <v>36.54322751242627</v>
      </c>
      <c r="CN165" s="70">
        <v>38.09427354698061</v>
      </c>
      <c r="CO165" s="71">
        <v>38.81945050071419</v>
      </c>
    </row>
    <row r="166" spans="1:93" x14ac:dyDescent="0.2">
      <c r="A166" s="9"/>
      <c r="B166" s="9"/>
      <c r="C166" s="9"/>
      <c r="D166" s="9"/>
      <c r="E166" s="9"/>
      <c r="F166" s="9"/>
      <c r="G166" s="9"/>
      <c r="H166" s="9"/>
      <c r="I166" s="9"/>
      <c r="J166" s="9"/>
      <c r="K166" s="9"/>
      <c r="L166" s="9"/>
      <c r="M166" s="9"/>
      <c r="N166" s="9"/>
      <c r="P166" s="12">
        <f t="shared" si="60"/>
        <v>-154</v>
      </c>
      <c r="Q166" s="12"/>
      <c r="R166" s="138" t="e">
        <f t="shared" si="45"/>
        <v>#N/A</v>
      </c>
      <c r="S166" s="138" t="e">
        <f t="shared" si="46"/>
        <v>#N/A</v>
      </c>
      <c r="T166" s="138" t="e">
        <f t="shared" si="47"/>
        <v>#N/A</v>
      </c>
      <c r="U166" s="139" t="e">
        <f t="shared" si="50"/>
        <v>#N/A</v>
      </c>
      <c r="V166" s="139" t="e">
        <f t="shared" si="51"/>
        <v>#N/A</v>
      </c>
      <c r="W166" s="139" t="e">
        <f t="shared" si="52"/>
        <v>#N/A</v>
      </c>
      <c r="X166" s="139" t="e">
        <f t="shared" si="53"/>
        <v>#N/A</v>
      </c>
      <c r="Y166" s="10" t="e">
        <f t="shared" si="54"/>
        <v>#N/A</v>
      </c>
      <c r="Z166" s="10" t="e">
        <f t="shared" si="55"/>
        <v>#N/A</v>
      </c>
      <c r="AA166" s="138" t="e">
        <f t="shared" si="48"/>
        <v>#N/A</v>
      </c>
      <c r="AB166" s="138" t="e">
        <f t="shared" si="49"/>
        <v>#N/A</v>
      </c>
      <c r="AC166" s="16" t="e">
        <f t="shared" si="56"/>
        <v>#N/A</v>
      </c>
      <c r="AD166" s="16" t="e">
        <f t="shared" si="57"/>
        <v>#N/A</v>
      </c>
      <c r="AE166" s="16" t="e">
        <f t="shared" si="58"/>
        <v>#N/A</v>
      </c>
      <c r="AF166" s="16" t="e">
        <f t="shared" si="59"/>
        <v>#N/A</v>
      </c>
      <c r="AH166" s="12"/>
      <c r="AI166">
        <v>157</v>
      </c>
      <c r="AJ166" s="133">
        <v>0.13197696643340079</v>
      </c>
      <c r="AK166" s="130">
        <v>4515.0450124646013</v>
      </c>
      <c r="AL166" s="133">
        <v>0.12546546853909168</v>
      </c>
      <c r="AM166" s="63">
        <v>3552.62602057196</v>
      </c>
      <c r="AN166" s="64">
        <v>3837.7563643089215</v>
      </c>
      <c r="AO166" s="64">
        <v>4515.0450124646013</v>
      </c>
      <c r="AP166" s="64">
        <v>5293.7627830190877</v>
      </c>
      <c r="AQ166" s="65">
        <v>5696.1507073875637</v>
      </c>
      <c r="AS166" s="9">
        <v>157</v>
      </c>
      <c r="AT166" s="68">
        <v>1</v>
      </c>
      <c r="AU166" s="78">
        <v>54.707008594036587</v>
      </c>
      <c r="AV166" s="76">
        <v>3.955712510996999E-2</v>
      </c>
      <c r="AW166" s="69">
        <v>50.636859623758475</v>
      </c>
      <c r="AX166" s="70">
        <v>51.933559572179703</v>
      </c>
      <c r="AY166" s="70">
        <v>54.707008594036587</v>
      </c>
      <c r="AZ166" s="70">
        <v>57.480457615893478</v>
      </c>
      <c r="BA166" s="71">
        <v>58.777157564314699</v>
      </c>
      <c r="BB166" s="64"/>
      <c r="BC166">
        <v>157</v>
      </c>
      <c r="BD166" s="68">
        <v>1</v>
      </c>
      <c r="BE166" s="78">
        <v>37.395780223672453</v>
      </c>
      <c r="BF166" s="76">
        <v>3.1347778575718709E-2</v>
      </c>
      <c r="BG166" s="69">
        <v>35.190966084300264</v>
      </c>
      <c r="BH166" s="70">
        <v>35.893393047460521</v>
      </c>
      <c r="BI166" s="70">
        <v>37.395780223672453</v>
      </c>
      <c r="BJ166" s="70">
        <v>38.898167399884393</v>
      </c>
      <c r="BK166" s="71">
        <v>39.600594363044642</v>
      </c>
      <c r="BM166">
        <v>157</v>
      </c>
      <c r="BN166" s="77">
        <v>5.1261787413885436E-2</v>
      </c>
      <c r="BO166" s="135">
        <v>4255.5721311350899</v>
      </c>
      <c r="BP166" s="77">
        <v>0.13417711136414687</v>
      </c>
      <c r="BQ166" s="63">
        <v>3300.9898072999499</v>
      </c>
      <c r="BR166" s="64">
        <v>3580.5106155362432</v>
      </c>
      <c r="BS166" s="64">
        <v>4255.5721311350899</v>
      </c>
      <c r="BT166" s="64">
        <v>5050.2467360883511</v>
      </c>
      <c r="BU166" s="65">
        <v>5468.3183913800976</v>
      </c>
      <c r="BW166" s="9">
        <v>157</v>
      </c>
      <c r="BX166" s="74">
        <v>1</v>
      </c>
      <c r="BY166" s="79">
        <v>53.772162525379365</v>
      </c>
      <c r="BZ166" s="77">
        <v>4.0457948351334608E-2</v>
      </c>
      <c r="CA166" s="69">
        <v>49.680460732800242</v>
      </c>
      <c r="CB166" s="70">
        <v>50.984027148215702</v>
      </c>
      <c r="CC166" s="70">
        <v>53.772162525379365</v>
      </c>
      <c r="CD166" s="70">
        <v>56.560297902543027</v>
      </c>
      <c r="CE166" s="71">
        <v>57.863864317958495</v>
      </c>
      <c r="CF166" s="64"/>
      <c r="CG166">
        <v>157</v>
      </c>
      <c r="CH166" s="74">
        <v>1</v>
      </c>
      <c r="CI166" s="79">
        <v>36.598263419432946</v>
      </c>
      <c r="CJ166" s="77">
        <v>3.3043476170523133E-2</v>
      </c>
      <c r="CK166" s="69">
        <v>34.323748323413582</v>
      </c>
      <c r="CL166" s="70">
        <v>35.048381163446976</v>
      </c>
      <c r="CM166" s="70">
        <v>36.598263419432946</v>
      </c>
      <c r="CN166" s="70">
        <v>38.148145675418917</v>
      </c>
      <c r="CO166" s="71">
        <v>38.872778515452303</v>
      </c>
    </row>
    <row r="167" spans="1:93" x14ac:dyDescent="0.2">
      <c r="A167" s="9"/>
      <c r="B167" s="9"/>
      <c r="C167" s="9"/>
      <c r="D167" s="9"/>
      <c r="E167" s="9"/>
      <c r="F167" s="9"/>
      <c r="G167" s="9"/>
      <c r="H167" s="9"/>
      <c r="I167" s="9"/>
      <c r="J167" s="9"/>
      <c r="K167" s="9"/>
      <c r="L167" s="9"/>
      <c r="M167" s="9"/>
      <c r="N167" s="9"/>
      <c r="P167" s="12">
        <f t="shared" si="60"/>
        <v>-154</v>
      </c>
      <c r="Q167" s="12"/>
      <c r="R167" s="138" t="e">
        <f t="shared" si="45"/>
        <v>#N/A</v>
      </c>
      <c r="S167" s="138" t="e">
        <f t="shared" si="46"/>
        <v>#N/A</v>
      </c>
      <c r="T167" s="138" t="e">
        <f t="shared" si="47"/>
        <v>#N/A</v>
      </c>
      <c r="U167" s="139" t="e">
        <f t="shared" si="50"/>
        <v>#N/A</v>
      </c>
      <c r="V167" s="139" t="e">
        <f t="shared" si="51"/>
        <v>#N/A</v>
      </c>
      <c r="W167" s="139" t="e">
        <f t="shared" si="52"/>
        <v>#N/A</v>
      </c>
      <c r="X167" s="139" t="e">
        <f t="shared" si="53"/>
        <v>#N/A</v>
      </c>
      <c r="Y167" s="10" t="e">
        <f t="shared" si="54"/>
        <v>#N/A</v>
      </c>
      <c r="Z167" s="10" t="e">
        <f t="shared" si="55"/>
        <v>#N/A</v>
      </c>
      <c r="AA167" s="138" t="e">
        <f t="shared" si="48"/>
        <v>#N/A</v>
      </c>
      <c r="AB167" s="138" t="e">
        <f t="shared" si="49"/>
        <v>#N/A</v>
      </c>
      <c r="AC167" s="16" t="e">
        <f t="shared" si="56"/>
        <v>#N/A</v>
      </c>
      <c r="AD167" s="16" t="e">
        <f t="shared" si="57"/>
        <v>#N/A</v>
      </c>
      <c r="AE167" s="16" t="e">
        <f t="shared" si="58"/>
        <v>#N/A</v>
      </c>
      <c r="AF167" s="16" t="e">
        <f t="shared" si="59"/>
        <v>#N/A</v>
      </c>
      <c r="AH167" s="12"/>
      <c r="AI167">
        <v>158</v>
      </c>
      <c r="AJ167" s="133">
        <v>0.13452858610493082</v>
      </c>
      <c r="AK167" s="130">
        <v>4546.392985203538</v>
      </c>
      <c r="AL167" s="133">
        <v>0.12535626171455594</v>
      </c>
      <c r="AM167" s="63">
        <v>3577.7856048693138</v>
      </c>
      <c r="AN167" s="64">
        <v>3864.8235497731675</v>
      </c>
      <c r="AO167" s="64">
        <v>4546.392985203538</v>
      </c>
      <c r="AP167" s="64">
        <v>5329.6162743848872</v>
      </c>
      <c r="AQ167" s="65">
        <v>5734.1664674935655</v>
      </c>
      <c r="AS167" s="5">
        <v>158</v>
      </c>
      <c r="AT167" s="68">
        <v>1</v>
      </c>
      <c r="AU167" s="78">
        <v>54.82400097726719</v>
      </c>
      <c r="AV167" s="76">
        <v>3.9411874958128243E-2</v>
      </c>
      <c r="AW167" s="69">
        <v>50.760125062035947</v>
      </c>
      <c r="AX167" s="70">
        <v>52.054826491431179</v>
      </c>
      <c r="AY167" s="70">
        <v>54.82400097726719</v>
      </c>
      <c r="AZ167" s="70">
        <v>57.593175463103194</v>
      </c>
      <c r="BA167" s="71">
        <v>58.887876892498433</v>
      </c>
      <c r="BB167" s="64"/>
      <c r="BC167">
        <v>158</v>
      </c>
      <c r="BD167" s="68">
        <v>1</v>
      </c>
      <c r="BE167" s="78">
        <v>37.453706131164239</v>
      </c>
      <c r="BF167" s="76">
        <v>3.125093153421845E-2</v>
      </c>
      <c r="BG167" s="69">
        <v>35.252298933304864</v>
      </c>
      <c r="BH167" s="70">
        <v>35.953640486344703</v>
      </c>
      <c r="BI167" s="70">
        <v>37.453706131164239</v>
      </c>
      <c r="BJ167" s="70">
        <v>38.953771775983768</v>
      </c>
      <c r="BK167" s="71">
        <v>39.655113329023621</v>
      </c>
      <c r="BM167">
        <v>158</v>
      </c>
      <c r="BN167" s="77">
        <v>5.31188734415226E-2</v>
      </c>
      <c r="BO167" s="135">
        <v>4281.8238465551567</v>
      </c>
      <c r="BP167" s="77">
        <v>0.13385535809055549</v>
      </c>
      <c r="BQ167" s="63">
        <v>3323.1907122950297</v>
      </c>
      <c r="BR167" s="64">
        <v>3603.9974195822692</v>
      </c>
      <c r="BS167" s="64">
        <v>4281.8238465551567</v>
      </c>
      <c r="BT167" s="64">
        <v>5079.186823977464</v>
      </c>
      <c r="BU167" s="65">
        <v>5498.4471321616893</v>
      </c>
      <c r="BW167" s="5">
        <v>158</v>
      </c>
      <c r="BX167" s="74">
        <v>1</v>
      </c>
      <c r="BY167" s="79">
        <v>53.880389350980117</v>
      </c>
      <c r="BZ167" s="77">
        <v>4.0327904918821961E-2</v>
      </c>
      <c r="CA167" s="69">
        <v>49.793630593182513</v>
      </c>
      <c r="CB167" s="70">
        <v>51.095622217848785</v>
      </c>
      <c r="CC167" s="70">
        <v>53.880389350980117</v>
      </c>
      <c r="CD167" s="70">
        <v>56.665156484111442</v>
      </c>
      <c r="CE167" s="71">
        <v>57.967148108777721</v>
      </c>
      <c r="CF167" s="64"/>
      <c r="CG167">
        <v>158</v>
      </c>
      <c r="CH167" s="74">
        <v>1</v>
      </c>
      <c r="CI167" s="79">
        <v>36.65290660310152</v>
      </c>
      <c r="CJ167" s="77">
        <v>3.2975586143613886E-2</v>
      </c>
      <c r="CK167" s="69">
        <v>34.37967565352195</v>
      </c>
      <c r="CL167" s="70">
        <v>35.103899380121312</v>
      </c>
      <c r="CM167" s="70">
        <v>36.65290660310152</v>
      </c>
      <c r="CN167" s="70">
        <v>38.201913826081729</v>
      </c>
      <c r="CO167" s="71">
        <v>38.926137552681091</v>
      </c>
    </row>
    <row r="168" spans="1:93" x14ac:dyDescent="0.2">
      <c r="A168" s="9"/>
      <c r="B168" s="9"/>
      <c r="C168" s="9"/>
      <c r="D168" s="9"/>
      <c r="E168" s="9"/>
      <c r="F168" s="9"/>
      <c r="G168" s="9"/>
      <c r="H168" s="9"/>
      <c r="I168" s="9"/>
      <c r="J168" s="9"/>
      <c r="K168" s="9"/>
      <c r="L168" s="9"/>
      <c r="M168" s="9"/>
      <c r="N168" s="9"/>
      <c r="P168" s="12">
        <f t="shared" si="60"/>
        <v>-154</v>
      </c>
      <c r="Q168" s="12"/>
      <c r="R168" s="138" t="e">
        <f t="shared" si="45"/>
        <v>#N/A</v>
      </c>
      <c r="S168" s="138" t="e">
        <f t="shared" si="46"/>
        <v>#N/A</v>
      </c>
      <c r="T168" s="138" t="e">
        <f t="shared" si="47"/>
        <v>#N/A</v>
      </c>
      <c r="U168" s="139" t="e">
        <f t="shared" si="50"/>
        <v>#N/A</v>
      </c>
      <c r="V168" s="139" t="e">
        <f t="shared" si="51"/>
        <v>#N/A</v>
      </c>
      <c r="W168" s="139" t="e">
        <f t="shared" si="52"/>
        <v>#N/A</v>
      </c>
      <c r="X168" s="139" t="e">
        <f t="shared" si="53"/>
        <v>#N/A</v>
      </c>
      <c r="Y168" s="10" t="e">
        <f t="shared" si="54"/>
        <v>#N/A</v>
      </c>
      <c r="Z168" s="10" t="e">
        <f t="shared" si="55"/>
        <v>#N/A</v>
      </c>
      <c r="AA168" s="138" t="e">
        <f t="shared" si="48"/>
        <v>#N/A</v>
      </c>
      <c r="AB168" s="138" t="e">
        <f t="shared" si="49"/>
        <v>#N/A</v>
      </c>
      <c r="AC168" s="16" t="e">
        <f t="shared" si="56"/>
        <v>#N/A</v>
      </c>
      <c r="AD168" s="16" t="e">
        <f t="shared" si="57"/>
        <v>#N/A</v>
      </c>
      <c r="AE168" s="16" t="e">
        <f t="shared" si="58"/>
        <v>#N/A</v>
      </c>
      <c r="AF168" s="16" t="e">
        <f t="shared" si="59"/>
        <v>#N/A</v>
      </c>
      <c r="AH168" s="12"/>
      <c r="AI168">
        <v>159</v>
      </c>
      <c r="AJ168" s="133">
        <v>0.13704240771928891</v>
      </c>
      <c r="AK168" s="130">
        <v>4577.7355850287231</v>
      </c>
      <c r="AL168" s="133">
        <v>0.12524932628158636</v>
      </c>
      <c r="AM168" s="63">
        <v>3602.9365864993238</v>
      </c>
      <c r="AN168" s="64">
        <v>3891.8827782211465</v>
      </c>
      <c r="AO168" s="64">
        <v>4577.7355850287231</v>
      </c>
      <c r="AP168" s="64">
        <v>5365.4696840090837</v>
      </c>
      <c r="AQ168" s="65">
        <v>5772.1860348360324</v>
      </c>
      <c r="AS168" s="9">
        <v>159</v>
      </c>
      <c r="AT168" s="68">
        <v>1</v>
      </c>
      <c r="AU168" s="78">
        <v>54.941665582371492</v>
      </c>
      <c r="AV168" s="76">
        <v>3.9267663840976713E-2</v>
      </c>
      <c r="AW168" s="69">
        <v>50.883969630377912</v>
      </c>
      <c r="AX168" s="70">
        <v>52.176702198665105</v>
      </c>
      <c r="AY168" s="70">
        <v>54.941665582371492</v>
      </c>
      <c r="AZ168" s="70">
        <v>57.706628966077879</v>
      </c>
      <c r="BA168" s="71">
        <v>58.999361534365072</v>
      </c>
      <c r="BB168" s="64"/>
      <c r="BC168">
        <v>159</v>
      </c>
      <c r="BD168" s="68">
        <v>1</v>
      </c>
      <c r="BE168" s="78">
        <v>37.511088358877664</v>
      </c>
      <c r="BF168" s="76">
        <v>3.116462842358932E-2</v>
      </c>
      <c r="BG168" s="69">
        <v>35.312397178291853</v>
      </c>
      <c r="BH168" s="70">
        <v>36.012873441268788</v>
      </c>
      <c r="BI168" s="70">
        <v>37.511088358877664</v>
      </c>
      <c r="BJ168" s="70">
        <v>39.009303276486548</v>
      </c>
      <c r="BK168" s="71">
        <v>39.709779539463476</v>
      </c>
      <c r="BM168">
        <v>159</v>
      </c>
      <c r="BN168" s="77">
        <v>5.4925224281594708E-2</v>
      </c>
      <c r="BO168" s="135">
        <v>4308.0521320680127</v>
      </c>
      <c r="BP168" s="77">
        <v>0.13354135556507957</v>
      </c>
      <c r="BQ168" s="63">
        <v>3345.3547356322356</v>
      </c>
      <c r="BR168" s="64">
        <v>3627.4494500514347</v>
      </c>
      <c r="BS168" s="64">
        <v>4308.0521320680127</v>
      </c>
      <c r="BT168" s="64">
        <v>5108.1283026703195</v>
      </c>
      <c r="BU168" s="65">
        <v>5528.5953077955537</v>
      </c>
      <c r="BW168" s="9">
        <v>159</v>
      </c>
      <c r="BX168" s="74">
        <v>1</v>
      </c>
      <c r="BY168" s="79">
        <v>53.987920790235513</v>
      </c>
      <c r="BZ168" s="77">
        <v>4.0198875717445078E-2</v>
      </c>
      <c r="CA168" s="69">
        <v>49.906107597251946</v>
      </c>
      <c r="CB168" s="70">
        <v>51.206523625131439</v>
      </c>
      <c r="CC168" s="70">
        <v>53.987920790235513</v>
      </c>
      <c r="CD168" s="70">
        <v>56.769317955339588</v>
      </c>
      <c r="CE168" s="71">
        <v>58.069733983219088</v>
      </c>
      <c r="CF168" s="64"/>
      <c r="CG168">
        <v>159</v>
      </c>
      <c r="CH168" s="74">
        <v>1</v>
      </c>
      <c r="CI168" s="79">
        <v>36.70717857436356</v>
      </c>
      <c r="CJ168" s="77">
        <v>3.2914232988106765E-2</v>
      </c>
      <c r="CK168" s="69">
        <v>34.43481740294785</v>
      </c>
      <c r="CL168" s="70">
        <v>35.158764028805088</v>
      </c>
      <c r="CM168" s="70">
        <v>36.70717857436356</v>
      </c>
      <c r="CN168" s="70">
        <v>38.25559311992204</v>
      </c>
      <c r="CO168" s="71">
        <v>38.97953974577927</v>
      </c>
    </row>
    <row r="169" spans="1:93" x14ac:dyDescent="0.2">
      <c r="A169" s="9"/>
      <c r="B169" s="9"/>
      <c r="C169" s="9"/>
      <c r="D169" s="9"/>
      <c r="E169" s="9"/>
      <c r="F169" s="9"/>
      <c r="G169" s="9"/>
      <c r="H169" s="9"/>
      <c r="I169" s="9"/>
      <c r="J169" s="9"/>
      <c r="K169" s="9"/>
      <c r="L169" s="9"/>
      <c r="M169" s="9"/>
      <c r="N169" s="9"/>
      <c r="P169" s="12">
        <f t="shared" si="60"/>
        <v>-154</v>
      </c>
      <c r="Q169" s="12"/>
      <c r="R169" s="138" t="e">
        <f t="shared" si="45"/>
        <v>#N/A</v>
      </c>
      <c r="S169" s="138" t="e">
        <f t="shared" si="46"/>
        <v>#N/A</v>
      </c>
      <c r="T169" s="138" t="e">
        <f t="shared" si="47"/>
        <v>#N/A</v>
      </c>
      <c r="U169" s="139" t="e">
        <f t="shared" si="50"/>
        <v>#N/A</v>
      </c>
      <c r="V169" s="139" t="e">
        <f t="shared" si="51"/>
        <v>#N/A</v>
      </c>
      <c r="W169" s="139" t="e">
        <f t="shared" si="52"/>
        <v>#N/A</v>
      </c>
      <c r="X169" s="139" t="e">
        <f t="shared" si="53"/>
        <v>#N/A</v>
      </c>
      <c r="Y169" s="10" t="e">
        <f t="shared" si="54"/>
        <v>#N/A</v>
      </c>
      <c r="Z169" s="10" t="e">
        <f t="shared" si="55"/>
        <v>#N/A</v>
      </c>
      <c r="AA169" s="138" t="e">
        <f t="shared" si="48"/>
        <v>#N/A</v>
      </c>
      <c r="AB169" s="138" t="e">
        <f t="shared" si="49"/>
        <v>#N/A</v>
      </c>
      <c r="AC169" s="16" t="e">
        <f t="shared" si="56"/>
        <v>#N/A</v>
      </c>
      <c r="AD169" s="16" t="e">
        <f t="shared" si="57"/>
        <v>#N/A</v>
      </c>
      <c r="AE169" s="16" t="e">
        <f t="shared" si="58"/>
        <v>#N/A</v>
      </c>
      <c r="AF169" s="16" t="e">
        <f t="shared" si="59"/>
        <v>#N/A</v>
      </c>
      <c r="AH169" s="12"/>
      <c r="AI169">
        <v>160</v>
      </c>
      <c r="AJ169" s="133">
        <v>0.13951411719469553</v>
      </c>
      <c r="AK169" s="130">
        <v>4609.0722783852725</v>
      </c>
      <c r="AL169" s="133">
        <v>0.12514462235152282</v>
      </c>
      <c r="AM169" s="63">
        <v>3628.0790051934832</v>
      </c>
      <c r="AN169" s="64">
        <v>3918.9338106740211</v>
      </c>
      <c r="AO169" s="64">
        <v>4609.0722783852725</v>
      </c>
      <c r="AP169" s="64">
        <v>5401.3227484804793</v>
      </c>
      <c r="AQ169" s="65">
        <v>5810.2095252362687</v>
      </c>
      <c r="AS169" s="9">
        <v>160</v>
      </c>
      <c r="AT169" s="68">
        <v>1</v>
      </c>
      <c r="AU169" s="78">
        <v>55.059982790067252</v>
      </c>
      <c r="AV169" s="76">
        <v>3.9124466735769983E-2</v>
      </c>
      <c r="AW169" s="69">
        <v>51.008377601628077</v>
      </c>
      <c r="AX169" s="70">
        <v>52.299169726741198</v>
      </c>
      <c r="AY169" s="70">
        <v>55.059982790067252</v>
      </c>
      <c r="AZ169" s="70">
        <v>57.820795853393307</v>
      </c>
      <c r="BA169" s="71">
        <v>59.111587978506428</v>
      </c>
      <c r="BB169" s="64"/>
      <c r="BC169">
        <v>160</v>
      </c>
      <c r="BD169" s="68">
        <v>1</v>
      </c>
      <c r="BE169" s="78">
        <v>37.567964816257174</v>
      </c>
      <c r="BF169" s="76">
        <v>3.1088211352172709E-2</v>
      </c>
      <c r="BG169" s="69">
        <v>35.371339318668824</v>
      </c>
      <c r="BH169" s="70">
        <v>36.071157480171877</v>
      </c>
      <c r="BI169" s="70">
        <v>37.567964816257174</v>
      </c>
      <c r="BJ169" s="70">
        <v>39.064772152342471</v>
      </c>
      <c r="BK169" s="71">
        <v>39.764590313845524</v>
      </c>
      <c r="BM169">
        <v>160</v>
      </c>
      <c r="BN169" s="77">
        <v>5.6682061773343041E-2</v>
      </c>
      <c r="BO169" s="135">
        <v>4334.2594739886836</v>
      </c>
      <c r="BP169" s="77">
        <v>0.13323615808036185</v>
      </c>
      <c r="BQ169" s="63">
        <v>3367.4759166533518</v>
      </c>
      <c r="BR169" s="64">
        <v>3650.863036243557</v>
      </c>
      <c r="BS169" s="64">
        <v>4334.2594739886836</v>
      </c>
      <c r="BT169" s="64">
        <v>5137.0817895359341</v>
      </c>
      <c r="BU169" s="65">
        <v>5558.7781053235249</v>
      </c>
      <c r="BW169" s="9">
        <v>160</v>
      </c>
      <c r="BX169" s="74">
        <v>1</v>
      </c>
      <c r="BY169" s="79">
        <v>54.094698672331184</v>
      </c>
      <c r="BZ169" s="77">
        <v>4.0070836321794728E-2</v>
      </c>
      <c r="CA169" s="69">
        <v>50.017839321691596</v>
      </c>
      <c r="CB169" s="70">
        <v>51.316677115663971</v>
      </c>
      <c r="CC169" s="70">
        <v>54.094698672331184</v>
      </c>
      <c r="CD169" s="70">
        <v>56.872720228998396</v>
      </c>
      <c r="CE169" s="71">
        <v>58.171558022970764</v>
      </c>
      <c r="CF169" s="64"/>
      <c r="CG169">
        <v>160</v>
      </c>
      <c r="CH169" s="74">
        <v>1</v>
      </c>
      <c r="CI169" s="79">
        <v>36.761128834424561</v>
      </c>
      <c r="CJ169" s="77">
        <v>3.2858615683292319E-2</v>
      </c>
      <c r="CK169" s="69">
        <v>34.489273266206816</v>
      </c>
      <c r="CL169" s="70">
        <v>35.213058813035865</v>
      </c>
      <c r="CM169" s="70">
        <v>36.761128834424561</v>
      </c>
      <c r="CN169" s="70">
        <v>38.309198855813257</v>
      </c>
      <c r="CO169" s="71">
        <v>39.032984402642306</v>
      </c>
    </row>
    <row r="170" spans="1:93" x14ac:dyDescent="0.2">
      <c r="A170" s="9"/>
      <c r="B170" s="9"/>
      <c r="C170" s="9"/>
      <c r="D170" s="9"/>
      <c r="E170" s="9"/>
      <c r="F170" s="9"/>
      <c r="G170" s="9"/>
      <c r="H170" s="9"/>
      <c r="I170" s="9"/>
      <c r="J170" s="9"/>
      <c r="K170" s="9"/>
      <c r="L170" s="9"/>
      <c r="M170" s="9"/>
      <c r="N170" s="9"/>
      <c r="P170" s="12">
        <f t="shared" si="60"/>
        <v>-154</v>
      </c>
      <c r="Q170" s="12"/>
      <c r="R170" s="138" t="e">
        <f t="shared" si="45"/>
        <v>#N/A</v>
      </c>
      <c r="S170" s="138" t="e">
        <f t="shared" si="46"/>
        <v>#N/A</v>
      </c>
      <c r="T170" s="138" t="e">
        <f t="shared" si="47"/>
        <v>#N/A</v>
      </c>
      <c r="U170" s="139" t="e">
        <f t="shared" si="50"/>
        <v>#N/A</v>
      </c>
      <c r="V170" s="139" t="e">
        <f t="shared" si="51"/>
        <v>#N/A</v>
      </c>
      <c r="W170" s="139" t="e">
        <f t="shared" si="52"/>
        <v>#N/A</v>
      </c>
      <c r="X170" s="139" t="e">
        <f t="shared" si="53"/>
        <v>#N/A</v>
      </c>
      <c r="Y170" s="10" t="e">
        <f t="shared" si="54"/>
        <v>#N/A</v>
      </c>
      <c r="Z170" s="10" t="e">
        <f t="shared" si="55"/>
        <v>#N/A</v>
      </c>
      <c r="AA170" s="138" t="e">
        <f t="shared" si="48"/>
        <v>#N/A</v>
      </c>
      <c r="AB170" s="138" t="e">
        <f t="shared" si="49"/>
        <v>#N/A</v>
      </c>
      <c r="AC170" s="16" t="e">
        <f t="shared" si="56"/>
        <v>#N/A</v>
      </c>
      <c r="AD170" s="16" t="e">
        <f t="shared" si="57"/>
        <v>#N/A</v>
      </c>
      <c r="AE170" s="16" t="e">
        <f t="shared" si="58"/>
        <v>#N/A</v>
      </c>
      <c r="AF170" s="16" t="e">
        <f t="shared" si="59"/>
        <v>#N/A</v>
      </c>
      <c r="AH170" s="12"/>
      <c r="AI170">
        <v>161</v>
      </c>
      <c r="AJ170" s="133">
        <v>0.14193940041965428</v>
      </c>
      <c r="AK170" s="130">
        <v>4640.4025317183023</v>
      </c>
      <c r="AL170" s="133">
        <v>0.1250421100357052</v>
      </c>
      <c r="AM170" s="63">
        <v>3653.2129195344414</v>
      </c>
      <c r="AN170" s="64">
        <v>3945.9764189682082</v>
      </c>
      <c r="AO170" s="64">
        <v>4640.4025317183023</v>
      </c>
      <c r="AP170" s="64">
        <v>5437.1752028676201</v>
      </c>
      <c r="AQ170" s="65">
        <v>5848.2370554171712</v>
      </c>
      <c r="AS170" s="9">
        <v>161</v>
      </c>
      <c r="AT170" s="68">
        <v>1</v>
      </c>
      <c r="AU170" s="78">
        <v>55.178929099297811</v>
      </c>
      <c r="AV170" s="76">
        <v>3.8982258620158187E-2</v>
      </c>
      <c r="AW170" s="69">
        <v>51.133329644949647</v>
      </c>
      <c r="AX170" s="70">
        <v>52.42220841624134</v>
      </c>
      <c r="AY170" s="70">
        <v>55.178929099297811</v>
      </c>
      <c r="AZ170" s="70">
        <v>57.935649782354275</v>
      </c>
      <c r="BA170" s="71">
        <v>59.224528553645975</v>
      </c>
      <c r="BB170" s="64"/>
      <c r="BC170">
        <v>161</v>
      </c>
      <c r="BD170" s="68">
        <v>1</v>
      </c>
      <c r="BE170" s="78">
        <v>37.624374553915644</v>
      </c>
      <c r="BF170" s="76">
        <v>3.1020990922848435E-2</v>
      </c>
      <c r="BG170" s="69">
        <v>35.429207520362482</v>
      </c>
      <c r="BH170" s="70">
        <v>36.128561032966189</v>
      </c>
      <c r="BI170" s="70">
        <v>37.624374553915644</v>
      </c>
      <c r="BJ170" s="70">
        <v>39.120188074865098</v>
      </c>
      <c r="BK170" s="71">
        <v>39.819541587468805</v>
      </c>
      <c r="BM170">
        <v>161</v>
      </c>
      <c r="BN170" s="77">
        <v>5.839060773665472E-2</v>
      </c>
      <c r="BO170" s="135">
        <v>4360.4483586321949</v>
      </c>
      <c r="BP170" s="77">
        <v>0.13294081992904513</v>
      </c>
      <c r="BQ170" s="63">
        <v>3389.5481104578448</v>
      </c>
      <c r="BR170" s="64">
        <v>3674.2343782125786</v>
      </c>
      <c r="BS170" s="64">
        <v>4360.4483586321949</v>
      </c>
      <c r="BT170" s="64">
        <v>5166.058044033527</v>
      </c>
      <c r="BU170" s="65">
        <v>5589.0109234780221</v>
      </c>
      <c r="BW170" s="9">
        <v>161</v>
      </c>
      <c r="BX170" s="74">
        <v>1</v>
      </c>
      <c r="BY170" s="79">
        <v>54.20066391285377</v>
      </c>
      <c r="BZ170" s="77">
        <v>3.9943762306847819E-2</v>
      </c>
      <c r="CA170" s="69">
        <v>50.128772470033063</v>
      </c>
      <c r="CB170" s="70">
        <v>51.42602754900912</v>
      </c>
      <c r="CC170" s="70">
        <v>54.20066391285377</v>
      </c>
      <c r="CD170" s="70">
        <v>56.975300276698427</v>
      </c>
      <c r="CE170" s="71">
        <v>58.272555355674477</v>
      </c>
      <c r="CF170" s="64"/>
      <c r="CG170">
        <v>161</v>
      </c>
      <c r="CH170" s="74">
        <v>1</v>
      </c>
      <c r="CI170" s="79">
        <v>36.814808101458446</v>
      </c>
      <c r="CJ170" s="77">
        <v>3.2807906526118015E-2</v>
      </c>
      <c r="CK170" s="69">
        <v>34.543146296049187</v>
      </c>
      <c r="CL170" s="70">
        <v>35.266870112404582</v>
      </c>
      <c r="CM170" s="70">
        <v>36.814808101458446</v>
      </c>
      <c r="CN170" s="70">
        <v>38.36274609051231</v>
      </c>
      <c r="CO170" s="71">
        <v>39.086469906867706</v>
      </c>
    </row>
    <row r="171" spans="1:93" x14ac:dyDescent="0.2">
      <c r="A171" s="9"/>
      <c r="B171" s="9"/>
      <c r="C171" s="9"/>
      <c r="D171" s="9"/>
      <c r="E171" s="9"/>
      <c r="F171" s="9"/>
      <c r="G171" s="9"/>
      <c r="H171" s="9"/>
      <c r="I171" s="9"/>
      <c r="J171" s="9"/>
      <c r="K171" s="9"/>
      <c r="L171" s="9"/>
      <c r="M171" s="9"/>
      <c r="N171" s="9"/>
      <c r="P171" s="12">
        <f t="shared" si="60"/>
        <v>-154</v>
      </c>
      <c r="Q171" s="12"/>
      <c r="R171" s="138" t="e">
        <f t="shared" si="45"/>
        <v>#N/A</v>
      </c>
      <c r="S171" s="138" t="e">
        <f t="shared" si="46"/>
        <v>#N/A</v>
      </c>
      <c r="T171" s="138" t="e">
        <f t="shared" si="47"/>
        <v>#N/A</v>
      </c>
      <c r="U171" s="139" t="e">
        <f t="shared" si="50"/>
        <v>#N/A</v>
      </c>
      <c r="V171" s="139" t="e">
        <f t="shared" si="51"/>
        <v>#N/A</v>
      </c>
      <c r="W171" s="139" t="e">
        <f t="shared" si="52"/>
        <v>#N/A</v>
      </c>
      <c r="X171" s="139" t="e">
        <f t="shared" si="53"/>
        <v>#N/A</v>
      </c>
      <c r="Y171" s="10" t="e">
        <f t="shared" si="54"/>
        <v>#N/A</v>
      </c>
      <c r="Z171" s="10" t="e">
        <f t="shared" si="55"/>
        <v>#N/A</v>
      </c>
      <c r="AA171" s="138" t="e">
        <f t="shared" si="48"/>
        <v>#N/A</v>
      </c>
      <c r="AB171" s="138" t="e">
        <f t="shared" si="49"/>
        <v>#N/A</v>
      </c>
      <c r="AC171" s="16" t="e">
        <f t="shared" si="56"/>
        <v>#N/A</v>
      </c>
      <c r="AD171" s="16" t="e">
        <f t="shared" si="57"/>
        <v>#N/A</v>
      </c>
      <c r="AE171" s="16" t="e">
        <f t="shared" si="58"/>
        <v>#N/A</v>
      </c>
      <c r="AF171" s="16" t="e">
        <f t="shared" si="59"/>
        <v>#N/A</v>
      </c>
      <c r="AH171" s="12"/>
      <c r="AI171">
        <v>162</v>
      </c>
      <c r="AJ171" s="133">
        <v>0.14431394328266878</v>
      </c>
      <c r="AK171" s="130">
        <v>4671.7258114729293</v>
      </c>
      <c r="AL171" s="133">
        <v>0.12494174944547341</v>
      </c>
      <c r="AM171" s="63">
        <v>3678.3384070058669</v>
      </c>
      <c r="AN171" s="64">
        <v>3973.0103857884237</v>
      </c>
      <c r="AO171" s="64">
        <v>4671.7258114729293</v>
      </c>
      <c r="AP171" s="64">
        <v>5473.0267807716018</v>
      </c>
      <c r="AQ171" s="65">
        <v>5886.2687431588547</v>
      </c>
      <c r="AS171" s="9">
        <v>162</v>
      </c>
      <c r="AT171" s="68">
        <v>1</v>
      </c>
      <c r="AU171" s="78">
        <v>55.298481009006522</v>
      </c>
      <c r="AV171" s="76">
        <v>3.8841014471791467E-2</v>
      </c>
      <c r="AW171" s="69">
        <v>51.258806419584467</v>
      </c>
      <c r="AX171" s="70">
        <v>52.545797600986901</v>
      </c>
      <c r="AY171" s="70">
        <v>55.298481009006522</v>
      </c>
      <c r="AZ171" s="70">
        <v>58.05116441702615</v>
      </c>
      <c r="BA171" s="71">
        <v>59.338155598428578</v>
      </c>
      <c r="BB171" s="64"/>
      <c r="BC171">
        <v>162</v>
      </c>
      <c r="BD171" s="68">
        <v>1</v>
      </c>
      <c r="BE171" s="78">
        <v>37.680356622465986</v>
      </c>
      <c r="BF171" s="76">
        <v>3.0962277738496313E-2</v>
      </c>
      <c r="BG171" s="69">
        <v>35.486084312715249</v>
      </c>
      <c r="BH171" s="70">
        <v>36.185152777199846</v>
      </c>
      <c r="BI171" s="70">
        <v>37.680356622465986</v>
      </c>
      <c r="BJ171" s="70">
        <v>39.175560467732119</v>
      </c>
      <c r="BK171" s="71">
        <v>39.874628932216723</v>
      </c>
      <c r="BM171">
        <v>162</v>
      </c>
      <c r="BN171" s="77">
        <v>6.0052083991416857E-2</v>
      </c>
      <c r="BO171" s="135">
        <v>4386.6212723135732</v>
      </c>
      <c r="BP171" s="77">
        <v>0.13265639540377219</v>
      </c>
      <c r="BQ171" s="63">
        <v>3411.5649891730609</v>
      </c>
      <c r="BR171" s="64">
        <v>3697.5595474091633</v>
      </c>
      <c r="BS171" s="64">
        <v>4386.6212723135732</v>
      </c>
      <c r="BT171" s="64">
        <v>5195.067968750358</v>
      </c>
      <c r="BU171" s="65">
        <v>5619.3093750993803</v>
      </c>
      <c r="BW171" s="9">
        <v>162</v>
      </c>
      <c r="BX171" s="74">
        <v>1</v>
      </c>
      <c r="BY171" s="79">
        <v>54.305757427389914</v>
      </c>
      <c r="BZ171" s="77">
        <v>3.9817629247581234E-2</v>
      </c>
      <c r="CA171" s="69">
        <v>50.238853717502273</v>
      </c>
      <c r="CB171" s="70">
        <v>51.5345197654418</v>
      </c>
      <c r="CC171" s="70">
        <v>54.305757427389914</v>
      </c>
      <c r="CD171" s="70">
        <v>57.07699508933802</v>
      </c>
      <c r="CE171" s="71">
        <v>58.372661137277561</v>
      </c>
      <c r="CF171" s="64"/>
      <c r="CG171">
        <v>162</v>
      </c>
      <c r="CH171" s="74">
        <v>1</v>
      </c>
      <c r="CI171" s="79">
        <v>36.86826709363914</v>
      </c>
      <c r="CJ171" s="77">
        <v>3.2761277813531331E-2</v>
      </c>
      <c r="CK171" s="69">
        <v>34.596539915781143</v>
      </c>
      <c r="CL171" s="70">
        <v>35.320284559003447</v>
      </c>
      <c r="CM171" s="70">
        <v>36.86826709363914</v>
      </c>
      <c r="CN171" s="70">
        <v>38.416249628274826</v>
      </c>
      <c r="CO171" s="71">
        <v>39.139994271497137</v>
      </c>
    </row>
    <row r="172" spans="1:93" x14ac:dyDescent="0.2">
      <c r="A172" s="9"/>
      <c r="B172" s="9"/>
      <c r="C172" s="9"/>
      <c r="D172" s="9"/>
      <c r="E172" s="9"/>
      <c r="F172" s="9"/>
      <c r="G172" s="9"/>
      <c r="H172" s="9"/>
      <c r="I172" s="9"/>
      <c r="J172" s="9"/>
      <c r="K172" s="9"/>
      <c r="L172" s="9"/>
      <c r="M172" s="9"/>
      <c r="N172" s="9"/>
      <c r="P172" s="12">
        <f t="shared" si="60"/>
        <v>-154</v>
      </c>
      <c r="Q172" s="12"/>
      <c r="R172" s="138" t="e">
        <f t="shared" si="45"/>
        <v>#N/A</v>
      </c>
      <c r="S172" s="138" t="e">
        <f t="shared" si="46"/>
        <v>#N/A</v>
      </c>
      <c r="T172" s="138" t="e">
        <f t="shared" si="47"/>
        <v>#N/A</v>
      </c>
      <c r="U172" s="139" t="e">
        <f t="shared" si="50"/>
        <v>#N/A</v>
      </c>
      <c r="V172" s="139" t="e">
        <f t="shared" si="51"/>
        <v>#N/A</v>
      </c>
      <c r="W172" s="139" t="e">
        <f t="shared" si="52"/>
        <v>#N/A</v>
      </c>
      <c r="X172" s="139" t="e">
        <f t="shared" si="53"/>
        <v>#N/A</v>
      </c>
      <c r="Y172" s="10" t="e">
        <f t="shared" si="54"/>
        <v>#N/A</v>
      </c>
      <c r="Z172" s="10" t="e">
        <f t="shared" si="55"/>
        <v>#N/A</v>
      </c>
      <c r="AA172" s="138" t="e">
        <f t="shared" si="48"/>
        <v>#N/A</v>
      </c>
      <c r="AB172" s="138" t="e">
        <f t="shared" si="49"/>
        <v>#N/A</v>
      </c>
      <c r="AC172" s="16" t="e">
        <f t="shared" si="56"/>
        <v>#N/A</v>
      </c>
      <c r="AD172" s="16" t="e">
        <f t="shared" si="57"/>
        <v>#N/A</v>
      </c>
      <c r="AE172" s="16" t="e">
        <f t="shared" si="58"/>
        <v>#N/A</v>
      </c>
      <c r="AF172" s="16" t="e">
        <f t="shared" si="59"/>
        <v>#N/A</v>
      </c>
      <c r="AH172" s="12"/>
      <c r="AI172">
        <v>163</v>
      </c>
      <c r="AJ172" s="133">
        <v>0.14663343167224263</v>
      </c>
      <c r="AK172" s="130">
        <v>4703.0415840942687</v>
      </c>
      <c r="AL172" s="133">
        <v>0.12484350069216732</v>
      </c>
      <c r="AM172" s="63">
        <v>3703.4555640353519</v>
      </c>
      <c r="AN172" s="64">
        <v>4000.0355046982604</v>
      </c>
      <c r="AO172" s="64">
        <v>4703.0415840942687</v>
      </c>
      <c r="AP172" s="64">
        <v>5508.8772143832857</v>
      </c>
      <c r="AQ172" s="65">
        <v>5924.3047074669803</v>
      </c>
      <c r="AS172" s="9">
        <v>163</v>
      </c>
      <c r="AT172" s="68">
        <v>1</v>
      </c>
      <c r="AU172" s="78">
        <v>55.418615018136741</v>
      </c>
      <c r="AV172" s="76">
        <v>3.8700709268319963E-2</v>
      </c>
      <c r="AW172" s="69">
        <v>51.384788575575108</v>
      </c>
      <c r="AX172" s="70">
        <v>52.669916608530727</v>
      </c>
      <c r="AY172" s="70">
        <v>55.418615018136741</v>
      </c>
      <c r="AZ172" s="70">
        <v>58.167313427742755</v>
      </c>
      <c r="BA172" s="71">
        <v>59.452441460698381</v>
      </c>
      <c r="BB172" s="64"/>
      <c r="BC172">
        <v>163</v>
      </c>
      <c r="BD172" s="68">
        <v>1</v>
      </c>
      <c r="BE172" s="78">
        <v>37.735950072521078</v>
      </c>
      <c r="BF172" s="76">
        <v>3.091138240199616E-2</v>
      </c>
      <c r="BG172" s="69">
        <v>35.542052576185334</v>
      </c>
      <c r="BH172" s="70">
        <v>36.241001629675537</v>
      </c>
      <c r="BI172" s="70">
        <v>37.735950072521078</v>
      </c>
      <c r="BJ172" s="70">
        <v>39.230898515366619</v>
      </c>
      <c r="BK172" s="71">
        <v>39.929847568856822</v>
      </c>
      <c r="BM172">
        <v>163</v>
      </c>
      <c r="BN172" s="77">
        <v>6.1667712357516571E-2</v>
      </c>
      <c r="BO172" s="135">
        <v>4412.7807013478441</v>
      </c>
      <c r="BP172" s="77">
        <v>0.1323839387971858</v>
      </c>
      <c r="BQ172" s="63">
        <v>3433.5200432964652</v>
      </c>
      <c r="BR172" s="64">
        <v>3720.8344873383817</v>
      </c>
      <c r="BS172" s="64">
        <v>4412.7807013478441</v>
      </c>
      <c r="BT172" s="64">
        <v>5224.1226106008189</v>
      </c>
      <c r="BU172" s="65">
        <v>5649.6892898595961</v>
      </c>
      <c r="BW172" s="9">
        <v>163</v>
      </c>
      <c r="BX172" s="74">
        <v>1</v>
      </c>
      <c r="BY172" s="79">
        <v>54.40992013152627</v>
      </c>
      <c r="BZ172" s="77">
        <v>3.9692412718971865E-2</v>
      </c>
      <c r="CA172" s="69">
        <v>50.348029711691922</v>
      </c>
      <c r="CB172" s="70">
        <v>51.642098586407329</v>
      </c>
      <c r="CC172" s="70">
        <v>54.40992013152627</v>
      </c>
      <c r="CD172" s="70">
        <v>57.177741676645212</v>
      </c>
      <c r="CE172" s="71">
        <v>58.471810551360619</v>
      </c>
      <c r="CF172" s="64"/>
      <c r="CG172">
        <v>163</v>
      </c>
      <c r="CH172" s="74">
        <v>1</v>
      </c>
      <c r="CI172" s="79">
        <v>36.92155652914056</v>
      </c>
      <c r="CJ172" s="77">
        <v>3.2717901842479719E-2</v>
      </c>
      <c r="CK172" s="69">
        <v>34.649557911153707</v>
      </c>
      <c r="CL172" s="70">
        <v>35.373389031898988</v>
      </c>
      <c r="CM172" s="70">
        <v>36.92155652914056</v>
      </c>
      <c r="CN172" s="70">
        <v>38.469724026382131</v>
      </c>
      <c r="CO172" s="71">
        <v>39.193555147127412</v>
      </c>
    </row>
    <row r="173" spans="1:93" x14ac:dyDescent="0.2">
      <c r="A173" s="9"/>
      <c r="B173" s="9"/>
      <c r="C173" s="9"/>
      <c r="D173" s="9"/>
      <c r="E173" s="9"/>
      <c r="F173" s="9"/>
      <c r="G173" s="9"/>
      <c r="H173" s="9"/>
      <c r="I173" s="9"/>
      <c r="J173" s="9"/>
      <c r="K173" s="9"/>
      <c r="L173" s="9"/>
      <c r="M173" s="9"/>
      <c r="N173" s="9"/>
      <c r="P173" s="12">
        <f t="shared" si="60"/>
        <v>-154</v>
      </c>
      <c r="Q173" s="12"/>
      <c r="R173" s="138" t="e">
        <f t="shared" si="45"/>
        <v>#N/A</v>
      </c>
      <c r="S173" s="138" t="e">
        <f t="shared" si="46"/>
        <v>#N/A</v>
      </c>
      <c r="T173" s="138" t="e">
        <f t="shared" si="47"/>
        <v>#N/A</v>
      </c>
      <c r="U173" s="139" t="e">
        <f t="shared" si="50"/>
        <v>#N/A</v>
      </c>
      <c r="V173" s="139" t="e">
        <f t="shared" si="51"/>
        <v>#N/A</v>
      </c>
      <c r="W173" s="139" t="e">
        <f t="shared" si="52"/>
        <v>#N/A</v>
      </c>
      <c r="X173" s="139" t="e">
        <f t="shared" si="53"/>
        <v>#N/A</v>
      </c>
      <c r="Y173" s="10" t="e">
        <f t="shared" si="54"/>
        <v>#N/A</v>
      </c>
      <c r="Z173" s="10" t="e">
        <f t="shared" si="55"/>
        <v>#N/A</v>
      </c>
      <c r="AA173" s="138" t="e">
        <f t="shared" si="48"/>
        <v>#N/A</v>
      </c>
      <c r="AB173" s="138" t="e">
        <f t="shared" si="49"/>
        <v>#N/A</v>
      </c>
      <c r="AC173" s="16" t="e">
        <f t="shared" si="56"/>
        <v>#N/A</v>
      </c>
      <c r="AD173" s="16" t="e">
        <f t="shared" si="57"/>
        <v>#N/A</v>
      </c>
      <c r="AE173" s="16" t="e">
        <f t="shared" si="58"/>
        <v>#N/A</v>
      </c>
      <c r="AF173" s="16" t="e">
        <f t="shared" si="59"/>
        <v>#N/A</v>
      </c>
      <c r="AH173" s="12"/>
      <c r="AI173">
        <v>164</v>
      </c>
      <c r="AJ173" s="133">
        <v>0.14889355147687947</v>
      </c>
      <c r="AK173" s="130">
        <v>4734.3493160274365</v>
      </c>
      <c r="AL173" s="133">
        <v>0.1247473238871268</v>
      </c>
      <c r="AM173" s="63">
        <v>3728.5645060267293</v>
      </c>
      <c r="AN173" s="64">
        <v>4027.051580166597</v>
      </c>
      <c r="AO173" s="64">
        <v>4734.3493160274365</v>
      </c>
      <c r="AP173" s="64">
        <v>5544.726234542778</v>
      </c>
      <c r="AQ173" s="65">
        <v>5962.3450687492095</v>
      </c>
      <c r="AS173" s="5">
        <v>164</v>
      </c>
      <c r="AT173" s="68">
        <v>1</v>
      </c>
      <c r="AU173" s="78">
        <v>55.539307625631814</v>
      </c>
      <c r="AV173" s="76">
        <v>3.8561317987393824E-2</v>
      </c>
      <c r="AW173" s="69">
        <v>51.511256754464945</v>
      </c>
      <c r="AX173" s="70">
        <v>52.794544760634231</v>
      </c>
      <c r="AY173" s="70">
        <v>55.539307625631814</v>
      </c>
      <c r="AZ173" s="70">
        <v>58.284070490629396</v>
      </c>
      <c r="BA173" s="71">
        <v>59.567358496798683</v>
      </c>
      <c r="BB173" s="64"/>
      <c r="BC173">
        <v>164</v>
      </c>
      <c r="BD173" s="68">
        <v>1</v>
      </c>
      <c r="BE173" s="78">
        <v>37.791193954693824</v>
      </c>
      <c r="BF173" s="76">
        <v>3.0867615516227798E-2</v>
      </c>
      <c r="BG173" s="69">
        <v>35.597195531059668</v>
      </c>
      <c r="BH173" s="70">
        <v>36.296176738759364</v>
      </c>
      <c r="BI173" s="70">
        <v>37.791193954693824</v>
      </c>
      <c r="BJ173" s="70">
        <v>39.286211170628285</v>
      </c>
      <c r="BK173" s="71">
        <v>39.98519237832798</v>
      </c>
      <c r="BM173">
        <v>164</v>
      </c>
      <c r="BN173" s="77">
        <v>6.3238714654840988E-2</v>
      </c>
      <c r="BO173" s="135">
        <v>4438.9291320500352</v>
      </c>
      <c r="BP173" s="77">
        <v>0.13212450440192874</v>
      </c>
      <c r="BQ173" s="63">
        <v>3455.4065831108446</v>
      </c>
      <c r="BR173" s="64">
        <v>3744.0550142328639</v>
      </c>
      <c r="BS173" s="64">
        <v>4438.9291320500352</v>
      </c>
      <c r="BT173" s="64">
        <v>5253.233162187239</v>
      </c>
      <c r="BU173" s="65">
        <v>5680.1667172929519</v>
      </c>
      <c r="BW173" s="5">
        <v>164</v>
      </c>
      <c r="BX173" s="74">
        <v>1</v>
      </c>
      <c r="BY173" s="79">
        <v>54.513092940849482</v>
      </c>
      <c r="BZ173" s="77">
        <v>3.956808829599661E-2</v>
      </c>
      <c r="CA173" s="69">
        <v>50.456247073179426</v>
      </c>
      <c r="CB173" s="70">
        <v>51.748708814942454</v>
      </c>
      <c r="CC173" s="70">
        <v>54.513092940849482</v>
      </c>
      <c r="CD173" s="70">
        <v>57.277477066756511</v>
      </c>
      <c r="CE173" s="71">
        <v>58.569938808519531</v>
      </c>
      <c r="CF173" s="64"/>
      <c r="CG173">
        <v>164</v>
      </c>
      <c r="CH173" s="74">
        <v>1</v>
      </c>
      <c r="CI173" s="79">
        <v>36.974727126136642</v>
      </c>
      <c r="CJ173" s="77">
        <v>3.2676950909910657E-2</v>
      </c>
      <c r="CK173" s="69">
        <v>34.702304423830832</v>
      </c>
      <c r="CL173" s="70">
        <v>35.426270652681126</v>
      </c>
      <c r="CM173" s="70">
        <v>36.974727126136642</v>
      </c>
      <c r="CN173" s="70">
        <v>38.523183599592159</v>
      </c>
      <c r="CO173" s="71">
        <v>39.247149828442453</v>
      </c>
    </row>
    <row r="174" spans="1:93" x14ac:dyDescent="0.2">
      <c r="A174" s="9"/>
      <c r="B174" s="9"/>
      <c r="C174" s="9"/>
      <c r="D174" s="9"/>
      <c r="E174" s="9"/>
      <c r="F174" s="9"/>
      <c r="G174" s="9"/>
      <c r="H174" s="9"/>
      <c r="I174" s="9"/>
      <c r="J174" s="9"/>
      <c r="K174" s="9"/>
      <c r="L174" s="9"/>
      <c r="M174" s="9"/>
      <c r="N174" s="9"/>
      <c r="P174" s="12">
        <f t="shared" si="60"/>
        <v>-154</v>
      </c>
      <c r="Q174" s="12"/>
      <c r="R174" s="138" t="e">
        <f t="shared" si="45"/>
        <v>#N/A</v>
      </c>
      <c r="S174" s="138" t="e">
        <f t="shared" si="46"/>
        <v>#N/A</v>
      </c>
      <c r="T174" s="138" t="e">
        <f t="shared" si="47"/>
        <v>#N/A</v>
      </c>
      <c r="U174" s="139" t="e">
        <f t="shared" si="50"/>
        <v>#N/A</v>
      </c>
      <c r="V174" s="139" t="e">
        <f t="shared" si="51"/>
        <v>#N/A</v>
      </c>
      <c r="W174" s="139" t="e">
        <f t="shared" si="52"/>
        <v>#N/A</v>
      </c>
      <c r="X174" s="139" t="e">
        <f t="shared" si="53"/>
        <v>#N/A</v>
      </c>
      <c r="Y174" s="10" t="e">
        <f t="shared" si="54"/>
        <v>#N/A</v>
      </c>
      <c r="Z174" s="10" t="e">
        <f t="shared" si="55"/>
        <v>#N/A</v>
      </c>
      <c r="AA174" s="138" t="e">
        <f t="shared" si="48"/>
        <v>#N/A</v>
      </c>
      <c r="AB174" s="138" t="e">
        <f t="shared" si="49"/>
        <v>#N/A</v>
      </c>
      <c r="AC174" s="16" t="e">
        <f t="shared" si="56"/>
        <v>#N/A</v>
      </c>
      <c r="AD174" s="16" t="e">
        <f t="shared" si="57"/>
        <v>#N/A</v>
      </c>
      <c r="AE174" s="16" t="e">
        <f t="shared" si="58"/>
        <v>#N/A</v>
      </c>
      <c r="AF174" s="16" t="e">
        <f t="shared" si="59"/>
        <v>#N/A</v>
      </c>
      <c r="AH174" s="12"/>
      <c r="AI174">
        <v>165</v>
      </c>
      <c r="AJ174" s="133">
        <v>0.15109011773650541</v>
      </c>
      <c r="AK174" s="130">
        <v>4765.6484906805126</v>
      </c>
      <c r="AL174" s="133">
        <v>0.12465317864194141</v>
      </c>
      <c r="AM174" s="63">
        <v>3753.6653704212599</v>
      </c>
      <c r="AN174" s="64">
        <v>4054.0584377779865</v>
      </c>
      <c r="AO174" s="64">
        <v>4765.6484906805126</v>
      </c>
      <c r="AP174" s="64">
        <v>5580.5735782656393</v>
      </c>
      <c r="AQ174" s="65">
        <v>6000.3899445798925</v>
      </c>
      <c r="AS174" s="9">
        <v>165</v>
      </c>
      <c r="AT174" s="68">
        <v>1</v>
      </c>
      <c r="AU174" s="78">
        <v>55.660527565617237</v>
      </c>
      <c r="AV174" s="76">
        <v>3.8422815605186934E-2</v>
      </c>
      <c r="AW174" s="69">
        <v>51.638184386442191</v>
      </c>
      <c r="AX174" s="70">
        <v>52.91965399137716</v>
      </c>
      <c r="AY174" s="70">
        <v>55.660527565617237</v>
      </c>
      <c r="AZ174" s="70">
        <v>58.401401139857313</v>
      </c>
      <c r="BA174" s="71">
        <v>59.682870744792289</v>
      </c>
      <c r="BB174" s="64"/>
      <c r="BC174">
        <v>165</v>
      </c>
      <c r="BD174" s="68">
        <v>1</v>
      </c>
      <c r="BE174" s="78">
        <v>37.846127333919775</v>
      </c>
      <c r="BF174" s="76">
        <v>3.0830267740462165E-2</v>
      </c>
      <c r="BG174" s="69">
        <v>35.651598160277445</v>
      </c>
      <c r="BH174" s="70">
        <v>36.350748458473149</v>
      </c>
      <c r="BI174" s="70">
        <v>37.846127333919775</v>
      </c>
      <c r="BJ174" s="70">
        <v>39.341506209366401</v>
      </c>
      <c r="BK174" s="71">
        <v>40.040656507562105</v>
      </c>
      <c r="BM174">
        <v>165</v>
      </c>
      <c r="BN174" s="77">
        <v>6.4766312775371634E-2</v>
      </c>
      <c r="BO174" s="135">
        <v>4465.0690037443892</v>
      </c>
      <c r="BP174" s="77">
        <v>0.13187911488771484</v>
      </c>
      <c r="BQ174" s="63">
        <v>3477.2179137621151</v>
      </c>
      <c r="BR174" s="64">
        <v>3767.2169324597726</v>
      </c>
      <c r="BS174" s="64">
        <v>4465.0690037443892</v>
      </c>
      <c r="BT174" s="64">
        <v>5282.4106959587834</v>
      </c>
      <c r="BU174" s="65">
        <v>5710.7575357394726</v>
      </c>
      <c r="BW174" s="9">
        <v>165</v>
      </c>
      <c r="BX174" s="74">
        <v>1</v>
      </c>
      <c r="BY174" s="79">
        <v>54.615220174404065</v>
      </c>
      <c r="BZ174" s="77">
        <v>3.9444631552191356E-2</v>
      </c>
      <c r="CA174" s="69">
        <v>50.563455547202715</v>
      </c>
      <c r="CB174" s="70">
        <v>51.85429846756589</v>
      </c>
      <c r="CC174" s="70">
        <v>54.615220174404065</v>
      </c>
      <c r="CD174" s="70">
        <v>57.376141881242241</v>
      </c>
      <c r="CE174" s="71">
        <v>58.666984801605409</v>
      </c>
      <c r="CF174" s="64"/>
      <c r="CG174">
        <v>165</v>
      </c>
      <c r="CH174" s="74">
        <v>1</v>
      </c>
      <c r="CI174" s="79">
        <v>37.027829588165176</v>
      </c>
      <c r="CJ174" s="77">
        <v>3.2637582403359705E-2</v>
      </c>
      <c r="CK174" s="69">
        <v>34.754884971019209</v>
      </c>
      <c r="CL174" s="70">
        <v>35.479017475588471</v>
      </c>
      <c r="CM174" s="70">
        <v>37.027829588165176</v>
      </c>
      <c r="CN174" s="70">
        <v>38.576641700741881</v>
      </c>
      <c r="CO174" s="71">
        <v>39.300774205311143</v>
      </c>
    </row>
    <row r="175" spans="1:93" x14ac:dyDescent="0.2">
      <c r="A175" s="9"/>
      <c r="B175" s="9"/>
      <c r="C175" s="9"/>
      <c r="D175" s="9"/>
      <c r="E175" s="9"/>
      <c r="F175" s="9"/>
      <c r="G175" s="9"/>
      <c r="H175" s="9"/>
      <c r="I175" s="9"/>
      <c r="J175" s="9"/>
      <c r="K175" s="9"/>
      <c r="L175" s="9"/>
      <c r="M175" s="9"/>
      <c r="N175" s="9"/>
      <c r="P175" s="12">
        <f t="shared" si="60"/>
        <v>-154</v>
      </c>
      <c r="Q175" s="12"/>
      <c r="R175" s="138" t="e">
        <f t="shared" si="45"/>
        <v>#N/A</v>
      </c>
      <c r="S175" s="138" t="e">
        <f t="shared" si="46"/>
        <v>#N/A</v>
      </c>
      <c r="T175" s="138" t="e">
        <f t="shared" si="47"/>
        <v>#N/A</v>
      </c>
      <c r="U175" s="139" t="e">
        <f t="shared" si="50"/>
        <v>#N/A</v>
      </c>
      <c r="V175" s="139" t="e">
        <f t="shared" si="51"/>
        <v>#N/A</v>
      </c>
      <c r="W175" s="139" t="e">
        <f t="shared" si="52"/>
        <v>#N/A</v>
      </c>
      <c r="X175" s="139" t="e">
        <f t="shared" si="53"/>
        <v>#N/A</v>
      </c>
      <c r="Y175" s="10" t="e">
        <f t="shared" si="54"/>
        <v>#N/A</v>
      </c>
      <c r="Z175" s="10" t="e">
        <f t="shared" si="55"/>
        <v>#N/A</v>
      </c>
      <c r="AA175" s="138" t="e">
        <f t="shared" si="48"/>
        <v>#N/A</v>
      </c>
      <c r="AB175" s="138" t="e">
        <f t="shared" si="49"/>
        <v>#N/A</v>
      </c>
      <c r="AC175" s="16" t="e">
        <f t="shared" si="56"/>
        <v>#N/A</v>
      </c>
      <c r="AD175" s="16" t="e">
        <f t="shared" si="57"/>
        <v>#N/A</v>
      </c>
      <c r="AE175" s="16" t="e">
        <f t="shared" si="58"/>
        <v>#N/A</v>
      </c>
      <c r="AF175" s="16" t="e">
        <f t="shared" si="59"/>
        <v>#N/A</v>
      </c>
      <c r="AH175" s="12"/>
      <c r="AI175">
        <v>166</v>
      </c>
      <c r="AJ175" s="133">
        <v>0.15322191597376483</v>
      </c>
      <c r="AK175" s="130">
        <v>4796.9389816097128</v>
      </c>
      <c r="AL175" s="133">
        <v>0.12456101307394341</v>
      </c>
      <c r="AM175" s="63">
        <v>3778.7583821270514</v>
      </c>
      <c r="AN175" s="64">
        <v>4081.0561478873728</v>
      </c>
      <c r="AO175" s="64">
        <v>4796.9389816097128</v>
      </c>
      <c r="AP175" s="64">
        <v>5616.4191512886628</v>
      </c>
      <c r="AQ175" s="65">
        <v>6038.4393493340976</v>
      </c>
      <c r="AS175" s="9">
        <v>166</v>
      </c>
      <c r="AT175" s="68">
        <v>1</v>
      </c>
      <c r="AU175" s="78">
        <v>55.782064981407707</v>
      </c>
      <c r="AV175" s="76">
        <v>3.8285177063919512E-2</v>
      </c>
      <c r="AW175" s="69">
        <v>51.765379158987862</v>
      </c>
      <c r="AX175" s="70">
        <v>53.045046398882569</v>
      </c>
      <c r="AY175" s="70">
        <v>55.782064981407707</v>
      </c>
      <c r="AZ175" s="70">
        <v>58.519083563932838</v>
      </c>
      <c r="BA175" s="71">
        <v>59.798750803827552</v>
      </c>
      <c r="BB175" s="64"/>
      <c r="BC175">
        <v>166</v>
      </c>
      <c r="BD175" s="68">
        <v>1</v>
      </c>
      <c r="BE175" s="78">
        <v>37.900789604555719</v>
      </c>
      <c r="BF175" s="76">
        <v>3.0798171030966087E-2</v>
      </c>
      <c r="BG175" s="69">
        <v>35.705378783709797</v>
      </c>
      <c r="BH175" s="70">
        <v>36.404809963979297</v>
      </c>
      <c r="BI175" s="70">
        <v>37.900789604555719</v>
      </c>
      <c r="BJ175" s="70">
        <v>39.396769245132141</v>
      </c>
      <c r="BK175" s="71">
        <v>40.096200425401641</v>
      </c>
      <c r="BM175">
        <v>166</v>
      </c>
      <c r="BN175" s="77">
        <v>6.625173026926201E-2</v>
      </c>
      <c r="BO175" s="135">
        <v>4491.2016749671411</v>
      </c>
      <c r="BP175" s="77">
        <v>0.1316480655968926</v>
      </c>
      <c r="BQ175" s="63">
        <v>3498.9511927829753</v>
      </c>
      <c r="BR175" s="64">
        <v>3790.3185852424658</v>
      </c>
      <c r="BS175" s="64">
        <v>4491.2016749671411</v>
      </c>
      <c r="BT175" s="64">
        <v>5311.660253991794</v>
      </c>
      <c r="BU175" s="65">
        <v>5741.4687344943695</v>
      </c>
      <c r="BW175" s="9">
        <v>166</v>
      </c>
      <c r="BX175" s="74">
        <v>1</v>
      </c>
      <c r="BY175" s="79">
        <v>54.716324430765731</v>
      </c>
      <c r="BZ175" s="77">
        <v>3.9322018027948845E-2</v>
      </c>
      <c r="CA175" s="69">
        <v>50.669677349832604</v>
      </c>
      <c r="CB175" s="70">
        <v>51.958889882209846</v>
      </c>
      <c r="CC175" s="70">
        <v>54.716324430765731</v>
      </c>
      <c r="CD175" s="70">
        <v>57.473758979321616</v>
      </c>
      <c r="CE175" s="71">
        <v>58.762971511698858</v>
      </c>
      <c r="CF175" s="64"/>
      <c r="CG175">
        <v>166</v>
      </c>
      <c r="CH175" s="74">
        <v>1</v>
      </c>
      <c r="CI175" s="79">
        <v>37.080914282132937</v>
      </c>
      <c r="CJ175" s="77">
        <v>3.2598610793888566E-2</v>
      </c>
      <c r="CK175" s="69">
        <v>34.80742902307707</v>
      </c>
      <c r="CL175" s="70">
        <v>35.531733769581898</v>
      </c>
      <c r="CM175" s="70">
        <v>37.080914282132937</v>
      </c>
      <c r="CN175" s="70">
        <v>38.630094794683984</v>
      </c>
      <c r="CO175" s="71">
        <v>39.354399541188805</v>
      </c>
    </row>
    <row r="176" spans="1:93" x14ac:dyDescent="0.2">
      <c r="A176" s="9"/>
      <c r="B176" s="9"/>
      <c r="C176" s="9"/>
      <c r="D176" s="9"/>
      <c r="E176" s="9"/>
      <c r="F176" s="9"/>
      <c r="G176" s="9"/>
      <c r="H176" s="9"/>
      <c r="I176" s="9"/>
      <c r="J176" s="9"/>
      <c r="K176" s="9"/>
      <c r="L176" s="9"/>
      <c r="M176" s="9"/>
      <c r="N176" s="9"/>
      <c r="P176" s="12">
        <f t="shared" si="60"/>
        <v>-154</v>
      </c>
      <c r="Q176" s="12"/>
      <c r="R176" s="138" t="e">
        <f t="shared" si="45"/>
        <v>#N/A</v>
      </c>
      <c r="S176" s="138" t="e">
        <f t="shared" si="46"/>
        <v>#N/A</v>
      </c>
      <c r="T176" s="138" t="e">
        <f t="shared" si="47"/>
        <v>#N/A</v>
      </c>
      <c r="U176" s="139" t="e">
        <f t="shared" si="50"/>
        <v>#N/A</v>
      </c>
      <c r="V176" s="139" t="e">
        <f t="shared" si="51"/>
        <v>#N/A</v>
      </c>
      <c r="W176" s="139" t="e">
        <f t="shared" si="52"/>
        <v>#N/A</v>
      </c>
      <c r="X176" s="139" t="e">
        <f t="shared" si="53"/>
        <v>#N/A</v>
      </c>
      <c r="Y176" s="10" t="e">
        <f t="shared" si="54"/>
        <v>#N/A</v>
      </c>
      <c r="Z176" s="10" t="e">
        <f t="shared" si="55"/>
        <v>#N/A</v>
      </c>
      <c r="AA176" s="138" t="e">
        <f t="shared" si="48"/>
        <v>#N/A</v>
      </c>
      <c r="AB176" s="138" t="e">
        <f t="shared" si="49"/>
        <v>#N/A</v>
      </c>
      <c r="AC176" s="16" t="e">
        <f t="shared" si="56"/>
        <v>#N/A</v>
      </c>
      <c r="AD176" s="16" t="e">
        <f t="shared" si="57"/>
        <v>#N/A</v>
      </c>
      <c r="AE176" s="16" t="e">
        <f t="shared" si="58"/>
        <v>#N/A</v>
      </c>
      <c r="AF176" s="16" t="e">
        <f t="shared" si="59"/>
        <v>#N/A</v>
      </c>
      <c r="AH176" s="12"/>
      <c r="AI176">
        <v>167</v>
      </c>
      <c r="AJ176" s="133">
        <v>0.15529070219402036</v>
      </c>
      <c r="AK176" s="130">
        <v>4828.2210525193914</v>
      </c>
      <c r="AL176" s="133">
        <v>0.12447076380620768</v>
      </c>
      <c r="AM176" s="63">
        <v>3803.8438473092938</v>
      </c>
      <c r="AN176" s="64">
        <v>4108.0450234646205</v>
      </c>
      <c r="AO176" s="64">
        <v>4828.2210525193914</v>
      </c>
      <c r="AP176" s="64">
        <v>5652.2630207163984</v>
      </c>
      <c r="AQ176" s="65">
        <v>6076.493180172316</v>
      </c>
      <c r="AS176" s="9">
        <v>167</v>
      </c>
      <c r="AT176" s="68">
        <v>1</v>
      </c>
      <c r="AU176" s="78">
        <v>55.903531425507147</v>
      </c>
      <c r="AV176" s="76">
        <v>3.8148377271858103E-2</v>
      </c>
      <c r="AW176" s="69">
        <v>51.892482787920116</v>
      </c>
      <c r="AX176" s="70">
        <v>53.17035408930365</v>
      </c>
      <c r="AY176" s="70">
        <v>55.903531425507147</v>
      </c>
      <c r="AZ176" s="70">
        <v>58.636708761710651</v>
      </c>
      <c r="BA176" s="71">
        <v>59.914580063094178</v>
      </c>
      <c r="BB176" s="64"/>
      <c r="BC176">
        <v>167</v>
      </c>
      <c r="BD176" s="68">
        <v>1</v>
      </c>
      <c r="BE176" s="78">
        <v>37.955220490379666</v>
      </c>
      <c r="BF176" s="76">
        <v>3.0769698641002267E-2</v>
      </c>
      <c r="BG176" s="69">
        <v>35.758689284700054</v>
      </c>
      <c r="BH176" s="70">
        <v>36.458477405948045</v>
      </c>
      <c r="BI176" s="70">
        <v>37.955220490379666</v>
      </c>
      <c r="BJ176" s="70">
        <v>39.451963574811288</v>
      </c>
      <c r="BK176" s="71">
        <v>40.151751696059279</v>
      </c>
      <c r="BM176">
        <v>167</v>
      </c>
      <c r="BN176" s="77">
        <v>6.7696192344837564E-2</v>
      </c>
      <c r="BO176" s="135">
        <v>4517.3274234665205</v>
      </c>
      <c r="BP176" s="77">
        <v>0.1314309245444451</v>
      </c>
      <c r="BQ176" s="63">
        <v>3520.6075889022486</v>
      </c>
      <c r="BR176" s="64">
        <v>3813.3609668556401</v>
      </c>
      <c r="BS176" s="64">
        <v>4517.3274234665205</v>
      </c>
      <c r="BT176" s="64">
        <v>5340.9807219405693</v>
      </c>
      <c r="BU176" s="65">
        <v>5772.2982257413878</v>
      </c>
      <c r="BW176" s="9">
        <v>167</v>
      </c>
      <c r="BX176" s="74">
        <v>1</v>
      </c>
      <c r="BY176" s="79">
        <v>54.816506588041364</v>
      </c>
      <c r="BZ176" s="77">
        <v>3.9200223230518673E-2</v>
      </c>
      <c r="CA176" s="69">
        <v>50.775007258064761</v>
      </c>
      <c r="CB176" s="70">
        <v>52.062579779609834</v>
      </c>
      <c r="CC176" s="70">
        <v>54.816506588041364</v>
      </c>
      <c r="CD176" s="70">
        <v>57.570433396472886</v>
      </c>
      <c r="CE176" s="71">
        <v>58.858005918017966</v>
      </c>
      <c r="CF176" s="64"/>
      <c r="CG176">
        <v>167</v>
      </c>
      <c r="CH176" s="74">
        <v>1</v>
      </c>
      <c r="CI176" s="79">
        <v>37.134031238315714</v>
      </c>
      <c r="CJ176" s="77">
        <v>3.2558507636085116E-2</v>
      </c>
      <c r="CK176" s="69">
        <v>34.860090172897117</v>
      </c>
      <c r="CL176" s="70">
        <v>35.584540133764207</v>
      </c>
      <c r="CM176" s="70">
        <v>37.134031238315714</v>
      </c>
      <c r="CN176" s="70">
        <v>38.683522342867221</v>
      </c>
      <c r="CO176" s="71">
        <v>39.407972303734311</v>
      </c>
    </row>
    <row r="177" spans="1:93" x14ac:dyDescent="0.2">
      <c r="A177" s="9"/>
      <c r="B177" s="9"/>
      <c r="C177" s="9"/>
      <c r="D177" s="9"/>
      <c r="E177" s="9"/>
      <c r="F177" s="9"/>
      <c r="G177" s="9"/>
      <c r="H177" s="9"/>
      <c r="I177" s="9"/>
      <c r="J177" s="9"/>
      <c r="K177" s="9"/>
      <c r="L177" s="9"/>
      <c r="M177" s="9"/>
      <c r="N177" s="9"/>
      <c r="P177" s="12">
        <f t="shared" si="60"/>
        <v>-154</v>
      </c>
      <c r="Q177" s="12"/>
      <c r="R177" s="138" t="e">
        <f t="shared" si="45"/>
        <v>#N/A</v>
      </c>
      <c r="S177" s="138" t="e">
        <f t="shared" si="46"/>
        <v>#N/A</v>
      </c>
      <c r="T177" s="138" t="e">
        <f t="shared" si="47"/>
        <v>#N/A</v>
      </c>
      <c r="U177" s="139" t="e">
        <f t="shared" si="50"/>
        <v>#N/A</v>
      </c>
      <c r="V177" s="139" t="e">
        <f t="shared" si="51"/>
        <v>#N/A</v>
      </c>
      <c r="W177" s="139" t="e">
        <f t="shared" si="52"/>
        <v>#N/A</v>
      </c>
      <c r="X177" s="139" t="e">
        <f t="shared" si="53"/>
        <v>#N/A</v>
      </c>
      <c r="Y177" s="10" t="e">
        <f t="shared" si="54"/>
        <v>#N/A</v>
      </c>
      <c r="Z177" s="10" t="e">
        <f t="shared" si="55"/>
        <v>#N/A</v>
      </c>
      <c r="AA177" s="138" t="e">
        <f t="shared" si="48"/>
        <v>#N/A</v>
      </c>
      <c r="AB177" s="138" t="e">
        <f t="shared" si="49"/>
        <v>#N/A</v>
      </c>
      <c r="AC177" s="16" t="e">
        <f t="shared" si="56"/>
        <v>#N/A</v>
      </c>
      <c r="AD177" s="16" t="e">
        <f t="shared" si="57"/>
        <v>#N/A</v>
      </c>
      <c r="AE177" s="16" t="e">
        <f t="shared" si="58"/>
        <v>#N/A</v>
      </c>
      <c r="AF177" s="16" t="e">
        <f t="shared" si="59"/>
        <v>#N/A</v>
      </c>
      <c r="AH177" s="12"/>
      <c r="AI177">
        <v>168</v>
      </c>
      <c r="AJ177" s="133">
        <v>0.15729836155405705</v>
      </c>
      <c r="AK177" s="130">
        <v>4859.4949840768677</v>
      </c>
      <c r="AL177" s="133">
        <v>0.12438236696205883</v>
      </c>
      <c r="AM177" s="63">
        <v>3828.9220838551537</v>
      </c>
      <c r="AN177" s="64">
        <v>4135.0253950179458</v>
      </c>
      <c r="AO177" s="64">
        <v>4859.4949840768677</v>
      </c>
      <c r="AP177" s="64">
        <v>5688.1052476494078</v>
      </c>
      <c r="AQ177" s="65">
        <v>6114.5513082318275</v>
      </c>
      <c r="AS177" s="9">
        <v>168</v>
      </c>
      <c r="AT177" s="68">
        <v>1</v>
      </c>
      <c r="AU177" s="78">
        <v>56.024530685601604</v>
      </c>
      <c r="AV177" s="76">
        <v>3.8012391135792994E-2</v>
      </c>
      <c r="AW177" s="69">
        <v>52.019129402096496</v>
      </c>
      <c r="AX177" s="70">
        <v>53.295201525169794</v>
      </c>
      <c r="AY177" s="70">
        <v>56.024530685601604</v>
      </c>
      <c r="AZ177" s="70">
        <v>58.753859846033421</v>
      </c>
      <c r="BA177" s="71">
        <v>60.029931969106713</v>
      </c>
      <c r="BB177" s="64"/>
      <c r="BC177">
        <v>168</v>
      </c>
      <c r="BD177" s="68">
        <v>1</v>
      </c>
      <c r="BE177" s="78">
        <v>38.009459729492285</v>
      </c>
      <c r="BF177" s="76">
        <v>3.0743203880224536E-2</v>
      </c>
      <c r="BG177" s="69">
        <v>35.811683672135395</v>
      </c>
      <c r="BH177" s="70">
        <v>36.511868387984102</v>
      </c>
      <c r="BI177" s="70">
        <v>38.009459729492285</v>
      </c>
      <c r="BJ177" s="70">
        <v>39.507051071000461</v>
      </c>
      <c r="BK177" s="71">
        <v>40.207235786849175</v>
      </c>
      <c r="BM177">
        <v>168</v>
      </c>
      <c r="BN177" s="77">
        <v>6.910092428251817E-2</v>
      </c>
      <c r="BO177" s="135">
        <v>4543.4464799999723</v>
      </c>
      <c r="BP177" s="77">
        <v>0.13122722812242651</v>
      </c>
      <c r="BQ177" s="63">
        <v>3542.188530005139</v>
      </c>
      <c r="BR177" s="64">
        <v>3836.3452462405894</v>
      </c>
      <c r="BS177" s="64">
        <v>4543.4464799999723</v>
      </c>
      <c r="BT177" s="64">
        <v>5370.3706567164136</v>
      </c>
      <c r="BU177" s="65">
        <v>5803.2434396223816</v>
      </c>
      <c r="BW177" s="9">
        <v>168</v>
      </c>
      <c r="BX177" s="74">
        <v>1</v>
      </c>
      <c r="BY177" s="79">
        <v>54.915870927795737</v>
      </c>
      <c r="BZ177" s="77">
        <v>3.9079222665709429E-2</v>
      </c>
      <c r="CA177" s="69">
        <v>50.879543322164302</v>
      </c>
      <c r="CB177" s="70">
        <v>52.165468195247222</v>
      </c>
      <c r="CC177" s="70">
        <v>54.915870927795737</v>
      </c>
      <c r="CD177" s="70">
        <v>57.666273660344253</v>
      </c>
      <c r="CE177" s="71">
        <v>58.952198533427165</v>
      </c>
      <c r="CF177" s="64"/>
      <c r="CG177">
        <v>168</v>
      </c>
      <c r="CH177" s="74">
        <v>1</v>
      </c>
      <c r="CI177" s="79">
        <v>37.18723047235315</v>
      </c>
      <c r="CJ177" s="77">
        <v>3.2515729575125309E-2</v>
      </c>
      <c r="CK177" s="69">
        <v>34.913023668598044</v>
      </c>
      <c r="CL177" s="70">
        <v>35.637558290466423</v>
      </c>
      <c r="CM177" s="70">
        <v>37.18723047235315</v>
      </c>
      <c r="CN177" s="70">
        <v>38.73690265423987</v>
      </c>
      <c r="CO177" s="71">
        <v>39.461437276108256</v>
      </c>
    </row>
    <row r="178" spans="1:93" x14ac:dyDescent="0.2">
      <c r="A178" s="9"/>
      <c r="B178" s="9"/>
      <c r="C178" s="9"/>
      <c r="D178" s="9"/>
      <c r="E178" s="9"/>
      <c r="F178" s="9"/>
      <c r="G178" s="9"/>
      <c r="H178" s="9"/>
      <c r="I178" s="9"/>
      <c r="J178" s="9"/>
      <c r="K178" s="9"/>
      <c r="L178" s="9"/>
      <c r="M178" s="9"/>
      <c r="N178" s="9"/>
      <c r="P178" s="12">
        <f t="shared" si="60"/>
        <v>-154</v>
      </c>
      <c r="Q178" s="12"/>
      <c r="R178" s="138" t="e">
        <f t="shared" si="45"/>
        <v>#N/A</v>
      </c>
      <c r="S178" s="138" t="e">
        <f t="shared" si="46"/>
        <v>#N/A</v>
      </c>
      <c r="T178" s="138" t="e">
        <f t="shared" si="47"/>
        <v>#N/A</v>
      </c>
      <c r="U178" s="139" t="e">
        <f t="shared" si="50"/>
        <v>#N/A</v>
      </c>
      <c r="V178" s="139" t="e">
        <f t="shared" si="51"/>
        <v>#N/A</v>
      </c>
      <c r="W178" s="139" t="e">
        <f t="shared" si="52"/>
        <v>#N/A</v>
      </c>
      <c r="X178" s="139" t="e">
        <f t="shared" si="53"/>
        <v>#N/A</v>
      </c>
      <c r="Y178" s="10" t="e">
        <f t="shared" si="54"/>
        <v>#N/A</v>
      </c>
      <c r="Z178" s="10" t="e">
        <f t="shared" si="55"/>
        <v>#N/A</v>
      </c>
      <c r="AA178" s="138" t="e">
        <f t="shared" si="48"/>
        <v>#N/A</v>
      </c>
      <c r="AB178" s="138" t="e">
        <f t="shared" si="49"/>
        <v>#N/A</v>
      </c>
      <c r="AC178" s="16" t="e">
        <f t="shared" si="56"/>
        <v>#N/A</v>
      </c>
      <c r="AD178" s="16" t="e">
        <f t="shared" si="57"/>
        <v>#N/A</v>
      </c>
      <c r="AE178" s="16" t="e">
        <f t="shared" si="58"/>
        <v>#N/A</v>
      </c>
      <c r="AF178" s="16" t="e">
        <f t="shared" si="59"/>
        <v>#N/A</v>
      </c>
      <c r="AH178" s="12"/>
      <c r="AI178">
        <v>169</v>
      </c>
      <c r="AJ178" s="133">
        <v>0.15924677921066008</v>
      </c>
      <c r="AK178" s="130">
        <v>4890.7610569494573</v>
      </c>
      <c r="AL178" s="133">
        <v>0.12429575866482144</v>
      </c>
      <c r="AM178" s="63">
        <v>3853.993418263547</v>
      </c>
      <c r="AN178" s="64">
        <v>4161.997600371762</v>
      </c>
      <c r="AO178" s="64">
        <v>4890.7610569494573</v>
      </c>
      <c r="AP178" s="64">
        <v>5723.9458796420549</v>
      </c>
      <c r="AQ178" s="65">
        <v>6152.6135828642537</v>
      </c>
      <c r="AS178" s="9">
        <v>169</v>
      </c>
      <c r="AT178" s="68">
        <v>1</v>
      </c>
      <c r="AU178" s="78">
        <v>56.144666549377142</v>
      </c>
      <c r="AV178" s="76">
        <v>3.7877193562514483E-2</v>
      </c>
      <c r="AW178" s="69">
        <v>52.144952750955277</v>
      </c>
      <c r="AX178" s="70">
        <v>53.419212910469518</v>
      </c>
      <c r="AY178" s="70">
        <v>56.144666549377142</v>
      </c>
      <c r="AZ178" s="70">
        <v>58.870120188284766</v>
      </c>
      <c r="BA178" s="71">
        <v>60.144380347799</v>
      </c>
      <c r="BB178" s="64"/>
      <c r="BC178">
        <v>169</v>
      </c>
      <c r="BD178" s="68">
        <v>1</v>
      </c>
      <c r="BE178" s="78">
        <v>38.063547059994256</v>
      </c>
      <c r="BF178" s="76">
        <v>3.0717040058286724E-2</v>
      </c>
      <c r="BG178" s="69">
        <v>35.864516640766041</v>
      </c>
      <c r="BH178" s="70">
        <v>36.565100981047593</v>
      </c>
      <c r="BI178" s="70">
        <v>38.063547059994256</v>
      </c>
      <c r="BJ178" s="70">
        <v>39.561993138940913</v>
      </c>
      <c r="BK178" s="71">
        <v>40.262577479222472</v>
      </c>
      <c r="BM178">
        <v>169</v>
      </c>
      <c r="BN178" s="77">
        <v>7.046715136272369E-2</v>
      </c>
      <c r="BO178" s="135">
        <v>4569.5590753249435</v>
      </c>
      <c r="BP178" s="77">
        <v>0.13103651272289105</v>
      </c>
      <c r="BQ178" s="63">
        <v>3563.6955301720177</v>
      </c>
      <c r="BR178" s="64">
        <v>3859.2726528467897</v>
      </c>
      <c r="BS178" s="64">
        <v>4569.5590753249435</v>
      </c>
      <c r="BT178" s="64">
        <v>5399.8285522524548</v>
      </c>
      <c r="BU178" s="65">
        <v>5834.3017156923588</v>
      </c>
      <c r="BW178" s="9">
        <v>169</v>
      </c>
      <c r="BX178" s="74">
        <v>1</v>
      </c>
      <c r="BY178" s="79">
        <v>55.014521731593625</v>
      </c>
      <c r="BZ178" s="77">
        <v>3.8958991839329715E-2</v>
      </c>
      <c r="CA178" s="69">
        <v>50.983383713361803</v>
      </c>
      <c r="CB178" s="70">
        <v>52.267655247030724</v>
      </c>
      <c r="CC178" s="70">
        <v>55.014521731593625</v>
      </c>
      <c r="CD178" s="70">
        <v>57.761388216156526</v>
      </c>
      <c r="CE178" s="71">
        <v>59.045659749825447</v>
      </c>
      <c r="CF178" s="64"/>
      <c r="CG178">
        <v>169</v>
      </c>
      <c r="CH178" s="74">
        <v>1</v>
      </c>
      <c r="CI178" s="79">
        <v>37.240561999884882</v>
      </c>
      <c r="CJ178" s="77">
        <v>3.2468733256185107E-2</v>
      </c>
      <c r="CK178" s="69">
        <v>34.966385393882561</v>
      </c>
      <c r="CL178" s="70">
        <v>35.690910395114273</v>
      </c>
      <c r="CM178" s="70">
        <v>37.240561999884882</v>
      </c>
      <c r="CN178" s="70">
        <v>38.790213604655499</v>
      </c>
      <c r="CO178" s="71">
        <v>39.514738605887203</v>
      </c>
    </row>
    <row r="179" spans="1:93" x14ac:dyDescent="0.2">
      <c r="A179" s="9"/>
      <c r="B179" s="9"/>
      <c r="C179" s="9"/>
      <c r="D179" s="9"/>
      <c r="E179" s="9"/>
      <c r="F179" s="9"/>
      <c r="G179" s="9"/>
      <c r="H179" s="9"/>
      <c r="I179" s="9"/>
      <c r="J179" s="9"/>
      <c r="K179" s="9"/>
      <c r="L179" s="9"/>
      <c r="M179" s="9"/>
      <c r="N179" s="9"/>
      <c r="P179" s="12">
        <f t="shared" si="60"/>
        <v>-154</v>
      </c>
      <c r="Q179" s="12"/>
      <c r="R179" s="138" t="e">
        <f t="shared" si="45"/>
        <v>#N/A</v>
      </c>
      <c r="S179" s="138" t="e">
        <f t="shared" si="46"/>
        <v>#N/A</v>
      </c>
      <c r="T179" s="138" t="e">
        <f t="shared" si="47"/>
        <v>#N/A</v>
      </c>
      <c r="U179" s="139" t="e">
        <f t="shared" si="50"/>
        <v>#N/A</v>
      </c>
      <c r="V179" s="139" t="e">
        <f t="shared" si="51"/>
        <v>#N/A</v>
      </c>
      <c r="W179" s="139" t="e">
        <f t="shared" si="52"/>
        <v>#N/A</v>
      </c>
      <c r="X179" s="139" t="e">
        <f t="shared" si="53"/>
        <v>#N/A</v>
      </c>
      <c r="Y179" s="10" t="e">
        <f t="shared" si="54"/>
        <v>#N/A</v>
      </c>
      <c r="Z179" s="10" t="e">
        <f t="shared" si="55"/>
        <v>#N/A</v>
      </c>
      <c r="AA179" s="138" t="e">
        <f t="shared" si="48"/>
        <v>#N/A</v>
      </c>
      <c r="AB179" s="138" t="e">
        <f t="shared" si="49"/>
        <v>#N/A</v>
      </c>
      <c r="AC179" s="16" t="e">
        <f t="shared" si="56"/>
        <v>#N/A</v>
      </c>
      <c r="AD179" s="16" t="e">
        <f t="shared" si="57"/>
        <v>#N/A</v>
      </c>
      <c r="AE179" s="16" t="e">
        <f t="shared" si="58"/>
        <v>#N/A</v>
      </c>
      <c r="AF179" s="16" t="e">
        <f t="shared" si="59"/>
        <v>#N/A</v>
      </c>
      <c r="AH179" s="12"/>
      <c r="AI179">
        <v>170</v>
      </c>
      <c r="AJ179" s="133">
        <v>0.16113784032061451</v>
      </c>
      <c r="AK179" s="130">
        <v>4922.0195518044784</v>
      </c>
      <c r="AL179" s="133">
        <v>0.12421087503782011</v>
      </c>
      <c r="AM179" s="63">
        <v>3879.0581856281788</v>
      </c>
      <c r="AN179" s="64">
        <v>4188.9619846515097</v>
      </c>
      <c r="AO179" s="64">
        <v>4922.0195518044784</v>
      </c>
      <c r="AP179" s="64">
        <v>5759.7849506883458</v>
      </c>
      <c r="AQ179" s="65">
        <v>6190.6798315753076</v>
      </c>
      <c r="AS179" s="5">
        <v>170</v>
      </c>
      <c r="AT179" s="68">
        <v>1</v>
      </c>
      <c r="AU179" s="78">
        <v>56.263542804519808</v>
      </c>
      <c r="AV179" s="76">
        <v>3.7742759458812863E-2</v>
      </c>
      <c r="AW179" s="69">
        <v>52.269586210171283</v>
      </c>
      <c r="AX179" s="70">
        <v>53.542012194504352</v>
      </c>
      <c r="AY179" s="70">
        <v>56.263542804519808</v>
      </c>
      <c r="AZ179" s="70">
        <v>58.985073414535272</v>
      </c>
      <c r="BA179" s="71">
        <v>60.257499398868333</v>
      </c>
      <c r="BB179" s="64"/>
      <c r="BC179">
        <v>170</v>
      </c>
      <c r="BD179" s="68">
        <v>1</v>
      </c>
      <c r="BE179" s="78">
        <v>38.117522219986256</v>
      </c>
      <c r="BF179" s="76">
        <v>3.0689560484842653E-2</v>
      </c>
      <c r="BG179" s="69">
        <v>35.917343565022406</v>
      </c>
      <c r="BH179" s="70">
        <v>36.618293719241002</v>
      </c>
      <c r="BI179" s="70">
        <v>38.117522219986256</v>
      </c>
      <c r="BJ179" s="70">
        <v>39.61675072073151</v>
      </c>
      <c r="BK179" s="71">
        <v>40.317700874950106</v>
      </c>
      <c r="BM179">
        <v>170</v>
      </c>
      <c r="BN179" s="77">
        <v>7.1796098865874E-2</v>
      </c>
      <c r="BO179" s="135">
        <v>4595.665440198879</v>
      </c>
      <c r="BP179" s="77">
        <v>0.13085831473789283</v>
      </c>
      <c r="BQ179" s="63">
        <v>3585.1301889298961</v>
      </c>
      <c r="BR179" s="64">
        <v>3882.1444762197789</v>
      </c>
      <c r="BS179" s="64">
        <v>4595.665440198879</v>
      </c>
      <c r="BT179" s="64">
        <v>5429.3528390133415</v>
      </c>
      <c r="BU179" s="65">
        <v>5865.470301650651</v>
      </c>
      <c r="BW179" s="5">
        <v>170</v>
      </c>
      <c r="BX179" s="74">
        <v>1</v>
      </c>
      <c r="BY179" s="79">
        <v>55.11256328099978</v>
      </c>
      <c r="BZ179" s="77">
        <v>3.8839506257188128E-2</v>
      </c>
      <c r="CA179" s="69">
        <v>51.086626721966773</v>
      </c>
      <c r="CB179" s="70">
        <v>52.369241134010885</v>
      </c>
      <c r="CC179" s="70">
        <v>55.11256328099978</v>
      </c>
      <c r="CD179" s="70">
        <v>57.855885427988667</v>
      </c>
      <c r="CE179" s="71">
        <v>59.138499840032793</v>
      </c>
      <c r="CF179" s="64"/>
      <c r="CG179">
        <v>170</v>
      </c>
      <c r="CH179" s="74">
        <v>1</v>
      </c>
      <c r="CI179" s="79">
        <v>37.294075836550569</v>
      </c>
      <c r="CJ179" s="77">
        <v>3.2415975324440467E-2</v>
      </c>
      <c r="CK179" s="69">
        <v>35.020331874393896</v>
      </c>
      <c r="CL179" s="70">
        <v>35.744719040559509</v>
      </c>
      <c r="CM179" s="70">
        <v>37.294075836550569</v>
      </c>
      <c r="CN179" s="70">
        <v>38.843432632541628</v>
      </c>
      <c r="CO179" s="71">
        <v>39.567819798707241</v>
      </c>
    </row>
    <row r="180" spans="1:93" x14ac:dyDescent="0.2">
      <c r="A180" s="9"/>
      <c r="B180" s="9"/>
      <c r="C180" s="9"/>
      <c r="D180" s="9"/>
      <c r="E180" s="9"/>
      <c r="F180" s="9"/>
      <c r="G180" s="9"/>
      <c r="H180" s="9"/>
      <c r="I180" s="9"/>
      <c r="J180" s="9"/>
      <c r="K180" s="9"/>
      <c r="L180" s="9"/>
      <c r="M180" s="9"/>
      <c r="N180" s="9"/>
      <c r="P180" s="12">
        <f t="shared" si="60"/>
        <v>-154</v>
      </c>
      <c r="Q180" s="12"/>
      <c r="R180" s="138" t="e">
        <f t="shared" si="45"/>
        <v>#N/A</v>
      </c>
      <c r="S180" s="138" t="e">
        <f t="shared" si="46"/>
        <v>#N/A</v>
      </c>
      <c r="T180" s="138" t="e">
        <f t="shared" si="47"/>
        <v>#N/A</v>
      </c>
      <c r="U180" s="139" t="e">
        <f t="shared" si="50"/>
        <v>#N/A</v>
      </c>
      <c r="V180" s="139" t="e">
        <f t="shared" si="51"/>
        <v>#N/A</v>
      </c>
      <c r="W180" s="139" t="e">
        <f t="shared" si="52"/>
        <v>#N/A</v>
      </c>
      <c r="X180" s="139" t="e">
        <f t="shared" si="53"/>
        <v>#N/A</v>
      </c>
      <c r="Y180" s="10" t="e">
        <f t="shared" si="54"/>
        <v>#N/A</v>
      </c>
      <c r="Z180" s="10" t="e">
        <f t="shared" si="55"/>
        <v>#N/A</v>
      </c>
      <c r="AA180" s="138" t="e">
        <f t="shared" si="48"/>
        <v>#N/A</v>
      </c>
      <c r="AB180" s="138" t="e">
        <f t="shared" si="49"/>
        <v>#N/A</v>
      </c>
      <c r="AC180" s="16" t="e">
        <f t="shared" si="56"/>
        <v>#N/A</v>
      </c>
      <c r="AD180" s="16" t="e">
        <f t="shared" si="57"/>
        <v>#N/A</v>
      </c>
      <c r="AE180" s="16" t="e">
        <f t="shared" si="58"/>
        <v>#N/A</v>
      </c>
      <c r="AF180" s="16" t="e">
        <f t="shared" si="59"/>
        <v>#N/A</v>
      </c>
      <c r="AH180" s="12"/>
      <c r="AI180">
        <v>171</v>
      </c>
      <c r="AJ180" s="133">
        <v>0.1629734300407055</v>
      </c>
      <c r="AK180" s="130">
        <v>4953.2707493092485</v>
      </c>
      <c r="AL180" s="133">
        <v>0.12412765220437944</v>
      </c>
      <c r="AM180" s="63">
        <v>3904.1167296201252</v>
      </c>
      <c r="AN180" s="64">
        <v>4215.9189002684352</v>
      </c>
      <c r="AO180" s="64">
        <v>4953.2707493092485</v>
      </c>
      <c r="AP180" s="64">
        <v>5795.6224812072642</v>
      </c>
      <c r="AQ180" s="65">
        <v>6228.7498599643659</v>
      </c>
      <c r="AS180" s="9">
        <v>171</v>
      </c>
      <c r="AT180" s="68">
        <v>1</v>
      </c>
      <c r="AU180" s="78">
        <v>56.380763238715659</v>
      </c>
      <c r="AV180" s="76">
        <v>3.7609063731478425E-2</v>
      </c>
      <c r="AW180" s="69">
        <v>52.392662786937763</v>
      </c>
      <c r="AX180" s="70">
        <v>53.663223075488013</v>
      </c>
      <c r="AY180" s="70">
        <v>56.380763238715659</v>
      </c>
      <c r="AZ180" s="70">
        <v>59.098303401943298</v>
      </c>
      <c r="BA180" s="71">
        <v>60.368863690493555</v>
      </c>
      <c r="BB180" s="64"/>
      <c r="BC180">
        <v>171</v>
      </c>
      <c r="BD180" s="68">
        <v>1</v>
      </c>
      <c r="BE180" s="78">
        <v>38.171424947568958</v>
      </c>
      <c r="BF180" s="76">
        <v>3.0659118469546161E-2</v>
      </c>
      <c r="BG180" s="69">
        <v>35.97032049529372</v>
      </c>
      <c r="BH180" s="70">
        <v>36.671565597273371</v>
      </c>
      <c r="BI180" s="70">
        <v>38.171424947568958</v>
      </c>
      <c r="BJ180" s="70">
        <v>39.671284297864553</v>
      </c>
      <c r="BK180" s="71">
        <v>40.372529399844197</v>
      </c>
      <c r="BM180">
        <v>171</v>
      </c>
      <c r="BN180" s="77">
        <v>7.3088992072388975E-2</v>
      </c>
      <c r="BO180" s="135">
        <v>4621.7658053792256</v>
      </c>
      <c r="BP180" s="77">
        <v>0.13069217055948606</v>
      </c>
      <c r="BQ180" s="63">
        <v>3606.4941905089395</v>
      </c>
      <c r="BR180" s="64">
        <v>3904.962065593666</v>
      </c>
      <c r="BS180" s="64">
        <v>4621.7658053792256</v>
      </c>
      <c r="BT180" s="64">
        <v>5458.9418835138313</v>
      </c>
      <c r="BU180" s="65">
        <v>5896.7463521006857</v>
      </c>
      <c r="BW180" s="9">
        <v>171</v>
      </c>
      <c r="BX180" s="74">
        <v>1</v>
      </c>
      <c r="BY180" s="79">
        <v>55.210099857578975</v>
      </c>
      <c r="BZ180" s="77">
        <v>3.8720741425093241E-2</v>
      </c>
      <c r="CA180" s="69">
        <v>51.18937075557735</v>
      </c>
      <c r="CB180" s="70">
        <v>52.470326135160171</v>
      </c>
      <c r="CC180" s="70">
        <v>55.210099857578975</v>
      </c>
      <c r="CD180" s="70">
        <v>57.949873579997785</v>
      </c>
      <c r="CE180" s="71">
        <v>59.230828959580599</v>
      </c>
      <c r="CF180" s="64"/>
      <c r="CG180">
        <v>171</v>
      </c>
      <c r="CH180" s="74">
        <v>1</v>
      </c>
      <c r="CI180" s="79">
        <v>37.347821997989854</v>
      </c>
      <c r="CJ180" s="77">
        <v>3.2355912425067343E-2</v>
      </c>
      <c r="CK180" s="69">
        <v>35.075020286975736</v>
      </c>
      <c r="CL180" s="70">
        <v>35.799107263389843</v>
      </c>
      <c r="CM180" s="70">
        <v>37.347821997989854</v>
      </c>
      <c r="CN180" s="70">
        <v>38.896536732589858</v>
      </c>
      <c r="CO180" s="71">
        <v>39.620623709003972</v>
      </c>
    </row>
    <row r="181" spans="1:93" x14ac:dyDescent="0.2">
      <c r="A181" s="9"/>
      <c r="B181" s="9"/>
      <c r="C181" s="9"/>
      <c r="D181" s="9"/>
      <c r="E181" s="9"/>
      <c r="F181" s="9"/>
      <c r="G181" s="9"/>
      <c r="H181" s="9"/>
      <c r="I181" s="9"/>
      <c r="J181" s="9"/>
      <c r="K181" s="9"/>
      <c r="L181" s="9"/>
      <c r="M181" s="9"/>
      <c r="N181" s="9"/>
      <c r="P181" s="12">
        <f t="shared" si="60"/>
        <v>-154</v>
      </c>
      <c r="Q181" s="12"/>
      <c r="R181" s="138" t="e">
        <f t="shared" si="45"/>
        <v>#N/A</v>
      </c>
      <c r="S181" s="138" t="e">
        <f t="shared" si="46"/>
        <v>#N/A</v>
      </c>
      <c r="T181" s="138" t="e">
        <f t="shared" si="47"/>
        <v>#N/A</v>
      </c>
      <c r="U181" s="139" t="e">
        <f t="shared" si="50"/>
        <v>#N/A</v>
      </c>
      <c r="V181" s="139" t="e">
        <f t="shared" si="51"/>
        <v>#N/A</v>
      </c>
      <c r="W181" s="139" t="e">
        <f t="shared" si="52"/>
        <v>#N/A</v>
      </c>
      <c r="X181" s="139" t="e">
        <f t="shared" si="53"/>
        <v>#N/A</v>
      </c>
      <c r="Y181" s="10" t="e">
        <f t="shared" si="54"/>
        <v>#N/A</v>
      </c>
      <c r="Z181" s="10" t="e">
        <f t="shared" si="55"/>
        <v>#N/A</v>
      </c>
      <c r="AA181" s="138" t="e">
        <f t="shared" si="48"/>
        <v>#N/A</v>
      </c>
      <c r="AB181" s="138" t="e">
        <f t="shared" si="49"/>
        <v>#N/A</v>
      </c>
      <c r="AC181" s="16" t="e">
        <f t="shared" si="56"/>
        <v>#N/A</v>
      </c>
      <c r="AD181" s="16" t="e">
        <f t="shared" si="57"/>
        <v>#N/A</v>
      </c>
      <c r="AE181" s="16" t="e">
        <f t="shared" si="58"/>
        <v>#N/A</v>
      </c>
      <c r="AF181" s="16" t="e">
        <f t="shared" si="59"/>
        <v>#N/A</v>
      </c>
      <c r="AH181" s="12"/>
      <c r="AI181">
        <v>172</v>
      </c>
      <c r="AJ181" s="133">
        <v>0.16475543311381591</v>
      </c>
      <c r="AK181" s="130">
        <v>4984.5149301310839</v>
      </c>
      <c r="AL181" s="133">
        <v>0.12404602628782399</v>
      </c>
      <c r="AM181" s="63">
        <v>3929.1694025168158</v>
      </c>
      <c r="AN181" s="64">
        <v>4242.8687069274029</v>
      </c>
      <c r="AO181" s="64">
        <v>4984.5149301310839</v>
      </c>
      <c r="AP181" s="64">
        <v>5831.4584780572086</v>
      </c>
      <c r="AQ181" s="65">
        <v>6266.8234517312721</v>
      </c>
      <c r="AS181" s="9">
        <v>172</v>
      </c>
      <c r="AT181" s="68">
        <v>1</v>
      </c>
      <c r="AU181" s="78">
        <v>56.495947061334277</v>
      </c>
      <c r="AV181" s="76">
        <v>3.7476081292810895E-2</v>
      </c>
      <c r="AW181" s="69">
        <v>52.513829458974833</v>
      </c>
      <c r="AX181" s="70">
        <v>53.782483684481946</v>
      </c>
      <c r="AY181" s="70">
        <v>56.495947061334277</v>
      </c>
      <c r="AZ181" s="70">
        <v>59.209410438186609</v>
      </c>
      <c r="BA181" s="71">
        <v>60.478064663693722</v>
      </c>
      <c r="BB181" s="64"/>
      <c r="BC181">
        <v>172</v>
      </c>
      <c r="BD181" s="68">
        <v>1</v>
      </c>
      <c r="BE181" s="78">
        <v>38.225289780556679</v>
      </c>
      <c r="BF181" s="76">
        <v>3.0624127104172966E-2</v>
      </c>
      <c r="BG181" s="69">
        <v>36.023594957923223</v>
      </c>
      <c r="BH181" s="70">
        <v>36.725028144717122</v>
      </c>
      <c r="BI181" s="70">
        <v>38.225289780556679</v>
      </c>
      <c r="BJ181" s="70">
        <v>39.725551416396236</v>
      </c>
      <c r="BK181" s="71">
        <v>40.426984603190135</v>
      </c>
      <c r="BM181">
        <v>172</v>
      </c>
      <c r="BN181" s="77">
        <v>7.4347055993664923E-2</v>
      </c>
      <c r="BO181" s="135">
        <v>4647.8604016234276</v>
      </c>
      <c r="BP181" s="77">
        <v>0.13053761657972493</v>
      </c>
      <c r="BQ181" s="63">
        <v>3627.7893031359258</v>
      </c>
      <c r="BR181" s="64">
        <v>3927.7268295039598</v>
      </c>
      <c r="BS181" s="64">
        <v>4647.8604016234276</v>
      </c>
      <c r="BT181" s="64">
        <v>5488.5939878669496</v>
      </c>
      <c r="BU181" s="65">
        <v>5928.126927386018</v>
      </c>
      <c r="BW181" s="9">
        <v>172</v>
      </c>
      <c r="BX181" s="74">
        <v>1</v>
      </c>
      <c r="BY181" s="79">
        <v>55.307240085696328</v>
      </c>
      <c r="BZ181" s="77">
        <v>3.8602672854231579E-2</v>
      </c>
      <c r="CA181" s="69">
        <v>51.291718364322598</v>
      </c>
      <c r="CB181" s="70">
        <v>52.571014735785354</v>
      </c>
      <c r="CC181" s="70">
        <v>55.307240085696328</v>
      </c>
      <c r="CD181" s="70">
        <v>58.04346543560731</v>
      </c>
      <c r="CE181" s="71">
        <v>59.322761807070059</v>
      </c>
      <c r="CF181" s="64"/>
      <c r="CG181">
        <v>172</v>
      </c>
      <c r="CH181" s="74">
        <v>1</v>
      </c>
      <c r="CI181" s="79">
        <v>37.401845954836674</v>
      </c>
      <c r="CJ181" s="77">
        <v>3.2287078928791769E-2</v>
      </c>
      <c r="CK181" s="69">
        <v>35.130598735193246</v>
      </c>
      <c r="CL181" s="70">
        <v>35.854190469567094</v>
      </c>
      <c r="CM181" s="70">
        <v>37.401845954836674</v>
      </c>
      <c r="CN181" s="70">
        <v>38.949501440106246</v>
      </c>
      <c r="CO181" s="71">
        <v>39.673093174480101</v>
      </c>
    </row>
    <row r="182" spans="1:93" x14ac:dyDescent="0.2">
      <c r="A182" s="9"/>
      <c r="B182" s="9"/>
      <c r="C182" s="9"/>
      <c r="D182" s="9"/>
      <c r="E182" s="9"/>
      <c r="F182" s="9"/>
      <c r="G182" s="9"/>
      <c r="H182" s="9"/>
      <c r="I182" s="9"/>
      <c r="J182" s="9"/>
      <c r="K182" s="9"/>
      <c r="L182" s="9"/>
      <c r="M182" s="9"/>
      <c r="N182" s="9"/>
      <c r="P182" s="12">
        <f t="shared" si="60"/>
        <v>-154</v>
      </c>
      <c r="Q182" s="12"/>
      <c r="R182" s="138" t="e">
        <f t="shared" si="45"/>
        <v>#N/A</v>
      </c>
      <c r="S182" s="138" t="e">
        <f t="shared" si="46"/>
        <v>#N/A</v>
      </c>
      <c r="T182" s="138" t="e">
        <f t="shared" si="47"/>
        <v>#N/A</v>
      </c>
      <c r="U182" s="139" t="e">
        <f t="shared" si="50"/>
        <v>#N/A</v>
      </c>
      <c r="V182" s="139" t="e">
        <f t="shared" si="51"/>
        <v>#N/A</v>
      </c>
      <c r="W182" s="139" t="e">
        <f t="shared" si="52"/>
        <v>#N/A</v>
      </c>
      <c r="X182" s="139" t="e">
        <f t="shared" si="53"/>
        <v>#N/A</v>
      </c>
      <c r="Y182" s="10" t="e">
        <f t="shared" si="54"/>
        <v>#N/A</v>
      </c>
      <c r="Z182" s="10" t="e">
        <f t="shared" si="55"/>
        <v>#N/A</v>
      </c>
      <c r="AA182" s="138" t="e">
        <f t="shared" si="48"/>
        <v>#N/A</v>
      </c>
      <c r="AB182" s="138" t="e">
        <f t="shared" si="49"/>
        <v>#N/A</v>
      </c>
      <c r="AC182" s="16" t="e">
        <f t="shared" si="56"/>
        <v>#N/A</v>
      </c>
      <c r="AD182" s="16" t="e">
        <f t="shared" si="57"/>
        <v>#N/A</v>
      </c>
      <c r="AE182" s="16" t="e">
        <f t="shared" si="58"/>
        <v>#N/A</v>
      </c>
      <c r="AF182" s="16" t="e">
        <f t="shared" si="59"/>
        <v>#N/A</v>
      </c>
      <c r="AH182" s="12"/>
      <c r="AI182">
        <v>173</v>
      </c>
      <c r="AJ182" s="133">
        <v>0.16648572476307696</v>
      </c>
      <c r="AK182" s="130">
        <v>5015.7523749373031</v>
      </c>
      <c r="AL182" s="133">
        <v>0.12396593341147838</v>
      </c>
      <c r="AM182" s="63">
        <v>3954.2165662172215</v>
      </c>
      <c r="AN182" s="64">
        <v>4269.8117721209783</v>
      </c>
      <c r="AO182" s="64">
        <v>5015.7523749373031</v>
      </c>
      <c r="AP182" s="64">
        <v>5867.2929351725152</v>
      </c>
      <c r="AQ182" s="65">
        <v>6304.9003701010688</v>
      </c>
      <c r="AS182" s="9">
        <v>173</v>
      </c>
      <c r="AT182" s="68">
        <v>1</v>
      </c>
      <c r="AU182" s="78">
        <v>56.609068180466259</v>
      </c>
      <c r="AV182" s="76">
        <v>3.7343787181826835E-2</v>
      </c>
      <c r="AW182" s="69">
        <v>52.633062632847931</v>
      </c>
      <c r="AX182" s="70">
        <v>53.899769632067894</v>
      </c>
      <c r="AY182" s="70">
        <v>56.609068180466259</v>
      </c>
      <c r="AZ182" s="70">
        <v>59.318366728864625</v>
      </c>
      <c r="BA182" s="71">
        <v>60.585073728084588</v>
      </c>
      <c r="BB182" s="64"/>
      <c r="BC182">
        <v>173</v>
      </c>
      <c r="BD182" s="68">
        <v>1</v>
      </c>
      <c r="BE182" s="78">
        <v>38.279031650177608</v>
      </c>
      <c r="BF182" s="76">
        <v>3.0584374469302358E-2</v>
      </c>
      <c r="BG182" s="69">
        <v>36.077103409961701</v>
      </c>
      <c r="BH182" s="70">
        <v>36.778610960757831</v>
      </c>
      <c r="BI182" s="70">
        <v>38.279031650177608</v>
      </c>
      <c r="BJ182" s="70">
        <v>39.779452339597384</v>
      </c>
      <c r="BK182" s="71">
        <v>40.480959890393514</v>
      </c>
      <c r="BM182">
        <v>173</v>
      </c>
      <c r="BN182" s="77">
        <v>7.5571509453556174E-2</v>
      </c>
      <c r="BO182" s="135">
        <v>4673.9494596889308</v>
      </c>
      <c r="BP182" s="77">
        <v>0.13039418919066362</v>
      </c>
      <c r="BQ182" s="63">
        <v>3649.0173789725354</v>
      </c>
      <c r="BR182" s="64">
        <v>3950.4402357238914</v>
      </c>
      <c r="BS182" s="64">
        <v>4673.9494596889308</v>
      </c>
      <c r="BT182" s="64">
        <v>5518.3073897705572</v>
      </c>
      <c r="BU182" s="65">
        <v>5959.6089934449255</v>
      </c>
      <c r="BW182" s="9">
        <v>173</v>
      </c>
      <c r="BX182" s="74">
        <v>1</v>
      </c>
      <c r="BY182" s="79">
        <v>55.404192474124883</v>
      </c>
      <c r="BZ182" s="77">
        <v>3.8485276179481519E-2</v>
      </c>
      <c r="CA182" s="69">
        <v>51.393864857734236</v>
      </c>
      <c r="CB182" s="70">
        <v>52.671506450535844</v>
      </c>
      <c r="CC182" s="70">
        <v>55.404192474124883</v>
      </c>
      <c r="CD182" s="70">
        <v>58.136878497713916</v>
      </c>
      <c r="CE182" s="71">
        <v>59.414520090515524</v>
      </c>
      <c r="CF182" s="64"/>
      <c r="CG182">
        <v>173</v>
      </c>
      <c r="CH182" s="74">
        <v>1</v>
      </c>
      <c r="CI182" s="79">
        <v>37.456088642593627</v>
      </c>
      <c r="CJ182" s="77">
        <v>3.2209796893991158E-2</v>
      </c>
      <c r="CK182" s="69">
        <v>35.186991825859543</v>
      </c>
      <c r="CL182" s="70">
        <v>35.909898468026206</v>
      </c>
      <c r="CM182" s="70">
        <v>37.456088642593627</v>
      </c>
      <c r="CN182" s="70">
        <v>39.002278817161042</v>
      </c>
      <c r="CO182" s="71">
        <v>39.725185459327705</v>
      </c>
    </row>
    <row r="183" spans="1:93" x14ac:dyDescent="0.2">
      <c r="A183" s="9"/>
      <c r="B183" s="9"/>
      <c r="C183" s="9"/>
      <c r="D183" s="9"/>
      <c r="E183" s="9"/>
      <c r="F183" s="9"/>
      <c r="G183" s="9"/>
      <c r="H183" s="9"/>
      <c r="I183" s="9"/>
      <c r="J183" s="9"/>
      <c r="K183" s="9"/>
      <c r="L183" s="9"/>
      <c r="M183" s="9"/>
      <c r="N183" s="9"/>
      <c r="P183" s="12">
        <f t="shared" si="60"/>
        <v>-154</v>
      </c>
      <c r="Q183" s="12"/>
      <c r="R183" s="138" t="e">
        <f t="shared" si="45"/>
        <v>#N/A</v>
      </c>
      <c r="S183" s="138" t="e">
        <f t="shared" si="46"/>
        <v>#N/A</v>
      </c>
      <c r="T183" s="138" t="e">
        <f t="shared" si="47"/>
        <v>#N/A</v>
      </c>
      <c r="U183" s="139" t="e">
        <f t="shared" si="50"/>
        <v>#N/A</v>
      </c>
      <c r="V183" s="139" t="e">
        <f t="shared" si="51"/>
        <v>#N/A</v>
      </c>
      <c r="W183" s="139" t="e">
        <f t="shared" si="52"/>
        <v>#N/A</v>
      </c>
      <c r="X183" s="139" t="e">
        <f t="shared" si="53"/>
        <v>#N/A</v>
      </c>
      <c r="Y183" s="10" t="e">
        <f t="shared" si="54"/>
        <v>#N/A</v>
      </c>
      <c r="Z183" s="10" t="e">
        <f t="shared" si="55"/>
        <v>#N/A</v>
      </c>
      <c r="AA183" s="138" t="e">
        <f t="shared" si="48"/>
        <v>#N/A</v>
      </c>
      <c r="AB183" s="138" t="e">
        <f t="shared" si="49"/>
        <v>#N/A</v>
      </c>
      <c r="AC183" s="16" t="e">
        <f t="shared" si="56"/>
        <v>#N/A</v>
      </c>
      <c r="AD183" s="16" t="e">
        <f t="shared" si="57"/>
        <v>#N/A</v>
      </c>
      <c r="AE183" s="16" t="e">
        <f t="shared" si="58"/>
        <v>#N/A</v>
      </c>
      <c r="AF183" s="16" t="e">
        <f t="shared" si="59"/>
        <v>#N/A</v>
      </c>
      <c r="AH183" s="12"/>
      <c r="AI183">
        <v>174</v>
      </c>
      <c r="AJ183" s="133">
        <v>0.16816617069186832</v>
      </c>
      <c r="AK183" s="130">
        <v>5046.9833643952225</v>
      </c>
      <c r="AL183" s="133">
        <v>0.12388730969866718</v>
      </c>
      <c r="AM183" s="63">
        <v>3979.2585922542089</v>
      </c>
      <c r="AN183" s="64">
        <v>4296.7484711288753</v>
      </c>
      <c r="AO183" s="64">
        <v>5046.9833643952225</v>
      </c>
      <c r="AP183" s="64">
        <v>5903.1258335634438</v>
      </c>
      <c r="AQ183" s="65">
        <v>6342.9803577981374</v>
      </c>
      <c r="AS183" s="9">
        <v>174</v>
      </c>
      <c r="AT183" s="68">
        <v>1</v>
      </c>
      <c r="AU183" s="78">
        <v>56.720455202923205</v>
      </c>
      <c r="AV183" s="76">
        <v>3.7212156564259663E-2</v>
      </c>
      <c r="AW183" s="69">
        <v>52.750668586870042</v>
      </c>
      <c r="AX183" s="70">
        <v>54.015394310146867</v>
      </c>
      <c r="AY183" s="70">
        <v>56.720455202923205</v>
      </c>
      <c r="AZ183" s="70">
        <v>59.425516095699535</v>
      </c>
      <c r="BA183" s="71">
        <v>60.690241818976375</v>
      </c>
      <c r="BB183" s="64"/>
      <c r="BC183">
        <v>174</v>
      </c>
      <c r="BD183" s="68">
        <v>1</v>
      </c>
      <c r="BE183" s="78">
        <v>38.332445881073781</v>
      </c>
      <c r="BF183" s="76">
        <v>3.0541023634317179E-2</v>
      </c>
      <c r="BG183" s="69">
        <v>36.130570496408978</v>
      </c>
      <c r="BH183" s="70">
        <v>36.832061208069526</v>
      </c>
      <c r="BI183" s="70">
        <v>38.332445881073781</v>
      </c>
      <c r="BJ183" s="70">
        <v>39.832830554078043</v>
      </c>
      <c r="BK183" s="71">
        <v>40.534321265738583</v>
      </c>
      <c r="BM183">
        <v>174</v>
      </c>
      <c r="BN183" s="77">
        <v>7.6763565088375049E-2</v>
      </c>
      <c r="BO183" s="135">
        <v>4700.0332103331821</v>
      </c>
      <c r="BP183" s="77">
        <v>0.13026142478435626</v>
      </c>
      <c r="BQ183" s="63">
        <v>3670.1803534116984</v>
      </c>
      <c r="BR183" s="64">
        <v>3973.1038108820953</v>
      </c>
      <c r="BS183" s="64">
        <v>4700.0332103331821</v>
      </c>
      <c r="BT183" s="64">
        <v>5548.0802620623781</v>
      </c>
      <c r="BU183" s="65">
        <v>5991.1894206754541</v>
      </c>
      <c r="BW183" s="9">
        <v>174</v>
      </c>
      <c r="BX183" s="74">
        <v>1</v>
      </c>
      <c r="BY183" s="79">
        <v>55.501265416045619</v>
      </c>
      <c r="BZ183" s="77">
        <v>3.8368527159413378E-2</v>
      </c>
      <c r="CA183" s="69">
        <v>51.496098412742988</v>
      </c>
      <c r="CB183" s="70">
        <v>52.772095896993804</v>
      </c>
      <c r="CC183" s="70">
        <v>55.501265416045619</v>
      </c>
      <c r="CD183" s="70">
        <v>58.230434935097428</v>
      </c>
      <c r="CE183" s="71">
        <v>59.506432419348243</v>
      </c>
      <c r="CF183" s="64"/>
      <c r="CG183">
        <v>174</v>
      </c>
      <c r="CH183" s="74">
        <v>1</v>
      </c>
      <c r="CI183" s="79">
        <v>37.510386461631988</v>
      </c>
      <c r="CJ183" s="77">
        <v>3.2126176066694316E-2</v>
      </c>
      <c r="CK183" s="69">
        <v>35.243899683391412</v>
      </c>
      <c r="CL183" s="70">
        <v>35.965974799045263</v>
      </c>
      <c r="CM183" s="70">
        <v>37.510386461631988</v>
      </c>
      <c r="CN183" s="70">
        <v>39.054798124218713</v>
      </c>
      <c r="CO183" s="71">
        <v>39.776873239872565</v>
      </c>
    </row>
    <row r="184" spans="1:93" x14ac:dyDescent="0.2">
      <c r="A184" s="9"/>
      <c r="B184" s="9"/>
      <c r="C184" s="9"/>
      <c r="D184" s="9"/>
      <c r="E184" s="9"/>
      <c r="F184" s="9"/>
      <c r="G184" s="9"/>
      <c r="H184" s="9"/>
      <c r="I184" s="9"/>
      <c r="J184" s="9"/>
      <c r="K184" s="9"/>
      <c r="L184" s="9"/>
      <c r="M184" s="9"/>
      <c r="N184" s="9"/>
      <c r="P184" s="12">
        <f t="shared" si="60"/>
        <v>-154</v>
      </c>
      <c r="Q184" s="12"/>
      <c r="R184" s="138" t="e">
        <f t="shared" si="45"/>
        <v>#N/A</v>
      </c>
      <c r="S184" s="138" t="e">
        <f t="shared" si="46"/>
        <v>#N/A</v>
      </c>
      <c r="T184" s="138" t="e">
        <f t="shared" si="47"/>
        <v>#N/A</v>
      </c>
      <c r="U184" s="139" t="e">
        <f t="shared" si="50"/>
        <v>#N/A</v>
      </c>
      <c r="V184" s="139" t="e">
        <f t="shared" si="51"/>
        <v>#N/A</v>
      </c>
      <c r="W184" s="139" t="e">
        <f t="shared" si="52"/>
        <v>#N/A</v>
      </c>
      <c r="X184" s="139" t="e">
        <f t="shared" si="53"/>
        <v>#N/A</v>
      </c>
      <c r="Y184" s="10" t="e">
        <f t="shared" si="54"/>
        <v>#N/A</v>
      </c>
      <c r="Z184" s="10" t="e">
        <f t="shared" si="55"/>
        <v>#N/A</v>
      </c>
      <c r="AA184" s="138" t="e">
        <f t="shared" si="48"/>
        <v>#N/A</v>
      </c>
      <c r="AB184" s="138" t="e">
        <f t="shared" si="49"/>
        <v>#N/A</v>
      </c>
      <c r="AC184" s="16" t="e">
        <f t="shared" si="56"/>
        <v>#N/A</v>
      </c>
      <c r="AD184" s="16" t="e">
        <f t="shared" si="57"/>
        <v>#N/A</v>
      </c>
      <c r="AE184" s="16" t="e">
        <f t="shared" si="58"/>
        <v>#N/A</v>
      </c>
      <c r="AF184" s="16" t="e">
        <f t="shared" si="59"/>
        <v>#N/A</v>
      </c>
      <c r="AH184" s="12"/>
      <c r="AI184">
        <v>175</v>
      </c>
      <c r="AJ184" s="133">
        <v>0.16979863618966731</v>
      </c>
      <c r="AK184" s="130">
        <v>5078.2081791721603</v>
      </c>
      <c r="AL184" s="133">
        <v>0.12381009127271499</v>
      </c>
      <c r="AM184" s="63">
        <v>4004.2958607639307</v>
      </c>
      <c r="AN184" s="64">
        <v>4323.6791865037039</v>
      </c>
      <c r="AO184" s="64">
        <v>5078.2081791721603</v>
      </c>
      <c r="AP184" s="64">
        <v>5938.9571406592067</v>
      </c>
      <c r="AQ184" s="65">
        <v>6381.0631355259484</v>
      </c>
      <c r="AS184" s="9">
        <v>175</v>
      </c>
      <c r="AT184" s="68">
        <v>1</v>
      </c>
      <c r="AU184" s="78">
        <v>56.830452157200249</v>
      </c>
      <c r="AV184" s="76">
        <v>3.7081164611352219E-2</v>
      </c>
      <c r="AW184" s="69">
        <v>52.866968305127159</v>
      </c>
      <c r="AX184" s="70">
        <v>54.129686044473281</v>
      </c>
      <c r="AY184" s="70">
        <v>56.830452157200249</v>
      </c>
      <c r="AZ184" s="70">
        <v>59.531218269927216</v>
      </c>
      <c r="BA184" s="71">
        <v>60.793936009273345</v>
      </c>
      <c r="BB184" s="64"/>
      <c r="BC184">
        <v>175</v>
      </c>
      <c r="BD184" s="68">
        <v>1</v>
      </c>
      <c r="BE184" s="78">
        <v>38.385322597600911</v>
      </c>
      <c r="BF184" s="76">
        <v>3.0495297450722166E-2</v>
      </c>
      <c r="BG184" s="69">
        <v>36.183711099067786</v>
      </c>
      <c r="BH184" s="70">
        <v>36.885117739816963</v>
      </c>
      <c r="BI184" s="70">
        <v>38.385322597600911</v>
      </c>
      <c r="BJ184" s="70">
        <v>39.885527455384867</v>
      </c>
      <c r="BK184" s="71">
        <v>40.586934096134037</v>
      </c>
      <c r="BM184">
        <v>175</v>
      </c>
      <c r="BN184" s="77">
        <v>7.7924435265410361E-2</v>
      </c>
      <c r="BO184" s="135">
        <v>4726.1118843136264</v>
      </c>
      <c r="BP184" s="77">
        <v>0.13013885975285705</v>
      </c>
      <c r="BQ184" s="63">
        <v>3691.2802437155387</v>
      </c>
      <c r="BR184" s="64">
        <v>3995.7191397538522</v>
      </c>
      <c r="BS184" s="64">
        <v>4726.1118843136264</v>
      </c>
      <c r="BT184" s="64">
        <v>5577.9107118356733</v>
      </c>
      <c r="BU184" s="65">
        <v>6022.8649817933992</v>
      </c>
      <c r="BW184" s="9">
        <v>175</v>
      </c>
      <c r="BX184" s="74">
        <v>1</v>
      </c>
      <c r="BY184" s="79">
        <v>55.598771647439875</v>
      </c>
      <c r="BZ184" s="77">
        <v>3.8252401557975338E-2</v>
      </c>
      <c r="CA184" s="69">
        <v>51.598711524534998</v>
      </c>
      <c r="CB184" s="70">
        <v>52.873082018816483</v>
      </c>
      <c r="CC184" s="70">
        <v>55.598771647439875</v>
      </c>
      <c r="CD184" s="70">
        <v>58.324461276063268</v>
      </c>
      <c r="CE184" s="71">
        <v>59.598831770344752</v>
      </c>
      <c r="CF184" s="64"/>
      <c r="CG184">
        <v>175</v>
      </c>
      <c r="CH184" s="74">
        <v>1</v>
      </c>
      <c r="CI184" s="79">
        <v>37.564571267317319</v>
      </c>
      <c r="CJ184" s="77">
        <v>3.2038403918480118E-2</v>
      </c>
      <c r="CK184" s="69">
        <v>35.301011714492219</v>
      </c>
      <c r="CL184" s="70">
        <v>36.022154251738499</v>
      </c>
      <c r="CM184" s="70">
        <v>37.564571267317319</v>
      </c>
      <c r="CN184" s="70">
        <v>39.10698828289614</v>
      </c>
      <c r="CO184" s="71">
        <v>39.82813082014242</v>
      </c>
    </row>
    <row r="185" spans="1:93" x14ac:dyDescent="0.2">
      <c r="A185" s="9"/>
      <c r="B185" s="9"/>
      <c r="C185" s="9"/>
      <c r="D185" s="9"/>
      <c r="E185" s="9"/>
      <c r="F185" s="9"/>
      <c r="G185" s="9"/>
      <c r="H185" s="9"/>
      <c r="I185" s="9"/>
      <c r="J185" s="9"/>
      <c r="K185" s="9"/>
      <c r="L185" s="9"/>
      <c r="M185" s="9"/>
      <c r="N185" s="9"/>
      <c r="P185" s="12">
        <f t="shared" si="60"/>
        <v>-154</v>
      </c>
      <c r="Q185" s="12"/>
      <c r="R185" s="138" t="e">
        <f t="shared" si="45"/>
        <v>#N/A</v>
      </c>
      <c r="S185" s="138" t="e">
        <f t="shared" si="46"/>
        <v>#N/A</v>
      </c>
      <c r="T185" s="138" t="e">
        <f t="shared" si="47"/>
        <v>#N/A</v>
      </c>
      <c r="U185" s="139" t="e">
        <f t="shared" si="50"/>
        <v>#N/A</v>
      </c>
      <c r="V185" s="139" t="e">
        <f t="shared" si="51"/>
        <v>#N/A</v>
      </c>
      <c r="W185" s="139" t="e">
        <f t="shared" si="52"/>
        <v>#N/A</v>
      </c>
      <c r="X185" s="139" t="e">
        <f t="shared" si="53"/>
        <v>#N/A</v>
      </c>
      <c r="Y185" s="10" t="e">
        <f t="shared" si="54"/>
        <v>#N/A</v>
      </c>
      <c r="Z185" s="10" t="e">
        <f t="shared" si="55"/>
        <v>#N/A</v>
      </c>
      <c r="AA185" s="138" t="e">
        <f t="shared" si="48"/>
        <v>#N/A</v>
      </c>
      <c r="AB185" s="138" t="e">
        <f t="shared" si="49"/>
        <v>#N/A</v>
      </c>
      <c r="AC185" s="16" t="e">
        <f t="shared" si="56"/>
        <v>#N/A</v>
      </c>
      <c r="AD185" s="16" t="e">
        <f t="shared" si="57"/>
        <v>#N/A</v>
      </c>
      <c r="AE185" s="16" t="e">
        <f t="shared" si="58"/>
        <v>#N/A</v>
      </c>
      <c r="AF185" s="16" t="e">
        <f t="shared" si="59"/>
        <v>#N/A</v>
      </c>
      <c r="AH185" s="12"/>
      <c r="AI185">
        <v>176</v>
      </c>
      <c r="AJ185" s="133">
        <v>0.1713849865459513</v>
      </c>
      <c r="AK185" s="130">
        <v>5109.4270999354339</v>
      </c>
      <c r="AL185" s="133">
        <v>0.1237342142569464</v>
      </c>
      <c r="AM185" s="63">
        <v>4029.3287604223269</v>
      </c>
      <c r="AN185" s="64">
        <v>4350.6043080339296</v>
      </c>
      <c r="AO185" s="64">
        <v>5109.4270999354339</v>
      </c>
      <c r="AP185" s="64">
        <v>5974.7868102636685</v>
      </c>
      <c r="AQ185" s="65">
        <v>6419.1484018440997</v>
      </c>
      <c r="AS185" s="5">
        <v>176</v>
      </c>
      <c r="AT185" s="68">
        <v>1</v>
      </c>
      <c r="AU185" s="78">
        <v>56.939403071792526</v>
      </c>
      <c r="AV185" s="76">
        <v>3.6950786494347354E-2</v>
      </c>
      <c r="AW185" s="69">
        <v>52.982283142291493</v>
      </c>
      <c r="AX185" s="70">
        <v>54.242973413323504</v>
      </c>
      <c r="AY185" s="70">
        <v>56.939403071792526</v>
      </c>
      <c r="AZ185" s="70">
        <v>59.635832730261548</v>
      </c>
      <c r="BA185" s="71">
        <v>60.896523001293559</v>
      </c>
      <c r="BB185" s="64"/>
      <c r="BC185">
        <v>176</v>
      </c>
      <c r="BD185" s="68">
        <v>1</v>
      </c>
      <c r="BE185" s="78">
        <v>38.437451924114676</v>
      </c>
      <c r="BF185" s="76">
        <v>3.0448418770022054E-2</v>
      </c>
      <c r="BG185" s="69">
        <v>36.236239527049065</v>
      </c>
      <c r="BH185" s="70">
        <v>36.937519018925776</v>
      </c>
      <c r="BI185" s="70">
        <v>38.437451924114676</v>
      </c>
      <c r="BJ185" s="70">
        <v>39.937384829303582</v>
      </c>
      <c r="BK185" s="71">
        <v>40.638664321180293</v>
      </c>
      <c r="BM185">
        <v>176</v>
      </c>
      <c r="BN185" s="77">
        <v>7.9055332351950891E-2</v>
      </c>
      <c r="BO185" s="135">
        <v>4752.1857123877107</v>
      </c>
      <c r="BP185" s="77">
        <v>0.13002603048822017</v>
      </c>
      <c r="BQ185" s="63">
        <v>3712.3191482942134</v>
      </c>
      <c r="BR185" s="64">
        <v>4018.2878648738679</v>
      </c>
      <c r="BS185" s="64">
        <v>4752.1857123877107</v>
      </c>
      <c r="BT185" s="64">
        <v>5607.7967799904</v>
      </c>
      <c r="BU185" s="65">
        <v>6054.6323507021089</v>
      </c>
      <c r="BW185" s="5">
        <v>176</v>
      </c>
      <c r="BX185" s="74">
        <v>1</v>
      </c>
      <c r="BY185" s="79">
        <v>55.697023904288969</v>
      </c>
      <c r="BZ185" s="77">
        <v>3.8136875139115615E-2</v>
      </c>
      <c r="CA185" s="69">
        <v>51.701996976966534</v>
      </c>
      <c r="CB185" s="70">
        <v>52.974763956364455</v>
      </c>
      <c r="CC185" s="70">
        <v>55.697023904288969</v>
      </c>
      <c r="CD185" s="70">
        <v>58.419283852213482</v>
      </c>
      <c r="CE185" s="71">
        <v>59.692050831611397</v>
      </c>
      <c r="CF185" s="64"/>
      <c r="CG185">
        <v>176</v>
      </c>
      <c r="CH185" s="74">
        <v>1</v>
      </c>
      <c r="CI185" s="79">
        <v>37.618474915015192</v>
      </c>
      <c r="CJ185" s="77">
        <v>3.1948667920927439E-2</v>
      </c>
      <c r="CK185" s="69">
        <v>35.358016320912057</v>
      </c>
      <c r="CL185" s="70">
        <v>36.078170930432798</v>
      </c>
      <c r="CM185" s="70">
        <v>37.618474915015192</v>
      </c>
      <c r="CN185" s="70">
        <v>39.158778899597593</v>
      </c>
      <c r="CO185" s="71">
        <v>39.878933509118319</v>
      </c>
    </row>
    <row r="186" spans="1:93" x14ac:dyDescent="0.2">
      <c r="A186" s="9"/>
      <c r="B186" s="9"/>
      <c r="C186" s="9"/>
      <c r="D186" s="9"/>
      <c r="E186" s="9"/>
      <c r="F186" s="9"/>
      <c r="G186" s="9"/>
      <c r="H186" s="9"/>
      <c r="I186" s="9"/>
      <c r="J186" s="9"/>
      <c r="K186" s="9"/>
      <c r="L186" s="9"/>
      <c r="M186" s="9"/>
      <c r="N186" s="9"/>
      <c r="P186" s="12">
        <f t="shared" si="60"/>
        <v>-154</v>
      </c>
      <c r="Q186" s="12"/>
      <c r="R186" s="138" t="e">
        <f t="shared" si="45"/>
        <v>#N/A</v>
      </c>
      <c r="S186" s="138" t="e">
        <f t="shared" si="46"/>
        <v>#N/A</v>
      </c>
      <c r="T186" s="138" t="e">
        <f t="shared" si="47"/>
        <v>#N/A</v>
      </c>
      <c r="U186" s="139" t="e">
        <f t="shared" si="50"/>
        <v>#N/A</v>
      </c>
      <c r="V186" s="139" t="e">
        <f t="shared" si="51"/>
        <v>#N/A</v>
      </c>
      <c r="W186" s="139" t="e">
        <f t="shared" si="52"/>
        <v>#N/A</v>
      </c>
      <c r="X186" s="139" t="e">
        <f t="shared" si="53"/>
        <v>#N/A</v>
      </c>
      <c r="Y186" s="10" t="e">
        <f t="shared" si="54"/>
        <v>#N/A</v>
      </c>
      <c r="Z186" s="10" t="e">
        <f t="shared" si="55"/>
        <v>#N/A</v>
      </c>
      <c r="AA186" s="138" t="e">
        <f t="shared" si="48"/>
        <v>#N/A</v>
      </c>
      <c r="AB186" s="138" t="e">
        <f t="shared" si="49"/>
        <v>#N/A</v>
      </c>
      <c r="AC186" s="16" t="e">
        <f t="shared" si="56"/>
        <v>#N/A</v>
      </c>
      <c r="AD186" s="16" t="e">
        <f t="shared" si="57"/>
        <v>#N/A</v>
      </c>
      <c r="AE186" s="16" t="e">
        <f t="shared" si="58"/>
        <v>#N/A</v>
      </c>
      <c r="AF186" s="16" t="e">
        <f t="shared" si="59"/>
        <v>#N/A</v>
      </c>
      <c r="AH186" s="12"/>
      <c r="AI186">
        <v>177</v>
      </c>
      <c r="AJ186" s="133">
        <v>0.17292708705019771</v>
      </c>
      <c r="AK186" s="130">
        <v>5140.6404073523599</v>
      </c>
      <c r="AL186" s="133">
        <v>0.123659614774686</v>
      </c>
      <c r="AM186" s="63">
        <v>4054.3576884285485</v>
      </c>
      <c r="AN186" s="64">
        <v>4377.5242327302003</v>
      </c>
      <c r="AO186" s="64">
        <v>5140.6404073523599</v>
      </c>
      <c r="AP186" s="64">
        <v>6010.6147825405487</v>
      </c>
      <c r="AQ186" s="65">
        <v>6457.2358331136475</v>
      </c>
      <c r="AS186" s="9">
        <v>177</v>
      </c>
      <c r="AT186" s="68">
        <v>1</v>
      </c>
      <c r="AU186" s="78">
        <v>57.047651975195166</v>
      </c>
      <c r="AV186" s="76">
        <v>3.6820997384487908E-2</v>
      </c>
      <c r="AW186" s="69">
        <v>53.096934819000531</v>
      </c>
      <c r="AX186" s="70">
        <v>54.355585244347104</v>
      </c>
      <c r="AY186" s="70">
        <v>57.047651975195166</v>
      </c>
      <c r="AZ186" s="70">
        <v>59.739718706043227</v>
      </c>
      <c r="BA186" s="71">
        <v>60.998369131389801</v>
      </c>
      <c r="BB186" s="64"/>
      <c r="BC186">
        <v>177</v>
      </c>
      <c r="BD186" s="68">
        <v>1</v>
      </c>
      <c r="BE186" s="78">
        <v>38.488623984970779</v>
      </c>
      <c r="BF186" s="76">
        <v>3.0401610443721579E-2</v>
      </c>
      <c r="BG186" s="69">
        <v>36.287869524585254</v>
      </c>
      <c r="BH186" s="70">
        <v>36.989003123406498</v>
      </c>
      <c r="BI186" s="70">
        <v>38.488623984970779</v>
      </c>
      <c r="BJ186" s="70">
        <v>39.988244846535061</v>
      </c>
      <c r="BK186" s="71">
        <v>40.689378445356311</v>
      </c>
      <c r="BM186">
        <v>177</v>
      </c>
      <c r="BN186" s="77">
        <v>8.0157468715285396E-2</v>
      </c>
      <c r="BO186" s="135">
        <v>4778.2549253128791</v>
      </c>
      <c r="BP186" s="77">
        <v>0.12992247338249976</v>
      </c>
      <c r="BQ186" s="63">
        <v>3733.2992460298406</v>
      </c>
      <c r="BR186" s="64">
        <v>4040.8116861730678</v>
      </c>
      <c r="BS186" s="64">
        <v>4778.2549253128791</v>
      </c>
      <c r="BT186" s="64">
        <v>5637.736440816082</v>
      </c>
      <c r="BU186" s="65">
        <v>6086.4881014420389</v>
      </c>
      <c r="BW186" s="9">
        <v>177</v>
      </c>
      <c r="BX186" s="74">
        <v>1</v>
      </c>
      <c r="BY186" s="79">
        <v>55.796334922574232</v>
      </c>
      <c r="BZ186" s="77">
        <v>3.8021923666782413E-2</v>
      </c>
      <c r="CA186" s="69">
        <v>51.806247839237173</v>
      </c>
      <c r="CB186" s="70">
        <v>53.077441044434735</v>
      </c>
      <c r="CC186" s="70">
        <v>55.796334922574232</v>
      </c>
      <c r="CD186" s="70">
        <v>58.515228800713736</v>
      </c>
      <c r="CE186" s="71">
        <v>59.786422005911291</v>
      </c>
      <c r="CF186" s="64"/>
      <c r="CG186">
        <v>177</v>
      </c>
      <c r="CH186" s="74">
        <v>1</v>
      </c>
      <c r="CI186" s="79">
        <v>37.671929260091161</v>
      </c>
      <c r="CJ186" s="77">
        <v>3.1859155545615143E-2</v>
      </c>
      <c r="CK186" s="69">
        <v>35.414600897886729</v>
      </c>
      <c r="CL186" s="70">
        <v>36.133758253603922</v>
      </c>
      <c r="CM186" s="70">
        <v>37.671929260091161</v>
      </c>
      <c r="CN186" s="70">
        <v>39.210100266578401</v>
      </c>
      <c r="CO186" s="71">
        <v>39.929257622295587</v>
      </c>
    </row>
    <row r="187" spans="1:93" x14ac:dyDescent="0.2">
      <c r="A187" s="9"/>
      <c r="B187" s="9"/>
      <c r="C187" s="9"/>
      <c r="D187" s="9"/>
      <c r="E187" s="9"/>
      <c r="F187" s="9"/>
      <c r="G187" s="9"/>
      <c r="H187" s="9"/>
      <c r="I187" s="9"/>
      <c r="J187" s="9"/>
      <c r="K187" s="9"/>
      <c r="L187" s="9"/>
      <c r="M187" s="9"/>
      <c r="N187" s="9"/>
      <c r="P187" s="12">
        <f t="shared" si="60"/>
        <v>-154</v>
      </c>
      <c r="Q187" s="12"/>
      <c r="R187" s="138" t="e">
        <f t="shared" si="45"/>
        <v>#N/A</v>
      </c>
      <c r="S187" s="138" t="e">
        <f t="shared" si="46"/>
        <v>#N/A</v>
      </c>
      <c r="T187" s="138" t="e">
        <f t="shared" si="47"/>
        <v>#N/A</v>
      </c>
      <c r="U187" s="139" t="e">
        <f t="shared" si="50"/>
        <v>#N/A</v>
      </c>
      <c r="V187" s="139" t="e">
        <f t="shared" si="51"/>
        <v>#N/A</v>
      </c>
      <c r="W187" s="139" t="e">
        <f t="shared" si="52"/>
        <v>#N/A</v>
      </c>
      <c r="X187" s="139" t="e">
        <f t="shared" si="53"/>
        <v>#N/A</v>
      </c>
      <c r="Y187" s="10" t="e">
        <f t="shared" si="54"/>
        <v>#N/A</v>
      </c>
      <c r="Z187" s="10" t="e">
        <f t="shared" si="55"/>
        <v>#N/A</v>
      </c>
      <c r="AA187" s="138" t="e">
        <f t="shared" si="48"/>
        <v>#N/A</v>
      </c>
      <c r="AB187" s="138" t="e">
        <f t="shared" si="49"/>
        <v>#N/A</v>
      </c>
      <c r="AC187" s="16" t="e">
        <f t="shared" si="56"/>
        <v>#N/A</v>
      </c>
      <c r="AD187" s="16" t="e">
        <f t="shared" si="57"/>
        <v>#N/A</v>
      </c>
      <c r="AE187" s="16" t="e">
        <f t="shared" si="58"/>
        <v>#N/A</v>
      </c>
      <c r="AF187" s="16" t="e">
        <f t="shared" si="59"/>
        <v>#N/A</v>
      </c>
      <c r="AH187" s="12"/>
      <c r="AI187">
        <v>178</v>
      </c>
      <c r="AJ187" s="133">
        <v>0.17442680299188387</v>
      </c>
      <c r="AK187" s="130">
        <v>5171.8483820902566</v>
      </c>
      <c r="AL187" s="133">
        <v>0.12358622894925839</v>
      </c>
      <c r="AM187" s="63">
        <v>4079.3830504891152</v>
      </c>
      <c r="AN187" s="64">
        <v>4404.4393648121777</v>
      </c>
      <c r="AO187" s="64">
        <v>5171.8483820902566</v>
      </c>
      <c r="AP187" s="64">
        <v>6046.4409839991431</v>
      </c>
      <c r="AQ187" s="65">
        <v>6495.3250834443679</v>
      </c>
      <c r="AS187" s="9">
        <v>178</v>
      </c>
      <c r="AT187" s="68">
        <v>1</v>
      </c>
      <c r="AU187" s="78">
        <v>57.155542895903302</v>
      </c>
      <c r="AV187" s="76">
        <v>3.6691772453016726E-2</v>
      </c>
      <c r="AW187" s="69">
        <v>53.211245417557386</v>
      </c>
      <c r="AX187" s="70">
        <v>54.467850611636969</v>
      </c>
      <c r="AY187" s="70">
        <v>57.155542895903302</v>
      </c>
      <c r="AZ187" s="70">
        <v>59.843235180169643</v>
      </c>
      <c r="BA187" s="71">
        <v>61.099840374249226</v>
      </c>
      <c r="BB187" s="64"/>
      <c r="BC187">
        <v>178</v>
      </c>
      <c r="BD187" s="68">
        <v>1</v>
      </c>
      <c r="BE187" s="78">
        <v>38.538628904524913</v>
      </c>
      <c r="BF187" s="76">
        <v>3.0356095323325481E-2</v>
      </c>
      <c r="BG187" s="69">
        <v>36.338314288497457</v>
      </c>
      <c r="BH187" s="70">
        <v>37.039307758256953</v>
      </c>
      <c r="BI187" s="70">
        <v>38.538628904524913</v>
      </c>
      <c r="BJ187" s="70">
        <v>40.037950050792873</v>
      </c>
      <c r="BK187" s="71">
        <v>40.738943520552368</v>
      </c>
      <c r="BM187">
        <v>178</v>
      </c>
      <c r="BN187" s="77">
        <v>8.1232056722702672E-2</v>
      </c>
      <c r="BO187" s="135">
        <v>4804.3197538465784</v>
      </c>
      <c r="BP187" s="77">
        <v>0.12982772482775007</v>
      </c>
      <c r="BQ187" s="63">
        <v>3754.2227956170404</v>
      </c>
      <c r="BR187" s="64">
        <v>4063.2923606253325</v>
      </c>
      <c r="BS187" s="64">
        <v>4804.3197538465784</v>
      </c>
      <c r="BT187" s="64">
        <v>5667.7276015874049</v>
      </c>
      <c r="BU187" s="65">
        <v>6118.4287071746749</v>
      </c>
      <c r="BW187" s="9">
        <v>178</v>
      </c>
      <c r="BX187" s="74">
        <v>1</v>
      </c>
      <c r="BY187" s="79">
        <v>55.89701743827699</v>
      </c>
      <c r="BZ187" s="77">
        <v>3.7907522904923933E-2</v>
      </c>
      <c r="CA187" s="69">
        <v>51.911757462848072</v>
      </c>
      <c r="CB187" s="70">
        <v>53.181412810188036</v>
      </c>
      <c r="CC187" s="70">
        <v>55.89701743827699</v>
      </c>
      <c r="CD187" s="70">
        <v>58.612622066365944</v>
      </c>
      <c r="CE187" s="71">
        <v>59.882277413705907</v>
      </c>
      <c r="CF187" s="64"/>
      <c r="CG187">
        <v>178</v>
      </c>
      <c r="CH187" s="74">
        <v>1</v>
      </c>
      <c r="CI187" s="79">
        <v>37.724766157910786</v>
      </c>
      <c r="CJ187" s="77">
        <v>3.1772054264122107E-2</v>
      </c>
      <c r="CK187" s="69">
        <v>35.470451846412345</v>
      </c>
      <c r="CL187" s="70">
        <v>36.188648962240642</v>
      </c>
      <c r="CM187" s="70">
        <v>37.724766157910786</v>
      </c>
      <c r="CN187" s="70">
        <v>39.26088335358093</v>
      </c>
      <c r="CO187" s="71">
        <v>39.979080469409219</v>
      </c>
    </row>
    <row r="188" spans="1:93" x14ac:dyDescent="0.2">
      <c r="A188" s="9"/>
      <c r="B188" s="9"/>
      <c r="C188" s="9"/>
      <c r="D188" s="9"/>
      <c r="E188" s="9"/>
      <c r="F188" s="9"/>
      <c r="G188" s="9"/>
      <c r="H188" s="9"/>
      <c r="I188" s="9"/>
      <c r="J188" s="9"/>
      <c r="K188" s="9"/>
      <c r="L188" s="9"/>
      <c r="M188" s="9"/>
      <c r="N188" s="9"/>
      <c r="P188" s="12">
        <f t="shared" si="60"/>
        <v>-154</v>
      </c>
      <c r="Q188" s="12"/>
      <c r="R188" s="138" t="e">
        <f t="shared" si="45"/>
        <v>#N/A</v>
      </c>
      <c r="S188" s="138" t="e">
        <f t="shared" si="46"/>
        <v>#N/A</v>
      </c>
      <c r="T188" s="138" t="e">
        <f t="shared" si="47"/>
        <v>#N/A</v>
      </c>
      <c r="U188" s="139" t="e">
        <f t="shared" si="50"/>
        <v>#N/A</v>
      </c>
      <c r="V188" s="139" t="e">
        <f t="shared" si="51"/>
        <v>#N/A</v>
      </c>
      <c r="W188" s="139" t="e">
        <f t="shared" si="52"/>
        <v>#N/A</v>
      </c>
      <c r="X188" s="139" t="e">
        <f t="shared" si="53"/>
        <v>#N/A</v>
      </c>
      <c r="Y188" s="10" t="e">
        <f t="shared" si="54"/>
        <v>#N/A</v>
      </c>
      <c r="Z188" s="10" t="e">
        <f t="shared" si="55"/>
        <v>#N/A</v>
      </c>
      <c r="AA188" s="138" t="e">
        <f t="shared" si="48"/>
        <v>#N/A</v>
      </c>
      <c r="AB188" s="138" t="e">
        <f t="shared" si="49"/>
        <v>#N/A</v>
      </c>
      <c r="AC188" s="16" t="e">
        <f t="shared" si="56"/>
        <v>#N/A</v>
      </c>
      <c r="AD188" s="16" t="e">
        <f t="shared" si="57"/>
        <v>#N/A</v>
      </c>
      <c r="AE188" s="16" t="e">
        <f t="shared" si="58"/>
        <v>#N/A</v>
      </c>
      <c r="AF188" s="16" t="e">
        <f t="shared" si="59"/>
        <v>#N/A</v>
      </c>
      <c r="AH188" s="12"/>
      <c r="AI188">
        <v>179</v>
      </c>
      <c r="AJ188" s="133">
        <v>0.17588600120519135</v>
      </c>
      <c r="AK188" s="130">
        <v>5203.0513048164403</v>
      </c>
      <c r="AL188" s="133">
        <v>0.12351399290398814</v>
      </c>
      <c r="AM188" s="63">
        <v>4104.4052606220685</v>
      </c>
      <c r="AN188" s="64">
        <v>4431.3501156070242</v>
      </c>
      <c r="AO188" s="64">
        <v>5203.0513048164403</v>
      </c>
      <c r="AP188" s="64">
        <v>6082.2653273669657</v>
      </c>
      <c r="AQ188" s="65">
        <v>6533.4157843860221</v>
      </c>
      <c r="AS188" s="9">
        <v>179</v>
      </c>
      <c r="AT188" s="68">
        <v>1</v>
      </c>
      <c r="AU188" s="78">
        <v>57.263412793353076</v>
      </c>
      <c r="AV188" s="76">
        <v>3.6563086850615184E-2</v>
      </c>
      <c r="AW188" s="69">
        <v>53.325530797231941</v>
      </c>
      <c r="AX188" s="70">
        <v>54.580092096719277</v>
      </c>
      <c r="AY188" s="70">
        <v>57.263412793353076</v>
      </c>
      <c r="AZ188" s="70">
        <v>59.946733489986876</v>
      </c>
      <c r="BA188" s="71">
        <v>61.201294789474218</v>
      </c>
      <c r="BB188" s="64"/>
      <c r="BC188">
        <v>179</v>
      </c>
      <c r="BD188" s="68">
        <v>1</v>
      </c>
      <c r="BE188" s="78">
        <v>38.587266591762443</v>
      </c>
      <c r="BF188" s="76">
        <v>3.0313060759857437E-2</v>
      </c>
      <c r="BG188" s="69">
        <v>36.387298298541566</v>
      </c>
      <c r="BH188" s="70">
        <v>37.088181434067913</v>
      </c>
      <c r="BI188" s="70">
        <v>38.587266591762443</v>
      </c>
      <c r="BJ188" s="70">
        <v>40.086351749456973</v>
      </c>
      <c r="BK188" s="71">
        <v>40.78723488498332</v>
      </c>
      <c r="BM188">
        <v>179</v>
      </c>
      <c r="BN188" s="77">
        <v>8.2280309745491331E-2</v>
      </c>
      <c r="BO188" s="135">
        <v>4830.3804287462544</v>
      </c>
      <c r="BP188" s="77">
        <v>0.12974132121602519</v>
      </c>
      <c r="BQ188" s="63">
        <v>3775.0921348059146</v>
      </c>
      <c r="BR188" s="64">
        <v>4085.7317018470685</v>
      </c>
      <c r="BS188" s="64">
        <v>4830.3804287462544</v>
      </c>
      <c r="BT188" s="64">
        <v>5697.7681020949021</v>
      </c>
      <c r="BU188" s="65">
        <v>6150.4505390227687</v>
      </c>
      <c r="BW188" s="9">
        <v>179</v>
      </c>
      <c r="BX188" s="74">
        <v>1</v>
      </c>
      <c r="BY188" s="79">
        <v>55.999366607719146</v>
      </c>
      <c r="BZ188" s="77">
        <v>3.7793648597417746E-2</v>
      </c>
      <c r="CA188" s="69">
        <v>52.018803150902343</v>
      </c>
      <c r="CB188" s="70">
        <v>53.286962244545812</v>
      </c>
      <c r="CC188" s="70">
        <v>55.999366607719146</v>
      </c>
      <c r="CD188" s="70">
        <v>58.711770970892481</v>
      </c>
      <c r="CE188" s="71">
        <v>59.979930064535949</v>
      </c>
      <c r="CF188" s="64"/>
      <c r="CG188">
        <v>179</v>
      </c>
      <c r="CH188" s="74">
        <v>1</v>
      </c>
      <c r="CI188" s="79">
        <v>37.776821002803565</v>
      </c>
      <c r="CJ188" s="77">
        <v>3.1689511901049003E-2</v>
      </c>
      <c r="CK188" s="69">
        <v>35.525260744334538</v>
      </c>
      <c r="CL188" s="70">
        <v>36.242580452370824</v>
      </c>
      <c r="CM188" s="70">
        <v>37.776821002803565</v>
      </c>
      <c r="CN188" s="70">
        <v>39.311061553236314</v>
      </c>
      <c r="CO188" s="71">
        <v>40.0283812612726</v>
      </c>
    </row>
    <row r="189" spans="1:93" x14ac:dyDescent="0.2">
      <c r="A189" s="9"/>
      <c r="B189" s="9"/>
      <c r="C189" s="9"/>
      <c r="D189" s="9"/>
      <c r="E189" s="9"/>
      <c r="F189" s="9"/>
      <c r="G189" s="9"/>
      <c r="H189" s="9"/>
      <c r="I189" s="9"/>
      <c r="J189" s="9"/>
      <c r="K189" s="9"/>
      <c r="L189" s="9"/>
      <c r="M189" s="9"/>
      <c r="N189" s="9"/>
      <c r="P189" s="12">
        <f t="shared" si="60"/>
        <v>-154</v>
      </c>
      <c r="Q189" s="12"/>
      <c r="R189" s="138" t="e">
        <f t="shared" si="45"/>
        <v>#N/A</v>
      </c>
      <c r="S189" s="138" t="e">
        <f t="shared" si="46"/>
        <v>#N/A</v>
      </c>
      <c r="T189" s="138" t="e">
        <f t="shared" si="47"/>
        <v>#N/A</v>
      </c>
      <c r="U189" s="139" t="e">
        <f t="shared" si="50"/>
        <v>#N/A</v>
      </c>
      <c r="V189" s="139" t="e">
        <f t="shared" si="51"/>
        <v>#N/A</v>
      </c>
      <c r="W189" s="139" t="e">
        <f t="shared" si="52"/>
        <v>#N/A</v>
      </c>
      <c r="X189" s="139" t="e">
        <f t="shared" si="53"/>
        <v>#N/A</v>
      </c>
      <c r="Y189" s="10" t="e">
        <f t="shared" si="54"/>
        <v>#N/A</v>
      </c>
      <c r="Z189" s="10" t="e">
        <f t="shared" si="55"/>
        <v>#N/A</v>
      </c>
      <c r="AA189" s="138" t="e">
        <f t="shared" si="48"/>
        <v>#N/A</v>
      </c>
      <c r="AB189" s="138" t="e">
        <f t="shared" si="49"/>
        <v>#N/A</v>
      </c>
      <c r="AC189" s="16" t="e">
        <f t="shared" si="56"/>
        <v>#N/A</v>
      </c>
      <c r="AD189" s="16" t="e">
        <f t="shared" si="57"/>
        <v>#N/A</v>
      </c>
      <c r="AE189" s="16" t="e">
        <f t="shared" si="58"/>
        <v>#N/A</v>
      </c>
      <c r="AF189" s="16" t="e">
        <f t="shared" si="59"/>
        <v>#N/A</v>
      </c>
      <c r="AH189" s="12"/>
      <c r="AI189">
        <v>180</v>
      </c>
      <c r="AJ189" s="133">
        <v>0.17730658405249852</v>
      </c>
      <c r="AK189" s="130">
        <v>5234.2494561982285</v>
      </c>
      <c r="AL189" s="133">
        <v>0.12344284276219984</v>
      </c>
      <c r="AM189" s="63">
        <v>4129.424737138339</v>
      </c>
      <c r="AN189" s="64">
        <v>4458.2569015660811</v>
      </c>
      <c r="AO189" s="64">
        <v>5234.2494561982285</v>
      </c>
      <c r="AP189" s="64">
        <v>6118.0877090665481</v>
      </c>
      <c r="AQ189" s="65">
        <v>6571.5075391714572</v>
      </c>
      <c r="AS189" s="9">
        <v>180</v>
      </c>
      <c r="AT189" s="68">
        <v>1</v>
      </c>
      <c r="AU189" s="78">
        <v>57.371436038623919</v>
      </c>
      <c r="AV189" s="76">
        <v>3.6434915255050951E-2</v>
      </c>
      <c r="AW189" s="69">
        <v>53.439955768855484</v>
      </c>
      <c r="AX189" s="70">
        <v>54.692477556204082</v>
      </c>
      <c r="AY189" s="70">
        <v>57.371436038623919</v>
      </c>
      <c r="AZ189" s="70">
        <v>60.050394521043756</v>
      </c>
      <c r="BA189" s="71">
        <v>61.302916308392355</v>
      </c>
      <c r="BB189" s="64"/>
      <c r="BC189">
        <v>180</v>
      </c>
      <c r="BD189" s="68">
        <v>1</v>
      </c>
      <c r="BE189" s="78">
        <v>38.634562002151178</v>
      </c>
      <c r="BF189" s="76">
        <v>3.0272877593276858E-2</v>
      </c>
      <c r="BG189" s="69">
        <v>36.434817129899436</v>
      </c>
      <c r="BH189" s="70">
        <v>37.135629086222934</v>
      </c>
      <c r="BI189" s="70">
        <v>38.634562002151178</v>
      </c>
      <c r="BJ189" s="70">
        <v>40.133494918079421</v>
      </c>
      <c r="BK189" s="71">
        <v>40.834306874402927</v>
      </c>
      <c r="BM189">
        <v>180</v>
      </c>
      <c r="BN189" s="77">
        <v>8.3303464246935952E-2</v>
      </c>
      <c r="BO189" s="135">
        <v>4856.4371807693515</v>
      </c>
      <c r="BP189" s="77">
        <v>0.12966279893937938</v>
      </c>
      <c r="BQ189" s="63">
        <v>3795.9096772158196</v>
      </c>
      <c r="BR189" s="64">
        <v>4108.1315784882727</v>
      </c>
      <c r="BS189" s="64">
        <v>4856.4371807693515</v>
      </c>
      <c r="BT189" s="64">
        <v>5727.8557125504494</v>
      </c>
      <c r="BU189" s="65">
        <v>6182.5498611697931</v>
      </c>
      <c r="BW189" s="9">
        <v>180</v>
      </c>
      <c r="BX189" s="74">
        <v>1</v>
      </c>
      <c r="BY189" s="79">
        <v>56.103273255055896</v>
      </c>
      <c r="BZ189" s="77">
        <v>3.7680276026516996E-2</v>
      </c>
      <c r="CA189" s="69">
        <v>52.127286839783864</v>
      </c>
      <c r="CB189" s="70">
        <v>53.39398774367104</v>
      </c>
      <c r="CC189" s="70">
        <v>56.103273255055896</v>
      </c>
      <c r="CD189" s="70">
        <v>58.812558766440752</v>
      </c>
      <c r="CE189" s="71">
        <v>60.079259670327929</v>
      </c>
      <c r="CF189" s="64"/>
      <c r="CG189">
        <v>180</v>
      </c>
      <c r="CH189" s="74">
        <v>1</v>
      </c>
      <c r="CI189" s="79">
        <v>37.82801058526934</v>
      </c>
      <c r="CJ189" s="77">
        <v>3.1612764400497956E-2</v>
      </c>
      <c r="CK189" s="69">
        <v>35.578859692501517</v>
      </c>
      <c r="CL189" s="70">
        <v>36.295411805935416</v>
      </c>
      <c r="CM189" s="70">
        <v>37.82801058526934</v>
      </c>
      <c r="CN189" s="70">
        <v>39.360609364603263</v>
      </c>
      <c r="CO189" s="71">
        <v>40.077161478037162</v>
      </c>
    </row>
    <row r="190" spans="1:93" x14ac:dyDescent="0.2">
      <c r="A190" s="9"/>
      <c r="B190" s="9"/>
      <c r="C190" s="9"/>
      <c r="D190" s="9"/>
      <c r="E190" s="9"/>
      <c r="F190" s="9"/>
      <c r="G190" s="9"/>
      <c r="H190" s="9"/>
      <c r="I190" s="9"/>
      <c r="J190" s="9"/>
      <c r="K190" s="9"/>
      <c r="L190" s="9"/>
      <c r="M190" s="9"/>
      <c r="N190" s="9"/>
      <c r="P190" s="12">
        <f t="shared" si="60"/>
        <v>-154</v>
      </c>
      <c r="Q190" s="12"/>
      <c r="R190" s="138" t="e">
        <f t="shared" si="45"/>
        <v>#N/A</v>
      </c>
      <c r="S190" s="138" t="e">
        <f t="shared" si="46"/>
        <v>#N/A</v>
      </c>
      <c r="T190" s="138" t="e">
        <f t="shared" si="47"/>
        <v>#N/A</v>
      </c>
      <c r="U190" s="139" t="e">
        <f t="shared" si="50"/>
        <v>#N/A</v>
      </c>
      <c r="V190" s="139" t="e">
        <f t="shared" si="51"/>
        <v>#N/A</v>
      </c>
      <c r="W190" s="139" t="e">
        <f t="shared" si="52"/>
        <v>#N/A</v>
      </c>
      <c r="X190" s="139" t="e">
        <f t="shared" si="53"/>
        <v>#N/A</v>
      </c>
      <c r="Y190" s="10" t="e">
        <f t="shared" si="54"/>
        <v>#N/A</v>
      </c>
      <c r="Z190" s="10" t="e">
        <f t="shared" si="55"/>
        <v>#N/A</v>
      </c>
      <c r="AA190" s="138" t="e">
        <f t="shared" si="48"/>
        <v>#N/A</v>
      </c>
      <c r="AB190" s="138" t="e">
        <f t="shared" si="49"/>
        <v>#N/A</v>
      </c>
      <c r="AC190" s="16" t="e">
        <f t="shared" si="56"/>
        <v>#N/A</v>
      </c>
      <c r="AD190" s="16" t="e">
        <f t="shared" si="57"/>
        <v>#N/A</v>
      </c>
      <c r="AE190" s="16" t="e">
        <f t="shared" si="58"/>
        <v>#N/A</v>
      </c>
      <c r="AF190" s="16" t="e">
        <f t="shared" si="59"/>
        <v>#N/A</v>
      </c>
      <c r="AH190" s="12"/>
      <c r="AI190">
        <v>181</v>
      </c>
      <c r="AJ190" s="133">
        <v>0.17869048942438046</v>
      </c>
      <c r="AK190" s="130">
        <v>5265.4431169029394</v>
      </c>
      <c r="AL190" s="133">
        <v>0.12337271464721811</v>
      </c>
      <c r="AM190" s="63">
        <v>4154.4419025175503</v>
      </c>
      <c r="AN190" s="64">
        <v>4485.1601442007086</v>
      </c>
      <c r="AO190" s="64">
        <v>5265.4431169029394</v>
      </c>
      <c r="AP190" s="64">
        <v>6153.9080091447731</v>
      </c>
      <c r="AQ190" s="65">
        <v>6609.5999225439082</v>
      </c>
      <c r="AS190" s="9">
        <v>181</v>
      </c>
      <c r="AT190" s="68">
        <v>1</v>
      </c>
      <c r="AU190" s="78">
        <v>57.479624414438582</v>
      </c>
      <c r="AV190" s="76">
        <v>3.6307231871177979E-2</v>
      </c>
      <c r="AW190" s="69">
        <v>53.554533896808898</v>
      </c>
      <c r="AX190" s="70">
        <v>54.805019986857651</v>
      </c>
      <c r="AY190" s="70">
        <v>57.479624414438582</v>
      </c>
      <c r="AZ190" s="70">
        <v>60.154228842019506</v>
      </c>
      <c r="BA190" s="71">
        <v>61.404714932068266</v>
      </c>
      <c r="BB190" s="64"/>
      <c r="BC190">
        <v>181</v>
      </c>
      <c r="BD190" s="68">
        <v>1</v>
      </c>
      <c r="BE190" s="78">
        <v>38.680765137641401</v>
      </c>
      <c r="BF190" s="76">
        <v>3.0235100152478902E-2</v>
      </c>
      <c r="BG190" s="69">
        <v>36.481137925322201</v>
      </c>
      <c r="BH190" s="70">
        <v>37.181912396622529</v>
      </c>
      <c r="BI190" s="70">
        <v>38.680765137641401</v>
      </c>
      <c r="BJ190" s="70">
        <v>40.179617878660274</v>
      </c>
      <c r="BK190" s="71">
        <v>40.880392349960601</v>
      </c>
      <c r="BM190">
        <v>181</v>
      </c>
      <c r="BN190" s="77">
        <v>8.4302779782317094E-2</v>
      </c>
      <c r="BO190" s="135">
        <v>4882.4902406733172</v>
      </c>
      <c r="BP190" s="77">
        <v>0.12959169438986673</v>
      </c>
      <c r="BQ190" s="63">
        <v>3816.6779116729158</v>
      </c>
      <c r="BR190" s="64">
        <v>4130.4939138829914</v>
      </c>
      <c r="BS190" s="64">
        <v>4882.4902406733172</v>
      </c>
      <c r="BT190" s="64">
        <v>5757.9881331883116</v>
      </c>
      <c r="BU190" s="65">
        <v>6214.7228298754844</v>
      </c>
      <c r="BW190" s="9">
        <v>181</v>
      </c>
      <c r="BX190" s="74">
        <v>1</v>
      </c>
      <c r="BY190" s="79">
        <v>56.208223872275717</v>
      </c>
      <c r="BZ190" s="77">
        <v>3.7567380012850357E-2</v>
      </c>
      <c r="CA190" s="69">
        <v>52.236734668323429</v>
      </c>
      <c r="CB190" s="70">
        <v>53.502002815392878</v>
      </c>
      <c r="CC190" s="70">
        <v>56.208223872275717</v>
      </c>
      <c r="CD190" s="70">
        <v>58.914444929158563</v>
      </c>
      <c r="CE190" s="71">
        <v>60.179713076228005</v>
      </c>
      <c r="CF190" s="64"/>
      <c r="CG190">
        <v>181</v>
      </c>
      <c r="CH190" s="74">
        <v>1</v>
      </c>
      <c r="CI190" s="79">
        <v>37.878333091978298</v>
      </c>
      <c r="CJ190" s="77">
        <v>3.1542135826072543E-2</v>
      </c>
      <c r="CK190" s="69">
        <v>35.631221849921992</v>
      </c>
      <c r="CL190" s="70">
        <v>36.347124155451624</v>
      </c>
      <c r="CM190" s="70">
        <v>37.878333091978298</v>
      </c>
      <c r="CN190" s="70">
        <v>39.409542028504973</v>
      </c>
      <c r="CO190" s="71">
        <v>40.125444334034611</v>
      </c>
    </row>
    <row r="191" spans="1:93" x14ac:dyDescent="0.2">
      <c r="A191" s="9"/>
      <c r="B191" s="9"/>
      <c r="C191" s="9"/>
      <c r="D191" s="9"/>
      <c r="E191" s="9"/>
      <c r="F191" s="9"/>
      <c r="G191" s="9"/>
      <c r="H191" s="9"/>
      <c r="I191" s="9"/>
      <c r="J191" s="9"/>
      <c r="K191" s="9"/>
      <c r="L191" s="9"/>
      <c r="M191" s="9"/>
      <c r="N191" s="9"/>
      <c r="P191" s="12">
        <f t="shared" si="60"/>
        <v>-154</v>
      </c>
      <c r="Q191" s="12"/>
      <c r="R191" s="138" t="e">
        <f t="shared" si="45"/>
        <v>#N/A</v>
      </c>
      <c r="S191" s="138" t="e">
        <f t="shared" si="46"/>
        <v>#N/A</v>
      </c>
      <c r="T191" s="138" t="e">
        <f t="shared" si="47"/>
        <v>#N/A</v>
      </c>
      <c r="U191" s="139" t="e">
        <f t="shared" si="50"/>
        <v>#N/A</v>
      </c>
      <c r="V191" s="139" t="e">
        <f t="shared" si="51"/>
        <v>#N/A</v>
      </c>
      <c r="W191" s="139" t="e">
        <f t="shared" si="52"/>
        <v>#N/A</v>
      </c>
      <c r="X191" s="139" t="e">
        <f t="shared" si="53"/>
        <v>#N/A</v>
      </c>
      <c r="Y191" s="10" t="e">
        <f t="shared" si="54"/>
        <v>#N/A</v>
      </c>
      <c r="Z191" s="10" t="e">
        <f t="shared" si="55"/>
        <v>#N/A</v>
      </c>
      <c r="AA191" s="138" t="e">
        <f t="shared" si="48"/>
        <v>#N/A</v>
      </c>
      <c r="AB191" s="138" t="e">
        <f t="shared" si="49"/>
        <v>#N/A</v>
      </c>
      <c r="AC191" s="16" t="e">
        <f t="shared" si="56"/>
        <v>#N/A</v>
      </c>
      <c r="AD191" s="16" t="e">
        <f t="shared" si="57"/>
        <v>#N/A</v>
      </c>
      <c r="AE191" s="16" t="e">
        <f t="shared" si="58"/>
        <v>#N/A</v>
      </c>
      <c r="AF191" s="16" t="e">
        <f t="shared" si="59"/>
        <v>#N/A</v>
      </c>
      <c r="AH191" s="12"/>
      <c r="AI191">
        <v>182</v>
      </c>
      <c r="AJ191" s="133">
        <v>0.18003965675611641</v>
      </c>
      <c r="AK191" s="130">
        <v>5296.6325675978896</v>
      </c>
      <c r="AL191" s="133">
        <v>0.12330354468236751</v>
      </c>
      <c r="AM191" s="63">
        <v>4179.4571873279674</v>
      </c>
      <c r="AN191" s="64">
        <v>4512.0602720086808</v>
      </c>
      <c r="AO191" s="64">
        <v>5296.6325675978896</v>
      </c>
      <c r="AP191" s="64">
        <v>6189.7260937327355</v>
      </c>
      <c r="AQ191" s="65">
        <v>6647.6924863384402</v>
      </c>
      <c r="AS191" s="5">
        <v>182</v>
      </c>
      <c r="AT191" s="68">
        <v>1</v>
      </c>
      <c r="AU191" s="78">
        <v>57.587982634460801</v>
      </c>
      <c r="AV191" s="76">
        <v>3.618001088328876E-2</v>
      </c>
      <c r="AW191" s="69">
        <v>53.669272191082534</v>
      </c>
      <c r="AX191" s="70">
        <v>54.917725667088625</v>
      </c>
      <c r="AY191" s="70">
        <v>57.587982634460801</v>
      </c>
      <c r="AZ191" s="70">
        <v>60.258239601832969</v>
      </c>
      <c r="BA191" s="71">
        <v>61.50669307783906</v>
      </c>
      <c r="BB191" s="64"/>
      <c r="BC191">
        <v>182</v>
      </c>
      <c r="BD191" s="68">
        <v>1</v>
      </c>
      <c r="BE191" s="78">
        <v>38.726135784813032</v>
      </c>
      <c r="BF191" s="76">
        <v>3.0199247265877659E-2</v>
      </c>
      <c r="BG191" s="69">
        <v>36.526539902283915</v>
      </c>
      <c r="BH191" s="70">
        <v>37.227304392294258</v>
      </c>
      <c r="BI191" s="70">
        <v>38.726135784813032</v>
      </c>
      <c r="BJ191" s="70">
        <v>40.224967177331806</v>
      </c>
      <c r="BK191" s="71">
        <v>40.925731667342149</v>
      </c>
      <c r="BM191">
        <v>182</v>
      </c>
      <c r="BN191" s="77">
        <v>8.5279516910915149E-2</v>
      </c>
      <c r="BO191" s="135">
        <v>4908.5398392155967</v>
      </c>
      <c r="BP191" s="77">
        <v>0.12952754395954144</v>
      </c>
      <c r="BQ191" s="63">
        <v>3837.3994041540509</v>
      </c>
      <c r="BR191" s="64">
        <v>4152.8206869990263</v>
      </c>
      <c r="BS191" s="64">
        <v>4908.5398392155967</v>
      </c>
      <c r="BT191" s="64">
        <v>5788.1629956071383</v>
      </c>
      <c r="BU191" s="65">
        <v>6246.9654965077852</v>
      </c>
      <c r="BW191" s="5">
        <v>182</v>
      </c>
      <c r="BX191" s="74">
        <v>1</v>
      </c>
      <c r="BY191" s="79">
        <v>56.313687371707651</v>
      </c>
      <c r="BZ191" s="77">
        <v>3.7454935356975902E-2</v>
      </c>
      <c r="CA191" s="69">
        <v>52.346656013277382</v>
      </c>
      <c r="CB191" s="70">
        <v>53.610503944993368</v>
      </c>
      <c r="CC191" s="70">
        <v>56.313687371707651</v>
      </c>
      <c r="CD191" s="70">
        <v>59.016870798421934</v>
      </c>
      <c r="CE191" s="71">
        <v>60.280718730137913</v>
      </c>
      <c r="CF191" s="64"/>
      <c r="CG191">
        <v>182</v>
      </c>
      <c r="CH191" s="74">
        <v>1</v>
      </c>
      <c r="CI191" s="79">
        <v>37.92779024856457</v>
      </c>
      <c r="CJ191" s="77">
        <v>3.147791059439816E-2</v>
      </c>
      <c r="CK191" s="69">
        <v>35.682326468375862</v>
      </c>
      <c r="CL191" s="70">
        <v>36.397703912595915</v>
      </c>
      <c r="CM191" s="70">
        <v>37.92779024856457</v>
      </c>
      <c r="CN191" s="70">
        <v>39.457876584533224</v>
      </c>
      <c r="CO191" s="71">
        <v>40.17325402875327</v>
      </c>
    </row>
    <row r="192" spans="1:93" x14ac:dyDescent="0.2">
      <c r="A192" s="9"/>
      <c r="B192" s="9"/>
      <c r="C192" s="9"/>
      <c r="D192" s="9"/>
      <c r="E192" s="9"/>
      <c r="F192" s="9"/>
      <c r="G192" s="9"/>
      <c r="H192" s="9"/>
      <c r="I192" s="9"/>
      <c r="J192" s="9"/>
      <c r="K192" s="9"/>
      <c r="L192" s="9"/>
      <c r="M192" s="9"/>
      <c r="N192" s="9"/>
      <c r="P192" s="12">
        <f t="shared" si="60"/>
        <v>-154</v>
      </c>
      <c r="Q192" s="12"/>
      <c r="R192" s="138" t="e">
        <f t="shared" si="45"/>
        <v>#N/A</v>
      </c>
      <c r="S192" s="138" t="e">
        <f t="shared" si="46"/>
        <v>#N/A</v>
      </c>
      <c r="T192" s="138" t="e">
        <f t="shared" si="47"/>
        <v>#N/A</v>
      </c>
      <c r="U192" s="139" t="e">
        <f t="shared" si="50"/>
        <v>#N/A</v>
      </c>
      <c r="V192" s="139" t="e">
        <f t="shared" si="51"/>
        <v>#N/A</v>
      </c>
      <c r="W192" s="139" t="e">
        <f t="shared" si="52"/>
        <v>#N/A</v>
      </c>
      <c r="X192" s="139" t="e">
        <f t="shared" si="53"/>
        <v>#N/A</v>
      </c>
      <c r="Y192" s="10" t="e">
        <f t="shared" si="54"/>
        <v>#N/A</v>
      </c>
      <c r="Z192" s="10" t="e">
        <f t="shared" si="55"/>
        <v>#N/A</v>
      </c>
      <c r="AA192" s="138" t="e">
        <f t="shared" si="48"/>
        <v>#N/A</v>
      </c>
      <c r="AB192" s="138" t="e">
        <f t="shared" si="49"/>
        <v>#N/A</v>
      </c>
      <c r="AC192" s="16" t="e">
        <f t="shared" si="56"/>
        <v>#N/A</v>
      </c>
      <c r="AD192" s="16" t="e">
        <f t="shared" si="57"/>
        <v>#N/A</v>
      </c>
      <c r="AE192" s="16" t="e">
        <f t="shared" si="58"/>
        <v>#N/A</v>
      </c>
      <c r="AF192" s="16" t="e">
        <f t="shared" si="59"/>
        <v>#N/A</v>
      </c>
      <c r="AH192" s="12"/>
      <c r="AI192">
        <v>183</v>
      </c>
      <c r="AJ192" s="133">
        <v>0.18135602548298568</v>
      </c>
      <c r="AK192" s="130">
        <v>5327.8180889503974</v>
      </c>
      <c r="AL192" s="133">
        <v>0.12323526899097265</v>
      </c>
      <c r="AM192" s="63">
        <v>4204.4710303969232</v>
      </c>
      <c r="AN192" s="64">
        <v>4538.9577205538708</v>
      </c>
      <c r="AO192" s="64">
        <v>5327.8180889503974</v>
      </c>
      <c r="AP192" s="64">
        <v>6225.5418151480517</v>
      </c>
      <c r="AQ192" s="65">
        <v>6685.7847596989786</v>
      </c>
      <c r="AS192" s="9">
        <v>183</v>
      </c>
      <c r="AT192" s="68">
        <v>1</v>
      </c>
      <c r="AU192" s="78">
        <v>57.696515412354323</v>
      </c>
      <c r="AV192" s="76">
        <v>3.6053226475675784E-2</v>
      </c>
      <c r="AW192" s="69">
        <v>53.784177686329116</v>
      </c>
      <c r="AX192" s="70">
        <v>55.030600892110861</v>
      </c>
      <c r="AY192" s="70">
        <v>57.696515412354323</v>
      </c>
      <c r="AZ192" s="70">
        <v>60.362429932597784</v>
      </c>
      <c r="BA192" s="71">
        <v>61.608853138379523</v>
      </c>
      <c r="BB192" s="64"/>
      <c r="BC192">
        <v>183</v>
      </c>
      <c r="BD192" s="68">
        <v>1</v>
      </c>
      <c r="BE192" s="78">
        <v>38.770933730246014</v>
      </c>
      <c r="BF192" s="76">
        <v>3.0164837761887227E-2</v>
      </c>
      <c r="BG192" s="69">
        <v>36.571302534507801</v>
      </c>
      <c r="BH192" s="70">
        <v>37.272078274876968</v>
      </c>
      <c r="BI192" s="70">
        <v>38.770933730246014</v>
      </c>
      <c r="BJ192" s="70">
        <v>40.26978918561506</v>
      </c>
      <c r="BK192" s="71">
        <v>40.970564925984235</v>
      </c>
      <c r="BM192">
        <v>183</v>
      </c>
      <c r="BN192" s="77">
        <v>8.6234936192010503E-2</v>
      </c>
      <c r="BO192" s="135">
        <v>4934.5862071536358</v>
      </c>
      <c r="BP192" s="77">
        <v>0.12946988404045773</v>
      </c>
      <c r="BQ192" s="63">
        <v>3858.0767973463671</v>
      </c>
      <c r="BR192" s="64">
        <v>4175.1139322007966</v>
      </c>
      <c r="BS192" s="64">
        <v>4934.5862071536358</v>
      </c>
      <c r="BT192" s="64">
        <v>5818.3778625111936</v>
      </c>
      <c r="BU192" s="65">
        <v>6279.2738068874733</v>
      </c>
      <c r="BW192" s="9">
        <v>183</v>
      </c>
      <c r="BX192" s="74">
        <v>1</v>
      </c>
      <c r="BY192" s="79">
        <v>56.419132665680756</v>
      </c>
      <c r="BZ192" s="77">
        <v>3.7342916859451687E-2</v>
      </c>
      <c r="CA192" s="69">
        <v>52.456559818512666</v>
      </c>
      <c r="CB192" s="70">
        <v>53.718987322778467</v>
      </c>
      <c r="CC192" s="70">
        <v>56.419132665680756</v>
      </c>
      <c r="CD192" s="70">
        <v>59.119278008583045</v>
      </c>
      <c r="CE192" s="71">
        <v>60.381705512848846</v>
      </c>
      <c r="CF192" s="64"/>
      <c r="CG192">
        <v>183</v>
      </c>
      <c r="CH192" s="74">
        <v>1</v>
      </c>
      <c r="CI192" s="79">
        <v>37.976383780662267</v>
      </c>
      <c r="CJ192" s="77">
        <v>3.1420373122100186E-2</v>
      </c>
      <c r="CK192" s="69">
        <v>35.732152756296706</v>
      </c>
      <c r="CL192" s="70">
        <v>36.447137459508028</v>
      </c>
      <c r="CM192" s="70">
        <v>37.976383780662267</v>
      </c>
      <c r="CN192" s="70">
        <v>39.505630101816514</v>
      </c>
      <c r="CO192" s="71">
        <v>40.220614805027822</v>
      </c>
    </row>
    <row r="193" spans="1:93" x14ac:dyDescent="0.2">
      <c r="A193" s="9"/>
      <c r="B193" s="9"/>
      <c r="C193" s="9"/>
      <c r="D193" s="9"/>
      <c r="E193" s="9"/>
      <c r="F193" s="9"/>
      <c r="G193" s="9"/>
      <c r="H193" s="9"/>
      <c r="I193" s="9"/>
      <c r="J193" s="9"/>
      <c r="K193" s="9"/>
      <c r="L193" s="9"/>
      <c r="M193" s="9"/>
      <c r="N193" s="9"/>
      <c r="P193" s="12">
        <f t="shared" si="60"/>
        <v>-154</v>
      </c>
      <c r="Q193" s="12"/>
      <c r="R193" s="138" t="e">
        <f t="shared" si="45"/>
        <v>#N/A</v>
      </c>
      <c r="S193" s="138" t="e">
        <f t="shared" si="46"/>
        <v>#N/A</v>
      </c>
      <c r="T193" s="138" t="e">
        <f t="shared" si="47"/>
        <v>#N/A</v>
      </c>
      <c r="U193" s="139" t="e">
        <f t="shared" si="50"/>
        <v>#N/A</v>
      </c>
      <c r="V193" s="139" t="e">
        <f t="shared" si="51"/>
        <v>#N/A</v>
      </c>
      <c r="W193" s="139" t="e">
        <f t="shared" si="52"/>
        <v>#N/A</v>
      </c>
      <c r="X193" s="139" t="e">
        <f t="shared" si="53"/>
        <v>#N/A</v>
      </c>
      <c r="Y193" s="10" t="e">
        <f t="shared" si="54"/>
        <v>#N/A</v>
      </c>
      <c r="Z193" s="10" t="e">
        <f t="shared" si="55"/>
        <v>#N/A</v>
      </c>
      <c r="AA193" s="138" t="e">
        <f t="shared" si="48"/>
        <v>#N/A</v>
      </c>
      <c r="AB193" s="138" t="e">
        <f t="shared" si="49"/>
        <v>#N/A</v>
      </c>
      <c r="AC193" s="16" t="e">
        <f t="shared" si="56"/>
        <v>#N/A</v>
      </c>
      <c r="AD193" s="16" t="e">
        <f t="shared" si="57"/>
        <v>#N/A</v>
      </c>
      <c r="AE193" s="16" t="e">
        <f t="shared" si="58"/>
        <v>#N/A</v>
      </c>
      <c r="AF193" s="16" t="e">
        <f t="shared" si="59"/>
        <v>#N/A</v>
      </c>
      <c r="AH193" s="12"/>
      <c r="AI193">
        <v>184</v>
      </c>
      <c r="AJ193" s="133">
        <v>0.18264153504026762</v>
      </c>
      <c r="AK193" s="130">
        <v>5358.9999616277792</v>
      </c>
      <c r="AL193" s="133">
        <v>0.12316782369635812</v>
      </c>
      <c r="AM193" s="63">
        <v>4229.4838788031266</v>
      </c>
      <c r="AN193" s="64">
        <v>4565.8529324584442</v>
      </c>
      <c r="AO193" s="64">
        <v>5358.9999616277792</v>
      </c>
      <c r="AP193" s="64">
        <v>6261.3550118854655</v>
      </c>
      <c r="AQ193" s="65">
        <v>6723.8762490423978</v>
      </c>
      <c r="AS193" s="9">
        <v>184</v>
      </c>
      <c r="AT193" s="68">
        <v>1</v>
      </c>
      <c r="AU193" s="78">
        <v>57.805227461782899</v>
      </c>
      <c r="AV193" s="76">
        <v>3.5926852832631535E-2</v>
      </c>
      <c r="AW193" s="69">
        <v>53.899257441907544</v>
      </c>
      <c r="AX193" s="70">
        <v>55.14365197397332</v>
      </c>
      <c r="AY193" s="70">
        <v>57.805227461782899</v>
      </c>
      <c r="AZ193" s="70">
        <v>60.466802949592477</v>
      </c>
      <c r="BA193" s="71">
        <v>61.71119748165826</v>
      </c>
      <c r="BB193" s="64"/>
      <c r="BC193">
        <v>184</v>
      </c>
      <c r="BD193" s="68">
        <v>1</v>
      </c>
      <c r="BE193" s="78">
        <v>38.815418760520295</v>
      </c>
      <c r="BF193" s="76">
        <v>3.0131390468921705E-2</v>
      </c>
      <c r="BG193" s="69">
        <v>36.615705537379846</v>
      </c>
      <c r="BH193" s="70">
        <v>37.316507410681503</v>
      </c>
      <c r="BI193" s="70">
        <v>38.815418760520295</v>
      </c>
      <c r="BJ193" s="70">
        <v>40.314330110359087</v>
      </c>
      <c r="BK193" s="71">
        <v>41.015131983660744</v>
      </c>
      <c r="BM193">
        <v>184</v>
      </c>
      <c r="BN193" s="77">
        <v>8.7170298184883546E-2</v>
      </c>
      <c r="BO193" s="135">
        <v>4960.6295752448796</v>
      </c>
      <c r="BP193" s="77">
        <v>0.12941825102466972</v>
      </c>
      <c r="BQ193" s="63">
        <v>3878.7128101183716</v>
      </c>
      <c r="BR193" s="64">
        <v>4197.3757389693255</v>
      </c>
      <c r="BS193" s="64">
        <v>4960.6295752448796</v>
      </c>
      <c r="BT193" s="64">
        <v>5848.6302273912279</v>
      </c>
      <c r="BU193" s="65">
        <v>6311.6436004984198</v>
      </c>
      <c r="BW193" s="9">
        <v>184</v>
      </c>
      <c r="BX193" s="74">
        <v>1</v>
      </c>
      <c r="BY193" s="79">
        <v>56.524028666524096</v>
      </c>
      <c r="BZ193" s="77">
        <v>3.723129932083577E-2</v>
      </c>
      <c r="CA193" s="69">
        <v>52.565954599506632</v>
      </c>
      <c r="CB193" s="70">
        <v>53.826948847144266</v>
      </c>
      <c r="CC193" s="70">
        <v>56.524028666524096</v>
      </c>
      <c r="CD193" s="70">
        <v>59.221108485903926</v>
      </c>
      <c r="CE193" s="71">
        <v>60.482102733541559</v>
      </c>
      <c r="CF193" s="64"/>
      <c r="CG193">
        <v>184</v>
      </c>
      <c r="CH193" s="74">
        <v>1</v>
      </c>
      <c r="CI193" s="79">
        <v>38.02411541390552</v>
      </c>
      <c r="CJ193" s="77">
        <v>3.1369807825804008E-2</v>
      </c>
      <c r="CK193" s="69">
        <v>35.78067988318373</v>
      </c>
      <c r="CL193" s="70">
        <v>36.495411151797349</v>
      </c>
      <c r="CM193" s="70">
        <v>38.02411541390552</v>
      </c>
      <c r="CN193" s="70">
        <v>39.552819676013691</v>
      </c>
      <c r="CO193" s="71">
        <v>40.26755094462731</v>
      </c>
    </row>
    <row r="194" spans="1:93" x14ac:dyDescent="0.2">
      <c r="A194" s="9"/>
      <c r="B194" s="9"/>
      <c r="C194" s="9"/>
      <c r="D194" s="9"/>
      <c r="E194" s="9"/>
      <c r="F194" s="9"/>
      <c r="G194" s="9"/>
      <c r="H194" s="9"/>
      <c r="I194" s="9"/>
      <c r="J194" s="9"/>
      <c r="K194" s="9"/>
      <c r="L194" s="9"/>
      <c r="M194" s="9"/>
      <c r="N194" s="9"/>
      <c r="P194" s="12">
        <f t="shared" si="60"/>
        <v>-154</v>
      </c>
      <c r="Q194" s="12"/>
      <c r="R194" s="138" t="e">
        <f t="shared" si="45"/>
        <v>#N/A</v>
      </c>
      <c r="S194" s="138" t="e">
        <f t="shared" si="46"/>
        <v>#N/A</v>
      </c>
      <c r="T194" s="138" t="e">
        <f t="shared" si="47"/>
        <v>#N/A</v>
      </c>
      <c r="U194" s="139" t="e">
        <f t="shared" si="50"/>
        <v>#N/A</v>
      </c>
      <c r="V194" s="139" t="e">
        <f t="shared" si="51"/>
        <v>#N/A</v>
      </c>
      <c r="W194" s="139" t="e">
        <f t="shared" si="52"/>
        <v>#N/A</v>
      </c>
      <c r="X194" s="139" t="e">
        <f t="shared" si="53"/>
        <v>#N/A</v>
      </c>
      <c r="Y194" s="10" t="e">
        <f t="shared" si="54"/>
        <v>#N/A</v>
      </c>
      <c r="Z194" s="10" t="e">
        <f t="shared" si="55"/>
        <v>#N/A</v>
      </c>
      <c r="AA194" s="138" t="e">
        <f t="shared" si="48"/>
        <v>#N/A</v>
      </c>
      <c r="AB194" s="138" t="e">
        <f t="shared" si="49"/>
        <v>#N/A</v>
      </c>
      <c r="AC194" s="16" t="e">
        <f t="shared" si="56"/>
        <v>#N/A</v>
      </c>
      <c r="AD194" s="16" t="e">
        <f t="shared" si="57"/>
        <v>#N/A</v>
      </c>
      <c r="AE194" s="16" t="e">
        <f t="shared" si="58"/>
        <v>#N/A</v>
      </c>
      <c r="AF194" s="16" t="e">
        <f t="shared" si="59"/>
        <v>#N/A</v>
      </c>
      <c r="AH194" s="12"/>
      <c r="AI194">
        <v>185</v>
      </c>
      <c r="AJ194" s="133">
        <v>0.18389812486324142</v>
      </c>
      <c r="AK194" s="130">
        <v>5390.1784662973523</v>
      </c>
      <c r="AL194" s="133">
        <v>0.1231011449218485</v>
      </c>
      <c r="AM194" s="63">
        <v>4254.4961878708054</v>
      </c>
      <c r="AN194" s="64">
        <v>4592.7463573962395</v>
      </c>
      <c r="AO194" s="64">
        <v>5390.1784662973523</v>
      </c>
      <c r="AP194" s="64">
        <v>6297.1655086090004</v>
      </c>
      <c r="AQ194" s="65">
        <v>6761.9664380268514</v>
      </c>
      <c r="AS194" s="9">
        <v>185</v>
      </c>
      <c r="AT194" s="68">
        <v>1</v>
      </c>
      <c r="AU194" s="78">
        <v>57.914123496410284</v>
      </c>
      <c r="AV194" s="76">
        <v>3.5800864138448511E-2</v>
      </c>
      <c r="AW194" s="69">
        <v>54.014518541931146</v>
      </c>
      <c r="AX194" s="70">
        <v>55.256885241592933</v>
      </c>
      <c r="AY194" s="70">
        <v>57.914123496410284</v>
      </c>
      <c r="AZ194" s="70">
        <v>60.571361751227627</v>
      </c>
      <c r="BA194" s="71">
        <v>61.813728450889428</v>
      </c>
      <c r="BB194" s="64"/>
      <c r="BC194">
        <v>185</v>
      </c>
      <c r="BD194" s="68">
        <v>1</v>
      </c>
      <c r="BE194" s="78">
        <v>38.859850662215798</v>
      </c>
      <c r="BF194" s="76">
        <v>3.0098424215395186E-2</v>
      </c>
      <c r="BG194" s="69">
        <v>36.660028858064493</v>
      </c>
      <c r="BH194" s="70">
        <v>37.360865323955316</v>
      </c>
      <c r="BI194" s="70">
        <v>38.859850662215798</v>
      </c>
      <c r="BJ194" s="70">
        <v>40.358836000476273</v>
      </c>
      <c r="BK194" s="71">
        <v>41.059672466367097</v>
      </c>
      <c r="BM194">
        <v>185</v>
      </c>
      <c r="BN194" s="77">
        <v>8.8086863448814667E-2</v>
      </c>
      <c r="BO194" s="135">
        <v>4986.6701742467749</v>
      </c>
      <c r="BP194" s="77">
        <v>0.12937218130423164</v>
      </c>
      <c r="BQ194" s="63">
        <v>3899.3102370195606</v>
      </c>
      <c r="BR194" s="64">
        <v>4219.6082516378583</v>
      </c>
      <c r="BS194" s="64">
        <v>4986.6701742467749</v>
      </c>
      <c r="BT194" s="64">
        <v>5878.9175142234499</v>
      </c>
      <c r="BU194" s="65">
        <v>6344.0706097437278</v>
      </c>
      <c r="BW194" s="9">
        <v>185</v>
      </c>
      <c r="BX194" s="74">
        <v>1</v>
      </c>
      <c r="BY194" s="79">
        <v>56.627844286566706</v>
      </c>
      <c r="BZ194" s="77">
        <v>3.7120057541686222E-2</v>
      </c>
      <c r="CA194" s="69">
        <v>52.674348447343476</v>
      </c>
      <c r="CB194" s="70">
        <v>53.933884127300175</v>
      </c>
      <c r="CC194" s="70">
        <v>56.627844286566706</v>
      </c>
      <c r="CD194" s="70">
        <v>59.32180444583323</v>
      </c>
      <c r="CE194" s="71">
        <v>60.581340125789936</v>
      </c>
      <c r="CF194" s="64"/>
      <c r="CG194">
        <v>185</v>
      </c>
      <c r="CH194" s="74">
        <v>1</v>
      </c>
      <c r="CI194" s="79">
        <v>38.070986873928447</v>
      </c>
      <c r="CJ194" s="77">
        <v>3.1326499122135018E-2</v>
      </c>
      <c r="CK194" s="69">
        <v>35.827886983995263</v>
      </c>
      <c r="CL194" s="70">
        <v>36.542511321536715</v>
      </c>
      <c r="CM194" s="70">
        <v>38.070986873928447</v>
      </c>
      <c r="CN194" s="70">
        <v>39.59946242632018</v>
      </c>
      <c r="CO194" s="71">
        <v>40.314086763861631</v>
      </c>
    </row>
    <row r="195" spans="1:93" x14ac:dyDescent="0.2">
      <c r="A195" s="9"/>
      <c r="B195" s="9"/>
      <c r="C195" s="9"/>
      <c r="D195" s="9"/>
      <c r="E195" s="9"/>
      <c r="F195" s="9"/>
      <c r="G195" s="9"/>
      <c r="H195" s="9"/>
      <c r="I195" s="9"/>
      <c r="J195" s="9"/>
      <c r="K195" s="9"/>
      <c r="L195" s="9"/>
      <c r="M195" s="9"/>
      <c r="N195" s="9"/>
      <c r="P195" s="12">
        <f t="shared" si="60"/>
        <v>-154</v>
      </c>
      <c r="Q195" s="12"/>
      <c r="R195" s="138" t="e">
        <f t="shared" si="45"/>
        <v>#N/A</v>
      </c>
      <c r="S195" s="138" t="e">
        <f t="shared" si="46"/>
        <v>#N/A</v>
      </c>
      <c r="T195" s="138" t="e">
        <f t="shared" si="47"/>
        <v>#N/A</v>
      </c>
      <c r="U195" s="139" t="e">
        <f t="shared" si="50"/>
        <v>#N/A</v>
      </c>
      <c r="V195" s="139" t="e">
        <f t="shared" si="51"/>
        <v>#N/A</v>
      </c>
      <c r="W195" s="139" t="e">
        <f t="shared" si="52"/>
        <v>#N/A</v>
      </c>
      <c r="X195" s="139" t="e">
        <f t="shared" si="53"/>
        <v>#N/A</v>
      </c>
      <c r="Y195" s="10" t="e">
        <f t="shared" si="54"/>
        <v>#N/A</v>
      </c>
      <c r="Z195" s="10" t="e">
        <f t="shared" si="55"/>
        <v>#N/A</v>
      </c>
      <c r="AA195" s="138" t="e">
        <f t="shared" si="48"/>
        <v>#N/A</v>
      </c>
      <c r="AB195" s="138" t="e">
        <f t="shared" si="49"/>
        <v>#N/A</v>
      </c>
      <c r="AC195" s="16" t="e">
        <f t="shared" si="56"/>
        <v>#N/A</v>
      </c>
      <c r="AD195" s="16" t="e">
        <f t="shared" si="57"/>
        <v>#N/A</v>
      </c>
      <c r="AE195" s="16" t="e">
        <f t="shared" si="58"/>
        <v>#N/A</v>
      </c>
      <c r="AF195" s="16" t="e">
        <f t="shared" si="59"/>
        <v>#N/A</v>
      </c>
      <c r="AH195" s="12"/>
      <c r="AI195">
        <v>186</v>
      </c>
      <c r="AJ195" s="133">
        <v>0.18512772862227186</v>
      </c>
      <c r="AK195" s="130">
        <v>5421.3538836264352</v>
      </c>
      <c r="AL195" s="133">
        <v>0.12303516879076837</v>
      </c>
      <c r="AM195" s="63">
        <v>4279.508421866095</v>
      </c>
      <c r="AN195" s="64">
        <v>4619.638452431871</v>
      </c>
      <c r="AO195" s="64">
        <v>5421.3538836264352</v>
      </c>
      <c r="AP195" s="64">
        <v>6332.9731165824205</v>
      </c>
      <c r="AQ195" s="65">
        <v>6800.0547885172537</v>
      </c>
      <c r="AS195" s="9">
        <v>186</v>
      </c>
      <c r="AT195" s="68">
        <v>1</v>
      </c>
      <c r="AU195" s="78">
        <v>58.023198141203864</v>
      </c>
      <c r="AV195" s="76">
        <v>3.5675234654155633E-2</v>
      </c>
      <c r="AW195" s="69">
        <v>54.129958675181221</v>
      </c>
      <c r="AX195" s="70">
        <v>55.370297407657169</v>
      </c>
      <c r="AY195" s="70">
        <v>58.023198141203864</v>
      </c>
      <c r="AZ195" s="70">
        <v>60.676098874750558</v>
      </c>
      <c r="BA195" s="71">
        <v>61.916437607226506</v>
      </c>
      <c r="BB195" s="64"/>
      <c r="BC195">
        <v>186</v>
      </c>
      <c r="BD195" s="68">
        <v>1</v>
      </c>
      <c r="BE195" s="78">
        <v>38.90448762510367</v>
      </c>
      <c r="BF195" s="76">
        <v>3.0065464329307508E-2</v>
      </c>
      <c r="BG195" s="69">
        <v>36.70455068822374</v>
      </c>
      <c r="BH195" s="70">
        <v>37.405423834001311</v>
      </c>
      <c r="BI195" s="70">
        <v>38.90448762510367</v>
      </c>
      <c r="BJ195" s="70">
        <v>40.403551416206028</v>
      </c>
      <c r="BK195" s="71">
        <v>41.104424561983599</v>
      </c>
      <c r="BM195">
        <v>186</v>
      </c>
      <c r="BN195" s="77">
        <v>8.8985888796108512E-2</v>
      </c>
      <c r="BO195" s="135">
        <v>5012.7082349167658</v>
      </c>
      <c r="BP195" s="77">
        <v>0.12933121127119762</v>
      </c>
      <c r="BQ195" s="63">
        <v>3919.8719482576789</v>
      </c>
      <c r="BR195" s="64">
        <v>4241.8136693664055</v>
      </c>
      <c r="BS195" s="64">
        <v>5012.7082349167658</v>
      </c>
      <c r="BT195" s="64">
        <v>5909.2370774855581</v>
      </c>
      <c r="BU195" s="65">
        <v>6376.5504599364913</v>
      </c>
      <c r="BW195" s="9">
        <v>186</v>
      </c>
      <c r="BX195" s="74">
        <v>1</v>
      </c>
      <c r="BY195" s="79">
        <v>56.730054890495062</v>
      </c>
      <c r="BZ195" s="77">
        <v>3.7009166397465695E-2</v>
      </c>
      <c r="CA195" s="69">
        <v>52.781255027444296</v>
      </c>
      <c r="CB195" s="70">
        <v>54.039294626519165</v>
      </c>
      <c r="CC195" s="70">
        <v>56.730054890495062</v>
      </c>
      <c r="CD195" s="70">
        <v>59.420815154470965</v>
      </c>
      <c r="CE195" s="71">
        <v>60.678854753545835</v>
      </c>
      <c r="CF195" s="64"/>
      <c r="CG195">
        <v>186</v>
      </c>
      <c r="CH195" s="74">
        <v>1</v>
      </c>
      <c r="CI195" s="79">
        <v>38.116999277856699</v>
      </c>
      <c r="CJ195" s="77">
        <v>3.129073176513724E-2</v>
      </c>
      <c r="CK195" s="69">
        <v>35.873752566637378</v>
      </c>
      <c r="CL195" s="70">
        <v>36.588423679654511</v>
      </c>
      <c r="CM195" s="70">
        <v>38.116999277856699</v>
      </c>
      <c r="CN195" s="70">
        <v>39.645574876058895</v>
      </c>
      <c r="CO195" s="71">
        <v>40.36024598907602</v>
      </c>
    </row>
    <row r="196" spans="1:93" x14ac:dyDescent="0.2">
      <c r="A196" s="9"/>
      <c r="B196" s="9"/>
      <c r="C196" s="9"/>
      <c r="D196" s="9"/>
      <c r="E196" s="9"/>
      <c r="F196" s="9"/>
      <c r="G196" s="9"/>
      <c r="H196" s="9"/>
      <c r="I196" s="9"/>
      <c r="J196" s="9"/>
      <c r="K196" s="9"/>
      <c r="L196" s="9"/>
      <c r="M196" s="9"/>
      <c r="N196" s="9"/>
      <c r="P196" s="12">
        <f t="shared" si="60"/>
        <v>-154</v>
      </c>
      <c r="Q196" s="12"/>
      <c r="R196" s="138" t="e">
        <f t="shared" si="45"/>
        <v>#N/A</v>
      </c>
      <c r="S196" s="138" t="e">
        <f t="shared" si="46"/>
        <v>#N/A</v>
      </c>
      <c r="T196" s="138" t="e">
        <f t="shared" si="47"/>
        <v>#N/A</v>
      </c>
      <c r="U196" s="139" t="e">
        <f t="shared" si="50"/>
        <v>#N/A</v>
      </c>
      <c r="V196" s="139" t="e">
        <f t="shared" si="51"/>
        <v>#N/A</v>
      </c>
      <c r="W196" s="139" t="e">
        <f t="shared" si="52"/>
        <v>#N/A</v>
      </c>
      <c r="X196" s="139" t="e">
        <f t="shared" si="53"/>
        <v>#N/A</v>
      </c>
      <c r="Y196" s="10" t="e">
        <f t="shared" si="54"/>
        <v>#N/A</v>
      </c>
      <c r="Z196" s="10" t="e">
        <f t="shared" si="55"/>
        <v>#N/A</v>
      </c>
      <c r="AA196" s="138" t="e">
        <f t="shared" si="48"/>
        <v>#N/A</v>
      </c>
      <c r="AB196" s="138" t="e">
        <f t="shared" si="49"/>
        <v>#N/A</v>
      </c>
      <c r="AC196" s="16" t="e">
        <f t="shared" si="56"/>
        <v>#N/A</v>
      </c>
      <c r="AD196" s="16" t="e">
        <f t="shared" si="57"/>
        <v>#N/A</v>
      </c>
      <c r="AE196" s="16" t="e">
        <f t="shared" si="58"/>
        <v>#N/A</v>
      </c>
      <c r="AF196" s="16" t="e">
        <f t="shared" si="59"/>
        <v>#N/A</v>
      </c>
      <c r="AH196" s="12"/>
      <c r="AI196">
        <v>187</v>
      </c>
      <c r="AJ196" s="133">
        <v>0.18633214739468823</v>
      </c>
      <c r="AK196" s="130">
        <v>5452.5264942823442</v>
      </c>
      <c r="AL196" s="133">
        <v>0.12296983142644236</v>
      </c>
      <c r="AM196" s="63">
        <v>4304.5210694963671</v>
      </c>
      <c r="AN196" s="64">
        <v>4646.5296896400587</v>
      </c>
      <c r="AO196" s="64">
        <v>5452.5264942823442</v>
      </c>
      <c r="AP196" s="64">
        <v>6368.7776433250056</v>
      </c>
      <c r="AQ196" s="65">
        <v>6838.1407625087641</v>
      </c>
      <c r="AS196" s="9">
        <v>187</v>
      </c>
      <c r="AT196" s="68">
        <v>1</v>
      </c>
      <c r="AU196" s="78">
        <v>58.132213981115065</v>
      </c>
      <c r="AV196" s="76">
        <v>3.5549940405719821E-2</v>
      </c>
      <c r="AW196" s="69">
        <v>54.245358827480274</v>
      </c>
      <c r="AX196" s="70">
        <v>55.48366359569485</v>
      </c>
      <c r="AY196" s="70">
        <v>58.132213981115065</v>
      </c>
      <c r="AZ196" s="70">
        <v>60.78076436653528</v>
      </c>
      <c r="BA196" s="71">
        <v>62.019069134749849</v>
      </c>
      <c r="BB196" s="64"/>
      <c r="BC196">
        <v>187</v>
      </c>
      <c r="BD196" s="68">
        <v>1</v>
      </c>
      <c r="BE196" s="78">
        <v>38.949551112352665</v>
      </c>
      <c r="BF196" s="76">
        <v>3.0032185629130518E-2</v>
      </c>
      <c r="BG196" s="69">
        <v>36.749503839779656</v>
      </c>
      <c r="BH196" s="70">
        <v>37.450412137166801</v>
      </c>
      <c r="BI196" s="70">
        <v>38.949551112352665</v>
      </c>
      <c r="BJ196" s="70">
        <v>40.44869008753853</v>
      </c>
      <c r="BK196" s="71">
        <v>41.149598384925667</v>
      </c>
      <c r="BM196">
        <v>187</v>
      </c>
      <c r="BN196" s="77">
        <v>8.9868544858627802E-2</v>
      </c>
      <c r="BO196" s="135">
        <v>5038.7439880123002</v>
      </c>
      <c r="BP196" s="77">
        <v>0.12929487731762185</v>
      </c>
      <c r="BQ196" s="63">
        <v>3940.4008991626383</v>
      </c>
      <c r="BR196" s="64">
        <v>4263.9942508392824</v>
      </c>
      <c r="BS196" s="64">
        <v>5038.7439880123002</v>
      </c>
      <c r="BT196" s="64">
        <v>5939.5862084914615</v>
      </c>
      <c r="BU196" s="65">
        <v>6409.0786838448375</v>
      </c>
      <c r="BW196" s="9">
        <v>187</v>
      </c>
      <c r="BX196" s="74">
        <v>1</v>
      </c>
      <c r="BY196" s="79">
        <v>56.830284247215985</v>
      </c>
      <c r="BZ196" s="77">
        <v>3.6898602486442736E-2</v>
      </c>
      <c r="CA196" s="69">
        <v>52.886325513618289</v>
      </c>
      <c r="CB196" s="70">
        <v>54.142822787741927</v>
      </c>
      <c r="CC196" s="70">
        <v>56.830284247215985</v>
      </c>
      <c r="CD196" s="70">
        <v>59.517745706690043</v>
      </c>
      <c r="CE196" s="71">
        <v>60.774242980813689</v>
      </c>
      <c r="CF196" s="64"/>
      <c r="CG196">
        <v>187</v>
      </c>
      <c r="CH196" s="74">
        <v>1</v>
      </c>
      <c r="CI196" s="79">
        <v>38.162139747121046</v>
      </c>
      <c r="CJ196" s="77">
        <v>3.1262798269483583E-2</v>
      </c>
      <c r="CK196" s="69">
        <v>35.918241383181247</v>
      </c>
      <c r="CL196" s="70">
        <v>36.633120104827739</v>
      </c>
      <c r="CM196" s="70">
        <v>38.162139747121046</v>
      </c>
      <c r="CN196" s="70">
        <v>39.691159389414352</v>
      </c>
      <c r="CO196" s="71">
        <v>40.406038111060845</v>
      </c>
    </row>
    <row r="197" spans="1:93" x14ac:dyDescent="0.2">
      <c r="A197" s="9"/>
      <c r="B197" s="9"/>
      <c r="C197" s="9"/>
      <c r="D197" s="9"/>
      <c r="E197" s="9"/>
      <c r="F197" s="9"/>
      <c r="G197" s="9"/>
      <c r="H197" s="9"/>
      <c r="I197" s="9"/>
      <c r="J197" s="9"/>
      <c r="K197" s="9"/>
      <c r="L197" s="9"/>
      <c r="M197" s="9"/>
      <c r="N197" s="9"/>
      <c r="P197" s="12">
        <f t="shared" si="60"/>
        <v>-154</v>
      </c>
      <c r="Q197" s="12"/>
      <c r="R197" s="138" t="e">
        <f t="shared" si="45"/>
        <v>#N/A</v>
      </c>
      <c r="S197" s="138" t="e">
        <f t="shared" si="46"/>
        <v>#N/A</v>
      </c>
      <c r="T197" s="138" t="e">
        <f t="shared" si="47"/>
        <v>#N/A</v>
      </c>
      <c r="U197" s="139" t="e">
        <f t="shared" si="50"/>
        <v>#N/A</v>
      </c>
      <c r="V197" s="139" t="e">
        <f t="shared" si="51"/>
        <v>#N/A</v>
      </c>
      <c r="W197" s="139" t="e">
        <f t="shared" si="52"/>
        <v>#N/A</v>
      </c>
      <c r="X197" s="139" t="e">
        <f t="shared" si="53"/>
        <v>#N/A</v>
      </c>
      <c r="Y197" s="10" t="e">
        <f t="shared" si="54"/>
        <v>#N/A</v>
      </c>
      <c r="Z197" s="10" t="e">
        <f t="shared" si="55"/>
        <v>#N/A</v>
      </c>
      <c r="AA197" s="138" t="e">
        <f t="shared" si="48"/>
        <v>#N/A</v>
      </c>
      <c r="AB197" s="138" t="e">
        <f t="shared" si="49"/>
        <v>#N/A</v>
      </c>
      <c r="AC197" s="16" t="e">
        <f t="shared" si="56"/>
        <v>#N/A</v>
      </c>
      <c r="AD197" s="16" t="e">
        <f t="shared" si="57"/>
        <v>#N/A</v>
      </c>
      <c r="AE197" s="16" t="e">
        <f t="shared" si="58"/>
        <v>#N/A</v>
      </c>
      <c r="AF197" s="16" t="e">
        <f t="shared" si="59"/>
        <v>#N/A</v>
      </c>
      <c r="AH197" s="12"/>
      <c r="AI197">
        <v>188</v>
      </c>
      <c r="AJ197" s="133">
        <v>0.18751304966478449</v>
      </c>
      <c r="AK197" s="130">
        <v>5483.6965789323967</v>
      </c>
      <c r="AL197" s="133">
        <v>0.12290506895219501</v>
      </c>
      <c r="AM197" s="63">
        <v>4329.5346443237959</v>
      </c>
      <c r="AN197" s="64">
        <v>4673.420556300689</v>
      </c>
      <c r="AO197" s="64">
        <v>5483.6965789323967</v>
      </c>
      <c r="AP197" s="64">
        <v>6404.5788928278425</v>
      </c>
      <c r="AQ197" s="65">
        <v>6876.2238225900437</v>
      </c>
      <c r="AS197" s="5">
        <v>188</v>
      </c>
      <c r="AT197" s="68">
        <v>1</v>
      </c>
      <c r="AU197" s="78">
        <v>58.24070156107932</v>
      </c>
      <c r="AV197" s="76">
        <v>3.5424959184045993E-2</v>
      </c>
      <c r="AW197" s="69">
        <v>54.360283007274099</v>
      </c>
      <c r="AX197" s="70">
        <v>55.596537153084441</v>
      </c>
      <c r="AY197" s="70">
        <v>58.24070156107932</v>
      </c>
      <c r="AZ197" s="70">
        <v>60.884865969074205</v>
      </c>
      <c r="BA197" s="71">
        <v>62.121120114884548</v>
      </c>
      <c r="BB197" s="64"/>
      <c r="BC197">
        <v>188</v>
      </c>
      <c r="BD197" s="68">
        <v>1</v>
      </c>
      <c r="BE197" s="78">
        <v>38.995225860529196</v>
      </c>
      <c r="BF197" s="76">
        <v>2.9998412423808074E-2</v>
      </c>
      <c r="BG197" s="69">
        <v>36.795075672938303</v>
      </c>
      <c r="BH197" s="70">
        <v>37.496016757798181</v>
      </c>
      <c r="BI197" s="70">
        <v>38.995225860529196</v>
      </c>
      <c r="BJ197" s="70">
        <v>40.494434963260211</v>
      </c>
      <c r="BK197" s="71">
        <v>41.195376048120096</v>
      </c>
      <c r="BM197">
        <v>188</v>
      </c>
      <c r="BN197" s="77">
        <v>9.0735916087793328E-2</v>
      </c>
      <c r="BO197" s="135">
        <v>5064.777664290822</v>
      </c>
      <c r="BP197" s="77">
        <v>0.12926271583555851</v>
      </c>
      <c r="BQ197" s="63">
        <v>3960.9001300395444</v>
      </c>
      <c r="BR197" s="64">
        <v>4286.1523141778798</v>
      </c>
      <c r="BS197" s="64">
        <v>5064.777664290822</v>
      </c>
      <c r="BT197" s="64">
        <v>5969.9621353021193</v>
      </c>
      <c r="BU197" s="65">
        <v>6441.6507214395069</v>
      </c>
      <c r="BW197" s="5">
        <v>188</v>
      </c>
      <c r="BX197" s="74">
        <v>1</v>
      </c>
      <c r="BY197" s="79">
        <v>56.928304529856696</v>
      </c>
      <c r="BZ197" s="77">
        <v>3.6788344129691765E-2</v>
      </c>
      <c r="CA197" s="69">
        <v>52.989348742813682</v>
      </c>
      <c r="CB197" s="70">
        <v>54.244252139026024</v>
      </c>
      <c r="CC197" s="70">
        <v>56.928304529856696</v>
      </c>
      <c r="CD197" s="70">
        <v>59.612356920687368</v>
      </c>
      <c r="CE197" s="71">
        <v>60.86726031689971</v>
      </c>
      <c r="CF197" s="64"/>
      <c r="CG197">
        <v>188</v>
      </c>
      <c r="CH197" s="74">
        <v>1</v>
      </c>
      <c r="CI197" s="79">
        <v>38.206381407457378</v>
      </c>
      <c r="CJ197" s="77">
        <v>3.124299891047581E-2</v>
      </c>
      <c r="CK197" s="69">
        <v>35.961304428460771</v>
      </c>
      <c r="CL197" s="70">
        <v>36.676558642526473</v>
      </c>
      <c r="CM197" s="70">
        <v>38.206381407457378</v>
      </c>
      <c r="CN197" s="70">
        <v>39.736204172388284</v>
      </c>
      <c r="CO197" s="71">
        <v>40.451458386453993</v>
      </c>
    </row>
    <row r="198" spans="1:93" x14ac:dyDescent="0.2">
      <c r="A198" s="9"/>
      <c r="B198" s="9"/>
      <c r="C198" s="9"/>
      <c r="D198" s="9"/>
      <c r="E198" s="9"/>
      <c r="F198" s="9"/>
      <c r="G198" s="9"/>
      <c r="H198" s="9"/>
      <c r="I198" s="9"/>
      <c r="J198" s="9"/>
      <c r="K198" s="9"/>
      <c r="L198" s="9"/>
      <c r="M198" s="9"/>
      <c r="N198" s="9"/>
      <c r="P198" s="12">
        <f t="shared" si="60"/>
        <v>-154</v>
      </c>
      <c r="Q198" s="12"/>
      <c r="R198" s="138" t="e">
        <f t="shared" si="45"/>
        <v>#N/A</v>
      </c>
      <c r="S198" s="138" t="e">
        <f t="shared" si="46"/>
        <v>#N/A</v>
      </c>
      <c r="T198" s="138" t="e">
        <f t="shared" si="47"/>
        <v>#N/A</v>
      </c>
      <c r="U198" s="139" t="e">
        <f t="shared" si="50"/>
        <v>#N/A</v>
      </c>
      <c r="V198" s="139" t="e">
        <f t="shared" si="51"/>
        <v>#N/A</v>
      </c>
      <c r="W198" s="139" t="e">
        <f t="shared" si="52"/>
        <v>#N/A</v>
      </c>
      <c r="X198" s="139" t="e">
        <f t="shared" si="53"/>
        <v>#N/A</v>
      </c>
      <c r="Y198" s="10" t="e">
        <f t="shared" si="54"/>
        <v>#N/A</v>
      </c>
      <c r="Z198" s="10" t="e">
        <f t="shared" si="55"/>
        <v>#N/A</v>
      </c>
      <c r="AA198" s="138" t="e">
        <f t="shared" si="48"/>
        <v>#N/A</v>
      </c>
      <c r="AB198" s="138" t="e">
        <f t="shared" si="49"/>
        <v>#N/A</v>
      </c>
      <c r="AC198" s="16" t="e">
        <f t="shared" si="56"/>
        <v>#N/A</v>
      </c>
      <c r="AD198" s="16" t="e">
        <f t="shared" si="57"/>
        <v>#N/A</v>
      </c>
      <c r="AE198" s="16" t="e">
        <f t="shared" si="58"/>
        <v>#N/A</v>
      </c>
      <c r="AF198" s="16" t="e">
        <f t="shared" si="59"/>
        <v>#N/A</v>
      </c>
      <c r="AH198" s="12"/>
      <c r="AI198">
        <v>189</v>
      </c>
      <c r="AJ198" s="133">
        <v>0.18867209815194</v>
      </c>
      <c r="AK198" s="130">
        <v>5514.8644182439102</v>
      </c>
      <c r="AL198" s="133">
        <v>0.12284081749135095</v>
      </c>
      <c r="AM198" s="63">
        <v>4354.5496695389975</v>
      </c>
      <c r="AN198" s="64">
        <v>4700.3115474044162</v>
      </c>
      <c r="AO198" s="64">
        <v>5514.8644182439102</v>
      </c>
      <c r="AP198" s="64">
        <v>6440.3766560374152</v>
      </c>
      <c r="AQ198" s="65">
        <v>6914.3034103042482</v>
      </c>
      <c r="AS198" s="9">
        <v>189</v>
      </c>
      <c r="AT198" s="68">
        <v>1</v>
      </c>
      <c r="AU198" s="78">
        <v>58.348181337335717</v>
      </c>
      <c r="AV198" s="76">
        <v>3.5300268856775514E-2</v>
      </c>
      <c r="AW198" s="69">
        <v>54.474285373742639</v>
      </c>
      <c r="AX198" s="70">
        <v>55.708461501658938</v>
      </c>
      <c r="AY198" s="70">
        <v>58.348181337335717</v>
      </c>
      <c r="AZ198" s="70">
        <v>60.987901173012489</v>
      </c>
      <c r="BA198" s="71">
        <v>62.222077300928788</v>
      </c>
      <c r="BB198" s="64"/>
      <c r="BC198">
        <v>189</v>
      </c>
      <c r="BD198" s="68">
        <v>1</v>
      </c>
      <c r="BE198" s="78">
        <v>39.04169500939085</v>
      </c>
      <c r="BF198" s="76">
        <v>2.996397552186977E-2</v>
      </c>
      <c r="BG198" s="69">
        <v>36.841451673919828</v>
      </c>
      <c r="BH198" s="70">
        <v>37.542422434561175</v>
      </c>
      <c r="BI198" s="70">
        <v>39.04169500939085</v>
      </c>
      <c r="BJ198" s="70">
        <v>40.540967584220525</v>
      </c>
      <c r="BK198" s="71">
        <v>41.241938344861872</v>
      </c>
      <c r="BM198">
        <v>189</v>
      </c>
      <c r="BN198" s="77">
        <v>9.1589083188050147E-2</v>
      </c>
      <c r="BO198" s="135">
        <v>5090.8094945097773</v>
      </c>
      <c r="BP198" s="77">
        <v>0.12923426321706175</v>
      </c>
      <c r="BQ198" s="63">
        <v>3981.3727560737611</v>
      </c>
      <c r="BR198" s="64">
        <v>4308.2902319042796</v>
      </c>
      <c r="BS198" s="64">
        <v>5090.8094945097773</v>
      </c>
      <c r="BT198" s="64">
        <v>6000.3620160145301</v>
      </c>
      <c r="BU198" s="65">
        <v>6474.2619044004277</v>
      </c>
      <c r="BW198" s="9">
        <v>189</v>
      </c>
      <c r="BX198" s="74">
        <v>1</v>
      </c>
      <c r="BY198" s="79">
        <v>57.023894363901796</v>
      </c>
      <c r="BZ198" s="77">
        <v>3.66783697231918E-2</v>
      </c>
      <c r="CA198" s="69">
        <v>53.090119385710778</v>
      </c>
      <c r="CB198" s="70">
        <v>54.3433722392476</v>
      </c>
      <c r="CC198" s="70">
        <v>57.023894363901796</v>
      </c>
      <c r="CD198" s="70">
        <v>59.704416488555992</v>
      </c>
      <c r="CE198" s="71">
        <v>60.957669342092814</v>
      </c>
      <c r="CF198" s="64"/>
      <c r="CG198">
        <v>189</v>
      </c>
      <c r="CH198" s="74">
        <v>1</v>
      </c>
      <c r="CI198" s="79">
        <v>38.249696776093124</v>
      </c>
      <c r="CJ198" s="77">
        <v>3.1231634300834352E-2</v>
      </c>
      <c r="CK198" s="69">
        <v>36.00289207702162</v>
      </c>
      <c r="CL198" s="70">
        <v>36.718696721685404</v>
      </c>
      <c r="CM198" s="70">
        <v>38.249696776093124</v>
      </c>
      <c r="CN198" s="70">
        <v>39.780696830500844</v>
      </c>
      <c r="CO198" s="71">
        <v>40.496501475164628</v>
      </c>
    </row>
    <row r="199" spans="1:93" x14ac:dyDescent="0.2">
      <c r="A199" s="9"/>
      <c r="B199" s="9"/>
      <c r="C199" s="9"/>
      <c r="D199" s="9"/>
      <c r="E199" s="9"/>
      <c r="F199" s="9"/>
      <c r="G199" s="9"/>
      <c r="H199" s="9"/>
      <c r="I199" s="9"/>
      <c r="J199" s="9"/>
      <c r="K199" s="9"/>
      <c r="L199" s="9"/>
      <c r="M199" s="9"/>
      <c r="N199" s="9"/>
      <c r="P199" s="12">
        <f t="shared" si="60"/>
        <v>-154</v>
      </c>
      <c r="Q199" s="12"/>
      <c r="R199" s="138" t="e">
        <f t="shared" si="45"/>
        <v>#N/A</v>
      </c>
      <c r="S199" s="138" t="e">
        <f t="shared" si="46"/>
        <v>#N/A</v>
      </c>
      <c r="T199" s="138" t="e">
        <f t="shared" si="47"/>
        <v>#N/A</v>
      </c>
      <c r="U199" s="139" t="e">
        <f t="shared" si="50"/>
        <v>#N/A</v>
      </c>
      <c r="V199" s="139" t="e">
        <f t="shared" si="51"/>
        <v>#N/A</v>
      </c>
      <c r="W199" s="139" t="e">
        <f t="shared" si="52"/>
        <v>#N/A</v>
      </c>
      <c r="X199" s="139" t="e">
        <f t="shared" si="53"/>
        <v>#N/A</v>
      </c>
      <c r="Y199" s="10" t="e">
        <f t="shared" si="54"/>
        <v>#N/A</v>
      </c>
      <c r="Z199" s="10" t="e">
        <f t="shared" si="55"/>
        <v>#N/A</v>
      </c>
      <c r="AA199" s="138" t="e">
        <f t="shared" si="48"/>
        <v>#N/A</v>
      </c>
      <c r="AB199" s="138" t="e">
        <f t="shared" si="49"/>
        <v>#N/A</v>
      </c>
      <c r="AC199" s="16" t="e">
        <f t="shared" si="56"/>
        <v>#N/A</v>
      </c>
      <c r="AD199" s="16" t="e">
        <f t="shared" si="57"/>
        <v>#N/A</v>
      </c>
      <c r="AE199" s="16" t="e">
        <f t="shared" si="58"/>
        <v>#N/A</v>
      </c>
      <c r="AF199" s="16" t="e">
        <f t="shared" si="59"/>
        <v>#N/A</v>
      </c>
      <c r="AH199" s="12"/>
      <c r="AI199">
        <v>190</v>
      </c>
      <c r="AJ199" s="133">
        <v>0.18981095557553412</v>
      </c>
      <c r="AK199" s="130">
        <v>5546.030292884202</v>
      </c>
      <c r="AL199" s="133">
        <v>0.12277701316723476</v>
      </c>
      <c r="AM199" s="63">
        <v>4379.5666772680042</v>
      </c>
      <c r="AN199" s="64">
        <v>4727.2031653095773</v>
      </c>
      <c r="AO199" s="64">
        <v>5546.030292884202</v>
      </c>
      <c r="AP199" s="64">
        <v>6476.1707104216539</v>
      </c>
      <c r="AQ199" s="65">
        <v>6952.3789451549346</v>
      </c>
      <c r="AS199" s="9">
        <v>190</v>
      </c>
      <c r="AT199" s="68">
        <v>1</v>
      </c>
      <c r="AU199" s="78">
        <v>58.454173766123333</v>
      </c>
      <c r="AV199" s="76">
        <v>3.5175847291549739E-2</v>
      </c>
      <c r="AW199" s="69">
        <v>54.586919656943742</v>
      </c>
      <c r="AX199" s="70">
        <v>55.818979770842304</v>
      </c>
      <c r="AY199" s="70">
        <v>58.454173766123333</v>
      </c>
      <c r="AZ199" s="70">
        <v>61.089367761404361</v>
      </c>
      <c r="BA199" s="71">
        <v>62.32142787530293</v>
      </c>
      <c r="BB199" s="64"/>
      <c r="BC199">
        <v>190</v>
      </c>
      <c r="BD199" s="68">
        <v>1</v>
      </c>
      <c r="BE199" s="78">
        <v>39.089141698695222</v>
      </c>
      <c r="BF199" s="76">
        <v>2.9928705731845209E-2</v>
      </c>
      <c r="BG199" s="69">
        <v>36.888817440643834</v>
      </c>
      <c r="BH199" s="70">
        <v>37.589813982234851</v>
      </c>
      <c r="BI199" s="70">
        <v>39.089141698695222</v>
      </c>
      <c r="BJ199" s="70">
        <v>40.588469415155586</v>
      </c>
      <c r="BK199" s="71">
        <v>41.289465956746618</v>
      </c>
      <c r="BM199">
        <v>190</v>
      </c>
      <c r="BN199" s="77">
        <v>9.2429126863843317E-2</v>
      </c>
      <c r="BO199" s="135">
        <v>5116.8397094266129</v>
      </c>
      <c r="BP199" s="77">
        <v>0.12920905585418577</v>
      </c>
      <c r="BQ199" s="63">
        <v>4001.8219665607476</v>
      </c>
      <c r="BR199" s="64">
        <v>4330.4104305489127</v>
      </c>
      <c r="BS199" s="64">
        <v>5116.8397094266129</v>
      </c>
      <c r="BT199" s="64">
        <v>6030.782938273609</v>
      </c>
      <c r="BU199" s="65">
        <v>6506.9074549632805</v>
      </c>
      <c r="BW199" s="9">
        <v>190</v>
      </c>
      <c r="BX199" s="74">
        <v>1</v>
      </c>
      <c r="BY199" s="79">
        <v>57.116832374835916</v>
      </c>
      <c r="BZ199" s="77">
        <v>3.6568657662921861E-2</v>
      </c>
      <c r="CA199" s="69">
        <v>53.188431953100967</v>
      </c>
      <c r="CB199" s="70">
        <v>54.439972538332555</v>
      </c>
      <c r="CC199" s="70">
        <v>57.116832374835916</v>
      </c>
      <c r="CD199" s="70">
        <v>59.793692211339277</v>
      </c>
      <c r="CE199" s="71">
        <v>61.045232796570872</v>
      </c>
      <c r="CF199" s="64"/>
      <c r="CG199">
        <v>190</v>
      </c>
      <c r="CH199" s="74">
        <v>1</v>
      </c>
      <c r="CI199" s="79">
        <v>38.29205837025571</v>
      </c>
      <c r="CJ199" s="77">
        <v>3.1229005053279617E-2</v>
      </c>
      <c r="CK199" s="69">
        <v>36.042954689379272</v>
      </c>
      <c r="CL199" s="70">
        <v>36.759491761678909</v>
      </c>
      <c r="CM199" s="70">
        <v>38.29205837025571</v>
      </c>
      <c r="CN199" s="70">
        <v>39.82462497883251</v>
      </c>
      <c r="CO199" s="71">
        <v>40.541162051132154</v>
      </c>
    </row>
    <row r="200" spans="1:93" x14ac:dyDescent="0.2">
      <c r="A200" s="9"/>
      <c r="B200" s="9"/>
      <c r="C200" s="9"/>
      <c r="D200" s="9"/>
      <c r="E200" s="9"/>
      <c r="F200" s="9"/>
      <c r="G200" s="9"/>
      <c r="H200" s="9"/>
      <c r="I200" s="9"/>
      <c r="J200" s="9"/>
      <c r="K200" s="9"/>
      <c r="L200" s="9"/>
      <c r="M200" s="9"/>
      <c r="N200" s="9"/>
      <c r="P200" s="12">
        <f t="shared" si="60"/>
        <v>-154</v>
      </c>
      <c r="Q200" s="12"/>
      <c r="R200" s="138" t="e">
        <f t="shared" si="45"/>
        <v>#N/A</v>
      </c>
      <c r="S200" s="138" t="e">
        <f t="shared" si="46"/>
        <v>#N/A</v>
      </c>
      <c r="T200" s="138" t="e">
        <f t="shared" si="47"/>
        <v>#N/A</v>
      </c>
      <c r="U200" s="139" t="e">
        <f t="shared" si="50"/>
        <v>#N/A</v>
      </c>
      <c r="V200" s="139" t="e">
        <f t="shared" si="51"/>
        <v>#N/A</v>
      </c>
      <c r="W200" s="139" t="e">
        <f t="shared" si="52"/>
        <v>#N/A</v>
      </c>
      <c r="X200" s="139" t="e">
        <f t="shared" si="53"/>
        <v>#N/A</v>
      </c>
      <c r="Y200" s="10" t="e">
        <f t="shared" si="54"/>
        <v>#N/A</v>
      </c>
      <c r="Z200" s="10" t="e">
        <f t="shared" si="55"/>
        <v>#N/A</v>
      </c>
      <c r="AA200" s="138" t="e">
        <f t="shared" si="48"/>
        <v>#N/A</v>
      </c>
      <c r="AB200" s="138" t="e">
        <f t="shared" si="49"/>
        <v>#N/A</v>
      </c>
      <c r="AC200" s="16" t="e">
        <f t="shared" si="56"/>
        <v>#N/A</v>
      </c>
      <c r="AD200" s="16" t="e">
        <f t="shared" si="57"/>
        <v>#N/A</v>
      </c>
      <c r="AE200" s="16" t="e">
        <f t="shared" si="58"/>
        <v>#N/A</v>
      </c>
      <c r="AF200" s="16" t="e">
        <f t="shared" si="59"/>
        <v>#N/A</v>
      </c>
      <c r="AH200" s="12"/>
      <c r="AI200">
        <v>191</v>
      </c>
      <c r="AJ200" s="133">
        <v>0.19093128465494619</v>
      </c>
      <c r="AK200" s="130">
        <v>5577.1944835205904</v>
      </c>
      <c r="AL200" s="133">
        <v>0.12271359210317102</v>
      </c>
      <c r="AM200" s="63">
        <v>4404.5862085783938</v>
      </c>
      <c r="AN200" s="64">
        <v>4754.0959197433276</v>
      </c>
      <c r="AO200" s="64">
        <v>5577.1944835205904</v>
      </c>
      <c r="AP200" s="64">
        <v>6511.9608199726699</v>
      </c>
      <c r="AQ200" s="65">
        <v>6990.4498246051307</v>
      </c>
      <c r="AS200" s="9">
        <v>191</v>
      </c>
      <c r="AT200" s="68">
        <v>1</v>
      </c>
      <c r="AU200" s="78">
        <v>58.55819930368127</v>
      </c>
      <c r="AV200" s="76">
        <v>3.5051672356010012E-2</v>
      </c>
      <c r="AW200" s="69">
        <v>54.697739159817601</v>
      </c>
      <c r="AX200" s="70">
        <v>55.927634799015337</v>
      </c>
      <c r="AY200" s="70">
        <v>58.55819930368127</v>
      </c>
      <c r="AZ200" s="70">
        <v>61.188763808347197</v>
      </c>
      <c r="BA200" s="71">
        <v>62.41865944754494</v>
      </c>
      <c r="BB200" s="64"/>
      <c r="BC200">
        <v>191</v>
      </c>
      <c r="BD200" s="68">
        <v>1</v>
      </c>
      <c r="BE200" s="78">
        <v>39.137749068199902</v>
      </c>
      <c r="BF200" s="76">
        <v>2.9892433862263985E-2</v>
      </c>
      <c r="BG200" s="69">
        <v>36.937358688126061</v>
      </c>
      <c r="BH200" s="70">
        <v>37.638376295389058</v>
      </c>
      <c r="BI200" s="70">
        <v>39.137749068199902</v>
      </c>
      <c r="BJ200" s="70">
        <v>40.637121841010753</v>
      </c>
      <c r="BK200" s="71">
        <v>41.338139448273743</v>
      </c>
      <c r="BM200">
        <v>191</v>
      </c>
      <c r="BN200" s="77">
        <v>9.3257127819617883E-2</v>
      </c>
      <c r="BO200" s="135">
        <v>5142.8685397987738</v>
      </c>
      <c r="BP200" s="77">
        <v>0.12918663013898474</v>
      </c>
      <c r="BQ200" s="63">
        <v>4022.251024617251</v>
      </c>
      <c r="BR200" s="64">
        <v>4352.5153904988856</v>
      </c>
      <c r="BS200" s="64">
        <v>5142.8685397987738</v>
      </c>
      <c r="BT200" s="64">
        <v>6061.2219191024815</v>
      </c>
      <c r="BU200" s="65">
        <v>6539.5824855028122</v>
      </c>
      <c r="BW200" s="9">
        <v>191</v>
      </c>
      <c r="BX200" s="74">
        <v>1</v>
      </c>
      <c r="BY200" s="79">
        <v>57.20689718814365</v>
      </c>
      <c r="BZ200" s="77">
        <v>3.6459186344860971E-2</v>
      </c>
      <c r="CA200" s="69">
        <v>53.284080795991407</v>
      </c>
      <c r="CB200" s="70">
        <v>54.533842377327879</v>
      </c>
      <c r="CC200" s="70">
        <v>57.20689718814365</v>
      </c>
      <c r="CD200" s="70">
        <v>59.879951998959427</v>
      </c>
      <c r="CE200" s="71">
        <v>61.129713580295892</v>
      </c>
      <c r="CF200" s="64"/>
      <c r="CG200">
        <v>191</v>
      </c>
      <c r="CH200" s="74">
        <v>1</v>
      </c>
      <c r="CI200" s="79">
        <v>38.333438707172547</v>
      </c>
      <c r="CJ200" s="77">
        <v>3.1235411780532029E-2</v>
      </c>
      <c r="CK200" s="69">
        <v>36.081442621771401</v>
      </c>
      <c r="CL200" s="70">
        <v>36.798901178966403</v>
      </c>
      <c r="CM200" s="70">
        <v>38.333438707172547</v>
      </c>
      <c r="CN200" s="70">
        <v>39.867976235378691</v>
      </c>
      <c r="CO200" s="71">
        <v>40.585434792573693</v>
      </c>
    </row>
    <row r="201" spans="1:93" x14ac:dyDescent="0.2">
      <c r="A201" s="9"/>
      <c r="B201" s="9"/>
      <c r="C201" s="9"/>
      <c r="D201" s="9"/>
      <c r="E201" s="9"/>
      <c r="F201" s="9"/>
      <c r="G201" s="9"/>
      <c r="H201" s="9"/>
      <c r="I201" s="9"/>
      <c r="J201" s="9"/>
      <c r="K201" s="9"/>
      <c r="L201" s="9"/>
      <c r="M201" s="9"/>
      <c r="N201" s="9"/>
      <c r="P201" s="12">
        <f t="shared" si="60"/>
        <v>-154</v>
      </c>
      <c r="Q201" s="12"/>
      <c r="R201" s="138" t="e">
        <f t="shared" si="45"/>
        <v>#N/A</v>
      </c>
      <c r="S201" s="138" t="e">
        <f t="shared" si="46"/>
        <v>#N/A</v>
      </c>
      <c r="T201" s="138" t="e">
        <f t="shared" si="47"/>
        <v>#N/A</v>
      </c>
      <c r="U201" s="139" t="e">
        <f t="shared" si="50"/>
        <v>#N/A</v>
      </c>
      <c r="V201" s="139" t="e">
        <f t="shared" si="51"/>
        <v>#N/A</v>
      </c>
      <c r="W201" s="139" t="e">
        <f t="shared" si="52"/>
        <v>#N/A</v>
      </c>
      <c r="X201" s="139" t="e">
        <f t="shared" si="53"/>
        <v>#N/A</v>
      </c>
      <c r="Y201" s="10" t="e">
        <f t="shared" si="54"/>
        <v>#N/A</v>
      </c>
      <c r="Z201" s="10" t="e">
        <f t="shared" si="55"/>
        <v>#N/A</v>
      </c>
      <c r="AA201" s="138" t="e">
        <f t="shared" si="48"/>
        <v>#N/A</v>
      </c>
      <c r="AB201" s="138" t="e">
        <f t="shared" si="49"/>
        <v>#N/A</v>
      </c>
      <c r="AC201" s="16" t="e">
        <f t="shared" si="56"/>
        <v>#N/A</v>
      </c>
      <c r="AD201" s="16" t="e">
        <f t="shared" si="57"/>
        <v>#N/A</v>
      </c>
      <c r="AE201" s="16" t="e">
        <f t="shared" si="58"/>
        <v>#N/A</v>
      </c>
      <c r="AF201" s="16" t="e">
        <f t="shared" si="59"/>
        <v>#N/A</v>
      </c>
      <c r="AH201" s="12"/>
      <c r="AI201">
        <v>192</v>
      </c>
      <c r="AJ201" s="133">
        <v>0.19203474810955559</v>
      </c>
      <c r="AK201" s="130">
        <v>5608.3572708203919</v>
      </c>
      <c r="AL201" s="133">
        <v>0.12265049042248433</v>
      </c>
      <c r="AM201" s="63">
        <v>4429.6088134881811</v>
      </c>
      <c r="AN201" s="64">
        <v>4780.990327804383</v>
      </c>
      <c r="AO201" s="64">
        <v>5608.3572708203919</v>
      </c>
      <c r="AP201" s="64">
        <v>6547.7467352113063</v>
      </c>
      <c r="AQ201" s="65">
        <v>7028.5154240815918</v>
      </c>
      <c r="AS201" s="9">
        <v>192</v>
      </c>
      <c r="AT201" s="68">
        <v>1</v>
      </c>
      <c r="AU201" s="78">
        <v>58.659778406248606</v>
      </c>
      <c r="AV201" s="76">
        <v>3.4927721917797701E-2</v>
      </c>
      <c r="AW201" s="69">
        <v>54.806296759792055</v>
      </c>
      <c r="AX201" s="70">
        <v>56.033969134609563</v>
      </c>
      <c r="AY201" s="70">
        <v>58.659778406248606</v>
      </c>
      <c r="AZ201" s="70">
        <v>61.285587677887655</v>
      </c>
      <c r="BA201" s="71">
        <v>62.513260052705157</v>
      </c>
      <c r="BB201" s="64"/>
      <c r="BC201">
        <v>192</v>
      </c>
      <c r="BD201" s="68">
        <v>1</v>
      </c>
      <c r="BE201" s="78">
        <v>39.187700257662499</v>
      </c>
      <c r="BF201" s="76">
        <v>2.9854990721655698E-2</v>
      </c>
      <c r="BG201" s="69">
        <v>36.987261255040814</v>
      </c>
      <c r="BH201" s="70">
        <v>37.688294352856055</v>
      </c>
      <c r="BI201" s="70">
        <v>39.187700257662499</v>
      </c>
      <c r="BJ201" s="70">
        <v>40.687106162468936</v>
      </c>
      <c r="BK201" s="71">
        <v>41.388139260284184</v>
      </c>
      <c r="BM201">
        <v>192</v>
      </c>
      <c r="BN201" s="77">
        <v>9.4074166759818903E-2</v>
      </c>
      <c r="BO201" s="135">
        <v>5168.8962163837068</v>
      </c>
      <c r="BP201" s="77">
        <v>0.12916652246351285</v>
      </c>
      <c r="BQ201" s="63">
        <v>4042.6632669300056</v>
      </c>
      <c r="BR201" s="64">
        <v>4374.6076458661046</v>
      </c>
      <c r="BS201" s="64">
        <v>5168.8962163837068</v>
      </c>
      <c r="BT201" s="64">
        <v>6091.6759047551213</v>
      </c>
      <c r="BU201" s="65">
        <v>6572.2819981710345</v>
      </c>
      <c r="BW201" s="9">
        <v>192</v>
      </c>
      <c r="BX201" s="74">
        <v>1</v>
      </c>
      <c r="BY201" s="79">
        <v>57.293867429309628</v>
      </c>
      <c r="BZ201" s="77">
        <v>3.6349934164988149E-2</v>
      </c>
      <c r="CA201" s="69">
        <v>53.376860105529964</v>
      </c>
      <c r="CB201" s="70">
        <v>54.624770988350456</v>
      </c>
      <c r="CC201" s="70">
        <v>57.293867429309628</v>
      </c>
      <c r="CD201" s="70">
        <v>59.962963870268794</v>
      </c>
      <c r="CE201" s="71">
        <v>61.210874753089293</v>
      </c>
      <c r="CF201" s="64"/>
      <c r="CG201">
        <v>192</v>
      </c>
      <c r="CH201" s="74">
        <v>1</v>
      </c>
      <c r="CI201" s="79">
        <v>38.373810304071064</v>
      </c>
      <c r="CJ201" s="77">
        <v>3.1251155095312004E-2</v>
      </c>
      <c r="CK201" s="69">
        <v>36.118306236221194</v>
      </c>
      <c r="CL201" s="70">
        <v>36.836882393949629</v>
      </c>
      <c r="CM201" s="70">
        <v>38.373810304071064</v>
      </c>
      <c r="CN201" s="70">
        <v>39.910738214192499</v>
      </c>
      <c r="CO201" s="71">
        <v>40.629314371920934</v>
      </c>
    </row>
    <row r="202" spans="1:93" x14ac:dyDescent="0.2">
      <c r="A202" s="9"/>
      <c r="B202" s="9"/>
      <c r="C202" s="9"/>
      <c r="D202" s="9"/>
      <c r="E202" s="9"/>
      <c r="F202" s="9"/>
      <c r="G202" s="9"/>
      <c r="H202" s="9"/>
      <c r="I202" s="9"/>
      <c r="J202" s="9"/>
      <c r="K202" s="9"/>
      <c r="L202" s="9"/>
      <c r="M202" s="9"/>
      <c r="N202" s="9"/>
      <c r="P202" s="12">
        <f t="shared" si="60"/>
        <v>-154</v>
      </c>
      <c r="Q202" s="12"/>
      <c r="R202" s="138" t="e">
        <f t="shared" si="45"/>
        <v>#N/A</v>
      </c>
      <c r="S202" s="138" t="e">
        <f t="shared" si="46"/>
        <v>#N/A</v>
      </c>
      <c r="T202" s="138" t="e">
        <f t="shared" si="47"/>
        <v>#N/A</v>
      </c>
      <c r="U202" s="139" t="e">
        <f t="shared" si="50"/>
        <v>#N/A</v>
      </c>
      <c r="V202" s="139" t="e">
        <f t="shared" si="51"/>
        <v>#N/A</v>
      </c>
      <c r="W202" s="139" t="e">
        <f t="shared" si="52"/>
        <v>#N/A</v>
      </c>
      <c r="X202" s="139" t="e">
        <f t="shared" si="53"/>
        <v>#N/A</v>
      </c>
      <c r="Y202" s="10" t="e">
        <f t="shared" si="54"/>
        <v>#N/A</v>
      </c>
      <c r="Z202" s="10" t="e">
        <f t="shared" si="55"/>
        <v>#N/A</v>
      </c>
      <c r="AA202" s="138" t="e">
        <f t="shared" si="48"/>
        <v>#N/A</v>
      </c>
      <c r="AB202" s="138" t="e">
        <f t="shared" si="49"/>
        <v>#N/A</v>
      </c>
      <c r="AC202" s="16" t="e">
        <f t="shared" si="56"/>
        <v>#N/A</v>
      </c>
      <c r="AD202" s="16" t="e">
        <f t="shared" si="57"/>
        <v>#N/A</v>
      </c>
      <c r="AE202" s="16" t="e">
        <f t="shared" si="58"/>
        <v>#N/A</v>
      </c>
      <c r="AF202" s="16" t="e">
        <f t="shared" si="59"/>
        <v>#N/A</v>
      </c>
      <c r="AH202" s="12"/>
      <c r="AI202">
        <v>193</v>
      </c>
      <c r="AJ202" s="133">
        <v>0.19312305956366968</v>
      </c>
      <c r="AK202" s="130">
        <v>5639.5189354509239</v>
      </c>
      <c r="AL202" s="133">
        <v>0.12258764424849927</v>
      </c>
      <c r="AM202" s="63">
        <v>4454.6350445736334</v>
      </c>
      <c r="AN202" s="64">
        <v>4807.8869108204281</v>
      </c>
      <c r="AO202" s="64">
        <v>5639.5189354509239</v>
      </c>
      <c r="AP202" s="64">
        <v>6583.5281892194525</v>
      </c>
      <c r="AQ202" s="65">
        <v>7066.5750879635607</v>
      </c>
      <c r="AS202" s="9">
        <v>193</v>
      </c>
      <c r="AT202" s="68">
        <v>1</v>
      </c>
      <c r="AU202" s="78">
        <v>58.758460364313208</v>
      </c>
      <c r="AV202" s="76">
        <v>3.4803973166961683E-2</v>
      </c>
      <c r="AW202" s="69">
        <v>54.912171931650036</v>
      </c>
      <c r="AX202" s="70">
        <v>56.137552636058679</v>
      </c>
      <c r="AY202" s="70">
        <v>58.758460364313208</v>
      </c>
      <c r="AZ202" s="70">
        <v>61.379368092567738</v>
      </c>
      <c r="BA202" s="71">
        <v>62.604748796976374</v>
      </c>
      <c r="BB202" s="64"/>
      <c r="BC202">
        <v>193</v>
      </c>
      <c r="BD202" s="68">
        <v>1</v>
      </c>
      <c r="BE202" s="78">
        <v>39.239164957324256</v>
      </c>
      <c r="BF202" s="76">
        <v>2.9816219125861722E-2</v>
      </c>
      <c r="BG202" s="69">
        <v>37.038697530006885</v>
      </c>
      <c r="BH202" s="70">
        <v>37.739739683584389</v>
      </c>
      <c r="BI202" s="70">
        <v>39.239164957324256</v>
      </c>
      <c r="BJ202" s="70">
        <v>40.738590231064116</v>
      </c>
      <c r="BK202" s="71">
        <v>41.439632384641619</v>
      </c>
      <c r="BM202">
        <v>193</v>
      </c>
      <c r="BN202" s="77">
        <v>9.4881357475161382E-2</v>
      </c>
      <c r="BO202" s="135">
        <v>5194.9229699388561</v>
      </c>
      <c r="BP202" s="77">
        <v>0.12914826921982422</v>
      </c>
      <c r="BQ202" s="63">
        <v>4063.0620994526871</v>
      </c>
      <c r="BR202" s="64">
        <v>4396.6897823408872</v>
      </c>
      <c r="BS202" s="64">
        <v>5194.9229699388561</v>
      </c>
      <c r="BT202" s="64">
        <v>6122.1417678745274</v>
      </c>
      <c r="BU202" s="65">
        <v>6605.0008783384828</v>
      </c>
      <c r="BW202" s="9">
        <v>193</v>
      </c>
      <c r="BX202" s="74">
        <v>1</v>
      </c>
      <c r="BY202" s="79">
        <v>57.377546732417976</v>
      </c>
      <c r="BZ202" s="77">
        <v>3.6240878857865255E-2</v>
      </c>
      <c r="CA202" s="69">
        <v>53.466587288094544</v>
      </c>
      <c r="CB202" s="70">
        <v>54.712571390092954</v>
      </c>
      <c r="CC202" s="70">
        <v>57.377546732417976</v>
      </c>
      <c r="CD202" s="70">
        <v>60.042522074742998</v>
      </c>
      <c r="CE202" s="71">
        <v>61.288506176741407</v>
      </c>
      <c r="CF202" s="64"/>
      <c r="CG202">
        <v>193</v>
      </c>
      <c r="CH202" s="74">
        <v>1</v>
      </c>
      <c r="CI202" s="79">
        <v>38.413152500523218</v>
      </c>
      <c r="CJ202" s="77">
        <v>3.1276471088607045E-2</v>
      </c>
      <c r="CK202" s="69">
        <v>36.153506993463182</v>
      </c>
      <c r="CL202" s="70">
        <v>36.87340256334322</v>
      </c>
      <c r="CM202" s="70">
        <v>38.413152500523218</v>
      </c>
      <c r="CN202" s="70">
        <v>39.952902437703216</v>
      </c>
      <c r="CO202" s="71">
        <v>40.672798007583253</v>
      </c>
    </row>
    <row r="203" spans="1:93" x14ac:dyDescent="0.2">
      <c r="A203" s="9"/>
      <c r="B203" s="9"/>
      <c r="C203" s="9"/>
      <c r="D203" s="9"/>
      <c r="E203" s="9"/>
      <c r="F203" s="9"/>
      <c r="G203" s="9"/>
      <c r="H203" s="9"/>
      <c r="I203" s="9"/>
      <c r="J203" s="9"/>
      <c r="K203" s="9"/>
      <c r="L203" s="9"/>
      <c r="M203" s="9"/>
      <c r="N203" s="9"/>
      <c r="P203" s="12">
        <f t="shared" si="60"/>
        <v>-154</v>
      </c>
      <c r="Q203" s="12"/>
      <c r="R203" s="138" t="e">
        <f t="shared" si="45"/>
        <v>#N/A</v>
      </c>
      <c r="S203" s="138" t="e">
        <f t="shared" si="46"/>
        <v>#N/A</v>
      </c>
      <c r="T203" s="138" t="e">
        <f t="shared" si="47"/>
        <v>#N/A</v>
      </c>
      <c r="U203" s="139" t="e">
        <f t="shared" si="50"/>
        <v>#N/A</v>
      </c>
      <c r="V203" s="139" t="e">
        <f t="shared" si="51"/>
        <v>#N/A</v>
      </c>
      <c r="W203" s="139" t="e">
        <f t="shared" si="52"/>
        <v>#N/A</v>
      </c>
      <c r="X203" s="139" t="e">
        <f t="shared" si="53"/>
        <v>#N/A</v>
      </c>
      <c r="Y203" s="10" t="e">
        <f t="shared" si="54"/>
        <v>#N/A</v>
      </c>
      <c r="Z203" s="10" t="e">
        <f t="shared" si="55"/>
        <v>#N/A</v>
      </c>
      <c r="AA203" s="138" t="e">
        <f t="shared" si="48"/>
        <v>#N/A</v>
      </c>
      <c r="AB203" s="138" t="e">
        <f t="shared" si="49"/>
        <v>#N/A</v>
      </c>
      <c r="AC203" s="16" t="e">
        <f t="shared" si="56"/>
        <v>#N/A</v>
      </c>
      <c r="AD203" s="16" t="e">
        <f t="shared" si="57"/>
        <v>#N/A</v>
      </c>
      <c r="AE203" s="16" t="e">
        <f t="shared" si="58"/>
        <v>#N/A</v>
      </c>
      <c r="AF203" s="16" t="e">
        <f t="shared" si="59"/>
        <v>#N/A</v>
      </c>
      <c r="AH203" s="12"/>
      <c r="AI203">
        <v>194</v>
      </c>
      <c r="AJ203" s="133">
        <v>0.19419910345494013</v>
      </c>
      <c r="AK203" s="130">
        <v>5670.6797580795037</v>
      </c>
      <c r="AL203" s="133">
        <v>0.12252498970454045</v>
      </c>
      <c r="AM203" s="63">
        <v>4479.665315249571</v>
      </c>
      <c r="AN203" s="64">
        <v>4834.7861247136134</v>
      </c>
      <c r="AO203" s="64">
        <v>5670.6797580795037</v>
      </c>
      <c r="AP203" s="64">
        <v>6619.3048097633928</v>
      </c>
      <c r="AQ203" s="65">
        <v>7104.6279301496279</v>
      </c>
      <c r="AS203" s="5">
        <v>194</v>
      </c>
      <c r="AT203" s="68">
        <v>1</v>
      </c>
      <c r="AU203" s="78">
        <v>58.854457656084911</v>
      </c>
      <c r="AV203" s="76">
        <v>3.4680387708924156E-2</v>
      </c>
      <c r="AW203" s="69">
        <v>55.015565409123397</v>
      </c>
      <c r="AX203" s="70">
        <v>56.238589778742352</v>
      </c>
      <c r="AY203" s="70">
        <v>58.854457656084911</v>
      </c>
      <c r="AZ203" s="70">
        <v>61.47032553342747</v>
      </c>
      <c r="BA203" s="71">
        <v>62.693349903046432</v>
      </c>
      <c r="BB203" s="64"/>
      <c r="BC203">
        <v>194</v>
      </c>
      <c r="BD203" s="68">
        <v>1</v>
      </c>
      <c r="BE203" s="78">
        <v>39.292003518550494</v>
      </c>
      <c r="BF203" s="76">
        <v>2.9776238058894386E-2</v>
      </c>
      <c r="BG203" s="69">
        <v>37.091527609020993</v>
      </c>
      <c r="BH203" s="70">
        <v>37.792572464928092</v>
      </c>
      <c r="BI203" s="70">
        <v>39.292003518550494</v>
      </c>
      <c r="BJ203" s="70">
        <v>40.791434572172889</v>
      </c>
      <c r="BK203" s="71">
        <v>41.492479428079996</v>
      </c>
      <c r="BM203">
        <v>194</v>
      </c>
      <c r="BN203" s="77">
        <v>9.5680574740568666E-2</v>
      </c>
      <c r="BO203" s="135">
        <v>5220.9490312216676</v>
      </c>
      <c r="BP203" s="77">
        <v>0.12913140679997309</v>
      </c>
      <c r="BQ203" s="63">
        <v>4083.4509066798009</v>
      </c>
      <c r="BR203" s="64">
        <v>4418.7643920586188</v>
      </c>
      <c r="BS203" s="64">
        <v>5220.9490312216676</v>
      </c>
      <c r="BT203" s="64">
        <v>6152.6162472735914</v>
      </c>
      <c r="BU203" s="65">
        <v>6637.7337560135511</v>
      </c>
      <c r="BW203" s="5">
        <v>194</v>
      </c>
      <c r="BX203" s="74">
        <v>1</v>
      </c>
      <c r="BY203" s="79">
        <v>57.458313929341692</v>
      </c>
      <c r="BZ203" s="77">
        <v>3.6131982945459433E-2</v>
      </c>
      <c r="CA203" s="69">
        <v>53.553617363423243</v>
      </c>
      <c r="CB203" s="70">
        <v>54.797606188549963</v>
      </c>
      <c r="CC203" s="70">
        <v>57.458313929341692</v>
      </c>
      <c r="CD203" s="70">
        <v>60.119021670133421</v>
      </c>
      <c r="CE203" s="71">
        <v>61.363010495260141</v>
      </c>
      <c r="CF203" s="64"/>
      <c r="CG203">
        <v>194</v>
      </c>
      <c r="CH203" s="74">
        <v>1</v>
      </c>
      <c r="CI203" s="79">
        <v>38.451601550025167</v>
      </c>
      <c r="CJ203" s="77">
        <v>3.1310111851547612E-2</v>
      </c>
      <c r="CK203" s="69">
        <v>36.187261393512273</v>
      </c>
      <c r="CL203" s="70">
        <v>36.908652621597412</v>
      </c>
      <c r="CM203" s="70">
        <v>38.451601550025167</v>
      </c>
      <c r="CN203" s="70">
        <v>39.994550478452922</v>
      </c>
      <c r="CO203" s="71">
        <v>40.715941706538061</v>
      </c>
    </row>
    <row r="204" spans="1:93" x14ac:dyDescent="0.2">
      <c r="A204" s="9"/>
      <c r="B204" s="9"/>
      <c r="C204" s="9"/>
      <c r="D204" s="9"/>
      <c r="E204" s="9"/>
      <c r="F204" s="9"/>
      <c r="G204" s="9"/>
      <c r="H204" s="9"/>
      <c r="I204" s="9"/>
      <c r="J204" s="9"/>
      <c r="K204" s="9"/>
      <c r="L204" s="9"/>
      <c r="M204" s="9"/>
      <c r="N204" s="9"/>
      <c r="P204" s="12">
        <f t="shared" si="60"/>
        <v>-154</v>
      </c>
      <c r="Q204" s="12"/>
      <c r="R204" s="138" t="e">
        <f t="shared" ref="R204:R267" si="61">LOOKUP($P204,$AI$12:$AI$205,IF($B204,$AJ$12:$AJ$205,$BN$12:$BN$205))</f>
        <v>#N/A</v>
      </c>
      <c r="S204" s="138" t="e">
        <f t="shared" ref="S204:S267" si="62">LOOKUP($P204,$AI$12:$AI$205,IF($B204,$AK$12:$AK$205,$BO$12:$BO$205))</f>
        <v>#N/A</v>
      </c>
      <c r="T204" s="138" t="e">
        <f t="shared" ref="T204:T267" si="63">LOOKUP($P204,$AI$12:$AI$205,IF($B204,$AL$12:$AL$205,$BP$12:$BP$205))</f>
        <v>#N/A</v>
      </c>
      <c r="U204" s="139" t="e">
        <f t="shared" si="50"/>
        <v>#N/A</v>
      </c>
      <c r="V204" s="139" t="e">
        <f t="shared" si="51"/>
        <v>#N/A</v>
      </c>
      <c r="W204" s="139" t="e">
        <f t="shared" si="52"/>
        <v>#N/A</v>
      </c>
      <c r="X204" s="139" t="e">
        <f t="shared" si="53"/>
        <v>#N/A</v>
      </c>
      <c r="Y204" s="10" t="e">
        <f t="shared" si="54"/>
        <v>#N/A</v>
      </c>
      <c r="Z204" s="10" t="e">
        <f t="shared" si="55"/>
        <v>#N/A</v>
      </c>
      <c r="AA204" s="138" t="e">
        <f t="shared" ref="AA204:AA267" si="64">LOOKUP($P204,$AI$12:$AI$205,IF($B204,$AN$12:$AN$205,$BR$12:$BR$205))</f>
        <v>#N/A</v>
      </c>
      <c r="AB204" s="138" t="e">
        <f t="shared" ref="AB204:AB267" si="65">LOOKUP($P204,$AI$12:$AI$205,IF($B204,$AP$12:$AP$205,$BT$12:$BT$205))</f>
        <v>#N/A</v>
      </c>
      <c r="AC204" s="16" t="e">
        <f t="shared" si="56"/>
        <v>#N/A</v>
      </c>
      <c r="AD204" s="16" t="e">
        <f t="shared" si="57"/>
        <v>#N/A</v>
      </c>
      <c r="AE204" s="16" t="e">
        <f t="shared" si="58"/>
        <v>#N/A</v>
      </c>
      <c r="AF204" s="16" t="e">
        <f t="shared" si="59"/>
        <v>#N/A</v>
      </c>
      <c r="AH204" s="12"/>
      <c r="AI204">
        <v>195</v>
      </c>
      <c r="AJ204" s="133">
        <v>0.19526693503436277</v>
      </c>
      <c r="AK204" s="130">
        <v>5701.8400193734487</v>
      </c>
      <c r="AL204" s="133">
        <v>0.12246246291393244</v>
      </c>
      <c r="AM204" s="63">
        <v>4504.6998961812005</v>
      </c>
      <c r="AN204" s="64">
        <v>4861.6883582825903</v>
      </c>
      <c r="AO204" s="64">
        <v>5701.8400193734487</v>
      </c>
      <c r="AP204" s="64">
        <v>6655.0761173862466</v>
      </c>
      <c r="AQ204" s="65">
        <v>7142.6728298685957</v>
      </c>
      <c r="AS204" s="9">
        <v>195</v>
      </c>
      <c r="AT204" s="68">
        <v>1</v>
      </c>
      <c r="AU204" s="78">
        <v>58.948645947495486</v>
      </c>
      <c r="AV204" s="76">
        <v>3.4556911564480597E-2</v>
      </c>
      <c r="AW204" s="69">
        <v>55.117299968655061</v>
      </c>
      <c r="AX204" s="70">
        <v>56.337920189051268</v>
      </c>
      <c r="AY204" s="70">
        <v>58.948645947495486</v>
      </c>
      <c r="AZ204" s="70">
        <v>61.559371705939697</v>
      </c>
      <c r="BA204" s="71">
        <v>62.779991926335917</v>
      </c>
      <c r="BB204" s="64"/>
      <c r="BC204">
        <v>195</v>
      </c>
      <c r="BD204" s="68">
        <v>1</v>
      </c>
      <c r="BE204" s="78">
        <v>39.345766953830626</v>
      </c>
      <c r="BF204" s="76">
        <v>2.9735442672936954E-2</v>
      </c>
      <c r="BG204" s="69">
        <v>37.145299043157152</v>
      </c>
      <c r="BH204" s="70">
        <v>37.846341350726028</v>
      </c>
      <c r="BI204" s="70">
        <v>39.345766953830626</v>
      </c>
      <c r="BJ204" s="70">
        <v>40.845192556935224</v>
      </c>
      <c r="BK204" s="71">
        <v>41.5462348645041</v>
      </c>
      <c r="BM204">
        <v>195</v>
      </c>
      <c r="BN204" s="77">
        <v>9.6474454315172556E-2</v>
      </c>
      <c r="BO204" s="135">
        <v>5246.9746309895881</v>
      </c>
      <c r="BP204" s="77">
        <v>0.12911547159601361</v>
      </c>
      <c r="BQ204" s="63">
        <v>4103.8330491515899</v>
      </c>
      <c r="BR204" s="64">
        <v>4440.8340723739921</v>
      </c>
      <c r="BS204" s="64">
        <v>5246.9746309895881</v>
      </c>
      <c r="BT204" s="64">
        <v>6183.0959464359039</v>
      </c>
      <c r="BU204" s="65">
        <v>6670.4750024522928</v>
      </c>
      <c r="BW204" s="9">
        <v>195</v>
      </c>
      <c r="BX204" s="74">
        <v>1</v>
      </c>
      <c r="BY204" s="79">
        <v>57.537123049742647</v>
      </c>
      <c r="BZ204" s="77">
        <v>3.6023193737143092E-2</v>
      </c>
      <c r="CA204" s="69">
        <v>53.638843563284496</v>
      </c>
      <c r="CB204" s="70">
        <v>54.880787984959163</v>
      </c>
      <c r="CC204" s="70">
        <v>57.537123049742647</v>
      </c>
      <c r="CD204" s="70">
        <v>60.19345811452613</v>
      </c>
      <c r="CE204" s="71">
        <v>61.435402536200804</v>
      </c>
      <c r="CF204" s="64"/>
      <c r="CG204">
        <v>195</v>
      </c>
      <c r="CH204" s="74">
        <v>1</v>
      </c>
      <c r="CI204" s="79">
        <v>38.489450619997292</v>
      </c>
      <c r="CJ204" s="77">
        <v>3.1349345475407138E-2</v>
      </c>
      <c r="CK204" s="69">
        <v>36.220041445597126</v>
      </c>
      <c r="CL204" s="70">
        <v>36.943047601116362</v>
      </c>
      <c r="CM204" s="70">
        <v>38.489450619997292</v>
      </c>
      <c r="CN204" s="70">
        <v>40.035853638878216</v>
      </c>
      <c r="CO204" s="71">
        <v>40.758859794397459</v>
      </c>
    </row>
    <row r="205" spans="1:93" x14ac:dyDescent="0.2">
      <c r="A205" s="9"/>
      <c r="B205" s="9"/>
      <c r="C205" s="9"/>
      <c r="D205" s="9"/>
      <c r="E205" s="9"/>
      <c r="F205" s="9"/>
      <c r="G205" s="9"/>
      <c r="H205" s="9"/>
      <c r="I205" s="9"/>
      <c r="J205" s="9"/>
      <c r="K205" s="9"/>
      <c r="L205" s="9"/>
      <c r="M205" s="9"/>
      <c r="N205" s="9"/>
      <c r="P205" s="12">
        <f t="shared" si="60"/>
        <v>-154</v>
      </c>
      <c r="Q205" s="12"/>
      <c r="R205" s="138" t="e">
        <f t="shared" si="61"/>
        <v>#N/A</v>
      </c>
      <c r="S205" s="138" t="e">
        <f t="shared" si="62"/>
        <v>#N/A</v>
      </c>
      <c r="T205" s="138" t="e">
        <f t="shared" si="63"/>
        <v>#N/A</v>
      </c>
      <c r="U205" s="139" t="e">
        <f t="shared" ref="U205:U268" si="66">LOOKUP($P205,$AS$12:$AS$205,IF($B205,$AT$12:$AT$205,$BX$12:$BX$205))</f>
        <v>#N/A</v>
      </c>
      <c r="V205" s="139" t="e">
        <f t="shared" ref="V205:V268" si="67">LOOKUP($P205,$AS$12:$AS$205,IF($B205,$AU$12:$AU$205,$BY$12:$BY$205))</f>
        <v>#N/A</v>
      </c>
      <c r="W205" s="139" t="e">
        <f t="shared" ref="W205:W268" si="68">LOOKUP($P205,$AS$12:$AS$205,IF($B205,$AV$12:$AV$205,$BZ$12:$BZ$205))</f>
        <v>#N/A</v>
      </c>
      <c r="X205" s="139" t="e">
        <f t="shared" ref="X205:X268" si="69">LOOKUP($P205,$BC$12:$BC$205,IF($B205,$BD$12:$BD$205,$CH$12:$CH$205))</f>
        <v>#N/A</v>
      </c>
      <c r="Y205" s="10" t="e">
        <f t="shared" ref="Y205:Y268" si="70">LOOKUP($P205,$BC$12:$BC$205,IF($B205,$BE$12:$BE$205,$CI$12:$CI$205))</f>
        <v>#N/A</v>
      </c>
      <c r="Z205" s="10" t="e">
        <f t="shared" ref="Z205:Z268" si="71">LOOKUP($P205,$BC$12:$BC$205,IF($B205,$BF$12:$BF$205,$CJ$12:$CJ$205))</f>
        <v>#N/A</v>
      </c>
      <c r="AA205" s="138" t="e">
        <f t="shared" si="64"/>
        <v>#N/A</v>
      </c>
      <c r="AB205" s="138" t="e">
        <f t="shared" si="65"/>
        <v>#N/A</v>
      </c>
      <c r="AC205" s="16" t="e">
        <f t="shared" ref="AC205:AC268" si="72">$S205*(1+$R205*$T205*3)^(1/$R205)</f>
        <v>#N/A</v>
      </c>
      <c r="AD205" s="16" t="e">
        <f t="shared" ref="AD205:AD268" si="73">$S205*(1+$R205*$T205*3)^(1/$R205)-$S205*(1+$R205*$T205*2)^(1/$R205)</f>
        <v>#N/A</v>
      </c>
      <c r="AE205" s="16" t="e">
        <f t="shared" ref="AE205:AE268" si="74">$S205*(1+$R205*$T205*(-3))^(1/$R205)</f>
        <v>#N/A</v>
      </c>
      <c r="AF205" s="16" t="e">
        <f t="shared" ref="AF205:AF268" si="75">$S205*(1+$R205*$T205*(-2))^(1/$R205)-$S205*(1+$R205*$T205*(-3))^(1/$R205)</f>
        <v>#N/A</v>
      </c>
      <c r="AH205" s="12"/>
      <c r="AI205">
        <v>196</v>
      </c>
      <c r="AJ205" s="133">
        <v>0.19633066045785894</v>
      </c>
      <c r="AK205" s="130">
        <v>5733</v>
      </c>
      <c r="AL205" s="133">
        <v>0.12239999999999999</v>
      </c>
      <c r="AM205" s="63">
        <v>4529.7390546739744</v>
      </c>
      <c r="AN205" s="64">
        <v>4888.5940017214643</v>
      </c>
      <c r="AO205" s="64">
        <v>5733</v>
      </c>
      <c r="AP205" s="64">
        <v>6690.841612052006</v>
      </c>
      <c r="AQ205" s="65">
        <v>7180.708628403796</v>
      </c>
      <c r="AS205" s="9">
        <v>196</v>
      </c>
      <c r="AT205" s="68">
        <v>1</v>
      </c>
      <c r="AU205" s="78">
        <v>59.04192973872528</v>
      </c>
      <c r="AV205" s="76">
        <v>3.4433490076834321E-2</v>
      </c>
      <c r="AW205" s="69">
        <v>55.218226283625832</v>
      </c>
      <c r="AX205" s="70">
        <v>56.436411688929738</v>
      </c>
      <c r="AY205" s="70">
        <v>59.04192973872528</v>
      </c>
      <c r="AZ205" s="70">
        <v>61.647447788520815</v>
      </c>
      <c r="BA205" s="71">
        <v>62.865633193824728</v>
      </c>
      <c r="BB205" s="64"/>
      <c r="BC205">
        <v>196</v>
      </c>
      <c r="BD205" s="68">
        <v>1</v>
      </c>
      <c r="BE205" s="78">
        <v>39.399992826137563</v>
      </c>
      <c r="BF205" s="76">
        <v>2.9694240127484575E-2</v>
      </c>
      <c r="BG205" s="69">
        <v>37.199545509618225</v>
      </c>
      <c r="BH205" s="70">
        <v>37.900581256140121</v>
      </c>
      <c r="BI205" s="70">
        <v>39.399992826137563</v>
      </c>
      <c r="BJ205" s="70">
        <v>40.899404396135004</v>
      </c>
      <c r="BK205" s="71">
        <v>41.6004401426569</v>
      </c>
      <c r="BM205">
        <v>196</v>
      </c>
      <c r="BN205" s="77">
        <v>9.7265665044372826E-2</v>
      </c>
      <c r="BO205" s="135">
        <v>5273</v>
      </c>
      <c r="BP205" s="77">
        <v>0.12909999999999999</v>
      </c>
      <c r="BQ205" s="63">
        <v>4124.2119523534111</v>
      </c>
      <c r="BR205" s="64">
        <v>4462.9014700910939</v>
      </c>
      <c r="BS205" s="64">
        <v>5273</v>
      </c>
      <c r="BT205" s="64">
        <v>6213.5773926409311</v>
      </c>
      <c r="BU205" s="65">
        <v>6703.2188662449234</v>
      </c>
      <c r="BW205" s="9">
        <v>196</v>
      </c>
      <c r="BX205" s="74">
        <v>1</v>
      </c>
      <c r="BY205" s="79">
        <v>57.614953131882032</v>
      </c>
      <c r="BZ205" s="77">
        <v>3.5914457880871761E-2</v>
      </c>
      <c r="CA205" s="69">
        <v>53.723183325816834</v>
      </c>
      <c r="CB205" s="70">
        <v>54.963053842508806</v>
      </c>
      <c r="CC205" s="70">
        <v>57.614953131882032</v>
      </c>
      <c r="CD205" s="70">
        <v>60.266852421255258</v>
      </c>
      <c r="CE205" s="71">
        <v>61.506722937947238</v>
      </c>
      <c r="CF205" s="64"/>
      <c r="CG205">
        <v>196</v>
      </c>
      <c r="CH205" s="74">
        <v>1</v>
      </c>
      <c r="CI205" s="79">
        <v>38.526999700204421</v>
      </c>
      <c r="CJ205" s="77">
        <v>3.1391375529726033E-2</v>
      </c>
      <c r="CK205" s="69">
        <v>36.252330998421137</v>
      </c>
      <c r="CL205" s="70">
        <v>36.977012775382292</v>
      </c>
      <c r="CM205" s="70">
        <v>38.526999700204421</v>
      </c>
      <c r="CN205" s="70">
        <v>40.076986625026549</v>
      </c>
      <c r="CO205" s="71">
        <v>40.801668401987705</v>
      </c>
    </row>
    <row r="206" spans="1:93" x14ac:dyDescent="0.2">
      <c r="A206" s="9"/>
      <c r="B206" s="9"/>
      <c r="C206" s="9"/>
      <c r="D206" s="9"/>
      <c r="E206" s="9"/>
      <c r="F206" s="9"/>
      <c r="G206" s="9"/>
      <c r="H206" s="9"/>
      <c r="I206" s="9"/>
      <c r="J206" s="9"/>
      <c r="K206" s="9"/>
      <c r="L206" s="9"/>
      <c r="M206" s="9"/>
      <c r="N206" s="9"/>
      <c r="P206" s="12">
        <f t="shared" si="60"/>
        <v>-154</v>
      </c>
      <c r="Q206" s="12"/>
      <c r="R206" s="138" t="e">
        <f t="shared" si="61"/>
        <v>#N/A</v>
      </c>
      <c r="S206" s="138" t="e">
        <f t="shared" si="62"/>
        <v>#N/A</v>
      </c>
      <c r="T206" s="138" t="e">
        <f t="shared" si="63"/>
        <v>#N/A</v>
      </c>
      <c r="U206" s="139" t="e">
        <f t="shared" si="66"/>
        <v>#N/A</v>
      </c>
      <c r="V206" s="139" t="e">
        <f t="shared" si="67"/>
        <v>#N/A</v>
      </c>
      <c r="W206" s="139" t="e">
        <f t="shared" si="68"/>
        <v>#N/A</v>
      </c>
      <c r="X206" s="139" t="e">
        <f t="shared" si="69"/>
        <v>#N/A</v>
      </c>
      <c r="Y206" s="10" t="e">
        <f t="shared" si="70"/>
        <v>#N/A</v>
      </c>
      <c r="Z206" s="10" t="e">
        <f t="shared" si="71"/>
        <v>#N/A</v>
      </c>
      <c r="AA206" s="138" t="e">
        <f t="shared" si="64"/>
        <v>#N/A</v>
      </c>
      <c r="AB206" s="138" t="e">
        <f t="shared" si="65"/>
        <v>#N/A</v>
      </c>
      <c r="AC206" s="16" t="e">
        <f t="shared" si="72"/>
        <v>#N/A</v>
      </c>
      <c r="AD206" s="16" t="e">
        <f t="shared" si="73"/>
        <v>#N/A</v>
      </c>
      <c r="AE206" s="16" t="e">
        <f t="shared" si="74"/>
        <v>#N/A</v>
      </c>
      <c r="AF206" s="16" t="e">
        <f t="shared" si="75"/>
        <v>#N/A</v>
      </c>
      <c r="AH206" s="12"/>
      <c r="AI206" s="9"/>
      <c r="AS206" s="9"/>
      <c r="BE206" s="13"/>
      <c r="BF206" s="66"/>
      <c r="BW206" s="9"/>
      <c r="CJ206" s="66"/>
    </row>
    <row r="207" spans="1:93" x14ac:dyDescent="0.2">
      <c r="A207" s="9"/>
      <c r="B207" s="9"/>
      <c r="C207" s="9"/>
      <c r="D207" s="9"/>
      <c r="E207" s="9"/>
      <c r="F207" s="9"/>
      <c r="G207" s="9"/>
      <c r="H207" s="9"/>
      <c r="I207" s="9"/>
      <c r="J207" s="9"/>
      <c r="K207" s="9"/>
      <c r="L207" s="9"/>
      <c r="M207" s="9"/>
      <c r="N207" s="9"/>
      <c r="P207" s="12">
        <f t="shared" si="60"/>
        <v>-154</v>
      </c>
      <c r="Q207" s="12"/>
      <c r="R207" s="138" t="e">
        <f t="shared" si="61"/>
        <v>#N/A</v>
      </c>
      <c r="S207" s="138" t="e">
        <f t="shared" si="62"/>
        <v>#N/A</v>
      </c>
      <c r="T207" s="138" t="e">
        <f t="shared" si="63"/>
        <v>#N/A</v>
      </c>
      <c r="U207" s="139" t="e">
        <f t="shared" si="66"/>
        <v>#N/A</v>
      </c>
      <c r="V207" s="139" t="e">
        <f t="shared" si="67"/>
        <v>#N/A</v>
      </c>
      <c r="W207" s="139" t="e">
        <f t="shared" si="68"/>
        <v>#N/A</v>
      </c>
      <c r="X207" s="139" t="e">
        <f t="shared" si="69"/>
        <v>#N/A</v>
      </c>
      <c r="Y207" s="10" t="e">
        <f t="shared" si="70"/>
        <v>#N/A</v>
      </c>
      <c r="Z207" s="10" t="e">
        <f t="shared" si="71"/>
        <v>#N/A</v>
      </c>
      <c r="AA207" s="138" t="e">
        <f t="shared" si="64"/>
        <v>#N/A</v>
      </c>
      <c r="AB207" s="138" t="e">
        <f t="shared" si="65"/>
        <v>#N/A</v>
      </c>
      <c r="AC207" s="16" t="e">
        <f t="shared" si="72"/>
        <v>#N/A</v>
      </c>
      <c r="AD207" s="16" t="e">
        <f t="shared" si="73"/>
        <v>#N/A</v>
      </c>
      <c r="AE207" s="16" t="e">
        <f t="shared" si="74"/>
        <v>#N/A</v>
      </c>
      <c r="AF207" s="16" t="e">
        <f t="shared" si="75"/>
        <v>#N/A</v>
      </c>
      <c r="AH207" s="12"/>
      <c r="AI207" s="9"/>
      <c r="AS207" s="9"/>
      <c r="BF207" s="66"/>
      <c r="BW207" s="9"/>
      <c r="CJ207" s="66"/>
    </row>
    <row r="208" spans="1:93" x14ac:dyDescent="0.2">
      <c r="A208" s="9"/>
      <c r="B208" s="9"/>
      <c r="C208" s="9"/>
      <c r="D208" s="9"/>
      <c r="E208" s="9"/>
      <c r="F208" s="9"/>
      <c r="G208" s="9"/>
      <c r="H208" s="9"/>
      <c r="I208" s="9"/>
      <c r="J208" s="9"/>
      <c r="K208" s="9"/>
      <c r="L208" s="9"/>
      <c r="M208" s="9"/>
      <c r="N208" s="9"/>
      <c r="P208" s="12">
        <f t="shared" si="60"/>
        <v>-154</v>
      </c>
      <c r="Q208" s="12"/>
      <c r="R208" s="138" t="e">
        <f t="shared" si="61"/>
        <v>#N/A</v>
      </c>
      <c r="S208" s="138" t="e">
        <f t="shared" si="62"/>
        <v>#N/A</v>
      </c>
      <c r="T208" s="138" t="e">
        <f t="shared" si="63"/>
        <v>#N/A</v>
      </c>
      <c r="U208" s="139" t="e">
        <f t="shared" si="66"/>
        <v>#N/A</v>
      </c>
      <c r="V208" s="139" t="e">
        <f t="shared" si="67"/>
        <v>#N/A</v>
      </c>
      <c r="W208" s="139" t="e">
        <f t="shared" si="68"/>
        <v>#N/A</v>
      </c>
      <c r="X208" s="139" t="e">
        <f t="shared" si="69"/>
        <v>#N/A</v>
      </c>
      <c r="Y208" s="10" t="e">
        <f t="shared" si="70"/>
        <v>#N/A</v>
      </c>
      <c r="Z208" s="10" t="e">
        <f t="shared" si="71"/>
        <v>#N/A</v>
      </c>
      <c r="AA208" s="138" t="e">
        <f t="shared" si="64"/>
        <v>#N/A</v>
      </c>
      <c r="AB208" s="138" t="e">
        <f t="shared" si="65"/>
        <v>#N/A</v>
      </c>
      <c r="AC208" s="16" t="e">
        <f t="shared" si="72"/>
        <v>#N/A</v>
      </c>
      <c r="AD208" s="16" t="e">
        <f t="shared" si="73"/>
        <v>#N/A</v>
      </c>
      <c r="AE208" s="16" t="e">
        <f t="shared" si="74"/>
        <v>#N/A</v>
      </c>
      <c r="AF208" s="16" t="e">
        <f t="shared" si="75"/>
        <v>#N/A</v>
      </c>
      <c r="AH208" s="12"/>
      <c r="AI208" s="9"/>
      <c r="AJ208" s="10"/>
      <c r="AK208" s="9"/>
      <c r="AL208" s="10"/>
      <c r="AM208" s="9"/>
      <c r="AN208" s="9"/>
      <c r="AO208" s="9"/>
      <c r="AP208" s="9"/>
      <c r="AQ208" s="9"/>
      <c r="AS208" s="9"/>
      <c r="AT208" s="10"/>
      <c r="AU208" s="10"/>
      <c r="AV208" s="10"/>
      <c r="AW208" s="10"/>
      <c r="AX208" s="10"/>
      <c r="AY208" s="10"/>
      <c r="AZ208" s="10"/>
      <c r="BA208" s="10"/>
      <c r="BC208" s="9"/>
      <c r="BD208" s="10"/>
      <c r="BE208" s="10"/>
      <c r="BF208" s="82"/>
      <c r="BG208" s="10"/>
      <c r="BH208" s="10"/>
      <c r="BI208" s="10"/>
      <c r="BJ208" s="10"/>
      <c r="BK208" s="10"/>
      <c r="BL208" s="10"/>
      <c r="BM208" s="9"/>
      <c r="BN208" s="10"/>
      <c r="BO208" s="9"/>
      <c r="BP208" s="10"/>
      <c r="BQ208" s="9"/>
      <c r="BR208" s="9"/>
      <c r="BS208" s="9"/>
      <c r="BT208" s="9"/>
      <c r="BU208" s="9"/>
      <c r="BV208" s="10"/>
      <c r="BW208" s="9"/>
      <c r="BX208" s="10"/>
      <c r="BY208" s="10"/>
      <c r="BZ208" s="10"/>
      <c r="CA208" s="10"/>
      <c r="CB208" s="10"/>
      <c r="CC208" s="10"/>
      <c r="CD208" s="10"/>
      <c r="CE208" s="10"/>
      <c r="CF208" s="5"/>
      <c r="CG208" s="9"/>
      <c r="CH208" s="10"/>
      <c r="CI208" s="10"/>
      <c r="CJ208" s="82"/>
      <c r="CK208" s="10"/>
      <c r="CL208" s="10"/>
      <c r="CM208" s="10"/>
      <c r="CN208" s="10"/>
      <c r="CO208" s="10"/>
    </row>
    <row r="209" spans="1:93" x14ac:dyDescent="0.2">
      <c r="A209" s="9"/>
      <c r="B209" s="9"/>
      <c r="C209" s="9"/>
      <c r="D209" s="9"/>
      <c r="E209" s="9"/>
      <c r="F209" s="9"/>
      <c r="G209" s="9"/>
      <c r="H209" s="9"/>
      <c r="I209" s="9"/>
      <c r="J209" s="9"/>
      <c r="K209" s="9"/>
      <c r="L209" s="9"/>
      <c r="M209" s="9"/>
      <c r="N209" s="9"/>
      <c r="P209" s="12">
        <f t="shared" ref="P209:P272" si="76">((C209-22)*7)+D209</f>
        <v>-154</v>
      </c>
      <c r="Q209" s="12"/>
      <c r="R209" s="138" t="e">
        <f t="shared" si="61"/>
        <v>#N/A</v>
      </c>
      <c r="S209" s="138" t="e">
        <f t="shared" si="62"/>
        <v>#N/A</v>
      </c>
      <c r="T209" s="138" t="e">
        <f t="shared" si="63"/>
        <v>#N/A</v>
      </c>
      <c r="U209" s="139" t="e">
        <f t="shared" si="66"/>
        <v>#N/A</v>
      </c>
      <c r="V209" s="139" t="e">
        <f t="shared" si="67"/>
        <v>#N/A</v>
      </c>
      <c r="W209" s="139" t="e">
        <f t="shared" si="68"/>
        <v>#N/A</v>
      </c>
      <c r="X209" s="139" t="e">
        <f t="shared" si="69"/>
        <v>#N/A</v>
      </c>
      <c r="Y209" s="10" t="e">
        <f t="shared" si="70"/>
        <v>#N/A</v>
      </c>
      <c r="Z209" s="10" t="e">
        <f t="shared" si="71"/>
        <v>#N/A</v>
      </c>
      <c r="AA209" s="138" t="e">
        <f t="shared" si="64"/>
        <v>#N/A</v>
      </c>
      <c r="AB209" s="138" t="e">
        <f t="shared" si="65"/>
        <v>#N/A</v>
      </c>
      <c r="AC209" s="16" t="e">
        <f t="shared" si="72"/>
        <v>#N/A</v>
      </c>
      <c r="AD209" s="16" t="e">
        <f t="shared" si="73"/>
        <v>#N/A</v>
      </c>
      <c r="AE209" s="16" t="e">
        <f t="shared" si="74"/>
        <v>#N/A</v>
      </c>
      <c r="AF209" s="16" t="e">
        <f t="shared" si="75"/>
        <v>#N/A</v>
      </c>
      <c r="AH209" s="12"/>
      <c r="AI209" s="9"/>
      <c r="AJ209" s="10"/>
      <c r="AK209" s="9"/>
      <c r="AL209" s="10"/>
      <c r="AM209" s="9"/>
      <c r="AN209" s="9"/>
      <c r="AO209" s="9"/>
      <c r="AP209" s="9"/>
      <c r="AQ209" s="9"/>
      <c r="AS209" s="9"/>
      <c r="AT209" s="10"/>
      <c r="AU209" s="10"/>
      <c r="AV209" s="10"/>
      <c r="AW209" s="10"/>
      <c r="AX209" s="10"/>
      <c r="AY209" s="10"/>
      <c r="AZ209" s="10"/>
      <c r="BA209" s="10"/>
      <c r="BC209" s="9"/>
      <c r="BD209" s="10"/>
      <c r="BE209" s="10"/>
      <c r="BF209" s="82"/>
      <c r="BG209" s="10"/>
      <c r="BH209" s="10"/>
      <c r="BI209" s="10"/>
      <c r="BJ209" s="10"/>
      <c r="BK209" s="10"/>
      <c r="BL209" s="10"/>
      <c r="BM209" s="9"/>
      <c r="BN209" s="10"/>
      <c r="BO209" s="9"/>
      <c r="BP209" s="10"/>
      <c r="BQ209" s="9"/>
      <c r="BR209" s="9"/>
      <c r="BS209" s="9"/>
      <c r="BT209" s="9"/>
      <c r="BU209" s="9"/>
      <c r="BV209" s="10"/>
      <c r="BW209" s="9"/>
      <c r="BX209" s="10"/>
      <c r="BY209" s="10"/>
      <c r="BZ209" s="10"/>
      <c r="CA209" s="10"/>
      <c r="CB209" s="10"/>
      <c r="CC209" s="10"/>
      <c r="CD209" s="10"/>
      <c r="CE209" s="10"/>
      <c r="CF209" s="5"/>
      <c r="CG209" s="9"/>
      <c r="CH209" s="10"/>
      <c r="CI209" s="10"/>
      <c r="CJ209" s="82"/>
      <c r="CK209" s="10"/>
      <c r="CL209" s="10"/>
      <c r="CM209" s="10"/>
      <c r="CN209" s="10"/>
      <c r="CO209" s="10"/>
    </row>
    <row r="210" spans="1:93" x14ac:dyDescent="0.2">
      <c r="A210" s="9"/>
      <c r="B210" s="9"/>
      <c r="C210" s="9"/>
      <c r="D210" s="9"/>
      <c r="E210" s="9"/>
      <c r="F210" s="9"/>
      <c r="G210" s="9"/>
      <c r="H210" s="9"/>
      <c r="I210" s="9"/>
      <c r="J210" s="9"/>
      <c r="K210" s="9"/>
      <c r="L210" s="9"/>
      <c r="M210" s="9"/>
      <c r="N210" s="9"/>
      <c r="P210" s="12">
        <f t="shared" si="76"/>
        <v>-154</v>
      </c>
      <c r="Q210" s="12"/>
      <c r="R210" s="138" t="e">
        <f t="shared" si="61"/>
        <v>#N/A</v>
      </c>
      <c r="S210" s="138" t="e">
        <f t="shared" si="62"/>
        <v>#N/A</v>
      </c>
      <c r="T210" s="138" t="e">
        <f t="shared" si="63"/>
        <v>#N/A</v>
      </c>
      <c r="U210" s="139" t="e">
        <f t="shared" si="66"/>
        <v>#N/A</v>
      </c>
      <c r="V210" s="139" t="e">
        <f t="shared" si="67"/>
        <v>#N/A</v>
      </c>
      <c r="W210" s="139" t="e">
        <f t="shared" si="68"/>
        <v>#N/A</v>
      </c>
      <c r="X210" s="139" t="e">
        <f t="shared" si="69"/>
        <v>#N/A</v>
      </c>
      <c r="Y210" s="10" t="e">
        <f t="shared" si="70"/>
        <v>#N/A</v>
      </c>
      <c r="Z210" s="10" t="e">
        <f t="shared" si="71"/>
        <v>#N/A</v>
      </c>
      <c r="AA210" s="138" t="e">
        <f t="shared" si="64"/>
        <v>#N/A</v>
      </c>
      <c r="AB210" s="138" t="e">
        <f t="shared" si="65"/>
        <v>#N/A</v>
      </c>
      <c r="AC210" s="16" t="e">
        <f t="shared" si="72"/>
        <v>#N/A</v>
      </c>
      <c r="AD210" s="16" t="e">
        <f t="shared" si="73"/>
        <v>#N/A</v>
      </c>
      <c r="AE210" s="16" t="e">
        <f t="shared" si="74"/>
        <v>#N/A</v>
      </c>
      <c r="AF210" s="16" t="e">
        <f t="shared" si="75"/>
        <v>#N/A</v>
      </c>
      <c r="AH210" s="12"/>
      <c r="AI210" s="9"/>
      <c r="AJ210" s="10"/>
      <c r="AK210" s="9"/>
      <c r="AL210" s="10"/>
      <c r="AM210" s="9"/>
      <c r="AN210" s="9"/>
      <c r="AO210" s="9"/>
      <c r="AP210" s="9"/>
      <c r="AQ210" s="9"/>
      <c r="AS210" s="9"/>
      <c r="AT210" s="10"/>
      <c r="AU210" s="10"/>
      <c r="AV210" s="10"/>
      <c r="AW210" s="10"/>
      <c r="AX210" s="10"/>
      <c r="AY210" s="10"/>
      <c r="AZ210" s="10"/>
      <c r="BA210" s="10"/>
      <c r="BC210" s="9"/>
      <c r="BD210" s="10"/>
      <c r="BE210" s="10"/>
      <c r="BF210" s="82"/>
      <c r="BG210" s="10"/>
      <c r="BH210" s="10"/>
      <c r="BI210" s="10"/>
      <c r="BJ210" s="10"/>
      <c r="BK210" s="10"/>
      <c r="BL210" s="10"/>
      <c r="BM210" s="9"/>
      <c r="BN210" s="10"/>
      <c r="BO210" s="9"/>
      <c r="BP210" s="10"/>
      <c r="BQ210" s="9"/>
      <c r="BR210" s="9"/>
      <c r="BS210" s="9"/>
      <c r="BT210" s="9"/>
      <c r="BU210" s="9"/>
      <c r="BV210" s="10"/>
      <c r="BW210" s="9"/>
      <c r="BX210" s="10"/>
      <c r="BY210" s="10"/>
      <c r="BZ210" s="10"/>
      <c r="CA210" s="10"/>
      <c r="CB210" s="10"/>
      <c r="CC210" s="10"/>
      <c r="CD210" s="10"/>
      <c r="CE210" s="10"/>
      <c r="CF210" s="5"/>
      <c r="CG210" s="9"/>
      <c r="CH210" s="10"/>
      <c r="CI210" s="10"/>
      <c r="CJ210" s="82"/>
      <c r="CK210" s="10"/>
      <c r="CL210" s="10"/>
      <c r="CM210" s="10"/>
      <c r="CN210" s="10"/>
      <c r="CO210" s="10"/>
    </row>
    <row r="211" spans="1:93" x14ac:dyDescent="0.2">
      <c r="A211" s="9"/>
      <c r="B211" s="9"/>
      <c r="C211" s="9"/>
      <c r="D211" s="9"/>
      <c r="E211" s="9"/>
      <c r="F211" s="9"/>
      <c r="G211" s="9"/>
      <c r="H211" s="9"/>
      <c r="I211" s="9"/>
      <c r="J211" s="9"/>
      <c r="K211" s="9"/>
      <c r="L211" s="9"/>
      <c r="M211" s="9"/>
      <c r="N211" s="9"/>
      <c r="P211" s="12">
        <f t="shared" si="76"/>
        <v>-154</v>
      </c>
      <c r="Q211" s="12"/>
      <c r="R211" s="138" t="e">
        <f t="shared" si="61"/>
        <v>#N/A</v>
      </c>
      <c r="S211" s="138" t="e">
        <f t="shared" si="62"/>
        <v>#N/A</v>
      </c>
      <c r="T211" s="138" t="e">
        <f t="shared" si="63"/>
        <v>#N/A</v>
      </c>
      <c r="U211" s="139" t="e">
        <f t="shared" si="66"/>
        <v>#N/A</v>
      </c>
      <c r="V211" s="139" t="e">
        <f t="shared" si="67"/>
        <v>#N/A</v>
      </c>
      <c r="W211" s="139" t="e">
        <f t="shared" si="68"/>
        <v>#N/A</v>
      </c>
      <c r="X211" s="139" t="e">
        <f t="shared" si="69"/>
        <v>#N/A</v>
      </c>
      <c r="Y211" s="10" t="e">
        <f t="shared" si="70"/>
        <v>#N/A</v>
      </c>
      <c r="Z211" s="10" t="e">
        <f t="shared" si="71"/>
        <v>#N/A</v>
      </c>
      <c r="AA211" s="138" t="e">
        <f t="shared" si="64"/>
        <v>#N/A</v>
      </c>
      <c r="AB211" s="138" t="e">
        <f t="shared" si="65"/>
        <v>#N/A</v>
      </c>
      <c r="AC211" s="16" t="e">
        <f t="shared" si="72"/>
        <v>#N/A</v>
      </c>
      <c r="AD211" s="16" t="e">
        <f t="shared" si="73"/>
        <v>#N/A</v>
      </c>
      <c r="AE211" s="16" t="e">
        <f t="shared" si="74"/>
        <v>#N/A</v>
      </c>
      <c r="AF211" s="16" t="e">
        <f t="shared" si="75"/>
        <v>#N/A</v>
      </c>
      <c r="AH211" s="12"/>
      <c r="AI211" s="9"/>
      <c r="AJ211" s="10"/>
      <c r="AK211" s="9"/>
      <c r="AL211" s="10"/>
      <c r="AM211" s="9"/>
      <c r="AN211" s="9"/>
      <c r="AO211" s="9"/>
      <c r="AP211" s="9"/>
      <c r="AQ211" s="9"/>
      <c r="AS211" s="9"/>
      <c r="AT211" s="10"/>
      <c r="AU211" s="10"/>
      <c r="AV211" s="10"/>
      <c r="AW211" s="10"/>
      <c r="AX211" s="10"/>
      <c r="AY211" s="10"/>
      <c r="AZ211" s="10"/>
      <c r="BA211" s="10"/>
      <c r="BC211" s="9"/>
      <c r="BD211" s="10"/>
      <c r="BE211" s="10"/>
      <c r="BF211" s="82"/>
      <c r="BG211" s="10"/>
      <c r="BH211" s="10"/>
      <c r="BI211" s="10"/>
      <c r="BJ211" s="10"/>
      <c r="BK211" s="10"/>
      <c r="BL211" s="10"/>
      <c r="BM211" s="9"/>
      <c r="BN211" s="10"/>
      <c r="BO211" s="9"/>
      <c r="BP211" s="10"/>
      <c r="BQ211" s="9"/>
      <c r="BR211" s="9"/>
      <c r="BS211" s="9"/>
      <c r="BT211" s="9"/>
      <c r="BU211" s="9"/>
      <c r="BV211" s="10"/>
      <c r="BW211" s="9"/>
      <c r="BX211" s="10"/>
      <c r="BY211" s="10"/>
      <c r="BZ211" s="10"/>
      <c r="CA211" s="10"/>
      <c r="CB211" s="10"/>
      <c r="CC211" s="10"/>
      <c r="CD211" s="10"/>
      <c r="CE211" s="10"/>
      <c r="CF211" s="5"/>
      <c r="CG211" s="9"/>
      <c r="CH211" s="10"/>
      <c r="CI211" s="10"/>
      <c r="CJ211" s="82"/>
      <c r="CK211" s="10"/>
      <c r="CL211" s="10"/>
      <c r="CM211" s="10"/>
      <c r="CN211" s="10"/>
      <c r="CO211" s="10"/>
    </row>
    <row r="212" spans="1:93" x14ac:dyDescent="0.2">
      <c r="A212" s="9"/>
      <c r="B212" s="9"/>
      <c r="C212" s="9"/>
      <c r="D212" s="9"/>
      <c r="E212" s="9"/>
      <c r="F212" s="9"/>
      <c r="G212" s="9"/>
      <c r="H212" s="9"/>
      <c r="I212" s="9"/>
      <c r="J212" s="9"/>
      <c r="K212" s="9"/>
      <c r="L212" s="9"/>
      <c r="M212" s="9"/>
      <c r="N212" s="9"/>
      <c r="P212" s="12">
        <f t="shared" si="76"/>
        <v>-154</v>
      </c>
      <c r="Q212" s="12"/>
      <c r="R212" s="138" t="e">
        <f t="shared" si="61"/>
        <v>#N/A</v>
      </c>
      <c r="S212" s="138" t="e">
        <f t="shared" si="62"/>
        <v>#N/A</v>
      </c>
      <c r="T212" s="138" t="e">
        <f t="shared" si="63"/>
        <v>#N/A</v>
      </c>
      <c r="U212" s="139" t="e">
        <f t="shared" si="66"/>
        <v>#N/A</v>
      </c>
      <c r="V212" s="139" t="e">
        <f t="shared" si="67"/>
        <v>#N/A</v>
      </c>
      <c r="W212" s="139" t="e">
        <f t="shared" si="68"/>
        <v>#N/A</v>
      </c>
      <c r="X212" s="139" t="e">
        <f t="shared" si="69"/>
        <v>#N/A</v>
      </c>
      <c r="Y212" s="10" t="e">
        <f t="shared" si="70"/>
        <v>#N/A</v>
      </c>
      <c r="Z212" s="10" t="e">
        <f t="shared" si="71"/>
        <v>#N/A</v>
      </c>
      <c r="AA212" s="138" t="e">
        <f t="shared" si="64"/>
        <v>#N/A</v>
      </c>
      <c r="AB212" s="138" t="e">
        <f t="shared" si="65"/>
        <v>#N/A</v>
      </c>
      <c r="AC212" s="16" t="e">
        <f t="shared" si="72"/>
        <v>#N/A</v>
      </c>
      <c r="AD212" s="16" t="e">
        <f t="shared" si="73"/>
        <v>#N/A</v>
      </c>
      <c r="AE212" s="16" t="e">
        <f t="shared" si="74"/>
        <v>#N/A</v>
      </c>
      <c r="AF212" s="16" t="e">
        <f t="shared" si="75"/>
        <v>#N/A</v>
      </c>
      <c r="AH212" s="12"/>
      <c r="AI212" s="9"/>
      <c r="AJ212" s="10"/>
      <c r="AK212" s="9"/>
      <c r="AL212" s="10"/>
      <c r="AM212" s="9"/>
      <c r="AN212" s="9"/>
      <c r="AO212" s="9"/>
      <c r="AP212" s="9"/>
      <c r="AQ212" s="9"/>
      <c r="AS212" s="9"/>
      <c r="AT212" s="10"/>
      <c r="AU212" s="10"/>
      <c r="AV212" s="10"/>
      <c r="AW212" s="10"/>
      <c r="AX212" s="10"/>
      <c r="AY212" s="10"/>
      <c r="AZ212" s="10"/>
      <c r="BA212" s="10"/>
      <c r="BC212" s="9"/>
      <c r="BD212" s="10"/>
      <c r="BE212" s="10"/>
      <c r="BF212" s="82"/>
      <c r="BG212" s="10"/>
      <c r="BH212" s="10"/>
      <c r="BI212" s="10"/>
      <c r="BJ212" s="10"/>
      <c r="BK212" s="10"/>
      <c r="BL212" s="10"/>
      <c r="BM212" s="9"/>
      <c r="BN212" s="10"/>
      <c r="BO212" s="9"/>
      <c r="BP212" s="10"/>
      <c r="BQ212" s="9"/>
      <c r="BR212" s="9"/>
      <c r="BS212" s="9"/>
      <c r="BT212" s="9"/>
      <c r="BU212" s="9"/>
      <c r="BV212" s="10"/>
      <c r="BW212" s="9"/>
      <c r="BX212" s="10"/>
      <c r="BY212" s="10"/>
      <c r="BZ212" s="10"/>
      <c r="CA212" s="10"/>
      <c r="CB212" s="10"/>
      <c r="CC212" s="10"/>
      <c r="CD212" s="10"/>
      <c r="CE212" s="10"/>
      <c r="CF212" s="5"/>
      <c r="CG212" s="9"/>
      <c r="CH212" s="10"/>
      <c r="CI212" s="10"/>
      <c r="CJ212" s="82"/>
      <c r="CK212" s="10"/>
      <c r="CL212" s="10"/>
      <c r="CM212" s="10"/>
      <c r="CN212" s="10"/>
      <c r="CO212" s="10"/>
    </row>
    <row r="213" spans="1:93" x14ac:dyDescent="0.2">
      <c r="A213" s="9"/>
      <c r="B213" s="9"/>
      <c r="C213" s="9"/>
      <c r="D213" s="9"/>
      <c r="E213" s="9"/>
      <c r="F213" s="9"/>
      <c r="G213" s="9"/>
      <c r="H213" s="9"/>
      <c r="I213" s="9"/>
      <c r="J213" s="9"/>
      <c r="K213" s="9"/>
      <c r="L213" s="9"/>
      <c r="M213" s="9"/>
      <c r="N213" s="9"/>
      <c r="P213" s="12">
        <f t="shared" si="76"/>
        <v>-154</v>
      </c>
      <c r="Q213" s="12"/>
      <c r="R213" s="138" t="e">
        <f t="shared" si="61"/>
        <v>#N/A</v>
      </c>
      <c r="S213" s="138" t="e">
        <f t="shared" si="62"/>
        <v>#N/A</v>
      </c>
      <c r="T213" s="138" t="e">
        <f t="shared" si="63"/>
        <v>#N/A</v>
      </c>
      <c r="U213" s="139" t="e">
        <f t="shared" si="66"/>
        <v>#N/A</v>
      </c>
      <c r="V213" s="139" t="e">
        <f t="shared" si="67"/>
        <v>#N/A</v>
      </c>
      <c r="W213" s="139" t="e">
        <f t="shared" si="68"/>
        <v>#N/A</v>
      </c>
      <c r="X213" s="139" t="e">
        <f t="shared" si="69"/>
        <v>#N/A</v>
      </c>
      <c r="Y213" s="10" t="e">
        <f t="shared" si="70"/>
        <v>#N/A</v>
      </c>
      <c r="Z213" s="10" t="e">
        <f t="shared" si="71"/>
        <v>#N/A</v>
      </c>
      <c r="AA213" s="138" t="e">
        <f t="shared" si="64"/>
        <v>#N/A</v>
      </c>
      <c r="AB213" s="138" t="e">
        <f t="shared" si="65"/>
        <v>#N/A</v>
      </c>
      <c r="AC213" s="16" t="e">
        <f t="shared" si="72"/>
        <v>#N/A</v>
      </c>
      <c r="AD213" s="16" t="e">
        <f t="shared" si="73"/>
        <v>#N/A</v>
      </c>
      <c r="AE213" s="16" t="e">
        <f t="shared" si="74"/>
        <v>#N/A</v>
      </c>
      <c r="AF213" s="16" t="e">
        <f t="shared" si="75"/>
        <v>#N/A</v>
      </c>
      <c r="AH213" s="12"/>
      <c r="AI213" s="9"/>
      <c r="AJ213" s="10"/>
      <c r="AK213" s="9"/>
      <c r="AL213" s="10"/>
      <c r="AM213" s="9"/>
      <c r="AN213" s="9"/>
      <c r="AO213" s="9"/>
      <c r="AP213" s="9"/>
      <c r="AQ213" s="9"/>
      <c r="AS213" s="9"/>
      <c r="AT213" s="10"/>
      <c r="AU213" s="10"/>
      <c r="AV213" s="10"/>
      <c r="AW213" s="10"/>
      <c r="AX213" s="10"/>
      <c r="AY213" s="10"/>
      <c r="AZ213" s="10"/>
      <c r="BA213" s="10"/>
      <c r="BC213" s="9"/>
      <c r="BD213" s="10"/>
      <c r="BE213" s="10"/>
      <c r="BF213" s="82"/>
      <c r="BG213" s="10"/>
      <c r="BH213" s="10"/>
      <c r="BI213" s="10"/>
      <c r="BJ213" s="10"/>
      <c r="BK213" s="10"/>
      <c r="BL213" s="10"/>
      <c r="BM213" s="9"/>
      <c r="BN213" s="10"/>
      <c r="BO213" s="9"/>
      <c r="BP213" s="10"/>
      <c r="BQ213" s="9"/>
      <c r="BR213" s="9"/>
      <c r="BS213" s="9"/>
      <c r="BT213" s="9"/>
      <c r="BU213" s="9"/>
      <c r="BV213" s="10"/>
      <c r="BW213" s="9"/>
      <c r="BX213" s="10"/>
      <c r="BY213" s="10"/>
      <c r="BZ213" s="10"/>
      <c r="CA213" s="10"/>
      <c r="CB213" s="10"/>
      <c r="CC213" s="10"/>
      <c r="CD213" s="10"/>
      <c r="CE213" s="10"/>
      <c r="CF213" s="5"/>
      <c r="CG213" s="9"/>
      <c r="CH213" s="10"/>
      <c r="CI213" s="10"/>
      <c r="CJ213" s="82"/>
      <c r="CK213" s="10"/>
      <c r="CL213" s="10"/>
      <c r="CM213" s="10"/>
      <c r="CN213" s="10"/>
      <c r="CO213" s="10"/>
    </row>
    <row r="214" spans="1:93" x14ac:dyDescent="0.2">
      <c r="A214" s="9"/>
      <c r="B214" s="9"/>
      <c r="C214" s="9"/>
      <c r="D214" s="9"/>
      <c r="E214" s="9"/>
      <c r="F214" s="9"/>
      <c r="G214" s="9"/>
      <c r="H214" s="9"/>
      <c r="I214" s="9"/>
      <c r="J214" s="9"/>
      <c r="K214" s="9"/>
      <c r="L214" s="9"/>
      <c r="M214" s="9"/>
      <c r="N214" s="9"/>
      <c r="P214" s="12">
        <f t="shared" si="76"/>
        <v>-154</v>
      </c>
      <c r="Q214" s="12"/>
      <c r="R214" s="138" t="e">
        <f t="shared" si="61"/>
        <v>#N/A</v>
      </c>
      <c r="S214" s="138" t="e">
        <f t="shared" si="62"/>
        <v>#N/A</v>
      </c>
      <c r="T214" s="138" t="e">
        <f t="shared" si="63"/>
        <v>#N/A</v>
      </c>
      <c r="U214" s="139" t="e">
        <f t="shared" si="66"/>
        <v>#N/A</v>
      </c>
      <c r="V214" s="139" t="e">
        <f t="shared" si="67"/>
        <v>#N/A</v>
      </c>
      <c r="W214" s="139" t="e">
        <f t="shared" si="68"/>
        <v>#N/A</v>
      </c>
      <c r="X214" s="139" t="e">
        <f t="shared" si="69"/>
        <v>#N/A</v>
      </c>
      <c r="Y214" s="10" t="e">
        <f t="shared" si="70"/>
        <v>#N/A</v>
      </c>
      <c r="Z214" s="10" t="e">
        <f t="shared" si="71"/>
        <v>#N/A</v>
      </c>
      <c r="AA214" s="138" t="e">
        <f t="shared" si="64"/>
        <v>#N/A</v>
      </c>
      <c r="AB214" s="138" t="e">
        <f t="shared" si="65"/>
        <v>#N/A</v>
      </c>
      <c r="AC214" s="16" t="e">
        <f t="shared" si="72"/>
        <v>#N/A</v>
      </c>
      <c r="AD214" s="16" t="e">
        <f t="shared" si="73"/>
        <v>#N/A</v>
      </c>
      <c r="AE214" s="16" t="e">
        <f t="shared" si="74"/>
        <v>#N/A</v>
      </c>
      <c r="AF214" s="16" t="e">
        <f t="shared" si="75"/>
        <v>#N/A</v>
      </c>
      <c r="AH214" s="12"/>
      <c r="AI214" s="9"/>
      <c r="AJ214" s="10"/>
      <c r="AK214" s="9"/>
      <c r="AL214" s="10"/>
      <c r="AM214" s="9"/>
      <c r="AN214" s="9"/>
      <c r="AO214" s="9"/>
      <c r="AP214" s="9"/>
      <c r="AQ214" s="9"/>
      <c r="AS214" s="9"/>
      <c r="AT214" s="10"/>
      <c r="AU214" s="10"/>
      <c r="AV214" s="10"/>
      <c r="AW214" s="10"/>
      <c r="AX214" s="10"/>
      <c r="AY214" s="10"/>
      <c r="AZ214" s="10"/>
      <c r="BA214" s="10"/>
      <c r="BC214" s="9"/>
      <c r="BD214" s="10"/>
      <c r="BE214" s="10"/>
      <c r="BF214" s="82"/>
      <c r="BG214" s="10"/>
      <c r="BH214" s="10"/>
      <c r="BI214" s="10"/>
      <c r="BJ214" s="10"/>
      <c r="BK214" s="10"/>
      <c r="BL214" s="10"/>
      <c r="BM214" s="9"/>
      <c r="BN214" s="10"/>
      <c r="BO214" s="9"/>
      <c r="BP214" s="10"/>
      <c r="BQ214" s="9"/>
      <c r="BR214" s="9"/>
      <c r="BS214" s="9"/>
      <c r="BT214" s="9"/>
      <c r="BU214" s="9"/>
      <c r="BV214" s="10"/>
      <c r="BW214" s="9"/>
      <c r="BX214" s="10"/>
      <c r="BY214" s="10"/>
      <c r="BZ214" s="10"/>
      <c r="CA214" s="10"/>
      <c r="CB214" s="10"/>
      <c r="CC214" s="10"/>
      <c r="CD214" s="10"/>
      <c r="CE214" s="10"/>
      <c r="CF214" s="5"/>
      <c r="CG214" s="9"/>
      <c r="CH214" s="10"/>
      <c r="CI214" s="10"/>
      <c r="CJ214" s="82"/>
      <c r="CK214" s="10"/>
      <c r="CL214" s="10"/>
      <c r="CM214" s="10"/>
      <c r="CN214" s="10"/>
      <c r="CO214" s="10"/>
    </row>
    <row r="215" spans="1:93" x14ac:dyDescent="0.2">
      <c r="A215" s="9"/>
      <c r="B215" s="9"/>
      <c r="C215" s="9"/>
      <c r="D215" s="9"/>
      <c r="E215" s="9"/>
      <c r="F215" s="9"/>
      <c r="G215" s="9"/>
      <c r="H215" s="9"/>
      <c r="I215" s="9"/>
      <c r="J215" s="9"/>
      <c r="K215" s="9"/>
      <c r="L215" s="9"/>
      <c r="M215" s="9"/>
      <c r="N215" s="9"/>
      <c r="P215" s="12">
        <f t="shared" si="76"/>
        <v>-154</v>
      </c>
      <c r="Q215" s="12"/>
      <c r="R215" s="138" t="e">
        <f t="shared" si="61"/>
        <v>#N/A</v>
      </c>
      <c r="S215" s="138" t="e">
        <f t="shared" si="62"/>
        <v>#N/A</v>
      </c>
      <c r="T215" s="138" t="e">
        <f t="shared" si="63"/>
        <v>#N/A</v>
      </c>
      <c r="U215" s="139" t="e">
        <f t="shared" si="66"/>
        <v>#N/A</v>
      </c>
      <c r="V215" s="139" t="e">
        <f t="shared" si="67"/>
        <v>#N/A</v>
      </c>
      <c r="W215" s="139" t="e">
        <f t="shared" si="68"/>
        <v>#N/A</v>
      </c>
      <c r="X215" s="139" t="e">
        <f t="shared" si="69"/>
        <v>#N/A</v>
      </c>
      <c r="Y215" s="10" t="e">
        <f t="shared" si="70"/>
        <v>#N/A</v>
      </c>
      <c r="Z215" s="10" t="e">
        <f t="shared" si="71"/>
        <v>#N/A</v>
      </c>
      <c r="AA215" s="138" t="e">
        <f t="shared" si="64"/>
        <v>#N/A</v>
      </c>
      <c r="AB215" s="138" t="e">
        <f t="shared" si="65"/>
        <v>#N/A</v>
      </c>
      <c r="AC215" s="16" t="e">
        <f t="shared" si="72"/>
        <v>#N/A</v>
      </c>
      <c r="AD215" s="16" t="e">
        <f t="shared" si="73"/>
        <v>#N/A</v>
      </c>
      <c r="AE215" s="16" t="e">
        <f t="shared" si="74"/>
        <v>#N/A</v>
      </c>
      <c r="AF215" s="16" t="e">
        <f t="shared" si="75"/>
        <v>#N/A</v>
      </c>
      <c r="AH215" s="12"/>
      <c r="AI215" s="9"/>
      <c r="AJ215" s="10"/>
      <c r="AK215" s="9"/>
      <c r="AL215" s="10"/>
      <c r="AM215" s="9"/>
      <c r="AN215" s="9"/>
      <c r="AO215" s="9"/>
      <c r="AP215" s="9"/>
      <c r="AQ215" s="9"/>
      <c r="AS215" s="9"/>
      <c r="AT215" s="10"/>
      <c r="AU215" s="10"/>
      <c r="AV215" s="10"/>
      <c r="AW215" s="10"/>
      <c r="AX215" s="10"/>
      <c r="AY215" s="10"/>
      <c r="AZ215" s="10"/>
      <c r="BA215" s="10"/>
      <c r="BC215" s="9"/>
      <c r="BD215" s="10"/>
      <c r="BE215" s="10"/>
      <c r="BF215" s="82"/>
      <c r="BG215" s="10"/>
      <c r="BH215" s="10"/>
      <c r="BI215" s="10"/>
      <c r="BJ215" s="10"/>
      <c r="BK215" s="10"/>
      <c r="BL215" s="10"/>
      <c r="BM215" s="9"/>
      <c r="BN215" s="10"/>
      <c r="BO215" s="9"/>
      <c r="BP215" s="10"/>
      <c r="BQ215" s="9"/>
      <c r="BR215" s="9"/>
      <c r="BS215" s="9"/>
      <c r="BT215" s="9"/>
      <c r="BU215" s="9"/>
      <c r="BV215" s="10"/>
      <c r="BW215" s="9"/>
      <c r="BX215" s="10"/>
      <c r="BY215" s="10"/>
      <c r="BZ215" s="10"/>
      <c r="CA215" s="10"/>
      <c r="CB215" s="10"/>
      <c r="CC215" s="10"/>
      <c r="CD215" s="10"/>
      <c r="CE215" s="10"/>
      <c r="CF215" s="5"/>
      <c r="CG215" s="9"/>
      <c r="CH215" s="10"/>
      <c r="CI215" s="10"/>
      <c r="CJ215" s="82"/>
      <c r="CK215" s="10"/>
      <c r="CL215" s="10"/>
      <c r="CM215" s="10"/>
      <c r="CN215" s="10"/>
      <c r="CO215" s="10"/>
    </row>
    <row r="216" spans="1:93" x14ac:dyDescent="0.2">
      <c r="A216" s="9"/>
      <c r="B216" s="9"/>
      <c r="C216" s="9"/>
      <c r="D216" s="9"/>
      <c r="E216" s="9"/>
      <c r="F216" s="9"/>
      <c r="G216" s="9"/>
      <c r="H216" s="9"/>
      <c r="I216" s="9"/>
      <c r="J216" s="9"/>
      <c r="K216" s="9"/>
      <c r="L216" s="9"/>
      <c r="M216" s="9"/>
      <c r="N216" s="9"/>
      <c r="P216" s="12">
        <f t="shared" si="76"/>
        <v>-154</v>
      </c>
      <c r="Q216" s="12"/>
      <c r="R216" s="138" t="e">
        <f t="shared" si="61"/>
        <v>#N/A</v>
      </c>
      <c r="S216" s="138" t="e">
        <f t="shared" si="62"/>
        <v>#N/A</v>
      </c>
      <c r="T216" s="138" t="e">
        <f t="shared" si="63"/>
        <v>#N/A</v>
      </c>
      <c r="U216" s="139" t="e">
        <f t="shared" si="66"/>
        <v>#N/A</v>
      </c>
      <c r="V216" s="139" t="e">
        <f t="shared" si="67"/>
        <v>#N/A</v>
      </c>
      <c r="W216" s="139" t="e">
        <f t="shared" si="68"/>
        <v>#N/A</v>
      </c>
      <c r="X216" s="139" t="e">
        <f t="shared" si="69"/>
        <v>#N/A</v>
      </c>
      <c r="Y216" s="10" t="e">
        <f t="shared" si="70"/>
        <v>#N/A</v>
      </c>
      <c r="Z216" s="10" t="e">
        <f t="shared" si="71"/>
        <v>#N/A</v>
      </c>
      <c r="AA216" s="138" t="e">
        <f t="shared" si="64"/>
        <v>#N/A</v>
      </c>
      <c r="AB216" s="138" t="e">
        <f t="shared" si="65"/>
        <v>#N/A</v>
      </c>
      <c r="AC216" s="16" t="e">
        <f t="shared" si="72"/>
        <v>#N/A</v>
      </c>
      <c r="AD216" s="16" t="e">
        <f t="shared" si="73"/>
        <v>#N/A</v>
      </c>
      <c r="AE216" s="16" t="e">
        <f t="shared" si="74"/>
        <v>#N/A</v>
      </c>
      <c r="AF216" s="16" t="e">
        <f t="shared" si="75"/>
        <v>#N/A</v>
      </c>
      <c r="AH216" s="12"/>
      <c r="AI216" s="9"/>
      <c r="AJ216" s="10"/>
      <c r="AK216" s="9"/>
      <c r="AL216" s="10"/>
      <c r="AM216" s="9"/>
      <c r="AN216" s="9"/>
      <c r="AO216" s="9"/>
      <c r="AP216" s="9"/>
      <c r="AQ216" s="9"/>
      <c r="AS216" s="9"/>
      <c r="AT216" s="10"/>
      <c r="AU216" s="10"/>
      <c r="AV216" s="10"/>
      <c r="AW216" s="10"/>
      <c r="AX216" s="10"/>
      <c r="AY216" s="10"/>
      <c r="AZ216" s="10"/>
      <c r="BA216" s="10"/>
      <c r="BC216" s="9"/>
      <c r="BD216" s="10"/>
      <c r="BE216" s="10"/>
      <c r="BF216" s="82"/>
      <c r="BG216" s="10"/>
      <c r="BH216" s="10"/>
      <c r="BI216" s="10"/>
      <c r="BJ216" s="10"/>
      <c r="BK216" s="10"/>
      <c r="BL216" s="10"/>
      <c r="BM216" s="9"/>
      <c r="BN216" s="10"/>
      <c r="BO216" s="9"/>
      <c r="BP216" s="10"/>
      <c r="BQ216" s="9"/>
      <c r="BR216" s="9"/>
      <c r="BS216" s="9"/>
      <c r="BT216" s="9"/>
      <c r="BU216" s="9"/>
      <c r="BV216" s="10"/>
      <c r="BW216" s="9"/>
      <c r="BX216" s="10"/>
      <c r="BY216" s="10"/>
      <c r="BZ216" s="10"/>
      <c r="CA216" s="10"/>
      <c r="CB216" s="10"/>
      <c r="CC216" s="10"/>
      <c r="CD216" s="10"/>
      <c r="CE216" s="10"/>
      <c r="CF216" s="5"/>
      <c r="CG216" s="9"/>
      <c r="CH216" s="10"/>
      <c r="CI216" s="10"/>
      <c r="CJ216" s="82"/>
      <c r="CK216" s="10"/>
      <c r="CL216" s="10"/>
      <c r="CM216" s="10"/>
      <c r="CN216" s="10"/>
      <c r="CO216" s="10"/>
    </row>
    <row r="217" spans="1:93" x14ac:dyDescent="0.2">
      <c r="A217" s="9"/>
      <c r="B217" s="9"/>
      <c r="C217" s="9"/>
      <c r="D217" s="9"/>
      <c r="E217" s="9"/>
      <c r="F217" s="9"/>
      <c r="G217" s="9"/>
      <c r="H217" s="9"/>
      <c r="I217" s="9"/>
      <c r="J217" s="9"/>
      <c r="K217" s="9"/>
      <c r="L217" s="9"/>
      <c r="M217" s="9"/>
      <c r="N217" s="9"/>
      <c r="P217" s="12">
        <f t="shared" si="76"/>
        <v>-154</v>
      </c>
      <c r="Q217" s="12"/>
      <c r="R217" s="138" t="e">
        <f t="shared" si="61"/>
        <v>#N/A</v>
      </c>
      <c r="S217" s="138" t="e">
        <f t="shared" si="62"/>
        <v>#N/A</v>
      </c>
      <c r="T217" s="138" t="e">
        <f t="shared" si="63"/>
        <v>#N/A</v>
      </c>
      <c r="U217" s="139" t="e">
        <f t="shared" si="66"/>
        <v>#N/A</v>
      </c>
      <c r="V217" s="139" t="e">
        <f t="shared" si="67"/>
        <v>#N/A</v>
      </c>
      <c r="W217" s="139" t="e">
        <f t="shared" si="68"/>
        <v>#N/A</v>
      </c>
      <c r="X217" s="139" t="e">
        <f t="shared" si="69"/>
        <v>#N/A</v>
      </c>
      <c r="Y217" s="10" t="e">
        <f t="shared" si="70"/>
        <v>#N/A</v>
      </c>
      <c r="Z217" s="10" t="e">
        <f t="shared" si="71"/>
        <v>#N/A</v>
      </c>
      <c r="AA217" s="138" t="e">
        <f t="shared" si="64"/>
        <v>#N/A</v>
      </c>
      <c r="AB217" s="138" t="e">
        <f t="shared" si="65"/>
        <v>#N/A</v>
      </c>
      <c r="AC217" s="16" t="e">
        <f t="shared" si="72"/>
        <v>#N/A</v>
      </c>
      <c r="AD217" s="16" t="e">
        <f t="shared" si="73"/>
        <v>#N/A</v>
      </c>
      <c r="AE217" s="16" t="e">
        <f t="shared" si="74"/>
        <v>#N/A</v>
      </c>
      <c r="AF217" s="16" t="e">
        <f t="shared" si="75"/>
        <v>#N/A</v>
      </c>
      <c r="AH217" s="12"/>
      <c r="AI217" s="9"/>
      <c r="AJ217" s="10"/>
      <c r="AK217" s="9"/>
      <c r="AL217" s="10"/>
      <c r="AM217" s="9"/>
      <c r="AN217" s="9"/>
      <c r="AO217" s="9"/>
      <c r="AP217" s="9"/>
      <c r="AQ217" s="9"/>
      <c r="AS217" s="9"/>
      <c r="AT217" s="10"/>
      <c r="AU217" s="10"/>
      <c r="AV217" s="10"/>
      <c r="AW217" s="10"/>
      <c r="AX217" s="10"/>
      <c r="AY217" s="10"/>
      <c r="AZ217" s="10"/>
      <c r="BA217" s="10"/>
      <c r="BC217" s="9"/>
      <c r="BD217" s="10"/>
      <c r="BE217" s="10"/>
      <c r="BF217" s="82"/>
      <c r="BG217" s="10"/>
      <c r="BH217" s="10"/>
      <c r="BI217" s="10"/>
      <c r="BJ217" s="10"/>
      <c r="BK217" s="10"/>
      <c r="BL217" s="10"/>
      <c r="BM217" s="9"/>
      <c r="BN217" s="10"/>
      <c r="BO217" s="9"/>
      <c r="BP217" s="10"/>
      <c r="BQ217" s="9"/>
      <c r="BR217" s="9"/>
      <c r="BS217" s="9"/>
      <c r="BT217" s="9"/>
      <c r="BU217" s="9"/>
      <c r="BV217" s="10"/>
      <c r="BW217" s="9"/>
      <c r="BX217" s="10"/>
      <c r="BY217" s="10"/>
      <c r="BZ217" s="10"/>
      <c r="CA217" s="10"/>
      <c r="CB217" s="10"/>
      <c r="CC217" s="10"/>
      <c r="CD217" s="10"/>
      <c r="CE217" s="10"/>
      <c r="CF217" s="5"/>
      <c r="CG217" s="9"/>
      <c r="CH217" s="10"/>
      <c r="CI217" s="10"/>
      <c r="CJ217" s="82"/>
      <c r="CK217" s="10"/>
      <c r="CL217" s="10"/>
      <c r="CM217" s="10"/>
      <c r="CN217" s="10"/>
      <c r="CO217" s="10"/>
    </row>
    <row r="218" spans="1:93" x14ac:dyDescent="0.2">
      <c r="A218" s="9"/>
      <c r="B218" s="9"/>
      <c r="C218" s="9"/>
      <c r="D218" s="9"/>
      <c r="E218" s="9"/>
      <c r="F218" s="9"/>
      <c r="G218" s="9"/>
      <c r="H218" s="9"/>
      <c r="I218" s="9"/>
      <c r="J218" s="9"/>
      <c r="K218" s="9"/>
      <c r="L218" s="9"/>
      <c r="M218" s="9"/>
      <c r="N218" s="9"/>
      <c r="P218" s="12">
        <f t="shared" si="76"/>
        <v>-154</v>
      </c>
      <c r="Q218" s="12"/>
      <c r="R218" s="138" t="e">
        <f t="shared" si="61"/>
        <v>#N/A</v>
      </c>
      <c r="S218" s="138" t="e">
        <f t="shared" si="62"/>
        <v>#N/A</v>
      </c>
      <c r="T218" s="138" t="e">
        <f t="shared" si="63"/>
        <v>#N/A</v>
      </c>
      <c r="U218" s="139" t="e">
        <f t="shared" si="66"/>
        <v>#N/A</v>
      </c>
      <c r="V218" s="139" t="e">
        <f t="shared" si="67"/>
        <v>#N/A</v>
      </c>
      <c r="W218" s="139" t="e">
        <f t="shared" si="68"/>
        <v>#N/A</v>
      </c>
      <c r="X218" s="139" t="e">
        <f t="shared" si="69"/>
        <v>#N/A</v>
      </c>
      <c r="Y218" s="10" t="e">
        <f t="shared" si="70"/>
        <v>#N/A</v>
      </c>
      <c r="Z218" s="10" t="e">
        <f t="shared" si="71"/>
        <v>#N/A</v>
      </c>
      <c r="AA218" s="138" t="e">
        <f t="shared" si="64"/>
        <v>#N/A</v>
      </c>
      <c r="AB218" s="138" t="e">
        <f t="shared" si="65"/>
        <v>#N/A</v>
      </c>
      <c r="AC218" s="16" t="e">
        <f t="shared" si="72"/>
        <v>#N/A</v>
      </c>
      <c r="AD218" s="16" t="e">
        <f t="shared" si="73"/>
        <v>#N/A</v>
      </c>
      <c r="AE218" s="16" t="e">
        <f t="shared" si="74"/>
        <v>#N/A</v>
      </c>
      <c r="AF218" s="16" t="e">
        <f t="shared" si="75"/>
        <v>#N/A</v>
      </c>
      <c r="AH218" s="12"/>
      <c r="AI218" s="9"/>
      <c r="AJ218" s="10"/>
      <c r="AK218" s="9"/>
      <c r="AL218" s="10"/>
      <c r="AM218" s="9"/>
      <c r="AN218" s="9"/>
      <c r="AO218" s="9"/>
      <c r="AP218" s="9"/>
      <c r="AQ218" s="9"/>
      <c r="AS218" s="9"/>
      <c r="AT218" s="10"/>
      <c r="AU218" s="10"/>
      <c r="AV218" s="10"/>
      <c r="AW218" s="10"/>
      <c r="AX218" s="10"/>
      <c r="AY218" s="10"/>
      <c r="AZ218" s="10"/>
      <c r="BA218" s="10"/>
      <c r="BC218" s="9"/>
      <c r="BD218" s="10"/>
      <c r="BE218" s="10"/>
      <c r="BF218" s="82"/>
      <c r="BG218" s="10"/>
      <c r="BH218" s="10"/>
      <c r="BI218" s="10"/>
      <c r="BJ218" s="10"/>
      <c r="BK218" s="10"/>
      <c r="BL218" s="10"/>
      <c r="BM218" s="9"/>
      <c r="BN218" s="10"/>
      <c r="BO218" s="9"/>
      <c r="BP218" s="10"/>
      <c r="BQ218" s="9"/>
      <c r="BR218" s="9"/>
      <c r="BS218" s="9"/>
      <c r="BT218" s="9"/>
      <c r="BU218" s="9"/>
      <c r="BV218" s="5"/>
      <c r="BW218" s="9"/>
      <c r="BX218" s="10"/>
      <c r="BY218" s="10"/>
      <c r="BZ218" s="10"/>
      <c r="CA218" s="10"/>
      <c r="CB218" s="10"/>
      <c r="CC218" s="10"/>
      <c r="CD218" s="10"/>
      <c r="CE218" s="10"/>
      <c r="CF218" s="5"/>
      <c r="CG218" s="9"/>
      <c r="CH218" s="10"/>
      <c r="CI218" s="10"/>
      <c r="CJ218" s="82"/>
      <c r="CK218" s="10"/>
      <c r="CL218" s="10"/>
      <c r="CM218" s="10"/>
      <c r="CN218" s="10"/>
      <c r="CO218" s="10"/>
    </row>
    <row r="219" spans="1:93" x14ac:dyDescent="0.2">
      <c r="A219" s="9"/>
      <c r="B219" s="9"/>
      <c r="C219" s="9"/>
      <c r="D219" s="9"/>
      <c r="E219" s="9"/>
      <c r="F219" s="9"/>
      <c r="G219" s="9"/>
      <c r="H219" s="9"/>
      <c r="I219" s="9"/>
      <c r="J219" s="9"/>
      <c r="K219" s="9"/>
      <c r="L219" s="9"/>
      <c r="M219" s="9"/>
      <c r="N219" s="9"/>
      <c r="P219" s="12">
        <f t="shared" si="76"/>
        <v>-154</v>
      </c>
      <c r="Q219" s="12"/>
      <c r="R219" s="138" t="e">
        <f t="shared" si="61"/>
        <v>#N/A</v>
      </c>
      <c r="S219" s="138" t="e">
        <f t="shared" si="62"/>
        <v>#N/A</v>
      </c>
      <c r="T219" s="138" t="e">
        <f t="shared" si="63"/>
        <v>#N/A</v>
      </c>
      <c r="U219" s="139" t="e">
        <f t="shared" si="66"/>
        <v>#N/A</v>
      </c>
      <c r="V219" s="139" t="e">
        <f t="shared" si="67"/>
        <v>#N/A</v>
      </c>
      <c r="W219" s="139" t="e">
        <f t="shared" si="68"/>
        <v>#N/A</v>
      </c>
      <c r="X219" s="139" t="e">
        <f t="shared" si="69"/>
        <v>#N/A</v>
      </c>
      <c r="Y219" s="10" t="e">
        <f t="shared" si="70"/>
        <v>#N/A</v>
      </c>
      <c r="Z219" s="10" t="e">
        <f t="shared" si="71"/>
        <v>#N/A</v>
      </c>
      <c r="AA219" s="138" t="e">
        <f t="shared" si="64"/>
        <v>#N/A</v>
      </c>
      <c r="AB219" s="138" t="e">
        <f t="shared" si="65"/>
        <v>#N/A</v>
      </c>
      <c r="AC219" s="16" t="e">
        <f t="shared" si="72"/>
        <v>#N/A</v>
      </c>
      <c r="AD219" s="16" t="e">
        <f t="shared" si="73"/>
        <v>#N/A</v>
      </c>
      <c r="AE219" s="16" t="e">
        <f t="shared" si="74"/>
        <v>#N/A</v>
      </c>
      <c r="AF219" s="16" t="e">
        <f t="shared" si="75"/>
        <v>#N/A</v>
      </c>
      <c r="AH219" s="12"/>
      <c r="AI219" s="9"/>
      <c r="AJ219" s="10"/>
      <c r="AK219" s="9"/>
      <c r="AL219" s="10"/>
      <c r="AM219" s="9"/>
      <c r="AN219" s="9"/>
      <c r="AO219" s="9"/>
      <c r="AP219" s="9"/>
      <c r="AQ219" s="9"/>
      <c r="AS219" s="9"/>
      <c r="AT219" s="10"/>
      <c r="AU219" s="10"/>
      <c r="AV219" s="10"/>
      <c r="AW219" s="10"/>
      <c r="AX219" s="10"/>
      <c r="AY219" s="10"/>
      <c r="AZ219" s="10"/>
      <c r="BA219" s="10"/>
      <c r="BC219" s="9"/>
      <c r="BD219" s="10"/>
      <c r="BE219" s="10"/>
      <c r="BF219" s="82"/>
      <c r="BG219" s="10"/>
      <c r="BH219" s="10"/>
      <c r="BI219" s="10"/>
      <c r="BJ219" s="10"/>
      <c r="BK219" s="10"/>
      <c r="BL219" s="10"/>
      <c r="BM219" s="9"/>
      <c r="BN219" s="10"/>
      <c r="BO219" s="9"/>
      <c r="BP219" s="10"/>
      <c r="BQ219" s="9"/>
      <c r="BR219" s="9"/>
      <c r="BS219" s="9"/>
      <c r="BT219" s="9"/>
      <c r="BU219" s="9"/>
      <c r="BV219" s="5"/>
      <c r="BW219" s="9"/>
      <c r="BX219" s="10"/>
      <c r="BY219" s="10"/>
      <c r="BZ219" s="10"/>
      <c r="CA219" s="10"/>
      <c r="CB219" s="10"/>
      <c r="CC219" s="10"/>
      <c r="CD219" s="10"/>
      <c r="CE219" s="10"/>
      <c r="CF219" s="5"/>
      <c r="CG219" s="9"/>
      <c r="CH219" s="10"/>
      <c r="CI219" s="10"/>
      <c r="CJ219" s="82"/>
      <c r="CK219" s="10"/>
      <c r="CL219" s="10"/>
      <c r="CM219" s="10"/>
      <c r="CN219" s="10"/>
      <c r="CO219" s="10"/>
    </row>
    <row r="220" spans="1:93" x14ac:dyDescent="0.2">
      <c r="A220" s="9"/>
      <c r="B220" s="9"/>
      <c r="C220" s="9"/>
      <c r="D220" s="9"/>
      <c r="E220" s="9"/>
      <c r="F220" s="9"/>
      <c r="G220" s="9"/>
      <c r="H220" s="9"/>
      <c r="I220" s="9"/>
      <c r="J220" s="9"/>
      <c r="K220" s="9"/>
      <c r="L220" s="9"/>
      <c r="M220" s="9"/>
      <c r="N220" s="9"/>
      <c r="P220" s="12">
        <f t="shared" si="76"/>
        <v>-154</v>
      </c>
      <c r="Q220" s="12"/>
      <c r="R220" s="138" t="e">
        <f t="shared" si="61"/>
        <v>#N/A</v>
      </c>
      <c r="S220" s="138" t="e">
        <f t="shared" si="62"/>
        <v>#N/A</v>
      </c>
      <c r="T220" s="138" t="e">
        <f t="shared" si="63"/>
        <v>#N/A</v>
      </c>
      <c r="U220" s="139" t="e">
        <f t="shared" si="66"/>
        <v>#N/A</v>
      </c>
      <c r="V220" s="139" t="e">
        <f t="shared" si="67"/>
        <v>#N/A</v>
      </c>
      <c r="W220" s="139" t="e">
        <f t="shared" si="68"/>
        <v>#N/A</v>
      </c>
      <c r="X220" s="139" t="e">
        <f t="shared" si="69"/>
        <v>#N/A</v>
      </c>
      <c r="Y220" s="10" t="e">
        <f t="shared" si="70"/>
        <v>#N/A</v>
      </c>
      <c r="Z220" s="10" t="e">
        <f t="shared" si="71"/>
        <v>#N/A</v>
      </c>
      <c r="AA220" s="138" t="e">
        <f t="shared" si="64"/>
        <v>#N/A</v>
      </c>
      <c r="AB220" s="138" t="e">
        <f t="shared" si="65"/>
        <v>#N/A</v>
      </c>
      <c r="AC220" s="16" t="e">
        <f t="shared" si="72"/>
        <v>#N/A</v>
      </c>
      <c r="AD220" s="16" t="e">
        <f t="shared" si="73"/>
        <v>#N/A</v>
      </c>
      <c r="AE220" s="16" t="e">
        <f t="shared" si="74"/>
        <v>#N/A</v>
      </c>
      <c r="AF220" s="16" t="e">
        <f t="shared" si="75"/>
        <v>#N/A</v>
      </c>
      <c r="AH220" s="12"/>
      <c r="AI220" s="9"/>
      <c r="AJ220" s="10"/>
      <c r="AK220" s="9"/>
      <c r="AL220" s="10"/>
      <c r="AM220" s="9"/>
      <c r="AN220" s="9"/>
      <c r="AO220" s="9"/>
      <c r="AP220" s="9"/>
      <c r="AQ220" s="9"/>
      <c r="AS220" s="9"/>
      <c r="AT220" s="10"/>
      <c r="AU220" s="10"/>
      <c r="AV220" s="10"/>
      <c r="AW220" s="10"/>
      <c r="AX220" s="10"/>
      <c r="AY220" s="10"/>
      <c r="AZ220" s="10"/>
      <c r="BA220" s="10"/>
      <c r="BC220" s="9"/>
      <c r="BD220" s="10"/>
      <c r="BE220" s="10"/>
      <c r="BF220" s="82"/>
      <c r="BG220" s="10"/>
      <c r="BH220" s="10"/>
      <c r="BI220" s="10"/>
      <c r="BJ220" s="10"/>
      <c r="BK220" s="10"/>
      <c r="BL220" s="10"/>
      <c r="BM220" s="9"/>
      <c r="BN220" s="10"/>
      <c r="BO220" s="9"/>
      <c r="BP220" s="10"/>
      <c r="BQ220" s="9"/>
      <c r="BR220" s="9"/>
      <c r="BS220" s="9"/>
      <c r="BT220" s="9"/>
      <c r="BU220" s="9"/>
      <c r="BV220" s="5"/>
      <c r="BW220" s="9"/>
      <c r="BX220" s="10"/>
      <c r="BY220" s="10"/>
      <c r="BZ220" s="10"/>
      <c r="CA220" s="10"/>
      <c r="CB220" s="10"/>
      <c r="CC220" s="10"/>
      <c r="CD220" s="10"/>
      <c r="CE220" s="10"/>
      <c r="CF220" s="5"/>
      <c r="CG220" s="9"/>
      <c r="CH220" s="10"/>
      <c r="CI220" s="10"/>
      <c r="CJ220" s="82"/>
      <c r="CK220" s="10"/>
      <c r="CL220" s="10"/>
      <c r="CM220" s="10"/>
      <c r="CN220" s="10"/>
      <c r="CO220" s="10"/>
    </row>
    <row r="221" spans="1:93" x14ac:dyDescent="0.2">
      <c r="A221" s="9"/>
      <c r="B221" s="9"/>
      <c r="C221" s="9"/>
      <c r="D221" s="9"/>
      <c r="E221" s="9"/>
      <c r="F221" s="9"/>
      <c r="G221" s="9"/>
      <c r="H221" s="9"/>
      <c r="I221" s="9"/>
      <c r="J221" s="9"/>
      <c r="K221" s="9"/>
      <c r="L221" s="9"/>
      <c r="M221" s="9"/>
      <c r="N221" s="9"/>
      <c r="P221" s="12">
        <f t="shared" si="76"/>
        <v>-154</v>
      </c>
      <c r="Q221" s="12"/>
      <c r="R221" s="138" t="e">
        <f t="shared" si="61"/>
        <v>#N/A</v>
      </c>
      <c r="S221" s="138" t="e">
        <f t="shared" si="62"/>
        <v>#N/A</v>
      </c>
      <c r="T221" s="138" t="e">
        <f t="shared" si="63"/>
        <v>#N/A</v>
      </c>
      <c r="U221" s="139" t="e">
        <f t="shared" si="66"/>
        <v>#N/A</v>
      </c>
      <c r="V221" s="139" t="e">
        <f t="shared" si="67"/>
        <v>#N/A</v>
      </c>
      <c r="W221" s="139" t="e">
        <f t="shared" si="68"/>
        <v>#N/A</v>
      </c>
      <c r="X221" s="139" t="e">
        <f t="shared" si="69"/>
        <v>#N/A</v>
      </c>
      <c r="Y221" s="10" t="e">
        <f t="shared" si="70"/>
        <v>#N/A</v>
      </c>
      <c r="Z221" s="10" t="e">
        <f t="shared" si="71"/>
        <v>#N/A</v>
      </c>
      <c r="AA221" s="138" t="e">
        <f t="shared" si="64"/>
        <v>#N/A</v>
      </c>
      <c r="AB221" s="138" t="e">
        <f t="shared" si="65"/>
        <v>#N/A</v>
      </c>
      <c r="AC221" s="16" t="e">
        <f t="shared" si="72"/>
        <v>#N/A</v>
      </c>
      <c r="AD221" s="16" t="e">
        <f t="shared" si="73"/>
        <v>#N/A</v>
      </c>
      <c r="AE221" s="16" t="e">
        <f t="shared" si="74"/>
        <v>#N/A</v>
      </c>
      <c r="AF221" s="16" t="e">
        <f t="shared" si="75"/>
        <v>#N/A</v>
      </c>
      <c r="AH221" s="12"/>
      <c r="AI221" s="9"/>
      <c r="AJ221" s="10"/>
      <c r="AK221" s="9"/>
      <c r="AL221" s="10"/>
      <c r="AM221" s="9"/>
      <c r="AN221" s="9"/>
      <c r="AO221" s="9"/>
      <c r="AP221" s="9"/>
      <c r="AQ221" s="9"/>
      <c r="AS221" s="9"/>
      <c r="AT221" s="10"/>
      <c r="AU221" s="10"/>
      <c r="AV221" s="10"/>
      <c r="AW221" s="10"/>
      <c r="AX221" s="10"/>
      <c r="AY221" s="10"/>
      <c r="AZ221" s="10"/>
      <c r="BA221" s="10"/>
      <c r="BC221" s="9"/>
      <c r="BD221" s="10"/>
      <c r="BE221" s="10"/>
      <c r="BF221" s="82"/>
      <c r="BG221" s="10"/>
      <c r="BH221" s="10"/>
      <c r="BI221" s="10"/>
      <c r="BJ221" s="10"/>
      <c r="BK221" s="10"/>
      <c r="BL221" s="10"/>
      <c r="BM221" s="9"/>
      <c r="BN221" s="10"/>
      <c r="BO221" s="9"/>
      <c r="BP221" s="10"/>
      <c r="BQ221" s="9"/>
      <c r="BR221" s="9"/>
      <c r="BS221" s="9"/>
      <c r="BT221" s="9"/>
      <c r="BU221" s="9"/>
      <c r="BV221" s="5"/>
      <c r="BW221" s="9"/>
      <c r="BX221" s="10"/>
      <c r="BY221" s="10"/>
      <c r="BZ221" s="10"/>
      <c r="CA221" s="10"/>
      <c r="CB221" s="10"/>
      <c r="CC221" s="10"/>
      <c r="CD221" s="10"/>
      <c r="CE221" s="10"/>
      <c r="CF221" s="5"/>
      <c r="CG221" s="9"/>
      <c r="CH221" s="10"/>
      <c r="CI221" s="10"/>
      <c r="CJ221" s="82"/>
      <c r="CK221" s="10"/>
      <c r="CL221" s="10"/>
      <c r="CM221" s="10"/>
      <c r="CN221" s="10"/>
      <c r="CO221" s="10"/>
    </row>
    <row r="222" spans="1:93" x14ac:dyDescent="0.2">
      <c r="A222" s="9"/>
      <c r="B222" s="9"/>
      <c r="C222" s="9"/>
      <c r="D222" s="9"/>
      <c r="E222" s="9"/>
      <c r="F222" s="9"/>
      <c r="G222" s="9"/>
      <c r="H222" s="9"/>
      <c r="I222" s="9"/>
      <c r="J222" s="9"/>
      <c r="K222" s="9"/>
      <c r="L222" s="9"/>
      <c r="M222" s="9"/>
      <c r="N222" s="9"/>
      <c r="P222" s="12">
        <f t="shared" si="76"/>
        <v>-154</v>
      </c>
      <c r="Q222" s="12"/>
      <c r="R222" s="138" t="e">
        <f t="shared" si="61"/>
        <v>#N/A</v>
      </c>
      <c r="S222" s="138" t="e">
        <f t="shared" si="62"/>
        <v>#N/A</v>
      </c>
      <c r="T222" s="138" t="e">
        <f t="shared" si="63"/>
        <v>#N/A</v>
      </c>
      <c r="U222" s="139" t="e">
        <f t="shared" si="66"/>
        <v>#N/A</v>
      </c>
      <c r="V222" s="139" t="e">
        <f t="shared" si="67"/>
        <v>#N/A</v>
      </c>
      <c r="W222" s="139" t="e">
        <f t="shared" si="68"/>
        <v>#N/A</v>
      </c>
      <c r="X222" s="139" t="e">
        <f t="shared" si="69"/>
        <v>#N/A</v>
      </c>
      <c r="Y222" s="10" t="e">
        <f t="shared" si="70"/>
        <v>#N/A</v>
      </c>
      <c r="Z222" s="10" t="e">
        <f t="shared" si="71"/>
        <v>#N/A</v>
      </c>
      <c r="AA222" s="138" t="e">
        <f t="shared" si="64"/>
        <v>#N/A</v>
      </c>
      <c r="AB222" s="138" t="e">
        <f t="shared" si="65"/>
        <v>#N/A</v>
      </c>
      <c r="AC222" s="16" t="e">
        <f t="shared" si="72"/>
        <v>#N/A</v>
      </c>
      <c r="AD222" s="16" t="e">
        <f t="shared" si="73"/>
        <v>#N/A</v>
      </c>
      <c r="AE222" s="16" t="e">
        <f t="shared" si="74"/>
        <v>#N/A</v>
      </c>
      <c r="AF222" s="16" t="e">
        <f t="shared" si="75"/>
        <v>#N/A</v>
      </c>
      <c r="AH222" s="12"/>
      <c r="AI222" s="9"/>
      <c r="AJ222" s="10"/>
      <c r="AK222" s="9"/>
      <c r="AL222" s="10"/>
      <c r="AM222" s="9"/>
      <c r="AN222" s="9"/>
      <c r="AO222" s="9"/>
      <c r="AP222" s="9"/>
      <c r="AQ222" s="9"/>
      <c r="AS222" s="9"/>
      <c r="AT222" s="10"/>
      <c r="AU222" s="10"/>
      <c r="AV222" s="10"/>
      <c r="AW222" s="10"/>
      <c r="AX222" s="10"/>
      <c r="AY222" s="10"/>
      <c r="AZ222" s="10"/>
      <c r="BA222" s="10"/>
      <c r="BC222" s="9"/>
      <c r="BD222" s="10"/>
      <c r="BE222" s="10"/>
      <c r="BF222" s="82"/>
      <c r="BG222" s="10"/>
      <c r="BH222" s="10"/>
      <c r="BI222" s="10"/>
      <c r="BJ222" s="10"/>
      <c r="BK222" s="10"/>
      <c r="BL222" s="10"/>
      <c r="BM222" s="9"/>
      <c r="BN222" s="10"/>
      <c r="BO222" s="9"/>
      <c r="BP222" s="10"/>
      <c r="BQ222" s="9"/>
      <c r="BR222" s="9"/>
      <c r="BS222" s="9"/>
      <c r="BT222" s="9"/>
      <c r="BU222" s="9"/>
      <c r="BV222" s="5"/>
      <c r="BW222" s="9"/>
      <c r="BX222" s="10"/>
      <c r="BY222" s="10"/>
      <c r="BZ222" s="10"/>
      <c r="CA222" s="10"/>
      <c r="CB222" s="10"/>
      <c r="CC222" s="10"/>
      <c r="CD222" s="10"/>
      <c r="CE222" s="10"/>
      <c r="CF222" s="5"/>
      <c r="CG222" s="9"/>
      <c r="CH222" s="10"/>
      <c r="CI222" s="10"/>
      <c r="CJ222" s="82"/>
      <c r="CK222" s="10"/>
      <c r="CL222" s="10"/>
      <c r="CM222" s="10"/>
      <c r="CN222" s="10"/>
      <c r="CO222" s="10"/>
    </row>
    <row r="223" spans="1:93" x14ac:dyDescent="0.2">
      <c r="A223" s="9"/>
      <c r="B223" s="9"/>
      <c r="C223" s="9"/>
      <c r="D223" s="9"/>
      <c r="E223" s="9"/>
      <c r="F223" s="9"/>
      <c r="G223" s="9"/>
      <c r="H223" s="9"/>
      <c r="I223" s="9"/>
      <c r="J223" s="9"/>
      <c r="K223" s="9"/>
      <c r="L223" s="9"/>
      <c r="M223" s="9"/>
      <c r="N223" s="9"/>
      <c r="P223" s="12">
        <f t="shared" si="76"/>
        <v>-154</v>
      </c>
      <c r="Q223" s="12"/>
      <c r="R223" s="138" t="e">
        <f t="shared" si="61"/>
        <v>#N/A</v>
      </c>
      <c r="S223" s="138" t="e">
        <f t="shared" si="62"/>
        <v>#N/A</v>
      </c>
      <c r="T223" s="138" t="e">
        <f t="shared" si="63"/>
        <v>#N/A</v>
      </c>
      <c r="U223" s="139" t="e">
        <f t="shared" si="66"/>
        <v>#N/A</v>
      </c>
      <c r="V223" s="139" t="e">
        <f t="shared" si="67"/>
        <v>#N/A</v>
      </c>
      <c r="W223" s="139" t="e">
        <f t="shared" si="68"/>
        <v>#N/A</v>
      </c>
      <c r="X223" s="139" t="e">
        <f t="shared" si="69"/>
        <v>#N/A</v>
      </c>
      <c r="Y223" s="10" t="e">
        <f t="shared" si="70"/>
        <v>#N/A</v>
      </c>
      <c r="Z223" s="10" t="e">
        <f t="shared" si="71"/>
        <v>#N/A</v>
      </c>
      <c r="AA223" s="138" t="e">
        <f t="shared" si="64"/>
        <v>#N/A</v>
      </c>
      <c r="AB223" s="138" t="e">
        <f t="shared" si="65"/>
        <v>#N/A</v>
      </c>
      <c r="AC223" s="16" t="e">
        <f t="shared" si="72"/>
        <v>#N/A</v>
      </c>
      <c r="AD223" s="16" t="e">
        <f t="shared" si="73"/>
        <v>#N/A</v>
      </c>
      <c r="AE223" s="16" t="e">
        <f t="shared" si="74"/>
        <v>#N/A</v>
      </c>
      <c r="AF223" s="16" t="e">
        <f t="shared" si="75"/>
        <v>#N/A</v>
      </c>
      <c r="AH223" s="12"/>
      <c r="AI223" s="9"/>
      <c r="AJ223" s="10"/>
      <c r="AK223" s="9"/>
      <c r="AL223" s="10"/>
      <c r="AM223" s="9"/>
      <c r="AN223" s="9"/>
      <c r="AO223" s="9"/>
      <c r="AP223" s="9"/>
      <c r="AQ223" s="9"/>
      <c r="AS223" s="9"/>
      <c r="AT223" s="10"/>
      <c r="AU223" s="10"/>
      <c r="AV223" s="10"/>
      <c r="AW223" s="10"/>
      <c r="AX223" s="10"/>
      <c r="AY223" s="10"/>
      <c r="AZ223" s="10"/>
      <c r="BA223" s="10"/>
      <c r="BC223" s="9"/>
      <c r="BD223" s="10"/>
      <c r="BE223" s="10"/>
      <c r="BF223" s="82"/>
      <c r="BG223" s="10"/>
      <c r="BH223" s="10"/>
      <c r="BI223" s="10"/>
      <c r="BJ223" s="10"/>
      <c r="BK223" s="10"/>
      <c r="BL223" s="10"/>
      <c r="BM223" s="9"/>
      <c r="BN223" s="10"/>
      <c r="BO223" s="9"/>
      <c r="BP223" s="10"/>
      <c r="BQ223" s="9"/>
      <c r="BR223" s="9"/>
      <c r="BS223" s="9"/>
      <c r="BT223" s="9"/>
      <c r="BU223" s="9"/>
      <c r="BV223" s="5"/>
      <c r="BW223" s="9"/>
      <c r="BX223" s="10"/>
      <c r="BY223" s="10"/>
      <c r="BZ223" s="10"/>
      <c r="CA223" s="10"/>
      <c r="CB223" s="10"/>
      <c r="CC223" s="10"/>
      <c r="CD223" s="10"/>
      <c r="CE223" s="10"/>
      <c r="CF223" s="5"/>
      <c r="CG223" s="9"/>
      <c r="CH223" s="10"/>
      <c r="CI223" s="10"/>
      <c r="CJ223" s="82"/>
      <c r="CK223" s="10"/>
      <c r="CL223" s="10"/>
      <c r="CM223" s="10"/>
      <c r="CN223" s="10"/>
      <c r="CO223" s="10"/>
    </row>
    <row r="224" spans="1:93" x14ac:dyDescent="0.2">
      <c r="A224" s="9"/>
      <c r="B224" s="9"/>
      <c r="C224" s="9"/>
      <c r="D224" s="9"/>
      <c r="E224" s="9"/>
      <c r="F224" s="9"/>
      <c r="G224" s="9"/>
      <c r="H224" s="9"/>
      <c r="I224" s="9"/>
      <c r="J224" s="9"/>
      <c r="K224" s="9"/>
      <c r="L224" s="9"/>
      <c r="M224" s="9"/>
      <c r="N224" s="9"/>
      <c r="P224" s="12">
        <f t="shared" si="76"/>
        <v>-154</v>
      </c>
      <c r="Q224" s="12"/>
      <c r="R224" s="138" t="e">
        <f t="shared" si="61"/>
        <v>#N/A</v>
      </c>
      <c r="S224" s="138" t="e">
        <f t="shared" si="62"/>
        <v>#N/A</v>
      </c>
      <c r="T224" s="138" t="e">
        <f t="shared" si="63"/>
        <v>#N/A</v>
      </c>
      <c r="U224" s="139" t="e">
        <f t="shared" si="66"/>
        <v>#N/A</v>
      </c>
      <c r="V224" s="139" t="e">
        <f t="shared" si="67"/>
        <v>#N/A</v>
      </c>
      <c r="W224" s="139" t="e">
        <f t="shared" si="68"/>
        <v>#N/A</v>
      </c>
      <c r="X224" s="139" t="e">
        <f t="shared" si="69"/>
        <v>#N/A</v>
      </c>
      <c r="Y224" s="10" t="e">
        <f t="shared" si="70"/>
        <v>#N/A</v>
      </c>
      <c r="Z224" s="10" t="e">
        <f t="shared" si="71"/>
        <v>#N/A</v>
      </c>
      <c r="AA224" s="138" t="e">
        <f t="shared" si="64"/>
        <v>#N/A</v>
      </c>
      <c r="AB224" s="138" t="e">
        <f t="shared" si="65"/>
        <v>#N/A</v>
      </c>
      <c r="AC224" s="16" t="e">
        <f t="shared" si="72"/>
        <v>#N/A</v>
      </c>
      <c r="AD224" s="16" t="e">
        <f t="shared" si="73"/>
        <v>#N/A</v>
      </c>
      <c r="AE224" s="16" t="e">
        <f t="shared" si="74"/>
        <v>#N/A</v>
      </c>
      <c r="AF224" s="16" t="e">
        <f t="shared" si="75"/>
        <v>#N/A</v>
      </c>
      <c r="AH224" s="12"/>
      <c r="AI224" s="9"/>
      <c r="AJ224" s="10"/>
      <c r="AK224" s="9"/>
      <c r="AL224" s="10"/>
      <c r="AM224" s="9"/>
      <c r="AN224" s="9"/>
      <c r="AO224" s="9"/>
      <c r="AP224" s="9"/>
      <c r="AQ224" s="9"/>
      <c r="AS224" s="9"/>
      <c r="AT224" s="10"/>
      <c r="AU224" s="10"/>
      <c r="AV224" s="10"/>
      <c r="AW224" s="10"/>
      <c r="AX224" s="10"/>
      <c r="AY224" s="10"/>
      <c r="AZ224" s="10"/>
      <c r="BA224" s="10"/>
      <c r="BC224" s="9"/>
      <c r="BD224" s="10"/>
      <c r="BE224" s="10"/>
      <c r="BF224" s="82"/>
      <c r="BG224" s="10"/>
      <c r="BH224" s="10"/>
      <c r="BI224" s="10"/>
      <c r="BJ224" s="10"/>
      <c r="BK224" s="10"/>
      <c r="BL224" s="10"/>
      <c r="BM224" s="9"/>
      <c r="BN224" s="10"/>
      <c r="BO224" s="9"/>
      <c r="BP224" s="10"/>
      <c r="BQ224" s="9"/>
      <c r="BR224" s="9"/>
      <c r="BS224" s="9"/>
      <c r="BT224" s="9"/>
      <c r="BU224" s="9"/>
      <c r="BV224" s="5"/>
      <c r="BW224" s="9"/>
      <c r="BX224" s="10"/>
      <c r="BY224" s="10"/>
      <c r="BZ224" s="10"/>
      <c r="CA224" s="10"/>
      <c r="CB224" s="10"/>
      <c r="CC224" s="10"/>
      <c r="CD224" s="10"/>
      <c r="CE224" s="10"/>
      <c r="CF224" s="5"/>
      <c r="CG224" s="9"/>
      <c r="CH224" s="10"/>
      <c r="CI224" s="10"/>
      <c r="CJ224" s="82"/>
      <c r="CK224" s="10"/>
      <c r="CL224" s="10"/>
      <c r="CM224" s="10"/>
      <c r="CN224" s="10"/>
      <c r="CO224" s="10"/>
    </row>
    <row r="225" spans="1:93" x14ac:dyDescent="0.2">
      <c r="A225" s="9"/>
      <c r="B225" s="9"/>
      <c r="C225" s="9"/>
      <c r="D225" s="9"/>
      <c r="E225" s="9"/>
      <c r="F225" s="9"/>
      <c r="G225" s="9"/>
      <c r="H225" s="9"/>
      <c r="I225" s="9"/>
      <c r="J225" s="9"/>
      <c r="K225" s="9"/>
      <c r="L225" s="9"/>
      <c r="M225" s="9"/>
      <c r="N225" s="9"/>
      <c r="P225" s="12">
        <f t="shared" si="76"/>
        <v>-154</v>
      </c>
      <c r="Q225" s="12"/>
      <c r="R225" s="138" t="e">
        <f t="shared" si="61"/>
        <v>#N/A</v>
      </c>
      <c r="S225" s="138" t="e">
        <f t="shared" si="62"/>
        <v>#N/A</v>
      </c>
      <c r="T225" s="138" t="e">
        <f t="shared" si="63"/>
        <v>#N/A</v>
      </c>
      <c r="U225" s="139" t="e">
        <f t="shared" si="66"/>
        <v>#N/A</v>
      </c>
      <c r="V225" s="139" t="e">
        <f t="shared" si="67"/>
        <v>#N/A</v>
      </c>
      <c r="W225" s="139" t="e">
        <f t="shared" si="68"/>
        <v>#N/A</v>
      </c>
      <c r="X225" s="139" t="e">
        <f t="shared" si="69"/>
        <v>#N/A</v>
      </c>
      <c r="Y225" s="10" t="e">
        <f t="shared" si="70"/>
        <v>#N/A</v>
      </c>
      <c r="Z225" s="10" t="e">
        <f t="shared" si="71"/>
        <v>#N/A</v>
      </c>
      <c r="AA225" s="138" t="e">
        <f t="shared" si="64"/>
        <v>#N/A</v>
      </c>
      <c r="AB225" s="138" t="e">
        <f t="shared" si="65"/>
        <v>#N/A</v>
      </c>
      <c r="AC225" s="16" t="e">
        <f t="shared" si="72"/>
        <v>#N/A</v>
      </c>
      <c r="AD225" s="16" t="e">
        <f t="shared" si="73"/>
        <v>#N/A</v>
      </c>
      <c r="AE225" s="16" t="e">
        <f t="shared" si="74"/>
        <v>#N/A</v>
      </c>
      <c r="AF225" s="16" t="e">
        <f t="shared" si="75"/>
        <v>#N/A</v>
      </c>
      <c r="AH225" s="12"/>
      <c r="AI225" s="9"/>
      <c r="AJ225" s="10"/>
      <c r="AK225" s="9"/>
      <c r="AL225" s="10"/>
      <c r="AM225" s="9"/>
      <c r="AN225" s="9"/>
      <c r="AO225" s="9"/>
      <c r="AP225" s="9"/>
      <c r="AQ225" s="9"/>
      <c r="AS225" s="9"/>
      <c r="AT225" s="10"/>
      <c r="AU225" s="10"/>
      <c r="AV225" s="10"/>
      <c r="AW225" s="10"/>
      <c r="AX225" s="10"/>
      <c r="AY225" s="10"/>
      <c r="AZ225" s="10"/>
      <c r="BA225" s="10"/>
      <c r="BC225" s="9"/>
      <c r="BD225" s="10"/>
      <c r="BE225" s="10"/>
      <c r="BF225" s="82"/>
      <c r="BG225" s="10"/>
      <c r="BH225" s="10"/>
      <c r="BI225" s="10"/>
      <c r="BJ225" s="10"/>
      <c r="BK225" s="10"/>
      <c r="BL225" s="10"/>
      <c r="BM225" s="9"/>
      <c r="BN225" s="10"/>
      <c r="BO225" s="9"/>
      <c r="BP225" s="10"/>
      <c r="BQ225" s="9"/>
      <c r="BR225" s="9"/>
      <c r="BS225" s="9"/>
      <c r="BT225" s="9"/>
      <c r="BU225" s="9"/>
      <c r="BV225" s="5"/>
      <c r="BW225" s="9"/>
      <c r="BX225" s="10"/>
      <c r="BY225" s="10"/>
      <c r="BZ225" s="10"/>
      <c r="CA225" s="10"/>
      <c r="CB225" s="10"/>
      <c r="CC225" s="10"/>
      <c r="CD225" s="10"/>
      <c r="CE225" s="10"/>
      <c r="CF225" s="5"/>
      <c r="CG225" s="9"/>
      <c r="CH225" s="10"/>
      <c r="CI225" s="10"/>
      <c r="CJ225" s="82"/>
      <c r="CK225" s="10"/>
      <c r="CL225" s="10"/>
      <c r="CM225" s="10"/>
      <c r="CN225" s="10"/>
      <c r="CO225" s="10"/>
    </row>
    <row r="226" spans="1:93" x14ac:dyDescent="0.2">
      <c r="A226" s="9"/>
      <c r="B226" s="9"/>
      <c r="C226" s="9"/>
      <c r="D226" s="9"/>
      <c r="E226" s="9"/>
      <c r="F226" s="9"/>
      <c r="G226" s="9"/>
      <c r="H226" s="9"/>
      <c r="I226" s="9"/>
      <c r="J226" s="9"/>
      <c r="K226" s="9"/>
      <c r="L226" s="9"/>
      <c r="M226" s="9"/>
      <c r="N226" s="9"/>
      <c r="P226" s="12">
        <f t="shared" si="76"/>
        <v>-154</v>
      </c>
      <c r="Q226" s="12"/>
      <c r="R226" s="138" t="e">
        <f t="shared" si="61"/>
        <v>#N/A</v>
      </c>
      <c r="S226" s="138" t="e">
        <f t="shared" si="62"/>
        <v>#N/A</v>
      </c>
      <c r="T226" s="138" t="e">
        <f t="shared" si="63"/>
        <v>#N/A</v>
      </c>
      <c r="U226" s="139" t="e">
        <f t="shared" si="66"/>
        <v>#N/A</v>
      </c>
      <c r="V226" s="139" t="e">
        <f t="shared" si="67"/>
        <v>#N/A</v>
      </c>
      <c r="W226" s="139" t="e">
        <f t="shared" si="68"/>
        <v>#N/A</v>
      </c>
      <c r="X226" s="139" t="e">
        <f t="shared" si="69"/>
        <v>#N/A</v>
      </c>
      <c r="Y226" s="10" t="e">
        <f t="shared" si="70"/>
        <v>#N/A</v>
      </c>
      <c r="Z226" s="10" t="e">
        <f t="shared" si="71"/>
        <v>#N/A</v>
      </c>
      <c r="AA226" s="138" t="e">
        <f t="shared" si="64"/>
        <v>#N/A</v>
      </c>
      <c r="AB226" s="138" t="e">
        <f t="shared" si="65"/>
        <v>#N/A</v>
      </c>
      <c r="AC226" s="16" t="e">
        <f t="shared" si="72"/>
        <v>#N/A</v>
      </c>
      <c r="AD226" s="16" t="e">
        <f t="shared" si="73"/>
        <v>#N/A</v>
      </c>
      <c r="AE226" s="16" t="e">
        <f t="shared" si="74"/>
        <v>#N/A</v>
      </c>
      <c r="AF226" s="16" t="e">
        <f t="shared" si="75"/>
        <v>#N/A</v>
      </c>
      <c r="AH226" s="12"/>
      <c r="AI226" s="9"/>
      <c r="AJ226" s="10"/>
      <c r="AK226" s="9"/>
      <c r="AL226" s="10"/>
      <c r="AM226" s="9"/>
      <c r="AN226" s="9"/>
      <c r="AO226" s="9"/>
      <c r="AP226" s="9"/>
      <c r="AQ226" s="9"/>
      <c r="AS226" s="9"/>
      <c r="AT226" s="10"/>
      <c r="AU226" s="10"/>
      <c r="AV226" s="10"/>
      <c r="AW226" s="10"/>
      <c r="AX226" s="10"/>
      <c r="AY226" s="10"/>
      <c r="AZ226" s="10"/>
      <c r="BA226" s="10"/>
      <c r="BC226" s="9"/>
      <c r="BD226" s="10"/>
      <c r="BE226" s="10"/>
      <c r="BF226" s="82"/>
      <c r="BG226" s="10"/>
      <c r="BH226" s="10"/>
      <c r="BI226" s="10"/>
      <c r="BJ226" s="10"/>
      <c r="BK226" s="10"/>
      <c r="BL226" s="10"/>
      <c r="BM226" s="9"/>
      <c r="BN226" s="10"/>
      <c r="BO226" s="9"/>
      <c r="BP226" s="10"/>
      <c r="BQ226" s="9"/>
      <c r="BR226" s="9"/>
      <c r="BS226" s="9"/>
      <c r="BT226" s="9"/>
      <c r="BU226" s="9"/>
      <c r="BV226" s="5"/>
      <c r="BW226" s="9"/>
      <c r="BX226" s="10"/>
      <c r="BY226" s="10"/>
      <c r="BZ226" s="10"/>
      <c r="CA226" s="10"/>
      <c r="CB226" s="10"/>
      <c r="CC226" s="10"/>
      <c r="CD226" s="10"/>
      <c r="CE226" s="10"/>
      <c r="CF226" s="5"/>
      <c r="CG226" s="9"/>
      <c r="CH226" s="10"/>
      <c r="CI226" s="10"/>
      <c r="CJ226" s="82"/>
      <c r="CK226" s="10"/>
      <c r="CL226" s="10"/>
      <c r="CM226" s="10"/>
      <c r="CN226" s="10"/>
      <c r="CO226" s="10"/>
    </row>
    <row r="227" spans="1:93" x14ac:dyDescent="0.2">
      <c r="A227" s="9"/>
      <c r="B227" s="9"/>
      <c r="C227" s="9"/>
      <c r="D227" s="9"/>
      <c r="E227" s="9"/>
      <c r="F227" s="9"/>
      <c r="G227" s="9"/>
      <c r="H227" s="9"/>
      <c r="I227" s="9"/>
      <c r="J227" s="9"/>
      <c r="K227" s="9"/>
      <c r="L227" s="9"/>
      <c r="M227" s="9"/>
      <c r="N227" s="9"/>
      <c r="P227" s="12">
        <f t="shared" si="76"/>
        <v>-154</v>
      </c>
      <c r="Q227" s="12"/>
      <c r="R227" s="138" t="e">
        <f t="shared" si="61"/>
        <v>#N/A</v>
      </c>
      <c r="S227" s="138" t="e">
        <f t="shared" si="62"/>
        <v>#N/A</v>
      </c>
      <c r="T227" s="138" t="e">
        <f t="shared" si="63"/>
        <v>#N/A</v>
      </c>
      <c r="U227" s="139" t="e">
        <f t="shared" si="66"/>
        <v>#N/A</v>
      </c>
      <c r="V227" s="139" t="e">
        <f t="shared" si="67"/>
        <v>#N/A</v>
      </c>
      <c r="W227" s="139" t="e">
        <f t="shared" si="68"/>
        <v>#N/A</v>
      </c>
      <c r="X227" s="139" t="e">
        <f t="shared" si="69"/>
        <v>#N/A</v>
      </c>
      <c r="Y227" s="10" t="e">
        <f t="shared" si="70"/>
        <v>#N/A</v>
      </c>
      <c r="Z227" s="10" t="e">
        <f t="shared" si="71"/>
        <v>#N/A</v>
      </c>
      <c r="AA227" s="138" t="e">
        <f t="shared" si="64"/>
        <v>#N/A</v>
      </c>
      <c r="AB227" s="138" t="e">
        <f t="shared" si="65"/>
        <v>#N/A</v>
      </c>
      <c r="AC227" s="16" t="e">
        <f t="shared" si="72"/>
        <v>#N/A</v>
      </c>
      <c r="AD227" s="16" t="e">
        <f t="shared" si="73"/>
        <v>#N/A</v>
      </c>
      <c r="AE227" s="16" t="e">
        <f t="shared" si="74"/>
        <v>#N/A</v>
      </c>
      <c r="AF227" s="16" t="e">
        <f t="shared" si="75"/>
        <v>#N/A</v>
      </c>
      <c r="AH227" s="12"/>
      <c r="AI227" s="9"/>
      <c r="AJ227" s="10"/>
      <c r="AK227" s="9"/>
      <c r="AL227" s="10"/>
      <c r="AM227" s="9"/>
      <c r="AN227" s="9"/>
      <c r="AO227" s="9"/>
      <c r="AP227" s="9"/>
      <c r="AQ227" s="9"/>
      <c r="AS227" s="9"/>
      <c r="AT227" s="10"/>
      <c r="AU227" s="10"/>
      <c r="AV227" s="10"/>
      <c r="AW227" s="10"/>
      <c r="AX227" s="10"/>
      <c r="AY227" s="10"/>
      <c r="AZ227" s="10"/>
      <c r="BA227" s="10"/>
      <c r="BC227" s="9"/>
      <c r="BD227" s="10"/>
      <c r="BE227" s="10"/>
      <c r="BF227" s="82"/>
      <c r="BG227" s="10"/>
      <c r="BH227" s="10"/>
      <c r="BI227" s="10"/>
      <c r="BJ227" s="10"/>
      <c r="BK227" s="10"/>
      <c r="BL227" s="10"/>
      <c r="BM227" s="9"/>
      <c r="BN227" s="10"/>
      <c r="BO227" s="9"/>
      <c r="BP227" s="10"/>
      <c r="BQ227" s="9"/>
      <c r="BR227" s="9"/>
      <c r="BS227" s="9"/>
      <c r="BT227" s="9"/>
      <c r="BU227" s="9"/>
      <c r="BV227" s="5"/>
      <c r="BW227" s="9"/>
      <c r="BX227" s="10"/>
      <c r="BY227" s="10"/>
      <c r="BZ227" s="10"/>
      <c r="CA227" s="10"/>
      <c r="CB227" s="10"/>
      <c r="CC227" s="10"/>
      <c r="CD227" s="10"/>
      <c r="CE227" s="10"/>
      <c r="CF227" s="5"/>
      <c r="CG227" s="9"/>
      <c r="CH227" s="10"/>
      <c r="CI227" s="10"/>
      <c r="CJ227" s="82"/>
      <c r="CK227" s="10"/>
      <c r="CL227" s="10"/>
      <c r="CM227" s="10"/>
      <c r="CN227" s="10"/>
      <c r="CO227" s="10"/>
    </row>
    <row r="228" spans="1:93" x14ac:dyDescent="0.2">
      <c r="A228" s="9"/>
      <c r="B228" s="9"/>
      <c r="C228" s="9"/>
      <c r="D228" s="9"/>
      <c r="E228" s="9"/>
      <c r="F228" s="9"/>
      <c r="G228" s="9"/>
      <c r="H228" s="9"/>
      <c r="I228" s="9"/>
      <c r="J228" s="9"/>
      <c r="K228" s="9"/>
      <c r="L228" s="9"/>
      <c r="M228" s="9"/>
      <c r="N228" s="9"/>
      <c r="P228" s="12">
        <f t="shared" si="76"/>
        <v>-154</v>
      </c>
      <c r="Q228" s="12"/>
      <c r="R228" s="138" t="e">
        <f t="shared" si="61"/>
        <v>#N/A</v>
      </c>
      <c r="S228" s="138" t="e">
        <f t="shared" si="62"/>
        <v>#N/A</v>
      </c>
      <c r="T228" s="138" t="e">
        <f t="shared" si="63"/>
        <v>#N/A</v>
      </c>
      <c r="U228" s="139" t="e">
        <f t="shared" si="66"/>
        <v>#N/A</v>
      </c>
      <c r="V228" s="139" t="e">
        <f t="shared" si="67"/>
        <v>#N/A</v>
      </c>
      <c r="W228" s="139" t="e">
        <f t="shared" si="68"/>
        <v>#N/A</v>
      </c>
      <c r="X228" s="139" t="e">
        <f t="shared" si="69"/>
        <v>#N/A</v>
      </c>
      <c r="Y228" s="10" t="e">
        <f t="shared" si="70"/>
        <v>#N/A</v>
      </c>
      <c r="Z228" s="10" t="e">
        <f t="shared" si="71"/>
        <v>#N/A</v>
      </c>
      <c r="AA228" s="138" t="e">
        <f t="shared" si="64"/>
        <v>#N/A</v>
      </c>
      <c r="AB228" s="138" t="e">
        <f t="shared" si="65"/>
        <v>#N/A</v>
      </c>
      <c r="AC228" s="16" t="e">
        <f t="shared" si="72"/>
        <v>#N/A</v>
      </c>
      <c r="AD228" s="16" t="e">
        <f t="shared" si="73"/>
        <v>#N/A</v>
      </c>
      <c r="AE228" s="16" t="e">
        <f t="shared" si="74"/>
        <v>#N/A</v>
      </c>
      <c r="AF228" s="16" t="e">
        <f t="shared" si="75"/>
        <v>#N/A</v>
      </c>
      <c r="AH228" s="12"/>
      <c r="AI228" s="9"/>
      <c r="AJ228" s="10"/>
      <c r="AK228" s="9"/>
      <c r="AL228" s="10"/>
      <c r="AM228" s="9"/>
      <c r="AN228" s="9"/>
      <c r="AO228" s="9"/>
      <c r="AP228" s="9"/>
      <c r="AQ228" s="9"/>
      <c r="AS228" s="9"/>
      <c r="AT228" s="10"/>
      <c r="AU228" s="10"/>
      <c r="AV228" s="10"/>
      <c r="AW228" s="10"/>
      <c r="AX228" s="10"/>
      <c r="AY228" s="10"/>
      <c r="AZ228" s="10"/>
      <c r="BA228" s="10"/>
      <c r="BC228" s="9"/>
      <c r="BD228" s="10"/>
      <c r="BE228" s="10"/>
      <c r="BF228" s="82"/>
      <c r="BG228" s="10"/>
      <c r="BH228" s="10"/>
      <c r="BI228" s="10"/>
      <c r="BJ228" s="10"/>
      <c r="BK228" s="10"/>
      <c r="BL228" s="10"/>
      <c r="BM228" s="9"/>
      <c r="BN228" s="10"/>
      <c r="BO228" s="9"/>
      <c r="BP228" s="10"/>
      <c r="BQ228" s="9"/>
      <c r="BR228" s="9"/>
      <c r="BS228" s="9"/>
      <c r="BT228" s="9"/>
      <c r="BU228" s="9"/>
      <c r="BV228" s="5"/>
      <c r="BW228" s="9"/>
      <c r="BX228" s="10"/>
      <c r="BY228" s="10"/>
      <c r="BZ228" s="10"/>
      <c r="CA228" s="10"/>
      <c r="CB228" s="10"/>
      <c r="CC228" s="10"/>
      <c r="CD228" s="10"/>
      <c r="CE228" s="10"/>
      <c r="CF228" s="5"/>
      <c r="CG228" s="9"/>
      <c r="CH228" s="10"/>
      <c r="CI228" s="10"/>
      <c r="CJ228" s="82"/>
      <c r="CK228" s="10"/>
      <c r="CL228" s="10"/>
      <c r="CM228" s="10"/>
      <c r="CN228" s="10"/>
      <c r="CO228" s="10"/>
    </row>
    <row r="229" spans="1:93" x14ac:dyDescent="0.2">
      <c r="A229" s="9"/>
      <c r="B229" s="9"/>
      <c r="C229" s="9"/>
      <c r="D229" s="9"/>
      <c r="E229" s="9"/>
      <c r="F229" s="9"/>
      <c r="G229" s="9"/>
      <c r="H229" s="9"/>
      <c r="I229" s="9"/>
      <c r="J229" s="9"/>
      <c r="K229" s="9"/>
      <c r="L229" s="9"/>
      <c r="M229" s="9"/>
      <c r="N229" s="9"/>
      <c r="P229" s="12">
        <f t="shared" si="76"/>
        <v>-154</v>
      </c>
      <c r="Q229" s="12"/>
      <c r="R229" s="138" t="e">
        <f t="shared" si="61"/>
        <v>#N/A</v>
      </c>
      <c r="S229" s="138" t="e">
        <f t="shared" si="62"/>
        <v>#N/A</v>
      </c>
      <c r="T229" s="138" t="e">
        <f t="shared" si="63"/>
        <v>#N/A</v>
      </c>
      <c r="U229" s="139" t="e">
        <f t="shared" si="66"/>
        <v>#N/A</v>
      </c>
      <c r="V229" s="139" t="e">
        <f t="shared" si="67"/>
        <v>#N/A</v>
      </c>
      <c r="W229" s="139" t="e">
        <f t="shared" si="68"/>
        <v>#N/A</v>
      </c>
      <c r="X229" s="139" t="e">
        <f t="shared" si="69"/>
        <v>#N/A</v>
      </c>
      <c r="Y229" s="10" t="e">
        <f t="shared" si="70"/>
        <v>#N/A</v>
      </c>
      <c r="Z229" s="10" t="e">
        <f t="shared" si="71"/>
        <v>#N/A</v>
      </c>
      <c r="AA229" s="138" t="e">
        <f t="shared" si="64"/>
        <v>#N/A</v>
      </c>
      <c r="AB229" s="138" t="e">
        <f t="shared" si="65"/>
        <v>#N/A</v>
      </c>
      <c r="AC229" s="16" t="e">
        <f t="shared" si="72"/>
        <v>#N/A</v>
      </c>
      <c r="AD229" s="16" t="e">
        <f t="shared" si="73"/>
        <v>#N/A</v>
      </c>
      <c r="AE229" s="16" t="e">
        <f t="shared" si="74"/>
        <v>#N/A</v>
      </c>
      <c r="AF229" s="16" t="e">
        <f t="shared" si="75"/>
        <v>#N/A</v>
      </c>
      <c r="AH229" s="12"/>
      <c r="AI229" s="9"/>
      <c r="AJ229" s="10"/>
      <c r="AK229" s="9"/>
      <c r="AL229" s="10"/>
      <c r="AM229" s="9"/>
      <c r="AN229" s="9"/>
      <c r="AO229" s="9"/>
      <c r="AP229" s="9"/>
      <c r="AQ229" s="9"/>
      <c r="AS229" s="9"/>
      <c r="AT229" s="10"/>
      <c r="AU229" s="10"/>
      <c r="AV229" s="10"/>
      <c r="AW229" s="10"/>
      <c r="AX229" s="10"/>
      <c r="AY229" s="10"/>
      <c r="AZ229" s="10"/>
      <c r="BA229" s="10"/>
      <c r="BC229" s="9"/>
      <c r="BD229" s="10"/>
      <c r="BE229" s="10"/>
      <c r="BF229" s="82"/>
      <c r="BG229" s="10"/>
      <c r="BH229" s="10"/>
      <c r="BI229" s="10"/>
      <c r="BJ229" s="10"/>
      <c r="BK229" s="10"/>
      <c r="BL229" s="10"/>
      <c r="BM229" s="9"/>
      <c r="BN229" s="10"/>
      <c r="BO229" s="9"/>
      <c r="BP229" s="10"/>
      <c r="BQ229" s="9"/>
      <c r="BR229" s="9"/>
      <c r="BS229" s="9"/>
      <c r="BT229" s="9"/>
      <c r="BU229" s="9"/>
      <c r="BV229" s="5"/>
      <c r="BW229" s="9"/>
      <c r="BX229" s="10"/>
      <c r="BY229" s="10"/>
      <c r="BZ229" s="10"/>
      <c r="CA229" s="10"/>
      <c r="CB229" s="10"/>
      <c r="CC229" s="10"/>
      <c r="CD229" s="10"/>
      <c r="CE229" s="10"/>
      <c r="CF229" s="5"/>
      <c r="CG229" s="9"/>
      <c r="CH229" s="10"/>
      <c r="CI229" s="10"/>
      <c r="CJ229" s="82"/>
      <c r="CK229" s="10"/>
      <c r="CL229" s="10"/>
      <c r="CM229" s="10"/>
      <c r="CN229" s="10"/>
      <c r="CO229" s="10"/>
    </row>
    <row r="230" spans="1:93" x14ac:dyDescent="0.2">
      <c r="A230" s="9"/>
      <c r="B230" s="9"/>
      <c r="C230" s="9"/>
      <c r="D230" s="9"/>
      <c r="E230" s="9"/>
      <c r="F230" s="9"/>
      <c r="G230" s="9"/>
      <c r="H230" s="9"/>
      <c r="I230" s="9"/>
      <c r="J230" s="9"/>
      <c r="K230" s="9"/>
      <c r="L230" s="9"/>
      <c r="M230" s="9"/>
      <c r="N230" s="9"/>
      <c r="P230" s="12">
        <f t="shared" si="76"/>
        <v>-154</v>
      </c>
      <c r="Q230" s="12"/>
      <c r="R230" s="138" t="e">
        <f t="shared" si="61"/>
        <v>#N/A</v>
      </c>
      <c r="S230" s="138" t="e">
        <f t="shared" si="62"/>
        <v>#N/A</v>
      </c>
      <c r="T230" s="138" t="e">
        <f t="shared" si="63"/>
        <v>#N/A</v>
      </c>
      <c r="U230" s="139" t="e">
        <f t="shared" si="66"/>
        <v>#N/A</v>
      </c>
      <c r="V230" s="139" t="e">
        <f t="shared" si="67"/>
        <v>#N/A</v>
      </c>
      <c r="W230" s="139" t="e">
        <f t="shared" si="68"/>
        <v>#N/A</v>
      </c>
      <c r="X230" s="139" t="e">
        <f t="shared" si="69"/>
        <v>#N/A</v>
      </c>
      <c r="Y230" s="10" t="e">
        <f t="shared" si="70"/>
        <v>#N/A</v>
      </c>
      <c r="Z230" s="10" t="e">
        <f t="shared" si="71"/>
        <v>#N/A</v>
      </c>
      <c r="AA230" s="138" t="e">
        <f t="shared" si="64"/>
        <v>#N/A</v>
      </c>
      <c r="AB230" s="138" t="e">
        <f t="shared" si="65"/>
        <v>#N/A</v>
      </c>
      <c r="AC230" s="16" t="e">
        <f t="shared" si="72"/>
        <v>#N/A</v>
      </c>
      <c r="AD230" s="16" t="e">
        <f t="shared" si="73"/>
        <v>#N/A</v>
      </c>
      <c r="AE230" s="16" t="e">
        <f t="shared" si="74"/>
        <v>#N/A</v>
      </c>
      <c r="AF230" s="16" t="e">
        <f t="shared" si="75"/>
        <v>#N/A</v>
      </c>
      <c r="AH230" s="12"/>
      <c r="AI230" s="9"/>
      <c r="AJ230" s="10"/>
      <c r="AK230" s="9"/>
      <c r="AL230" s="10"/>
      <c r="AM230" s="9"/>
      <c r="AN230" s="9"/>
      <c r="AO230" s="9"/>
      <c r="AP230" s="9"/>
      <c r="AQ230" s="9"/>
      <c r="AS230" s="9"/>
      <c r="AT230" s="10"/>
      <c r="AU230" s="10"/>
      <c r="AV230" s="10"/>
      <c r="AW230" s="10"/>
      <c r="AX230" s="10"/>
      <c r="AY230" s="10"/>
      <c r="AZ230" s="10"/>
      <c r="BA230" s="10"/>
      <c r="BC230" s="9"/>
      <c r="BD230" s="10"/>
      <c r="BE230" s="10"/>
      <c r="BF230" s="82"/>
      <c r="BG230" s="10"/>
      <c r="BH230" s="10"/>
      <c r="BI230" s="10"/>
      <c r="BJ230" s="10"/>
      <c r="BK230" s="10"/>
      <c r="BL230" s="10"/>
      <c r="BM230" s="9"/>
      <c r="BN230" s="10"/>
      <c r="BO230" s="9"/>
      <c r="BP230" s="10"/>
      <c r="BQ230" s="9"/>
      <c r="BR230" s="9"/>
      <c r="BS230" s="9"/>
      <c r="BT230" s="9"/>
      <c r="BU230" s="9"/>
      <c r="BV230" s="5"/>
      <c r="BW230" s="9"/>
      <c r="BX230" s="10"/>
      <c r="BY230" s="10"/>
      <c r="BZ230" s="10"/>
      <c r="CA230" s="10"/>
      <c r="CB230" s="10"/>
      <c r="CC230" s="10"/>
      <c r="CD230" s="10"/>
      <c r="CE230" s="10"/>
      <c r="CF230" s="5"/>
      <c r="CG230" s="9"/>
      <c r="CH230" s="10"/>
      <c r="CI230" s="10"/>
      <c r="CJ230" s="82"/>
      <c r="CK230" s="10"/>
      <c r="CL230" s="10"/>
      <c r="CM230" s="10"/>
      <c r="CN230" s="10"/>
      <c r="CO230" s="10"/>
    </row>
    <row r="231" spans="1:93" x14ac:dyDescent="0.2">
      <c r="A231" s="9"/>
      <c r="B231" s="9"/>
      <c r="C231" s="9"/>
      <c r="D231" s="9"/>
      <c r="E231" s="9"/>
      <c r="F231" s="9"/>
      <c r="G231" s="9"/>
      <c r="H231" s="9"/>
      <c r="I231" s="9"/>
      <c r="J231" s="9"/>
      <c r="K231" s="9"/>
      <c r="L231" s="9"/>
      <c r="M231" s="9"/>
      <c r="N231" s="9"/>
      <c r="P231" s="12">
        <f t="shared" si="76"/>
        <v>-154</v>
      </c>
      <c r="Q231" s="12"/>
      <c r="R231" s="138" t="e">
        <f t="shared" si="61"/>
        <v>#N/A</v>
      </c>
      <c r="S231" s="138" t="e">
        <f t="shared" si="62"/>
        <v>#N/A</v>
      </c>
      <c r="T231" s="138" t="e">
        <f t="shared" si="63"/>
        <v>#N/A</v>
      </c>
      <c r="U231" s="139" t="e">
        <f t="shared" si="66"/>
        <v>#N/A</v>
      </c>
      <c r="V231" s="139" t="e">
        <f t="shared" si="67"/>
        <v>#N/A</v>
      </c>
      <c r="W231" s="139" t="e">
        <f t="shared" si="68"/>
        <v>#N/A</v>
      </c>
      <c r="X231" s="139" t="e">
        <f t="shared" si="69"/>
        <v>#N/A</v>
      </c>
      <c r="Y231" s="10" t="e">
        <f t="shared" si="70"/>
        <v>#N/A</v>
      </c>
      <c r="Z231" s="10" t="e">
        <f t="shared" si="71"/>
        <v>#N/A</v>
      </c>
      <c r="AA231" s="138" t="e">
        <f t="shared" si="64"/>
        <v>#N/A</v>
      </c>
      <c r="AB231" s="138" t="e">
        <f t="shared" si="65"/>
        <v>#N/A</v>
      </c>
      <c r="AC231" s="16" t="e">
        <f t="shared" si="72"/>
        <v>#N/A</v>
      </c>
      <c r="AD231" s="16" t="e">
        <f t="shared" si="73"/>
        <v>#N/A</v>
      </c>
      <c r="AE231" s="16" t="e">
        <f t="shared" si="74"/>
        <v>#N/A</v>
      </c>
      <c r="AF231" s="16" t="e">
        <f t="shared" si="75"/>
        <v>#N/A</v>
      </c>
      <c r="AH231" s="12"/>
      <c r="AI231" s="9"/>
      <c r="AJ231" s="10"/>
      <c r="AK231" s="9"/>
      <c r="AL231" s="10"/>
      <c r="AM231" s="9"/>
      <c r="AN231" s="9"/>
      <c r="AO231" s="9"/>
      <c r="AP231" s="9"/>
      <c r="AQ231" s="9"/>
      <c r="AS231" s="9"/>
      <c r="AT231" s="10"/>
      <c r="AU231" s="10"/>
      <c r="AV231" s="10"/>
      <c r="AW231" s="10"/>
      <c r="AX231" s="10"/>
      <c r="AY231" s="10"/>
      <c r="AZ231" s="10"/>
      <c r="BA231" s="10"/>
      <c r="BC231" s="9"/>
      <c r="BD231" s="10"/>
      <c r="BE231" s="10"/>
      <c r="BF231" s="82"/>
      <c r="BG231" s="10"/>
      <c r="BH231" s="10"/>
      <c r="BI231" s="10"/>
      <c r="BJ231" s="10"/>
      <c r="BK231" s="10"/>
      <c r="BL231" s="10"/>
      <c r="BM231" s="9"/>
      <c r="BN231" s="10"/>
      <c r="BO231" s="9"/>
      <c r="BP231" s="10"/>
      <c r="BQ231" s="9"/>
      <c r="BR231" s="9"/>
      <c r="BS231" s="9"/>
      <c r="BT231" s="9"/>
      <c r="BU231" s="9"/>
      <c r="BV231" s="5"/>
      <c r="BW231" s="9"/>
      <c r="BX231" s="10"/>
      <c r="BY231" s="10"/>
      <c r="BZ231" s="10"/>
      <c r="CA231" s="10"/>
      <c r="CB231" s="10"/>
      <c r="CC231" s="10"/>
      <c r="CD231" s="10"/>
      <c r="CE231" s="10"/>
      <c r="CF231" s="5"/>
      <c r="CG231" s="9"/>
      <c r="CH231" s="10"/>
      <c r="CI231" s="10"/>
      <c r="CJ231" s="82"/>
      <c r="CK231" s="10"/>
      <c r="CL231" s="10"/>
      <c r="CM231" s="10"/>
      <c r="CN231" s="10"/>
      <c r="CO231" s="10"/>
    </row>
    <row r="232" spans="1:93" x14ac:dyDescent="0.2">
      <c r="A232" s="9"/>
      <c r="B232" s="9"/>
      <c r="C232" s="9"/>
      <c r="D232" s="9"/>
      <c r="E232" s="9"/>
      <c r="F232" s="9"/>
      <c r="G232" s="9"/>
      <c r="H232" s="9"/>
      <c r="I232" s="9"/>
      <c r="J232" s="9"/>
      <c r="K232" s="9"/>
      <c r="L232" s="9"/>
      <c r="M232" s="9"/>
      <c r="N232" s="9"/>
      <c r="P232" s="12">
        <f t="shared" si="76"/>
        <v>-154</v>
      </c>
      <c r="Q232" s="12"/>
      <c r="R232" s="138" t="e">
        <f t="shared" si="61"/>
        <v>#N/A</v>
      </c>
      <c r="S232" s="138" t="e">
        <f t="shared" si="62"/>
        <v>#N/A</v>
      </c>
      <c r="T232" s="138" t="e">
        <f t="shared" si="63"/>
        <v>#N/A</v>
      </c>
      <c r="U232" s="139" t="e">
        <f t="shared" si="66"/>
        <v>#N/A</v>
      </c>
      <c r="V232" s="139" t="e">
        <f t="shared" si="67"/>
        <v>#N/A</v>
      </c>
      <c r="W232" s="139" t="e">
        <f t="shared" si="68"/>
        <v>#N/A</v>
      </c>
      <c r="X232" s="139" t="e">
        <f t="shared" si="69"/>
        <v>#N/A</v>
      </c>
      <c r="Y232" s="10" t="e">
        <f t="shared" si="70"/>
        <v>#N/A</v>
      </c>
      <c r="Z232" s="10" t="e">
        <f t="shared" si="71"/>
        <v>#N/A</v>
      </c>
      <c r="AA232" s="138" t="e">
        <f t="shared" si="64"/>
        <v>#N/A</v>
      </c>
      <c r="AB232" s="138" t="e">
        <f t="shared" si="65"/>
        <v>#N/A</v>
      </c>
      <c r="AC232" s="16" t="e">
        <f t="shared" si="72"/>
        <v>#N/A</v>
      </c>
      <c r="AD232" s="16" t="e">
        <f t="shared" si="73"/>
        <v>#N/A</v>
      </c>
      <c r="AE232" s="16" t="e">
        <f t="shared" si="74"/>
        <v>#N/A</v>
      </c>
      <c r="AF232" s="16" t="e">
        <f t="shared" si="75"/>
        <v>#N/A</v>
      </c>
      <c r="AH232" s="12"/>
      <c r="AI232" s="9"/>
      <c r="AJ232" s="10"/>
      <c r="AK232" s="9"/>
      <c r="AL232" s="10"/>
      <c r="AM232" s="9"/>
      <c r="AN232" s="9"/>
      <c r="AO232" s="9"/>
      <c r="AP232" s="9"/>
      <c r="AQ232" s="9"/>
      <c r="AS232" s="9"/>
      <c r="AT232" s="10"/>
      <c r="AU232" s="10"/>
      <c r="AV232" s="10"/>
      <c r="AW232" s="10"/>
      <c r="AX232" s="10"/>
      <c r="AY232" s="10"/>
      <c r="AZ232" s="10"/>
      <c r="BA232" s="10"/>
      <c r="BC232" s="9"/>
      <c r="BD232" s="10"/>
      <c r="BE232" s="10"/>
      <c r="BF232" s="82"/>
      <c r="BG232" s="10"/>
      <c r="BH232" s="10"/>
      <c r="BI232" s="10"/>
      <c r="BJ232" s="10"/>
      <c r="BK232" s="10"/>
      <c r="BL232" s="10"/>
      <c r="BM232" s="9"/>
      <c r="BN232" s="10"/>
      <c r="BO232" s="9"/>
      <c r="BP232" s="10"/>
      <c r="BQ232" s="9"/>
      <c r="BR232" s="9"/>
      <c r="BS232" s="9"/>
      <c r="BT232" s="9"/>
      <c r="BU232" s="9"/>
      <c r="BV232" s="5"/>
      <c r="BW232" s="9"/>
      <c r="BX232" s="10"/>
      <c r="BY232" s="10"/>
      <c r="BZ232" s="10"/>
      <c r="CA232" s="10"/>
      <c r="CB232" s="10"/>
      <c r="CC232" s="10"/>
      <c r="CD232" s="10"/>
      <c r="CE232" s="10"/>
      <c r="CF232" s="5"/>
      <c r="CG232" s="9"/>
      <c r="CH232" s="10"/>
      <c r="CI232" s="10"/>
      <c r="CJ232" s="82"/>
      <c r="CK232" s="10"/>
      <c r="CL232" s="10"/>
      <c r="CM232" s="10"/>
      <c r="CN232" s="10"/>
      <c r="CO232" s="10"/>
    </row>
    <row r="233" spans="1:93" x14ac:dyDescent="0.2">
      <c r="A233" s="9"/>
      <c r="B233" s="9"/>
      <c r="C233" s="9"/>
      <c r="D233" s="9"/>
      <c r="E233" s="9"/>
      <c r="F233" s="9"/>
      <c r="G233" s="9"/>
      <c r="H233" s="9"/>
      <c r="I233" s="9"/>
      <c r="J233" s="9"/>
      <c r="K233" s="9"/>
      <c r="L233" s="9"/>
      <c r="M233" s="9"/>
      <c r="N233" s="9"/>
      <c r="P233" s="12">
        <f t="shared" si="76"/>
        <v>-154</v>
      </c>
      <c r="Q233" s="12"/>
      <c r="R233" s="138" t="e">
        <f t="shared" si="61"/>
        <v>#N/A</v>
      </c>
      <c r="S233" s="138" t="e">
        <f t="shared" si="62"/>
        <v>#N/A</v>
      </c>
      <c r="T233" s="138" t="e">
        <f t="shared" si="63"/>
        <v>#N/A</v>
      </c>
      <c r="U233" s="139" t="e">
        <f t="shared" si="66"/>
        <v>#N/A</v>
      </c>
      <c r="V233" s="139" t="e">
        <f t="shared" si="67"/>
        <v>#N/A</v>
      </c>
      <c r="W233" s="139" t="e">
        <f t="shared" si="68"/>
        <v>#N/A</v>
      </c>
      <c r="X233" s="139" t="e">
        <f t="shared" si="69"/>
        <v>#N/A</v>
      </c>
      <c r="Y233" s="10" t="e">
        <f t="shared" si="70"/>
        <v>#N/A</v>
      </c>
      <c r="Z233" s="10" t="e">
        <f t="shared" si="71"/>
        <v>#N/A</v>
      </c>
      <c r="AA233" s="138" t="e">
        <f t="shared" si="64"/>
        <v>#N/A</v>
      </c>
      <c r="AB233" s="138" t="e">
        <f t="shared" si="65"/>
        <v>#N/A</v>
      </c>
      <c r="AC233" s="16" t="e">
        <f t="shared" si="72"/>
        <v>#N/A</v>
      </c>
      <c r="AD233" s="16" t="e">
        <f t="shared" si="73"/>
        <v>#N/A</v>
      </c>
      <c r="AE233" s="16" t="e">
        <f t="shared" si="74"/>
        <v>#N/A</v>
      </c>
      <c r="AF233" s="16" t="e">
        <f t="shared" si="75"/>
        <v>#N/A</v>
      </c>
      <c r="AH233" s="12"/>
      <c r="AI233" s="9"/>
      <c r="AJ233" s="10"/>
      <c r="AK233" s="9"/>
      <c r="AL233" s="10"/>
      <c r="AM233" s="9"/>
      <c r="AN233" s="9"/>
      <c r="AO233" s="9"/>
      <c r="AP233" s="9"/>
      <c r="AQ233" s="9"/>
      <c r="AS233" s="9"/>
      <c r="AT233" s="10"/>
      <c r="AU233" s="10"/>
      <c r="AV233" s="10"/>
      <c r="AW233" s="10"/>
      <c r="AX233" s="10"/>
      <c r="AY233" s="10"/>
      <c r="AZ233" s="10"/>
      <c r="BA233" s="10"/>
      <c r="BC233" s="9"/>
      <c r="BD233" s="10"/>
      <c r="BE233" s="10"/>
      <c r="BF233" s="82"/>
      <c r="BG233" s="10"/>
      <c r="BH233" s="10"/>
      <c r="BI233" s="10"/>
      <c r="BJ233" s="10"/>
      <c r="BK233" s="10"/>
      <c r="BL233" s="10"/>
      <c r="BM233" s="9"/>
      <c r="BN233" s="10"/>
      <c r="BO233" s="9"/>
      <c r="BP233" s="10"/>
      <c r="BQ233" s="9"/>
      <c r="BR233" s="9"/>
      <c r="BS233" s="9"/>
      <c r="BT233" s="9"/>
      <c r="BU233" s="9"/>
      <c r="BV233" s="5"/>
      <c r="BW233" s="9"/>
      <c r="BX233" s="10"/>
      <c r="BY233" s="10"/>
      <c r="BZ233" s="10"/>
      <c r="CA233" s="10"/>
      <c r="CB233" s="10"/>
      <c r="CC233" s="10"/>
      <c r="CD233" s="10"/>
      <c r="CE233" s="10"/>
      <c r="CF233" s="5"/>
      <c r="CG233" s="9"/>
      <c r="CH233" s="10"/>
      <c r="CI233" s="10"/>
      <c r="CJ233" s="82"/>
      <c r="CK233" s="10"/>
      <c r="CL233" s="10"/>
      <c r="CM233" s="10"/>
      <c r="CN233" s="10"/>
      <c r="CO233" s="10"/>
    </row>
    <row r="234" spans="1:93" x14ac:dyDescent="0.2">
      <c r="A234" s="9"/>
      <c r="B234" s="9"/>
      <c r="C234" s="9"/>
      <c r="D234" s="9"/>
      <c r="E234" s="9"/>
      <c r="F234" s="9"/>
      <c r="G234" s="9"/>
      <c r="H234" s="9"/>
      <c r="I234" s="9"/>
      <c r="J234" s="9"/>
      <c r="K234" s="9"/>
      <c r="L234" s="9"/>
      <c r="M234" s="9"/>
      <c r="N234" s="9"/>
      <c r="P234" s="12">
        <f t="shared" si="76"/>
        <v>-154</v>
      </c>
      <c r="Q234" s="12"/>
      <c r="R234" s="138" t="e">
        <f t="shared" si="61"/>
        <v>#N/A</v>
      </c>
      <c r="S234" s="138" t="e">
        <f t="shared" si="62"/>
        <v>#N/A</v>
      </c>
      <c r="T234" s="138" t="e">
        <f t="shared" si="63"/>
        <v>#N/A</v>
      </c>
      <c r="U234" s="139" t="e">
        <f t="shared" si="66"/>
        <v>#N/A</v>
      </c>
      <c r="V234" s="139" t="e">
        <f t="shared" si="67"/>
        <v>#N/A</v>
      </c>
      <c r="W234" s="139" t="e">
        <f t="shared" si="68"/>
        <v>#N/A</v>
      </c>
      <c r="X234" s="139" t="e">
        <f t="shared" si="69"/>
        <v>#N/A</v>
      </c>
      <c r="Y234" s="10" t="e">
        <f t="shared" si="70"/>
        <v>#N/A</v>
      </c>
      <c r="Z234" s="10" t="e">
        <f t="shared" si="71"/>
        <v>#N/A</v>
      </c>
      <c r="AA234" s="138" t="e">
        <f t="shared" si="64"/>
        <v>#N/A</v>
      </c>
      <c r="AB234" s="138" t="e">
        <f t="shared" si="65"/>
        <v>#N/A</v>
      </c>
      <c r="AC234" s="16" t="e">
        <f t="shared" si="72"/>
        <v>#N/A</v>
      </c>
      <c r="AD234" s="16" t="e">
        <f t="shared" si="73"/>
        <v>#N/A</v>
      </c>
      <c r="AE234" s="16" t="e">
        <f t="shared" si="74"/>
        <v>#N/A</v>
      </c>
      <c r="AF234" s="16" t="e">
        <f t="shared" si="75"/>
        <v>#N/A</v>
      </c>
      <c r="AH234" s="12"/>
      <c r="AI234" s="9"/>
      <c r="AJ234" s="10"/>
      <c r="AK234" s="9"/>
      <c r="AL234" s="10"/>
      <c r="AM234" s="9"/>
      <c r="AN234" s="9"/>
      <c r="AO234" s="9"/>
      <c r="AP234" s="9"/>
      <c r="AQ234" s="9"/>
      <c r="AS234" s="9"/>
      <c r="AT234" s="10"/>
      <c r="AU234" s="10"/>
      <c r="AV234" s="10"/>
      <c r="AW234" s="10"/>
      <c r="AX234" s="10"/>
      <c r="AY234" s="10"/>
      <c r="AZ234" s="10"/>
      <c r="BA234" s="10"/>
      <c r="BC234" s="9"/>
      <c r="BD234" s="10"/>
      <c r="BE234" s="10"/>
      <c r="BF234" s="82"/>
      <c r="BG234" s="10"/>
      <c r="BH234" s="10"/>
      <c r="BI234" s="10"/>
      <c r="BJ234" s="10"/>
      <c r="BK234" s="10"/>
      <c r="BL234" s="10"/>
      <c r="BM234" s="9"/>
      <c r="BN234" s="10"/>
      <c r="BO234" s="9"/>
      <c r="BP234" s="10"/>
      <c r="BQ234" s="9"/>
      <c r="BR234" s="9"/>
      <c r="BS234" s="9"/>
      <c r="BT234" s="9"/>
      <c r="BU234" s="9"/>
      <c r="BV234" s="5"/>
      <c r="BW234" s="9"/>
      <c r="BX234" s="10"/>
      <c r="BY234" s="10"/>
      <c r="BZ234" s="10"/>
      <c r="CA234" s="10"/>
      <c r="CB234" s="10"/>
      <c r="CC234" s="10"/>
      <c r="CD234" s="10"/>
      <c r="CE234" s="10"/>
      <c r="CF234" s="5"/>
      <c r="CG234" s="9"/>
      <c r="CH234" s="10"/>
      <c r="CI234" s="10"/>
      <c r="CJ234" s="82"/>
      <c r="CK234" s="10"/>
      <c r="CL234" s="10"/>
      <c r="CM234" s="10"/>
      <c r="CN234" s="10"/>
      <c r="CO234" s="10"/>
    </row>
    <row r="235" spans="1:93" x14ac:dyDescent="0.2">
      <c r="A235" s="9"/>
      <c r="B235" s="9"/>
      <c r="C235" s="9"/>
      <c r="D235" s="9"/>
      <c r="E235" s="9"/>
      <c r="F235" s="9"/>
      <c r="G235" s="9"/>
      <c r="H235" s="9"/>
      <c r="I235" s="9"/>
      <c r="J235" s="9"/>
      <c r="K235" s="9"/>
      <c r="L235" s="9"/>
      <c r="M235" s="9"/>
      <c r="N235" s="9"/>
      <c r="P235" s="12">
        <f t="shared" si="76"/>
        <v>-154</v>
      </c>
      <c r="Q235" s="12"/>
      <c r="R235" s="138" t="e">
        <f t="shared" si="61"/>
        <v>#N/A</v>
      </c>
      <c r="S235" s="138" t="e">
        <f t="shared" si="62"/>
        <v>#N/A</v>
      </c>
      <c r="T235" s="138" t="e">
        <f t="shared" si="63"/>
        <v>#N/A</v>
      </c>
      <c r="U235" s="139" t="e">
        <f t="shared" si="66"/>
        <v>#N/A</v>
      </c>
      <c r="V235" s="139" t="e">
        <f t="shared" si="67"/>
        <v>#N/A</v>
      </c>
      <c r="W235" s="139" t="e">
        <f t="shared" si="68"/>
        <v>#N/A</v>
      </c>
      <c r="X235" s="139" t="e">
        <f t="shared" si="69"/>
        <v>#N/A</v>
      </c>
      <c r="Y235" s="10" t="e">
        <f t="shared" si="70"/>
        <v>#N/A</v>
      </c>
      <c r="Z235" s="10" t="e">
        <f t="shared" si="71"/>
        <v>#N/A</v>
      </c>
      <c r="AA235" s="138" t="e">
        <f t="shared" si="64"/>
        <v>#N/A</v>
      </c>
      <c r="AB235" s="138" t="e">
        <f t="shared" si="65"/>
        <v>#N/A</v>
      </c>
      <c r="AC235" s="16" t="e">
        <f t="shared" si="72"/>
        <v>#N/A</v>
      </c>
      <c r="AD235" s="16" t="e">
        <f t="shared" si="73"/>
        <v>#N/A</v>
      </c>
      <c r="AE235" s="16" t="e">
        <f t="shared" si="74"/>
        <v>#N/A</v>
      </c>
      <c r="AF235" s="16" t="e">
        <f t="shared" si="75"/>
        <v>#N/A</v>
      </c>
      <c r="AH235" s="12"/>
      <c r="AI235" s="9"/>
      <c r="AJ235" s="10"/>
      <c r="AK235" s="9"/>
      <c r="AL235" s="10"/>
      <c r="AM235" s="9"/>
      <c r="AN235" s="9"/>
      <c r="AO235" s="9"/>
      <c r="AP235" s="9"/>
      <c r="AQ235" s="9"/>
      <c r="AS235" s="9"/>
      <c r="AT235" s="10"/>
      <c r="AU235" s="10"/>
      <c r="AV235" s="10"/>
      <c r="AW235" s="10"/>
      <c r="AX235" s="10"/>
      <c r="AY235" s="10"/>
      <c r="AZ235" s="10"/>
      <c r="BA235" s="10"/>
      <c r="BC235" s="9"/>
      <c r="BD235" s="10"/>
      <c r="BE235" s="10"/>
      <c r="BF235" s="82"/>
      <c r="BG235" s="10"/>
      <c r="BH235" s="10"/>
      <c r="BI235" s="10"/>
      <c r="BJ235" s="10"/>
      <c r="BK235" s="10"/>
      <c r="BL235" s="10"/>
      <c r="BM235" s="9"/>
      <c r="BN235" s="10"/>
      <c r="BO235" s="9"/>
      <c r="BP235" s="10"/>
      <c r="BQ235" s="9"/>
      <c r="BR235" s="9"/>
      <c r="BS235" s="9"/>
      <c r="BT235" s="9"/>
      <c r="BU235" s="9"/>
      <c r="BV235" s="5"/>
      <c r="BW235" s="9"/>
      <c r="BX235" s="10"/>
      <c r="BY235" s="10"/>
      <c r="BZ235" s="10"/>
      <c r="CA235" s="10"/>
      <c r="CB235" s="10"/>
      <c r="CC235" s="10"/>
      <c r="CD235" s="10"/>
      <c r="CE235" s="10"/>
      <c r="CF235" s="5"/>
      <c r="CG235" s="9"/>
      <c r="CH235" s="10"/>
      <c r="CI235" s="10"/>
      <c r="CJ235" s="82"/>
      <c r="CK235" s="10"/>
      <c r="CL235" s="10"/>
      <c r="CM235" s="10"/>
      <c r="CN235" s="10"/>
      <c r="CO235" s="10"/>
    </row>
    <row r="236" spans="1:93" x14ac:dyDescent="0.2">
      <c r="A236" s="9"/>
      <c r="B236" s="9"/>
      <c r="C236" s="9"/>
      <c r="D236" s="9"/>
      <c r="E236" s="9"/>
      <c r="F236" s="9"/>
      <c r="G236" s="9"/>
      <c r="H236" s="9"/>
      <c r="I236" s="9"/>
      <c r="J236" s="9"/>
      <c r="K236" s="9"/>
      <c r="L236" s="9"/>
      <c r="M236" s="9"/>
      <c r="N236" s="9"/>
      <c r="P236" s="12">
        <f t="shared" si="76"/>
        <v>-154</v>
      </c>
      <c r="Q236" s="12"/>
      <c r="R236" s="138" t="e">
        <f t="shared" si="61"/>
        <v>#N/A</v>
      </c>
      <c r="S236" s="138" t="e">
        <f t="shared" si="62"/>
        <v>#N/A</v>
      </c>
      <c r="T236" s="138" t="e">
        <f t="shared" si="63"/>
        <v>#N/A</v>
      </c>
      <c r="U236" s="139" t="e">
        <f t="shared" si="66"/>
        <v>#N/A</v>
      </c>
      <c r="V236" s="139" t="e">
        <f t="shared" si="67"/>
        <v>#N/A</v>
      </c>
      <c r="W236" s="139" t="e">
        <f t="shared" si="68"/>
        <v>#N/A</v>
      </c>
      <c r="X236" s="139" t="e">
        <f t="shared" si="69"/>
        <v>#N/A</v>
      </c>
      <c r="Y236" s="10" t="e">
        <f t="shared" si="70"/>
        <v>#N/A</v>
      </c>
      <c r="Z236" s="10" t="e">
        <f t="shared" si="71"/>
        <v>#N/A</v>
      </c>
      <c r="AA236" s="138" t="e">
        <f t="shared" si="64"/>
        <v>#N/A</v>
      </c>
      <c r="AB236" s="138" t="e">
        <f t="shared" si="65"/>
        <v>#N/A</v>
      </c>
      <c r="AC236" s="16" t="e">
        <f t="shared" si="72"/>
        <v>#N/A</v>
      </c>
      <c r="AD236" s="16" t="e">
        <f t="shared" si="73"/>
        <v>#N/A</v>
      </c>
      <c r="AE236" s="16" t="e">
        <f t="shared" si="74"/>
        <v>#N/A</v>
      </c>
      <c r="AF236" s="16" t="e">
        <f t="shared" si="75"/>
        <v>#N/A</v>
      </c>
      <c r="AH236" s="12"/>
      <c r="AI236" s="9"/>
      <c r="AJ236" s="10"/>
      <c r="AK236" s="9"/>
      <c r="AL236" s="10"/>
      <c r="AM236" s="9"/>
      <c r="AN236" s="9"/>
      <c r="AO236" s="9"/>
      <c r="AP236" s="9"/>
      <c r="AQ236" s="9"/>
      <c r="AS236" s="9"/>
      <c r="AT236" s="10"/>
      <c r="AU236" s="10"/>
      <c r="AV236" s="10"/>
      <c r="AW236" s="10"/>
      <c r="AX236" s="10"/>
      <c r="AY236" s="10"/>
      <c r="AZ236" s="10"/>
      <c r="BA236" s="10"/>
      <c r="BC236" s="9"/>
      <c r="BD236" s="10"/>
      <c r="BE236" s="10"/>
      <c r="BF236" s="82"/>
      <c r="BG236" s="10"/>
      <c r="BH236" s="10"/>
      <c r="BI236" s="10"/>
      <c r="BJ236" s="10"/>
      <c r="BK236" s="10"/>
      <c r="BL236" s="10"/>
      <c r="BM236" s="9"/>
      <c r="BN236" s="10"/>
      <c r="BO236" s="9"/>
      <c r="BP236" s="10"/>
      <c r="BQ236" s="9"/>
      <c r="BR236" s="9"/>
      <c r="BS236" s="9"/>
      <c r="BT236" s="9"/>
      <c r="BU236" s="9"/>
      <c r="BV236" s="5"/>
      <c r="BW236" s="9"/>
      <c r="BX236" s="10"/>
      <c r="BY236" s="10"/>
      <c r="BZ236" s="10"/>
      <c r="CA236" s="10"/>
      <c r="CB236" s="10"/>
      <c r="CC236" s="10"/>
      <c r="CD236" s="10"/>
      <c r="CE236" s="10"/>
      <c r="CF236" s="5"/>
      <c r="CG236" s="9"/>
      <c r="CH236" s="10"/>
      <c r="CI236" s="10"/>
      <c r="CJ236" s="82"/>
      <c r="CK236" s="10"/>
      <c r="CL236" s="10"/>
      <c r="CM236" s="10"/>
      <c r="CN236" s="10"/>
      <c r="CO236" s="10"/>
    </row>
    <row r="237" spans="1:93" x14ac:dyDescent="0.2">
      <c r="A237" s="9"/>
      <c r="B237" s="9"/>
      <c r="C237" s="9"/>
      <c r="D237" s="9"/>
      <c r="E237" s="9"/>
      <c r="F237" s="9"/>
      <c r="G237" s="9"/>
      <c r="H237" s="9"/>
      <c r="I237" s="9"/>
      <c r="J237" s="9"/>
      <c r="K237" s="9"/>
      <c r="L237" s="9"/>
      <c r="M237" s="9"/>
      <c r="N237" s="9"/>
      <c r="P237" s="12">
        <f t="shared" si="76"/>
        <v>-154</v>
      </c>
      <c r="Q237" s="12"/>
      <c r="R237" s="138" t="e">
        <f t="shared" si="61"/>
        <v>#N/A</v>
      </c>
      <c r="S237" s="138" t="e">
        <f t="shared" si="62"/>
        <v>#N/A</v>
      </c>
      <c r="T237" s="138" t="e">
        <f t="shared" si="63"/>
        <v>#N/A</v>
      </c>
      <c r="U237" s="139" t="e">
        <f t="shared" si="66"/>
        <v>#N/A</v>
      </c>
      <c r="V237" s="139" t="e">
        <f t="shared" si="67"/>
        <v>#N/A</v>
      </c>
      <c r="W237" s="139" t="e">
        <f t="shared" si="68"/>
        <v>#N/A</v>
      </c>
      <c r="X237" s="139" t="e">
        <f t="shared" si="69"/>
        <v>#N/A</v>
      </c>
      <c r="Y237" s="10" t="e">
        <f t="shared" si="70"/>
        <v>#N/A</v>
      </c>
      <c r="Z237" s="10" t="e">
        <f t="shared" si="71"/>
        <v>#N/A</v>
      </c>
      <c r="AA237" s="138" t="e">
        <f t="shared" si="64"/>
        <v>#N/A</v>
      </c>
      <c r="AB237" s="138" t="e">
        <f t="shared" si="65"/>
        <v>#N/A</v>
      </c>
      <c r="AC237" s="16" t="e">
        <f t="shared" si="72"/>
        <v>#N/A</v>
      </c>
      <c r="AD237" s="16" t="e">
        <f t="shared" si="73"/>
        <v>#N/A</v>
      </c>
      <c r="AE237" s="16" t="e">
        <f t="shared" si="74"/>
        <v>#N/A</v>
      </c>
      <c r="AF237" s="16" t="e">
        <f t="shared" si="75"/>
        <v>#N/A</v>
      </c>
      <c r="AH237" s="12"/>
      <c r="AI237" s="9"/>
      <c r="AJ237" s="10"/>
      <c r="AK237" s="9"/>
      <c r="AL237" s="10"/>
      <c r="AM237" s="9"/>
      <c r="AN237" s="9"/>
      <c r="AO237" s="9"/>
      <c r="AP237" s="9"/>
      <c r="AQ237" s="9"/>
      <c r="AS237" s="9"/>
      <c r="AT237" s="10"/>
      <c r="AU237" s="10"/>
      <c r="AV237" s="10"/>
      <c r="AW237" s="10"/>
      <c r="AX237" s="10"/>
      <c r="AY237" s="10"/>
      <c r="AZ237" s="10"/>
      <c r="BA237" s="10"/>
      <c r="BC237" s="9"/>
      <c r="BD237" s="10"/>
      <c r="BE237" s="10"/>
      <c r="BF237" s="82"/>
      <c r="BG237" s="10"/>
      <c r="BH237" s="10"/>
      <c r="BI237" s="10"/>
      <c r="BJ237" s="10"/>
      <c r="BK237" s="10"/>
      <c r="BL237" s="10"/>
      <c r="BM237" s="9"/>
      <c r="BN237" s="10"/>
      <c r="BO237" s="9"/>
      <c r="BP237" s="10"/>
      <c r="BQ237" s="9"/>
      <c r="BR237" s="9"/>
      <c r="BS237" s="9"/>
      <c r="BT237" s="9"/>
      <c r="BU237" s="9"/>
      <c r="BV237" s="5"/>
      <c r="BW237" s="9"/>
      <c r="BX237" s="10"/>
      <c r="BY237" s="10"/>
      <c r="BZ237" s="10"/>
      <c r="CA237" s="10"/>
      <c r="CB237" s="10"/>
      <c r="CC237" s="10"/>
      <c r="CD237" s="10"/>
      <c r="CE237" s="10"/>
      <c r="CF237" s="5"/>
      <c r="CG237" s="9"/>
      <c r="CH237" s="10"/>
      <c r="CI237" s="10"/>
      <c r="CJ237" s="82"/>
      <c r="CK237" s="10"/>
      <c r="CL237" s="10"/>
      <c r="CM237" s="10"/>
      <c r="CN237" s="10"/>
      <c r="CO237" s="10"/>
    </row>
    <row r="238" spans="1:93" x14ac:dyDescent="0.2">
      <c r="A238" s="9"/>
      <c r="B238" s="9"/>
      <c r="C238" s="9"/>
      <c r="D238" s="9"/>
      <c r="E238" s="9"/>
      <c r="F238" s="9"/>
      <c r="G238" s="9"/>
      <c r="H238" s="9"/>
      <c r="I238" s="9"/>
      <c r="J238" s="9"/>
      <c r="K238" s="9"/>
      <c r="L238" s="9"/>
      <c r="M238" s="9"/>
      <c r="N238" s="9"/>
      <c r="P238" s="12">
        <f t="shared" si="76"/>
        <v>-154</v>
      </c>
      <c r="Q238" s="12"/>
      <c r="R238" s="138" t="e">
        <f t="shared" si="61"/>
        <v>#N/A</v>
      </c>
      <c r="S238" s="138" t="e">
        <f t="shared" si="62"/>
        <v>#N/A</v>
      </c>
      <c r="T238" s="138" t="e">
        <f t="shared" si="63"/>
        <v>#N/A</v>
      </c>
      <c r="U238" s="139" t="e">
        <f t="shared" si="66"/>
        <v>#N/A</v>
      </c>
      <c r="V238" s="139" t="e">
        <f t="shared" si="67"/>
        <v>#N/A</v>
      </c>
      <c r="W238" s="139" t="e">
        <f t="shared" si="68"/>
        <v>#N/A</v>
      </c>
      <c r="X238" s="139" t="e">
        <f t="shared" si="69"/>
        <v>#N/A</v>
      </c>
      <c r="Y238" s="10" t="e">
        <f t="shared" si="70"/>
        <v>#N/A</v>
      </c>
      <c r="Z238" s="10" t="e">
        <f t="shared" si="71"/>
        <v>#N/A</v>
      </c>
      <c r="AA238" s="138" t="e">
        <f t="shared" si="64"/>
        <v>#N/A</v>
      </c>
      <c r="AB238" s="138" t="e">
        <f t="shared" si="65"/>
        <v>#N/A</v>
      </c>
      <c r="AC238" s="16" t="e">
        <f t="shared" si="72"/>
        <v>#N/A</v>
      </c>
      <c r="AD238" s="16" t="e">
        <f t="shared" si="73"/>
        <v>#N/A</v>
      </c>
      <c r="AE238" s="16" t="e">
        <f t="shared" si="74"/>
        <v>#N/A</v>
      </c>
      <c r="AF238" s="16" t="e">
        <f t="shared" si="75"/>
        <v>#N/A</v>
      </c>
      <c r="AH238" s="12"/>
      <c r="AI238" s="9"/>
      <c r="AJ238" s="10"/>
      <c r="AK238" s="9"/>
      <c r="AL238" s="10"/>
      <c r="AM238" s="9"/>
      <c r="AN238" s="9"/>
      <c r="AO238" s="9"/>
      <c r="AP238" s="9"/>
      <c r="AQ238" s="9"/>
      <c r="AS238" s="9"/>
      <c r="AT238" s="10"/>
      <c r="AU238" s="10"/>
      <c r="AV238" s="10"/>
      <c r="AW238" s="10"/>
      <c r="AX238" s="10"/>
      <c r="AY238" s="10"/>
      <c r="AZ238" s="10"/>
      <c r="BA238" s="10"/>
      <c r="BC238" s="9"/>
      <c r="BD238" s="10"/>
      <c r="BE238" s="10"/>
      <c r="BF238" s="82"/>
      <c r="BG238" s="10"/>
      <c r="BH238" s="10"/>
      <c r="BI238" s="10"/>
      <c r="BJ238" s="10"/>
      <c r="BK238" s="10"/>
      <c r="BL238" s="10"/>
      <c r="BM238" s="9"/>
      <c r="BN238" s="10"/>
      <c r="BO238" s="9"/>
      <c r="BP238" s="10"/>
      <c r="BQ238" s="9"/>
      <c r="BR238" s="9"/>
      <c r="BS238" s="9"/>
      <c r="BT238" s="9"/>
      <c r="BU238" s="9"/>
      <c r="BV238" s="5"/>
      <c r="BW238" s="9"/>
      <c r="BX238" s="10"/>
      <c r="BY238" s="10"/>
      <c r="BZ238" s="10"/>
      <c r="CA238" s="10"/>
      <c r="CB238" s="10"/>
      <c r="CC238" s="10"/>
      <c r="CD238" s="10"/>
      <c r="CE238" s="10"/>
      <c r="CF238" s="5"/>
      <c r="CG238" s="9"/>
      <c r="CH238" s="10"/>
      <c r="CI238" s="10"/>
      <c r="CJ238" s="82"/>
      <c r="CK238" s="10"/>
      <c r="CL238" s="10"/>
      <c r="CM238" s="10"/>
      <c r="CN238" s="10"/>
      <c r="CO238" s="10"/>
    </row>
    <row r="239" spans="1:93" x14ac:dyDescent="0.2">
      <c r="A239" s="9"/>
      <c r="B239" s="9"/>
      <c r="C239" s="9"/>
      <c r="D239" s="9"/>
      <c r="E239" s="9"/>
      <c r="F239" s="9"/>
      <c r="G239" s="9"/>
      <c r="H239" s="9"/>
      <c r="I239" s="9"/>
      <c r="J239" s="9"/>
      <c r="K239" s="9"/>
      <c r="L239" s="9"/>
      <c r="M239" s="9"/>
      <c r="N239" s="9"/>
      <c r="P239" s="12">
        <f t="shared" si="76"/>
        <v>-154</v>
      </c>
      <c r="Q239" s="12"/>
      <c r="R239" s="138" t="e">
        <f t="shared" si="61"/>
        <v>#N/A</v>
      </c>
      <c r="S239" s="138" t="e">
        <f t="shared" si="62"/>
        <v>#N/A</v>
      </c>
      <c r="T239" s="138" t="e">
        <f t="shared" si="63"/>
        <v>#N/A</v>
      </c>
      <c r="U239" s="139" t="e">
        <f t="shared" si="66"/>
        <v>#N/A</v>
      </c>
      <c r="V239" s="139" t="e">
        <f t="shared" si="67"/>
        <v>#N/A</v>
      </c>
      <c r="W239" s="139" t="e">
        <f t="shared" si="68"/>
        <v>#N/A</v>
      </c>
      <c r="X239" s="139" t="e">
        <f t="shared" si="69"/>
        <v>#N/A</v>
      </c>
      <c r="Y239" s="10" t="e">
        <f t="shared" si="70"/>
        <v>#N/A</v>
      </c>
      <c r="Z239" s="10" t="e">
        <f t="shared" si="71"/>
        <v>#N/A</v>
      </c>
      <c r="AA239" s="138" t="e">
        <f t="shared" si="64"/>
        <v>#N/A</v>
      </c>
      <c r="AB239" s="138" t="e">
        <f t="shared" si="65"/>
        <v>#N/A</v>
      </c>
      <c r="AC239" s="16" t="e">
        <f t="shared" si="72"/>
        <v>#N/A</v>
      </c>
      <c r="AD239" s="16" t="e">
        <f t="shared" si="73"/>
        <v>#N/A</v>
      </c>
      <c r="AE239" s="16" t="e">
        <f t="shared" si="74"/>
        <v>#N/A</v>
      </c>
      <c r="AF239" s="16" t="e">
        <f t="shared" si="75"/>
        <v>#N/A</v>
      </c>
      <c r="AH239" s="12"/>
      <c r="AI239" s="9"/>
      <c r="AJ239" s="10"/>
      <c r="AK239" s="9"/>
      <c r="AL239" s="10"/>
      <c r="AM239" s="9"/>
      <c r="AN239" s="9"/>
      <c r="AO239" s="9"/>
      <c r="AP239" s="9"/>
      <c r="AQ239" s="9"/>
      <c r="AS239" s="9"/>
      <c r="AT239" s="10"/>
      <c r="AU239" s="10"/>
      <c r="AV239" s="10"/>
      <c r="AW239" s="10"/>
      <c r="AX239" s="10"/>
      <c r="AY239" s="10"/>
      <c r="AZ239" s="10"/>
      <c r="BA239" s="10"/>
      <c r="BC239" s="9"/>
      <c r="BD239" s="10"/>
      <c r="BE239" s="10"/>
      <c r="BF239" s="82"/>
      <c r="BG239" s="10"/>
      <c r="BH239" s="10"/>
      <c r="BI239" s="10"/>
      <c r="BJ239" s="10"/>
      <c r="BK239" s="10"/>
      <c r="BL239" s="10"/>
      <c r="BM239" s="9"/>
      <c r="BN239" s="10"/>
      <c r="BO239" s="9"/>
      <c r="BP239" s="10"/>
      <c r="BQ239" s="9"/>
      <c r="BR239" s="9"/>
      <c r="BS239" s="9"/>
      <c r="BT239" s="9"/>
      <c r="BU239" s="9"/>
      <c r="BV239" s="5"/>
      <c r="BW239" s="9"/>
      <c r="BX239" s="10"/>
      <c r="BY239" s="10"/>
      <c r="BZ239" s="10"/>
      <c r="CA239" s="10"/>
      <c r="CB239" s="10"/>
      <c r="CC239" s="10"/>
      <c r="CD239" s="10"/>
      <c r="CE239" s="10"/>
      <c r="CF239" s="5"/>
      <c r="CG239" s="9"/>
      <c r="CH239" s="10"/>
      <c r="CI239" s="10"/>
      <c r="CJ239" s="82"/>
      <c r="CK239" s="10"/>
      <c r="CL239" s="10"/>
      <c r="CM239" s="10"/>
      <c r="CN239" s="10"/>
      <c r="CO239" s="10"/>
    </row>
    <row r="240" spans="1:93" x14ac:dyDescent="0.2">
      <c r="A240" s="9"/>
      <c r="B240" s="9"/>
      <c r="C240" s="9"/>
      <c r="D240" s="9"/>
      <c r="E240" s="9"/>
      <c r="F240" s="9"/>
      <c r="G240" s="9"/>
      <c r="H240" s="9"/>
      <c r="I240" s="9"/>
      <c r="J240" s="9"/>
      <c r="K240" s="9"/>
      <c r="L240" s="9"/>
      <c r="M240" s="9"/>
      <c r="N240" s="9"/>
      <c r="P240" s="12">
        <f t="shared" si="76"/>
        <v>-154</v>
      </c>
      <c r="Q240" s="12"/>
      <c r="R240" s="138" t="e">
        <f t="shared" si="61"/>
        <v>#N/A</v>
      </c>
      <c r="S240" s="138" t="e">
        <f t="shared" si="62"/>
        <v>#N/A</v>
      </c>
      <c r="T240" s="138" t="e">
        <f t="shared" si="63"/>
        <v>#N/A</v>
      </c>
      <c r="U240" s="139" t="e">
        <f t="shared" si="66"/>
        <v>#N/A</v>
      </c>
      <c r="V240" s="139" t="e">
        <f t="shared" si="67"/>
        <v>#N/A</v>
      </c>
      <c r="W240" s="139" t="e">
        <f t="shared" si="68"/>
        <v>#N/A</v>
      </c>
      <c r="X240" s="139" t="e">
        <f t="shared" si="69"/>
        <v>#N/A</v>
      </c>
      <c r="Y240" s="10" t="e">
        <f t="shared" si="70"/>
        <v>#N/A</v>
      </c>
      <c r="Z240" s="10" t="e">
        <f t="shared" si="71"/>
        <v>#N/A</v>
      </c>
      <c r="AA240" s="138" t="e">
        <f t="shared" si="64"/>
        <v>#N/A</v>
      </c>
      <c r="AB240" s="138" t="e">
        <f t="shared" si="65"/>
        <v>#N/A</v>
      </c>
      <c r="AC240" s="16" t="e">
        <f t="shared" si="72"/>
        <v>#N/A</v>
      </c>
      <c r="AD240" s="16" t="e">
        <f t="shared" si="73"/>
        <v>#N/A</v>
      </c>
      <c r="AE240" s="16" t="e">
        <f t="shared" si="74"/>
        <v>#N/A</v>
      </c>
      <c r="AF240" s="16" t="e">
        <f t="shared" si="75"/>
        <v>#N/A</v>
      </c>
      <c r="AH240" s="12"/>
      <c r="AI240" s="9"/>
      <c r="AJ240" s="10"/>
      <c r="AK240" s="9"/>
      <c r="AL240" s="10"/>
      <c r="AM240" s="9"/>
      <c r="AN240" s="9"/>
      <c r="AO240" s="9"/>
      <c r="AP240" s="9"/>
      <c r="AQ240" s="9"/>
      <c r="AS240" s="9"/>
      <c r="AT240" s="10"/>
      <c r="AU240" s="10"/>
      <c r="AV240" s="10"/>
      <c r="AW240" s="10"/>
      <c r="AX240" s="10"/>
      <c r="AY240" s="10"/>
      <c r="AZ240" s="10"/>
      <c r="BA240" s="10"/>
      <c r="BC240" s="9"/>
      <c r="BD240" s="10"/>
      <c r="BE240" s="10"/>
      <c r="BF240" s="82"/>
      <c r="BG240" s="10"/>
      <c r="BH240" s="10"/>
      <c r="BI240" s="10"/>
      <c r="BJ240" s="10"/>
      <c r="BK240" s="10"/>
      <c r="BL240" s="10"/>
      <c r="BM240" s="9"/>
      <c r="BN240" s="10"/>
      <c r="BO240" s="9"/>
      <c r="BP240" s="10"/>
      <c r="BQ240" s="9"/>
      <c r="BR240" s="9"/>
      <c r="BS240" s="9"/>
      <c r="BT240" s="9"/>
      <c r="BU240" s="9"/>
      <c r="BV240" s="5"/>
      <c r="BW240" s="9"/>
      <c r="BX240" s="10"/>
      <c r="BY240" s="10"/>
      <c r="BZ240" s="10"/>
      <c r="CA240" s="10"/>
      <c r="CB240" s="10"/>
      <c r="CC240" s="10"/>
      <c r="CD240" s="10"/>
      <c r="CE240" s="10"/>
      <c r="CF240" s="5"/>
      <c r="CG240" s="9"/>
      <c r="CH240" s="10"/>
      <c r="CI240" s="10"/>
      <c r="CJ240" s="82"/>
      <c r="CK240" s="10"/>
      <c r="CL240" s="10"/>
      <c r="CM240" s="10"/>
      <c r="CN240" s="10"/>
      <c r="CO240" s="10"/>
    </row>
    <row r="241" spans="1:93" x14ac:dyDescent="0.2">
      <c r="A241" s="9"/>
      <c r="B241" s="9"/>
      <c r="C241" s="9"/>
      <c r="D241" s="9"/>
      <c r="E241" s="9"/>
      <c r="F241" s="9"/>
      <c r="G241" s="9"/>
      <c r="H241" s="9"/>
      <c r="I241" s="9"/>
      <c r="J241" s="9"/>
      <c r="K241" s="9"/>
      <c r="L241" s="9"/>
      <c r="M241" s="9"/>
      <c r="N241" s="9"/>
      <c r="P241" s="12">
        <f t="shared" si="76"/>
        <v>-154</v>
      </c>
      <c r="Q241" s="12"/>
      <c r="R241" s="138" t="e">
        <f t="shared" si="61"/>
        <v>#N/A</v>
      </c>
      <c r="S241" s="138" t="e">
        <f t="shared" si="62"/>
        <v>#N/A</v>
      </c>
      <c r="T241" s="138" t="e">
        <f t="shared" si="63"/>
        <v>#N/A</v>
      </c>
      <c r="U241" s="139" t="e">
        <f t="shared" si="66"/>
        <v>#N/A</v>
      </c>
      <c r="V241" s="139" t="e">
        <f t="shared" si="67"/>
        <v>#N/A</v>
      </c>
      <c r="W241" s="139" t="e">
        <f t="shared" si="68"/>
        <v>#N/A</v>
      </c>
      <c r="X241" s="139" t="e">
        <f t="shared" si="69"/>
        <v>#N/A</v>
      </c>
      <c r="Y241" s="10" t="e">
        <f t="shared" si="70"/>
        <v>#N/A</v>
      </c>
      <c r="Z241" s="10" t="e">
        <f t="shared" si="71"/>
        <v>#N/A</v>
      </c>
      <c r="AA241" s="138" t="e">
        <f t="shared" si="64"/>
        <v>#N/A</v>
      </c>
      <c r="AB241" s="138" t="e">
        <f t="shared" si="65"/>
        <v>#N/A</v>
      </c>
      <c r="AC241" s="16" t="e">
        <f t="shared" si="72"/>
        <v>#N/A</v>
      </c>
      <c r="AD241" s="16" t="e">
        <f t="shared" si="73"/>
        <v>#N/A</v>
      </c>
      <c r="AE241" s="16" t="e">
        <f t="shared" si="74"/>
        <v>#N/A</v>
      </c>
      <c r="AF241" s="16" t="e">
        <f t="shared" si="75"/>
        <v>#N/A</v>
      </c>
      <c r="AH241" s="12"/>
      <c r="AI241" s="9"/>
      <c r="AJ241" s="10"/>
      <c r="AK241" s="9"/>
      <c r="AL241" s="10"/>
      <c r="AM241" s="9"/>
      <c r="AN241" s="9"/>
      <c r="AO241" s="9"/>
      <c r="AP241" s="9"/>
      <c r="AQ241" s="9"/>
      <c r="AS241" s="9"/>
      <c r="AT241" s="10"/>
      <c r="AU241" s="10"/>
      <c r="AV241" s="10"/>
      <c r="AW241" s="10"/>
      <c r="AX241" s="10"/>
      <c r="AY241" s="10"/>
      <c r="AZ241" s="10"/>
      <c r="BA241" s="10"/>
      <c r="BC241" s="9"/>
      <c r="BD241" s="10"/>
      <c r="BE241" s="10"/>
      <c r="BF241" s="82"/>
      <c r="BG241" s="10"/>
      <c r="BH241" s="10"/>
      <c r="BI241" s="10"/>
      <c r="BJ241" s="10"/>
      <c r="BK241" s="10"/>
      <c r="BL241" s="10"/>
      <c r="BM241" s="9"/>
      <c r="BN241" s="10"/>
      <c r="BO241" s="9"/>
      <c r="BP241" s="10"/>
      <c r="BQ241" s="9"/>
      <c r="BR241" s="9"/>
      <c r="BS241" s="9"/>
      <c r="BT241" s="9"/>
      <c r="BU241" s="9"/>
      <c r="BV241" s="5"/>
      <c r="BW241" s="9"/>
      <c r="BX241" s="10"/>
      <c r="BY241" s="10"/>
      <c r="BZ241" s="10"/>
      <c r="CA241" s="10"/>
      <c r="CB241" s="10"/>
      <c r="CC241" s="10"/>
      <c r="CD241" s="10"/>
      <c r="CE241" s="10"/>
      <c r="CF241" s="5"/>
      <c r="CG241" s="9"/>
      <c r="CH241" s="10"/>
      <c r="CI241" s="10"/>
      <c r="CJ241" s="82"/>
      <c r="CK241" s="10"/>
      <c r="CL241" s="10"/>
      <c r="CM241" s="10"/>
      <c r="CN241" s="10"/>
      <c r="CO241" s="10"/>
    </row>
    <row r="242" spans="1:93" x14ac:dyDescent="0.2">
      <c r="A242" s="9"/>
      <c r="B242" s="9"/>
      <c r="C242" s="9"/>
      <c r="D242" s="9"/>
      <c r="E242" s="9"/>
      <c r="F242" s="9"/>
      <c r="G242" s="9"/>
      <c r="H242" s="9"/>
      <c r="I242" s="9"/>
      <c r="J242" s="9"/>
      <c r="K242" s="9"/>
      <c r="L242" s="9"/>
      <c r="M242" s="9"/>
      <c r="N242" s="9"/>
      <c r="P242" s="12">
        <f t="shared" si="76"/>
        <v>-154</v>
      </c>
      <c r="Q242" s="12"/>
      <c r="R242" s="138" t="e">
        <f t="shared" si="61"/>
        <v>#N/A</v>
      </c>
      <c r="S242" s="138" t="e">
        <f t="shared" si="62"/>
        <v>#N/A</v>
      </c>
      <c r="T242" s="138" t="e">
        <f t="shared" si="63"/>
        <v>#N/A</v>
      </c>
      <c r="U242" s="139" t="e">
        <f t="shared" si="66"/>
        <v>#N/A</v>
      </c>
      <c r="V242" s="139" t="e">
        <f t="shared" si="67"/>
        <v>#N/A</v>
      </c>
      <c r="W242" s="139" t="e">
        <f t="shared" si="68"/>
        <v>#N/A</v>
      </c>
      <c r="X242" s="139" t="e">
        <f t="shared" si="69"/>
        <v>#N/A</v>
      </c>
      <c r="Y242" s="10" t="e">
        <f t="shared" si="70"/>
        <v>#N/A</v>
      </c>
      <c r="Z242" s="10" t="e">
        <f t="shared" si="71"/>
        <v>#N/A</v>
      </c>
      <c r="AA242" s="138" t="e">
        <f t="shared" si="64"/>
        <v>#N/A</v>
      </c>
      <c r="AB242" s="138" t="e">
        <f t="shared" si="65"/>
        <v>#N/A</v>
      </c>
      <c r="AC242" s="16" t="e">
        <f t="shared" si="72"/>
        <v>#N/A</v>
      </c>
      <c r="AD242" s="16" t="e">
        <f t="shared" si="73"/>
        <v>#N/A</v>
      </c>
      <c r="AE242" s="16" t="e">
        <f t="shared" si="74"/>
        <v>#N/A</v>
      </c>
      <c r="AF242" s="16" t="e">
        <f t="shared" si="75"/>
        <v>#N/A</v>
      </c>
      <c r="AH242" s="12"/>
      <c r="AI242" s="9"/>
      <c r="AJ242" s="10"/>
      <c r="AK242" s="9"/>
      <c r="AL242" s="10"/>
      <c r="AM242" s="9"/>
      <c r="AN242" s="9"/>
      <c r="AO242" s="9"/>
      <c r="AP242" s="9"/>
      <c r="AQ242" s="9"/>
      <c r="AS242" s="9"/>
      <c r="AT242" s="10"/>
      <c r="AU242" s="10"/>
      <c r="AV242" s="10"/>
      <c r="AW242" s="10"/>
      <c r="AX242" s="10"/>
      <c r="AY242" s="10"/>
      <c r="AZ242" s="10"/>
      <c r="BA242" s="10"/>
      <c r="BC242" s="9"/>
      <c r="BD242" s="10"/>
      <c r="BE242" s="10"/>
      <c r="BF242" s="82"/>
      <c r="BG242" s="10"/>
      <c r="BH242" s="10"/>
      <c r="BI242" s="10"/>
      <c r="BJ242" s="10"/>
      <c r="BK242" s="10"/>
      <c r="BL242" s="10"/>
      <c r="BM242" s="9"/>
      <c r="BN242" s="10"/>
      <c r="BO242" s="9"/>
      <c r="BP242" s="10"/>
      <c r="BQ242" s="9"/>
      <c r="BR242" s="9"/>
      <c r="BS242" s="9"/>
      <c r="BT242" s="9"/>
      <c r="BU242" s="9"/>
      <c r="BV242" s="5"/>
      <c r="BW242" s="9"/>
      <c r="BX242" s="10"/>
      <c r="BY242" s="10"/>
      <c r="BZ242" s="10"/>
      <c r="CA242" s="10"/>
      <c r="CB242" s="10"/>
      <c r="CC242" s="10"/>
      <c r="CD242" s="10"/>
      <c r="CE242" s="10"/>
      <c r="CF242" s="5"/>
      <c r="CG242" s="9"/>
      <c r="CH242" s="10"/>
      <c r="CI242" s="10"/>
      <c r="CJ242" s="82"/>
      <c r="CK242" s="10"/>
      <c r="CL242" s="10"/>
      <c r="CM242" s="10"/>
      <c r="CN242" s="10"/>
      <c r="CO242" s="10"/>
    </row>
    <row r="243" spans="1:93" x14ac:dyDescent="0.2">
      <c r="A243" s="9"/>
      <c r="B243" s="9"/>
      <c r="C243" s="9"/>
      <c r="D243" s="9"/>
      <c r="E243" s="9"/>
      <c r="F243" s="9"/>
      <c r="G243" s="9"/>
      <c r="H243" s="9"/>
      <c r="I243" s="9"/>
      <c r="J243" s="9"/>
      <c r="K243" s="9"/>
      <c r="L243" s="9"/>
      <c r="M243" s="9"/>
      <c r="N243" s="9"/>
      <c r="P243" s="12">
        <f t="shared" si="76"/>
        <v>-154</v>
      </c>
      <c r="Q243" s="12"/>
      <c r="R243" s="138" t="e">
        <f t="shared" si="61"/>
        <v>#N/A</v>
      </c>
      <c r="S243" s="138" t="e">
        <f t="shared" si="62"/>
        <v>#N/A</v>
      </c>
      <c r="T243" s="138" t="e">
        <f t="shared" si="63"/>
        <v>#N/A</v>
      </c>
      <c r="U243" s="139" t="e">
        <f t="shared" si="66"/>
        <v>#N/A</v>
      </c>
      <c r="V243" s="139" t="e">
        <f t="shared" si="67"/>
        <v>#N/A</v>
      </c>
      <c r="W243" s="139" t="e">
        <f t="shared" si="68"/>
        <v>#N/A</v>
      </c>
      <c r="X243" s="139" t="e">
        <f t="shared" si="69"/>
        <v>#N/A</v>
      </c>
      <c r="Y243" s="10" t="e">
        <f t="shared" si="70"/>
        <v>#N/A</v>
      </c>
      <c r="Z243" s="10" t="e">
        <f t="shared" si="71"/>
        <v>#N/A</v>
      </c>
      <c r="AA243" s="138" t="e">
        <f t="shared" si="64"/>
        <v>#N/A</v>
      </c>
      <c r="AB243" s="138" t="e">
        <f t="shared" si="65"/>
        <v>#N/A</v>
      </c>
      <c r="AC243" s="16" t="e">
        <f t="shared" si="72"/>
        <v>#N/A</v>
      </c>
      <c r="AD243" s="16" t="e">
        <f t="shared" si="73"/>
        <v>#N/A</v>
      </c>
      <c r="AE243" s="16" t="e">
        <f t="shared" si="74"/>
        <v>#N/A</v>
      </c>
      <c r="AF243" s="16" t="e">
        <f t="shared" si="75"/>
        <v>#N/A</v>
      </c>
      <c r="AI243" s="9"/>
      <c r="AJ243" s="10"/>
      <c r="AK243" s="9"/>
      <c r="AL243" s="10"/>
      <c r="AM243" s="9"/>
      <c r="AN243" s="9"/>
      <c r="AO243" s="9"/>
      <c r="AP243" s="9"/>
      <c r="AQ243" s="9"/>
      <c r="AS243" s="9"/>
      <c r="AT243" s="10"/>
      <c r="AU243" s="10"/>
      <c r="AV243" s="10"/>
      <c r="AW243" s="10"/>
      <c r="AX243" s="10"/>
      <c r="AY243" s="10"/>
      <c r="AZ243" s="10"/>
      <c r="BA243" s="10"/>
      <c r="BC243" s="9"/>
      <c r="BD243" s="10"/>
      <c r="BE243" s="10"/>
      <c r="BF243" s="82"/>
      <c r="BG243" s="10"/>
      <c r="BH243" s="10"/>
      <c r="BI243" s="10"/>
      <c r="BJ243" s="10"/>
      <c r="BK243" s="10"/>
      <c r="BL243" s="10"/>
      <c r="BM243" s="9"/>
      <c r="BN243" s="10"/>
      <c r="BO243" s="9"/>
      <c r="BP243" s="10"/>
      <c r="BQ243" s="9"/>
      <c r="BR243" s="9"/>
      <c r="BS243" s="9"/>
      <c r="BT243" s="9"/>
      <c r="BU243" s="9"/>
      <c r="BV243" s="5"/>
      <c r="BW243" s="9"/>
      <c r="BX243" s="10"/>
      <c r="BY243" s="10"/>
      <c r="BZ243" s="10"/>
      <c r="CA243" s="10"/>
      <c r="CB243" s="10"/>
      <c r="CC243" s="10"/>
      <c r="CD243" s="10"/>
      <c r="CE243" s="10"/>
      <c r="CF243" s="5"/>
      <c r="CG243" s="9"/>
      <c r="CH243" s="10"/>
      <c r="CI243" s="10"/>
      <c r="CJ243" s="82"/>
      <c r="CK243" s="10"/>
      <c r="CL243" s="10"/>
      <c r="CM243" s="10"/>
      <c r="CN243" s="10"/>
      <c r="CO243" s="10"/>
    </row>
    <row r="244" spans="1:93" x14ac:dyDescent="0.2">
      <c r="A244" s="9"/>
      <c r="B244" s="9"/>
      <c r="C244" s="9"/>
      <c r="D244" s="9"/>
      <c r="E244" s="9"/>
      <c r="F244" s="9"/>
      <c r="G244" s="9"/>
      <c r="H244" s="9"/>
      <c r="I244" s="9"/>
      <c r="J244" s="9"/>
      <c r="K244" s="9"/>
      <c r="L244" s="9"/>
      <c r="M244" s="9"/>
      <c r="N244" s="9"/>
      <c r="P244" s="12">
        <f t="shared" si="76"/>
        <v>-154</v>
      </c>
      <c r="Q244" s="12"/>
      <c r="R244" s="138" t="e">
        <f t="shared" si="61"/>
        <v>#N/A</v>
      </c>
      <c r="S244" s="138" t="e">
        <f t="shared" si="62"/>
        <v>#N/A</v>
      </c>
      <c r="T244" s="138" t="e">
        <f t="shared" si="63"/>
        <v>#N/A</v>
      </c>
      <c r="U244" s="139" t="e">
        <f t="shared" si="66"/>
        <v>#N/A</v>
      </c>
      <c r="V244" s="139" t="e">
        <f t="shared" si="67"/>
        <v>#N/A</v>
      </c>
      <c r="W244" s="139" t="e">
        <f t="shared" si="68"/>
        <v>#N/A</v>
      </c>
      <c r="X244" s="139" t="e">
        <f t="shared" si="69"/>
        <v>#N/A</v>
      </c>
      <c r="Y244" s="10" t="e">
        <f t="shared" si="70"/>
        <v>#N/A</v>
      </c>
      <c r="Z244" s="10" t="e">
        <f t="shared" si="71"/>
        <v>#N/A</v>
      </c>
      <c r="AA244" s="138" t="e">
        <f t="shared" si="64"/>
        <v>#N/A</v>
      </c>
      <c r="AB244" s="138" t="e">
        <f t="shared" si="65"/>
        <v>#N/A</v>
      </c>
      <c r="AC244" s="16" t="e">
        <f t="shared" si="72"/>
        <v>#N/A</v>
      </c>
      <c r="AD244" s="16" t="e">
        <f t="shared" si="73"/>
        <v>#N/A</v>
      </c>
      <c r="AE244" s="16" t="e">
        <f t="shared" si="74"/>
        <v>#N/A</v>
      </c>
      <c r="AF244" s="16" t="e">
        <f t="shared" si="75"/>
        <v>#N/A</v>
      </c>
      <c r="AI244" s="9"/>
      <c r="AJ244" s="10"/>
      <c r="AK244" s="9"/>
      <c r="AL244" s="10"/>
      <c r="AM244" s="9"/>
      <c r="AN244" s="9"/>
      <c r="AO244" s="9"/>
      <c r="AP244" s="9"/>
      <c r="AQ244" s="9"/>
      <c r="AS244" s="9"/>
      <c r="AT244" s="10"/>
      <c r="AU244" s="10"/>
      <c r="AV244" s="10"/>
      <c r="AW244" s="10"/>
      <c r="AX244" s="10"/>
      <c r="AY244" s="10"/>
      <c r="AZ244" s="10"/>
      <c r="BA244" s="10"/>
      <c r="BC244" s="9"/>
      <c r="BD244" s="10"/>
      <c r="BE244" s="10"/>
      <c r="BF244" s="82"/>
      <c r="BG244" s="10"/>
      <c r="BH244" s="10"/>
      <c r="BI244" s="10"/>
      <c r="BJ244" s="10"/>
      <c r="BK244" s="10"/>
      <c r="BL244" s="10"/>
      <c r="BM244" s="9"/>
      <c r="BN244" s="10"/>
      <c r="BO244" s="9"/>
      <c r="BP244" s="10"/>
      <c r="BQ244" s="9"/>
      <c r="BR244" s="9"/>
      <c r="BS244" s="9"/>
      <c r="BT244" s="9"/>
      <c r="BU244" s="9"/>
      <c r="BV244" s="5"/>
      <c r="BW244" s="9"/>
      <c r="BX244" s="10"/>
      <c r="BY244" s="10"/>
      <c r="BZ244" s="10"/>
      <c r="CA244" s="10"/>
      <c r="CB244" s="10"/>
      <c r="CC244" s="10"/>
      <c r="CD244" s="10"/>
      <c r="CE244" s="10"/>
      <c r="CF244" s="5"/>
      <c r="CG244" s="9"/>
      <c r="CH244" s="10"/>
      <c r="CI244" s="10"/>
      <c r="CJ244" s="82"/>
      <c r="CK244" s="10"/>
      <c r="CL244" s="10"/>
      <c r="CM244" s="10"/>
      <c r="CN244" s="10"/>
      <c r="CO244" s="10"/>
    </row>
    <row r="245" spans="1:93" x14ac:dyDescent="0.2">
      <c r="A245" s="9"/>
      <c r="B245" s="9"/>
      <c r="C245" s="9"/>
      <c r="D245" s="9"/>
      <c r="E245" s="9"/>
      <c r="F245" s="9"/>
      <c r="G245" s="9"/>
      <c r="H245" s="9"/>
      <c r="I245" s="9"/>
      <c r="J245" s="9"/>
      <c r="K245" s="9"/>
      <c r="L245" s="9"/>
      <c r="M245" s="9"/>
      <c r="N245" s="9"/>
      <c r="P245" s="12">
        <f t="shared" si="76"/>
        <v>-154</v>
      </c>
      <c r="Q245" s="12"/>
      <c r="R245" s="138" t="e">
        <f t="shared" si="61"/>
        <v>#N/A</v>
      </c>
      <c r="S245" s="138" t="e">
        <f t="shared" si="62"/>
        <v>#N/A</v>
      </c>
      <c r="T245" s="138" t="e">
        <f t="shared" si="63"/>
        <v>#N/A</v>
      </c>
      <c r="U245" s="139" t="e">
        <f t="shared" si="66"/>
        <v>#N/A</v>
      </c>
      <c r="V245" s="139" t="e">
        <f t="shared" si="67"/>
        <v>#N/A</v>
      </c>
      <c r="W245" s="139" t="e">
        <f t="shared" si="68"/>
        <v>#N/A</v>
      </c>
      <c r="X245" s="139" t="e">
        <f t="shared" si="69"/>
        <v>#N/A</v>
      </c>
      <c r="Y245" s="10" t="e">
        <f t="shared" si="70"/>
        <v>#N/A</v>
      </c>
      <c r="Z245" s="10" t="e">
        <f t="shared" si="71"/>
        <v>#N/A</v>
      </c>
      <c r="AA245" s="138" t="e">
        <f t="shared" si="64"/>
        <v>#N/A</v>
      </c>
      <c r="AB245" s="138" t="e">
        <f t="shared" si="65"/>
        <v>#N/A</v>
      </c>
      <c r="AC245" s="16" t="e">
        <f t="shared" si="72"/>
        <v>#N/A</v>
      </c>
      <c r="AD245" s="16" t="e">
        <f t="shared" si="73"/>
        <v>#N/A</v>
      </c>
      <c r="AE245" s="16" t="e">
        <f t="shared" si="74"/>
        <v>#N/A</v>
      </c>
      <c r="AF245" s="16" t="e">
        <f t="shared" si="75"/>
        <v>#N/A</v>
      </c>
      <c r="AI245" s="9"/>
      <c r="AJ245" s="10"/>
      <c r="AK245" s="9"/>
      <c r="AL245" s="10"/>
      <c r="AM245" s="9"/>
      <c r="AN245" s="9"/>
      <c r="AO245" s="9"/>
      <c r="AP245" s="9"/>
      <c r="AQ245" s="9"/>
      <c r="AS245" s="9"/>
      <c r="AT245" s="10"/>
      <c r="AU245" s="10"/>
      <c r="AV245" s="10"/>
      <c r="AW245" s="10"/>
      <c r="AX245" s="10"/>
      <c r="AY245" s="10"/>
      <c r="AZ245" s="10"/>
      <c r="BA245" s="10"/>
      <c r="BC245" s="9"/>
      <c r="BD245" s="10"/>
      <c r="BE245" s="10"/>
      <c r="BF245" s="82"/>
      <c r="BG245" s="10"/>
      <c r="BH245" s="10"/>
      <c r="BI245" s="10"/>
      <c r="BJ245" s="10"/>
      <c r="BK245" s="10"/>
      <c r="BL245" s="10"/>
      <c r="BM245" s="9"/>
      <c r="BN245" s="10"/>
      <c r="BO245" s="9"/>
      <c r="BP245" s="10"/>
      <c r="BQ245" s="9"/>
      <c r="BR245" s="9"/>
      <c r="BS245" s="9"/>
      <c r="BT245" s="9"/>
      <c r="BU245" s="9"/>
      <c r="BV245" s="5"/>
      <c r="BW245" s="9"/>
      <c r="BX245" s="10"/>
      <c r="BY245" s="10"/>
      <c r="BZ245" s="10"/>
      <c r="CA245" s="10"/>
      <c r="CB245" s="10"/>
      <c r="CC245" s="10"/>
      <c r="CD245" s="10"/>
      <c r="CE245" s="10"/>
      <c r="CF245" s="5"/>
      <c r="CG245" s="9"/>
      <c r="CH245" s="10"/>
      <c r="CI245" s="10"/>
      <c r="CJ245" s="82"/>
      <c r="CK245" s="10"/>
      <c r="CL245" s="10"/>
      <c r="CM245" s="10"/>
      <c r="CN245" s="10"/>
      <c r="CO245" s="10"/>
    </row>
    <row r="246" spans="1:93" x14ac:dyDescent="0.2">
      <c r="A246" s="9"/>
      <c r="B246" s="9"/>
      <c r="C246" s="9"/>
      <c r="D246" s="9"/>
      <c r="E246" s="9"/>
      <c r="F246" s="9"/>
      <c r="G246" s="9"/>
      <c r="H246" s="9"/>
      <c r="I246" s="9"/>
      <c r="J246" s="9"/>
      <c r="K246" s="9"/>
      <c r="L246" s="9"/>
      <c r="M246" s="9"/>
      <c r="N246" s="9"/>
      <c r="P246" s="12">
        <f t="shared" si="76"/>
        <v>-154</v>
      </c>
      <c r="Q246" s="12"/>
      <c r="R246" s="138" t="e">
        <f t="shared" si="61"/>
        <v>#N/A</v>
      </c>
      <c r="S246" s="138" t="e">
        <f t="shared" si="62"/>
        <v>#N/A</v>
      </c>
      <c r="T246" s="138" t="e">
        <f t="shared" si="63"/>
        <v>#N/A</v>
      </c>
      <c r="U246" s="139" t="e">
        <f t="shared" si="66"/>
        <v>#N/A</v>
      </c>
      <c r="V246" s="139" t="e">
        <f t="shared" si="67"/>
        <v>#N/A</v>
      </c>
      <c r="W246" s="139" t="e">
        <f t="shared" si="68"/>
        <v>#N/A</v>
      </c>
      <c r="X246" s="139" t="e">
        <f t="shared" si="69"/>
        <v>#N/A</v>
      </c>
      <c r="Y246" s="10" t="e">
        <f t="shared" si="70"/>
        <v>#N/A</v>
      </c>
      <c r="Z246" s="10" t="e">
        <f t="shared" si="71"/>
        <v>#N/A</v>
      </c>
      <c r="AA246" s="138" t="e">
        <f t="shared" si="64"/>
        <v>#N/A</v>
      </c>
      <c r="AB246" s="138" t="e">
        <f t="shared" si="65"/>
        <v>#N/A</v>
      </c>
      <c r="AC246" s="16" t="e">
        <f t="shared" si="72"/>
        <v>#N/A</v>
      </c>
      <c r="AD246" s="16" t="e">
        <f t="shared" si="73"/>
        <v>#N/A</v>
      </c>
      <c r="AE246" s="16" t="e">
        <f t="shared" si="74"/>
        <v>#N/A</v>
      </c>
      <c r="AF246" s="16" t="e">
        <f t="shared" si="75"/>
        <v>#N/A</v>
      </c>
      <c r="AI246" s="9"/>
      <c r="AJ246" s="10"/>
      <c r="AK246" s="9"/>
      <c r="AL246" s="10"/>
      <c r="AM246" s="9"/>
      <c r="AN246" s="9"/>
      <c r="AO246" s="9"/>
      <c r="AP246" s="9"/>
      <c r="AQ246" s="9"/>
      <c r="AS246" s="9"/>
      <c r="AT246" s="10"/>
      <c r="AU246" s="10"/>
      <c r="AV246" s="10"/>
      <c r="AW246" s="10"/>
      <c r="AX246" s="10"/>
      <c r="AY246" s="10"/>
      <c r="AZ246" s="10"/>
      <c r="BA246" s="10"/>
      <c r="BC246" s="9"/>
      <c r="BD246" s="10"/>
      <c r="BE246" s="10"/>
      <c r="BF246" s="82"/>
      <c r="BG246" s="10"/>
      <c r="BH246" s="10"/>
      <c r="BI246" s="10"/>
      <c r="BJ246" s="10"/>
      <c r="BK246" s="10"/>
      <c r="BL246" s="10"/>
      <c r="BM246" s="9"/>
      <c r="BN246" s="10"/>
      <c r="BO246" s="9"/>
      <c r="BP246" s="10"/>
      <c r="BQ246" s="9"/>
      <c r="BR246" s="9"/>
      <c r="BS246" s="9"/>
      <c r="BT246" s="9"/>
      <c r="BU246" s="9"/>
      <c r="BV246" s="5"/>
      <c r="BW246" s="9"/>
      <c r="BX246" s="10"/>
      <c r="BY246" s="10"/>
      <c r="BZ246" s="10"/>
      <c r="CA246" s="10"/>
      <c r="CB246" s="10"/>
      <c r="CC246" s="10"/>
      <c r="CD246" s="10"/>
      <c r="CE246" s="10"/>
      <c r="CF246" s="5"/>
      <c r="CG246" s="9"/>
      <c r="CH246" s="10"/>
      <c r="CI246" s="10"/>
      <c r="CJ246" s="82"/>
      <c r="CK246" s="10"/>
      <c r="CL246" s="10"/>
      <c r="CM246" s="10"/>
      <c r="CN246" s="10"/>
      <c r="CO246" s="10"/>
    </row>
    <row r="247" spans="1:93" x14ac:dyDescent="0.2">
      <c r="A247" s="9"/>
      <c r="B247" s="9"/>
      <c r="C247" s="9"/>
      <c r="D247" s="9"/>
      <c r="E247" s="9"/>
      <c r="F247" s="9"/>
      <c r="G247" s="9"/>
      <c r="H247" s="9"/>
      <c r="I247" s="9"/>
      <c r="J247" s="9"/>
      <c r="K247" s="9"/>
      <c r="L247" s="9"/>
      <c r="M247" s="9"/>
      <c r="N247" s="9"/>
      <c r="P247" s="12">
        <f t="shared" si="76"/>
        <v>-154</v>
      </c>
      <c r="Q247" s="12"/>
      <c r="R247" s="138" t="e">
        <f t="shared" si="61"/>
        <v>#N/A</v>
      </c>
      <c r="S247" s="138" t="e">
        <f t="shared" si="62"/>
        <v>#N/A</v>
      </c>
      <c r="T247" s="138" t="e">
        <f t="shared" si="63"/>
        <v>#N/A</v>
      </c>
      <c r="U247" s="139" t="e">
        <f t="shared" si="66"/>
        <v>#N/A</v>
      </c>
      <c r="V247" s="139" t="e">
        <f t="shared" si="67"/>
        <v>#N/A</v>
      </c>
      <c r="W247" s="139" t="e">
        <f t="shared" si="68"/>
        <v>#N/A</v>
      </c>
      <c r="X247" s="139" t="e">
        <f t="shared" si="69"/>
        <v>#N/A</v>
      </c>
      <c r="Y247" s="10" t="e">
        <f t="shared" si="70"/>
        <v>#N/A</v>
      </c>
      <c r="Z247" s="10" t="e">
        <f t="shared" si="71"/>
        <v>#N/A</v>
      </c>
      <c r="AA247" s="138" t="e">
        <f t="shared" si="64"/>
        <v>#N/A</v>
      </c>
      <c r="AB247" s="138" t="e">
        <f t="shared" si="65"/>
        <v>#N/A</v>
      </c>
      <c r="AC247" s="16" t="e">
        <f t="shared" si="72"/>
        <v>#N/A</v>
      </c>
      <c r="AD247" s="16" t="e">
        <f t="shared" si="73"/>
        <v>#N/A</v>
      </c>
      <c r="AE247" s="16" t="e">
        <f t="shared" si="74"/>
        <v>#N/A</v>
      </c>
      <c r="AF247" s="16" t="e">
        <f t="shared" si="75"/>
        <v>#N/A</v>
      </c>
      <c r="AI247" s="9"/>
      <c r="AJ247" s="10"/>
      <c r="AK247" s="9"/>
      <c r="AL247" s="10"/>
      <c r="AM247" s="9"/>
      <c r="AN247" s="9"/>
      <c r="AO247" s="9"/>
      <c r="AP247" s="9"/>
      <c r="AQ247" s="9"/>
      <c r="AS247" s="9"/>
      <c r="AT247" s="10"/>
      <c r="AU247" s="10"/>
      <c r="AV247" s="10"/>
      <c r="AW247" s="10"/>
      <c r="AX247" s="10"/>
      <c r="AY247" s="10"/>
      <c r="AZ247" s="10"/>
      <c r="BA247" s="10"/>
      <c r="BC247" s="9"/>
      <c r="BD247" s="10"/>
      <c r="BE247" s="10"/>
      <c r="BF247" s="82"/>
      <c r="BG247" s="10"/>
      <c r="BH247" s="10"/>
      <c r="BI247" s="10"/>
      <c r="BJ247" s="10"/>
      <c r="BK247" s="10"/>
      <c r="BL247" s="10"/>
      <c r="BM247" s="9"/>
      <c r="BN247" s="10"/>
      <c r="BO247" s="9"/>
      <c r="BP247" s="10"/>
      <c r="BQ247" s="9"/>
      <c r="BR247" s="9"/>
      <c r="BS247" s="9"/>
      <c r="BT247" s="9"/>
      <c r="BU247" s="9"/>
      <c r="BV247" s="5"/>
      <c r="BW247" s="9"/>
      <c r="BX247" s="10"/>
      <c r="BY247" s="10"/>
      <c r="BZ247" s="10"/>
      <c r="CA247" s="10"/>
      <c r="CB247" s="10"/>
      <c r="CC247" s="10"/>
      <c r="CD247" s="10"/>
      <c r="CE247" s="10"/>
      <c r="CF247" s="5"/>
      <c r="CG247" s="9"/>
      <c r="CH247" s="10"/>
      <c r="CI247" s="10"/>
      <c r="CJ247" s="82"/>
      <c r="CK247" s="10"/>
      <c r="CL247" s="10"/>
      <c r="CM247" s="10"/>
      <c r="CN247" s="10"/>
      <c r="CO247" s="10"/>
    </row>
    <row r="248" spans="1:93" x14ac:dyDescent="0.2">
      <c r="A248" s="9"/>
      <c r="B248" s="9"/>
      <c r="C248" s="9"/>
      <c r="D248" s="9"/>
      <c r="E248" s="9"/>
      <c r="F248" s="9"/>
      <c r="G248" s="9"/>
      <c r="H248" s="9"/>
      <c r="I248" s="9"/>
      <c r="J248" s="9"/>
      <c r="K248" s="9"/>
      <c r="L248" s="9"/>
      <c r="M248" s="9"/>
      <c r="N248" s="9"/>
      <c r="P248" s="12">
        <f t="shared" si="76"/>
        <v>-154</v>
      </c>
      <c r="Q248" s="12"/>
      <c r="R248" s="138" t="e">
        <f t="shared" si="61"/>
        <v>#N/A</v>
      </c>
      <c r="S248" s="138" t="e">
        <f t="shared" si="62"/>
        <v>#N/A</v>
      </c>
      <c r="T248" s="138" t="e">
        <f t="shared" si="63"/>
        <v>#N/A</v>
      </c>
      <c r="U248" s="139" t="e">
        <f t="shared" si="66"/>
        <v>#N/A</v>
      </c>
      <c r="V248" s="139" t="e">
        <f t="shared" si="67"/>
        <v>#N/A</v>
      </c>
      <c r="W248" s="139" t="e">
        <f t="shared" si="68"/>
        <v>#N/A</v>
      </c>
      <c r="X248" s="139" t="e">
        <f t="shared" si="69"/>
        <v>#N/A</v>
      </c>
      <c r="Y248" s="10" t="e">
        <f t="shared" si="70"/>
        <v>#N/A</v>
      </c>
      <c r="Z248" s="10" t="e">
        <f t="shared" si="71"/>
        <v>#N/A</v>
      </c>
      <c r="AA248" s="138" t="e">
        <f t="shared" si="64"/>
        <v>#N/A</v>
      </c>
      <c r="AB248" s="138" t="e">
        <f t="shared" si="65"/>
        <v>#N/A</v>
      </c>
      <c r="AC248" s="16" t="e">
        <f t="shared" si="72"/>
        <v>#N/A</v>
      </c>
      <c r="AD248" s="16" t="e">
        <f t="shared" si="73"/>
        <v>#N/A</v>
      </c>
      <c r="AE248" s="16" t="e">
        <f t="shared" si="74"/>
        <v>#N/A</v>
      </c>
      <c r="AF248" s="16" t="e">
        <f t="shared" si="75"/>
        <v>#N/A</v>
      </c>
      <c r="AI248" s="9"/>
      <c r="AJ248" s="10"/>
      <c r="AK248" s="9"/>
      <c r="AL248" s="10"/>
      <c r="AM248" s="9"/>
      <c r="AN248" s="9"/>
      <c r="AO248" s="9"/>
      <c r="AP248" s="9"/>
      <c r="AQ248" s="9"/>
      <c r="AS248" s="9"/>
      <c r="AT248" s="10"/>
      <c r="AU248" s="10"/>
      <c r="AV248" s="10"/>
      <c r="AW248" s="10"/>
      <c r="AX248" s="10"/>
      <c r="AY248" s="10"/>
      <c r="AZ248" s="10"/>
      <c r="BA248" s="10"/>
      <c r="BC248" s="9"/>
      <c r="BD248" s="10"/>
      <c r="BE248" s="10"/>
      <c r="BF248" s="82"/>
      <c r="BG248" s="10"/>
      <c r="BH248" s="10"/>
      <c r="BI248" s="10"/>
      <c r="BJ248" s="10"/>
      <c r="BK248" s="10"/>
      <c r="BL248" s="10"/>
      <c r="BM248" s="9"/>
      <c r="BN248" s="10"/>
      <c r="BO248" s="9"/>
      <c r="BP248" s="10"/>
      <c r="BQ248" s="9"/>
      <c r="BR248" s="9"/>
      <c r="BS248" s="9"/>
      <c r="BT248" s="9"/>
      <c r="BU248" s="9"/>
      <c r="BV248" s="5"/>
      <c r="BW248" s="9"/>
      <c r="BX248" s="10"/>
      <c r="BY248" s="10"/>
      <c r="BZ248" s="10"/>
      <c r="CA248" s="10"/>
      <c r="CB248" s="10"/>
      <c r="CC248" s="10"/>
      <c r="CD248" s="10"/>
      <c r="CE248" s="10"/>
      <c r="CF248" s="5"/>
      <c r="CG248" s="9"/>
      <c r="CH248" s="10"/>
      <c r="CI248" s="10"/>
      <c r="CJ248" s="82"/>
      <c r="CK248" s="10"/>
      <c r="CL248" s="10"/>
      <c r="CM248" s="10"/>
      <c r="CN248" s="10"/>
      <c r="CO248" s="10"/>
    </row>
    <row r="249" spans="1:93" x14ac:dyDescent="0.2">
      <c r="A249" s="9"/>
      <c r="B249" s="9"/>
      <c r="C249" s="9"/>
      <c r="D249" s="9"/>
      <c r="E249" s="9"/>
      <c r="F249" s="9"/>
      <c r="G249" s="9"/>
      <c r="H249" s="9"/>
      <c r="I249" s="9"/>
      <c r="J249" s="9"/>
      <c r="K249" s="9"/>
      <c r="L249" s="9"/>
      <c r="M249" s="9"/>
      <c r="N249" s="9"/>
      <c r="P249" s="12">
        <f t="shared" si="76"/>
        <v>-154</v>
      </c>
      <c r="Q249" s="12"/>
      <c r="R249" s="138" t="e">
        <f t="shared" si="61"/>
        <v>#N/A</v>
      </c>
      <c r="S249" s="138" t="e">
        <f t="shared" si="62"/>
        <v>#N/A</v>
      </c>
      <c r="T249" s="138" t="e">
        <f t="shared" si="63"/>
        <v>#N/A</v>
      </c>
      <c r="U249" s="139" t="e">
        <f t="shared" si="66"/>
        <v>#N/A</v>
      </c>
      <c r="V249" s="139" t="e">
        <f t="shared" si="67"/>
        <v>#N/A</v>
      </c>
      <c r="W249" s="139" t="e">
        <f t="shared" si="68"/>
        <v>#N/A</v>
      </c>
      <c r="X249" s="139" t="e">
        <f t="shared" si="69"/>
        <v>#N/A</v>
      </c>
      <c r="Y249" s="10" t="e">
        <f t="shared" si="70"/>
        <v>#N/A</v>
      </c>
      <c r="Z249" s="10" t="e">
        <f t="shared" si="71"/>
        <v>#N/A</v>
      </c>
      <c r="AA249" s="138" t="e">
        <f t="shared" si="64"/>
        <v>#N/A</v>
      </c>
      <c r="AB249" s="138" t="e">
        <f t="shared" si="65"/>
        <v>#N/A</v>
      </c>
      <c r="AC249" s="16" t="e">
        <f t="shared" si="72"/>
        <v>#N/A</v>
      </c>
      <c r="AD249" s="16" t="e">
        <f t="shared" si="73"/>
        <v>#N/A</v>
      </c>
      <c r="AE249" s="16" t="e">
        <f t="shared" si="74"/>
        <v>#N/A</v>
      </c>
      <c r="AF249" s="16" t="e">
        <f t="shared" si="75"/>
        <v>#N/A</v>
      </c>
      <c r="AI249" s="9"/>
      <c r="AJ249" s="10"/>
      <c r="AK249" s="9"/>
      <c r="AL249" s="10"/>
      <c r="AM249" s="9"/>
      <c r="AN249" s="9"/>
      <c r="AO249" s="9"/>
      <c r="AP249" s="9"/>
      <c r="AQ249" s="9"/>
      <c r="AS249" s="9"/>
      <c r="AT249" s="10"/>
      <c r="AU249" s="10"/>
      <c r="AV249" s="10"/>
      <c r="AW249" s="10"/>
      <c r="AX249" s="10"/>
      <c r="AY249" s="10"/>
      <c r="AZ249" s="10"/>
      <c r="BA249" s="10"/>
      <c r="BC249" s="9"/>
      <c r="BD249" s="10"/>
      <c r="BE249" s="10"/>
      <c r="BF249" s="82"/>
      <c r="BG249" s="10"/>
      <c r="BH249" s="10"/>
      <c r="BI249" s="10"/>
      <c r="BJ249" s="10"/>
      <c r="BK249" s="10"/>
      <c r="BL249" s="10"/>
      <c r="BM249" s="9"/>
      <c r="BN249" s="10"/>
      <c r="BO249" s="9"/>
      <c r="BP249" s="10"/>
      <c r="BQ249" s="9"/>
      <c r="BR249" s="9"/>
      <c r="BS249" s="9"/>
      <c r="BT249" s="9"/>
      <c r="BU249" s="9"/>
      <c r="BV249" s="5"/>
      <c r="BW249" s="9"/>
      <c r="BX249" s="10"/>
      <c r="BY249" s="10"/>
      <c r="BZ249" s="10"/>
      <c r="CA249" s="10"/>
      <c r="CB249" s="10"/>
      <c r="CC249" s="10"/>
      <c r="CD249" s="10"/>
      <c r="CE249" s="10"/>
      <c r="CF249" s="5"/>
      <c r="CG249" s="9"/>
      <c r="CH249" s="10"/>
      <c r="CI249" s="10"/>
      <c r="CJ249" s="82"/>
      <c r="CK249" s="10"/>
      <c r="CL249" s="10"/>
      <c r="CM249" s="10"/>
      <c r="CN249" s="10"/>
      <c r="CO249" s="10"/>
    </row>
    <row r="250" spans="1:93" x14ac:dyDescent="0.2">
      <c r="A250" s="9"/>
      <c r="B250" s="9"/>
      <c r="C250" s="9"/>
      <c r="D250" s="9"/>
      <c r="E250" s="9"/>
      <c r="F250" s="9"/>
      <c r="G250" s="9"/>
      <c r="H250" s="9"/>
      <c r="I250" s="9"/>
      <c r="J250" s="9"/>
      <c r="K250" s="9"/>
      <c r="L250" s="9"/>
      <c r="M250" s="9"/>
      <c r="N250" s="9"/>
      <c r="P250" s="12">
        <f t="shared" si="76"/>
        <v>-154</v>
      </c>
      <c r="Q250" s="12"/>
      <c r="R250" s="138" t="e">
        <f t="shared" si="61"/>
        <v>#N/A</v>
      </c>
      <c r="S250" s="138" t="e">
        <f t="shared" si="62"/>
        <v>#N/A</v>
      </c>
      <c r="T250" s="138" t="e">
        <f t="shared" si="63"/>
        <v>#N/A</v>
      </c>
      <c r="U250" s="139" t="e">
        <f t="shared" si="66"/>
        <v>#N/A</v>
      </c>
      <c r="V250" s="139" t="e">
        <f t="shared" si="67"/>
        <v>#N/A</v>
      </c>
      <c r="W250" s="139" t="e">
        <f t="shared" si="68"/>
        <v>#N/A</v>
      </c>
      <c r="X250" s="139" t="e">
        <f t="shared" si="69"/>
        <v>#N/A</v>
      </c>
      <c r="Y250" s="10" t="e">
        <f t="shared" si="70"/>
        <v>#N/A</v>
      </c>
      <c r="Z250" s="10" t="e">
        <f t="shared" si="71"/>
        <v>#N/A</v>
      </c>
      <c r="AA250" s="138" t="e">
        <f t="shared" si="64"/>
        <v>#N/A</v>
      </c>
      <c r="AB250" s="138" t="e">
        <f t="shared" si="65"/>
        <v>#N/A</v>
      </c>
      <c r="AC250" s="16" t="e">
        <f t="shared" si="72"/>
        <v>#N/A</v>
      </c>
      <c r="AD250" s="16" t="e">
        <f t="shared" si="73"/>
        <v>#N/A</v>
      </c>
      <c r="AE250" s="16" t="e">
        <f t="shared" si="74"/>
        <v>#N/A</v>
      </c>
      <c r="AF250" s="16" t="e">
        <f t="shared" si="75"/>
        <v>#N/A</v>
      </c>
      <c r="AI250" s="9"/>
      <c r="AJ250" s="10"/>
      <c r="AK250" s="9"/>
      <c r="AL250" s="10"/>
      <c r="AM250" s="9"/>
      <c r="AN250" s="9"/>
      <c r="AO250" s="9"/>
      <c r="AP250" s="9"/>
      <c r="AQ250" s="9"/>
      <c r="AS250" s="9"/>
      <c r="AT250" s="10"/>
      <c r="AU250" s="10"/>
      <c r="AV250" s="10"/>
      <c r="AW250" s="10"/>
      <c r="AX250" s="10"/>
      <c r="AY250" s="10"/>
      <c r="AZ250" s="10"/>
      <c r="BA250" s="10"/>
      <c r="BC250" s="9"/>
      <c r="BD250" s="10"/>
      <c r="BE250" s="10"/>
      <c r="BF250" s="82"/>
      <c r="BG250" s="10"/>
      <c r="BH250" s="10"/>
      <c r="BI250" s="10"/>
      <c r="BJ250" s="10"/>
      <c r="BK250" s="10"/>
      <c r="BL250" s="10"/>
      <c r="BM250" s="9"/>
      <c r="BN250" s="10"/>
      <c r="BO250" s="9"/>
      <c r="BP250" s="10"/>
      <c r="BQ250" s="9"/>
      <c r="BR250" s="9"/>
      <c r="BS250" s="9"/>
      <c r="BT250" s="9"/>
      <c r="BU250" s="9"/>
      <c r="BV250" s="5"/>
      <c r="BW250" s="9"/>
      <c r="BX250" s="10"/>
      <c r="BY250" s="10"/>
      <c r="BZ250" s="10"/>
      <c r="CA250" s="10"/>
      <c r="CB250" s="10"/>
      <c r="CC250" s="10"/>
      <c r="CD250" s="10"/>
      <c r="CE250" s="10"/>
      <c r="CF250" s="5"/>
      <c r="CG250" s="9"/>
      <c r="CH250" s="10"/>
      <c r="CI250" s="10"/>
      <c r="CJ250" s="82"/>
      <c r="CK250" s="10"/>
      <c r="CL250" s="10"/>
      <c r="CM250" s="10"/>
      <c r="CN250" s="10"/>
      <c r="CO250" s="10"/>
    </row>
    <row r="251" spans="1:93" x14ac:dyDescent="0.2">
      <c r="A251" s="9"/>
      <c r="B251" s="9"/>
      <c r="C251" s="9"/>
      <c r="D251" s="9"/>
      <c r="E251" s="9"/>
      <c r="F251" s="9"/>
      <c r="G251" s="9"/>
      <c r="H251" s="9"/>
      <c r="I251" s="9"/>
      <c r="J251" s="9"/>
      <c r="K251" s="9"/>
      <c r="L251" s="9"/>
      <c r="M251" s="9"/>
      <c r="N251" s="9"/>
      <c r="P251" s="12">
        <f t="shared" si="76"/>
        <v>-154</v>
      </c>
      <c r="Q251" s="12"/>
      <c r="R251" s="138" t="e">
        <f t="shared" si="61"/>
        <v>#N/A</v>
      </c>
      <c r="S251" s="138" t="e">
        <f t="shared" si="62"/>
        <v>#N/A</v>
      </c>
      <c r="T251" s="138" t="e">
        <f t="shared" si="63"/>
        <v>#N/A</v>
      </c>
      <c r="U251" s="139" t="e">
        <f t="shared" si="66"/>
        <v>#N/A</v>
      </c>
      <c r="V251" s="139" t="e">
        <f t="shared" si="67"/>
        <v>#N/A</v>
      </c>
      <c r="W251" s="139" t="e">
        <f t="shared" si="68"/>
        <v>#N/A</v>
      </c>
      <c r="X251" s="139" t="e">
        <f t="shared" si="69"/>
        <v>#N/A</v>
      </c>
      <c r="Y251" s="10" t="e">
        <f t="shared" si="70"/>
        <v>#N/A</v>
      </c>
      <c r="Z251" s="10" t="e">
        <f t="shared" si="71"/>
        <v>#N/A</v>
      </c>
      <c r="AA251" s="138" t="e">
        <f t="shared" si="64"/>
        <v>#N/A</v>
      </c>
      <c r="AB251" s="138" t="e">
        <f t="shared" si="65"/>
        <v>#N/A</v>
      </c>
      <c r="AC251" s="16" t="e">
        <f t="shared" si="72"/>
        <v>#N/A</v>
      </c>
      <c r="AD251" s="16" t="e">
        <f t="shared" si="73"/>
        <v>#N/A</v>
      </c>
      <c r="AE251" s="16" t="e">
        <f t="shared" si="74"/>
        <v>#N/A</v>
      </c>
      <c r="AF251" s="16" t="e">
        <f t="shared" si="75"/>
        <v>#N/A</v>
      </c>
      <c r="AI251" s="9"/>
      <c r="AJ251" s="10"/>
      <c r="AK251" s="9"/>
      <c r="AL251" s="10"/>
      <c r="AM251" s="9"/>
      <c r="AN251" s="9"/>
      <c r="AO251" s="9"/>
      <c r="AP251" s="9"/>
      <c r="AQ251" s="9"/>
      <c r="AS251" s="9"/>
      <c r="AT251" s="10"/>
      <c r="AU251" s="10"/>
      <c r="AV251" s="10"/>
      <c r="AW251" s="10"/>
      <c r="AX251" s="10"/>
      <c r="AY251" s="10"/>
      <c r="AZ251" s="10"/>
      <c r="BA251" s="10"/>
      <c r="BC251" s="9"/>
      <c r="BD251" s="10"/>
      <c r="BE251" s="10"/>
      <c r="BF251" s="82"/>
      <c r="BG251" s="10"/>
      <c r="BH251" s="10"/>
      <c r="BI251" s="10"/>
      <c r="BJ251" s="10"/>
      <c r="BK251" s="10"/>
      <c r="BL251" s="10"/>
      <c r="BM251" s="9"/>
      <c r="BN251" s="10"/>
      <c r="BO251" s="9"/>
      <c r="BP251" s="10"/>
      <c r="BQ251" s="9"/>
      <c r="BR251" s="9"/>
      <c r="BS251" s="9"/>
      <c r="BT251" s="9"/>
      <c r="BU251" s="9"/>
      <c r="BV251" s="5"/>
      <c r="BW251" s="9"/>
      <c r="BX251" s="10"/>
      <c r="BY251" s="10"/>
      <c r="BZ251" s="10"/>
      <c r="CA251" s="10"/>
      <c r="CB251" s="10"/>
      <c r="CC251" s="10"/>
      <c r="CD251" s="10"/>
      <c r="CE251" s="10"/>
      <c r="CF251" s="5"/>
      <c r="CG251" s="9"/>
      <c r="CH251" s="10"/>
      <c r="CI251" s="10"/>
      <c r="CJ251" s="82"/>
      <c r="CK251" s="10"/>
      <c r="CL251" s="10"/>
      <c r="CM251" s="10"/>
      <c r="CN251" s="10"/>
      <c r="CO251" s="10"/>
    </row>
    <row r="252" spans="1:93" x14ac:dyDescent="0.2">
      <c r="A252" s="9"/>
      <c r="B252" s="9"/>
      <c r="C252" s="9"/>
      <c r="D252" s="9"/>
      <c r="E252" s="9"/>
      <c r="F252" s="9"/>
      <c r="G252" s="9"/>
      <c r="H252" s="9"/>
      <c r="I252" s="9"/>
      <c r="J252" s="9"/>
      <c r="K252" s="9"/>
      <c r="L252" s="9"/>
      <c r="M252" s="9"/>
      <c r="N252" s="9"/>
      <c r="P252" s="12">
        <f t="shared" si="76"/>
        <v>-154</v>
      </c>
      <c r="Q252" s="12"/>
      <c r="R252" s="138" t="e">
        <f t="shared" si="61"/>
        <v>#N/A</v>
      </c>
      <c r="S252" s="138" t="e">
        <f t="shared" si="62"/>
        <v>#N/A</v>
      </c>
      <c r="T252" s="138" t="e">
        <f t="shared" si="63"/>
        <v>#N/A</v>
      </c>
      <c r="U252" s="139" t="e">
        <f t="shared" si="66"/>
        <v>#N/A</v>
      </c>
      <c r="V252" s="139" t="e">
        <f t="shared" si="67"/>
        <v>#N/A</v>
      </c>
      <c r="W252" s="139" t="e">
        <f t="shared" si="68"/>
        <v>#N/A</v>
      </c>
      <c r="X252" s="139" t="e">
        <f t="shared" si="69"/>
        <v>#N/A</v>
      </c>
      <c r="Y252" s="10" t="e">
        <f t="shared" si="70"/>
        <v>#N/A</v>
      </c>
      <c r="Z252" s="10" t="e">
        <f t="shared" si="71"/>
        <v>#N/A</v>
      </c>
      <c r="AA252" s="138" t="e">
        <f t="shared" si="64"/>
        <v>#N/A</v>
      </c>
      <c r="AB252" s="138" t="e">
        <f t="shared" si="65"/>
        <v>#N/A</v>
      </c>
      <c r="AC252" s="16" t="e">
        <f t="shared" si="72"/>
        <v>#N/A</v>
      </c>
      <c r="AD252" s="16" t="e">
        <f t="shared" si="73"/>
        <v>#N/A</v>
      </c>
      <c r="AE252" s="16" t="e">
        <f t="shared" si="74"/>
        <v>#N/A</v>
      </c>
      <c r="AF252" s="16" t="e">
        <f t="shared" si="75"/>
        <v>#N/A</v>
      </c>
      <c r="AI252" s="9"/>
      <c r="AJ252" s="10"/>
      <c r="AK252" s="9"/>
      <c r="AL252" s="10"/>
      <c r="AM252" s="9"/>
      <c r="AN252" s="9"/>
      <c r="AO252" s="9"/>
      <c r="AP252" s="9"/>
      <c r="AQ252" s="9"/>
      <c r="AS252" s="9"/>
      <c r="AT252" s="10"/>
      <c r="AU252" s="10"/>
      <c r="AV252" s="10"/>
      <c r="AW252" s="10"/>
      <c r="AX252" s="10"/>
      <c r="AY252" s="10"/>
      <c r="AZ252" s="10"/>
      <c r="BA252" s="10"/>
      <c r="BC252" s="9"/>
      <c r="BD252" s="10"/>
      <c r="BE252" s="10"/>
      <c r="BF252" s="82"/>
      <c r="BG252" s="10"/>
      <c r="BH252" s="10"/>
      <c r="BI252" s="10"/>
      <c r="BJ252" s="10"/>
      <c r="BK252" s="10"/>
      <c r="BL252" s="10"/>
      <c r="BM252" s="9"/>
      <c r="BN252" s="10"/>
      <c r="BO252" s="9"/>
      <c r="BP252" s="10"/>
      <c r="BQ252" s="9"/>
      <c r="BR252" s="9"/>
      <c r="BS252" s="9"/>
      <c r="BT252" s="9"/>
      <c r="BU252" s="9"/>
      <c r="BV252" s="5"/>
      <c r="BW252" s="9"/>
      <c r="BX252" s="10"/>
      <c r="BY252" s="10"/>
      <c r="BZ252" s="10"/>
      <c r="CA252" s="10"/>
      <c r="CB252" s="10"/>
      <c r="CC252" s="10"/>
      <c r="CD252" s="10"/>
      <c r="CE252" s="10"/>
      <c r="CF252" s="5"/>
      <c r="CG252" s="9"/>
      <c r="CH252" s="10"/>
      <c r="CI252" s="10"/>
      <c r="CJ252" s="82"/>
      <c r="CK252" s="10"/>
      <c r="CL252" s="10"/>
      <c r="CM252" s="10"/>
      <c r="CN252" s="10"/>
      <c r="CO252" s="10"/>
    </row>
    <row r="253" spans="1:93" x14ac:dyDescent="0.2">
      <c r="A253" s="9"/>
      <c r="B253" s="9"/>
      <c r="C253" s="9"/>
      <c r="D253" s="9"/>
      <c r="E253" s="9"/>
      <c r="F253" s="9"/>
      <c r="G253" s="9"/>
      <c r="H253" s="9"/>
      <c r="I253" s="9"/>
      <c r="J253" s="9"/>
      <c r="K253" s="9"/>
      <c r="L253" s="9"/>
      <c r="M253" s="9"/>
      <c r="N253" s="9"/>
      <c r="P253" s="12">
        <f t="shared" si="76"/>
        <v>-154</v>
      </c>
      <c r="Q253" s="12"/>
      <c r="R253" s="138" t="e">
        <f t="shared" si="61"/>
        <v>#N/A</v>
      </c>
      <c r="S253" s="138" t="e">
        <f t="shared" si="62"/>
        <v>#N/A</v>
      </c>
      <c r="T253" s="138" t="e">
        <f t="shared" si="63"/>
        <v>#N/A</v>
      </c>
      <c r="U253" s="139" t="e">
        <f t="shared" si="66"/>
        <v>#N/A</v>
      </c>
      <c r="V253" s="139" t="e">
        <f t="shared" si="67"/>
        <v>#N/A</v>
      </c>
      <c r="W253" s="139" t="e">
        <f t="shared" si="68"/>
        <v>#N/A</v>
      </c>
      <c r="X253" s="139" t="e">
        <f t="shared" si="69"/>
        <v>#N/A</v>
      </c>
      <c r="Y253" s="10" t="e">
        <f t="shared" si="70"/>
        <v>#N/A</v>
      </c>
      <c r="Z253" s="10" t="e">
        <f t="shared" si="71"/>
        <v>#N/A</v>
      </c>
      <c r="AA253" s="138" t="e">
        <f t="shared" si="64"/>
        <v>#N/A</v>
      </c>
      <c r="AB253" s="138" t="e">
        <f t="shared" si="65"/>
        <v>#N/A</v>
      </c>
      <c r="AC253" s="16" t="e">
        <f t="shared" si="72"/>
        <v>#N/A</v>
      </c>
      <c r="AD253" s="16" t="e">
        <f t="shared" si="73"/>
        <v>#N/A</v>
      </c>
      <c r="AE253" s="16" t="e">
        <f t="shared" si="74"/>
        <v>#N/A</v>
      </c>
      <c r="AF253" s="16" t="e">
        <f t="shared" si="75"/>
        <v>#N/A</v>
      </c>
      <c r="AI253" s="9"/>
      <c r="AJ253" s="10"/>
      <c r="AK253" s="9"/>
      <c r="AL253" s="10"/>
      <c r="AM253" s="9"/>
      <c r="AN253" s="9"/>
      <c r="AO253" s="9"/>
      <c r="AP253" s="9"/>
      <c r="AQ253" s="9"/>
      <c r="AS253" s="9"/>
      <c r="AT253" s="10"/>
      <c r="AU253" s="10"/>
      <c r="AV253" s="10"/>
      <c r="AW253" s="10"/>
      <c r="AX253" s="10"/>
      <c r="AY253" s="10"/>
      <c r="AZ253" s="10"/>
      <c r="BA253" s="10"/>
      <c r="BC253" s="9"/>
      <c r="BD253" s="10"/>
      <c r="BE253" s="10"/>
      <c r="BF253" s="82"/>
      <c r="BG253" s="10"/>
      <c r="BH253" s="10"/>
      <c r="BI253" s="10"/>
      <c r="BJ253" s="10"/>
      <c r="BK253" s="10"/>
      <c r="BL253" s="10"/>
      <c r="BM253" s="9"/>
      <c r="BN253" s="10"/>
      <c r="BO253" s="9"/>
      <c r="BP253" s="10"/>
      <c r="BQ253" s="9"/>
      <c r="BR253" s="9"/>
      <c r="BS253" s="9"/>
      <c r="BT253" s="9"/>
      <c r="BU253" s="9"/>
      <c r="BV253" s="5"/>
      <c r="BW253" s="9"/>
      <c r="BX253" s="10"/>
      <c r="BY253" s="10"/>
      <c r="BZ253" s="10"/>
      <c r="CA253" s="10"/>
      <c r="CB253" s="10"/>
      <c r="CC253" s="10"/>
      <c r="CD253" s="10"/>
      <c r="CE253" s="10"/>
      <c r="CF253" s="5"/>
      <c r="CG253" s="9"/>
      <c r="CH253" s="10"/>
      <c r="CI253" s="10"/>
      <c r="CJ253" s="82"/>
      <c r="CK253" s="10"/>
      <c r="CL253" s="10"/>
      <c r="CM253" s="10"/>
      <c r="CN253" s="10"/>
      <c r="CO253" s="10"/>
    </row>
    <row r="254" spans="1:93" x14ac:dyDescent="0.2">
      <c r="A254" s="9"/>
      <c r="B254" s="9"/>
      <c r="C254" s="9"/>
      <c r="D254" s="9"/>
      <c r="E254" s="9"/>
      <c r="F254" s="9"/>
      <c r="G254" s="9"/>
      <c r="H254" s="9"/>
      <c r="I254" s="9"/>
      <c r="J254" s="9"/>
      <c r="K254" s="9"/>
      <c r="L254" s="9"/>
      <c r="M254" s="9"/>
      <c r="N254" s="9"/>
      <c r="P254" s="12">
        <f t="shared" si="76"/>
        <v>-154</v>
      </c>
      <c r="Q254" s="12"/>
      <c r="R254" s="138" t="e">
        <f t="shared" si="61"/>
        <v>#N/A</v>
      </c>
      <c r="S254" s="138" t="e">
        <f t="shared" si="62"/>
        <v>#N/A</v>
      </c>
      <c r="T254" s="138" t="e">
        <f t="shared" si="63"/>
        <v>#N/A</v>
      </c>
      <c r="U254" s="139" t="e">
        <f t="shared" si="66"/>
        <v>#N/A</v>
      </c>
      <c r="V254" s="139" t="e">
        <f t="shared" si="67"/>
        <v>#N/A</v>
      </c>
      <c r="W254" s="139" t="e">
        <f t="shared" si="68"/>
        <v>#N/A</v>
      </c>
      <c r="X254" s="139" t="e">
        <f t="shared" si="69"/>
        <v>#N/A</v>
      </c>
      <c r="Y254" s="10" t="e">
        <f t="shared" si="70"/>
        <v>#N/A</v>
      </c>
      <c r="Z254" s="10" t="e">
        <f t="shared" si="71"/>
        <v>#N/A</v>
      </c>
      <c r="AA254" s="138" t="e">
        <f t="shared" si="64"/>
        <v>#N/A</v>
      </c>
      <c r="AB254" s="138" t="e">
        <f t="shared" si="65"/>
        <v>#N/A</v>
      </c>
      <c r="AC254" s="16" t="e">
        <f t="shared" si="72"/>
        <v>#N/A</v>
      </c>
      <c r="AD254" s="16" t="e">
        <f t="shared" si="73"/>
        <v>#N/A</v>
      </c>
      <c r="AE254" s="16" t="e">
        <f t="shared" si="74"/>
        <v>#N/A</v>
      </c>
      <c r="AF254" s="16" t="e">
        <f t="shared" si="75"/>
        <v>#N/A</v>
      </c>
      <c r="AI254" s="9"/>
      <c r="AJ254" s="10"/>
      <c r="AK254" s="9"/>
      <c r="AL254" s="10"/>
      <c r="AM254" s="9"/>
      <c r="AN254" s="9"/>
      <c r="AO254" s="9"/>
      <c r="AP254" s="9"/>
      <c r="AQ254" s="9"/>
      <c r="AS254" s="9"/>
      <c r="AT254" s="10"/>
      <c r="AU254" s="10"/>
      <c r="AV254" s="10"/>
      <c r="AW254" s="10"/>
      <c r="AX254" s="10"/>
      <c r="AY254" s="10"/>
      <c r="AZ254" s="10"/>
      <c r="BA254" s="10"/>
      <c r="BC254" s="9"/>
      <c r="BD254" s="10"/>
      <c r="BE254" s="10"/>
      <c r="BF254" s="82"/>
      <c r="BG254" s="10"/>
      <c r="BH254" s="10"/>
      <c r="BI254" s="10"/>
      <c r="BJ254" s="10"/>
      <c r="BK254" s="10"/>
      <c r="BL254" s="10"/>
      <c r="BM254" s="9"/>
      <c r="BN254" s="10"/>
      <c r="BO254" s="9"/>
      <c r="BP254" s="10"/>
      <c r="BQ254" s="9"/>
      <c r="BR254" s="9"/>
      <c r="BS254" s="9"/>
      <c r="BT254" s="9"/>
      <c r="BU254" s="9"/>
      <c r="BV254" s="5"/>
      <c r="BW254" s="9"/>
      <c r="BX254" s="10"/>
      <c r="BY254" s="10"/>
      <c r="BZ254" s="10"/>
      <c r="CA254" s="10"/>
      <c r="CB254" s="10"/>
      <c r="CC254" s="10"/>
      <c r="CD254" s="10"/>
      <c r="CE254" s="10"/>
      <c r="CF254" s="5"/>
      <c r="CG254" s="9"/>
      <c r="CH254" s="10"/>
      <c r="CI254" s="10"/>
      <c r="CJ254" s="82"/>
      <c r="CK254" s="10"/>
      <c r="CL254" s="10"/>
      <c r="CM254" s="10"/>
      <c r="CN254" s="10"/>
      <c r="CO254" s="10"/>
    </row>
    <row r="255" spans="1:93" x14ac:dyDescent="0.2">
      <c r="A255" s="9"/>
      <c r="B255" s="9"/>
      <c r="C255" s="9"/>
      <c r="D255" s="9"/>
      <c r="E255" s="9"/>
      <c r="F255" s="9"/>
      <c r="G255" s="9"/>
      <c r="H255" s="9"/>
      <c r="I255" s="9"/>
      <c r="J255" s="9"/>
      <c r="K255" s="9"/>
      <c r="L255" s="9"/>
      <c r="M255" s="9"/>
      <c r="N255" s="9"/>
      <c r="P255" s="12">
        <f t="shared" si="76"/>
        <v>-154</v>
      </c>
      <c r="Q255" s="12"/>
      <c r="R255" s="138" t="e">
        <f t="shared" si="61"/>
        <v>#N/A</v>
      </c>
      <c r="S255" s="138" t="e">
        <f t="shared" si="62"/>
        <v>#N/A</v>
      </c>
      <c r="T255" s="138" t="e">
        <f t="shared" si="63"/>
        <v>#N/A</v>
      </c>
      <c r="U255" s="139" t="e">
        <f t="shared" si="66"/>
        <v>#N/A</v>
      </c>
      <c r="V255" s="139" t="e">
        <f t="shared" si="67"/>
        <v>#N/A</v>
      </c>
      <c r="W255" s="139" t="e">
        <f t="shared" si="68"/>
        <v>#N/A</v>
      </c>
      <c r="X255" s="139" t="e">
        <f t="shared" si="69"/>
        <v>#N/A</v>
      </c>
      <c r="Y255" s="10" t="e">
        <f t="shared" si="70"/>
        <v>#N/A</v>
      </c>
      <c r="Z255" s="10" t="e">
        <f t="shared" si="71"/>
        <v>#N/A</v>
      </c>
      <c r="AA255" s="138" t="e">
        <f t="shared" si="64"/>
        <v>#N/A</v>
      </c>
      <c r="AB255" s="138" t="e">
        <f t="shared" si="65"/>
        <v>#N/A</v>
      </c>
      <c r="AC255" s="16" t="e">
        <f t="shared" si="72"/>
        <v>#N/A</v>
      </c>
      <c r="AD255" s="16" t="e">
        <f t="shared" si="73"/>
        <v>#N/A</v>
      </c>
      <c r="AE255" s="16" t="e">
        <f t="shared" si="74"/>
        <v>#N/A</v>
      </c>
      <c r="AF255" s="16" t="e">
        <f t="shared" si="75"/>
        <v>#N/A</v>
      </c>
      <c r="AI255" s="9"/>
      <c r="AJ255" s="10"/>
      <c r="AK255" s="9"/>
      <c r="AL255" s="10"/>
      <c r="AM255" s="9"/>
      <c r="AN255" s="9"/>
      <c r="AO255" s="9"/>
      <c r="AP255" s="9"/>
      <c r="AQ255" s="9"/>
      <c r="AS255" s="9"/>
      <c r="AT255" s="10"/>
      <c r="AU255" s="10"/>
      <c r="AV255" s="10"/>
      <c r="AW255" s="10"/>
      <c r="AX255" s="10"/>
      <c r="AY255" s="10"/>
      <c r="AZ255" s="10"/>
      <c r="BA255" s="10"/>
      <c r="BC255" s="9"/>
      <c r="BD255" s="10"/>
      <c r="BE255" s="10"/>
      <c r="BF255" s="82"/>
      <c r="BG255" s="10"/>
      <c r="BH255" s="10"/>
      <c r="BI255" s="10"/>
      <c r="BJ255" s="10"/>
      <c r="BK255" s="10"/>
      <c r="BL255" s="10"/>
      <c r="BM255" s="9"/>
      <c r="BN255" s="10"/>
      <c r="BO255" s="9"/>
      <c r="BP255" s="10"/>
      <c r="BQ255" s="9"/>
      <c r="BR255" s="9"/>
      <c r="BS255" s="9"/>
      <c r="BT255" s="9"/>
      <c r="BU255" s="9"/>
      <c r="BV255" s="5"/>
      <c r="BW255" s="9"/>
      <c r="BX255" s="10"/>
      <c r="BY255" s="10"/>
      <c r="BZ255" s="10"/>
      <c r="CA255" s="10"/>
      <c r="CB255" s="10"/>
      <c r="CC255" s="10"/>
      <c r="CD255" s="10"/>
      <c r="CE255" s="10"/>
      <c r="CF255" s="5"/>
      <c r="CG255" s="9"/>
      <c r="CH255" s="10"/>
      <c r="CI255" s="10"/>
      <c r="CJ255" s="82"/>
      <c r="CK255" s="10"/>
      <c r="CL255" s="10"/>
      <c r="CM255" s="10"/>
      <c r="CN255" s="10"/>
      <c r="CO255" s="10"/>
    </row>
    <row r="256" spans="1:93" x14ac:dyDescent="0.2">
      <c r="A256" s="9"/>
      <c r="B256" s="9"/>
      <c r="C256" s="9"/>
      <c r="D256" s="9"/>
      <c r="E256" s="9"/>
      <c r="F256" s="9"/>
      <c r="G256" s="9"/>
      <c r="H256" s="9"/>
      <c r="I256" s="9"/>
      <c r="J256" s="9"/>
      <c r="K256" s="9"/>
      <c r="L256" s="9"/>
      <c r="M256" s="9"/>
      <c r="N256" s="9"/>
      <c r="P256" s="12">
        <f t="shared" si="76"/>
        <v>-154</v>
      </c>
      <c r="Q256" s="12"/>
      <c r="R256" s="138" t="e">
        <f t="shared" si="61"/>
        <v>#N/A</v>
      </c>
      <c r="S256" s="138" t="e">
        <f t="shared" si="62"/>
        <v>#N/A</v>
      </c>
      <c r="T256" s="138" t="e">
        <f t="shared" si="63"/>
        <v>#N/A</v>
      </c>
      <c r="U256" s="139" t="e">
        <f t="shared" si="66"/>
        <v>#N/A</v>
      </c>
      <c r="V256" s="139" t="e">
        <f t="shared" si="67"/>
        <v>#N/A</v>
      </c>
      <c r="W256" s="139" t="e">
        <f t="shared" si="68"/>
        <v>#N/A</v>
      </c>
      <c r="X256" s="139" t="e">
        <f t="shared" si="69"/>
        <v>#N/A</v>
      </c>
      <c r="Y256" s="10" t="e">
        <f t="shared" si="70"/>
        <v>#N/A</v>
      </c>
      <c r="Z256" s="10" t="e">
        <f t="shared" si="71"/>
        <v>#N/A</v>
      </c>
      <c r="AA256" s="138" t="e">
        <f t="shared" si="64"/>
        <v>#N/A</v>
      </c>
      <c r="AB256" s="138" t="e">
        <f t="shared" si="65"/>
        <v>#N/A</v>
      </c>
      <c r="AC256" s="16" t="e">
        <f t="shared" si="72"/>
        <v>#N/A</v>
      </c>
      <c r="AD256" s="16" t="e">
        <f t="shared" si="73"/>
        <v>#N/A</v>
      </c>
      <c r="AE256" s="16" t="e">
        <f t="shared" si="74"/>
        <v>#N/A</v>
      </c>
      <c r="AF256" s="16" t="e">
        <f t="shared" si="75"/>
        <v>#N/A</v>
      </c>
      <c r="AI256" s="9"/>
      <c r="AJ256" s="10"/>
      <c r="AK256" s="9"/>
      <c r="AL256" s="10"/>
      <c r="AM256" s="9"/>
      <c r="AN256" s="9"/>
      <c r="AO256" s="9"/>
      <c r="AP256" s="9"/>
      <c r="AQ256" s="9"/>
      <c r="AS256" s="9"/>
      <c r="AT256" s="10"/>
      <c r="AU256" s="10"/>
      <c r="AV256" s="10"/>
      <c r="AW256" s="10"/>
      <c r="AX256" s="10"/>
      <c r="AY256" s="10"/>
      <c r="AZ256" s="10"/>
      <c r="BA256" s="10"/>
      <c r="BC256" s="9"/>
      <c r="BD256" s="10"/>
      <c r="BE256" s="10"/>
      <c r="BF256" s="82"/>
      <c r="BG256" s="10"/>
      <c r="BH256" s="10"/>
      <c r="BI256" s="10"/>
      <c r="BJ256" s="10"/>
      <c r="BK256" s="10"/>
      <c r="BL256" s="10"/>
      <c r="BM256" s="9"/>
      <c r="BN256" s="10"/>
      <c r="BO256" s="9"/>
      <c r="BP256" s="10"/>
      <c r="BQ256" s="9"/>
      <c r="BR256" s="9"/>
      <c r="BS256" s="9"/>
      <c r="BT256" s="9"/>
      <c r="BU256" s="9"/>
      <c r="BV256" s="5"/>
      <c r="BW256" s="9"/>
      <c r="BX256" s="10"/>
      <c r="BY256" s="10"/>
      <c r="BZ256" s="10"/>
      <c r="CA256" s="10"/>
      <c r="CB256" s="10"/>
      <c r="CC256" s="10"/>
      <c r="CD256" s="10"/>
      <c r="CE256" s="10"/>
      <c r="CF256" s="5"/>
      <c r="CG256" s="9"/>
      <c r="CH256" s="10"/>
      <c r="CI256" s="10"/>
      <c r="CJ256" s="82"/>
      <c r="CK256" s="10"/>
      <c r="CL256" s="10"/>
      <c r="CM256" s="10"/>
      <c r="CN256" s="10"/>
      <c r="CO256" s="10"/>
    </row>
    <row r="257" spans="1:93" x14ac:dyDescent="0.2">
      <c r="A257" s="9"/>
      <c r="B257" s="9"/>
      <c r="C257" s="9"/>
      <c r="D257" s="9"/>
      <c r="E257" s="9"/>
      <c r="F257" s="9"/>
      <c r="G257" s="9"/>
      <c r="H257" s="9"/>
      <c r="I257" s="9"/>
      <c r="J257" s="9"/>
      <c r="K257" s="9"/>
      <c r="L257" s="9"/>
      <c r="M257" s="9"/>
      <c r="N257" s="9"/>
      <c r="P257" s="12">
        <f t="shared" si="76"/>
        <v>-154</v>
      </c>
      <c r="Q257" s="12"/>
      <c r="R257" s="138" t="e">
        <f t="shared" si="61"/>
        <v>#N/A</v>
      </c>
      <c r="S257" s="138" t="e">
        <f t="shared" si="62"/>
        <v>#N/A</v>
      </c>
      <c r="T257" s="138" t="e">
        <f t="shared" si="63"/>
        <v>#N/A</v>
      </c>
      <c r="U257" s="139" t="e">
        <f t="shared" si="66"/>
        <v>#N/A</v>
      </c>
      <c r="V257" s="139" t="e">
        <f t="shared" si="67"/>
        <v>#N/A</v>
      </c>
      <c r="W257" s="139" t="e">
        <f t="shared" si="68"/>
        <v>#N/A</v>
      </c>
      <c r="X257" s="139" t="e">
        <f t="shared" si="69"/>
        <v>#N/A</v>
      </c>
      <c r="Y257" s="10" t="e">
        <f t="shared" si="70"/>
        <v>#N/A</v>
      </c>
      <c r="Z257" s="10" t="e">
        <f t="shared" si="71"/>
        <v>#N/A</v>
      </c>
      <c r="AA257" s="138" t="e">
        <f t="shared" si="64"/>
        <v>#N/A</v>
      </c>
      <c r="AB257" s="138" t="e">
        <f t="shared" si="65"/>
        <v>#N/A</v>
      </c>
      <c r="AC257" s="16" t="e">
        <f t="shared" si="72"/>
        <v>#N/A</v>
      </c>
      <c r="AD257" s="16" t="e">
        <f t="shared" si="73"/>
        <v>#N/A</v>
      </c>
      <c r="AE257" s="16" t="e">
        <f t="shared" si="74"/>
        <v>#N/A</v>
      </c>
      <c r="AF257" s="16" t="e">
        <f t="shared" si="75"/>
        <v>#N/A</v>
      </c>
      <c r="AI257" s="9"/>
      <c r="AJ257" s="10"/>
      <c r="AK257" s="9"/>
      <c r="AL257" s="10"/>
      <c r="AM257" s="9"/>
      <c r="AN257" s="9"/>
      <c r="AO257" s="9"/>
      <c r="AP257" s="9"/>
      <c r="AQ257" s="9"/>
      <c r="AS257" s="9"/>
      <c r="AT257" s="10"/>
      <c r="AU257" s="10"/>
      <c r="AV257" s="10"/>
      <c r="AW257" s="10"/>
      <c r="AX257" s="10"/>
      <c r="AY257" s="10"/>
      <c r="AZ257" s="10"/>
      <c r="BA257" s="10"/>
      <c r="BC257" s="9"/>
      <c r="BD257" s="10"/>
      <c r="BE257" s="10"/>
      <c r="BF257" s="82"/>
      <c r="BG257" s="10"/>
      <c r="BH257" s="10"/>
      <c r="BI257" s="10"/>
      <c r="BJ257" s="10"/>
      <c r="BK257" s="10"/>
      <c r="BL257" s="10"/>
      <c r="BM257" s="9"/>
      <c r="BN257" s="10"/>
      <c r="BO257" s="9"/>
      <c r="BP257" s="10"/>
      <c r="BQ257" s="9"/>
      <c r="BR257" s="9"/>
      <c r="BS257" s="9"/>
      <c r="BT257" s="9"/>
      <c r="BU257" s="9"/>
      <c r="BV257" s="5"/>
      <c r="BW257" s="9"/>
      <c r="BX257" s="10"/>
      <c r="BY257" s="10"/>
      <c r="BZ257" s="10"/>
      <c r="CA257" s="10"/>
      <c r="CB257" s="10"/>
      <c r="CC257" s="10"/>
      <c r="CD257" s="10"/>
      <c r="CE257" s="10"/>
      <c r="CF257" s="5"/>
      <c r="CG257" s="9"/>
      <c r="CH257" s="10"/>
      <c r="CI257" s="10"/>
      <c r="CJ257" s="82"/>
      <c r="CK257" s="10"/>
      <c r="CL257" s="10"/>
      <c r="CM257" s="10"/>
      <c r="CN257" s="10"/>
      <c r="CO257" s="10"/>
    </row>
    <row r="258" spans="1:93" x14ac:dyDescent="0.2">
      <c r="A258" s="9"/>
      <c r="B258" s="9"/>
      <c r="C258" s="9"/>
      <c r="D258" s="9"/>
      <c r="E258" s="9"/>
      <c r="F258" s="9"/>
      <c r="G258" s="9"/>
      <c r="H258" s="9"/>
      <c r="I258" s="9"/>
      <c r="J258" s="9"/>
      <c r="K258" s="9"/>
      <c r="L258" s="9"/>
      <c r="M258" s="9"/>
      <c r="N258" s="9"/>
      <c r="P258" s="12">
        <f t="shared" si="76"/>
        <v>-154</v>
      </c>
      <c r="Q258" s="12"/>
      <c r="R258" s="138" t="e">
        <f t="shared" si="61"/>
        <v>#N/A</v>
      </c>
      <c r="S258" s="138" t="e">
        <f t="shared" si="62"/>
        <v>#N/A</v>
      </c>
      <c r="T258" s="138" t="e">
        <f t="shared" si="63"/>
        <v>#N/A</v>
      </c>
      <c r="U258" s="139" t="e">
        <f t="shared" si="66"/>
        <v>#N/A</v>
      </c>
      <c r="V258" s="139" t="e">
        <f t="shared" si="67"/>
        <v>#N/A</v>
      </c>
      <c r="W258" s="139" t="e">
        <f t="shared" si="68"/>
        <v>#N/A</v>
      </c>
      <c r="X258" s="139" t="e">
        <f t="shared" si="69"/>
        <v>#N/A</v>
      </c>
      <c r="Y258" s="10" t="e">
        <f t="shared" si="70"/>
        <v>#N/A</v>
      </c>
      <c r="Z258" s="10" t="e">
        <f t="shared" si="71"/>
        <v>#N/A</v>
      </c>
      <c r="AA258" s="138" t="e">
        <f t="shared" si="64"/>
        <v>#N/A</v>
      </c>
      <c r="AB258" s="138" t="e">
        <f t="shared" si="65"/>
        <v>#N/A</v>
      </c>
      <c r="AC258" s="16" t="e">
        <f t="shared" si="72"/>
        <v>#N/A</v>
      </c>
      <c r="AD258" s="16" t="e">
        <f t="shared" si="73"/>
        <v>#N/A</v>
      </c>
      <c r="AE258" s="16" t="e">
        <f t="shared" si="74"/>
        <v>#N/A</v>
      </c>
      <c r="AF258" s="16" t="e">
        <f t="shared" si="75"/>
        <v>#N/A</v>
      </c>
      <c r="AI258" s="9"/>
      <c r="AJ258" s="10"/>
      <c r="AK258" s="9"/>
      <c r="AL258" s="10"/>
      <c r="AM258" s="9"/>
      <c r="AN258" s="9"/>
      <c r="AO258" s="9"/>
      <c r="AP258" s="9"/>
      <c r="AQ258" s="9"/>
      <c r="AS258" s="9"/>
      <c r="AT258" s="10"/>
      <c r="AU258" s="10"/>
      <c r="AV258" s="10"/>
      <c r="AW258" s="10"/>
      <c r="AX258" s="10"/>
      <c r="AY258" s="10"/>
      <c r="AZ258" s="10"/>
      <c r="BA258" s="10"/>
      <c r="BC258" s="9"/>
      <c r="BD258" s="10"/>
      <c r="BE258" s="10"/>
      <c r="BF258" s="82"/>
      <c r="BG258" s="10"/>
      <c r="BH258" s="10"/>
      <c r="BI258" s="10"/>
      <c r="BJ258" s="10"/>
      <c r="BK258" s="10"/>
      <c r="BL258" s="10"/>
      <c r="BM258" s="9"/>
      <c r="BN258" s="10"/>
      <c r="BO258" s="9"/>
      <c r="BP258" s="10"/>
      <c r="BQ258" s="9"/>
      <c r="BR258" s="9"/>
      <c r="BS258" s="9"/>
      <c r="BT258" s="9"/>
      <c r="BU258" s="9"/>
      <c r="BV258" s="5"/>
      <c r="BW258" s="9"/>
      <c r="BX258" s="10"/>
      <c r="BY258" s="10"/>
      <c r="BZ258" s="10"/>
      <c r="CA258" s="10"/>
      <c r="CB258" s="10"/>
      <c r="CC258" s="10"/>
      <c r="CD258" s="10"/>
      <c r="CE258" s="10"/>
      <c r="CF258" s="5"/>
      <c r="CG258" s="9"/>
      <c r="CH258" s="10"/>
      <c r="CI258" s="10"/>
      <c r="CJ258" s="82"/>
      <c r="CK258" s="10"/>
      <c r="CL258" s="10"/>
      <c r="CM258" s="10"/>
      <c r="CN258" s="10"/>
      <c r="CO258" s="10"/>
    </row>
    <row r="259" spans="1:93" x14ac:dyDescent="0.2">
      <c r="A259" s="9"/>
      <c r="B259" s="9"/>
      <c r="C259" s="9"/>
      <c r="D259" s="9"/>
      <c r="E259" s="9"/>
      <c r="F259" s="9"/>
      <c r="G259" s="9"/>
      <c r="H259" s="9"/>
      <c r="I259" s="9"/>
      <c r="J259" s="9"/>
      <c r="K259" s="9"/>
      <c r="L259" s="9"/>
      <c r="M259" s="9"/>
      <c r="N259" s="9"/>
      <c r="P259" s="12">
        <f t="shared" si="76"/>
        <v>-154</v>
      </c>
      <c r="Q259" s="12"/>
      <c r="R259" s="138" t="e">
        <f t="shared" si="61"/>
        <v>#N/A</v>
      </c>
      <c r="S259" s="138" t="e">
        <f t="shared" si="62"/>
        <v>#N/A</v>
      </c>
      <c r="T259" s="138" t="e">
        <f t="shared" si="63"/>
        <v>#N/A</v>
      </c>
      <c r="U259" s="139" t="e">
        <f t="shared" si="66"/>
        <v>#N/A</v>
      </c>
      <c r="V259" s="139" t="e">
        <f t="shared" si="67"/>
        <v>#N/A</v>
      </c>
      <c r="W259" s="139" t="e">
        <f t="shared" si="68"/>
        <v>#N/A</v>
      </c>
      <c r="X259" s="139" t="e">
        <f t="shared" si="69"/>
        <v>#N/A</v>
      </c>
      <c r="Y259" s="10" t="e">
        <f t="shared" si="70"/>
        <v>#N/A</v>
      </c>
      <c r="Z259" s="10" t="e">
        <f t="shared" si="71"/>
        <v>#N/A</v>
      </c>
      <c r="AA259" s="138" t="e">
        <f t="shared" si="64"/>
        <v>#N/A</v>
      </c>
      <c r="AB259" s="138" t="e">
        <f t="shared" si="65"/>
        <v>#N/A</v>
      </c>
      <c r="AC259" s="16" t="e">
        <f t="shared" si="72"/>
        <v>#N/A</v>
      </c>
      <c r="AD259" s="16" t="e">
        <f t="shared" si="73"/>
        <v>#N/A</v>
      </c>
      <c r="AE259" s="16" t="e">
        <f t="shared" si="74"/>
        <v>#N/A</v>
      </c>
      <c r="AF259" s="16" t="e">
        <f t="shared" si="75"/>
        <v>#N/A</v>
      </c>
      <c r="AI259" s="9"/>
      <c r="AJ259" s="10"/>
      <c r="AK259" s="9"/>
      <c r="AL259" s="10"/>
      <c r="AM259" s="9"/>
      <c r="AN259" s="9"/>
      <c r="AO259" s="9"/>
      <c r="AP259" s="9"/>
      <c r="AQ259" s="9"/>
      <c r="AS259" s="9"/>
      <c r="AT259" s="10"/>
      <c r="AU259" s="10"/>
      <c r="AV259" s="10"/>
      <c r="AW259" s="10"/>
      <c r="AX259" s="10"/>
      <c r="AY259" s="10"/>
      <c r="AZ259" s="10"/>
      <c r="BA259" s="10"/>
      <c r="BC259" s="9"/>
      <c r="BD259" s="10"/>
      <c r="BE259" s="10"/>
      <c r="BF259" s="82"/>
      <c r="BG259" s="10"/>
      <c r="BH259" s="10"/>
      <c r="BI259" s="10"/>
      <c r="BJ259" s="10"/>
      <c r="BK259" s="10"/>
      <c r="BL259" s="10"/>
      <c r="BM259" s="9"/>
      <c r="BN259" s="10"/>
      <c r="BO259" s="9"/>
      <c r="BP259" s="10"/>
      <c r="BQ259" s="9"/>
      <c r="BR259" s="9"/>
      <c r="BS259" s="9"/>
      <c r="BT259" s="9"/>
      <c r="BU259" s="9"/>
      <c r="BV259" s="5"/>
      <c r="BW259" s="9"/>
      <c r="BX259" s="10"/>
      <c r="BY259" s="10"/>
      <c r="BZ259" s="10"/>
      <c r="CA259" s="10"/>
      <c r="CB259" s="10"/>
      <c r="CC259" s="10"/>
      <c r="CD259" s="10"/>
      <c r="CE259" s="10"/>
      <c r="CF259" s="5"/>
      <c r="CG259" s="9"/>
      <c r="CH259" s="10"/>
      <c r="CI259" s="10"/>
      <c r="CJ259" s="82"/>
      <c r="CK259" s="10"/>
      <c r="CL259" s="10"/>
      <c r="CM259" s="10"/>
      <c r="CN259" s="10"/>
      <c r="CO259" s="10"/>
    </row>
    <row r="260" spans="1:93" x14ac:dyDescent="0.2">
      <c r="A260" s="9"/>
      <c r="B260" s="9"/>
      <c r="C260" s="9"/>
      <c r="D260" s="9"/>
      <c r="E260" s="9"/>
      <c r="F260" s="9"/>
      <c r="G260" s="9"/>
      <c r="H260" s="9"/>
      <c r="I260" s="9"/>
      <c r="J260" s="9"/>
      <c r="K260" s="9"/>
      <c r="L260" s="9"/>
      <c r="M260" s="9"/>
      <c r="N260" s="9"/>
      <c r="P260" s="12">
        <f t="shared" si="76"/>
        <v>-154</v>
      </c>
      <c r="Q260" s="12"/>
      <c r="R260" s="138" t="e">
        <f t="shared" si="61"/>
        <v>#N/A</v>
      </c>
      <c r="S260" s="138" t="e">
        <f t="shared" si="62"/>
        <v>#N/A</v>
      </c>
      <c r="T260" s="138" t="e">
        <f t="shared" si="63"/>
        <v>#N/A</v>
      </c>
      <c r="U260" s="139" t="e">
        <f t="shared" si="66"/>
        <v>#N/A</v>
      </c>
      <c r="V260" s="139" t="e">
        <f t="shared" si="67"/>
        <v>#N/A</v>
      </c>
      <c r="W260" s="139" t="e">
        <f t="shared" si="68"/>
        <v>#N/A</v>
      </c>
      <c r="X260" s="139" t="e">
        <f t="shared" si="69"/>
        <v>#N/A</v>
      </c>
      <c r="Y260" s="10" t="e">
        <f t="shared" si="70"/>
        <v>#N/A</v>
      </c>
      <c r="Z260" s="10" t="e">
        <f t="shared" si="71"/>
        <v>#N/A</v>
      </c>
      <c r="AA260" s="138" t="e">
        <f t="shared" si="64"/>
        <v>#N/A</v>
      </c>
      <c r="AB260" s="138" t="e">
        <f t="shared" si="65"/>
        <v>#N/A</v>
      </c>
      <c r="AC260" s="16" t="e">
        <f t="shared" si="72"/>
        <v>#N/A</v>
      </c>
      <c r="AD260" s="16" t="e">
        <f t="shared" si="73"/>
        <v>#N/A</v>
      </c>
      <c r="AE260" s="16" t="e">
        <f t="shared" si="74"/>
        <v>#N/A</v>
      </c>
      <c r="AF260" s="16" t="e">
        <f t="shared" si="75"/>
        <v>#N/A</v>
      </c>
      <c r="AI260" s="9"/>
      <c r="AJ260" s="10"/>
      <c r="AK260" s="9"/>
      <c r="AL260" s="10"/>
      <c r="AM260" s="9"/>
      <c r="AN260" s="9"/>
      <c r="AO260" s="9"/>
      <c r="AP260" s="9"/>
      <c r="AQ260" s="9"/>
      <c r="AS260" s="9"/>
      <c r="AT260" s="10"/>
      <c r="AU260" s="10"/>
      <c r="AV260" s="10"/>
      <c r="AW260" s="10"/>
      <c r="AX260" s="10"/>
      <c r="AY260" s="10"/>
      <c r="AZ260" s="10"/>
      <c r="BA260" s="10"/>
      <c r="BC260" s="9"/>
      <c r="BD260" s="10"/>
      <c r="BE260" s="10"/>
      <c r="BF260" s="82"/>
      <c r="BG260" s="10"/>
      <c r="BH260" s="10"/>
      <c r="BI260" s="10"/>
      <c r="BJ260" s="10"/>
      <c r="BK260" s="10"/>
      <c r="BL260" s="10"/>
      <c r="BM260" s="9"/>
      <c r="BN260" s="10"/>
      <c r="BO260" s="9"/>
      <c r="BP260" s="10"/>
      <c r="BQ260" s="9"/>
      <c r="BR260" s="9"/>
      <c r="BS260" s="9"/>
      <c r="BT260" s="9"/>
      <c r="BU260" s="9"/>
      <c r="BV260" s="5"/>
      <c r="BW260" s="9"/>
      <c r="BX260" s="10"/>
      <c r="BY260" s="10"/>
      <c r="BZ260" s="10"/>
      <c r="CA260" s="10"/>
      <c r="CB260" s="10"/>
      <c r="CC260" s="10"/>
      <c r="CD260" s="10"/>
      <c r="CE260" s="10"/>
      <c r="CF260" s="5"/>
      <c r="CG260" s="9"/>
      <c r="CH260" s="10"/>
      <c r="CI260" s="10"/>
      <c r="CJ260" s="82"/>
      <c r="CK260" s="10"/>
      <c r="CL260" s="10"/>
      <c r="CM260" s="10"/>
      <c r="CN260" s="10"/>
      <c r="CO260" s="10"/>
    </row>
    <row r="261" spans="1:93" x14ac:dyDescent="0.2">
      <c r="A261" s="9"/>
      <c r="B261" s="9"/>
      <c r="C261" s="9"/>
      <c r="D261" s="9"/>
      <c r="E261" s="9"/>
      <c r="F261" s="9"/>
      <c r="G261" s="9"/>
      <c r="H261" s="9"/>
      <c r="I261" s="9"/>
      <c r="J261" s="9"/>
      <c r="K261" s="9"/>
      <c r="L261" s="9"/>
      <c r="M261" s="9"/>
      <c r="N261" s="9"/>
      <c r="P261" s="12">
        <f t="shared" si="76"/>
        <v>-154</v>
      </c>
      <c r="Q261" s="12"/>
      <c r="R261" s="138" t="e">
        <f t="shared" si="61"/>
        <v>#N/A</v>
      </c>
      <c r="S261" s="138" t="e">
        <f t="shared" si="62"/>
        <v>#N/A</v>
      </c>
      <c r="T261" s="138" t="e">
        <f t="shared" si="63"/>
        <v>#N/A</v>
      </c>
      <c r="U261" s="139" t="e">
        <f t="shared" si="66"/>
        <v>#N/A</v>
      </c>
      <c r="V261" s="139" t="e">
        <f t="shared" si="67"/>
        <v>#N/A</v>
      </c>
      <c r="W261" s="139" t="e">
        <f t="shared" si="68"/>
        <v>#N/A</v>
      </c>
      <c r="X261" s="139" t="e">
        <f t="shared" si="69"/>
        <v>#N/A</v>
      </c>
      <c r="Y261" s="10" t="e">
        <f t="shared" si="70"/>
        <v>#N/A</v>
      </c>
      <c r="Z261" s="10" t="e">
        <f t="shared" si="71"/>
        <v>#N/A</v>
      </c>
      <c r="AA261" s="138" t="e">
        <f t="shared" si="64"/>
        <v>#N/A</v>
      </c>
      <c r="AB261" s="138" t="e">
        <f t="shared" si="65"/>
        <v>#N/A</v>
      </c>
      <c r="AC261" s="16" t="e">
        <f t="shared" si="72"/>
        <v>#N/A</v>
      </c>
      <c r="AD261" s="16" t="e">
        <f t="shared" si="73"/>
        <v>#N/A</v>
      </c>
      <c r="AE261" s="16" t="e">
        <f t="shared" si="74"/>
        <v>#N/A</v>
      </c>
      <c r="AF261" s="16" t="e">
        <f t="shared" si="75"/>
        <v>#N/A</v>
      </c>
      <c r="AI261" s="9"/>
      <c r="AJ261" s="10"/>
      <c r="AK261" s="9"/>
      <c r="AL261" s="10"/>
      <c r="AM261" s="9"/>
      <c r="AN261" s="9"/>
      <c r="AO261" s="9"/>
      <c r="AP261" s="9"/>
      <c r="AQ261" s="9"/>
      <c r="AS261" s="9"/>
      <c r="AT261" s="10"/>
      <c r="AU261" s="10"/>
      <c r="AV261" s="10"/>
      <c r="AW261" s="10"/>
      <c r="AX261" s="10"/>
      <c r="AY261" s="10"/>
      <c r="AZ261" s="10"/>
      <c r="BA261" s="10"/>
      <c r="BC261" s="9"/>
      <c r="BD261" s="10"/>
      <c r="BE261" s="10"/>
      <c r="BF261" s="82"/>
      <c r="BG261" s="10"/>
      <c r="BH261" s="10"/>
      <c r="BI261" s="10"/>
      <c r="BJ261" s="10"/>
      <c r="BK261" s="10"/>
      <c r="BL261" s="10"/>
      <c r="BM261" s="9"/>
      <c r="BN261" s="10"/>
      <c r="BO261" s="9"/>
      <c r="BP261" s="10"/>
      <c r="BQ261" s="9"/>
      <c r="BR261" s="9"/>
      <c r="BS261" s="9"/>
      <c r="BT261" s="9"/>
      <c r="BU261" s="9"/>
      <c r="BV261" s="5"/>
      <c r="BW261" s="9"/>
      <c r="BX261" s="10"/>
      <c r="BY261" s="10"/>
      <c r="BZ261" s="10"/>
      <c r="CA261" s="10"/>
      <c r="CB261" s="10"/>
      <c r="CC261" s="10"/>
      <c r="CD261" s="10"/>
      <c r="CE261" s="10"/>
      <c r="CF261" s="5"/>
      <c r="CG261" s="9"/>
      <c r="CH261" s="10"/>
      <c r="CI261" s="10"/>
      <c r="CJ261" s="82"/>
      <c r="CK261" s="10"/>
      <c r="CL261" s="10"/>
      <c r="CM261" s="10"/>
      <c r="CN261" s="10"/>
      <c r="CO261" s="10"/>
    </row>
    <row r="262" spans="1:93" x14ac:dyDescent="0.2">
      <c r="A262" s="9"/>
      <c r="B262" s="9"/>
      <c r="C262" s="9"/>
      <c r="D262" s="9"/>
      <c r="E262" s="9"/>
      <c r="F262" s="9"/>
      <c r="G262" s="9"/>
      <c r="H262" s="9"/>
      <c r="I262" s="9"/>
      <c r="J262" s="9"/>
      <c r="K262" s="9"/>
      <c r="L262" s="9"/>
      <c r="M262" s="9"/>
      <c r="N262" s="9"/>
      <c r="P262" s="12">
        <f t="shared" si="76"/>
        <v>-154</v>
      </c>
      <c r="Q262" s="12"/>
      <c r="R262" s="138" t="e">
        <f t="shared" si="61"/>
        <v>#N/A</v>
      </c>
      <c r="S262" s="138" t="e">
        <f t="shared" si="62"/>
        <v>#N/A</v>
      </c>
      <c r="T262" s="138" t="e">
        <f t="shared" si="63"/>
        <v>#N/A</v>
      </c>
      <c r="U262" s="139" t="e">
        <f t="shared" si="66"/>
        <v>#N/A</v>
      </c>
      <c r="V262" s="139" t="e">
        <f t="shared" si="67"/>
        <v>#N/A</v>
      </c>
      <c r="W262" s="139" t="e">
        <f t="shared" si="68"/>
        <v>#N/A</v>
      </c>
      <c r="X262" s="139" t="e">
        <f t="shared" si="69"/>
        <v>#N/A</v>
      </c>
      <c r="Y262" s="10" t="e">
        <f t="shared" si="70"/>
        <v>#N/A</v>
      </c>
      <c r="Z262" s="10" t="e">
        <f t="shared" si="71"/>
        <v>#N/A</v>
      </c>
      <c r="AA262" s="138" t="e">
        <f t="shared" si="64"/>
        <v>#N/A</v>
      </c>
      <c r="AB262" s="138" t="e">
        <f t="shared" si="65"/>
        <v>#N/A</v>
      </c>
      <c r="AC262" s="16" t="e">
        <f t="shared" si="72"/>
        <v>#N/A</v>
      </c>
      <c r="AD262" s="16" t="e">
        <f t="shared" si="73"/>
        <v>#N/A</v>
      </c>
      <c r="AE262" s="16" t="e">
        <f t="shared" si="74"/>
        <v>#N/A</v>
      </c>
      <c r="AF262" s="16" t="e">
        <f t="shared" si="75"/>
        <v>#N/A</v>
      </c>
      <c r="AI262" s="9"/>
      <c r="AJ262" s="10"/>
      <c r="AK262" s="9"/>
      <c r="AL262" s="10"/>
      <c r="AM262" s="9"/>
      <c r="AN262" s="9"/>
      <c r="AO262" s="9"/>
      <c r="AP262" s="9"/>
      <c r="AQ262" s="9"/>
      <c r="AS262" s="9"/>
      <c r="AT262" s="10"/>
      <c r="AU262" s="10"/>
      <c r="AV262" s="10"/>
      <c r="AW262" s="10"/>
      <c r="AX262" s="10"/>
      <c r="AY262" s="10"/>
      <c r="AZ262" s="10"/>
      <c r="BA262" s="10"/>
      <c r="BC262" s="9"/>
      <c r="BD262" s="10"/>
      <c r="BE262" s="10"/>
      <c r="BF262" s="82"/>
      <c r="BG262" s="10"/>
      <c r="BH262" s="10"/>
      <c r="BI262" s="10"/>
      <c r="BJ262" s="10"/>
      <c r="BK262" s="10"/>
      <c r="BL262" s="10"/>
      <c r="BM262" s="9"/>
      <c r="BN262" s="10"/>
      <c r="BO262" s="9"/>
      <c r="BP262" s="10"/>
      <c r="BQ262" s="9"/>
      <c r="BR262" s="9"/>
      <c r="BS262" s="9"/>
      <c r="BT262" s="9"/>
      <c r="BU262" s="9"/>
      <c r="BV262" s="5"/>
      <c r="BW262" s="9"/>
      <c r="BX262" s="10"/>
      <c r="BY262" s="10"/>
      <c r="BZ262" s="10"/>
      <c r="CA262" s="10"/>
      <c r="CB262" s="10"/>
      <c r="CC262" s="10"/>
      <c r="CD262" s="10"/>
      <c r="CE262" s="10"/>
      <c r="CF262" s="5"/>
      <c r="CG262" s="9"/>
      <c r="CH262" s="10"/>
      <c r="CI262" s="10"/>
      <c r="CJ262" s="82"/>
      <c r="CK262" s="10"/>
      <c r="CL262" s="10"/>
      <c r="CM262" s="10"/>
      <c r="CN262" s="10"/>
      <c r="CO262" s="10"/>
    </row>
    <row r="263" spans="1:93" x14ac:dyDescent="0.2">
      <c r="A263" s="9"/>
      <c r="B263" s="9"/>
      <c r="C263" s="9"/>
      <c r="D263" s="9"/>
      <c r="E263" s="9"/>
      <c r="F263" s="9"/>
      <c r="G263" s="9"/>
      <c r="H263" s="9"/>
      <c r="I263" s="9"/>
      <c r="J263" s="9"/>
      <c r="K263" s="9"/>
      <c r="L263" s="9"/>
      <c r="M263" s="9"/>
      <c r="N263" s="9"/>
      <c r="P263" s="12">
        <f t="shared" si="76"/>
        <v>-154</v>
      </c>
      <c r="Q263" s="12"/>
      <c r="R263" s="138" t="e">
        <f t="shared" si="61"/>
        <v>#N/A</v>
      </c>
      <c r="S263" s="138" t="e">
        <f t="shared" si="62"/>
        <v>#N/A</v>
      </c>
      <c r="T263" s="138" t="e">
        <f t="shared" si="63"/>
        <v>#N/A</v>
      </c>
      <c r="U263" s="139" t="e">
        <f t="shared" si="66"/>
        <v>#N/A</v>
      </c>
      <c r="V263" s="139" t="e">
        <f t="shared" si="67"/>
        <v>#N/A</v>
      </c>
      <c r="W263" s="139" t="e">
        <f t="shared" si="68"/>
        <v>#N/A</v>
      </c>
      <c r="X263" s="139" t="e">
        <f t="shared" si="69"/>
        <v>#N/A</v>
      </c>
      <c r="Y263" s="10" t="e">
        <f t="shared" si="70"/>
        <v>#N/A</v>
      </c>
      <c r="Z263" s="10" t="e">
        <f t="shared" si="71"/>
        <v>#N/A</v>
      </c>
      <c r="AA263" s="138" t="e">
        <f t="shared" si="64"/>
        <v>#N/A</v>
      </c>
      <c r="AB263" s="138" t="e">
        <f t="shared" si="65"/>
        <v>#N/A</v>
      </c>
      <c r="AC263" s="16" t="e">
        <f t="shared" si="72"/>
        <v>#N/A</v>
      </c>
      <c r="AD263" s="16" t="e">
        <f t="shared" si="73"/>
        <v>#N/A</v>
      </c>
      <c r="AE263" s="16" t="e">
        <f t="shared" si="74"/>
        <v>#N/A</v>
      </c>
      <c r="AF263" s="16" t="e">
        <f t="shared" si="75"/>
        <v>#N/A</v>
      </c>
      <c r="AI263" s="9"/>
      <c r="AJ263" s="10"/>
      <c r="AK263" s="9"/>
      <c r="AL263" s="10"/>
      <c r="AM263" s="9"/>
      <c r="AN263" s="9"/>
      <c r="AO263" s="9"/>
      <c r="AP263" s="9"/>
      <c r="AQ263" s="9"/>
      <c r="AS263" s="9"/>
      <c r="AT263" s="10"/>
      <c r="AU263" s="10"/>
      <c r="AV263" s="10"/>
      <c r="AW263" s="10"/>
      <c r="AX263" s="10"/>
      <c r="AY263" s="10"/>
      <c r="AZ263" s="10"/>
      <c r="BA263" s="10"/>
      <c r="BC263" s="9"/>
      <c r="BD263" s="10"/>
      <c r="BE263" s="10"/>
      <c r="BF263" s="82"/>
      <c r="BG263" s="10"/>
      <c r="BH263" s="10"/>
      <c r="BI263" s="10"/>
      <c r="BJ263" s="10"/>
      <c r="BK263" s="10"/>
      <c r="BL263" s="10"/>
      <c r="BM263" s="9"/>
      <c r="BN263" s="10"/>
      <c r="BO263" s="9"/>
      <c r="BP263" s="10"/>
      <c r="BQ263" s="9"/>
      <c r="BR263" s="9"/>
      <c r="BS263" s="9"/>
      <c r="BT263" s="9"/>
      <c r="BU263" s="9"/>
      <c r="BV263" s="5"/>
      <c r="BW263" s="9"/>
      <c r="BX263" s="10"/>
      <c r="BY263" s="10"/>
      <c r="BZ263" s="10"/>
      <c r="CA263" s="10"/>
      <c r="CB263" s="10"/>
      <c r="CC263" s="10"/>
      <c r="CD263" s="10"/>
      <c r="CE263" s="10"/>
      <c r="CF263" s="5"/>
      <c r="CG263" s="9"/>
      <c r="CH263" s="10"/>
      <c r="CI263" s="10"/>
      <c r="CJ263" s="82"/>
      <c r="CK263" s="10"/>
      <c r="CL263" s="10"/>
      <c r="CM263" s="10"/>
      <c r="CN263" s="10"/>
      <c r="CO263" s="10"/>
    </row>
    <row r="264" spans="1:93" x14ac:dyDescent="0.2">
      <c r="A264" s="9"/>
      <c r="B264" s="9"/>
      <c r="C264" s="9"/>
      <c r="D264" s="9"/>
      <c r="E264" s="9"/>
      <c r="F264" s="9"/>
      <c r="G264" s="9"/>
      <c r="H264" s="9"/>
      <c r="I264" s="9"/>
      <c r="J264" s="9"/>
      <c r="K264" s="9"/>
      <c r="L264" s="9"/>
      <c r="M264" s="9"/>
      <c r="N264" s="9"/>
      <c r="P264" s="12">
        <f t="shared" si="76"/>
        <v>-154</v>
      </c>
      <c r="Q264" s="12"/>
      <c r="R264" s="138" t="e">
        <f t="shared" si="61"/>
        <v>#N/A</v>
      </c>
      <c r="S264" s="138" t="e">
        <f t="shared" si="62"/>
        <v>#N/A</v>
      </c>
      <c r="T264" s="138" t="e">
        <f t="shared" si="63"/>
        <v>#N/A</v>
      </c>
      <c r="U264" s="139" t="e">
        <f t="shared" si="66"/>
        <v>#N/A</v>
      </c>
      <c r="V264" s="139" t="e">
        <f t="shared" si="67"/>
        <v>#N/A</v>
      </c>
      <c r="W264" s="139" t="e">
        <f t="shared" si="68"/>
        <v>#N/A</v>
      </c>
      <c r="X264" s="139" t="e">
        <f t="shared" si="69"/>
        <v>#N/A</v>
      </c>
      <c r="Y264" s="10" t="e">
        <f t="shared" si="70"/>
        <v>#N/A</v>
      </c>
      <c r="Z264" s="10" t="e">
        <f t="shared" si="71"/>
        <v>#N/A</v>
      </c>
      <c r="AA264" s="138" t="e">
        <f t="shared" si="64"/>
        <v>#N/A</v>
      </c>
      <c r="AB264" s="138" t="e">
        <f t="shared" si="65"/>
        <v>#N/A</v>
      </c>
      <c r="AC264" s="16" t="e">
        <f t="shared" si="72"/>
        <v>#N/A</v>
      </c>
      <c r="AD264" s="16" t="e">
        <f t="shared" si="73"/>
        <v>#N/A</v>
      </c>
      <c r="AE264" s="16" t="e">
        <f t="shared" si="74"/>
        <v>#N/A</v>
      </c>
      <c r="AF264" s="16" t="e">
        <f t="shared" si="75"/>
        <v>#N/A</v>
      </c>
      <c r="AI264" s="9"/>
      <c r="AJ264" s="10"/>
      <c r="AK264" s="9"/>
      <c r="AL264" s="10"/>
      <c r="AM264" s="9"/>
      <c r="AN264" s="9"/>
      <c r="AO264" s="9"/>
      <c r="AP264" s="9"/>
      <c r="AQ264" s="9"/>
      <c r="AS264" s="9"/>
      <c r="AT264" s="10"/>
      <c r="AU264" s="10"/>
      <c r="AV264" s="10"/>
      <c r="AW264" s="10"/>
      <c r="AX264" s="10"/>
      <c r="AY264" s="10"/>
      <c r="AZ264" s="10"/>
      <c r="BA264" s="10"/>
      <c r="BC264" s="9"/>
      <c r="BD264" s="10"/>
      <c r="BE264" s="10"/>
      <c r="BF264" s="82"/>
      <c r="BG264" s="10"/>
      <c r="BH264" s="10"/>
      <c r="BI264" s="10"/>
      <c r="BJ264" s="10"/>
      <c r="BK264" s="10"/>
      <c r="BL264" s="10"/>
      <c r="BM264" s="9"/>
      <c r="BN264" s="10"/>
      <c r="BO264" s="9"/>
      <c r="BP264" s="10"/>
      <c r="BQ264" s="9"/>
      <c r="BR264" s="9"/>
      <c r="BS264" s="9"/>
      <c r="BT264" s="9"/>
      <c r="BU264" s="9"/>
      <c r="BV264" s="5"/>
      <c r="BW264" s="9"/>
      <c r="BX264" s="10"/>
      <c r="BY264" s="10"/>
      <c r="BZ264" s="10"/>
      <c r="CA264" s="10"/>
      <c r="CB264" s="10"/>
      <c r="CC264" s="10"/>
      <c r="CD264" s="10"/>
      <c r="CE264" s="10"/>
      <c r="CF264" s="5"/>
      <c r="CG264" s="9"/>
      <c r="CH264" s="10"/>
      <c r="CI264" s="10"/>
      <c r="CJ264" s="82"/>
      <c r="CK264" s="10"/>
      <c r="CL264" s="10"/>
      <c r="CM264" s="10"/>
      <c r="CN264" s="10"/>
      <c r="CO264" s="10"/>
    </row>
    <row r="265" spans="1:93" x14ac:dyDescent="0.2">
      <c r="A265" s="9"/>
      <c r="B265" s="9"/>
      <c r="C265" s="9"/>
      <c r="D265" s="9"/>
      <c r="E265" s="9"/>
      <c r="F265" s="9"/>
      <c r="G265" s="9"/>
      <c r="H265" s="9"/>
      <c r="I265" s="9"/>
      <c r="J265" s="9"/>
      <c r="K265" s="9"/>
      <c r="L265" s="9"/>
      <c r="M265" s="9"/>
      <c r="N265" s="9"/>
      <c r="P265" s="12">
        <f t="shared" si="76"/>
        <v>-154</v>
      </c>
      <c r="Q265" s="12"/>
      <c r="R265" s="138" t="e">
        <f t="shared" si="61"/>
        <v>#N/A</v>
      </c>
      <c r="S265" s="138" t="e">
        <f t="shared" si="62"/>
        <v>#N/A</v>
      </c>
      <c r="T265" s="138" t="e">
        <f t="shared" si="63"/>
        <v>#N/A</v>
      </c>
      <c r="U265" s="139" t="e">
        <f t="shared" si="66"/>
        <v>#N/A</v>
      </c>
      <c r="V265" s="139" t="e">
        <f t="shared" si="67"/>
        <v>#N/A</v>
      </c>
      <c r="W265" s="139" t="e">
        <f t="shared" si="68"/>
        <v>#N/A</v>
      </c>
      <c r="X265" s="139" t="e">
        <f t="shared" si="69"/>
        <v>#N/A</v>
      </c>
      <c r="Y265" s="10" t="e">
        <f t="shared" si="70"/>
        <v>#N/A</v>
      </c>
      <c r="Z265" s="10" t="e">
        <f t="shared" si="71"/>
        <v>#N/A</v>
      </c>
      <c r="AA265" s="138" t="e">
        <f t="shared" si="64"/>
        <v>#N/A</v>
      </c>
      <c r="AB265" s="138" t="e">
        <f t="shared" si="65"/>
        <v>#N/A</v>
      </c>
      <c r="AC265" s="16" t="e">
        <f t="shared" si="72"/>
        <v>#N/A</v>
      </c>
      <c r="AD265" s="16" t="e">
        <f t="shared" si="73"/>
        <v>#N/A</v>
      </c>
      <c r="AE265" s="16" t="e">
        <f t="shared" si="74"/>
        <v>#N/A</v>
      </c>
      <c r="AF265" s="16" t="e">
        <f t="shared" si="75"/>
        <v>#N/A</v>
      </c>
      <c r="AI265" s="9"/>
      <c r="AJ265" s="10"/>
      <c r="AK265" s="9"/>
      <c r="AL265" s="10"/>
      <c r="AM265" s="9"/>
      <c r="AN265" s="9"/>
      <c r="AO265" s="9"/>
      <c r="AP265" s="9"/>
      <c r="AQ265" s="9"/>
      <c r="AS265" s="9"/>
      <c r="AT265" s="10"/>
      <c r="AU265" s="10"/>
      <c r="AV265" s="10"/>
      <c r="AW265" s="10"/>
      <c r="AX265" s="10"/>
      <c r="AY265" s="10"/>
      <c r="AZ265" s="10"/>
      <c r="BA265" s="10"/>
      <c r="BC265" s="9"/>
      <c r="BD265" s="10"/>
      <c r="BE265" s="10"/>
      <c r="BF265" s="82"/>
      <c r="BG265" s="10"/>
      <c r="BH265" s="10"/>
      <c r="BI265" s="10"/>
      <c r="BJ265" s="10"/>
      <c r="BK265" s="10"/>
      <c r="BL265" s="10"/>
      <c r="BM265" s="9"/>
      <c r="BN265" s="10"/>
      <c r="BO265" s="9"/>
      <c r="BP265" s="10"/>
      <c r="BQ265" s="9"/>
      <c r="BR265" s="9"/>
      <c r="BS265" s="9"/>
      <c r="BT265" s="9"/>
      <c r="BU265" s="9"/>
      <c r="BV265" s="5"/>
      <c r="BW265" s="9"/>
      <c r="BX265" s="10"/>
      <c r="BY265" s="10"/>
      <c r="BZ265" s="10"/>
      <c r="CA265" s="10"/>
      <c r="CB265" s="10"/>
      <c r="CC265" s="10"/>
      <c r="CD265" s="10"/>
      <c r="CE265" s="10"/>
      <c r="CF265" s="5"/>
      <c r="CG265" s="9"/>
      <c r="CH265" s="10"/>
      <c r="CI265" s="10"/>
      <c r="CJ265" s="82"/>
      <c r="CK265" s="10"/>
      <c r="CL265" s="10"/>
      <c r="CM265" s="10"/>
      <c r="CN265" s="10"/>
      <c r="CO265" s="10"/>
    </row>
    <row r="266" spans="1:93" x14ac:dyDescent="0.2">
      <c r="A266" s="9"/>
      <c r="B266" s="9"/>
      <c r="C266" s="9"/>
      <c r="D266" s="9"/>
      <c r="E266" s="9"/>
      <c r="F266" s="9"/>
      <c r="G266" s="9"/>
      <c r="H266" s="9"/>
      <c r="I266" s="9"/>
      <c r="J266" s="9"/>
      <c r="K266" s="9"/>
      <c r="L266" s="9"/>
      <c r="M266" s="9"/>
      <c r="N266" s="9"/>
      <c r="P266" s="12">
        <f t="shared" si="76"/>
        <v>-154</v>
      </c>
      <c r="Q266" s="12"/>
      <c r="R266" s="138" t="e">
        <f t="shared" si="61"/>
        <v>#N/A</v>
      </c>
      <c r="S266" s="138" t="e">
        <f t="shared" si="62"/>
        <v>#N/A</v>
      </c>
      <c r="T266" s="138" t="e">
        <f t="shared" si="63"/>
        <v>#N/A</v>
      </c>
      <c r="U266" s="139" t="e">
        <f t="shared" si="66"/>
        <v>#N/A</v>
      </c>
      <c r="V266" s="139" t="e">
        <f t="shared" si="67"/>
        <v>#N/A</v>
      </c>
      <c r="W266" s="139" t="e">
        <f t="shared" si="68"/>
        <v>#N/A</v>
      </c>
      <c r="X266" s="139" t="e">
        <f t="shared" si="69"/>
        <v>#N/A</v>
      </c>
      <c r="Y266" s="10" t="e">
        <f t="shared" si="70"/>
        <v>#N/A</v>
      </c>
      <c r="Z266" s="10" t="e">
        <f t="shared" si="71"/>
        <v>#N/A</v>
      </c>
      <c r="AA266" s="138" t="e">
        <f t="shared" si="64"/>
        <v>#N/A</v>
      </c>
      <c r="AB266" s="138" t="e">
        <f t="shared" si="65"/>
        <v>#N/A</v>
      </c>
      <c r="AC266" s="16" t="e">
        <f t="shared" si="72"/>
        <v>#N/A</v>
      </c>
      <c r="AD266" s="16" t="e">
        <f t="shared" si="73"/>
        <v>#N/A</v>
      </c>
      <c r="AE266" s="16" t="e">
        <f t="shared" si="74"/>
        <v>#N/A</v>
      </c>
      <c r="AF266" s="16" t="e">
        <f t="shared" si="75"/>
        <v>#N/A</v>
      </c>
      <c r="AI266" s="9"/>
      <c r="AJ266" s="10"/>
      <c r="AK266" s="9"/>
      <c r="AL266" s="10"/>
      <c r="AM266" s="9"/>
      <c r="AN266" s="9"/>
      <c r="AO266" s="9"/>
      <c r="AP266" s="9"/>
      <c r="AQ266" s="9"/>
      <c r="AS266" s="9"/>
      <c r="AT266" s="10"/>
      <c r="AU266" s="10"/>
      <c r="AV266" s="10"/>
      <c r="AW266" s="10"/>
      <c r="AX266" s="10"/>
      <c r="AY266" s="10"/>
      <c r="AZ266" s="10"/>
      <c r="BA266" s="10"/>
      <c r="BC266" s="9"/>
      <c r="BD266" s="10"/>
      <c r="BE266" s="10"/>
      <c r="BF266" s="82"/>
      <c r="BG266" s="10"/>
      <c r="BH266" s="10"/>
      <c r="BI266" s="10"/>
      <c r="BJ266" s="10"/>
      <c r="BK266" s="10"/>
      <c r="BL266" s="10"/>
      <c r="BM266" s="9"/>
      <c r="BN266" s="10"/>
      <c r="BO266" s="9"/>
      <c r="BP266" s="10"/>
      <c r="BQ266" s="9"/>
      <c r="BR266" s="9"/>
      <c r="BS266" s="9"/>
      <c r="BT266" s="9"/>
      <c r="BU266" s="9"/>
      <c r="BV266" s="5"/>
      <c r="BW266" s="9"/>
      <c r="BX266" s="10"/>
      <c r="BY266" s="10"/>
      <c r="BZ266" s="10"/>
      <c r="CA266" s="10"/>
      <c r="CB266" s="10"/>
      <c r="CC266" s="10"/>
      <c r="CD266" s="10"/>
      <c r="CE266" s="10"/>
      <c r="CF266" s="5"/>
      <c r="CG266" s="9"/>
      <c r="CH266" s="10"/>
      <c r="CI266" s="10"/>
      <c r="CJ266" s="82"/>
      <c r="CK266" s="10"/>
      <c r="CL266" s="10"/>
      <c r="CM266" s="10"/>
      <c r="CN266" s="10"/>
      <c r="CO266" s="10"/>
    </row>
    <row r="267" spans="1:93" x14ac:dyDescent="0.2">
      <c r="A267" s="9"/>
      <c r="B267" s="9"/>
      <c r="C267" s="9"/>
      <c r="D267" s="9"/>
      <c r="E267" s="9"/>
      <c r="F267" s="9"/>
      <c r="G267" s="9"/>
      <c r="H267" s="9"/>
      <c r="I267" s="9"/>
      <c r="J267" s="9"/>
      <c r="K267" s="9"/>
      <c r="L267" s="9"/>
      <c r="M267" s="9"/>
      <c r="N267" s="9"/>
      <c r="P267" s="12">
        <f t="shared" si="76"/>
        <v>-154</v>
      </c>
      <c r="Q267" s="12"/>
      <c r="R267" s="138" t="e">
        <f t="shared" si="61"/>
        <v>#N/A</v>
      </c>
      <c r="S267" s="138" t="e">
        <f t="shared" si="62"/>
        <v>#N/A</v>
      </c>
      <c r="T267" s="138" t="e">
        <f t="shared" si="63"/>
        <v>#N/A</v>
      </c>
      <c r="U267" s="139" t="e">
        <f t="shared" si="66"/>
        <v>#N/A</v>
      </c>
      <c r="V267" s="139" t="e">
        <f t="shared" si="67"/>
        <v>#N/A</v>
      </c>
      <c r="W267" s="139" t="e">
        <f t="shared" si="68"/>
        <v>#N/A</v>
      </c>
      <c r="X267" s="139" t="e">
        <f t="shared" si="69"/>
        <v>#N/A</v>
      </c>
      <c r="Y267" s="10" t="e">
        <f t="shared" si="70"/>
        <v>#N/A</v>
      </c>
      <c r="Z267" s="10" t="e">
        <f t="shared" si="71"/>
        <v>#N/A</v>
      </c>
      <c r="AA267" s="138" t="e">
        <f t="shared" si="64"/>
        <v>#N/A</v>
      </c>
      <c r="AB267" s="138" t="e">
        <f t="shared" si="65"/>
        <v>#N/A</v>
      </c>
      <c r="AC267" s="16" t="e">
        <f t="shared" si="72"/>
        <v>#N/A</v>
      </c>
      <c r="AD267" s="16" t="e">
        <f t="shared" si="73"/>
        <v>#N/A</v>
      </c>
      <c r="AE267" s="16" t="e">
        <f t="shared" si="74"/>
        <v>#N/A</v>
      </c>
      <c r="AF267" s="16" t="e">
        <f t="shared" si="75"/>
        <v>#N/A</v>
      </c>
      <c r="AI267" s="9"/>
      <c r="AJ267" s="10"/>
      <c r="AK267" s="9"/>
      <c r="AL267" s="10"/>
      <c r="AM267" s="9"/>
      <c r="AN267" s="9"/>
      <c r="AO267" s="9"/>
      <c r="AP267" s="9"/>
      <c r="AQ267" s="9"/>
      <c r="AS267" s="9"/>
      <c r="AT267" s="10"/>
      <c r="AU267" s="10"/>
      <c r="AV267" s="10"/>
      <c r="AW267" s="10"/>
      <c r="AX267" s="10"/>
      <c r="AY267" s="10"/>
      <c r="AZ267" s="10"/>
      <c r="BA267" s="10"/>
      <c r="BC267" s="9"/>
      <c r="BD267" s="10"/>
      <c r="BE267" s="10"/>
      <c r="BF267" s="82"/>
      <c r="BG267" s="10"/>
      <c r="BH267" s="10"/>
      <c r="BI267" s="10"/>
      <c r="BJ267" s="10"/>
      <c r="BK267" s="10"/>
      <c r="BL267" s="10"/>
      <c r="BM267" s="9"/>
      <c r="BN267" s="10"/>
      <c r="BO267" s="9"/>
      <c r="BP267" s="10"/>
      <c r="BQ267" s="9"/>
      <c r="BR267" s="9"/>
      <c r="BS267" s="9"/>
      <c r="BT267" s="9"/>
      <c r="BU267" s="9"/>
      <c r="BV267" s="5"/>
      <c r="BW267" s="9"/>
      <c r="BX267" s="10"/>
      <c r="BY267" s="10"/>
      <c r="BZ267" s="10"/>
      <c r="CA267" s="10"/>
      <c r="CB267" s="10"/>
      <c r="CC267" s="10"/>
      <c r="CD267" s="10"/>
      <c r="CE267" s="10"/>
      <c r="CF267" s="5"/>
      <c r="CG267" s="9"/>
      <c r="CH267" s="10"/>
      <c r="CI267" s="10"/>
      <c r="CJ267" s="82"/>
      <c r="CK267" s="10"/>
      <c r="CL267" s="10"/>
      <c r="CM267" s="10"/>
      <c r="CN267" s="10"/>
      <c r="CO267" s="10"/>
    </row>
    <row r="268" spans="1:93" x14ac:dyDescent="0.2">
      <c r="A268" s="9"/>
      <c r="B268" s="9"/>
      <c r="C268" s="9"/>
      <c r="D268" s="9"/>
      <c r="E268" s="9"/>
      <c r="F268" s="9"/>
      <c r="G268" s="9"/>
      <c r="H268" s="9"/>
      <c r="I268" s="9"/>
      <c r="J268" s="9"/>
      <c r="K268" s="9"/>
      <c r="L268" s="9"/>
      <c r="M268" s="9"/>
      <c r="N268" s="9"/>
      <c r="P268" s="12">
        <f t="shared" si="76"/>
        <v>-154</v>
      </c>
      <c r="Q268" s="12"/>
      <c r="R268" s="138" t="e">
        <f t="shared" ref="R268:R331" si="77">LOOKUP($P268,$AI$12:$AI$205,IF($B268,$AJ$12:$AJ$205,$BN$12:$BN$205))</f>
        <v>#N/A</v>
      </c>
      <c r="S268" s="138" t="e">
        <f t="shared" ref="S268:S331" si="78">LOOKUP($P268,$AI$12:$AI$205,IF($B268,$AK$12:$AK$205,$BO$12:$BO$205))</f>
        <v>#N/A</v>
      </c>
      <c r="T268" s="138" t="e">
        <f t="shared" ref="T268:T331" si="79">LOOKUP($P268,$AI$12:$AI$205,IF($B268,$AL$12:$AL$205,$BP$12:$BP$205))</f>
        <v>#N/A</v>
      </c>
      <c r="U268" s="139" t="e">
        <f t="shared" si="66"/>
        <v>#N/A</v>
      </c>
      <c r="V268" s="139" t="e">
        <f t="shared" si="67"/>
        <v>#N/A</v>
      </c>
      <c r="W268" s="139" t="e">
        <f t="shared" si="68"/>
        <v>#N/A</v>
      </c>
      <c r="X268" s="139" t="e">
        <f t="shared" si="69"/>
        <v>#N/A</v>
      </c>
      <c r="Y268" s="10" t="e">
        <f t="shared" si="70"/>
        <v>#N/A</v>
      </c>
      <c r="Z268" s="10" t="e">
        <f t="shared" si="71"/>
        <v>#N/A</v>
      </c>
      <c r="AA268" s="138" t="e">
        <f t="shared" ref="AA268:AA331" si="80">LOOKUP($P268,$AI$12:$AI$205,IF($B268,$AN$12:$AN$205,$BR$12:$BR$205))</f>
        <v>#N/A</v>
      </c>
      <c r="AB268" s="138" t="e">
        <f t="shared" ref="AB268:AB331" si="81">LOOKUP($P268,$AI$12:$AI$205,IF($B268,$AP$12:$AP$205,$BT$12:$BT$205))</f>
        <v>#N/A</v>
      </c>
      <c r="AC268" s="16" t="e">
        <f t="shared" si="72"/>
        <v>#N/A</v>
      </c>
      <c r="AD268" s="16" t="e">
        <f t="shared" si="73"/>
        <v>#N/A</v>
      </c>
      <c r="AE268" s="16" t="e">
        <f t="shared" si="74"/>
        <v>#N/A</v>
      </c>
      <c r="AF268" s="16" t="e">
        <f t="shared" si="75"/>
        <v>#N/A</v>
      </c>
      <c r="AI268" s="9"/>
      <c r="AJ268" s="10"/>
      <c r="AK268" s="9"/>
      <c r="AL268" s="10"/>
      <c r="AM268" s="9"/>
      <c r="AN268" s="9"/>
      <c r="AO268" s="9"/>
      <c r="AP268" s="9"/>
      <c r="AQ268" s="9"/>
      <c r="AS268" s="9"/>
      <c r="AT268" s="10"/>
      <c r="AU268" s="10"/>
      <c r="AV268" s="10"/>
      <c r="AW268" s="10"/>
      <c r="AX268" s="10"/>
      <c r="AY268" s="10"/>
      <c r="AZ268" s="10"/>
      <c r="BA268" s="10"/>
      <c r="BC268" s="9"/>
      <c r="BD268" s="10"/>
      <c r="BE268" s="10"/>
      <c r="BF268" s="82"/>
      <c r="BG268" s="10"/>
      <c r="BH268" s="10"/>
      <c r="BI268" s="10"/>
      <c r="BJ268" s="10"/>
      <c r="BK268" s="10"/>
      <c r="BL268" s="10"/>
      <c r="BM268" s="9"/>
      <c r="BN268" s="10"/>
      <c r="BO268" s="9"/>
      <c r="BP268" s="10"/>
      <c r="BQ268" s="9"/>
      <c r="BR268" s="9"/>
      <c r="BS268" s="9"/>
      <c r="BT268" s="9"/>
      <c r="BU268" s="9"/>
      <c r="BV268" s="5"/>
      <c r="BW268" s="9"/>
      <c r="BX268" s="10"/>
      <c r="BY268" s="10"/>
      <c r="BZ268" s="10"/>
      <c r="CA268" s="10"/>
      <c r="CB268" s="10"/>
      <c r="CC268" s="10"/>
      <c r="CD268" s="10"/>
      <c r="CE268" s="10"/>
      <c r="CF268" s="5"/>
      <c r="CG268" s="9"/>
      <c r="CH268" s="10"/>
      <c r="CI268" s="10"/>
      <c r="CJ268" s="82"/>
      <c r="CK268" s="10"/>
      <c r="CL268" s="10"/>
      <c r="CM268" s="10"/>
      <c r="CN268" s="10"/>
      <c r="CO268" s="10"/>
    </row>
    <row r="269" spans="1:93" x14ac:dyDescent="0.2">
      <c r="A269" s="9"/>
      <c r="B269" s="9"/>
      <c r="C269" s="9"/>
      <c r="D269" s="9"/>
      <c r="E269" s="9"/>
      <c r="F269" s="9"/>
      <c r="G269" s="9"/>
      <c r="H269" s="9"/>
      <c r="I269" s="9"/>
      <c r="J269" s="9"/>
      <c r="K269" s="9"/>
      <c r="L269" s="9"/>
      <c r="M269" s="9"/>
      <c r="N269" s="9"/>
      <c r="P269" s="12">
        <f t="shared" si="76"/>
        <v>-154</v>
      </c>
      <c r="Q269" s="12"/>
      <c r="R269" s="138" t="e">
        <f t="shared" si="77"/>
        <v>#N/A</v>
      </c>
      <c r="S269" s="138" t="e">
        <f t="shared" si="78"/>
        <v>#N/A</v>
      </c>
      <c r="T269" s="138" t="e">
        <f t="shared" si="79"/>
        <v>#N/A</v>
      </c>
      <c r="U269" s="139" t="e">
        <f t="shared" ref="U269:U332" si="82">LOOKUP($P269,$AS$12:$AS$205,IF($B269,$AT$12:$AT$205,$BX$12:$BX$205))</f>
        <v>#N/A</v>
      </c>
      <c r="V269" s="139" t="e">
        <f t="shared" ref="V269:V332" si="83">LOOKUP($P269,$AS$12:$AS$205,IF($B269,$AU$12:$AU$205,$BY$12:$BY$205))</f>
        <v>#N/A</v>
      </c>
      <c r="W269" s="139" t="e">
        <f t="shared" ref="W269:W332" si="84">LOOKUP($P269,$AS$12:$AS$205,IF($B269,$AV$12:$AV$205,$BZ$12:$BZ$205))</f>
        <v>#N/A</v>
      </c>
      <c r="X269" s="139" t="e">
        <f t="shared" ref="X269:X332" si="85">LOOKUP($P269,$BC$12:$BC$205,IF($B269,$BD$12:$BD$205,$CH$12:$CH$205))</f>
        <v>#N/A</v>
      </c>
      <c r="Y269" s="10" t="e">
        <f t="shared" ref="Y269:Y332" si="86">LOOKUP($P269,$BC$12:$BC$205,IF($B269,$BE$12:$BE$205,$CI$12:$CI$205))</f>
        <v>#N/A</v>
      </c>
      <c r="Z269" s="10" t="e">
        <f t="shared" ref="Z269:Z332" si="87">LOOKUP($P269,$BC$12:$BC$205,IF($B269,$BF$12:$BF$205,$CJ$12:$CJ$205))</f>
        <v>#N/A</v>
      </c>
      <c r="AA269" s="138" t="e">
        <f t="shared" si="80"/>
        <v>#N/A</v>
      </c>
      <c r="AB269" s="138" t="e">
        <f t="shared" si="81"/>
        <v>#N/A</v>
      </c>
      <c r="AC269" s="16" t="e">
        <f t="shared" ref="AC269:AC332" si="88">$S269*(1+$R269*$T269*3)^(1/$R269)</f>
        <v>#N/A</v>
      </c>
      <c r="AD269" s="16" t="e">
        <f t="shared" ref="AD269:AD332" si="89">$S269*(1+$R269*$T269*3)^(1/$R269)-$S269*(1+$R269*$T269*2)^(1/$R269)</f>
        <v>#N/A</v>
      </c>
      <c r="AE269" s="16" t="e">
        <f t="shared" ref="AE269:AE332" si="90">$S269*(1+$R269*$T269*(-3))^(1/$R269)</f>
        <v>#N/A</v>
      </c>
      <c r="AF269" s="16" t="e">
        <f t="shared" ref="AF269:AF332" si="91">$S269*(1+$R269*$T269*(-2))^(1/$R269)-$S269*(1+$R269*$T269*(-3))^(1/$R269)</f>
        <v>#N/A</v>
      </c>
      <c r="AI269" s="9"/>
      <c r="AJ269" s="10"/>
      <c r="AK269" s="9"/>
      <c r="AL269" s="10"/>
      <c r="AM269" s="9"/>
      <c r="AN269" s="9"/>
      <c r="AO269" s="9"/>
      <c r="AP269" s="9"/>
      <c r="AQ269" s="9"/>
      <c r="AS269" s="9"/>
      <c r="AT269" s="10"/>
      <c r="AU269" s="10"/>
      <c r="AV269" s="10"/>
      <c r="AW269" s="10"/>
      <c r="AX269" s="10"/>
      <c r="AY269" s="10"/>
      <c r="AZ269" s="10"/>
      <c r="BA269" s="10"/>
      <c r="BC269" s="9"/>
      <c r="BD269" s="10"/>
      <c r="BE269" s="10"/>
      <c r="BF269" s="82"/>
      <c r="BG269" s="10"/>
      <c r="BH269" s="10"/>
      <c r="BI269" s="10"/>
      <c r="BJ269" s="10"/>
      <c r="BK269" s="10"/>
      <c r="BL269" s="10"/>
      <c r="BM269" s="9"/>
      <c r="BN269" s="10"/>
      <c r="BO269" s="9"/>
      <c r="BP269" s="10"/>
      <c r="BQ269" s="9"/>
      <c r="BR269" s="9"/>
      <c r="BS269" s="9"/>
      <c r="BT269" s="9"/>
      <c r="BU269" s="9"/>
      <c r="BV269" s="5"/>
      <c r="BW269" s="9"/>
      <c r="BX269" s="10"/>
      <c r="BY269" s="10"/>
      <c r="BZ269" s="10"/>
      <c r="CA269" s="10"/>
      <c r="CB269" s="10"/>
      <c r="CC269" s="10"/>
      <c r="CD269" s="10"/>
      <c r="CE269" s="10"/>
      <c r="CF269" s="5"/>
      <c r="CG269" s="9"/>
      <c r="CH269" s="10"/>
      <c r="CI269" s="10"/>
      <c r="CJ269" s="82"/>
      <c r="CK269" s="10"/>
      <c r="CL269" s="10"/>
      <c r="CM269" s="10"/>
      <c r="CN269" s="10"/>
      <c r="CO269" s="10"/>
    </row>
    <row r="270" spans="1:93" x14ac:dyDescent="0.2">
      <c r="A270" s="9"/>
      <c r="B270" s="9"/>
      <c r="C270" s="9"/>
      <c r="D270" s="9"/>
      <c r="E270" s="9"/>
      <c r="F270" s="9"/>
      <c r="G270" s="9"/>
      <c r="H270" s="9"/>
      <c r="I270" s="9"/>
      <c r="J270" s="9"/>
      <c r="K270" s="9"/>
      <c r="L270" s="9"/>
      <c r="M270" s="9"/>
      <c r="N270" s="9"/>
      <c r="P270" s="12">
        <f t="shared" si="76"/>
        <v>-154</v>
      </c>
      <c r="Q270" s="12"/>
      <c r="R270" s="138" t="e">
        <f t="shared" si="77"/>
        <v>#N/A</v>
      </c>
      <c r="S270" s="138" t="e">
        <f t="shared" si="78"/>
        <v>#N/A</v>
      </c>
      <c r="T270" s="138" t="e">
        <f t="shared" si="79"/>
        <v>#N/A</v>
      </c>
      <c r="U270" s="139" t="e">
        <f t="shared" si="82"/>
        <v>#N/A</v>
      </c>
      <c r="V270" s="139" t="e">
        <f t="shared" si="83"/>
        <v>#N/A</v>
      </c>
      <c r="W270" s="139" t="e">
        <f t="shared" si="84"/>
        <v>#N/A</v>
      </c>
      <c r="X270" s="139" t="e">
        <f t="shared" si="85"/>
        <v>#N/A</v>
      </c>
      <c r="Y270" s="10" t="e">
        <f t="shared" si="86"/>
        <v>#N/A</v>
      </c>
      <c r="Z270" s="10" t="e">
        <f t="shared" si="87"/>
        <v>#N/A</v>
      </c>
      <c r="AA270" s="138" t="e">
        <f t="shared" si="80"/>
        <v>#N/A</v>
      </c>
      <c r="AB270" s="138" t="e">
        <f t="shared" si="81"/>
        <v>#N/A</v>
      </c>
      <c r="AC270" s="16" t="e">
        <f t="shared" si="88"/>
        <v>#N/A</v>
      </c>
      <c r="AD270" s="16" t="e">
        <f t="shared" si="89"/>
        <v>#N/A</v>
      </c>
      <c r="AE270" s="16" t="e">
        <f t="shared" si="90"/>
        <v>#N/A</v>
      </c>
      <c r="AF270" s="16" t="e">
        <f t="shared" si="91"/>
        <v>#N/A</v>
      </c>
      <c r="AI270" s="9"/>
      <c r="AJ270" s="10"/>
      <c r="AK270" s="9"/>
      <c r="AL270" s="10"/>
      <c r="AM270" s="9"/>
      <c r="AN270" s="9"/>
      <c r="AO270" s="9"/>
      <c r="AP270" s="9"/>
      <c r="AQ270" s="9"/>
      <c r="AS270" s="9"/>
      <c r="AT270" s="10"/>
      <c r="AU270" s="10"/>
      <c r="AV270" s="10"/>
      <c r="AW270" s="10"/>
      <c r="AX270" s="10"/>
      <c r="AY270" s="10"/>
      <c r="AZ270" s="10"/>
      <c r="BA270" s="10"/>
      <c r="BC270" s="9"/>
      <c r="BD270" s="10"/>
      <c r="BE270" s="10"/>
      <c r="BF270" s="82"/>
      <c r="BG270" s="10"/>
      <c r="BH270" s="10"/>
      <c r="BI270" s="10"/>
      <c r="BJ270" s="10"/>
      <c r="BK270" s="10"/>
      <c r="BL270" s="10"/>
      <c r="BM270" s="9"/>
      <c r="BN270" s="10"/>
      <c r="BO270" s="9"/>
      <c r="BP270" s="10"/>
      <c r="BQ270" s="9"/>
      <c r="BR270" s="9"/>
      <c r="BS270" s="9"/>
      <c r="BT270" s="9"/>
      <c r="BU270" s="9"/>
      <c r="BV270" s="5"/>
      <c r="BW270" s="9"/>
      <c r="BX270" s="10"/>
      <c r="BY270" s="10"/>
      <c r="BZ270" s="10"/>
      <c r="CA270" s="10"/>
      <c r="CB270" s="10"/>
      <c r="CC270" s="10"/>
      <c r="CD270" s="10"/>
      <c r="CE270" s="10"/>
      <c r="CF270" s="5"/>
      <c r="CG270" s="9"/>
      <c r="CH270" s="10"/>
      <c r="CI270" s="10"/>
      <c r="CJ270" s="82"/>
      <c r="CK270" s="10"/>
      <c r="CL270" s="10"/>
      <c r="CM270" s="10"/>
      <c r="CN270" s="10"/>
      <c r="CO270" s="10"/>
    </row>
    <row r="271" spans="1:93" x14ac:dyDescent="0.2">
      <c r="A271" s="9"/>
      <c r="B271" s="9"/>
      <c r="C271" s="9"/>
      <c r="D271" s="9"/>
      <c r="E271" s="9"/>
      <c r="F271" s="9"/>
      <c r="G271" s="9"/>
      <c r="H271" s="9"/>
      <c r="I271" s="9"/>
      <c r="J271" s="9"/>
      <c r="K271" s="9"/>
      <c r="L271" s="9"/>
      <c r="M271" s="9"/>
      <c r="N271" s="9"/>
      <c r="P271" s="12">
        <f t="shared" si="76"/>
        <v>-154</v>
      </c>
      <c r="Q271" s="12"/>
      <c r="R271" s="138" t="e">
        <f t="shared" si="77"/>
        <v>#N/A</v>
      </c>
      <c r="S271" s="138" t="e">
        <f t="shared" si="78"/>
        <v>#N/A</v>
      </c>
      <c r="T271" s="138" t="e">
        <f t="shared" si="79"/>
        <v>#N/A</v>
      </c>
      <c r="U271" s="139" t="e">
        <f t="shared" si="82"/>
        <v>#N/A</v>
      </c>
      <c r="V271" s="139" t="e">
        <f t="shared" si="83"/>
        <v>#N/A</v>
      </c>
      <c r="W271" s="139" t="e">
        <f t="shared" si="84"/>
        <v>#N/A</v>
      </c>
      <c r="X271" s="139" t="e">
        <f t="shared" si="85"/>
        <v>#N/A</v>
      </c>
      <c r="Y271" s="10" t="e">
        <f t="shared" si="86"/>
        <v>#N/A</v>
      </c>
      <c r="Z271" s="10" t="e">
        <f t="shared" si="87"/>
        <v>#N/A</v>
      </c>
      <c r="AA271" s="138" t="e">
        <f t="shared" si="80"/>
        <v>#N/A</v>
      </c>
      <c r="AB271" s="138" t="e">
        <f t="shared" si="81"/>
        <v>#N/A</v>
      </c>
      <c r="AC271" s="16" t="e">
        <f t="shared" si="88"/>
        <v>#N/A</v>
      </c>
      <c r="AD271" s="16" t="e">
        <f t="shared" si="89"/>
        <v>#N/A</v>
      </c>
      <c r="AE271" s="16" t="e">
        <f t="shared" si="90"/>
        <v>#N/A</v>
      </c>
      <c r="AF271" s="16" t="e">
        <f t="shared" si="91"/>
        <v>#N/A</v>
      </c>
      <c r="AI271" s="9"/>
      <c r="AJ271" s="10"/>
      <c r="AK271" s="9"/>
      <c r="AL271" s="10"/>
      <c r="AM271" s="9"/>
      <c r="AN271" s="9"/>
      <c r="AO271" s="9"/>
      <c r="AP271" s="9"/>
      <c r="AQ271" s="9"/>
      <c r="AS271" s="9"/>
      <c r="AT271" s="10"/>
      <c r="AU271" s="10"/>
      <c r="AV271" s="10"/>
      <c r="AW271" s="10"/>
      <c r="AX271" s="10"/>
      <c r="AY271" s="10"/>
      <c r="AZ271" s="10"/>
      <c r="BA271" s="10"/>
      <c r="BC271" s="9"/>
      <c r="BD271" s="10"/>
      <c r="BE271" s="10"/>
      <c r="BF271" s="82"/>
      <c r="BG271" s="10"/>
      <c r="BH271" s="10"/>
      <c r="BI271" s="10"/>
      <c r="BJ271" s="10"/>
      <c r="BK271" s="10"/>
      <c r="BL271" s="10"/>
      <c r="BM271" s="9"/>
      <c r="BN271" s="10"/>
      <c r="BO271" s="9"/>
      <c r="BP271" s="10"/>
      <c r="BQ271" s="9"/>
      <c r="BR271" s="9"/>
      <c r="BS271" s="9"/>
      <c r="BT271" s="9"/>
      <c r="BU271" s="9"/>
      <c r="BV271" s="5"/>
      <c r="BW271" s="9"/>
      <c r="BX271" s="10"/>
      <c r="BY271" s="10"/>
      <c r="BZ271" s="10"/>
      <c r="CA271" s="10"/>
      <c r="CB271" s="10"/>
      <c r="CC271" s="10"/>
      <c r="CD271" s="10"/>
      <c r="CE271" s="10"/>
      <c r="CF271" s="5"/>
      <c r="CG271" s="9"/>
      <c r="CH271" s="10"/>
      <c r="CI271" s="10"/>
      <c r="CJ271" s="82"/>
      <c r="CK271" s="10"/>
      <c r="CL271" s="10"/>
      <c r="CM271" s="10"/>
      <c r="CN271" s="10"/>
      <c r="CO271" s="10"/>
    </row>
    <row r="272" spans="1:93" x14ac:dyDescent="0.2">
      <c r="A272" s="9"/>
      <c r="B272" s="9"/>
      <c r="C272" s="9"/>
      <c r="D272" s="9"/>
      <c r="E272" s="9"/>
      <c r="F272" s="9"/>
      <c r="G272" s="9"/>
      <c r="H272" s="9"/>
      <c r="I272" s="9"/>
      <c r="J272" s="9"/>
      <c r="K272" s="9"/>
      <c r="L272" s="9"/>
      <c r="M272" s="9"/>
      <c r="N272" s="9"/>
      <c r="P272" s="12">
        <f t="shared" si="76"/>
        <v>-154</v>
      </c>
      <c r="Q272" s="12"/>
      <c r="R272" s="138" t="e">
        <f t="shared" si="77"/>
        <v>#N/A</v>
      </c>
      <c r="S272" s="138" t="e">
        <f t="shared" si="78"/>
        <v>#N/A</v>
      </c>
      <c r="T272" s="138" t="e">
        <f t="shared" si="79"/>
        <v>#N/A</v>
      </c>
      <c r="U272" s="139" t="e">
        <f t="shared" si="82"/>
        <v>#N/A</v>
      </c>
      <c r="V272" s="139" t="e">
        <f t="shared" si="83"/>
        <v>#N/A</v>
      </c>
      <c r="W272" s="139" t="e">
        <f t="shared" si="84"/>
        <v>#N/A</v>
      </c>
      <c r="X272" s="139" t="e">
        <f t="shared" si="85"/>
        <v>#N/A</v>
      </c>
      <c r="Y272" s="10" t="e">
        <f t="shared" si="86"/>
        <v>#N/A</v>
      </c>
      <c r="Z272" s="10" t="e">
        <f t="shared" si="87"/>
        <v>#N/A</v>
      </c>
      <c r="AA272" s="138" t="e">
        <f t="shared" si="80"/>
        <v>#N/A</v>
      </c>
      <c r="AB272" s="138" t="e">
        <f t="shared" si="81"/>
        <v>#N/A</v>
      </c>
      <c r="AC272" s="16" t="e">
        <f t="shared" si="88"/>
        <v>#N/A</v>
      </c>
      <c r="AD272" s="16" t="e">
        <f t="shared" si="89"/>
        <v>#N/A</v>
      </c>
      <c r="AE272" s="16" t="e">
        <f t="shared" si="90"/>
        <v>#N/A</v>
      </c>
      <c r="AF272" s="16" t="e">
        <f t="shared" si="91"/>
        <v>#N/A</v>
      </c>
      <c r="AI272" s="9"/>
      <c r="AJ272" s="10"/>
      <c r="AK272" s="9"/>
      <c r="AL272" s="10"/>
      <c r="AM272" s="9"/>
      <c r="AN272" s="9"/>
      <c r="AO272" s="9"/>
      <c r="AP272" s="9"/>
      <c r="AQ272" s="9"/>
      <c r="AS272" s="9"/>
      <c r="AT272" s="10"/>
      <c r="AU272" s="10"/>
      <c r="AV272" s="10"/>
      <c r="AW272" s="10"/>
      <c r="AX272" s="10"/>
      <c r="AY272" s="10"/>
      <c r="AZ272" s="10"/>
      <c r="BA272" s="10"/>
      <c r="BC272" s="9"/>
      <c r="BD272" s="10"/>
      <c r="BE272" s="10"/>
      <c r="BF272" s="82"/>
      <c r="BG272" s="10"/>
      <c r="BH272" s="10"/>
      <c r="BI272" s="10"/>
      <c r="BJ272" s="10"/>
      <c r="BK272" s="10"/>
      <c r="BL272" s="10"/>
      <c r="BM272" s="9"/>
      <c r="BN272" s="10"/>
      <c r="BO272" s="9"/>
      <c r="BP272" s="10"/>
      <c r="BQ272" s="9"/>
      <c r="BR272" s="9"/>
      <c r="BS272" s="9"/>
      <c r="BT272" s="9"/>
      <c r="BU272" s="9"/>
      <c r="BV272" s="5"/>
      <c r="BW272" s="9"/>
      <c r="BX272" s="10"/>
      <c r="BY272" s="10"/>
      <c r="BZ272" s="10"/>
      <c r="CA272" s="10"/>
      <c r="CB272" s="10"/>
      <c r="CC272" s="10"/>
      <c r="CD272" s="10"/>
      <c r="CE272" s="10"/>
      <c r="CF272" s="5"/>
      <c r="CG272" s="9"/>
      <c r="CH272" s="10"/>
      <c r="CI272" s="10"/>
      <c r="CJ272" s="82"/>
      <c r="CK272" s="10"/>
      <c r="CL272" s="10"/>
      <c r="CM272" s="10"/>
      <c r="CN272" s="10"/>
      <c r="CO272" s="10"/>
    </row>
    <row r="273" spans="1:93" x14ac:dyDescent="0.2">
      <c r="A273" s="9"/>
      <c r="B273" s="9"/>
      <c r="C273" s="9"/>
      <c r="D273" s="9"/>
      <c r="E273" s="9"/>
      <c r="F273" s="9"/>
      <c r="G273" s="9"/>
      <c r="H273" s="9"/>
      <c r="I273" s="9"/>
      <c r="J273" s="9"/>
      <c r="K273" s="9"/>
      <c r="L273" s="9"/>
      <c r="M273" s="9"/>
      <c r="N273" s="9"/>
      <c r="P273" s="12">
        <f t="shared" ref="P273:P336" si="92">((C273-22)*7)+D273</f>
        <v>-154</v>
      </c>
      <c r="Q273" s="12"/>
      <c r="R273" s="138" t="e">
        <f t="shared" si="77"/>
        <v>#N/A</v>
      </c>
      <c r="S273" s="138" t="e">
        <f t="shared" si="78"/>
        <v>#N/A</v>
      </c>
      <c r="T273" s="138" t="e">
        <f t="shared" si="79"/>
        <v>#N/A</v>
      </c>
      <c r="U273" s="139" t="e">
        <f t="shared" si="82"/>
        <v>#N/A</v>
      </c>
      <c r="V273" s="139" t="e">
        <f t="shared" si="83"/>
        <v>#N/A</v>
      </c>
      <c r="W273" s="139" t="e">
        <f t="shared" si="84"/>
        <v>#N/A</v>
      </c>
      <c r="X273" s="139" t="e">
        <f t="shared" si="85"/>
        <v>#N/A</v>
      </c>
      <c r="Y273" s="10" t="e">
        <f t="shared" si="86"/>
        <v>#N/A</v>
      </c>
      <c r="Z273" s="10" t="e">
        <f t="shared" si="87"/>
        <v>#N/A</v>
      </c>
      <c r="AA273" s="138" t="e">
        <f t="shared" si="80"/>
        <v>#N/A</v>
      </c>
      <c r="AB273" s="138" t="e">
        <f t="shared" si="81"/>
        <v>#N/A</v>
      </c>
      <c r="AC273" s="16" t="e">
        <f t="shared" si="88"/>
        <v>#N/A</v>
      </c>
      <c r="AD273" s="16" t="e">
        <f t="shared" si="89"/>
        <v>#N/A</v>
      </c>
      <c r="AE273" s="16" t="e">
        <f t="shared" si="90"/>
        <v>#N/A</v>
      </c>
      <c r="AF273" s="16" t="e">
        <f t="shared" si="91"/>
        <v>#N/A</v>
      </c>
      <c r="AI273" s="9"/>
      <c r="AJ273" s="10"/>
      <c r="AK273" s="9"/>
      <c r="AL273" s="10"/>
      <c r="AM273" s="9"/>
      <c r="AN273" s="9"/>
      <c r="AO273" s="9"/>
      <c r="AP273" s="9"/>
      <c r="AQ273" s="9"/>
      <c r="AS273" s="9"/>
      <c r="AT273" s="10"/>
      <c r="AU273" s="10"/>
      <c r="AV273" s="10"/>
      <c r="AW273" s="10"/>
      <c r="AX273" s="10"/>
      <c r="AY273" s="10"/>
      <c r="AZ273" s="10"/>
      <c r="BA273" s="10"/>
      <c r="BC273" s="9"/>
      <c r="BD273" s="10"/>
      <c r="BE273" s="10"/>
      <c r="BF273" s="82"/>
      <c r="BG273" s="10"/>
      <c r="BH273" s="10"/>
      <c r="BI273" s="10"/>
      <c r="BJ273" s="10"/>
      <c r="BK273" s="10"/>
      <c r="BL273" s="10"/>
      <c r="BM273" s="9"/>
      <c r="BN273" s="10"/>
      <c r="BO273" s="9"/>
      <c r="BP273" s="10"/>
      <c r="BQ273" s="9"/>
      <c r="BR273" s="9"/>
      <c r="BS273" s="9"/>
      <c r="BT273" s="9"/>
      <c r="BU273" s="9"/>
      <c r="BV273" s="5"/>
      <c r="BW273" s="9"/>
      <c r="BX273" s="10"/>
      <c r="BY273" s="10"/>
      <c r="BZ273" s="10"/>
      <c r="CA273" s="10"/>
      <c r="CB273" s="10"/>
      <c r="CC273" s="10"/>
      <c r="CD273" s="10"/>
      <c r="CE273" s="10"/>
      <c r="CF273" s="5"/>
      <c r="CG273" s="9"/>
      <c r="CH273" s="10"/>
      <c r="CI273" s="10"/>
      <c r="CJ273" s="82"/>
      <c r="CK273" s="10"/>
      <c r="CL273" s="10"/>
      <c r="CM273" s="10"/>
      <c r="CN273" s="10"/>
      <c r="CO273" s="10"/>
    </row>
    <row r="274" spans="1:93" x14ac:dyDescent="0.2">
      <c r="A274" s="9"/>
      <c r="B274" s="9"/>
      <c r="C274" s="9"/>
      <c r="D274" s="9"/>
      <c r="E274" s="9"/>
      <c r="F274" s="9"/>
      <c r="G274" s="9"/>
      <c r="H274" s="9"/>
      <c r="I274" s="9"/>
      <c r="J274" s="9"/>
      <c r="K274" s="9"/>
      <c r="L274" s="9"/>
      <c r="M274" s="9"/>
      <c r="N274" s="9"/>
      <c r="P274" s="12">
        <f t="shared" si="92"/>
        <v>-154</v>
      </c>
      <c r="Q274" s="12"/>
      <c r="R274" s="138" t="e">
        <f t="shared" si="77"/>
        <v>#N/A</v>
      </c>
      <c r="S274" s="138" t="e">
        <f t="shared" si="78"/>
        <v>#N/A</v>
      </c>
      <c r="T274" s="138" t="e">
        <f t="shared" si="79"/>
        <v>#N/A</v>
      </c>
      <c r="U274" s="139" t="e">
        <f t="shared" si="82"/>
        <v>#N/A</v>
      </c>
      <c r="V274" s="139" t="e">
        <f t="shared" si="83"/>
        <v>#N/A</v>
      </c>
      <c r="W274" s="139" t="e">
        <f t="shared" si="84"/>
        <v>#N/A</v>
      </c>
      <c r="X274" s="139" t="e">
        <f t="shared" si="85"/>
        <v>#N/A</v>
      </c>
      <c r="Y274" s="10" t="e">
        <f t="shared" si="86"/>
        <v>#N/A</v>
      </c>
      <c r="Z274" s="10" t="e">
        <f t="shared" si="87"/>
        <v>#N/A</v>
      </c>
      <c r="AA274" s="138" t="e">
        <f t="shared" si="80"/>
        <v>#N/A</v>
      </c>
      <c r="AB274" s="138" t="e">
        <f t="shared" si="81"/>
        <v>#N/A</v>
      </c>
      <c r="AC274" s="16" t="e">
        <f t="shared" si="88"/>
        <v>#N/A</v>
      </c>
      <c r="AD274" s="16" t="e">
        <f t="shared" si="89"/>
        <v>#N/A</v>
      </c>
      <c r="AE274" s="16" t="e">
        <f t="shared" si="90"/>
        <v>#N/A</v>
      </c>
      <c r="AF274" s="16" t="e">
        <f t="shared" si="91"/>
        <v>#N/A</v>
      </c>
      <c r="AI274" s="9"/>
      <c r="AJ274" s="10"/>
      <c r="AK274" s="9"/>
      <c r="AL274" s="10"/>
      <c r="AM274" s="9"/>
      <c r="AN274" s="9"/>
      <c r="AO274" s="9"/>
      <c r="AP274" s="9"/>
      <c r="AQ274" s="9"/>
      <c r="AS274" s="9"/>
      <c r="AT274" s="10"/>
      <c r="AU274" s="10"/>
      <c r="AV274" s="10"/>
      <c r="AW274" s="10"/>
      <c r="AX274" s="10"/>
      <c r="AY274" s="10"/>
      <c r="AZ274" s="10"/>
      <c r="BA274" s="10"/>
      <c r="BC274" s="9"/>
      <c r="BD274" s="10"/>
      <c r="BE274" s="10"/>
      <c r="BF274" s="82"/>
      <c r="BG274" s="10"/>
      <c r="BH274" s="10"/>
      <c r="BI274" s="10"/>
      <c r="BJ274" s="10"/>
      <c r="BK274" s="10"/>
      <c r="BL274" s="10"/>
      <c r="BM274" s="9"/>
      <c r="BN274" s="10"/>
      <c r="BO274" s="9"/>
      <c r="BP274" s="10"/>
      <c r="BQ274" s="9"/>
      <c r="BR274" s="9"/>
      <c r="BS274" s="9"/>
      <c r="BT274" s="9"/>
      <c r="BU274" s="9"/>
      <c r="BV274" s="5"/>
      <c r="BW274" s="9"/>
      <c r="BX274" s="10"/>
      <c r="BY274" s="10"/>
      <c r="BZ274" s="10"/>
      <c r="CA274" s="10"/>
      <c r="CB274" s="10"/>
      <c r="CC274" s="10"/>
      <c r="CD274" s="10"/>
      <c r="CE274" s="10"/>
      <c r="CF274" s="5"/>
      <c r="CG274" s="9"/>
      <c r="CH274" s="10"/>
      <c r="CI274" s="10"/>
      <c r="CJ274" s="82"/>
      <c r="CK274" s="10"/>
      <c r="CL274" s="10"/>
      <c r="CM274" s="10"/>
      <c r="CN274" s="10"/>
      <c r="CO274" s="10"/>
    </row>
    <row r="275" spans="1:93" x14ac:dyDescent="0.2">
      <c r="A275" s="9"/>
      <c r="B275" s="9"/>
      <c r="C275" s="9"/>
      <c r="D275" s="9"/>
      <c r="E275" s="9"/>
      <c r="F275" s="9"/>
      <c r="G275" s="9"/>
      <c r="H275" s="9"/>
      <c r="I275" s="9"/>
      <c r="J275" s="9"/>
      <c r="K275" s="9"/>
      <c r="L275" s="9"/>
      <c r="M275" s="9"/>
      <c r="N275" s="9"/>
      <c r="P275" s="12">
        <f t="shared" si="92"/>
        <v>-154</v>
      </c>
      <c r="Q275" s="12"/>
      <c r="R275" s="138" t="e">
        <f t="shared" si="77"/>
        <v>#N/A</v>
      </c>
      <c r="S275" s="138" t="e">
        <f t="shared" si="78"/>
        <v>#N/A</v>
      </c>
      <c r="T275" s="138" t="e">
        <f t="shared" si="79"/>
        <v>#N/A</v>
      </c>
      <c r="U275" s="139" t="e">
        <f t="shared" si="82"/>
        <v>#N/A</v>
      </c>
      <c r="V275" s="139" t="e">
        <f t="shared" si="83"/>
        <v>#N/A</v>
      </c>
      <c r="W275" s="139" t="e">
        <f t="shared" si="84"/>
        <v>#N/A</v>
      </c>
      <c r="X275" s="139" t="e">
        <f t="shared" si="85"/>
        <v>#N/A</v>
      </c>
      <c r="Y275" s="10" t="e">
        <f t="shared" si="86"/>
        <v>#N/A</v>
      </c>
      <c r="Z275" s="10" t="e">
        <f t="shared" si="87"/>
        <v>#N/A</v>
      </c>
      <c r="AA275" s="138" t="e">
        <f t="shared" si="80"/>
        <v>#N/A</v>
      </c>
      <c r="AB275" s="138" t="e">
        <f t="shared" si="81"/>
        <v>#N/A</v>
      </c>
      <c r="AC275" s="16" t="e">
        <f t="shared" si="88"/>
        <v>#N/A</v>
      </c>
      <c r="AD275" s="16" t="e">
        <f t="shared" si="89"/>
        <v>#N/A</v>
      </c>
      <c r="AE275" s="16" t="e">
        <f t="shared" si="90"/>
        <v>#N/A</v>
      </c>
      <c r="AF275" s="16" t="e">
        <f t="shared" si="91"/>
        <v>#N/A</v>
      </c>
      <c r="AI275" s="9"/>
      <c r="AJ275" s="10"/>
      <c r="AK275" s="9"/>
      <c r="AL275" s="10"/>
      <c r="AM275" s="9"/>
      <c r="AN275" s="9"/>
      <c r="AO275" s="9"/>
      <c r="AP275" s="9"/>
      <c r="AQ275" s="9"/>
      <c r="AS275" s="9"/>
      <c r="AT275" s="10"/>
      <c r="AU275" s="10"/>
      <c r="AV275" s="10"/>
      <c r="AW275" s="10"/>
      <c r="AX275" s="10"/>
      <c r="AY275" s="10"/>
      <c r="AZ275" s="10"/>
      <c r="BA275" s="10"/>
      <c r="BC275" s="9"/>
      <c r="BD275" s="10"/>
      <c r="BE275" s="10"/>
      <c r="BF275" s="82"/>
      <c r="BG275" s="10"/>
      <c r="BH275" s="10"/>
      <c r="BI275" s="10"/>
      <c r="BJ275" s="10"/>
      <c r="BK275" s="10"/>
      <c r="BL275" s="10"/>
      <c r="BM275" s="9"/>
      <c r="BN275" s="10"/>
      <c r="BO275" s="9"/>
      <c r="BP275" s="10"/>
      <c r="BQ275" s="9"/>
      <c r="BR275" s="9"/>
      <c r="BS275" s="9"/>
      <c r="BT275" s="9"/>
      <c r="BU275" s="9"/>
      <c r="BV275" s="5"/>
      <c r="BW275" s="9"/>
      <c r="BX275" s="10"/>
      <c r="BY275" s="10"/>
      <c r="BZ275" s="10"/>
      <c r="CA275" s="10"/>
      <c r="CB275" s="10"/>
      <c r="CC275" s="10"/>
      <c r="CD275" s="10"/>
      <c r="CE275" s="10"/>
      <c r="CF275" s="5"/>
      <c r="CG275" s="9"/>
      <c r="CH275" s="10"/>
      <c r="CI275" s="10"/>
      <c r="CJ275" s="82"/>
      <c r="CK275" s="10"/>
      <c r="CL275" s="10"/>
      <c r="CM275" s="10"/>
      <c r="CN275" s="10"/>
      <c r="CO275" s="10"/>
    </row>
    <row r="276" spans="1:93" x14ac:dyDescent="0.2">
      <c r="A276" s="9"/>
      <c r="B276" s="9"/>
      <c r="C276" s="9"/>
      <c r="D276" s="9"/>
      <c r="E276" s="9"/>
      <c r="F276" s="9"/>
      <c r="G276" s="9"/>
      <c r="H276" s="9"/>
      <c r="I276" s="9"/>
      <c r="J276" s="9"/>
      <c r="K276" s="9"/>
      <c r="L276" s="9"/>
      <c r="M276" s="9"/>
      <c r="N276" s="9"/>
      <c r="P276" s="12">
        <f t="shared" si="92"/>
        <v>-154</v>
      </c>
      <c r="Q276" s="12"/>
      <c r="R276" s="138" t="e">
        <f t="shared" si="77"/>
        <v>#N/A</v>
      </c>
      <c r="S276" s="138" t="e">
        <f t="shared" si="78"/>
        <v>#N/A</v>
      </c>
      <c r="T276" s="138" t="e">
        <f t="shared" si="79"/>
        <v>#N/A</v>
      </c>
      <c r="U276" s="139" t="e">
        <f t="shared" si="82"/>
        <v>#N/A</v>
      </c>
      <c r="V276" s="139" t="e">
        <f t="shared" si="83"/>
        <v>#N/A</v>
      </c>
      <c r="W276" s="139" t="e">
        <f t="shared" si="84"/>
        <v>#N/A</v>
      </c>
      <c r="X276" s="139" t="e">
        <f t="shared" si="85"/>
        <v>#N/A</v>
      </c>
      <c r="Y276" s="10" t="e">
        <f t="shared" si="86"/>
        <v>#N/A</v>
      </c>
      <c r="Z276" s="10" t="e">
        <f t="shared" si="87"/>
        <v>#N/A</v>
      </c>
      <c r="AA276" s="138" t="e">
        <f t="shared" si="80"/>
        <v>#N/A</v>
      </c>
      <c r="AB276" s="138" t="e">
        <f t="shared" si="81"/>
        <v>#N/A</v>
      </c>
      <c r="AC276" s="16" t="e">
        <f t="shared" si="88"/>
        <v>#N/A</v>
      </c>
      <c r="AD276" s="16" t="e">
        <f t="shared" si="89"/>
        <v>#N/A</v>
      </c>
      <c r="AE276" s="16" t="e">
        <f t="shared" si="90"/>
        <v>#N/A</v>
      </c>
      <c r="AF276" s="16" t="e">
        <f t="shared" si="91"/>
        <v>#N/A</v>
      </c>
      <c r="AI276" s="9"/>
      <c r="AJ276" s="10"/>
      <c r="AK276" s="9"/>
      <c r="AL276" s="10"/>
      <c r="AM276" s="9"/>
      <c r="AN276" s="9"/>
      <c r="AO276" s="9"/>
      <c r="AP276" s="9"/>
      <c r="AQ276" s="9"/>
      <c r="AS276" s="9"/>
      <c r="AT276" s="10"/>
      <c r="AU276" s="10"/>
      <c r="AV276" s="10"/>
      <c r="AW276" s="10"/>
      <c r="AX276" s="10"/>
      <c r="AY276" s="10"/>
      <c r="AZ276" s="10"/>
      <c r="BA276" s="10"/>
      <c r="BC276" s="9"/>
      <c r="BD276" s="10"/>
      <c r="BE276" s="10"/>
      <c r="BF276" s="82"/>
      <c r="BG276" s="10"/>
      <c r="BH276" s="10"/>
      <c r="BI276" s="10"/>
      <c r="BJ276" s="10"/>
      <c r="BK276" s="10"/>
      <c r="BL276" s="10"/>
      <c r="BM276" s="9"/>
      <c r="BN276" s="10"/>
      <c r="BO276" s="9"/>
      <c r="BP276" s="10"/>
      <c r="BQ276" s="9"/>
      <c r="BR276" s="9"/>
      <c r="BS276" s="9"/>
      <c r="BT276" s="9"/>
      <c r="BU276" s="9"/>
      <c r="BV276" s="5"/>
      <c r="BW276" s="9"/>
      <c r="BX276" s="10"/>
      <c r="BY276" s="10"/>
      <c r="BZ276" s="10"/>
      <c r="CA276" s="10"/>
      <c r="CB276" s="10"/>
      <c r="CC276" s="10"/>
      <c r="CD276" s="10"/>
      <c r="CE276" s="10"/>
      <c r="CF276" s="5"/>
      <c r="CG276" s="9"/>
      <c r="CH276" s="10"/>
      <c r="CI276" s="10"/>
      <c r="CJ276" s="82"/>
      <c r="CK276" s="10"/>
      <c r="CL276" s="10"/>
      <c r="CM276" s="10"/>
      <c r="CN276" s="10"/>
      <c r="CO276" s="10"/>
    </row>
    <row r="277" spans="1:93" x14ac:dyDescent="0.2">
      <c r="A277" s="9"/>
      <c r="B277" s="9"/>
      <c r="C277" s="9"/>
      <c r="D277" s="9"/>
      <c r="E277" s="9"/>
      <c r="F277" s="9"/>
      <c r="G277" s="9"/>
      <c r="H277" s="9"/>
      <c r="I277" s="9"/>
      <c r="J277" s="9"/>
      <c r="K277" s="9"/>
      <c r="L277" s="9"/>
      <c r="M277" s="9"/>
      <c r="N277" s="9"/>
      <c r="P277" s="12">
        <f t="shared" si="92"/>
        <v>-154</v>
      </c>
      <c r="Q277" s="12"/>
      <c r="R277" s="138" t="e">
        <f t="shared" si="77"/>
        <v>#N/A</v>
      </c>
      <c r="S277" s="138" t="e">
        <f t="shared" si="78"/>
        <v>#N/A</v>
      </c>
      <c r="T277" s="138" t="e">
        <f t="shared" si="79"/>
        <v>#N/A</v>
      </c>
      <c r="U277" s="139" t="e">
        <f t="shared" si="82"/>
        <v>#N/A</v>
      </c>
      <c r="V277" s="139" t="e">
        <f t="shared" si="83"/>
        <v>#N/A</v>
      </c>
      <c r="W277" s="139" t="e">
        <f t="shared" si="84"/>
        <v>#N/A</v>
      </c>
      <c r="X277" s="139" t="e">
        <f t="shared" si="85"/>
        <v>#N/A</v>
      </c>
      <c r="Y277" s="10" t="e">
        <f t="shared" si="86"/>
        <v>#N/A</v>
      </c>
      <c r="Z277" s="10" t="e">
        <f t="shared" si="87"/>
        <v>#N/A</v>
      </c>
      <c r="AA277" s="138" t="e">
        <f t="shared" si="80"/>
        <v>#N/A</v>
      </c>
      <c r="AB277" s="138" t="e">
        <f t="shared" si="81"/>
        <v>#N/A</v>
      </c>
      <c r="AC277" s="16" t="e">
        <f t="shared" si="88"/>
        <v>#N/A</v>
      </c>
      <c r="AD277" s="16" t="e">
        <f t="shared" si="89"/>
        <v>#N/A</v>
      </c>
      <c r="AE277" s="16" t="e">
        <f t="shared" si="90"/>
        <v>#N/A</v>
      </c>
      <c r="AF277" s="16" t="e">
        <f t="shared" si="91"/>
        <v>#N/A</v>
      </c>
      <c r="AI277" s="9"/>
      <c r="AJ277" s="10"/>
      <c r="AK277" s="9"/>
      <c r="AL277" s="10"/>
      <c r="AM277" s="9"/>
      <c r="AN277" s="9"/>
      <c r="AO277" s="9"/>
      <c r="AP277" s="9"/>
      <c r="AQ277" s="9"/>
      <c r="AS277" s="9"/>
      <c r="AT277" s="10"/>
      <c r="AU277" s="10"/>
      <c r="AV277" s="10"/>
      <c r="AW277" s="10"/>
      <c r="AX277" s="10"/>
      <c r="AY277" s="10"/>
      <c r="AZ277" s="10"/>
      <c r="BA277" s="10"/>
      <c r="BC277" s="9"/>
      <c r="BD277" s="10"/>
      <c r="BE277" s="10"/>
      <c r="BF277" s="82"/>
      <c r="BG277" s="10"/>
      <c r="BH277" s="10"/>
      <c r="BI277" s="10"/>
      <c r="BJ277" s="10"/>
      <c r="BK277" s="10"/>
      <c r="BL277" s="10"/>
      <c r="BM277" s="9"/>
      <c r="BN277" s="10"/>
      <c r="BO277" s="9"/>
      <c r="BP277" s="10"/>
      <c r="BQ277" s="9"/>
      <c r="BR277" s="9"/>
      <c r="BS277" s="9"/>
      <c r="BT277" s="9"/>
      <c r="BU277" s="9"/>
      <c r="BV277" s="5"/>
      <c r="BW277" s="9"/>
      <c r="BX277" s="10"/>
      <c r="BY277" s="10"/>
      <c r="BZ277" s="10"/>
      <c r="CA277" s="10"/>
      <c r="CB277" s="10"/>
      <c r="CC277" s="10"/>
      <c r="CD277" s="10"/>
      <c r="CE277" s="10"/>
      <c r="CF277" s="5"/>
      <c r="CG277" s="9"/>
      <c r="CH277" s="10"/>
      <c r="CI277" s="10"/>
      <c r="CJ277" s="10"/>
      <c r="CK277" s="10"/>
      <c r="CL277" s="10"/>
      <c r="CM277" s="10"/>
      <c r="CN277" s="10"/>
      <c r="CO277" s="10"/>
    </row>
    <row r="278" spans="1:93" x14ac:dyDescent="0.2">
      <c r="A278" s="9"/>
      <c r="B278" s="9"/>
      <c r="C278" s="9"/>
      <c r="D278" s="9"/>
      <c r="E278" s="9"/>
      <c r="F278" s="9"/>
      <c r="G278" s="9"/>
      <c r="H278" s="9"/>
      <c r="I278" s="9"/>
      <c r="J278" s="9"/>
      <c r="K278" s="9"/>
      <c r="L278" s="9"/>
      <c r="M278" s="9"/>
      <c r="N278" s="9"/>
      <c r="P278" s="12">
        <f t="shared" si="92"/>
        <v>-154</v>
      </c>
      <c r="Q278" s="12"/>
      <c r="R278" s="138" t="e">
        <f t="shared" si="77"/>
        <v>#N/A</v>
      </c>
      <c r="S278" s="138" t="e">
        <f t="shared" si="78"/>
        <v>#N/A</v>
      </c>
      <c r="T278" s="138" t="e">
        <f t="shared" si="79"/>
        <v>#N/A</v>
      </c>
      <c r="U278" s="139" t="e">
        <f t="shared" si="82"/>
        <v>#N/A</v>
      </c>
      <c r="V278" s="139" t="e">
        <f t="shared" si="83"/>
        <v>#N/A</v>
      </c>
      <c r="W278" s="139" t="e">
        <f t="shared" si="84"/>
        <v>#N/A</v>
      </c>
      <c r="X278" s="139" t="e">
        <f t="shared" si="85"/>
        <v>#N/A</v>
      </c>
      <c r="Y278" s="10" t="e">
        <f t="shared" si="86"/>
        <v>#N/A</v>
      </c>
      <c r="Z278" s="10" t="e">
        <f t="shared" si="87"/>
        <v>#N/A</v>
      </c>
      <c r="AA278" s="138" t="e">
        <f t="shared" si="80"/>
        <v>#N/A</v>
      </c>
      <c r="AB278" s="138" t="e">
        <f t="shared" si="81"/>
        <v>#N/A</v>
      </c>
      <c r="AC278" s="16" t="e">
        <f t="shared" si="88"/>
        <v>#N/A</v>
      </c>
      <c r="AD278" s="16" t="e">
        <f t="shared" si="89"/>
        <v>#N/A</v>
      </c>
      <c r="AE278" s="16" t="e">
        <f t="shared" si="90"/>
        <v>#N/A</v>
      </c>
      <c r="AF278" s="16" t="e">
        <f t="shared" si="91"/>
        <v>#N/A</v>
      </c>
      <c r="AI278" s="9"/>
      <c r="AJ278" s="10"/>
      <c r="AK278" s="9"/>
      <c r="AL278" s="10"/>
      <c r="AM278" s="9"/>
      <c r="AN278" s="9"/>
      <c r="AO278" s="9"/>
      <c r="AP278" s="9"/>
      <c r="AQ278" s="9"/>
      <c r="AS278" s="9"/>
      <c r="AT278" s="10"/>
      <c r="AU278" s="10"/>
      <c r="AV278" s="10"/>
      <c r="AW278" s="10"/>
      <c r="AX278" s="10"/>
      <c r="AY278" s="10"/>
      <c r="AZ278" s="10"/>
      <c r="BA278" s="10"/>
      <c r="BC278" s="9"/>
      <c r="BD278" s="10"/>
      <c r="BE278" s="10"/>
      <c r="BF278" s="82"/>
      <c r="BG278" s="10"/>
      <c r="BH278" s="10"/>
      <c r="BI278" s="10"/>
      <c r="BJ278" s="10"/>
      <c r="BK278" s="10"/>
      <c r="BL278" s="10"/>
      <c r="BM278" s="9"/>
      <c r="BN278" s="10"/>
      <c r="BO278" s="9"/>
      <c r="BP278" s="10"/>
      <c r="BQ278" s="9"/>
      <c r="BR278" s="9"/>
      <c r="BS278" s="9"/>
      <c r="BT278" s="9"/>
      <c r="BU278" s="9"/>
      <c r="BV278" s="5"/>
      <c r="BW278" s="9"/>
      <c r="BX278" s="10"/>
      <c r="BY278" s="10"/>
      <c r="BZ278" s="10"/>
      <c r="CA278" s="10"/>
      <c r="CB278" s="10"/>
      <c r="CC278" s="10"/>
      <c r="CD278" s="10"/>
      <c r="CE278" s="10"/>
      <c r="CF278" s="5"/>
      <c r="CG278" s="9"/>
      <c r="CH278" s="10"/>
      <c r="CI278" s="10"/>
      <c r="CJ278" s="10"/>
      <c r="CK278" s="10"/>
      <c r="CL278" s="10"/>
      <c r="CM278" s="10"/>
      <c r="CN278" s="10"/>
      <c r="CO278" s="10"/>
    </row>
    <row r="279" spans="1:93" x14ac:dyDescent="0.2">
      <c r="A279" s="9"/>
      <c r="B279" s="9"/>
      <c r="C279" s="9"/>
      <c r="D279" s="9"/>
      <c r="E279" s="9"/>
      <c r="F279" s="9"/>
      <c r="G279" s="9"/>
      <c r="H279" s="9"/>
      <c r="I279" s="9"/>
      <c r="J279" s="9"/>
      <c r="K279" s="9"/>
      <c r="L279" s="9"/>
      <c r="M279" s="9"/>
      <c r="N279" s="9"/>
      <c r="P279" s="12">
        <f t="shared" si="92"/>
        <v>-154</v>
      </c>
      <c r="Q279" s="12"/>
      <c r="R279" s="138" t="e">
        <f t="shared" si="77"/>
        <v>#N/A</v>
      </c>
      <c r="S279" s="138" t="e">
        <f t="shared" si="78"/>
        <v>#N/A</v>
      </c>
      <c r="T279" s="138" t="e">
        <f t="shared" si="79"/>
        <v>#N/A</v>
      </c>
      <c r="U279" s="139" t="e">
        <f t="shared" si="82"/>
        <v>#N/A</v>
      </c>
      <c r="V279" s="139" t="e">
        <f t="shared" si="83"/>
        <v>#N/A</v>
      </c>
      <c r="W279" s="139" t="e">
        <f t="shared" si="84"/>
        <v>#N/A</v>
      </c>
      <c r="X279" s="139" t="e">
        <f t="shared" si="85"/>
        <v>#N/A</v>
      </c>
      <c r="Y279" s="10" t="e">
        <f t="shared" si="86"/>
        <v>#N/A</v>
      </c>
      <c r="Z279" s="10" t="e">
        <f t="shared" si="87"/>
        <v>#N/A</v>
      </c>
      <c r="AA279" s="138" t="e">
        <f t="shared" si="80"/>
        <v>#N/A</v>
      </c>
      <c r="AB279" s="138" t="e">
        <f t="shared" si="81"/>
        <v>#N/A</v>
      </c>
      <c r="AC279" s="16" t="e">
        <f t="shared" si="88"/>
        <v>#N/A</v>
      </c>
      <c r="AD279" s="16" t="e">
        <f t="shared" si="89"/>
        <v>#N/A</v>
      </c>
      <c r="AE279" s="16" t="e">
        <f t="shared" si="90"/>
        <v>#N/A</v>
      </c>
      <c r="AF279" s="16" t="e">
        <f t="shared" si="91"/>
        <v>#N/A</v>
      </c>
      <c r="AI279" s="9"/>
      <c r="AJ279" s="10"/>
      <c r="AK279" s="9"/>
      <c r="AL279" s="10"/>
      <c r="AM279" s="9"/>
      <c r="AN279" s="9"/>
      <c r="AO279" s="9"/>
      <c r="AP279" s="9"/>
      <c r="AQ279" s="9"/>
      <c r="AS279" s="9"/>
      <c r="AT279" s="10"/>
      <c r="AU279" s="10"/>
      <c r="AV279" s="10"/>
      <c r="AW279" s="10"/>
      <c r="AX279" s="10"/>
      <c r="AY279" s="10"/>
      <c r="AZ279" s="10"/>
      <c r="BA279" s="10"/>
      <c r="BC279" s="9"/>
      <c r="BD279" s="10"/>
      <c r="BE279" s="10"/>
      <c r="BF279" s="82"/>
      <c r="BG279" s="10"/>
      <c r="BH279" s="10"/>
      <c r="BI279" s="10"/>
      <c r="BJ279" s="10"/>
      <c r="BK279" s="10"/>
      <c r="BL279" s="10"/>
      <c r="BM279" s="9"/>
      <c r="BN279" s="10"/>
      <c r="BO279" s="9"/>
      <c r="BP279" s="10"/>
      <c r="BQ279" s="9"/>
      <c r="BR279" s="9"/>
      <c r="BS279" s="9"/>
      <c r="BT279" s="9"/>
      <c r="BU279" s="9"/>
      <c r="BV279" s="5"/>
      <c r="BW279" s="9"/>
      <c r="BX279" s="10"/>
      <c r="BY279" s="10"/>
      <c r="BZ279" s="10"/>
      <c r="CA279" s="10"/>
      <c r="CB279" s="10"/>
      <c r="CC279" s="10"/>
      <c r="CD279" s="10"/>
      <c r="CE279" s="10"/>
      <c r="CF279" s="5"/>
      <c r="CG279" s="9"/>
      <c r="CH279" s="10"/>
      <c r="CI279" s="10"/>
      <c r="CJ279" s="10"/>
      <c r="CK279" s="10"/>
      <c r="CL279" s="10"/>
      <c r="CM279" s="10"/>
      <c r="CN279" s="10"/>
      <c r="CO279" s="10"/>
    </row>
    <row r="280" spans="1:93" x14ac:dyDescent="0.2">
      <c r="A280" s="9"/>
      <c r="B280" s="9"/>
      <c r="C280" s="9"/>
      <c r="D280" s="9"/>
      <c r="E280" s="9"/>
      <c r="F280" s="9"/>
      <c r="G280" s="9"/>
      <c r="H280" s="9"/>
      <c r="I280" s="9"/>
      <c r="J280" s="9"/>
      <c r="K280" s="9"/>
      <c r="L280" s="9"/>
      <c r="M280" s="9"/>
      <c r="N280" s="9"/>
      <c r="P280" s="12">
        <f t="shared" si="92"/>
        <v>-154</v>
      </c>
      <c r="Q280" s="12"/>
      <c r="R280" s="138" t="e">
        <f t="shared" si="77"/>
        <v>#N/A</v>
      </c>
      <c r="S280" s="138" t="e">
        <f t="shared" si="78"/>
        <v>#N/A</v>
      </c>
      <c r="T280" s="138" t="e">
        <f t="shared" si="79"/>
        <v>#N/A</v>
      </c>
      <c r="U280" s="139" t="e">
        <f t="shared" si="82"/>
        <v>#N/A</v>
      </c>
      <c r="V280" s="139" t="e">
        <f t="shared" si="83"/>
        <v>#N/A</v>
      </c>
      <c r="W280" s="139" t="e">
        <f t="shared" si="84"/>
        <v>#N/A</v>
      </c>
      <c r="X280" s="139" t="e">
        <f t="shared" si="85"/>
        <v>#N/A</v>
      </c>
      <c r="Y280" s="10" t="e">
        <f t="shared" si="86"/>
        <v>#N/A</v>
      </c>
      <c r="Z280" s="10" t="e">
        <f t="shared" si="87"/>
        <v>#N/A</v>
      </c>
      <c r="AA280" s="138" t="e">
        <f t="shared" si="80"/>
        <v>#N/A</v>
      </c>
      <c r="AB280" s="138" t="e">
        <f t="shared" si="81"/>
        <v>#N/A</v>
      </c>
      <c r="AC280" s="16" t="e">
        <f t="shared" si="88"/>
        <v>#N/A</v>
      </c>
      <c r="AD280" s="16" t="e">
        <f t="shared" si="89"/>
        <v>#N/A</v>
      </c>
      <c r="AE280" s="16" t="e">
        <f t="shared" si="90"/>
        <v>#N/A</v>
      </c>
      <c r="AF280" s="16" t="e">
        <f t="shared" si="91"/>
        <v>#N/A</v>
      </c>
      <c r="AI280" s="9"/>
      <c r="AJ280" s="10"/>
      <c r="AK280" s="9"/>
      <c r="AL280" s="10"/>
      <c r="AM280" s="9"/>
      <c r="AN280" s="9"/>
      <c r="AO280" s="9"/>
      <c r="AP280" s="9"/>
      <c r="AQ280" s="9"/>
      <c r="AS280" s="9"/>
      <c r="AT280" s="10"/>
      <c r="AU280" s="10"/>
      <c r="AV280" s="10"/>
      <c r="AW280" s="10"/>
      <c r="AX280" s="10"/>
      <c r="AY280" s="10"/>
      <c r="AZ280" s="10"/>
      <c r="BA280" s="10"/>
      <c r="BC280" s="9"/>
      <c r="BD280" s="10"/>
      <c r="BE280" s="10"/>
      <c r="BF280" s="82"/>
      <c r="BG280" s="10"/>
      <c r="BH280" s="10"/>
      <c r="BI280" s="10"/>
      <c r="BJ280" s="10"/>
      <c r="BK280" s="10"/>
      <c r="BL280" s="10"/>
      <c r="BM280" s="9"/>
      <c r="BN280" s="10"/>
      <c r="BO280" s="9"/>
      <c r="BP280" s="10"/>
      <c r="BQ280" s="9"/>
      <c r="BR280" s="9"/>
      <c r="BS280" s="9"/>
      <c r="BT280" s="9"/>
      <c r="BU280" s="9"/>
      <c r="BV280" s="5"/>
      <c r="BW280" s="9"/>
      <c r="BX280" s="10"/>
      <c r="BY280" s="10"/>
      <c r="BZ280" s="10"/>
      <c r="CA280" s="10"/>
      <c r="CB280" s="10"/>
      <c r="CC280" s="10"/>
      <c r="CD280" s="10"/>
      <c r="CE280" s="10"/>
      <c r="CF280" s="5"/>
      <c r="CG280" s="9"/>
      <c r="CH280" s="10"/>
      <c r="CI280" s="10"/>
      <c r="CJ280" s="10"/>
      <c r="CK280" s="10"/>
      <c r="CL280" s="10"/>
      <c r="CM280" s="10"/>
      <c r="CN280" s="10"/>
      <c r="CO280" s="10"/>
    </row>
    <row r="281" spans="1:93" x14ac:dyDescent="0.2">
      <c r="A281" s="9"/>
      <c r="B281" s="9"/>
      <c r="C281" s="9"/>
      <c r="D281" s="9"/>
      <c r="E281" s="9"/>
      <c r="F281" s="9"/>
      <c r="G281" s="9"/>
      <c r="H281" s="9"/>
      <c r="I281" s="9"/>
      <c r="J281" s="9"/>
      <c r="K281" s="9"/>
      <c r="L281" s="9"/>
      <c r="M281" s="9"/>
      <c r="N281" s="9"/>
      <c r="P281" s="12">
        <f t="shared" si="92"/>
        <v>-154</v>
      </c>
      <c r="Q281" s="12"/>
      <c r="R281" s="138" t="e">
        <f t="shared" si="77"/>
        <v>#N/A</v>
      </c>
      <c r="S281" s="138" t="e">
        <f t="shared" si="78"/>
        <v>#N/A</v>
      </c>
      <c r="T281" s="138" t="e">
        <f t="shared" si="79"/>
        <v>#N/A</v>
      </c>
      <c r="U281" s="139" t="e">
        <f t="shared" si="82"/>
        <v>#N/A</v>
      </c>
      <c r="V281" s="139" t="e">
        <f t="shared" si="83"/>
        <v>#N/A</v>
      </c>
      <c r="W281" s="139" t="e">
        <f t="shared" si="84"/>
        <v>#N/A</v>
      </c>
      <c r="X281" s="139" t="e">
        <f t="shared" si="85"/>
        <v>#N/A</v>
      </c>
      <c r="Y281" s="10" t="e">
        <f t="shared" si="86"/>
        <v>#N/A</v>
      </c>
      <c r="Z281" s="10" t="e">
        <f t="shared" si="87"/>
        <v>#N/A</v>
      </c>
      <c r="AA281" s="138" t="e">
        <f t="shared" si="80"/>
        <v>#N/A</v>
      </c>
      <c r="AB281" s="138" t="e">
        <f t="shared" si="81"/>
        <v>#N/A</v>
      </c>
      <c r="AC281" s="16" t="e">
        <f t="shared" si="88"/>
        <v>#N/A</v>
      </c>
      <c r="AD281" s="16" t="e">
        <f t="shared" si="89"/>
        <v>#N/A</v>
      </c>
      <c r="AE281" s="16" t="e">
        <f t="shared" si="90"/>
        <v>#N/A</v>
      </c>
      <c r="AF281" s="16" t="e">
        <f t="shared" si="91"/>
        <v>#N/A</v>
      </c>
      <c r="AI281" s="9"/>
      <c r="AJ281" s="10"/>
      <c r="AK281" s="9"/>
      <c r="AL281" s="10"/>
      <c r="AM281" s="9"/>
      <c r="AN281" s="9"/>
      <c r="AO281" s="9"/>
      <c r="AP281" s="9"/>
      <c r="AQ281" s="9"/>
      <c r="AS281" s="9"/>
      <c r="AT281" s="10"/>
      <c r="AU281" s="10"/>
      <c r="AV281" s="10"/>
      <c r="AW281" s="10"/>
      <c r="AX281" s="10"/>
      <c r="AY281" s="10"/>
      <c r="AZ281" s="10"/>
      <c r="BA281" s="10"/>
      <c r="BC281" s="9"/>
      <c r="BD281" s="10"/>
      <c r="BE281" s="10"/>
      <c r="BF281" s="82"/>
      <c r="BG281" s="10"/>
      <c r="BH281" s="10"/>
      <c r="BI281" s="10"/>
      <c r="BJ281" s="10"/>
      <c r="BK281" s="10"/>
      <c r="BL281" s="10"/>
      <c r="BM281" s="9"/>
      <c r="BN281" s="10"/>
      <c r="BO281" s="9"/>
      <c r="BP281" s="10"/>
      <c r="BQ281" s="9"/>
      <c r="BR281" s="9"/>
      <c r="BS281" s="9"/>
      <c r="BT281" s="9"/>
      <c r="BU281" s="9"/>
      <c r="BV281" s="5"/>
      <c r="BW281" s="9"/>
      <c r="BX281" s="10"/>
      <c r="BY281" s="10"/>
      <c r="BZ281" s="10"/>
      <c r="CA281" s="10"/>
      <c r="CB281" s="10"/>
      <c r="CC281" s="10"/>
      <c r="CD281" s="10"/>
      <c r="CE281" s="10"/>
      <c r="CF281" s="5"/>
      <c r="CG281" s="9"/>
      <c r="CH281" s="10"/>
      <c r="CI281" s="10"/>
      <c r="CJ281" s="10"/>
      <c r="CK281" s="10"/>
      <c r="CL281" s="10"/>
      <c r="CM281" s="10"/>
      <c r="CN281" s="10"/>
      <c r="CO281" s="10"/>
    </row>
    <row r="282" spans="1:93" x14ac:dyDescent="0.2">
      <c r="A282" s="9"/>
      <c r="B282" s="9"/>
      <c r="C282" s="9"/>
      <c r="D282" s="9"/>
      <c r="E282" s="9"/>
      <c r="F282" s="9"/>
      <c r="G282" s="9"/>
      <c r="H282" s="9"/>
      <c r="I282" s="9"/>
      <c r="J282" s="9"/>
      <c r="K282" s="9"/>
      <c r="L282" s="9"/>
      <c r="M282" s="9"/>
      <c r="N282" s="9"/>
      <c r="P282" s="12">
        <f t="shared" si="92"/>
        <v>-154</v>
      </c>
      <c r="Q282" s="12"/>
      <c r="R282" s="138" t="e">
        <f t="shared" si="77"/>
        <v>#N/A</v>
      </c>
      <c r="S282" s="138" t="e">
        <f t="shared" si="78"/>
        <v>#N/A</v>
      </c>
      <c r="T282" s="138" t="e">
        <f t="shared" si="79"/>
        <v>#N/A</v>
      </c>
      <c r="U282" s="139" t="e">
        <f t="shared" si="82"/>
        <v>#N/A</v>
      </c>
      <c r="V282" s="139" t="e">
        <f t="shared" si="83"/>
        <v>#N/A</v>
      </c>
      <c r="W282" s="139" t="e">
        <f t="shared" si="84"/>
        <v>#N/A</v>
      </c>
      <c r="X282" s="139" t="e">
        <f t="shared" si="85"/>
        <v>#N/A</v>
      </c>
      <c r="Y282" s="10" t="e">
        <f t="shared" si="86"/>
        <v>#N/A</v>
      </c>
      <c r="Z282" s="10" t="e">
        <f t="shared" si="87"/>
        <v>#N/A</v>
      </c>
      <c r="AA282" s="138" t="e">
        <f t="shared" si="80"/>
        <v>#N/A</v>
      </c>
      <c r="AB282" s="138" t="e">
        <f t="shared" si="81"/>
        <v>#N/A</v>
      </c>
      <c r="AC282" s="16" t="e">
        <f t="shared" si="88"/>
        <v>#N/A</v>
      </c>
      <c r="AD282" s="16" t="e">
        <f t="shared" si="89"/>
        <v>#N/A</v>
      </c>
      <c r="AE282" s="16" t="e">
        <f t="shared" si="90"/>
        <v>#N/A</v>
      </c>
      <c r="AF282" s="16" t="e">
        <f t="shared" si="91"/>
        <v>#N/A</v>
      </c>
      <c r="AI282" s="9"/>
      <c r="AJ282" s="10"/>
      <c r="AK282" s="9"/>
      <c r="AL282" s="10"/>
      <c r="AM282" s="9"/>
      <c r="AN282" s="9"/>
      <c r="AO282" s="9"/>
      <c r="AP282" s="9"/>
      <c r="AQ282" s="9"/>
      <c r="AS282" s="9"/>
      <c r="AT282" s="10"/>
      <c r="AU282" s="10"/>
      <c r="AV282" s="10"/>
      <c r="AW282" s="10"/>
      <c r="AX282" s="10"/>
      <c r="AY282" s="10"/>
      <c r="AZ282" s="10"/>
      <c r="BA282" s="10"/>
      <c r="BC282" s="9"/>
      <c r="BD282" s="10"/>
      <c r="BE282" s="10"/>
      <c r="BF282" s="82"/>
      <c r="BG282" s="10"/>
      <c r="BH282" s="10"/>
      <c r="BI282" s="10"/>
      <c r="BJ282" s="10"/>
      <c r="BK282" s="10"/>
      <c r="BL282" s="10"/>
      <c r="BM282" s="9"/>
      <c r="BN282" s="10"/>
      <c r="BO282" s="9"/>
      <c r="BP282" s="10"/>
      <c r="BQ282" s="9"/>
      <c r="BR282" s="9"/>
      <c r="BS282" s="9"/>
      <c r="BT282" s="9"/>
      <c r="BU282" s="9"/>
      <c r="BV282" s="5"/>
      <c r="BW282" s="9"/>
      <c r="BX282" s="10"/>
      <c r="BY282" s="10"/>
      <c r="BZ282" s="10"/>
      <c r="CA282" s="10"/>
      <c r="CB282" s="10"/>
      <c r="CC282" s="10"/>
      <c r="CD282" s="10"/>
      <c r="CE282" s="10"/>
      <c r="CF282" s="5"/>
      <c r="CG282" s="9"/>
      <c r="CH282" s="10"/>
      <c r="CI282" s="10"/>
      <c r="CJ282" s="10"/>
      <c r="CK282" s="10"/>
      <c r="CL282" s="10"/>
      <c r="CM282" s="10"/>
      <c r="CN282" s="10"/>
      <c r="CO282" s="10"/>
    </row>
    <row r="283" spans="1:93" x14ac:dyDescent="0.2">
      <c r="A283" s="9"/>
      <c r="B283" s="9"/>
      <c r="C283" s="9"/>
      <c r="D283" s="9"/>
      <c r="E283" s="9"/>
      <c r="F283" s="9"/>
      <c r="G283" s="9"/>
      <c r="H283" s="9"/>
      <c r="I283" s="9"/>
      <c r="J283" s="9"/>
      <c r="K283" s="9"/>
      <c r="L283" s="9"/>
      <c r="M283" s="9"/>
      <c r="N283" s="9"/>
      <c r="P283" s="12">
        <f t="shared" si="92"/>
        <v>-154</v>
      </c>
      <c r="Q283" s="12"/>
      <c r="R283" s="138" t="e">
        <f t="shared" si="77"/>
        <v>#N/A</v>
      </c>
      <c r="S283" s="138" t="e">
        <f t="shared" si="78"/>
        <v>#N/A</v>
      </c>
      <c r="T283" s="138" t="e">
        <f t="shared" si="79"/>
        <v>#N/A</v>
      </c>
      <c r="U283" s="139" t="e">
        <f t="shared" si="82"/>
        <v>#N/A</v>
      </c>
      <c r="V283" s="139" t="e">
        <f t="shared" si="83"/>
        <v>#N/A</v>
      </c>
      <c r="W283" s="139" t="e">
        <f t="shared" si="84"/>
        <v>#N/A</v>
      </c>
      <c r="X283" s="139" t="e">
        <f t="shared" si="85"/>
        <v>#N/A</v>
      </c>
      <c r="Y283" s="10" t="e">
        <f t="shared" si="86"/>
        <v>#N/A</v>
      </c>
      <c r="Z283" s="10" t="e">
        <f t="shared" si="87"/>
        <v>#N/A</v>
      </c>
      <c r="AA283" s="138" t="e">
        <f t="shared" si="80"/>
        <v>#N/A</v>
      </c>
      <c r="AB283" s="138" t="e">
        <f t="shared" si="81"/>
        <v>#N/A</v>
      </c>
      <c r="AC283" s="16" t="e">
        <f t="shared" si="88"/>
        <v>#N/A</v>
      </c>
      <c r="AD283" s="16" t="e">
        <f t="shared" si="89"/>
        <v>#N/A</v>
      </c>
      <c r="AE283" s="16" t="e">
        <f t="shared" si="90"/>
        <v>#N/A</v>
      </c>
      <c r="AF283" s="16" t="e">
        <f t="shared" si="91"/>
        <v>#N/A</v>
      </c>
      <c r="AI283" s="9"/>
      <c r="AJ283" s="10"/>
      <c r="AK283" s="9"/>
      <c r="AL283" s="10"/>
      <c r="AM283" s="9"/>
      <c r="AN283" s="9"/>
      <c r="AO283" s="9"/>
      <c r="AP283" s="9"/>
      <c r="AQ283" s="9"/>
      <c r="AS283" s="9"/>
      <c r="AT283" s="10"/>
      <c r="AU283" s="10"/>
      <c r="AV283" s="10"/>
      <c r="AW283" s="10"/>
      <c r="AX283" s="10"/>
      <c r="AY283" s="10"/>
      <c r="AZ283" s="10"/>
      <c r="BA283" s="10"/>
      <c r="BC283" s="9"/>
      <c r="BD283" s="10"/>
      <c r="BE283" s="10"/>
      <c r="BF283" s="82"/>
      <c r="BG283" s="10"/>
      <c r="BH283" s="10"/>
      <c r="BI283" s="10"/>
      <c r="BJ283" s="10"/>
      <c r="BK283" s="10"/>
      <c r="BL283" s="10"/>
      <c r="BM283" s="9"/>
      <c r="BN283" s="10"/>
      <c r="BO283" s="9"/>
      <c r="BP283" s="10"/>
      <c r="BQ283" s="9"/>
      <c r="BR283" s="9"/>
      <c r="BS283" s="9"/>
      <c r="BT283" s="9"/>
      <c r="BU283" s="9"/>
      <c r="BV283" s="5"/>
      <c r="BW283" s="9"/>
      <c r="BX283" s="10"/>
      <c r="BY283" s="10"/>
      <c r="BZ283" s="10"/>
      <c r="CA283" s="10"/>
      <c r="CB283" s="10"/>
      <c r="CC283" s="10"/>
      <c r="CD283" s="10"/>
      <c r="CE283" s="10"/>
      <c r="CF283" s="5"/>
      <c r="CG283" s="9"/>
      <c r="CH283" s="10"/>
      <c r="CI283" s="10"/>
      <c r="CJ283" s="10"/>
      <c r="CK283" s="10"/>
      <c r="CL283" s="10"/>
      <c r="CM283" s="10"/>
      <c r="CN283" s="10"/>
      <c r="CO283" s="10"/>
    </row>
    <row r="284" spans="1:93" x14ac:dyDescent="0.2">
      <c r="A284" s="9"/>
      <c r="B284" s="9"/>
      <c r="C284" s="9"/>
      <c r="D284" s="9"/>
      <c r="E284" s="9"/>
      <c r="F284" s="9"/>
      <c r="G284" s="9"/>
      <c r="H284" s="9"/>
      <c r="I284" s="9"/>
      <c r="J284" s="9"/>
      <c r="K284" s="9"/>
      <c r="L284" s="9"/>
      <c r="M284" s="9"/>
      <c r="N284" s="9"/>
      <c r="P284" s="12">
        <f t="shared" si="92"/>
        <v>-154</v>
      </c>
      <c r="Q284" s="12"/>
      <c r="R284" s="138" t="e">
        <f t="shared" si="77"/>
        <v>#N/A</v>
      </c>
      <c r="S284" s="138" t="e">
        <f t="shared" si="78"/>
        <v>#N/A</v>
      </c>
      <c r="T284" s="138" t="e">
        <f t="shared" si="79"/>
        <v>#N/A</v>
      </c>
      <c r="U284" s="139" t="e">
        <f t="shared" si="82"/>
        <v>#N/A</v>
      </c>
      <c r="V284" s="139" t="e">
        <f t="shared" si="83"/>
        <v>#N/A</v>
      </c>
      <c r="W284" s="139" t="e">
        <f t="shared" si="84"/>
        <v>#N/A</v>
      </c>
      <c r="X284" s="139" t="e">
        <f t="shared" si="85"/>
        <v>#N/A</v>
      </c>
      <c r="Y284" s="10" t="e">
        <f t="shared" si="86"/>
        <v>#N/A</v>
      </c>
      <c r="Z284" s="10" t="e">
        <f t="shared" si="87"/>
        <v>#N/A</v>
      </c>
      <c r="AA284" s="138" t="e">
        <f t="shared" si="80"/>
        <v>#N/A</v>
      </c>
      <c r="AB284" s="138" t="e">
        <f t="shared" si="81"/>
        <v>#N/A</v>
      </c>
      <c r="AC284" s="16" t="e">
        <f t="shared" si="88"/>
        <v>#N/A</v>
      </c>
      <c r="AD284" s="16" t="e">
        <f t="shared" si="89"/>
        <v>#N/A</v>
      </c>
      <c r="AE284" s="16" t="e">
        <f t="shared" si="90"/>
        <v>#N/A</v>
      </c>
      <c r="AF284" s="16" t="e">
        <f t="shared" si="91"/>
        <v>#N/A</v>
      </c>
      <c r="AI284" s="9"/>
      <c r="AJ284" s="10"/>
      <c r="AK284" s="9"/>
      <c r="AL284" s="10"/>
      <c r="AM284" s="9"/>
      <c r="AN284" s="9"/>
      <c r="AO284" s="9"/>
      <c r="AP284" s="9"/>
      <c r="AQ284" s="9"/>
      <c r="AS284" s="9"/>
      <c r="AT284" s="10"/>
      <c r="AU284" s="10"/>
      <c r="AV284" s="10"/>
      <c r="AW284" s="10"/>
      <c r="AX284" s="10"/>
      <c r="AY284" s="10"/>
      <c r="AZ284" s="10"/>
      <c r="BA284" s="10"/>
      <c r="BC284" s="9"/>
      <c r="BD284" s="10"/>
      <c r="BE284" s="10"/>
      <c r="BF284" s="82"/>
      <c r="BG284" s="10"/>
      <c r="BH284" s="10"/>
      <c r="BI284" s="10"/>
      <c r="BJ284" s="10"/>
      <c r="BK284" s="10"/>
      <c r="BL284" s="10"/>
      <c r="BM284" s="9"/>
      <c r="BN284" s="10"/>
      <c r="BO284" s="9"/>
      <c r="BP284" s="10"/>
      <c r="BQ284" s="9"/>
      <c r="BR284" s="9"/>
      <c r="BS284" s="9"/>
      <c r="BT284" s="9"/>
      <c r="BU284" s="9"/>
      <c r="BV284" s="5"/>
      <c r="BW284" s="9"/>
      <c r="BX284" s="10"/>
      <c r="BY284" s="10"/>
      <c r="BZ284" s="10"/>
      <c r="CA284" s="10"/>
      <c r="CB284" s="10"/>
      <c r="CC284" s="10"/>
      <c r="CD284" s="10"/>
      <c r="CE284" s="10"/>
      <c r="CF284" s="5"/>
      <c r="CG284" s="9"/>
      <c r="CH284" s="10"/>
      <c r="CI284" s="10"/>
      <c r="CJ284" s="10"/>
      <c r="CK284" s="10"/>
      <c r="CL284" s="10"/>
      <c r="CM284" s="10"/>
      <c r="CN284" s="10"/>
      <c r="CO284" s="10"/>
    </row>
    <row r="285" spans="1:93" x14ac:dyDescent="0.2">
      <c r="A285" s="9"/>
      <c r="B285" s="9"/>
      <c r="C285" s="9"/>
      <c r="D285" s="9"/>
      <c r="E285" s="9"/>
      <c r="F285" s="9"/>
      <c r="G285" s="9"/>
      <c r="H285" s="9"/>
      <c r="I285" s="9"/>
      <c r="J285" s="9"/>
      <c r="K285" s="9"/>
      <c r="L285" s="9"/>
      <c r="M285" s="9"/>
      <c r="N285" s="9"/>
      <c r="P285" s="12">
        <f t="shared" si="92"/>
        <v>-154</v>
      </c>
      <c r="Q285" s="12"/>
      <c r="R285" s="138" t="e">
        <f t="shared" si="77"/>
        <v>#N/A</v>
      </c>
      <c r="S285" s="138" t="e">
        <f t="shared" si="78"/>
        <v>#N/A</v>
      </c>
      <c r="T285" s="138" t="e">
        <f t="shared" si="79"/>
        <v>#N/A</v>
      </c>
      <c r="U285" s="139" t="e">
        <f t="shared" si="82"/>
        <v>#N/A</v>
      </c>
      <c r="V285" s="139" t="e">
        <f t="shared" si="83"/>
        <v>#N/A</v>
      </c>
      <c r="W285" s="139" t="e">
        <f t="shared" si="84"/>
        <v>#N/A</v>
      </c>
      <c r="X285" s="139" t="e">
        <f t="shared" si="85"/>
        <v>#N/A</v>
      </c>
      <c r="Y285" s="10" t="e">
        <f t="shared" si="86"/>
        <v>#N/A</v>
      </c>
      <c r="Z285" s="10" t="e">
        <f t="shared" si="87"/>
        <v>#N/A</v>
      </c>
      <c r="AA285" s="138" t="e">
        <f t="shared" si="80"/>
        <v>#N/A</v>
      </c>
      <c r="AB285" s="138" t="e">
        <f t="shared" si="81"/>
        <v>#N/A</v>
      </c>
      <c r="AC285" s="16" t="e">
        <f t="shared" si="88"/>
        <v>#N/A</v>
      </c>
      <c r="AD285" s="16" t="e">
        <f t="shared" si="89"/>
        <v>#N/A</v>
      </c>
      <c r="AE285" s="16" t="e">
        <f t="shared" si="90"/>
        <v>#N/A</v>
      </c>
      <c r="AF285" s="16" t="e">
        <f t="shared" si="91"/>
        <v>#N/A</v>
      </c>
      <c r="AI285" s="9"/>
      <c r="AJ285" s="10"/>
      <c r="AK285" s="9"/>
      <c r="AL285" s="10"/>
      <c r="AM285" s="9"/>
      <c r="AN285" s="9"/>
      <c r="AO285" s="9"/>
      <c r="AP285" s="9"/>
      <c r="AQ285" s="9"/>
      <c r="AS285" s="9"/>
      <c r="AT285" s="10"/>
      <c r="AU285" s="10"/>
      <c r="AV285" s="10"/>
      <c r="AW285" s="10"/>
      <c r="AX285" s="10"/>
      <c r="AY285" s="10"/>
      <c r="AZ285" s="10"/>
      <c r="BA285" s="10"/>
      <c r="BC285" s="9"/>
      <c r="BD285" s="10"/>
      <c r="BE285" s="10"/>
      <c r="BF285" s="82"/>
      <c r="BG285" s="10"/>
      <c r="BH285" s="10"/>
      <c r="BI285" s="10"/>
      <c r="BJ285" s="10"/>
      <c r="BK285" s="10"/>
      <c r="BL285" s="10"/>
      <c r="BM285" s="9"/>
      <c r="BN285" s="10"/>
      <c r="BO285" s="9"/>
      <c r="BP285" s="10"/>
      <c r="BQ285" s="9"/>
      <c r="BR285" s="9"/>
      <c r="BS285" s="9"/>
      <c r="BT285" s="9"/>
      <c r="BU285" s="9"/>
      <c r="BV285" s="5"/>
      <c r="BW285" s="9"/>
      <c r="BX285" s="10"/>
      <c r="BY285" s="10"/>
      <c r="BZ285" s="10"/>
      <c r="CA285" s="10"/>
      <c r="CB285" s="10"/>
      <c r="CC285" s="10"/>
      <c r="CD285" s="10"/>
      <c r="CE285" s="10"/>
      <c r="CF285" s="5"/>
      <c r="CG285" s="9"/>
      <c r="CH285" s="10"/>
      <c r="CI285" s="10"/>
      <c r="CJ285" s="10"/>
      <c r="CK285" s="10"/>
      <c r="CL285" s="10"/>
      <c r="CM285" s="10"/>
      <c r="CN285" s="10"/>
      <c r="CO285" s="10"/>
    </row>
    <row r="286" spans="1:93" x14ac:dyDescent="0.2">
      <c r="A286" s="9"/>
      <c r="B286" s="9"/>
      <c r="C286" s="9"/>
      <c r="D286" s="9"/>
      <c r="E286" s="9"/>
      <c r="F286" s="9"/>
      <c r="G286" s="9"/>
      <c r="H286" s="9"/>
      <c r="I286" s="9"/>
      <c r="J286" s="9"/>
      <c r="K286" s="9"/>
      <c r="L286" s="9"/>
      <c r="M286" s="9"/>
      <c r="N286" s="9"/>
      <c r="P286" s="12">
        <f t="shared" si="92"/>
        <v>-154</v>
      </c>
      <c r="Q286" s="12"/>
      <c r="R286" s="138" t="e">
        <f t="shared" si="77"/>
        <v>#N/A</v>
      </c>
      <c r="S286" s="138" t="e">
        <f t="shared" si="78"/>
        <v>#N/A</v>
      </c>
      <c r="T286" s="138" t="e">
        <f t="shared" si="79"/>
        <v>#N/A</v>
      </c>
      <c r="U286" s="139" t="e">
        <f t="shared" si="82"/>
        <v>#N/A</v>
      </c>
      <c r="V286" s="139" t="e">
        <f t="shared" si="83"/>
        <v>#N/A</v>
      </c>
      <c r="W286" s="139" t="e">
        <f t="shared" si="84"/>
        <v>#N/A</v>
      </c>
      <c r="X286" s="139" t="e">
        <f t="shared" si="85"/>
        <v>#N/A</v>
      </c>
      <c r="Y286" s="10" t="e">
        <f t="shared" si="86"/>
        <v>#N/A</v>
      </c>
      <c r="Z286" s="10" t="e">
        <f t="shared" si="87"/>
        <v>#N/A</v>
      </c>
      <c r="AA286" s="138" t="e">
        <f t="shared" si="80"/>
        <v>#N/A</v>
      </c>
      <c r="AB286" s="138" t="e">
        <f t="shared" si="81"/>
        <v>#N/A</v>
      </c>
      <c r="AC286" s="16" t="e">
        <f t="shared" si="88"/>
        <v>#N/A</v>
      </c>
      <c r="AD286" s="16" t="e">
        <f t="shared" si="89"/>
        <v>#N/A</v>
      </c>
      <c r="AE286" s="16" t="e">
        <f t="shared" si="90"/>
        <v>#N/A</v>
      </c>
      <c r="AF286" s="16" t="e">
        <f t="shared" si="91"/>
        <v>#N/A</v>
      </c>
      <c r="AI286" s="9"/>
      <c r="AJ286" s="10"/>
      <c r="AK286" s="9"/>
      <c r="AL286" s="10"/>
      <c r="AM286" s="9"/>
      <c r="AN286" s="9"/>
      <c r="AO286" s="9"/>
      <c r="AP286" s="9"/>
      <c r="AQ286" s="9"/>
      <c r="AS286" s="9"/>
      <c r="AT286" s="10"/>
      <c r="AU286" s="10"/>
      <c r="AV286" s="10"/>
      <c r="AW286" s="10"/>
      <c r="AX286" s="10"/>
      <c r="AY286" s="10"/>
      <c r="AZ286" s="10"/>
      <c r="BA286" s="10"/>
      <c r="BC286" s="9"/>
      <c r="BD286" s="10"/>
      <c r="BE286" s="10"/>
      <c r="BF286" s="82"/>
      <c r="BG286" s="10"/>
      <c r="BH286" s="10"/>
      <c r="BI286" s="10"/>
      <c r="BJ286" s="10"/>
      <c r="BK286" s="10"/>
      <c r="BL286" s="10"/>
      <c r="BM286" s="9"/>
      <c r="BN286" s="10"/>
      <c r="BO286" s="9"/>
      <c r="BP286" s="10"/>
      <c r="BQ286" s="9"/>
      <c r="BR286" s="9"/>
      <c r="BS286" s="9"/>
      <c r="BT286" s="9"/>
      <c r="BU286" s="9"/>
      <c r="BV286" s="5"/>
      <c r="BW286" s="9"/>
      <c r="BX286" s="10"/>
      <c r="BY286" s="10"/>
      <c r="BZ286" s="10"/>
      <c r="CA286" s="10"/>
      <c r="CB286" s="10"/>
      <c r="CC286" s="10"/>
      <c r="CD286" s="10"/>
      <c r="CE286" s="10"/>
      <c r="CF286" s="5"/>
      <c r="CG286" s="9"/>
      <c r="CH286" s="10"/>
      <c r="CI286" s="10"/>
      <c r="CJ286" s="10"/>
      <c r="CK286" s="10"/>
      <c r="CL286" s="10"/>
      <c r="CM286" s="10"/>
      <c r="CN286" s="10"/>
      <c r="CO286" s="10"/>
    </row>
    <row r="287" spans="1:93" x14ac:dyDescent="0.2">
      <c r="A287" s="9"/>
      <c r="B287" s="9"/>
      <c r="C287" s="9"/>
      <c r="D287" s="9"/>
      <c r="E287" s="9"/>
      <c r="F287" s="9"/>
      <c r="G287" s="9"/>
      <c r="H287" s="9"/>
      <c r="I287" s="9"/>
      <c r="J287" s="9"/>
      <c r="K287" s="9"/>
      <c r="L287" s="9"/>
      <c r="M287" s="9"/>
      <c r="N287" s="9"/>
      <c r="P287" s="12">
        <f t="shared" si="92"/>
        <v>-154</v>
      </c>
      <c r="Q287" s="12"/>
      <c r="R287" s="138" t="e">
        <f t="shared" si="77"/>
        <v>#N/A</v>
      </c>
      <c r="S287" s="138" t="e">
        <f t="shared" si="78"/>
        <v>#N/A</v>
      </c>
      <c r="T287" s="138" t="e">
        <f t="shared" si="79"/>
        <v>#N/A</v>
      </c>
      <c r="U287" s="139" t="e">
        <f t="shared" si="82"/>
        <v>#N/A</v>
      </c>
      <c r="V287" s="139" t="e">
        <f t="shared" si="83"/>
        <v>#N/A</v>
      </c>
      <c r="W287" s="139" t="e">
        <f t="shared" si="84"/>
        <v>#N/A</v>
      </c>
      <c r="X287" s="139" t="e">
        <f t="shared" si="85"/>
        <v>#N/A</v>
      </c>
      <c r="Y287" s="10" t="e">
        <f t="shared" si="86"/>
        <v>#N/A</v>
      </c>
      <c r="Z287" s="10" t="e">
        <f t="shared" si="87"/>
        <v>#N/A</v>
      </c>
      <c r="AA287" s="138" t="e">
        <f t="shared" si="80"/>
        <v>#N/A</v>
      </c>
      <c r="AB287" s="138" t="e">
        <f t="shared" si="81"/>
        <v>#N/A</v>
      </c>
      <c r="AC287" s="16" t="e">
        <f t="shared" si="88"/>
        <v>#N/A</v>
      </c>
      <c r="AD287" s="16" t="e">
        <f t="shared" si="89"/>
        <v>#N/A</v>
      </c>
      <c r="AE287" s="16" t="e">
        <f t="shared" si="90"/>
        <v>#N/A</v>
      </c>
      <c r="AF287" s="16" t="e">
        <f t="shared" si="91"/>
        <v>#N/A</v>
      </c>
      <c r="AI287" s="9"/>
      <c r="AJ287" s="10"/>
      <c r="AK287" s="9"/>
      <c r="AL287" s="10"/>
      <c r="AM287" s="9"/>
      <c r="AN287" s="9"/>
      <c r="AO287" s="9"/>
      <c r="AP287" s="9"/>
      <c r="AQ287" s="9"/>
      <c r="AS287" s="9"/>
      <c r="AT287" s="10"/>
      <c r="AU287" s="10"/>
      <c r="AV287" s="10"/>
      <c r="AW287" s="10"/>
      <c r="AX287" s="10"/>
      <c r="AY287" s="10"/>
      <c r="AZ287" s="10"/>
      <c r="BA287" s="10"/>
      <c r="BC287" s="9"/>
      <c r="BD287" s="10"/>
      <c r="BE287" s="10"/>
      <c r="BF287" s="82"/>
      <c r="BG287" s="10"/>
      <c r="BH287" s="10"/>
      <c r="BI287" s="10"/>
      <c r="BJ287" s="10"/>
      <c r="BK287" s="10"/>
      <c r="BL287" s="10"/>
      <c r="BM287" s="9"/>
      <c r="BN287" s="10"/>
      <c r="BO287" s="9"/>
      <c r="BP287" s="10"/>
      <c r="BQ287" s="9"/>
      <c r="BR287" s="9"/>
      <c r="BS287" s="9"/>
      <c r="BT287" s="9"/>
      <c r="BU287" s="9"/>
      <c r="BV287" s="5"/>
      <c r="BW287" s="9"/>
      <c r="BX287" s="10"/>
      <c r="BY287" s="10"/>
      <c r="BZ287" s="10"/>
      <c r="CA287" s="10"/>
      <c r="CB287" s="10"/>
      <c r="CC287" s="10"/>
      <c r="CD287" s="10"/>
      <c r="CE287" s="10"/>
      <c r="CF287" s="5"/>
      <c r="CG287" s="9"/>
      <c r="CH287" s="10"/>
      <c r="CI287" s="10"/>
      <c r="CJ287" s="10"/>
      <c r="CK287" s="10"/>
      <c r="CL287" s="10"/>
      <c r="CM287" s="10"/>
      <c r="CN287" s="10"/>
      <c r="CO287" s="10"/>
    </row>
    <row r="288" spans="1:93" x14ac:dyDescent="0.2">
      <c r="A288" s="9"/>
      <c r="B288" s="9"/>
      <c r="C288" s="9"/>
      <c r="D288" s="9"/>
      <c r="E288" s="9"/>
      <c r="F288" s="9"/>
      <c r="G288" s="9"/>
      <c r="H288" s="9"/>
      <c r="I288" s="9"/>
      <c r="J288" s="9"/>
      <c r="K288" s="9"/>
      <c r="L288" s="9"/>
      <c r="M288" s="9"/>
      <c r="N288" s="9"/>
      <c r="P288" s="12">
        <f t="shared" si="92"/>
        <v>-154</v>
      </c>
      <c r="Q288" s="12"/>
      <c r="R288" s="138" t="e">
        <f t="shared" si="77"/>
        <v>#N/A</v>
      </c>
      <c r="S288" s="138" t="e">
        <f t="shared" si="78"/>
        <v>#N/A</v>
      </c>
      <c r="T288" s="138" t="e">
        <f t="shared" si="79"/>
        <v>#N/A</v>
      </c>
      <c r="U288" s="139" t="e">
        <f t="shared" si="82"/>
        <v>#N/A</v>
      </c>
      <c r="V288" s="139" t="e">
        <f t="shared" si="83"/>
        <v>#N/A</v>
      </c>
      <c r="W288" s="139" t="e">
        <f t="shared" si="84"/>
        <v>#N/A</v>
      </c>
      <c r="X288" s="139" t="e">
        <f t="shared" si="85"/>
        <v>#N/A</v>
      </c>
      <c r="Y288" s="10" t="e">
        <f t="shared" si="86"/>
        <v>#N/A</v>
      </c>
      <c r="Z288" s="10" t="e">
        <f t="shared" si="87"/>
        <v>#N/A</v>
      </c>
      <c r="AA288" s="138" t="e">
        <f t="shared" si="80"/>
        <v>#N/A</v>
      </c>
      <c r="AB288" s="138" t="e">
        <f t="shared" si="81"/>
        <v>#N/A</v>
      </c>
      <c r="AC288" s="16" t="e">
        <f t="shared" si="88"/>
        <v>#N/A</v>
      </c>
      <c r="AD288" s="16" t="e">
        <f t="shared" si="89"/>
        <v>#N/A</v>
      </c>
      <c r="AE288" s="16" t="e">
        <f t="shared" si="90"/>
        <v>#N/A</v>
      </c>
      <c r="AF288" s="16" t="e">
        <f t="shared" si="91"/>
        <v>#N/A</v>
      </c>
      <c r="AI288" s="9"/>
      <c r="AJ288" s="10"/>
      <c r="AK288" s="9"/>
      <c r="AL288" s="10"/>
      <c r="AM288" s="9"/>
      <c r="AN288" s="9"/>
      <c r="AO288" s="9"/>
      <c r="AP288" s="9"/>
      <c r="AQ288" s="9"/>
      <c r="AS288" s="9"/>
      <c r="AT288" s="10"/>
      <c r="AU288" s="10"/>
      <c r="AV288" s="10"/>
      <c r="AW288" s="10"/>
      <c r="AX288" s="10"/>
      <c r="AY288" s="10"/>
      <c r="AZ288" s="10"/>
      <c r="BA288" s="10"/>
      <c r="BC288" s="9"/>
      <c r="BD288" s="10"/>
      <c r="BE288" s="10"/>
      <c r="BF288" s="82"/>
      <c r="BG288" s="10"/>
      <c r="BH288" s="10"/>
      <c r="BI288" s="10"/>
      <c r="BJ288" s="10"/>
      <c r="BK288" s="10"/>
      <c r="BL288" s="10"/>
      <c r="BM288" s="9"/>
      <c r="BN288" s="10"/>
      <c r="BO288" s="9"/>
      <c r="BP288" s="10"/>
      <c r="BQ288" s="9"/>
      <c r="BR288" s="9"/>
      <c r="BS288" s="9"/>
      <c r="BT288" s="9"/>
      <c r="BU288" s="9"/>
      <c r="BV288" s="5"/>
      <c r="BW288" s="9"/>
      <c r="BX288" s="10"/>
      <c r="BY288" s="10"/>
      <c r="BZ288" s="10"/>
      <c r="CA288" s="10"/>
      <c r="CB288" s="10"/>
      <c r="CC288" s="10"/>
      <c r="CD288" s="10"/>
      <c r="CE288" s="10"/>
      <c r="CF288" s="5"/>
      <c r="CG288" s="9"/>
      <c r="CH288" s="10"/>
      <c r="CI288" s="10"/>
      <c r="CJ288" s="10"/>
      <c r="CK288" s="10"/>
      <c r="CL288" s="10"/>
      <c r="CM288" s="10"/>
      <c r="CN288" s="10"/>
      <c r="CO288" s="10"/>
    </row>
    <row r="289" spans="1:93" x14ac:dyDescent="0.2">
      <c r="A289" s="9"/>
      <c r="B289" s="9"/>
      <c r="C289" s="9"/>
      <c r="D289" s="9"/>
      <c r="E289" s="9"/>
      <c r="F289" s="9"/>
      <c r="G289" s="9"/>
      <c r="H289" s="9"/>
      <c r="I289" s="9"/>
      <c r="J289" s="9"/>
      <c r="K289" s="9"/>
      <c r="L289" s="9"/>
      <c r="M289" s="9"/>
      <c r="N289" s="9"/>
      <c r="P289" s="12">
        <f t="shared" si="92"/>
        <v>-154</v>
      </c>
      <c r="Q289" s="12"/>
      <c r="R289" s="138" t="e">
        <f t="shared" si="77"/>
        <v>#N/A</v>
      </c>
      <c r="S289" s="138" t="e">
        <f t="shared" si="78"/>
        <v>#N/A</v>
      </c>
      <c r="T289" s="138" t="e">
        <f t="shared" si="79"/>
        <v>#N/A</v>
      </c>
      <c r="U289" s="139" t="e">
        <f t="shared" si="82"/>
        <v>#N/A</v>
      </c>
      <c r="V289" s="139" t="e">
        <f t="shared" si="83"/>
        <v>#N/A</v>
      </c>
      <c r="W289" s="139" t="e">
        <f t="shared" si="84"/>
        <v>#N/A</v>
      </c>
      <c r="X289" s="139" t="e">
        <f t="shared" si="85"/>
        <v>#N/A</v>
      </c>
      <c r="Y289" s="10" t="e">
        <f t="shared" si="86"/>
        <v>#N/A</v>
      </c>
      <c r="Z289" s="10" t="e">
        <f t="shared" si="87"/>
        <v>#N/A</v>
      </c>
      <c r="AA289" s="138" t="e">
        <f t="shared" si="80"/>
        <v>#N/A</v>
      </c>
      <c r="AB289" s="138" t="e">
        <f t="shared" si="81"/>
        <v>#N/A</v>
      </c>
      <c r="AC289" s="16" t="e">
        <f t="shared" si="88"/>
        <v>#N/A</v>
      </c>
      <c r="AD289" s="16" t="e">
        <f t="shared" si="89"/>
        <v>#N/A</v>
      </c>
      <c r="AE289" s="16" t="e">
        <f t="shared" si="90"/>
        <v>#N/A</v>
      </c>
      <c r="AF289" s="16" t="e">
        <f t="shared" si="91"/>
        <v>#N/A</v>
      </c>
      <c r="AI289" s="9"/>
      <c r="AJ289" s="10"/>
      <c r="AK289" s="9"/>
      <c r="AL289" s="10"/>
      <c r="AM289" s="9"/>
      <c r="AN289" s="9"/>
      <c r="AO289" s="9"/>
      <c r="AP289" s="9"/>
      <c r="AQ289" s="9"/>
      <c r="AS289" s="9"/>
      <c r="AT289" s="10"/>
      <c r="AU289" s="10"/>
      <c r="AV289" s="10"/>
      <c r="AW289" s="10"/>
      <c r="AX289" s="10"/>
      <c r="AY289" s="10"/>
      <c r="AZ289" s="10"/>
      <c r="BA289" s="10"/>
      <c r="BC289" s="9"/>
      <c r="BD289" s="10"/>
      <c r="BE289" s="10"/>
      <c r="BF289" s="82"/>
      <c r="BG289" s="10"/>
      <c r="BH289" s="10"/>
      <c r="BI289" s="10"/>
      <c r="BJ289" s="10"/>
      <c r="BK289" s="10"/>
      <c r="BL289" s="10"/>
      <c r="BM289" s="9"/>
      <c r="BN289" s="10"/>
      <c r="BO289" s="9"/>
      <c r="BP289" s="10"/>
      <c r="BQ289" s="9"/>
      <c r="BR289" s="9"/>
      <c r="BS289" s="9"/>
      <c r="BT289" s="9"/>
      <c r="BU289" s="9"/>
      <c r="BV289" s="5"/>
      <c r="BW289" s="9"/>
      <c r="BX289" s="10"/>
      <c r="BY289" s="10"/>
      <c r="BZ289" s="10"/>
      <c r="CA289" s="10"/>
      <c r="CB289" s="10"/>
      <c r="CC289" s="10"/>
      <c r="CD289" s="10"/>
      <c r="CE289" s="10"/>
      <c r="CF289" s="5"/>
      <c r="CG289" s="9"/>
      <c r="CH289" s="10"/>
      <c r="CI289" s="10"/>
      <c r="CJ289" s="10"/>
      <c r="CK289" s="10"/>
      <c r="CL289" s="10"/>
      <c r="CM289" s="10"/>
      <c r="CN289" s="10"/>
      <c r="CO289" s="10"/>
    </row>
    <row r="290" spans="1:93" x14ac:dyDescent="0.2">
      <c r="A290" s="9"/>
      <c r="B290" s="9"/>
      <c r="C290" s="9"/>
      <c r="D290" s="9"/>
      <c r="E290" s="9"/>
      <c r="F290" s="9"/>
      <c r="G290" s="9"/>
      <c r="H290" s="9"/>
      <c r="I290" s="9"/>
      <c r="J290" s="9"/>
      <c r="K290" s="9"/>
      <c r="L290" s="9"/>
      <c r="M290" s="9"/>
      <c r="N290" s="9"/>
      <c r="P290" s="12">
        <f t="shared" si="92"/>
        <v>-154</v>
      </c>
      <c r="Q290" s="12"/>
      <c r="R290" s="138" t="e">
        <f t="shared" si="77"/>
        <v>#N/A</v>
      </c>
      <c r="S290" s="138" t="e">
        <f t="shared" si="78"/>
        <v>#N/A</v>
      </c>
      <c r="T290" s="138" t="e">
        <f t="shared" si="79"/>
        <v>#N/A</v>
      </c>
      <c r="U290" s="139" t="e">
        <f t="shared" si="82"/>
        <v>#N/A</v>
      </c>
      <c r="V290" s="139" t="e">
        <f t="shared" si="83"/>
        <v>#N/A</v>
      </c>
      <c r="W290" s="139" t="e">
        <f t="shared" si="84"/>
        <v>#N/A</v>
      </c>
      <c r="X290" s="139" t="e">
        <f t="shared" si="85"/>
        <v>#N/A</v>
      </c>
      <c r="Y290" s="10" t="e">
        <f t="shared" si="86"/>
        <v>#N/A</v>
      </c>
      <c r="Z290" s="10" t="e">
        <f t="shared" si="87"/>
        <v>#N/A</v>
      </c>
      <c r="AA290" s="138" t="e">
        <f t="shared" si="80"/>
        <v>#N/A</v>
      </c>
      <c r="AB290" s="138" t="e">
        <f t="shared" si="81"/>
        <v>#N/A</v>
      </c>
      <c r="AC290" s="16" t="e">
        <f t="shared" si="88"/>
        <v>#N/A</v>
      </c>
      <c r="AD290" s="16" t="e">
        <f t="shared" si="89"/>
        <v>#N/A</v>
      </c>
      <c r="AE290" s="16" t="e">
        <f t="shared" si="90"/>
        <v>#N/A</v>
      </c>
      <c r="AF290" s="16" t="e">
        <f t="shared" si="91"/>
        <v>#N/A</v>
      </c>
      <c r="AI290" s="9"/>
      <c r="AJ290" s="10"/>
      <c r="AK290" s="9"/>
      <c r="AL290" s="10"/>
      <c r="AM290" s="9"/>
      <c r="AN290" s="9"/>
      <c r="AO290" s="9"/>
      <c r="AP290" s="9"/>
      <c r="AQ290" s="9"/>
      <c r="AS290" s="9"/>
      <c r="AT290" s="10"/>
      <c r="AU290" s="10"/>
      <c r="AV290" s="10"/>
      <c r="AW290" s="10"/>
      <c r="AX290" s="10"/>
      <c r="AY290" s="10"/>
      <c r="AZ290" s="10"/>
      <c r="BA290" s="10"/>
      <c r="BC290" s="9"/>
      <c r="BD290" s="10"/>
      <c r="BE290" s="10"/>
      <c r="BF290" s="82"/>
      <c r="BG290" s="10"/>
      <c r="BH290" s="10"/>
      <c r="BI290" s="10"/>
      <c r="BJ290" s="10"/>
      <c r="BK290" s="10"/>
      <c r="BL290" s="10"/>
      <c r="BM290" s="9"/>
      <c r="BN290" s="10"/>
      <c r="BO290" s="9"/>
      <c r="BP290" s="10"/>
      <c r="BQ290" s="9"/>
      <c r="BR290" s="9"/>
      <c r="BS290" s="9"/>
      <c r="BT290" s="9"/>
      <c r="BU290" s="9"/>
      <c r="BV290" s="5"/>
      <c r="BW290" s="9"/>
      <c r="BX290" s="10"/>
      <c r="BY290" s="10"/>
      <c r="BZ290" s="10"/>
      <c r="CA290" s="10"/>
      <c r="CB290" s="10"/>
      <c r="CC290" s="10"/>
      <c r="CD290" s="10"/>
      <c r="CE290" s="10"/>
      <c r="CF290" s="5"/>
      <c r="CG290" s="9"/>
      <c r="CH290" s="10"/>
      <c r="CI290" s="10"/>
      <c r="CJ290" s="10"/>
      <c r="CK290" s="10"/>
      <c r="CL290" s="10"/>
      <c r="CM290" s="10"/>
      <c r="CN290" s="10"/>
      <c r="CO290" s="10"/>
    </row>
    <row r="291" spans="1:93" x14ac:dyDescent="0.2">
      <c r="A291" s="9"/>
      <c r="B291" s="9"/>
      <c r="C291" s="9"/>
      <c r="D291" s="9"/>
      <c r="E291" s="9"/>
      <c r="F291" s="9"/>
      <c r="G291" s="9"/>
      <c r="H291" s="9"/>
      <c r="I291" s="9"/>
      <c r="J291" s="9"/>
      <c r="K291" s="9"/>
      <c r="L291" s="9"/>
      <c r="M291" s="9"/>
      <c r="N291" s="9"/>
      <c r="P291" s="12">
        <f t="shared" si="92"/>
        <v>-154</v>
      </c>
      <c r="Q291" s="12"/>
      <c r="R291" s="138" t="e">
        <f t="shared" si="77"/>
        <v>#N/A</v>
      </c>
      <c r="S291" s="138" t="e">
        <f t="shared" si="78"/>
        <v>#N/A</v>
      </c>
      <c r="T291" s="138" t="e">
        <f t="shared" si="79"/>
        <v>#N/A</v>
      </c>
      <c r="U291" s="139" t="e">
        <f t="shared" si="82"/>
        <v>#N/A</v>
      </c>
      <c r="V291" s="139" t="e">
        <f t="shared" si="83"/>
        <v>#N/A</v>
      </c>
      <c r="W291" s="139" t="e">
        <f t="shared" si="84"/>
        <v>#N/A</v>
      </c>
      <c r="X291" s="139" t="e">
        <f t="shared" si="85"/>
        <v>#N/A</v>
      </c>
      <c r="Y291" s="10" t="e">
        <f t="shared" si="86"/>
        <v>#N/A</v>
      </c>
      <c r="Z291" s="10" t="e">
        <f t="shared" si="87"/>
        <v>#N/A</v>
      </c>
      <c r="AA291" s="138" t="e">
        <f t="shared" si="80"/>
        <v>#N/A</v>
      </c>
      <c r="AB291" s="138" t="e">
        <f t="shared" si="81"/>
        <v>#N/A</v>
      </c>
      <c r="AC291" s="16" t="e">
        <f t="shared" si="88"/>
        <v>#N/A</v>
      </c>
      <c r="AD291" s="16" t="e">
        <f t="shared" si="89"/>
        <v>#N/A</v>
      </c>
      <c r="AE291" s="16" t="e">
        <f t="shared" si="90"/>
        <v>#N/A</v>
      </c>
      <c r="AF291" s="16" t="e">
        <f t="shared" si="91"/>
        <v>#N/A</v>
      </c>
      <c r="AI291" s="9"/>
      <c r="AJ291" s="10"/>
      <c r="AK291" s="9"/>
      <c r="AL291" s="10"/>
      <c r="AM291" s="9"/>
      <c r="AN291" s="9"/>
      <c r="AO291" s="9"/>
      <c r="AP291" s="9"/>
      <c r="AQ291" s="9"/>
      <c r="AS291" s="9"/>
      <c r="AT291" s="10"/>
      <c r="AU291" s="10"/>
      <c r="AV291" s="10"/>
      <c r="AW291" s="10"/>
      <c r="AX291" s="10"/>
      <c r="AY291" s="10"/>
      <c r="AZ291" s="10"/>
      <c r="BA291" s="10"/>
      <c r="BC291" s="9"/>
      <c r="BD291" s="10"/>
      <c r="BE291" s="10"/>
      <c r="BF291" s="82"/>
      <c r="BG291" s="10"/>
      <c r="BH291" s="10"/>
      <c r="BI291" s="10"/>
      <c r="BJ291" s="10"/>
      <c r="BK291" s="10"/>
      <c r="BL291" s="10"/>
      <c r="BM291" s="9"/>
      <c r="BN291" s="10"/>
      <c r="BO291" s="9"/>
      <c r="BP291" s="10"/>
      <c r="BQ291" s="9"/>
      <c r="BR291" s="9"/>
      <c r="BS291" s="9"/>
      <c r="BT291" s="9"/>
      <c r="BU291" s="9"/>
      <c r="BV291" s="5"/>
      <c r="BW291" s="9"/>
      <c r="BX291" s="10"/>
      <c r="BY291" s="10"/>
      <c r="BZ291" s="10"/>
      <c r="CA291" s="10"/>
      <c r="CB291" s="10"/>
      <c r="CC291" s="10"/>
      <c r="CD291" s="10"/>
      <c r="CE291" s="10"/>
      <c r="CF291" s="5"/>
      <c r="CG291" s="9"/>
      <c r="CH291" s="10"/>
      <c r="CI291" s="10"/>
      <c r="CJ291" s="10"/>
      <c r="CK291" s="10"/>
      <c r="CL291" s="10"/>
      <c r="CM291" s="10"/>
      <c r="CN291" s="10"/>
      <c r="CO291" s="10"/>
    </row>
    <row r="292" spans="1:93" x14ac:dyDescent="0.2">
      <c r="A292" s="9"/>
      <c r="B292" s="9"/>
      <c r="C292" s="9"/>
      <c r="D292" s="9"/>
      <c r="E292" s="9"/>
      <c r="F292" s="9"/>
      <c r="G292" s="9"/>
      <c r="H292" s="9"/>
      <c r="I292" s="9"/>
      <c r="J292" s="9"/>
      <c r="K292" s="9"/>
      <c r="L292" s="9"/>
      <c r="M292" s="9"/>
      <c r="N292" s="9"/>
      <c r="P292" s="12">
        <f t="shared" si="92"/>
        <v>-154</v>
      </c>
      <c r="Q292" s="12"/>
      <c r="R292" s="138" t="e">
        <f t="shared" si="77"/>
        <v>#N/A</v>
      </c>
      <c r="S292" s="138" t="e">
        <f t="shared" si="78"/>
        <v>#N/A</v>
      </c>
      <c r="T292" s="138" t="e">
        <f t="shared" si="79"/>
        <v>#N/A</v>
      </c>
      <c r="U292" s="139" t="e">
        <f t="shared" si="82"/>
        <v>#N/A</v>
      </c>
      <c r="V292" s="139" t="e">
        <f t="shared" si="83"/>
        <v>#N/A</v>
      </c>
      <c r="W292" s="139" t="e">
        <f t="shared" si="84"/>
        <v>#N/A</v>
      </c>
      <c r="X292" s="139" t="e">
        <f t="shared" si="85"/>
        <v>#N/A</v>
      </c>
      <c r="Y292" s="10" t="e">
        <f t="shared" si="86"/>
        <v>#N/A</v>
      </c>
      <c r="Z292" s="10" t="e">
        <f t="shared" si="87"/>
        <v>#N/A</v>
      </c>
      <c r="AA292" s="138" t="e">
        <f t="shared" si="80"/>
        <v>#N/A</v>
      </c>
      <c r="AB292" s="138" t="e">
        <f t="shared" si="81"/>
        <v>#N/A</v>
      </c>
      <c r="AC292" s="16" t="e">
        <f t="shared" si="88"/>
        <v>#N/A</v>
      </c>
      <c r="AD292" s="16" t="e">
        <f t="shared" si="89"/>
        <v>#N/A</v>
      </c>
      <c r="AE292" s="16" t="e">
        <f t="shared" si="90"/>
        <v>#N/A</v>
      </c>
      <c r="AF292" s="16" t="e">
        <f t="shared" si="91"/>
        <v>#N/A</v>
      </c>
      <c r="AI292" s="9"/>
      <c r="AJ292" s="10"/>
      <c r="AK292" s="9"/>
      <c r="AL292" s="10"/>
      <c r="AM292" s="9"/>
      <c r="AN292" s="9"/>
      <c r="AO292" s="9"/>
      <c r="AP292" s="9"/>
      <c r="AQ292" s="9"/>
      <c r="AS292" s="9"/>
      <c r="AT292" s="10"/>
      <c r="AU292" s="10"/>
      <c r="AV292" s="10"/>
      <c r="AW292" s="10"/>
      <c r="AX292" s="10"/>
      <c r="AY292" s="10"/>
      <c r="AZ292" s="10"/>
      <c r="BA292" s="10"/>
      <c r="BC292" s="9"/>
      <c r="BD292" s="10"/>
      <c r="BE292" s="10"/>
      <c r="BF292" s="82"/>
      <c r="BG292" s="10"/>
      <c r="BH292" s="10"/>
      <c r="BI292" s="10"/>
      <c r="BJ292" s="10"/>
      <c r="BK292" s="10"/>
      <c r="BL292" s="10"/>
      <c r="BM292" s="9"/>
      <c r="BN292" s="10"/>
      <c r="BO292" s="9"/>
      <c r="BP292" s="10"/>
      <c r="BQ292" s="9"/>
      <c r="BR292" s="9"/>
      <c r="BS292" s="9"/>
      <c r="BT292" s="9"/>
      <c r="BU292" s="9"/>
      <c r="BV292" s="5"/>
      <c r="BW292" s="9"/>
      <c r="BX292" s="10"/>
      <c r="BY292" s="10"/>
      <c r="BZ292" s="10"/>
      <c r="CA292" s="10"/>
      <c r="CB292" s="10"/>
      <c r="CC292" s="10"/>
      <c r="CD292" s="10"/>
      <c r="CE292" s="10"/>
      <c r="CF292" s="5"/>
      <c r="CG292" s="9"/>
      <c r="CH292" s="10"/>
      <c r="CI292" s="10"/>
      <c r="CJ292" s="10"/>
      <c r="CK292" s="10"/>
      <c r="CL292" s="10"/>
      <c r="CM292" s="10"/>
      <c r="CN292" s="10"/>
      <c r="CO292" s="10"/>
    </row>
    <row r="293" spans="1:93" x14ac:dyDescent="0.2">
      <c r="A293" s="9"/>
      <c r="B293" s="9"/>
      <c r="C293" s="9"/>
      <c r="D293" s="9"/>
      <c r="E293" s="9"/>
      <c r="F293" s="9"/>
      <c r="G293" s="9"/>
      <c r="H293" s="9"/>
      <c r="I293" s="9"/>
      <c r="J293" s="9"/>
      <c r="K293" s="9"/>
      <c r="L293" s="9"/>
      <c r="M293" s="9"/>
      <c r="N293" s="9"/>
      <c r="P293" s="12">
        <f t="shared" si="92"/>
        <v>-154</v>
      </c>
      <c r="Q293" s="12"/>
      <c r="R293" s="138" t="e">
        <f t="shared" si="77"/>
        <v>#N/A</v>
      </c>
      <c r="S293" s="138" t="e">
        <f t="shared" si="78"/>
        <v>#N/A</v>
      </c>
      <c r="T293" s="138" t="e">
        <f t="shared" si="79"/>
        <v>#N/A</v>
      </c>
      <c r="U293" s="139" t="e">
        <f t="shared" si="82"/>
        <v>#N/A</v>
      </c>
      <c r="V293" s="139" t="e">
        <f t="shared" si="83"/>
        <v>#N/A</v>
      </c>
      <c r="W293" s="139" t="e">
        <f t="shared" si="84"/>
        <v>#N/A</v>
      </c>
      <c r="X293" s="139" t="e">
        <f t="shared" si="85"/>
        <v>#N/A</v>
      </c>
      <c r="Y293" s="10" t="e">
        <f t="shared" si="86"/>
        <v>#N/A</v>
      </c>
      <c r="Z293" s="10" t="e">
        <f t="shared" si="87"/>
        <v>#N/A</v>
      </c>
      <c r="AA293" s="138" t="e">
        <f t="shared" si="80"/>
        <v>#N/A</v>
      </c>
      <c r="AB293" s="138" t="e">
        <f t="shared" si="81"/>
        <v>#N/A</v>
      </c>
      <c r="AC293" s="16" t="e">
        <f t="shared" si="88"/>
        <v>#N/A</v>
      </c>
      <c r="AD293" s="16" t="e">
        <f t="shared" si="89"/>
        <v>#N/A</v>
      </c>
      <c r="AE293" s="16" t="e">
        <f t="shared" si="90"/>
        <v>#N/A</v>
      </c>
      <c r="AF293" s="16" t="e">
        <f t="shared" si="91"/>
        <v>#N/A</v>
      </c>
      <c r="AI293" s="9"/>
      <c r="AJ293" s="10"/>
      <c r="AK293" s="9"/>
      <c r="AL293" s="10"/>
      <c r="AM293" s="9"/>
      <c r="AN293" s="9"/>
      <c r="AO293" s="9"/>
      <c r="AP293" s="9"/>
      <c r="AQ293" s="9"/>
      <c r="AS293" s="9"/>
      <c r="AT293" s="10"/>
      <c r="AU293" s="10"/>
      <c r="AV293" s="10"/>
      <c r="AW293" s="10"/>
      <c r="AX293" s="10"/>
      <c r="AY293" s="10"/>
      <c r="AZ293" s="10"/>
      <c r="BA293" s="10"/>
      <c r="BC293" s="9"/>
      <c r="BD293" s="10"/>
      <c r="BE293" s="10"/>
      <c r="BF293" s="82"/>
      <c r="BG293" s="10"/>
      <c r="BH293" s="10"/>
      <c r="BI293" s="10"/>
      <c r="BJ293" s="10"/>
      <c r="BK293" s="10"/>
      <c r="BL293" s="10"/>
      <c r="BM293" s="9"/>
      <c r="BN293" s="10"/>
      <c r="BO293" s="9"/>
      <c r="BP293" s="10"/>
      <c r="BQ293" s="9"/>
      <c r="BR293" s="9"/>
      <c r="BS293" s="9"/>
      <c r="BT293" s="9"/>
      <c r="BU293" s="9"/>
      <c r="BV293" s="5"/>
      <c r="BW293" s="9"/>
      <c r="BX293" s="10"/>
      <c r="BY293" s="10"/>
      <c r="BZ293" s="10"/>
      <c r="CA293" s="10"/>
      <c r="CB293" s="10"/>
      <c r="CC293" s="10"/>
      <c r="CD293" s="10"/>
      <c r="CE293" s="10"/>
      <c r="CF293" s="5"/>
      <c r="CG293" s="9"/>
      <c r="CH293" s="10"/>
      <c r="CI293" s="10"/>
      <c r="CJ293" s="10"/>
      <c r="CK293" s="10"/>
      <c r="CL293" s="10"/>
      <c r="CM293" s="10"/>
      <c r="CN293" s="10"/>
      <c r="CO293" s="10"/>
    </row>
    <row r="294" spans="1:93" x14ac:dyDescent="0.2">
      <c r="A294" s="9"/>
      <c r="B294" s="9"/>
      <c r="C294" s="9"/>
      <c r="D294" s="9"/>
      <c r="E294" s="9"/>
      <c r="F294" s="9"/>
      <c r="G294" s="9"/>
      <c r="H294" s="9"/>
      <c r="I294" s="9"/>
      <c r="J294" s="9"/>
      <c r="K294" s="9"/>
      <c r="L294" s="9"/>
      <c r="M294" s="9"/>
      <c r="N294" s="9"/>
      <c r="P294" s="12">
        <f t="shared" si="92"/>
        <v>-154</v>
      </c>
      <c r="Q294" s="12"/>
      <c r="R294" s="138" t="e">
        <f t="shared" si="77"/>
        <v>#N/A</v>
      </c>
      <c r="S294" s="138" t="e">
        <f t="shared" si="78"/>
        <v>#N/A</v>
      </c>
      <c r="T294" s="138" t="e">
        <f t="shared" si="79"/>
        <v>#N/A</v>
      </c>
      <c r="U294" s="139" t="e">
        <f t="shared" si="82"/>
        <v>#N/A</v>
      </c>
      <c r="V294" s="139" t="e">
        <f t="shared" si="83"/>
        <v>#N/A</v>
      </c>
      <c r="W294" s="139" t="e">
        <f t="shared" si="84"/>
        <v>#N/A</v>
      </c>
      <c r="X294" s="139" t="e">
        <f t="shared" si="85"/>
        <v>#N/A</v>
      </c>
      <c r="Y294" s="10" t="e">
        <f t="shared" si="86"/>
        <v>#N/A</v>
      </c>
      <c r="Z294" s="10" t="e">
        <f t="shared" si="87"/>
        <v>#N/A</v>
      </c>
      <c r="AA294" s="138" t="e">
        <f t="shared" si="80"/>
        <v>#N/A</v>
      </c>
      <c r="AB294" s="138" t="e">
        <f t="shared" si="81"/>
        <v>#N/A</v>
      </c>
      <c r="AC294" s="16" t="e">
        <f t="shared" si="88"/>
        <v>#N/A</v>
      </c>
      <c r="AD294" s="16" t="e">
        <f t="shared" si="89"/>
        <v>#N/A</v>
      </c>
      <c r="AE294" s="16" t="e">
        <f t="shared" si="90"/>
        <v>#N/A</v>
      </c>
      <c r="AF294" s="16" t="e">
        <f t="shared" si="91"/>
        <v>#N/A</v>
      </c>
      <c r="AI294" s="9"/>
      <c r="AJ294" s="10"/>
      <c r="AK294" s="9"/>
      <c r="AL294" s="10"/>
      <c r="AM294" s="9"/>
      <c r="AN294" s="9"/>
      <c r="AO294" s="9"/>
      <c r="AP294" s="9"/>
      <c r="AQ294" s="9"/>
      <c r="AS294" s="9"/>
      <c r="AT294" s="10"/>
      <c r="AU294" s="10"/>
      <c r="AV294" s="10"/>
      <c r="AW294" s="10"/>
      <c r="AX294" s="10"/>
      <c r="AY294" s="10"/>
      <c r="AZ294" s="10"/>
      <c r="BA294" s="10"/>
      <c r="BC294" s="9"/>
      <c r="BD294" s="10"/>
      <c r="BE294" s="10"/>
      <c r="BF294" s="82"/>
      <c r="BG294" s="10"/>
      <c r="BH294" s="10"/>
      <c r="BI294" s="10"/>
      <c r="BJ294" s="10"/>
      <c r="BK294" s="10"/>
      <c r="BL294" s="10"/>
      <c r="BM294" s="9"/>
      <c r="BN294" s="10"/>
      <c r="BO294" s="9"/>
      <c r="BP294" s="10"/>
      <c r="BQ294" s="9"/>
      <c r="BR294" s="9"/>
      <c r="BS294" s="9"/>
      <c r="BT294" s="9"/>
      <c r="BU294" s="9"/>
      <c r="BV294" s="5"/>
      <c r="BW294" s="9"/>
      <c r="BX294" s="10"/>
      <c r="BY294" s="10"/>
      <c r="BZ294" s="10"/>
      <c r="CA294" s="10"/>
      <c r="CB294" s="10"/>
      <c r="CC294" s="10"/>
      <c r="CD294" s="10"/>
      <c r="CE294" s="10"/>
      <c r="CF294" s="5"/>
      <c r="CG294" s="9"/>
      <c r="CH294" s="10"/>
      <c r="CI294" s="10"/>
      <c r="CJ294" s="10"/>
      <c r="CK294" s="10"/>
      <c r="CL294" s="10"/>
      <c r="CM294" s="10"/>
      <c r="CN294" s="10"/>
      <c r="CO294" s="10"/>
    </row>
    <row r="295" spans="1:93" x14ac:dyDescent="0.2">
      <c r="A295" s="9"/>
      <c r="B295" s="9"/>
      <c r="C295" s="9"/>
      <c r="D295" s="9"/>
      <c r="E295" s="9"/>
      <c r="F295" s="9"/>
      <c r="G295" s="9"/>
      <c r="H295" s="9"/>
      <c r="I295" s="9"/>
      <c r="J295" s="9"/>
      <c r="K295" s="9"/>
      <c r="L295" s="9"/>
      <c r="M295" s="9"/>
      <c r="N295" s="9"/>
      <c r="P295" s="12">
        <f t="shared" si="92"/>
        <v>-154</v>
      </c>
      <c r="Q295" s="12"/>
      <c r="R295" s="138" t="e">
        <f t="shared" si="77"/>
        <v>#N/A</v>
      </c>
      <c r="S295" s="138" t="e">
        <f t="shared" si="78"/>
        <v>#N/A</v>
      </c>
      <c r="T295" s="138" t="e">
        <f t="shared" si="79"/>
        <v>#N/A</v>
      </c>
      <c r="U295" s="139" t="e">
        <f t="shared" si="82"/>
        <v>#N/A</v>
      </c>
      <c r="V295" s="139" t="e">
        <f t="shared" si="83"/>
        <v>#N/A</v>
      </c>
      <c r="W295" s="139" t="e">
        <f t="shared" si="84"/>
        <v>#N/A</v>
      </c>
      <c r="X295" s="139" t="e">
        <f t="shared" si="85"/>
        <v>#N/A</v>
      </c>
      <c r="Y295" s="10" t="e">
        <f t="shared" si="86"/>
        <v>#N/A</v>
      </c>
      <c r="Z295" s="10" t="e">
        <f t="shared" si="87"/>
        <v>#N/A</v>
      </c>
      <c r="AA295" s="138" t="e">
        <f t="shared" si="80"/>
        <v>#N/A</v>
      </c>
      <c r="AB295" s="138" t="e">
        <f t="shared" si="81"/>
        <v>#N/A</v>
      </c>
      <c r="AC295" s="16" t="e">
        <f t="shared" si="88"/>
        <v>#N/A</v>
      </c>
      <c r="AD295" s="16" t="e">
        <f t="shared" si="89"/>
        <v>#N/A</v>
      </c>
      <c r="AE295" s="16" t="e">
        <f t="shared" si="90"/>
        <v>#N/A</v>
      </c>
      <c r="AF295" s="16" t="e">
        <f t="shared" si="91"/>
        <v>#N/A</v>
      </c>
      <c r="AI295" s="9"/>
      <c r="AJ295" s="10"/>
      <c r="AK295" s="9"/>
      <c r="AL295" s="10"/>
      <c r="AM295" s="9"/>
      <c r="AN295" s="9"/>
      <c r="AO295" s="9"/>
      <c r="AP295" s="9"/>
      <c r="AQ295" s="9"/>
      <c r="AS295" s="9"/>
      <c r="AT295" s="10"/>
      <c r="AU295" s="10"/>
      <c r="AV295" s="10"/>
      <c r="AW295" s="10"/>
      <c r="AX295" s="10"/>
      <c r="AY295" s="10"/>
      <c r="AZ295" s="10"/>
      <c r="BA295" s="10"/>
      <c r="BC295" s="9"/>
      <c r="BD295" s="10"/>
      <c r="BE295" s="10"/>
      <c r="BF295" s="82"/>
      <c r="BG295" s="10"/>
      <c r="BH295" s="10"/>
      <c r="BI295" s="10"/>
      <c r="BJ295" s="10"/>
      <c r="BK295" s="10"/>
      <c r="BL295" s="10"/>
      <c r="BM295" s="9"/>
      <c r="BN295" s="10"/>
      <c r="BO295" s="9"/>
      <c r="BP295" s="10"/>
      <c r="BQ295" s="9"/>
      <c r="BR295" s="9"/>
      <c r="BS295" s="9"/>
      <c r="BT295" s="9"/>
      <c r="BU295" s="9"/>
      <c r="BV295" s="5"/>
      <c r="BW295" s="9"/>
      <c r="BX295" s="10"/>
      <c r="BY295" s="10"/>
      <c r="BZ295" s="10"/>
      <c r="CA295" s="10"/>
      <c r="CB295" s="10"/>
      <c r="CC295" s="10"/>
      <c r="CD295" s="10"/>
      <c r="CE295" s="10"/>
      <c r="CF295" s="5"/>
      <c r="CG295" s="9"/>
      <c r="CH295" s="10"/>
      <c r="CI295" s="10"/>
      <c r="CJ295" s="10"/>
      <c r="CK295" s="10"/>
      <c r="CL295" s="10"/>
      <c r="CM295" s="10"/>
      <c r="CN295" s="10"/>
      <c r="CO295" s="10"/>
    </row>
    <row r="296" spans="1:93" x14ac:dyDescent="0.2">
      <c r="A296" s="9"/>
      <c r="B296" s="9"/>
      <c r="C296" s="9"/>
      <c r="D296" s="9"/>
      <c r="E296" s="9"/>
      <c r="F296" s="9"/>
      <c r="G296" s="9"/>
      <c r="H296" s="9"/>
      <c r="I296" s="9"/>
      <c r="J296" s="9"/>
      <c r="K296" s="9"/>
      <c r="L296" s="9"/>
      <c r="M296" s="9"/>
      <c r="N296" s="9"/>
      <c r="P296" s="12">
        <f t="shared" si="92"/>
        <v>-154</v>
      </c>
      <c r="Q296" s="12"/>
      <c r="R296" s="138" t="e">
        <f t="shared" si="77"/>
        <v>#N/A</v>
      </c>
      <c r="S296" s="138" t="e">
        <f t="shared" si="78"/>
        <v>#N/A</v>
      </c>
      <c r="T296" s="138" t="e">
        <f t="shared" si="79"/>
        <v>#N/A</v>
      </c>
      <c r="U296" s="139" t="e">
        <f t="shared" si="82"/>
        <v>#N/A</v>
      </c>
      <c r="V296" s="139" t="e">
        <f t="shared" si="83"/>
        <v>#N/A</v>
      </c>
      <c r="W296" s="139" t="e">
        <f t="shared" si="84"/>
        <v>#N/A</v>
      </c>
      <c r="X296" s="139" t="e">
        <f t="shared" si="85"/>
        <v>#N/A</v>
      </c>
      <c r="Y296" s="10" t="e">
        <f t="shared" si="86"/>
        <v>#N/A</v>
      </c>
      <c r="Z296" s="10" t="e">
        <f t="shared" si="87"/>
        <v>#N/A</v>
      </c>
      <c r="AA296" s="138" t="e">
        <f t="shared" si="80"/>
        <v>#N/A</v>
      </c>
      <c r="AB296" s="138" t="e">
        <f t="shared" si="81"/>
        <v>#N/A</v>
      </c>
      <c r="AC296" s="16" t="e">
        <f t="shared" si="88"/>
        <v>#N/A</v>
      </c>
      <c r="AD296" s="16" t="e">
        <f t="shared" si="89"/>
        <v>#N/A</v>
      </c>
      <c r="AE296" s="16" t="e">
        <f t="shared" si="90"/>
        <v>#N/A</v>
      </c>
      <c r="AF296" s="16" t="e">
        <f t="shared" si="91"/>
        <v>#N/A</v>
      </c>
      <c r="AI296" s="9"/>
      <c r="AJ296" s="10"/>
      <c r="AK296" s="9"/>
      <c r="AL296" s="10"/>
      <c r="AM296" s="9"/>
      <c r="AN296" s="9"/>
      <c r="AO296" s="9"/>
      <c r="AP296" s="9"/>
      <c r="AQ296" s="9"/>
      <c r="AS296" s="9"/>
      <c r="AT296" s="10"/>
      <c r="AU296" s="10"/>
      <c r="AV296" s="10"/>
      <c r="AW296" s="10"/>
      <c r="AX296" s="10"/>
      <c r="AY296" s="10"/>
      <c r="AZ296" s="10"/>
      <c r="BA296" s="10"/>
      <c r="BC296" s="9"/>
      <c r="BD296" s="10"/>
      <c r="BE296" s="10"/>
      <c r="BF296" s="82"/>
      <c r="BG296" s="10"/>
      <c r="BH296" s="10"/>
      <c r="BI296" s="10"/>
      <c r="BJ296" s="10"/>
      <c r="BK296" s="10"/>
      <c r="BL296" s="10"/>
      <c r="BM296" s="9"/>
      <c r="BN296" s="10"/>
      <c r="BO296" s="9"/>
      <c r="BP296" s="10"/>
      <c r="BQ296" s="9"/>
      <c r="BR296" s="9"/>
      <c r="BS296" s="9"/>
      <c r="BT296" s="9"/>
      <c r="BU296" s="9"/>
      <c r="BV296" s="5"/>
      <c r="BW296" s="9"/>
      <c r="BX296" s="10"/>
      <c r="BY296" s="10"/>
      <c r="BZ296" s="10"/>
      <c r="CA296" s="10"/>
      <c r="CB296" s="10"/>
      <c r="CC296" s="10"/>
      <c r="CD296" s="10"/>
      <c r="CE296" s="10"/>
      <c r="CF296" s="5"/>
      <c r="CG296" s="9"/>
      <c r="CH296" s="10"/>
      <c r="CI296" s="10"/>
      <c r="CJ296" s="10"/>
      <c r="CK296" s="10"/>
      <c r="CL296" s="10"/>
      <c r="CM296" s="10"/>
      <c r="CN296" s="10"/>
      <c r="CO296" s="10"/>
    </row>
    <row r="297" spans="1:93" x14ac:dyDescent="0.2">
      <c r="A297" s="9"/>
      <c r="B297" s="9"/>
      <c r="C297" s="9"/>
      <c r="D297" s="9"/>
      <c r="E297" s="9"/>
      <c r="F297" s="9"/>
      <c r="G297" s="9"/>
      <c r="H297" s="9"/>
      <c r="I297" s="9"/>
      <c r="J297" s="9"/>
      <c r="K297" s="9"/>
      <c r="L297" s="9"/>
      <c r="M297" s="9"/>
      <c r="N297" s="9"/>
      <c r="P297" s="12">
        <f t="shared" si="92"/>
        <v>-154</v>
      </c>
      <c r="Q297" s="12"/>
      <c r="R297" s="138" t="e">
        <f t="shared" si="77"/>
        <v>#N/A</v>
      </c>
      <c r="S297" s="138" t="e">
        <f t="shared" si="78"/>
        <v>#N/A</v>
      </c>
      <c r="T297" s="138" t="e">
        <f t="shared" si="79"/>
        <v>#N/A</v>
      </c>
      <c r="U297" s="139" t="e">
        <f t="shared" si="82"/>
        <v>#N/A</v>
      </c>
      <c r="V297" s="139" t="e">
        <f t="shared" si="83"/>
        <v>#N/A</v>
      </c>
      <c r="W297" s="139" t="e">
        <f t="shared" si="84"/>
        <v>#N/A</v>
      </c>
      <c r="X297" s="139" t="e">
        <f t="shared" si="85"/>
        <v>#N/A</v>
      </c>
      <c r="Y297" s="10" t="e">
        <f t="shared" si="86"/>
        <v>#N/A</v>
      </c>
      <c r="Z297" s="10" t="e">
        <f t="shared" si="87"/>
        <v>#N/A</v>
      </c>
      <c r="AA297" s="138" t="e">
        <f t="shared" si="80"/>
        <v>#N/A</v>
      </c>
      <c r="AB297" s="138" t="e">
        <f t="shared" si="81"/>
        <v>#N/A</v>
      </c>
      <c r="AC297" s="16" t="e">
        <f t="shared" si="88"/>
        <v>#N/A</v>
      </c>
      <c r="AD297" s="16" t="e">
        <f t="shared" si="89"/>
        <v>#N/A</v>
      </c>
      <c r="AE297" s="16" t="e">
        <f t="shared" si="90"/>
        <v>#N/A</v>
      </c>
      <c r="AF297" s="16" t="e">
        <f t="shared" si="91"/>
        <v>#N/A</v>
      </c>
      <c r="AI297" s="9"/>
      <c r="AJ297" s="10"/>
      <c r="AK297" s="9"/>
      <c r="AL297" s="10"/>
      <c r="AM297" s="9"/>
      <c r="AN297" s="9"/>
      <c r="AO297" s="9"/>
      <c r="AP297" s="9"/>
      <c r="AQ297" s="9"/>
      <c r="AS297" s="9"/>
      <c r="AT297" s="10"/>
      <c r="AU297" s="10"/>
      <c r="AV297" s="10"/>
      <c r="AW297" s="10"/>
      <c r="AX297" s="10"/>
      <c r="AY297" s="10"/>
      <c r="AZ297" s="10"/>
      <c r="BA297" s="10"/>
      <c r="BC297" s="9"/>
      <c r="BD297" s="10"/>
      <c r="BE297" s="10"/>
      <c r="BF297" s="82"/>
      <c r="BG297" s="10"/>
      <c r="BH297" s="10"/>
      <c r="BI297" s="10"/>
      <c r="BJ297" s="10"/>
      <c r="BK297" s="10"/>
      <c r="BL297" s="10"/>
      <c r="BM297" s="9"/>
      <c r="BN297" s="10"/>
      <c r="BO297" s="9"/>
      <c r="BP297" s="10"/>
      <c r="BQ297" s="9"/>
      <c r="BR297" s="9"/>
      <c r="BS297" s="9"/>
      <c r="BT297" s="9"/>
      <c r="BU297" s="9"/>
      <c r="BV297" s="5"/>
      <c r="BW297" s="9"/>
      <c r="BX297" s="10"/>
      <c r="BY297" s="10"/>
      <c r="BZ297" s="10"/>
      <c r="CA297" s="10"/>
      <c r="CB297" s="10"/>
      <c r="CC297" s="10"/>
      <c r="CD297" s="10"/>
      <c r="CE297" s="10"/>
      <c r="CF297" s="5"/>
      <c r="CG297" s="9"/>
      <c r="CH297" s="10"/>
      <c r="CI297" s="10"/>
      <c r="CJ297" s="10"/>
      <c r="CK297" s="10"/>
      <c r="CL297" s="10"/>
      <c r="CM297" s="10"/>
      <c r="CN297" s="10"/>
      <c r="CO297" s="10"/>
    </row>
    <row r="298" spans="1:93" x14ac:dyDescent="0.2">
      <c r="A298" s="9"/>
      <c r="B298" s="9"/>
      <c r="C298" s="9"/>
      <c r="D298" s="9"/>
      <c r="E298" s="9"/>
      <c r="F298" s="9"/>
      <c r="G298" s="9"/>
      <c r="H298" s="9"/>
      <c r="I298" s="9"/>
      <c r="J298" s="9"/>
      <c r="K298" s="9"/>
      <c r="L298" s="9"/>
      <c r="M298" s="9"/>
      <c r="N298" s="9"/>
      <c r="P298" s="12">
        <f t="shared" si="92"/>
        <v>-154</v>
      </c>
      <c r="Q298" s="12"/>
      <c r="R298" s="138" t="e">
        <f t="shared" si="77"/>
        <v>#N/A</v>
      </c>
      <c r="S298" s="138" t="e">
        <f t="shared" si="78"/>
        <v>#N/A</v>
      </c>
      <c r="T298" s="138" t="e">
        <f t="shared" si="79"/>
        <v>#N/A</v>
      </c>
      <c r="U298" s="139" t="e">
        <f t="shared" si="82"/>
        <v>#N/A</v>
      </c>
      <c r="V298" s="139" t="e">
        <f t="shared" si="83"/>
        <v>#N/A</v>
      </c>
      <c r="W298" s="139" t="e">
        <f t="shared" si="84"/>
        <v>#N/A</v>
      </c>
      <c r="X298" s="139" t="e">
        <f t="shared" si="85"/>
        <v>#N/A</v>
      </c>
      <c r="Y298" s="10" t="e">
        <f t="shared" si="86"/>
        <v>#N/A</v>
      </c>
      <c r="Z298" s="10" t="e">
        <f t="shared" si="87"/>
        <v>#N/A</v>
      </c>
      <c r="AA298" s="138" t="e">
        <f t="shared" si="80"/>
        <v>#N/A</v>
      </c>
      <c r="AB298" s="138" t="e">
        <f t="shared" si="81"/>
        <v>#N/A</v>
      </c>
      <c r="AC298" s="16" t="e">
        <f t="shared" si="88"/>
        <v>#N/A</v>
      </c>
      <c r="AD298" s="16" t="e">
        <f t="shared" si="89"/>
        <v>#N/A</v>
      </c>
      <c r="AE298" s="16" t="e">
        <f t="shared" si="90"/>
        <v>#N/A</v>
      </c>
      <c r="AF298" s="16" t="e">
        <f t="shared" si="91"/>
        <v>#N/A</v>
      </c>
      <c r="AI298" s="9"/>
      <c r="AJ298" s="10"/>
      <c r="AK298" s="9"/>
      <c r="AL298" s="10"/>
      <c r="AM298" s="9"/>
      <c r="AN298" s="9"/>
      <c r="AO298" s="9"/>
      <c r="AP298" s="9"/>
      <c r="AQ298" s="9"/>
      <c r="AS298" s="9"/>
      <c r="AT298" s="10"/>
      <c r="AU298" s="10"/>
      <c r="AV298" s="10"/>
      <c r="AW298" s="10"/>
      <c r="AX298" s="10"/>
      <c r="AY298" s="10"/>
      <c r="AZ298" s="10"/>
      <c r="BA298" s="10"/>
      <c r="BC298" s="9"/>
      <c r="BD298" s="10"/>
      <c r="BE298" s="10"/>
      <c r="BF298" s="82"/>
      <c r="BG298" s="10"/>
      <c r="BH298" s="10"/>
      <c r="BI298" s="10"/>
      <c r="BJ298" s="10"/>
      <c r="BK298" s="10"/>
      <c r="BL298" s="10"/>
      <c r="BM298" s="9"/>
      <c r="BN298" s="10"/>
      <c r="BO298" s="9"/>
      <c r="BP298" s="10"/>
      <c r="BQ298" s="9"/>
      <c r="BR298" s="9"/>
      <c r="BS298" s="9"/>
      <c r="BT298" s="9"/>
      <c r="BU298" s="9"/>
      <c r="BV298" s="5"/>
      <c r="BW298" s="9"/>
      <c r="BX298" s="10"/>
      <c r="BY298" s="10"/>
      <c r="BZ298" s="10"/>
      <c r="CA298" s="10"/>
      <c r="CB298" s="10"/>
      <c r="CC298" s="10"/>
      <c r="CD298" s="10"/>
      <c r="CE298" s="10"/>
      <c r="CF298" s="5"/>
      <c r="CG298" s="9"/>
      <c r="CH298" s="10"/>
      <c r="CI298" s="10"/>
      <c r="CJ298" s="10"/>
      <c r="CK298" s="10"/>
      <c r="CL298" s="10"/>
      <c r="CM298" s="10"/>
      <c r="CN298" s="10"/>
      <c r="CO298" s="10"/>
    </row>
    <row r="299" spans="1:93" x14ac:dyDescent="0.2">
      <c r="A299" s="9"/>
      <c r="B299" s="9"/>
      <c r="C299" s="9"/>
      <c r="D299" s="9"/>
      <c r="E299" s="9"/>
      <c r="F299" s="9"/>
      <c r="G299" s="9"/>
      <c r="H299" s="9"/>
      <c r="I299" s="9"/>
      <c r="J299" s="9"/>
      <c r="K299" s="9"/>
      <c r="L299" s="9"/>
      <c r="M299" s="9"/>
      <c r="N299" s="9"/>
      <c r="P299" s="12">
        <f t="shared" si="92"/>
        <v>-154</v>
      </c>
      <c r="Q299" s="12"/>
      <c r="R299" s="138" t="e">
        <f t="shared" si="77"/>
        <v>#N/A</v>
      </c>
      <c r="S299" s="138" t="e">
        <f t="shared" si="78"/>
        <v>#N/A</v>
      </c>
      <c r="T299" s="138" t="e">
        <f t="shared" si="79"/>
        <v>#N/A</v>
      </c>
      <c r="U299" s="139" t="e">
        <f t="shared" si="82"/>
        <v>#N/A</v>
      </c>
      <c r="V299" s="139" t="e">
        <f t="shared" si="83"/>
        <v>#N/A</v>
      </c>
      <c r="W299" s="139" t="e">
        <f t="shared" si="84"/>
        <v>#N/A</v>
      </c>
      <c r="X299" s="139" t="e">
        <f t="shared" si="85"/>
        <v>#N/A</v>
      </c>
      <c r="Y299" s="10" t="e">
        <f t="shared" si="86"/>
        <v>#N/A</v>
      </c>
      <c r="Z299" s="10" t="e">
        <f t="shared" si="87"/>
        <v>#N/A</v>
      </c>
      <c r="AA299" s="138" t="e">
        <f t="shared" si="80"/>
        <v>#N/A</v>
      </c>
      <c r="AB299" s="138" t="e">
        <f t="shared" si="81"/>
        <v>#N/A</v>
      </c>
      <c r="AC299" s="16" t="e">
        <f t="shared" si="88"/>
        <v>#N/A</v>
      </c>
      <c r="AD299" s="16" t="e">
        <f t="shared" si="89"/>
        <v>#N/A</v>
      </c>
      <c r="AE299" s="16" t="e">
        <f t="shared" si="90"/>
        <v>#N/A</v>
      </c>
      <c r="AF299" s="16" t="e">
        <f t="shared" si="91"/>
        <v>#N/A</v>
      </c>
      <c r="AI299" s="9"/>
      <c r="AJ299" s="10"/>
      <c r="AK299" s="9"/>
      <c r="AL299" s="10"/>
      <c r="AM299" s="9"/>
      <c r="AN299" s="9"/>
      <c r="AO299" s="9"/>
      <c r="AP299" s="9"/>
      <c r="AQ299" s="9"/>
      <c r="AS299" s="9"/>
      <c r="AT299" s="10"/>
      <c r="AU299" s="10"/>
      <c r="AV299" s="10"/>
      <c r="AW299" s="10"/>
      <c r="AX299" s="10"/>
      <c r="AY299" s="10"/>
      <c r="AZ299" s="10"/>
      <c r="BA299" s="10"/>
      <c r="BC299" s="9"/>
      <c r="BD299" s="10"/>
      <c r="BE299" s="10"/>
      <c r="BF299" s="82"/>
      <c r="BG299" s="10"/>
      <c r="BH299" s="10"/>
      <c r="BI299" s="10"/>
      <c r="BJ299" s="10"/>
      <c r="BK299" s="10"/>
      <c r="BL299" s="10"/>
      <c r="BM299" s="9"/>
      <c r="BN299" s="10"/>
      <c r="BO299" s="9"/>
      <c r="BP299" s="10"/>
      <c r="BQ299" s="9"/>
      <c r="BR299" s="9"/>
      <c r="BS299" s="9"/>
      <c r="BT299" s="9"/>
      <c r="BU299" s="9"/>
      <c r="BV299" s="5"/>
      <c r="BW299" s="9"/>
      <c r="BX299" s="10"/>
      <c r="BY299" s="10"/>
      <c r="BZ299" s="10"/>
      <c r="CA299" s="10"/>
      <c r="CB299" s="10"/>
      <c r="CC299" s="10"/>
      <c r="CD299" s="10"/>
      <c r="CE299" s="10"/>
      <c r="CF299" s="5"/>
      <c r="CG299" s="9"/>
      <c r="CH299" s="10"/>
      <c r="CI299" s="10"/>
      <c r="CJ299" s="10"/>
      <c r="CK299" s="10"/>
      <c r="CL299" s="10"/>
      <c r="CM299" s="10"/>
      <c r="CN299" s="10"/>
      <c r="CO299" s="10"/>
    </row>
    <row r="300" spans="1:93" x14ac:dyDescent="0.2">
      <c r="A300" s="9"/>
      <c r="B300" s="9"/>
      <c r="C300" s="9"/>
      <c r="D300" s="9"/>
      <c r="E300" s="9"/>
      <c r="F300" s="9"/>
      <c r="G300" s="9"/>
      <c r="H300" s="9"/>
      <c r="I300" s="9"/>
      <c r="J300" s="9"/>
      <c r="K300" s="9"/>
      <c r="L300" s="9"/>
      <c r="M300" s="9"/>
      <c r="N300" s="9"/>
      <c r="P300" s="12">
        <f t="shared" si="92"/>
        <v>-154</v>
      </c>
      <c r="Q300" s="12"/>
      <c r="R300" s="138" t="e">
        <f t="shared" si="77"/>
        <v>#N/A</v>
      </c>
      <c r="S300" s="138" t="e">
        <f t="shared" si="78"/>
        <v>#N/A</v>
      </c>
      <c r="T300" s="138" t="e">
        <f t="shared" si="79"/>
        <v>#N/A</v>
      </c>
      <c r="U300" s="139" t="e">
        <f t="shared" si="82"/>
        <v>#N/A</v>
      </c>
      <c r="V300" s="139" t="e">
        <f t="shared" si="83"/>
        <v>#N/A</v>
      </c>
      <c r="W300" s="139" t="e">
        <f t="shared" si="84"/>
        <v>#N/A</v>
      </c>
      <c r="X300" s="139" t="e">
        <f t="shared" si="85"/>
        <v>#N/A</v>
      </c>
      <c r="Y300" s="10" t="e">
        <f t="shared" si="86"/>
        <v>#N/A</v>
      </c>
      <c r="Z300" s="10" t="e">
        <f t="shared" si="87"/>
        <v>#N/A</v>
      </c>
      <c r="AA300" s="138" t="e">
        <f t="shared" si="80"/>
        <v>#N/A</v>
      </c>
      <c r="AB300" s="138" t="e">
        <f t="shared" si="81"/>
        <v>#N/A</v>
      </c>
      <c r="AC300" s="16" t="e">
        <f t="shared" si="88"/>
        <v>#N/A</v>
      </c>
      <c r="AD300" s="16" t="e">
        <f t="shared" si="89"/>
        <v>#N/A</v>
      </c>
      <c r="AE300" s="16" t="e">
        <f t="shared" si="90"/>
        <v>#N/A</v>
      </c>
      <c r="AF300" s="16" t="e">
        <f t="shared" si="91"/>
        <v>#N/A</v>
      </c>
      <c r="AI300" s="9"/>
      <c r="AJ300" s="10"/>
      <c r="AK300" s="9"/>
      <c r="AL300" s="10"/>
      <c r="AM300" s="9"/>
      <c r="AN300" s="9"/>
      <c r="AO300" s="9"/>
      <c r="AP300" s="9"/>
      <c r="AQ300" s="9"/>
      <c r="AS300" s="9"/>
      <c r="AT300" s="10"/>
      <c r="AU300" s="10"/>
      <c r="AV300" s="10"/>
      <c r="AW300" s="10"/>
      <c r="AX300" s="10"/>
      <c r="AY300" s="10"/>
      <c r="AZ300" s="10"/>
      <c r="BA300" s="10"/>
      <c r="BC300" s="9"/>
      <c r="BD300" s="10"/>
      <c r="BE300" s="10"/>
      <c r="BF300" s="82"/>
      <c r="BG300" s="10"/>
      <c r="BH300" s="10"/>
      <c r="BI300" s="10"/>
      <c r="BJ300" s="10"/>
      <c r="BK300" s="10"/>
      <c r="BL300" s="10"/>
      <c r="BM300" s="9"/>
      <c r="BN300" s="10"/>
      <c r="BO300" s="9"/>
      <c r="BP300" s="10"/>
      <c r="BQ300" s="9"/>
      <c r="BR300" s="9"/>
      <c r="BS300" s="9"/>
      <c r="BT300" s="9"/>
      <c r="BU300" s="9"/>
      <c r="BV300" s="5"/>
      <c r="BW300" s="9"/>
      <c r="BX300" s="10"/>
      <c r="BY300" s="10"/>
      <c r="BZ300" s="10"/>
      <c r="CA300" s="10"/>
      <c r="CB300" s="10"/>
      <c r="CC300" s="10"/>
      <c r="CD300" s="10"/>
      <c r="CE300" s="10"/>
      <c r="CF300" s="5"/>
      <c r="CG300" s="9"/>
      <c r="CH300" s="10"/>
      <c r="CI300" s="10"/>
      <c r="CJ300" s="10"/>
      <c r="CK300" s="10"/>
      <c r="CL300" s="10"/>
      <c r="CM300" s="10"/>
      <c r="CN300" s="10"/>
      <c r="CO300" s="10"/>
    </row>
    <row r="301" spans="1:93" x14ac:dyDescent="0.2">
      <c r="A301" s="9"/>
      <c r="B301" s="9"/>
      <c r="C301" s="9"/>
      <c r="D301" s="9"/>
      <c r="E301" s="9"/>
      <c r="F301" s="9"/>
      <c r="G301" s="9"/>
      <c r="H301" s="9"/>
      <c r="I301" s="9"/>
      <c r="J301" s="9"/>
      <c r="K301" s="9"/>
      <c r="L301" s="9"/>
      <c r="M301" s="9"/>
      <c r="N301" s="9"/>
      <c r="P301" s="12">
        <f t="shared" si="92"/>
        <v>-154</v>
      </c>
      <c r="Q301" s="12"/>
      <c r="R301" s="138" t="e">
        <f t="shared" si="77"/>
        <v>#N/A</v>
      </c>
      <c r="S301" s="138" t="e">
        <f t="shared" si="78"/>
        <v>#N/A</v>
      </c>
      <c r="T301" s="138" t="e">
        <f t="shared" si="79"/>
        <v>#N/A</v>
      </c>
      <c r="U301" s="139" t="e">
        <f t="shared" si="82"/>
        <v>#N/A</v>
      </c>
      <c r="V301" s="139" t="e">
        <f t="shared" si="83"/>
        <v>#N/A</v>
      </c>
      <c r="W301" s="139" t="e">
        <f t="shared" si="84"/>
        <v>#N/A</v>
      </c>
      <c r="X301" s="139" t="e">
        <f t="shared" si="85"/>
        <v>#N/A</v>
      </c>
      <c r="Y301" s="10" t="e">
        <f t="shared" si="86"/>
        <v>#N/A</v>
      </c>
      <c r="Z301" s="10" t="e">
        <f t="shared" si="87"/>
        <v>#N/A</v>
      </c>
      <c r="AA301" s="138" t="e">
        <f t="shared" si="80"/>
        <v>#N/A</v>
      </c>
      <c r="AB301" s="138" t="e">
        <f t="shared" si="81"/>
        <v>#N/A</v>
      </c>
      <c r="AC301" s="16" t="e">
        <f t="shared" si="88"/>
        <v>#N/A</v>
      </c>
      <c r="AD301" s="16" t="e">
        <f t="shared" si="89"/>
        <v>#N/A</v>
      </c>
      <c r="AE301" s="16" t="e">
        <f t="shared" si="90"/>
        <v>#N/A</v>
      </c>
      <c r="AF301" s="16" t="e">
        <f t="shared" si="91"/>
        <v>#N/A</v>
      </c>
      <c r="AI301" s="9"/>
      <c r="AJ301" s="10"/>
      <c r="AK301" s="9"/>
      <c r="AL301" s="10"/>
      <c r="AM301" s="9"/>
      <c r="AN301" s="9"/>
      <c r="AO301" s="9"/>
      <c r="AP301" s="9"/>
      <c r="AQ301" s="9"/>
      <c r="AS301" s="9"/>
      <c r="AT301" s="10"/>
      <c r="AU301" s="10"/>
      <c r="AV301" s="10"/>
      <c r="AW301" s="10"/>
      <c r="AX301" s="10"/>
      <c r="AY301" s="10"/>
      <c r="AZ301" s="10"/>
      <c r="BA301" s="10"/>
      <c r="BC301" s="9"/>
      <c r="BD301" s="10"/>
      <c r="BE301" s="10"/>
      <c r="BF301" s="82"/>
      <c r="BG301" s="10"/>
      <c r="BH301" s="10"/>
      <c r="BI301" s="10"/>
      <c r="BJ301" s="10"/>
      <c r="BK301" s="10"/>
      <c r="BL301" s="10"/>
      <c r="BM301" s="9"/>
      <c r="BN301" s="10"/>
      <c r="BO301" s="9"/>
      <c r="BP301" s="10"/>
      <c r="BQ301" s="9"/>
      <c r="BR301" s="9"/>
      <c r="BS301" s="9"/>
      <c r="BT301" s="9"/>
      <c r="BU301" s="9"/>
      <c r="BV301" s="5"/>
      <c r="BW301" s="9"/>
      <c r="BX301" s="10"/>
      <c r="BY301" s="10"/>
      <c r="BZ301" s="10"/>
      <c r="CA301" s="10"/>
      <c r="CB301" s="10"/>
      <c r="CC301" s="10"/>
      <c r="CD301" s="10"/>
      <c r="CE301" s="10"/>
      <c r="CF301" s="5"/>
      <c r="CG301" s="9"/>
      <c r="CH301" s="10"/>
      <c r="CI301" s="10"/>
      <c r="CJ301" s="10"/>
      <c r="CK301" s="10"/>
      <c r="CL301" s="10"/>
      <c r="CM301" s="10"/>
      <c r="CN301" s="10"/>
      <c r="CO301" s="10"/>
    </row>
    <row r="302" spans="1:93" x14ac:dyDescent="0.2">
      <c r="A302" s="9"/>
      <c r="B302" s="9"/>
      <c r="C302" s="9"/>
      <c r="D302" s="9"/>
      <c r="E302" s="9"/>
      <c r="F302" s="9"/>
      <c r="G302" s="9"/>
      <c r="H302" s="9"/>
      <c r="I302" s="9"/>
      <c r="J302" s="9"/>
      <c r="K302" s="9"/>
      <c r="L302" s="9"/>
      <c r="M302" s="9"/>
      <c r="N302" s="9"/>
      <c r="P302" s="12">
        <f t="shared" si="92"/>
        <v>-154</v>
      </c>
      <c r="Q302" s="12"/>
      <c r="R302" s="138" t="e">
        <f t="shared" si="77"/>
        <v>#N/A</v>
      </c>
      <c r="S302" s="138" t="e">
        <f t="shared" si="78"/>
        <v>#N/A</v>
      </c>
      <c r="T302" s="138" t="e">
        <f t="shared" si="79"/>
        <v>#N/A</v>
      </c>
      <c r="U302" s="139" t="e">
        <f t="shared" si="82"/>
        <v>#N/A</v>
      </c>
      <c r="V302" s="139" t="e">
        <f t="shared" si="83"/>
        <v>#N/A</v>
      </c>
      <c r="W302" s="139" t="e">
        <f t="shared" si="84"/>
        <v>#N/A</v>
      </c>
      <c r="X302" s="139" t="e">
        <f t="shared" si="85"/>
        <v>#N/A</v>
      </c>
      <c r="Y302" s="10" t="e">
        <f t="shared" si="86"/>
        <v>#N/A</v>
      </c>
      <c r="Z302" s="10" t="e">
        <f t="shared" si="87"/>
        <v>#N/A</v>
      </c>
      <c r="AA302" s="138" t="e">
        <f t="shared" si="80"/>
        <v>#N/A</v>
      </c>
      <c r="AB302" s="138" t="e">
        <f t="shared" si="81"/>
        <v>#N/A</v>
      </c>
      <c r="AC302" s="16" t="e">
        <f t="shared" si="88"/>
        <v>#N/A</v>
      </c>
      <c r="AD302" s="16" t="e">
        <f t="shared" si="89"/>
        <v>#N/A</v>
      </c>
      <c r="AE302" s="16" t="e">
        <f t="shared" si="90"/>
        <v>#N/A</v>
      </c>
      <c r="AF302" s="16" t="e">
        <f t="shared" si="91"/>
        <v>#N/A</v>
      </c>
      <c r="AI302" s="9"/>
      <c r="AJ302" s="10"/>
      <c r="AK302" s="9"/>
      <c r="AL302" s="10"/>
      <c r="AM302" s="9"/>
      <c r="AN302" s="9"/>
      <c r="AO302" s="9"/>
      <c r="AP302" s="9"/>
      <c r="AQ302" s="9"/>
      <c r="AS302" s="9"/>
      <c r="AT302" s="10"/>
      <c r="AU302" s="10"/>
      <c r="AV302" s="10"/>
      <c r="AW302" s="10"/>
      <c r="AX302" s="10"/>
      <c r="AY302" s="10"/>
      <c r="AZ302" s="10"/>
      <c r="BA302" s="10"/>
      <c r="BC302" s="9"/>
      <c r="BD302" s="10"/>
      <c r="BE302" s="10"/>
      <c r="BF302" s="82"/>
      <c r="BG302" s="10"/>
      <c r="BH302" s="10"/>
      <c r="BI302" s="10"/>
      <c r="BJ302" s="10"/>
      <c r="BK302" s="10"/>
      <c r="BL302" s="10"/>
      <c r="BM302" s="9"/>
      <c r="BN302" s="10"/>
      <c r="BO302" s="9"/>
      <c r="BP302" s="10"/>
      <c r="BQ302" s="9"/>
      <c r="BR302" s="9"/>
      <c r="BS302" s="9"/>
      <c r="BT302" s="9"/>
      <c r="BU302" s="9"/>
      <c r="BV302" s="5"/>
      <c r="BW302" s="9"/>
      <c r="BX302" s="10"/>
      <c r="BY302" s="10"/>
      <c r="BZ302" s="10"/>
      <c r="CA302" s="10"/>
      <c r="CB302" s="10"/>
      <c r="CC302" s="10"/>
      <c r="CD302" s="10"/>
      <c r="CE302" s="10"/>
      <c r="CF302" s="5"/>
      <c r="CG302" s="9"/>
      <c r="CH302" s="10"/>
      <c r="CI302" s="10"/>
      <c r="CJ302" s="10"/>
      <c r="CK302" s="10"/>
      <c r="CL302" s="10"/>
      <c r="CM302" s="10"/>
      <c r="CN302" s="10"/>
      <c r="CO302" s="10"/>
    </row>
    <row r="303" spans="1:93" x14ac:dyDescent="0.2">
      <c r="A303" s="9"/>
      <c r="B303" s="9"/>
      <c r="C303" s="9"/>
      <c r="D303" s="9"/>
      <c r="E303" s="9"/>
      <c r="F303" s="9"/>
      <c r="G303" s="9"/>
      <c r="H303" s="9"/>
      <c r="I303" s="9"/>
      <c r="J303" s="9"/>
      <c r="K303" s="9"/>
      <c r="L303" s="9"/>
      <c r="M303" s="9"/>
      <c r="N303" s="9"/>
      <c r="P303" s="12">
        <f t="shared" si="92"/>
        <v>-154</v>
      </c>
      <c r="Q303" s="12"/>
      <c r="R303" s="138" t="e">
        <f t="shared" si="77"/>
        <v>#N/A</v>
      </c>
      <c r="S303" s="138" t="e">
        <f t="shared" si="78"/>
        <v>#N/A</v>
      </c>
      <c r="T303" s="138" t="e">
        <f t="shared" si="79"/>
        <v>#N/A</v>
      </c>
      <c r="U303" s="139" t="e">
        <f t="shared" si="82"/>
        <v>#N/A</v>
      </c>
      <c r="V303" s="139" t="e">
        <f t="shared" si="83"/>
        <v>#N/A</v>
      </c>
      <c r="W303" s="139" t="e">
        <f t="shared" si="84"/>
        <v>#N/A</v>
      </c>
      <c r="X303" s="139" t="e">
        <f t="shared" si="85"/>
        <v>#N/A</v>
      </c>
      <c r="Y303" s="10" t="e">
        <f t="shared" si="86"/>
        <v>#N/A</v>
      </c>
      <c r="Z303" s="10" t="e">
        <f t="shared" si="87"/>
        <v>#N/A</v>
      </c>
      <c r="AA303" s="138" t="e">
        <f t="shared" si="80"/>
        <v>#N/A</v>
      </c>
      <c r="AB303" s="138" t="e">
        <f t="shared" si="81"/>
        <v>#N/A</v>
      </c>
      <c r="AC303" s="16" t="e">
        <f t="shared" si="88"/>
        <v>#N/A</v>
      </c>
      <c r="AD303" s="16" t="e">
        <f t="shared" si="89"/>
        <v>#N/A</v>
      </c>
      <c r="AE303" s="16" t="e">
        <f t="shared" si="90"/>
        <v>#N/A</v>
      </c>
      <c r="AF303" s="16" t="e">
        <f t="shared" si="91"/>
        <v>#N/A</v>
      </c>
      <c r="AI303" s="9"/>
      <c r="AJ303" s="10"/>
      <c r="AK303" s="9"/>
      <c r="AL303" s="10"/>
      <c r="AM303" s="9"/>
      <c r="AN303" s="9"/>
      <c r="AO303" s="9"/>
      <c r="AP303" s="9"/>
      <c r="AQ303" s="9"/>
      <c r="AS303" s="9"/>
      <c r="AT303" s="10"/>
      <c r="AU303" s="10"/>
      <c r="AV303" s="10"/>
      <c r="AW303" s="10"/>
      <c r="AX303" s="10"/>
      <c r="AY303" s="10"/>
      <c r="AZ303" s="10"/>
      <c r="BA303" s="10"/>
      <c r="BC303" s="9"/>
      <c r="BD303" s="10"/>
      <c r="BE303" s="10"/>
      <c r="BF303" s="82"/>
      <c r="BG303" s="10"/>
      <c r="BH303" s="10"/>
      <c r="BI303" s="10"/>
      <c r="BJ303" s="10"/>
      <c r="BK303" s="10"/>
      <c r="BL303" s="10"/>
      <c r="BM303" s="9"/>
      <c r="BN303" s="10"/>
      <c r="BO303" s="9"/>
      <c r="BP303" s="10"/>
      <c r="BQ303" s="9"/>
      <c r="BR303" s="9"/>
      <c r="BS303" s="9"/>
      <c r="BT303" s="9"/>
      <c r="BU303" s="9"/>
      <c r="BV303" s="5"/>
      <c r="BW303" s="9"/>
      <c r="BX303" s="10"/>
      <c r="BY303" s="10"/>
      <c r="BZ303" s="10"/>
      <c r="CA303" s="10"/>
      <c r="CB303" s="10"/>
      <c r="CC303" s="10"/>
      <c r="CD303" s="10"/>
      <c r="CE303" s="10"/>
      <c r="CF303" s="5"/>
      <c r="CG303" s="9"/>
      <c r="CH303" s="10"/>
      <c r="CI303" s="10"/>
      <c r="CJ303" s="10"/>
      <c r="CK303" s="10"/>
      <c r="CL303" s="10"/>
      <c r="CM303" s="10"/>
      <c r="CN303" s="10"/>
      <c r="CO303" s="10"/>
    </row>
    <row r="304" spans="1:93" x14ac:dyDescent="0.2">
      <c r="A304" s="9"/>
      <c r="B304" s="9"/>
      <c r="C304" s="9"/>
      <c r="D304" s="9"/>
      <c r="E304" s="9"/>
      <c r="F304" s="9"/>
      <c r="G304" s="9"/>
      <c r="H304" s="9"/>
      <c r="I304" s="9"/>
      <c r="J304" s="9"/>
      <c r="K304" s="9"/>
      <c r="L304" s="9"/>
      <c r="M304" s="9"/>
      <c r="N304" s="9"/>
      <c r="P304" s="12">
        <f t="shared" si="92"/>
        <v>-154</v>
      </c>
      <c r="Q304" s="12"/>
      <c r="R304" s="138" t="e">
        <f t="shared" si="77"/>
        <v>#N/A</v>
      </c>
      <c r="S304" s="138" t="e">
        <f t="shared" si="78"/>
        <v>#N/A</v>
      </c>
      <c r="T304" s="138" t="e">
        <f t="shared" si="79"/>
        <v>#N/A</v>
      </c>
      <c r="U304" s="139" t="e">
        <f t="shared" si="82"/>
        <v>#N/A</v>
      </c>
      <c r="V304" s="139" t="e">
        <f t="shared" si="83"/>
        <v>#N/A</v>
      </c>
      <c r="W304" s="139" t="e">
        <f t="shared" si="84"/>
        <v>#N/A</v>
      </c>
      <c r="X304" s="139" t="e">
        <f t="shared" si="85"/>
        <v>#N/A</v>
      </c>
      <c r="Y304" s="10" t="e">
        <f t="shared" si="86"/>
        <v>#N/A</v>
      </c>
      <c r="Z304" s="10" t="e">
        <f t="shared" si="87"/>
        <v>#N/A</v>
      </c>
      <c r="AA304" s="138" t="e">
        <f t="shared" si="80"/>
        <v>#N/A</v>
      </c>
      <c r="AB304" s="138" t="e">
        <f t="shared" si="81"/>
        <v>#N/A</v>
      </c>
      <c r="AC304" s="16" t="e">
        <f t="shared" si="88"/>
        <v>#N/A</v>
      </c>
      <c r="AD304" s="16" t="e">
        <f t="shared" si="89"/>
        <v>#N/A</v>
      </c>
      <c r="AE304" s="16" t="e">
        <f t="shared" si="90"/>
        <v>#N/A</v>
      </c>
      <c r="AF304" s="16" t="e">
        <f t="shared" si="91"/>
        <v>#N/A</v>
      </c>
      <c r="AI304" s="9"/>
      <c r="AJ304" s="10"/>
      <c r="AK304" s="9"/>
      <c r="AL304" s="10"/>
      <c r="AM304" s="9"/>
      <c r="AN304" s="9"/>
      <c r="AO304" s="9"/>
      <c r="AP304" s="9"/>
      <c r="AQ304" s="9"/>
      <c r="AS304" s="9"/>
      <c r="AT304" s="10"/>
      <c r="AU304" s="10"/>
      <c r="AV304" s="10"/>
      <c r="AW304" s="10"/>
      <c r="AX304" s="10"/>
      <c r="AY304" s="10"/>
      <c r="AZ304" s="10"/>
      <c r="BA304" s="10"/>
      <c r="BC304" s="9"/>
      <c r="BD304" s="10"/>
      <c r="BE304" s="10"/>
      <c r="BF304" s="82"/>
      <c r="BG304" s="10"/>
      <c r="BH304" s="10"/>
      <c r="BI304" s="10"/>
      <c r="BJ304" s="10"/>
      <c r="BK304" s="10"/>
      <c r="BL304" s="10"/>
      <c r="BM304" s="9"/>
      <c r="BN304" s="10"/>
      <c r="BO304" s="9"/>
      <c r="BP304" s="10"/>
      <c r="BQ304" s="9"/>
      <c r="BR304" s="9"/>
      <c r="BS304" s="9"/>
      <c r="BT304" s="9"/>
      <c r="BU304" s="9"/>
      <c r="BV304" s="5"/>
      <c r="BW304" s="9"/>
      <c r="BX304" s="10"/>
      <c r="BY304" s="10"/>
      <c r="BZ304" s="10"/>
      <c r="CA304" s="10"/>
      <c r="CB304" s="10"/>
      <c r="CC304" s="10"/>
      <c r="CD304" s="10"/>
      <c r="CE304" s="10"/>
      <c r="CF304" s="5"/>
      <c r="CG304" s="9"/>
      <c r="CH304" s="10"/>
      <c r="CI304" s="10"/>
      <c r="CJ304" s="10"/>
      <c r="CK304" s="10"/>
      <c r="CL304" s="10"/>
      <c r="CM304" s="10"/>
      <c r="CN304" s="10"/>
      <c r="CO304" s="10"/>
    </row>
    <row r="305" spans="1:93" x14ac:dyDescent="0.2">
      <c r="A305" s="9"/>
      <c r="B305" s="9"/>
      <c r="C305" s="9"/>
      <c r="D305" s="9"/>
      <c r="E305" s="9"/>
      <c r="F305" s="9"/>
      <c r="G305" s="9"/>
      <c r="H305" s="9"/>
      <c r="I305" s="9"/>
      <c r="J305" s="9"/>
      <c r="K305" s="9"/>
      <c r="L305" s="9"/>
      <c r="M305" s="9"/>
      <c r="N305" s="9"/>
      <c r="P305" s="12">
        <f t="shared" si="92"/>
        <v>-154</v>
      </c>
      <c r="Q305" s="12"/>
      <c r="R305" s="138" t="e">
        <f t="shared" si="77"/>
        <v>#N/A</v>
      </c>
      <c r="S305" s="138" t="e">
        <f t="shared" si="78"/>
        <v>#N/A</v>
      </c>
      <c r="T305" s="138" t="e">
        <f t="shared" si="79"/>
        <v>#N/A</v>
      </c>
      <c r="U305" s="139" t="e">
        <f t="shared" si="82"/>
        <v>#N/A</v>
      </c>
      <c r="V305" s="139" t="e">
        <f t="shared" si="83"/>
        <v>#N/A</v>
      </c>
      <c r="W305" s="139" t="e">
        <f t="shared" si="84"/>
        <v>#N/A</v>
      </c>
      <c r="X305" s="139" t="e">
        <f t="shared" si="85"/>
        <v>#N/A</v>
      </c>
      <c r="Y305" s="10" t="e">
        <f t="shared" si="86"/>
        <v>#N/A</v>
      </c>
      <c r="Z305" s="10" t="e">
        <f t="shared" si="87"/>
        <v>#N/A</v>
      </c>
      <c r="AA305" s="138" t="e">
        <f t="shared" si="80"/>
        <v>#N/A</v>
      </c>
      <c r="AB305" s="138" t="e">
        <f t="shared" si="81"/>
        <v>#N/A</v>
      </c>
      <c r="AC305" s="16" t="e">
        <f t="shared" si="88"/>
        <v>#N/A</v>
      </c>
      <c r="AD305" s="16" t="e">
        <f t="shared" si="89"/>
        <v>#N/A</v>
      </c>
      <c r="AE305" s="16" t="e">
        <f t="shared" si="90"/>
        <v>#N/A</v>
      </c>
      <c r="AF305" s="16" t="e">
        <f t="shared" si="91"/>
        <v>#N/A</v>
      </c>
      <c r="AI305" s="9"/>
      <c r="AJ305" s="10"/>
      <c r="AK305" s="9"/>
      <c r="AL305" s="10"/>
      <c r="AM305" s="9"/>
      <c r="AN305" s="9"/>
      <c r="AO305" s="9"/>
      <c r="AP305" s="9"/>
      <c r="AQ305" s="9"/>
      <c r="AS305" s="9"/>
      <c r="AT305" s="10"/>
      <c r="AU305" s="10"/>
      <c r="AV305" s="10"/>
      <c r="AW305" s="10"/>
      <c r="AX305" s="10"/>
      <c r="AY305" s="10"/>
      <c r="AZ305" s="10"/>
      <c r="BA305" s="10"/>
      <c r="BC305" s="9"/>
      <c r="BD305" s="10"/>
      <c r="BE305" s="10"/>
      <c r="BF305" s="82"/>
      <c r="BG305" s="10"/>
      <c r="BH305" s="10"/>
      <c r="BI305" s="10"/>
      <c r="BJ305" s="10"/>
      <c r="BK305" s="10"/>
      <c r="BL305" s="10"/>
      <c r="BM305" s="9"/>
      <c r="BN305" s="10"/>
      <c r="BO305" s="9"/>
      <c r="BP305" s="10"/>
      <c r="BQ305" s="9"/>
      <c r="BR305" s="9"/>
      <c r="BS305" s="9"/>
      <c r="BT305" s="9"/>
      <c r="BU305" s="9"/>
      <c r="BV305" s="5"/>
      <c r="BW305" s="9"/>
      <c r="BX305" s="10"/>
      <c r="BY305" s="10"/>
      <c r="BZ305" s="10"/>
      <c r="CA305" s="10"/>
      <c r="CB305" s="10"/>
      <c r="CC305" s="10"/>
      <c r="CD305" s="10"/>
      <c r="CE305" s="10"/>
      <c r="CF305" s="5"/>
      <c r="CG305" s="9"/>
      <c r="CH305" s="10"/>
      <c r="CI305" s="10"/>
      <c r="CJ305" s="10"/>
      <c r="CK305" s="10"/>
      <c r="CL305" s="10"/>
      <c r="CM305" s="10"/>
      <c r="CN305" s="10"/>
      <c r="CO305" s="10"/>
    </row>
    <row r="306" spans="1:93" x14ac:dyDescent="0.2">
      <c r="A306" s="9"/>
      <c r="B306" s="9"/>
      <c r="C306" s="9"/>
      <c r="D306" s="9"/>
      <c r="E306" s="9"/>
      <c r="F306" s="9"/>
      <c r="G306" s="9"/>
      <c r="H306" s="9"/>
      <c r="I306" s="9"/>
      <c r="J306" s="9"/>
      <c r="K306" s="9"/>
      <c r="L306" s="9"/>
      <c r="M306" s="9"/>
      <c r="N306" s="9"/>
      <c r="P306" s="12">
        <f t="shared" si="92"/>
        <v>-154</v>
      </c>
      <c r="Q306" s="12"/>
      <c r="R306" s="138" t="e">
        <f t="shared" si="77"/>
        <v>#N/A</v>
      </c>
      <c r="S306" s="138" t="e">
        <f t="shared" si="78"/>
        <v>#N/A</v>
      </c>
      <c r="T306" s="138" t="e">
        <f t="shared" si="79"/>
        <v>#N/A</v>
      </c>
      <c r="U306" s="139" t="e">
        <f t="shared" si="82"/>
        <v>#N/A</v>
      </c>
      <c r="V306" s="139" t="e">
        <f t="shared" si="83"/>
        <v>#N/A</v>
      </c>
      <c r="W306" s="139" t="e">
        <f t="shared" si="84"/>
        <v>#N/A</v>
      </c>
      <c r="X306" s="139" t="e">
        <f t="shared" si="85"/>
        <v>#N/A</v>
      </c>
      <c r="Y306" s="10" t="e">
        <f t="shared" si="86"/>
        <v>#N/A</v>
      </c>
      <c r="Z306" s="10" t="e">
        <f t="shared" si="87"/>
        <v>#N/A</v>
      </c>
      <c r="AA306" s="138" t="e">
        <f t="shared" si="80"/>
        <v>#N/A</v>
      </c>
      <c r="AB306" s="138" t="e">
        <f t="shared" si="81"/>
        <v>#N/A</v>
      </c>
      <c r="AC306" s="16" t="e">
        <f t="shared" si="88"/>
        <v>#N/A</v>
      </c>
      <c r="AD306" s="16" t="e">
        <f t="shared" si="89"/>
        <v>#N/A</v>
      </c>
      <c r="AE306" s="16" t="e">
        <f t="shared" si="90"/>
        <v>#N/A</v>
      </c>
      <c r="AF306" s="16" t="e">
        <f t="shared" si="91"/>
        <v>#N/A</v>
      </c>
      <c r="AI306" s="9"/>
      <c r="AJ306" s="10"/>
      <c r="AK306" s="9"/>
      <c r="AL306" s="10"/>
      <c r="AM306" s="9"/>
      <c r="AN306" s="9"/>
      <c r="AO306" s="9"/>
      <c r="AP306" s="9"/>
      <c r="AQ306" s="9"/>
      <c r="AS306" s="9"/>
      <c r="AT306" s="10"/>
      <c r="AU306" s="10"/>
      <c r="AV306" s="10"/>
      <c r="AW306" s="10"/>
      <c r="AX306" s="10"/>
      <c r="AY306" s="10"/>
      <c r="AZ306" s="10"/>
      <c r="BA306" s="10"/>
      <c r="BC306" s="9"/>
      <c r="BD306" s="10"/>
      <c r="BE306" s="10"/>
      <c r="BF306" s="82"/>
      <c r="BG306" s="10"/>
      <c r="BH306" s="10"/>
      <c r="BI306" s="10"/>
      <c r="BJ306" s="10"/>
      <c r="BK306" s="10"/>
      <c r="BL306" s="10"/>
      <c r="BM306" s="9"/>
      <c r="BN306" s="10"/>
      <c r="BO306" s="9"/>
      <c r="BP306" s="10"/>
      <c r="BQ306" s="9"/>
      <c r="BR306" s="9"/>
      <c r="BS306" s="9"/>
      <c r="BT306" s="9"/>
      <c r="BU306" s="9"/>
      <c r="BV306" s="5"/>
      <c r="BW306" s="9"/>
      <c r="BX306" s="10"/>
      <c r="BY306" s="10"/>
      <c r="BZ306" s="10"/>
      <c r="CA306" s="10"/>
      <c r="CB306" s="10"/>
      <c r="CC306" s="10"/>
      <c r="CD306" s="10"/>
      <c r="CE306" s="10"/>
      <c r="CF306" s="5"/>
      <c r="CG306" s="9"/>
      <c r="CH306" s="10"/>
      <c r="CI306" s="10"/>
      <c r="CJ306" s="10"/>
      <c r="CK306" s="10"/>
      <c r="CL306" s="10"/>
      <c r="CM306" s="10"/>
      <c r="CN306" s="10"/>
      <c r="CO306" s="10"/>
    </row>
    <row r="307" spans="1:93" x14ac:dyDescent="0.2">
      <c r="A307" s="9"/>
      <c r="B307" s="9"/>
      <c r="C307" s="9"/>
      <c r="D307" s="9"/>
      <c r="E307" s="9"/>
      <c r="F307" s="9"/>
      <c r="G307" s="9"/>
      <c r="H307" s="9"/>
      <c r="I307" s="9"/>
      <c r="J307" s="9"/>
      <c r="K307" s="9"/>
      <c r="L307" s="9"/>
      <c r="M307" s="9"/>
      <c r="N307" s="9"/>
      <c r="P307" s="12">
        <f t="shared" si="92"/>
        <v>-154</v>
      </c>
      <c r="Q307" s="12"/>
      <c r="R307" s="138" t="e">
        <f t="shared" si="77"/>
        <v>#N/A</v>
      </c>
      <c r="S307" s="138" t="e">
        <f t="shared" si="78"/>
        <v>#N/A</v>
      </c>
      <c r="T307" s="138" t="e">
        <f t="shared" si="79"/>
        <v>#N/A</v>
      </c>
      <c r="U307" s="139" t="e">
        <f t="shared" si="82"/>
        <v>#N/A</v>
      </c>
      <c r="V307" s="139" t="e">
        <f t="shared" si="83"/>
        <v>#N/A</v>
      </c>
      <c r="W307" s="139" t="e">
        <f t="shared" si="84"/>
        <v>#N/A</v>
      </c>
      <c r="X307" s="139" t="e">
        <f t="shared" si="85"/>
        <v>#N/A</v>
      </c>
      <c r="Y307" s="10" t="e">
        <f t="shared" si="86"/>
        <v>#N/A</v>
      </c>
      <c r="Z307" s="10" t="e">
        <f t="shared" si="87"/>
        <v>#N/A</v>
      </c>
      <c r="AA307" s="138" t="e">
        <f t="shared" si="80"/>
        <v>#N/A</v>
      </c>
      <c r="AB307" s="138" t="e">
        <f t="shared" si="81"/>
        <v>#N/A</v>
      </c>
      <c r="AC307" s="16" t="e">
        <f t="shared" si="88"/>
        <v>#N/A</v>
      </c>
      <c r="AD307" s="16" t="e">
        <f t="shared" si="89"/>
        <v>#N/A</v>
      </c>
      <c r="AE307" s="16" t="e">
        <f t="shared" si="90"/>
        <v>#N/A</v>
      </c>
      <c r="AF307" s="16" t="e">
        <f t="shared" si="91"/>
        <v>#N/A</v>
      </c>
      <c r="AI307" s="9"/>
      <c r="AJ307" s="10"/>
      <c r="AK307" s="9"/>
      <c r="AL307" s="10"/>
      <c r="AM307" s="9"/>
      <c r="AN307" s="9"/>
      <c r="AO307" s="9"/>
      <c r="AP307" s="9"/>
      <c r="AQ307" s="9"/>
      <c r="AS307" s="9"/>
      <c r="AT307" s="10"/>
      <c r="AU307" s="10"/>
      <c r="AV307" s="10"/>
      <c r="AW307" s="10"/>
      <c r="AX307" s="10"/>
      <c r="AY307" s="10"/>
      <c r="AZ307" s="10"/>
      <c r="BA307" s="10"/>
      <c r="BC307" s="9"/>
      <c r="BD307" s="10"/>
      <c r="BE307" s="10"/>
      <c r="BF307" s="82"/>
      <c r="BG307" s="10"/>
      <c r="BH307" s="10"/>
      <c r="BI307" s="10"/>
      <c r="BJ307" s="10"/>
      <c r="BK307" s="10"/>
      <c r="BL307" s="10"/>
      <c r="BM307" s="9"/>
      <c r="BN307" s="10"/>
      <c r="BO307" s="9"/>
      <c r="BP307" s="10"/>
      <c r="BQ307" s="9"/>
      <c r="BR307" s="9"/>
      <c r="BS307" s="9"/>
      <c r="BT307" s="9"/>
      <c r="BU307" s="9"/>
      <c r="BV307" s="5"/>
      <c r="BW307" s="9"/>
      <c r="BX307" s="10"/>
      <c r="BY307" s="10"/>
      <c r="BZ307" s="10"/>
      <c r="CA307" s="10"/>
      <c r="CB307" s="10"/>
      <c r="CC307" s="10"/>
      <c r="CD307" s="10"/>
      <c r="CE307" s="10"/>
      <c r="CF307" s="5"/>
      <c r="CG307" s="9"/>
      <c r="CH307" s="10"/>
      <c r="CI307" s="10"/>
      <c r="CJ307" s="10"/>
      <c r="CK307" s="10"/>
      <c r="CL307" s="10"/>
      <c r="CM307" s="10"/>
      <c r="CN307" s="10"/>
      <c r="CO307" s="10"/>
    </row>
    <row r="308" spans="1:93" x14ac:dyDescent="0.2">
      <c r="A308" s="9"/>
      <c r="B308" s="9"/>
      <c r="C308" s="9"/>
      <c r="D308" s="9"/>
      <c r="E308" s="9"/>
      <c r="F308" s="9"/>
      <c r="G308" s="9"/>
      <c r="H308" s="9"/>
      <c r="I308" s="9"/>
      <c r="J308" s="9"/>
      <c r="K308" s="9"/>
      <c r="L308" s="9"/>
      <c r="M308" s="9"/>
      <c r="N308" s="9"/>
      <c r="P308" s="12">
        <f t="shared" si="92"/>
        <v>-154</v>
      </c>
      <c r="Q308" s="12"/>
      <c r="R308" s="138" t="e">
        <f t="shared" si="77"/>
        <v>#N/A</v>
      </c>
      <c r="S308" s="138" t="e">
        <f t="shared" si="78"/>
        <v>#N/A</v>
      </c>
      <c r="T308" s="138" t="e">
        <f t="shared" si="79"/>
        <v>#N/A</v>
      </c>
      <c r="U308" s="139" t="e">
        <f t="shared" si="82"/>
        <v>#N/A</v>
      </c>
      <c r="V308" s="139" t="e">
        <f t="shared" si="83"/>
        <v>#N/A</v>
      </c>
      <c r="W308" s="139" t="e">
        <f t="shared" si="84"/>
        <v>#N/A</v>
      </c>
      <c r="X308" s="139" t="e">
        <f t="shared" si="85"/>
        <v>#N/A</v>
      </c>
      <c r="Y308" s="10" t="e">
        <f t="shared" si="86"/>
        <v>#N/A</v>
      </c>
      <c r="Z308" s="10" t="e">
        <f t="shared" si="87"/>
        <v>#N/A</v>
      </c>
      <c r="AA308" s="138" t="e">
        <f t="shared" si="80"/>
        <v>#N/A</v>
      </c>
      <c r="AB308" s="138" t="e">
        <f t="shared" si="81"/>
        <v>#N/A</v>
      </c>
      <c r="AC308" s="16" t="e">
        <f t="shared" si="88"/>
        <v>#N/A</v>
      </c>
      <c r="AD308" s="16" t="e">
        <f t="shared" si="89"/>
        <v>#N/A</v>
      </c>
      <c r="AE308" s="16" t="e">
        <f t="shared" si="90"/>
        <v>#N/A</v>
      </c>
      <c r="AF308" s="16" t="e">
        <f t="shared" si="91"/>
        <v>#N/A</v>
      </c>
      <c r="AI308" s="9"/>
      <c r="AJ308" s="10"/>
      <c r="AK308" s="9"/>
      <c r="AL308" s="10"/>
      <c r="AM308" s="9"/>
      <c r="AN308" s="9"/>
      <c r="AO308" s="9"/>
      <c r="AP308" s="9"/>
      <c r="AQ308" s="9"/>
      <c r="AS308" s="9"/>
      <c r="AT308" s="10"/>
      <c r="AU308" s="10"/>
      <c r="AV308" s="10"/>
      <c r="AW308" s="10"/>
      <c r="AX308" s="10"/>
      <c r="AY308" s="10"/>
      <c r="AZ308" s="10"/>
      <c r="BA308" s="10"/>
      <c r="BC308" s="9"/>
      <c r="BD308" s="10"/>
      <c r="BE308" s="10"/>
      <c r="BF308" s="82"/>
      <c r="BG308" s="10"/>
      <c r="BH308" s="10"/>
      <c r="BI308" s="10"/>
      <c r="BJ308" s="10"/>
      <c r="BK308" s="10"/>
      <c r="BL308" s="10"/>
      <c r="BM308" s="9"/>
      <c r="BN308" s="10"/>
      <c r="BO308" s="9"/>
      <c r="BP308" s="10"/>
      <c r="BQ308" s="9"/>
      <c r="BR308" s="9"/>
      <c r="BS308" s="9"/>
      <c r="BT308" s="9"/>
      <c r="BU308" s="9"/>
      <c r="BV308" s="5"/>
      <c r="BW308" s="9"/>
      <c r="BX308" s="10"/>
      <c r="BY308" s="10"/>
      <c r="BZ308" s="10"/>
      <c r="CA308" s="10"/>
      <c r="CB308" s="10"/>
      <c r="CC308" s="10"/>
      <c r="CD308" s="10"/>
      <c r="CE308" s="10"/>
      <c r="CF308" s="5"/>
      <c r="CG308" s="9"/>
      <c r="CH308" s="10"/>
      <c r="CI308" s="10"/>
      <c r="CJ308" s="10"/>
      <c r="CK308" s="10"/>
      <c r="CL308" s="10"/>
      <c r="CM308" s="10"/>
      <c r="CN308" s="10"/>
      <c r="CO308" s="10"/>
    </row>
    <row r="309" spans="1:93" x14ac:dyDescent="0.2">
      <c r="A309" s="9"/>
      <c r="B309" s="9"/>
      <c r="C309" s="9"/>
      <c r="D309" s="9"/>
      <c r="E309" s="9"/>
      <c r="F309" s="9"/>
      <c r="G309" s="9"/>
      <c r="H309" s="9"/>
      <c r="I309" s="9"/>
      <c r="J309" s="9"/>
      <c r="K309" s="9"/>
      <c r="L309" s="9"/>
      <c r="M309" s="9"/>
      <c r="N309" s="9"/>
      <c r="P309" s="12">
        <f t="shared" si="92"/>
        <v>-154</v>
      </c>
      <c r="Q309" s="12"/>
      <c r="R309" s="138" t="e">
        <f t="shared" si="77"/>
        <v>#N/A</v>
      </c>
      <c r="S309" s="138" t="e">
        <f t="shared" si="78"/>
        <v>#N/A</v>
      </c>
      <c r="T309" s="138" t="e">
        <f t="shared" si="79"/>
        <v>#N/A</v>
      </c>
      <c r="U309" s="139" t="e">
        <f t="shared" si="82"/>
        <v>#N/A</v>
      </c>
      <c r="V309" s="139" t="e">
        <f t="shared" si="83"/>
        <v>#N/A</v>
      </c>
      <c r="W309" s="139" t="e">
        <f t="shared" si="84"/>
        <v>#N/A</v>
      </c>
      <c r="X309" s="139" t="e">
        <f t="shared" si="85"/>
        <v>#N/A</v>
      </c>
      <c r="Y309" s="10" t="e">
        <f t="shared" si="86"/>
        <v>#N/A</v>
      </c>
      <c r="Z309" s="10" t="e">
        <f t="shared" si="87"/>
        <v>#N/A</v>
      </c>
      <c r="AA309" s="138" t="e">
        <f t="shared" si="80"/>
        <v>#N/A</v>
      </c>
      <c r="AB309" s="138" t="e">
        <f t="shared" si="81"/>
        <v>#N/A</v>
      </c>
      <c r="AC309" s="16" t="e">
        <f t="shared" si="88"/>
        <v>#N/A</v>
      </c>
      <c r="AD309" s="16" t="e">
        <f t="shared" si="89"/>
        <v>#N/A</v>
      </c>
      <c r="AE309" s="16" t="e">
        <f t="shared" si="90"/>
        <v>#N/A</v>
      </c>
      <c r="AF309" s="16" t="e">
        <f t="shared" si="91"/>
        <v>#N/A</v>
      </c>
      <c r="AI309" s="9"/>
      <c r="AJ309" s="10"/>
      <c r="AK309" s="9"/>
      <c r="AL309" s="10"/>
      <c r="AM309" s="9"/>
      <c r="AN309" s="9"/>
      <c r="AO309" s="9"/>
      <c r="AP309" s="9"/>
      <c r="AQ309" s="9"/>
      <c r="AS309" s="9"/>
      <c r="AT309" s="10"/>
      <c r="AU309" s="10"/>
      <c r="AV309" s="10"/>
      <c r="AW309" s="10"/>
      <c r="AX309" s="10"/>
      <c r="AY309" s="10"/>
      <c r="AZ309" s="10"/>
      <c r="BA309" s="10"/>
      <c r="BC309" s="9"/>
      <c r="BD309" s="10"/>
      <c r="BE309" s="10"/>
      <c r="BF309" s="82"/>
      <c r="BG309" s="10"/>
      <c r="BH309" s="10"/>
      <c r="BI309" s="10"/>
      <c r="BJ309" s="10"/>
      <c r="BK309" s="10"/>
      <c r="BL309" s="10"/>
      <c r="BM309" s="9"/>
      <c r="BN309" s="10"/>
      <c r="BO309" s="9"/>
      <c r="BP309" s="10"/>
      <c r="BQ309" s="9"/>
      <c r="BR309" s="9"/>
      <c r="BS309" s="9"/>
      <c r="BT309" s="9"/>
      <c r="BU309" s="9"/>
      <c r="BV309" s="5"/>
      <c r="BW309" s="9"/>
      <c r="BX309" s="10"/>
      <c r="BY309" s="10"/>
      <c r="BZ309" s="10"/>
      <c r="CA309" s="10"/>
      <c r="CB309" s="10"/>
      <c r="CC309" s="10"/>
      <c r="CD309" s="10"/>
      <c r="CE309" s="10"/>
      <c r="CF309" s="5"/>
      <c r="CG309" s="9"/>
      <c r="CH309" s="10"/>
      <c r="CI309" s="10"/>
      <c r="CJ309" s="10"/>
      <c r="CK309" s="10"/>
      <c r="CL309" s="10"/>
      <c r="CM309" s="10"/>
      <c r="CN309" s="10"/>
      <c r="CO309" s="10"/>
    </row>
    <row r="310" spans="1:93" x14ac:dyDescent="0.2">
      <c r="A310" s="9"/>
      <c r="B310" s="9"/>
      <c r="C310" s="9"/>
      <c r="D310" s="9"/>
      <c r="E310" s="9"/>
      <c r="F310" s="9"/>
      <c r="G310" s="9"/>
      <c r="H310" s="9"/>
      <c r="I310" s="9"/>
      <c r="J310" s="9"/>
      <c r="K310" s="9"/>
      <c r="L310" s="9"/>
      <c r="M310" s="9"/>
      <c r="N310" s="9"/>
      <c r="P310" s="12">
        <f t="shared" si="92"/>
        <v>-154</v>
      </c>
      <c r="Q310" s="12"/>
      <c r="R310" s="138" t="e">
        <f t="shared" si="77"/>
        <v>#N/A</v>
      </c>
      <c r="S310" s="138" t="e">
        <f t="shared" si="78"/>
        <v>#N/A</v>
      </c>
      <c r="T310" s="138" t="e">
        <f t="shared" si="79"/>
        <v>#N/A</v>
      </c>
      <c r="U310" s="139" t="e">
        <f t="shared" si="82"/>
        <v>#N/A</v>
      </c>
      <c r="V310" s="139" t="e">
        <f t="shared" si="83"/>
        <v>#N/A</v>
      </c>
      <c r="W310" s="139" t="e">
        <f t="shared" si="84"/>
        <v>#N/A</v>
      </c>
      <c r="X310" s="139" t="e">
        <f t="shared" si="85"/>
        <v>#N/A</v>
      </c>
      <c r="Y310" s="10" t="e">
        <f t="shared" si="86"/>
        <v>#N/A</v>
      </c>
      <c r="Z310" s="10" t="e">
        <f t="shared" si="87"/>
        <v>#N/A</v>
      </c>
      <c r="AA310" s="138" t="e">
        <f t="shared" si="80"/>
        <v>#N/A</v>
      </c>
      <c r="AB310" s="138" t="e">
        <f t="shared" si="81"/>
        <v>#N/A</v>
      </c>
      <c r="AC310" s="16" t="e">
        <f t="shared" si="88"/>
        <v>#N/A</v>
      </c>
      <c r="AD310" s="16" t="e">
        <f t="shared" si="89"/>
        <v>#N/A</v>
      </c>
      <c r="AE310" s="16" t="e">
        <f t="shared" si="90"/>
        <v>#N/A</v>
      </c>
      <c r="AF310" s="16" t="e">
        <f t="shared" si="91"/>
        <v>#N/A</v>
      </c>
      <c r="AI310" s="9"/>
      <c r="AJ310" s="10"/>
      <c r="AK310" s="9"/>
      <c r="AL310" s="10"/>
      <c r="AM310" s="9"/>
      <c r="AN310" s="9"/>
      <c r="AO310" s="9"/>
      <c r="AP310" s="9"/>
      <c r="AQ310" s="9"/>
      <c r="AS310" s="9"/>
      <c r="AT310" s="10"/>
      <c r="AU310" s="10"/>
      <c r="AV310" s="10"/>
      <c r="AW310" s="10"/>
      <c r="AX310" s="10"/>
      <c r="AY310" s="10"/>
      <c r="AZ310" s="10"/>
      <c r="BA310" s="10"/>
      <c r="BC310" s="9"/>
      <c r="BD310" s="10"/>
      <c r="BE310" s="10"/>
      <c r="BF310" s="82"/>
      <c r="BG310" s="10"/>
      <c r="BH310" s="10"/>
      <c r="BI310" s="10"/>
      <c r="BJ310" s="10"/>
      <c r="BK310" s="10"/>
      <c r="BL310" s="10"/>
      <c r="BM310" s="9"/>
      <c r="BN310" s="10"/>
      <c r="BO310" s="9"/>
      <c r="BP310" s="10"/>
      <c r="BQ310" s="9"/>
      <c r="BR310" s="9"/>
      <c r="BS310" s="9"/>
      <c r="BT310" s="9"/>
      <c r="BU310" s="9"/>
      <c r="BV310" s="5"/>
      <c r="BW310" s="9"/>
      <c r="BX310" s="10"/>
      <c r="BY310" s="10"/>
      <c r="BZ310" s="10"/>
      <c r="CA310" s="10"/>
      <c r="CB310" s="10"/>
      <c r="CC310" s="10"/>
      <c r="CD310" s="10"/>
      <c r="CE310" s="10"/>
      <c r="CF310" s="5"/>
      <c r="CG310" s="9"/>
      <c r="CH310" s="10"/>
      <c r="CI310" s="10"/>
      <c r="CJ310" s="10"/>
      <c r="CK310" s="10"/>
      <c r="CL310" s="10"/>
      <c r="CM310" s="10"/>
      <c r="CN310" s="10"/>
      <c r="CO310" s="10"/>
    </row>
    <row r="311" spans="1:93" x14ac:dyDescent="0.2">
      <c r="A311" s="9"/>
      <c r="B311" s="9"/>
      <c r="C311" s="9"/>
      <c r="D311" s="9"/>
      <c r="E311" s="9"/>
      <c r="F311" s="9"/>
      <c r="G311" s="9"/>
      <c r="H311" s="9"/>
      <c r="I311" s="9"/>
      <c r="J311" s="9"/>
      <c r="K311" s="9"/>
      <c r="L311" s="9"/>
      <c r="M311" s="9"/>
      <c r="N311" s="9"/>
      <c r="P311" s="12">
        <f t="shared" si="92"/>
        <v>-154</v>
      </c>
      <c r="Q311" s="12"/>
      <c r="R311" s="138" t="e">
        <f t="shared" si="77"/>
        <v>#N/A</v>
      </c>
      <c r="S311" s="138" t="e">
        <f t="shared" si="78"/>
        <v>#N/A</v>
      </c>
      <c r="T311" s="138" t="e">
        <f t="shared" si="79"/>
        <v>#N/A</v>
      </c>
      <c r="U311" s="139" t="e">
        <f t="shared" si="82"/>
        <v>#N/A</v>
      </c>
      <c r="V311" s="139" t="e">
        <f t="shared" si="83"/>
        <v>#N/A</v>
      </c>
      <c r="W311" s="139" t="e">
        <f t="shared" si="84"/>
        <v>#N/A</v>
      </c>
      <c r="X311" s="139" t="e">
        <f t="shared" si="85"/>
        <v>#N/A</v>
      </c>
      <c r="Y311" s="10" t="e">
        <f t="shared" si="86"/>
        <v>#N/A</v>
      </c>
      <c r="Z311" s="10" t="e">
        <f t="shared" si="87"/>
        <v>#N/A</v>
      </c>
      <c r="AA311" s="138" t="e">
        <f t="shared" si="80"/>
        <v>#N/A</v>
      </c>
      <c r="AB311" s="138" t="e">
        <f t="shared" si="81"/>
        <v>#N/A</v>
      </c>
      <c r="AC311" s="16" t="e">
        <f t="shared" si="88"/>
        <v>#N/A</v>
      </c>
      <c r="AD311" s="16" t="e">
        <f t="shared" si="89"/>
        <v>#N/A</v>
      </c>
      <c r="AE311" s="16" t="e">
        <f t="shared" si="90"/>
        <v>#N/A</v>
      </c>
      <c r="AF311" s="16" t="e">
        <f t="shared" si="91"/>
        <v>#N/A</v>
      </c>
      <c r="AI311" s="9"/>
      <c r="AJ311" s="10"/>
      <c r="AK311" s="9"/>
      <c r="AL311" s="10"/>
      <c r="AM311" s="9"/>
      <c r="AN311" s="9"/>
      <c r="AO311" s="9"/>
      <c r="AP311" s="9"/>
      <c r="AQ311" s="9"/>
      <c r="AS311" s="9"/>
      <c r="AT311" s="10"/>
      <c r="AU311" s="10"/>
      <c r="AV311" s="10"/>
      <c r="AW311" s="10"/>
      <c r="AX311" s="10"/>
      <c r="AY311" s="10"/>
      <c r="AZ311" s="10"/>
      <c r="BA311" s="10"/>
      <c r="BC311" s="9"/>
      <c r="BD311" s="10"/>
      <c r="BE311" s="10"/>
      <c r="BF311" s="82"/>
      <c r="BG311" s="10"/>
      <c r="BH311" s="10"/>
      <c r="BI311" s="10"/>
      <c r="BJ311" s="10"/>
      <c r="BK311" s="10"/>
      <c r="BL311" s="10"/>
      <c r="BM311" s="9"/>
      <c r="BN311" s="10"/>
      <c r="BO311" s="9"/>
      <c r="BP311" s="10"/>
      <c r="BQ311" s="9"/>
      <c r="BR311" s="9"/>
      <c r="BS311" s="9"/>
      <c r="BT311" s="9"/>
      <c r="BU311" s="9"/>
      <c r="BV311" s="5"/>
      <c r="BW311" s="9"/>
      <c r="BX311" s="10"/>
      <c r="BY311" s="10"/>
      <c r="BZ311" s="10"/>
      <c r="CA311" s="10"/>
      <c r="CB311" s="10"/>
      <c r="CC311" s="10"/>
      <c r="CD311" s="10"/>
      <c r="CE311" s="10"/>
      <c r="CF311" s="5"/>
      <c r="CG311" s="9"/>
      <c r="CH311" s="10"/>
      <c r="CI311" s="10"/>
      <c r="CJ311" s="10"/>
      <c r="CK311" s="10"/>
      <c r="CL311" s="10"/>
      <c r="CM311" s="10"/>
      <c r="CN311" s="10"/>
      <c r="CO311" s="10"/>
    </row>
    <row r="312" spans="1:93" x14ac:dyDescent="0.2">
      <c r="A312" s="9"/>
      <c r="B312" s="9"/>
      <c r="C312" s="9"/>
      <c r="D312" s="9"/>
      <c r="E312" s="9"/>
      <c r="F312" s="9"/>
      <c r="G312" s="9"/>
      <c r="H312" s="9"/>
      <c r="I312" s="9"/>
      <c r="J312" s="9"/>
      <c r="K312" s="9"/>
      <c r="L312" s="9"/>
      <c r="M312" s="9"/>
      <c r="N312" s="9"/>
      <c r="P312" s="12">
        <f t="shared" si="92"/>
        <v>-154</v>
      </c>
      <c r="Q312" s="12"/>
      <c r="R312" s="138" t="e">
        <f t="shared" si="77"/>
        <v>#N/A</v>
      </c>
      <c r="S312" s="138" t="e">
        <f t="shared" si="78"/>
        <v>#N/A</v>
      </c>
      <c r="T312" s="138" t="e">
        <f t="shared" si="79"/>
        <v>#N/A</v>
      </c>
      <c r="U312" s="139" t="e">
        <f t="shared" si="82"/>
        <v>#N/A</v>
      </c>
      <c r="V312" s="139" t="e">
        <f t="shared" si="83"/>
        <v>#N/A</v>
      </c>
      <c r="W312" s="139" t="e">
        <f t="shared" si="84"/>
        <v>#N/A</v>
      </c>
      <c r="X312" s="139" t="e">
        <f t="shared" si="85"/>
        <v>#N/A</v>
      </c>
      <c r="Y312" s="10" t="e">
        <f t="shared" si="86"/>
        <v>#N/A</v>
      </c>
      <c r="Z312" s="10" t="e">
        <f t="shared" si="87"/>
        <v>#N/A</v>
      </c>
      <c r="AA312" s="138" t="e">
        <f t="shared" si="80"/>
        <v>#N/A</v>
      </c>
      <c r="AB312" s="138" t="e">
        <f t="shared" si="81"/>
        <v>#N/A</v>
      </c>
      <c r="AC312" s="16" t="e">
        <f t="shared" si="88"/>
        <v>#N/A</v>
      </c>
      <c r="AD312" s="16" t="e">
        <f t="shared" si="89"/>
        <v>#N/A</v>
      </c>
      <c r="AE312" s="16" t="e">
        <f t="shared" si="90"/>
        <v>#N/A</v>
      </c>
      <c r="AF312" s="16" t="e">
        <f t="shared" si="91"/>
        <v>#N/A</v>
      </c>
      <c r="AI312" s="9"/>
      <c r="AJ312" s="10"/>
      <c r="AK312" s="9"/>
      <c r="AL312" s="10"/>
      <c r="AM312" s="9"/>
      <c r="AN312" s="9"/>
      <c r="AO312" s="9"/>
      <c r="AP312" s="9"/>
      <c r="AQ312" s="9"/>
      <c r="AS312" s="9"/>
      <c r="AT312" s="10"/>
      <c r="AU312" s="10"/>
      <c r="AV312" s="10"/>
      <c r="AW312" s="10"/>
      <c r="AX312" s="10"/>
      <c r="AY312" s="10"/>
      <c r="AZ312" s="10"/>
      <c r="BA312" s="10"/>
      <c r="BC312" s="9"/>
      <c r="BD312" s="10"/>
      <c r="BE312" s="10"/>
      <c r="BF312" s="82"/>
      <c r="BG312" s="10"/>
      <c r="BH312" s="10"/>
      <c r="BI312" s="10"/>
      <c r="BJ312" s="10"/>
      <c r="BK312" s="10"/>
      <c r="BL312" s="10"/>
      <c r="BM312" s="9"/>
      <c r="BN312" s="10"/>
      <c r="BO312" s="9"/>
      <c r="BP312" s="10"/>
      <c r="BQ312" s="9"/>
      <c r="BR312" s="9"/>
      <c r="BS312" s="9"/>
      <c r="BT312" s="9"/>
      <c r="BU312" s="9"/>
      <c r="BV312" s="5"/>
      <c r="BW312" s="9"/>
      <c r="BX312" s="10"/>
      <c r="BY312" s="10"/>
      <c r="BZ312" s="10"/>
      <c r="CA312" s="10"/>
      <c r="CB312" s="10"/>
      <c r="CC312" s="10"/>
      <c r="CD312" s="10"/>
      <c r="CE312" s="10"/>
      <c r="CF312" s="5"/>
      <c r="CG312" s="9"/>
      <c r="CH312" s="10"/>
      <c r="CI312" s="10"/>
      <c r="CJ312" s="10"/>
      <c r="CK312" s="10"/>
      <c r="CL312" s="10"/>
      <c r="CM312" s="10"/>
      <c r="CN312" s="10"/>
      <c r="CO312" s="10"/>
    </row>
    <row r="313" spans="1:93" x14ac:dyDescent="0.2">
      <c r="A313" s="9"/>
      <c r="B313" s="9"/>
      <c r="C313" s="9"/>
      <c r="D313" s="9"/>
      <c r="E313" s="9"/>
      <c r="F313" s="9"/>
      <c r="G313" s="9"/>
      <c r="H313" s="9"/>
      <c r="I313" s="9"/>
      <c r="J313" s="9"/>
      <c r="K313" s="9"/>
      <c r="L313" s="9"/>
      <c r="M313" s="9"/>
      <c r="N313" s="9"/>
      <c r="P313" s="12">
        <f t="shared" si="92"/>
        <v>-154</v>
      </c>
      <c r="Q313" s="12"/>
      <c r="R313" s="138" t="e">
        <f t="shared" si="77"/>
        <v>#N/A</v>
      </c>
      <c r="S313" s="138" t="e">
        <f t="shared" si="78"/>
        <v>#N/A</v>
      </c>
      <c r="T313" s="138" t="e">
        <f t="shared" si="79"/>
        <v>#N/A</v>
      </c>
      <c r="U313" s="139" t="e">
        <f t="shared" si="82"/>
        <v>#N/A</v>
      </c>
      <c r="V313" s="139" t="e">
        <f t="shared" si="83"/>
        <v>#N/A</v>
      </c>
      <c r="W313" s="139" t="e">
        <f t="shared" si="84"/>
        <v>#N/A</v>
      </c>
      <c r="X313" s="139" t="e">
        <f t="shared" si="85"/>
        <v>#N/A</v>
      </c>
      <c r="Y313" s="10" t="e">
        <f t="shared" si="86"/>
        <v>#N/A</v>
      </c>
      <c r="Z313" s="10" t="e">
        <f t="shared" si="87"/>
        <v>#N/A</v>
      </c>
      <c r="AA313" s="138" t="e">
        <f t="shared" si="80"/>
        <v>#N/A</v>
      </c>
      <c r="AB313" s="138" t="e">
        <f t="shared" si="81"/>
        <v>#N/A</v>
      </c>
      <c r="AC313" s="16" t="e">
        <f t="shared" si="88"/>
        <v>#N/A</v>
      </c>
      <c r="AD313" s="16" t="e">
        <f t="shared" si="89"/>
        <v>#N/A</v>
      </c>
      <c r="AE313" s="16" t="e">
        <f t="shared" si="90"/>
        <v>#N/A</v>
      </c>
      <c r="AF313" s="16" t="e">
        <f t="shared" si="91"/>
        <v>#N/A</v>
      </c>
      <c r="AI313" s="9"/>
      <c r="AJ313" s="10"/>
      <c r="AK313" s="9"/>
      <c r="AL313" s="10"/>
      <c r="AM313" s="9"/>
      <c r="AN313" s="9"/>
      <c r="AO313" s="9"/>
      <c r="AP313" s="9"/>
      <c r="AQ313" s="9"/>
      <c r="AS313" s="9"/>
      <c r="AT313" s="10"/>
      <c r="AU313" s="10"/>
      <c r="AV313" s="10"/>
      <c r="AW313" s="10"/>
      <c r="AX313" s="10"/>
      <c r="AY313" s="10"/>
      <c r="AZ313" s="10"/>
      <c r="BA313" s="10"/>
      <c r="BC313" s="9"/>
      <c r="BD313" s="10"/>
      <c r="BE313" s="10"/>
      <c r="BF313" s="82"/>
      <c r="BG313" s="10"/>
      <c r="BH313" s="10"/>
      <c r="BI313" s="10"/>
      <c r="BJ313" s="10"/>
      <c r="BK313" s="10"/>
      <c r="BL313" s="10"/>
      <c r="BM313" s="9"/>
      <c r="BN313" s="10"/>
      <c r="BO313" s="9"/>
      <c r="BP313" s="10"/>
      <c r="BQ313" s="9"/>
      <c r="BR313" s="9"/>
      <c r="BS313" s="9"/>
      <c r="BT313" s="9"/>
      <c r="BU313" s="9"/>
      <c r="BV313" s="5"/>
      <c r="BW313" s="9"/>
      <c r="BX313" s="10"/>
      <c r="BY313" s="10"/>
      <c r="BZ313" s="10"/>
      <c r="CA313" s="10"/>
      <c r="CB313" s="10"/>
      <c r="CC313" s="10"/>
      <c r="CD313" s="10"/>
      <c r="CE313" s="10"/>
      <c r="CF313" s="5"/>
      <c r="CG313" s="9"/>
      <c r="CH313" s="10"/>
      <c r="CI313" s="10"/>
      <c r="CJ313" s="10"/>
      <c r="CK313" s="10"/>
      <c r="CL313" s="10"/>
      <c r="CM313" s="10"/>
      <c r="CN313" s="10"/>
      <c r="CO313" s="10"/>
    </row>
    <row r="314" spans="1:93" x14ac:dyDescent="0.2">
      <c r="A314" s="9"/>
      <c r="B314" s="9"/>
      <c r="C314" s="9"/>
      <c r="D314" s="9"/>
      <c r="E314" s="9"/>
      <c r="F314" s="9"/>
      <c r="G314" s="9"/>
      <c r="H314" s="9"/>
      <c r="I314" s="9"/>
      <c r="J314" s="9"/>
      <c r="K314" s="9"/>
      <c r="L314" s="9"/>
      <c r="M314" s="9"/>
      <c r="N314" s="9"/>
      <c r="P314" s="12">
        <f t="shared" si="92"/>
        <v>-154</v>
      </c>
      <c r="Q314" s="12"/>
      <c r="R314" s="138" t="e">
        <f t="shared" si="77"/>
        <v>#N/A</v>
      </c>
      <c r="S314" s="138" t="e">
        <f t="shared" si="78"/>
        <v>#N/A</v>
      </c>
      <c r="T314" s="138" t="e">
        <f t="shared" si="79"/>
        <v>#N/A</v>
      </c>
      <c r="U314" s="139" t="e">
        <f t="shared" si="82"/>
        <v>#N/A</v>
      </c>
      <c r="V314" s="139" t="e">
        <f t="shared" si="83"/>
        <v>#N/A</v>
      </c>
      <c r="W314" s="139" t="e">
        <f t="shared" si="84"/>
        <v>#N/A</v>
      </c>
      <c r="X314" s="139" t="e">
        <f t="shared" si="85"/>
        <v>#N/A</v>
      </c>
      <c r="Y314" s="10" t="e">
        <f t="shared" si="86"/>
        <v>#N/A</v>
      </c>
      <c r="Z314" s="10" t="e">
        <f t="shared" si="87"/>
        <v>#N/A</v>
      </c>
      <c r="AA314" s="138" t="e">
        <f t="shared" si="80"/>
        <v>#N/A</v>
      </c>
      <c r="AB314" s="138" t="e">
        <f t="shared" si="81"/>
        <v>#N/A</v>
      </c>
      <c r="AC314" s="16" t="e">
        <f t="shared" si="88"/>
        <v>#N/A</v>
      </c>
      <c r="AD314" s="16" t="e">
        <f t="shared" si="89"/>
        <v>#N/A</v>
      </c>
      <c r="AE314" s="16" t="e">
        <f t="shared" si="90"/>
        <v>#N/A</v>
      </c>
      <c r="AF314" s="16" t="e">
        <f t="shared" si="91"/>
        <v>#N/A</v>
      </c>
      <c r="AI314" s="9"/>
      <c r="AJ314" s="10"/>
      <c r="AK314" s="9"/>
      <c r="AL314" s="10"/>
      <c r="AM314" s="9"/>
      <c r="AN314" s="9"/>
      <c r="AO314" s="9"/>
      <c r="AP314" s="9"/>
      <c r="AQ314" s="9"/>
      <c r="AS314" s="9"/>
      <c r="AT314" s="10"/>
      <c r="AU314" s="10"/>
      <c r="AV314" s="10"/>
      <c r="AW314" s="10"/>
      <c r="AX314" s="10"/>
      <c r="AY314" s="10"/>
      <c r="AZ314" s="10"/>
      <c r="BA314" s="10"/>
      <c r="BC314" s="9"/>
      <c r="BD314" s="10"/>
      <c r="BE314" s="10"/>
      <c r="BF314" s="82"/>
      <c r="BG314" s="10"/>
      <c r="BH314" s="10"/>
      <c r="BI314" s="10"/>
      <c r="BJ314" s="10"/>
      <c r="BK314" s="10"/>
      <c r="BL314" s="10"/>
      <c r="BM314" s="9"/>
      <c r="BN314" s="10"/>
      <c r="BO314" s="9"/>
      <c r="BP314" s="10"/>
      <c r="BQ314" s="9"/>
      <c r="BR314" s="9"/>
      <c r="BS314" s="9"/>
      <c r="BT314" s="9"/>
      <c r="BU314" s="9"/>
      <c r="BV314" s="5"/>
      <c r="BW314" s="9"/>
      <c r="BX314" s="10"/>
      <c r="BY314" s="10"/>
      <c r="BZ314" s="10"/>
      <c r="CA314" s="10"/>
      <c r="CB314" s="10"/>
      <c r="CC314" s="10"/>
      <c r="CD314" s="10"/>
      <c r="CE314" s="10"/>
      <c r="CF314" s="5"/>
      <c r="CG314" s="9"/>
      <c r="CH314" s="10"/>
      <c r="CI314" s="10"/>
      <c r="CJ314" s="10"/>
      <c r="CK314" s="10"/>
      <c r="CL314" s="10"/>
      <c r="CM314" s="10"/>
      <c r="CN314" s="10"/>
      <c r="CO314" s="10"/>
    </row>
    <row r="315" spans="1:93" x14ac:dyDescent="0.2">
      <c r="A315" s="9"/>
      <c r="B315" s="9"/>
      <c r="C315" s="9"/>
      <c r="D315" s="9"/>
      <c r="E315" s="9"/>
      <c r="F315" s="9"/>
      <c r="G315" s="9"/>
      <c r="H315" s="9"/>
      <c r="I315" s="9"/>
      <c r="J315" s="9"/>
      <c r="K315" s="9"/>
      <c r="L315" s="9"/>
      <c r="M315" s="9"/>
      <c r="N315" s="9"/>
      <c r="P315" s="12">
        <f t="shared" si="92"/>
        <v>-154</v>
      </c>
      <c r="Q315" s="12"/>
      <c r="R315" s="138" t="e">
        <f t="shared" si="77"/>
        <v>#N/A</v>
      </c>
      <c r="S315" s="138" t="e">
        <f t="shared" si="78"/>
        <v>#N/A</v>
      </c>
      <c r="T315" s="138" t="e">
        <f t="shared" si="79"/>
        <v>#N/A</v>
      </c>
      <c r="U315" s="139" t="e">
        <f t="shared" si="82"/>
        <v>#N/A</v>
      </c>
      <c r="V315" s="139" t="e">
        <f t="shared" si="83"/>
        <v>#N/A</v>
      </c>
      <c r="W315" s="139" t="e">
        <f t="shared" si="84"/>
        <v>#N/A</v>
      </c>
      <c r="X315" s="139" t="e">
        <f t="shared" si="85"/>
        <v>#N/A</v>
      </c>
      <c r="Y315" s="10" t="e">
        <f t="shared" si="86"/>
        <v>#N/A</v>
      </c>
      <c r="Z315" s="10" t="e">
        <f t="shared" si="87"/>
        <v>#N/A</v>
      </c>
      <c r="AA315" s="138" t="e">
        <f t="shared" si="80"/>
        <v>#N/A</v>
      </c>
      <c r="AB315" s="138" t="e">
        <f t="shared" si="81"/>
        <v>#N/A</v>
      </c>
      <c r="AC315" s="16" t="e">
        <f t="shared" si="88"/>
        <v>#N/A</v>
      </c>
      <c r="AD315" s="16" t="e">
        <f t="shared" si="89"/>
        <v>#N/A</v>
      </c>
      <c r="AE315" s="16" t="e">
        <f t="shared" si="90"/>
        <v>#N/A</v>
      </c>
      <c r="AF315" s="16" t="e">
        <f t="shared" si="91"/>
        <v>#N/A</v>
      </c>
      <c r="AI315" s="9"/>
      <c r="AJ315" s="10"/>
      <c r="AK315" s="9"/>
      <c r="AL315" s="10"/>
      <c r="AM315" s="9"/>
      <c r="AN315" s="9"/>
      <c r="AO315" s="9"/>
      <c r="AP315" s="9"/>
      <c r="AQ315" s="9"/>
      <c r="AS315" s="9"/>
      <c r="AT315" s="10"/>
      <c r="AU315" s="10"/>
      <c r="AV315" s="10"/>
      <c r="AW315" s="10"/>
      <c r="AX315" s="10"/>
      <c r="AY315" s="10"/>
      <c r="AZ315" s="10"/>
      <c r="BA315" s="10"/>
      <c r="BC315" s="9"/>
      <c r="BD315" s="10"/>
      <c r="BE315" s="10"/>
      <c r="BF315" s="82"/>
      <c r="BG315" s="10"/>
      <c r="BH315" s="10"/>
      <c r="BI315" s="10"/>
      <c r="BJ315" s="10"/>
      <c r="BK315" s="10"/>
      <c r="BL315" s="10"/>
      <c r="BM315" s="9"/>
      <c r="BN315" s="10"/>
      <c r="BO315" s="9"/>
      <c r="BP315" s="10"/>
      <c r="BQ315" s="9"/>
      <c r="BR315" s="9"/>
      <c r="BS315" s="9"/>
      <c r="BT315" s="9"/>
      <c r="BU315" s="9"/>
      <c r="BV315" s="5"/>
      <c r="BW315" s="9"/>
      <c r="BX315" s="10"/>
      <c r="BY315" s="10"/>
      <c r="BZ315" s="10"/>
      <c r="CA315" s="10"/>
      <c r="CB315" s="10"/>
      <c r="CC315" s="10"/>
      <c r="CD315" s="10"/>
      <c r="CE315" s="10"/>
      <c r="CF315" s="5"/>
      <c r="CG315" s="9"/>
      <c r="CH315" s="10"/>
      <c r="CI315" s="10"/>
      <c r="CJ315" s="10"/>
      <c r="CK315" s="10"/>
      <c r="CL315" s="10"/>
      <c r="CM315" s="10"/>
      <c r="CN315" s="10"/>
      <c r="CO315" s="10"/>
    </row>
    <row r="316" spans="1:93" x14ac:dyDescent="0.2">
      <c r="A316" s="9"/>
      <c r="B316" s="9"/>
      <c r="C316" s="9"/>
      <c r="D316" s="9"/>
      <c r="E316" s="9"/>
      <c r="F316" s="9"/>
      <c r="G316" s="9"/>
      <c r="H316" s="9"/>
      <c r="I316" s="9"/>
      <c r="J316" s="9"/>
      <c r="K316" s="9"/>
      <c r="L316" s="9"/>
      <c r="M316" s="9"/>
      <c r="N316" s="9"/>
      <c r="P316" s="12">
        <f t="shared" si="92"/>
        <v>-154</v>
      </c>
      <c r="Q316" s="12"/>
      <c r="R316" s="138" t="e">
        <f t="shared" si="77"/>
        <v>#N/A</v>
      </c>
      <c r="S316" s="138" t="e">
        <f t="shared" si="78"/>
        <v>#N/A</v>
      </c>
      <c r="T316" s="138" t="e">
        <f t="shared" si="79"/>
        <v>#N/A</v>
      </c>
      <c r="U316" s="139" t="e">
        <f t="shared" si="82"/>
        <v>#N/A</v>
      </c>
      <c r="V316" s="139" t="e">
        <f t="shared" si="83"/>
        <v>#N/A</v>
      </c>
      <c r="W316" s="139" t="e">
        <f t="shared" si="84"/>
        <v>#N/A</v>
      </c>
      <c r="X316" s="139" t="e">
        <f t="shared" si="85"/>
        <v>#N/A</v>
      </c>
      <c r="Y316" s="10" t="e">
        <f t="shared" si="86"/>
        <v>#N/A</v>
      </c>
      <c r="Z316" s="10" t="e">
        <f t="shared" si="87"/>
        <v>#N/A</v>
      </c>
      <c r="AA316" s="138" t="e">
        <f t="shared" si="80"/>
        <v>#N/A</v>
      </c>
      <c r="AB316" s="138" t="e">
        <f t="shared" si="81"/>
        <v>#N/A</v>
      </c>
      <c r="AC316" s="16" t="e">
        <f t="shared" si="88"/>
        <v>#N/A</v>
      </c>
      <c r="AD316" s="16" t="e">
        <f t="shared" si="89"/>
        <v>#N/A</v>
      </c>
      <c r="AE316" s="16" t="e">
        <f t="shared" si="90"/>
        <v>#N/A</v>
      </c>
      <c r="AF316" s="16" t="e">
        <f t="shared" si="91"/>
        <v>#N/A</v>
      </c>
      <c r="AI316" s="9"/>
      <c r="AJ316" s="10"/>
      <c r="AK316" s="9"/>
      <c r="AL316" s="10"/>
      <c r="AM316" s="9"/>
      <c r="AN316" s="9"/>
      <c r="AO316" s="9"/>
      <c r="AP316" s="9"/>
      <c r="AQ316" s="9"/>
      <c r="AS316" s="9"/>
      <c r="AT316" s="10"/>
      <c r="AU316" s="10"/>
      <c r="AV316" s="10"/>
      <c r="AW316" s="10"/>
      <c r="AX316" s="10"/>
      <c r="AY316" s="10"/>
      <c r="AZ316" s="10"/>
      <c r="BA316" s="10"/>
      <c r="BC316" s="9"/>
      <c r="BD316" s="10"/>
      <c r="BE316" s="10"/>
      <c r="BF316" s="82"/>
      <c r="BG316" s="10"/>
      <c r="BH316" s="10"/>
      <c r="BI316" s="10"/>
      <c r="BJ316" s="10"/>
      <c r="BK316" s="10"/>
      <c r="BL316" s="10"/>
      <c r="BM316" s="9"/>
      <c r="BN316" s="10"/>
      <c r="BO316" s="9"/>
      <c r="BP316" s="10"/>
      <c r="BQ316" s="9"/>
      <c r="BR316" s="9"/>
      <c r="BS316" s="9"/>
      <c r="BT316" s="9"/>
      <c r="BU316" s="9"/>
      <c r="BV316" s="5"/>
      <c r="BW316" s="9"/>
      <c r="BX316" s="10"/>
      <c r="BY316" s="10"/>
      <c r="BZ316" s="10"/>
      <c r="CA316" s="10"/>
      <c r="CB316" s="10"/>
      <c r="CC316" s="10"/>
      <c r="CD316" s="10"/>
      <c r="CE316" s="10"/>
      <c r="CF316" s="5"/>
      <c r="CG316" s="9"/>
      <c r="CH316" s="10"/>
      <c r="CI316" s="10"/>
      <c r="CJ316" s="10"/>
      <c r="CK316" s="10"/>
      <c r="CL316" s="10"/>
      <c r="CM316" s="10"/>
      <c r="CN316" s="10"/>
      <c r="CO316" s="10"/>
    </row>
    <row r="317" spans="1:93" x14ac:dyDescent="0.2">
      <c r="A317" s="9"/>
      <c r="B317" s="9"/>
      <c r="C317" s="9"/>
      <c r="D317" s="9"/>
      <c r="E317" s="9"/>
      <c r="F317" s="9"/>
      <c r="G317" s="9"/>
      <c r="H317" s="9"/>
      <c r="I317" s="9"/>
      <c r="J317" s="9"/>
      <c r="K317" s="9"/>
      <c r="L317" s="9"/>
      <c r="M317" s="9"/>
      <c r="N317" s="9"/>
      <c r="P317" s="12">
        <f t="shared" si="92"/>
        <v>-154</v>
      </c>
      <c r="Q317" s="12"/>
      <c r="R317" s="138" t="e">
        <f t="shared" si="77"/>
        <v>#N/A</v>
      </c>
      <c r="S317" s="138" t="e">
        <f t="shared" si="78"/>
        <v>#N/A</v>
      </c>
      <c r="T317" s="138" t="e">
        <f t="shared" si="79"/>
        <v>#N/A</v>
      </c>
      <c r="U317" s="139" t="e">
        <f t="shared" si="82"/>
        <v>#N/A</v>
      </c>
      <c r="V317" s="139" t="e">
        <f t="shared" si="83"/>
        <v>#N/A</v>
      </c>
      <c r="W317" s="139" t="e">
        <f t="shared" si="84"/>
        <v>#N/A</v>
      </c>
      <c r="X317" s="139" t="e">
        <f t="shared" si="85"/>
        <v>#N/A</v>
      </c>
      <c r="Y317" s="10" t="e">
        <f t="shared" si="86"/>
        <v>#N/A</v>
      </c>
      <c r="Z317" s="10" t="e">
        <f t="shared" si="87"/>
        <v>#N/A</v>
      </c>
      <c r="AA317" s="138" t="e">
        <f t="shared" si="80"/>
        <v>#N/A</v>
      </c>
      <c r="AB317" s="138" t="e">
        <f t="shared" si="81"/>
        <v>#N/A</v>
      </c>
      <c r="AC317" s="16" t="e">
        <f t="shared" si="88"/>
        <v>#N/A</v>
      </c>
      <c r="AD317" s="16" t="e">
        <f t="shared" si="89"/>
        <v>#N/A</v>
      </c>
      <c r="AE317" s="16" t="e">
        <f t="shared" si="90"/>
        <v>#N/A</v>
      </c>
      <c r="AF317" s="16" t="e">
        <f t="shared" si="91"/>
        <v>#N/A</v>
      </c>
      <c r="AI317" s="9"/>
      <c r="AJ317" s="10"/>
      <c r="AK317" s="9"/>
      <c r="AL317" s="10"/>
      <c r="AM317" s="9"/>
      <c r="AN317" s="9"/>
      <c r="AO317" s="9"/>
      <c r="AP317" s="9"/>
      <c r="AQ317" s="9"/>
      <c r="AS317" s="9"/>
      <c r="AT317" s="10"/>
      <c r="AU317" s="10"/>
      <c r="AV317" s="10"/>
      <c r="AW317" s="10"/>
      <c r="AX317" s="10"/>
      <c r="AY317" s="10"/>
      <c r="AZ317" s="10"/>
      <c r="BA317" s="10"/>
      <c r="BC317" s="9"/>
      <c r="BD317" s="10"/>
      <c r="BE317" s="10"/>
      <c r="BF317" s="82"/>
      <c r="BG317" s="10"/>
      <c r="BH317" s="10"/>
      <c r="BI317" s="10"/>
      <c r="BJ317" s="10"/>
      <c r="BK317" s="10"/>
      <c r="BL317" s="10"/>
      <c r="BM317" s="9"/>
      <c r="BN317" s="10"/>
      <c r="BO317" s="9"/>
      <c r="BP317" s="10"/>
      <c r="BQ317" s="9"/>
      <c r="BR317" s="9"/>
      <c r="BS317" s="9"/>
      <c r="BT317" s="9"/>
      <c r="BU317" s="9"/>
      <c r="BV317" s="5"/>
      <c r="BW317" s="9"/>
      <c r="BX317" s="10"/>
      <c r="BY317" s="10"/>
      <c r="BZ317" s="10"/>
      <c r="CA317" s="10"/>
      <c r="CB317" s="10"/>
      <c r="CC317" s="10"/>
      <c r="CD317" s="10"/>
      <c r="CE317" s="10"/>
      <c r="CF317" s="5"/>
      <c r="CG317" s="9"/>
      <c r="CH317" s="10"/>
      <c r="CI317" s="10"/>
      <c r="CJ317" s="10"/>
      <c r="CK317" s="10"/>
      <c r="CL317" s="10"/>
      <c r="CM317" s="10"/>
      <c r="CN317" s="10"/>
      <c r="CO317" s="10"/>
    </row>
    <row r="318" spans="1:93" x14ac:dyDescent="0.2">
      <c r="A318" s="9"/>
      <c r="B318" s="9"/>
      <c r="C318" s="9"/>
      <c r="D318" s="9"/>
      <c r="E318" s="9"/>
      <c r="F318" s="9"/>
      <c r="G318" s="9"/>
      <c r="H318" s="9"/>
      <c r="I318" s="9"/>
      <c r="J318" s="9"/>
      <c r="K318" s="9"/>
      <c r="L318" s="9"/>
      <c r="M318" s="9"/>
      <c r="N318" s="9"/>
      <c r="P318" s="12">
        <f t="shared" si="92"/>
        <v>-154</v>
      </c>
      <c r="Q318" s="12"/>
      <c r="R318" s="138" t="e">
        <f t="shared" si="77"/>
        <v>#N/A</v>
      </c>
      <c r="S318" s="138" t="e">
        <f t="shared" si="78"/>
        <v>#N/A</v>
      </c>
      <c r="T318" s="138" t="e">
        <f t="shared" si="79"/>
        <v>#N/A</v>
      </c>
      <c r="U318" s="139" t="e">
        <f t="shared" si="82"/>
        <v>#N/A</v>
      </c>
      <c r="V318" s="139" t="e">
        <f t="shared" si="83"/>
        <v>#N/A</v>
      </c>
      <c r="W318" s="139" t="e">
        <f t="shared" si="84"/>
        <v>#N/A</v>
      </c>
      <c r="X318" s="139" t="e">
        <f t="shared" si="85"/>
        <v>#N/A</v>
      </c>
      <c r="Y318" s="10" t="e">
        <f t="shared" si="86"/>
        <v>#N/A</v>
      </c>
      <c r="Z318" s="10" t="e">
        <f t="shared" si="87"/>
        <v>#N/A</v>
      </c>
      <c r="AA318" s="138" t="e">
        <f t="shared" si="80"/>
        <v>#N/A</v>
      </c>
      <c r="AB318" s="138" t="e">
        <f t="shared" si="81"/>
        <v>#N/A</v>
      </c>
      <c r="AC318" s="16" t="e">
        <f t="shared" si="88"/>
        <v>#N/A</v>
      </c>
      <c r="AD318" s="16" t="e">
        <f t="shared" si="89"/>
        <v>#N/A</v>
      </c>
      <c r="AE318" s="16" t="e">
        <f t="shared" si="90"/>
        <v>#N/A</v>
      </c>
      <c r="AF318" s="16" t="e">
        <f t="shared" si="91"/>
        <v>#N/A</v>
      </c>
      <c r="AI318" s="9"/>
      <c r="AJ318" s="10"/>
      <c r="AK318" s="9"/>
      <c r="AL318" s="10"/>
      <c r="AM318" s="9"/>
      <c r="AN318" s="9"/>
      <c r="AO318" s="9"/>
      <c r="AP318" s="9"/>
      <c r="AQ318" s="9"/>
      <c r="AS318" s="9"/>
      <c r="AT318" s="10"/>
      <c r="AU318" s="10"/>
      <c r="AV318" s="10"/>
      <c r="AW318" s="10"/>
      <c r="AX318" s="10"/>
      <c r="AY318" s="10"/>
      <c r="AZ318" s="10"/>
      <c r="BA318" s="10"/>
      <c r="BC318" s="9"/>
      <c r="BD318" s="10"/>
      <c r="BE318" s="10"/>
      <c r="BF318" s="82"/>
      <c r="BG318" s="10"/>
      <c r="BH318" s="10"/>
      <c r="BI318" s="10"/>
      <c r="BJ318" s="10"/>
      <c r="BK318" s="10"/>
      <c r="BL318" s="10"/>
      <c r="BM318" s="9"/>
      <c r="BN318" s="10"/>
      <c r="BO318" s="9"/>
      <c r="BP318" s="10"/>
      <c r="BQ318" s="9"/>
      <c r="BR318" s="9"/>
      <c r="BS318" s="9"/>
      <c r="BT318" s="9"/>
      <c r="BU318" s="9"/>
      <c r="BV318" s="5"/>
      <c r="BW318" s="9"/>
      <c r="BX318" s="10"/>
      <c r="BY318" s="10"/>
      <c r="BZ318" s="10"/>
      <c r="CA318" s="10"/>
      <c r="CB318" s="10"/>
      <c r="CC318" s="10"/>
      <c r="CD318" s="10"/>
      <c r="CE318" s="10"/>
      <c r="CF318" s="5"/>
      <c r="CG318" s="9"/>
      <c r="CH318" s="10"/>
      <c r="CI318" s="10"/>
      <c r="CJ318" s="10"/>
      <c r="CK318" s="10"/>
      <c r="CL318" s="10"/>
      <c r="CM318" s="10"/>
      <c r="CN318" s="10"/>
      <c r="CO318" s="10"/>
    </row>
    <row r="319" spans="1:93" x14ac:dyDescent="0.2">
      <c r="A319" s="9"/>
      <c r="B319" s="9"/>
      <c r="C319" s="9"/>
      <c r="D319" s="9"/>
      <c r="E319" s="9"/>
      <c r="F319" s="9"/>
      <c r="G319" s="9"/>
      <c r="H319" s="9"/>
      <c r="I319" s="9"/>
      <c r="J319" s="9"/>
      <c r="K319" s="9"/>
      <c r="L319" s="9"/>
      <c r="M319" s="9"/>
      <c r="N319" s="9"/>
      <c r="P319" s="12">
        <f t="shared" si="92"/>
        <v>-154</v>
      </c>
      <c r="Q319" s="12"/>
      <c r="R319" s="138" t="e">
        <f t="shared" si="77"/>
        <v>#N/A</v>
      </c>
      <c r="S319" s="138" t="e">
        <f t="shared" si="78"/>
        <v>#N/A</v>
      </c>
      <c r="T319" s="138" t="e">
        <f t="shared" si="79"/>
        <v>#N/A</v>
      </c>
      <c r="U319" s="139" t="e">
        <f t="shared" si="82"/>
        <v>#N/A</v>
      </c>
      <c r="V319" s="139" t="e">
        <f t="shared" si="83"/>
        <v>#N/A</v>
      </c>
      <c r="W319" s="139" t="e">
        <f t="shared" si="84"/>
        <v>#N/A</v>
      </c>
      <c r="X319" s="139" t="e">
        <f t="shared" si="85"/>
        <v>#N/A</v>
      </c>
      <c r="Y319" s="10" t="e">
        <f t="shared" si="86"/>
        <v>#N/A</v>
      </c>
      <c r="Z319" s="10" t="e">
        <f t="shared" si="87"/>
        <v>#N/A</v>
      </c>
      <c r="AA319" s="138" t="e">
        <f t="shared" si="80"/>
        <v>#N/A</v>
      </c>
      <c r="AB319" s="138" t="e">
        <f t="shared" si="81"/>
        <v>#N/A</v>
      </c>
      <c r="AC319" s="16" t="e">
        <f t="shared" si="88"/>
        <v>#N/A</v>
      </c>
      <c r="AD319" s="16" t="e">
        <f t="shared" si="89"/>
        <v>#N/A</v>
      </c>
      <c r="AE319" s="16" t="e">
        <f t="shared" si="90"/>
        <v>#N/A</v>
      </c>
      <c r="AF319" s="16" t="e">
        <f t="shared" si="91"/>
        <v>#N/A</v>
      </c>
      <c r="AI319" s="9"/>
      <c r="AJ319" s="10"/>
      <c r="AK319" s="9"/>
      <c r="AL319" s="10"/>
      <c r="AM319" s="9"/>
      <c r="AN319" s="9"/>
      <c r="AO319" s="9"/>
      <c r="AP319" s="9"/>
      <c r="AQ319" s="9"/>
      <c r="AS319" s="9"/>
      <c r="AT319" s="10"/>
      <c r="AU319" s="10"/>
      <c r="AV319" s="10"/>
      <c r="AW319" s="10"/>
      <c r="AX319" s="10"/>
      <c r="AY319" s="10"/>
      <c r="AZ319" s="10"/>
      <c r="BA319" s="10"/>
      <c r="BC319" s="9"/>
      <c r="BD319" s="10"/>
      <c r="BE319" s="10"/>
      <c r="BF319" s="82"/>
      <c r="BG319" s="10"/>
      <c r="BH319" s="10"/>
      <c r="BI319" s="10"/>
      <c r="BJ319" s="10"/>
      <c r="BK319" s="10"/>
      <c r="BL319" s="10"/>
      <c r="BM319" s="9"/>
      <c r="BN319" s="10"/>
      <c r="BO319" s="9"/>
      <c r="BP319" s="10"/>
      <c r="BQ319" s="9"/>
      <c r="BR319" s="9"/>
      <c r="BS319" s="9"/>
      <c r="BT319" s="9"/>
      <c r="BU319" s="9"/>
      <c r="BV319" s="5"/>
      <c r="BW319" s="9"/>
      <c r="BX319" s="10"/>
      <c r="BY319" s="10"/>
      <c r="BZ319" s="10"/>
      <c r="CA319" s="10"/>
      <c r="CB319" s="10"/>
      <c r="CC319" s="10"/>
      <c r="CD319" s="10"/>
      <c r="CE319" s="10"/>
      <c r="CF319" s="5"/>
      <c r="CG319" s="9"/>
      <c r="CH319" s="10"/>
      <c r="CI319" s="10"/>
      <c r="CJ319" s="10"/>
      <c r="CK319" s="10"/>
      <c r="CL319" s="10"/>
      <c r="CM319" s="10"/>
      <c r="CN319" s="10"/>
      <c r="CO319" s="10"/>
    </row>
    <row r="320" spans="1:93" x14ac:dyDescent="0.2">
      <c r="A320" s="9"/>
      <c r="B320" s="9"/>
      <c r="C320" s="9"/>
      <c r="D320" s="9"/>
      <c r="E320" s="9"/>
      <c r="F320" s="9"/>
      <c r="G320" s="9"/>
      <c r="H320" s="9"/>
      <c r="I320" s="9"/>
      <c r="J320" s="9"/>
      <c r="K320" s="9"/>
      <c r="L320" s="9"/>
      <c r="M320" s="9"/>
      <c r="N320" s="9"/>
      <c r="P320" s="12">
        <f t="shared" si="92"/>
        <v>-154</v>
      </c>
      <c r="Q320" s="12"/>
      <c r="R320" s="138" t="e">
        <f t="shared" si="77"/>
        <v>#N/A</v>
      </c>
      <c r="S320" s="138" t="e">
        <f t="shared" si="78"/>
        <v>#N/A</v>
      </c>
      <c r="T320" s="138" t="e">
        <f t="shared" si="79"/>
        <v>#N/A</v>
      </c>
      <c r="U320" s="139" t="e">
        <f t="shared" si="82"/>
        <v>#N/A</v>
      </c>
      <c r="V320" s="139" t="e">
        <f t="shared" si="83"/>
        <v>#N/A</v>
      </c>
      <c r="W320" s="139" t="e">
        <f t="shared" si="84"/>
        <v>#N/A</v>
      </c>
      <c r="X320" s="139" t="e">
        <f t="shared" si="85"/>
        <v>#N/A</v>
      </c>
      <c r="Y320" s="10" t="e">
        <f t="shared" si="86"/>
        <v>#N/A</v>
      </c>
      <c r="Z320" s="10" t="e">
        <f t="shared" si="87"/>
        <v>#N/A</v>
      </c>
      <c r="AA320" s="138" t="e">
        <f t="shared" si="80"/>
        <v>#N/A</v>
      </c>
      <c r="AB320" s="138" t="e">
        <f t="shared" si="81"/>
        <v>#N/A</v>
      </c>
      <c r="AC320" s="16" t="e">
        <f t="shared" si="88"/>
        <v>#N/A</v>
      </c>
      <c r="AD320" s="16" t="e">
        <f t="shared" si="89"/>
        <v>#N/A</v>
      </c>
      <c r="AE320" s="16" t="e">
        <f t="shared" si="90"/>
        <v>#N/A</v>
      </c>
      <c r="AF320" s="16" t="e">
        <f t="shared" si="91"/>
        <v>#N/A</v>
      </c>
      <c r="AI320" s="9"/>
      <c r="AJ320" s="10"/>
      <c r="AK320" s="9"/>
      <c r="AL320" s="10"/>
      <c r="AM320" s="9"/>
      <c r="AN320" s="9"/>
      <c r="AO320" s="9"/>
      <c r="AP320" s="9"/>
      <c r="AQ320" s="9"/>
      <c r="AS320" s="9"/>
      <c r="AT320" s="10"/>
      <c r="AU320" s="10"/>
      <c r="AV320" s="10"/>
      <c r="AW320" s="10"/>
      <c r="AX320" s="10"/>
      <c r="AY320" s="10"/>
      <c r="AZ320" s="10"/>
      <c r="BA320" s="10"/>
      <c r="BC320" s="9"/>
      <c r="BD320" s="10"/>
      <c r="BE320" s="10"/>
      <c r="BF320" s="82"/>
      <c r="BG320" s="10"/>
      <c r="BH320" s="10"/>
      <c r="BI320" s="10"/>
      <c r="BJ320" s="10"/>
      <c r="BK320" s="10"/>
      <c r="BL320" s="10"/>
      <c r="BM320" s="9"/>
      <c r="BN320" s="10"/>
      <c r="BO320" s="9"/>
      <c r="BP320" s="10"/>
      <c r="BQ320" s="9"/>
      <c r="BR320" s="9"/>
      <c r="BS320" s="9"/>
      <c r="BT320" s="9"/>
      <c r="BU320" s="9"/>
      <c r="BV320" s="5"/>
      <c r="BW320" s="9"/>
      <c r="BX320" s="10"/>
      <c r="BY320" s="10"/>
      <c r="BZ320" s="10"/>
      <c r="CA320" s="10"/>
      <c r="CB320" s="10"/>
      <c r="CC320" s="10"/>
      <c r="CD320" s="10"/>
      <c r="CE320" s="10"/>
      <c r="CF320" s="5"/>
      <c r="CG320" s="9"/>
      <c r="CH320" s="10"/>
      <c r="CI320" s="10"/>
      <c r="CJ320" s="10"/>
      <c r="CK320" s="10"/>
      <c r="CL320" s="10"/>
      <c r="CM320" s="10"/>
      <c r="CN320" s="10"/>
      <c r="CO320" s="10"/>
    </row>
    <row r="321" spans="1:93" x14ac:dyDescent="0.2">
      <c r="A321" s="9"/>
      <c r="B321" s="9"/>
      <c r="C321" s="9"/>
      <c r="D321" s="9"/>
      <c r="E321" s="9"/>
      <c r="F321" s="9"/>
      <c r="G321" s="9"/>
      <c r="H321" s="9"/>
      <c r="I321" s="9"/>
      <c r="J321" s="9"/>
      <c r="K321" s="9"/>
      <c r="L321" s="9"/>
      <c r="M321" s="9"/>
      <c r="N321" s="9"/>
      <c r="P321" s="12">
        <f t="shared" si="92"/>
        <v>-154</v>
      </c>
      <c r="Q321" s="12"/>
      <c r="R321" s="138" t="e">
        <f t="shared" si="77"/>
        <v>#N/A</v>
      </c>
      <c r="S321" s="138" t="e">
        <f t="shared" si="78"/>
        <v>#N/A</v>
      </c>
      <c r="T321" s="138" t="e">
        <f t="shared" si="79"/>
        <v>#N/A</v>
      </c>
      <c r="U321" s="139" t="e">
        <f t="shared" si="82"/>
        <v>#N/A</v>
      </c>
      <c r="V321" s="139" t="e">
        <f t="shared" si="83"/>
        <v>#N/A</v>
      </c>
      <c r="W321" s="139" t="e">
        <f t="shared" si="84"/>
        <v>#N/A</v>
      </c>
      <c r="X321" s="139" t="e">
        <f t="shared" si="85"/>
        <v>#N/A</v>
      </c>
      <c r="Y321" s="10" t="e">
        <f t="shared" si="86"/>
        <v>#N/A</v>
      </c>
      <c r="Z321" s="10" t="e">
        <f t="shared" si="87"/>
        <v>#N/A</v>
      </c>
      <c r="AA321" s="138" t="e">
        <f t="shared" si="80"/>
        <v>#N/A</v>
      </c>
      <c r="AB321" s="138" t="e">
        <f t="shared" si="81"/>
        <v>#N/A</v>
      </c>
      <c r="AC321" s="16" t="e">
        <f t="shared" si="88"/>
        <v>#N/A</v>
      </c>
      <c r="AD321" s="16" t="e">
        <f t="shared" si="89"/>
        <v>#N/A</v>
      </c>
      <c r="AE321" s="16" t="e">
        <f t="shared" si="90"/>
        <v>#N/A</v>
      </c>
      <c r="AF321" s="16" t="e">
        <f t="shared" si="91"/>
        <v>#N/A</v>
      </c>
      <c r="AI321" s="9"/>
      <c r="AJ321" s="10"/>
      <c r="AK321" s="9"/>
      <c r="AL321" s="10"/>
      <c r="AM321" s="9"/>
      <c r="AN321" s="9"/>
      <c r="AO321" s="9"/>
      <c r="AP321" s="9"/>
      <c r="AQ321" s="9"/>
      <c r="AS321" s="9"/>
      <c r="AT321" s="10"/>
      <c r="AU321" s="10"/>
      <c r="AV321" s="10"/>
      <c r="AW321" s="10"/>
      <c r="AX321" s="10"/>
      <c r="AY321" s="10"/>
      <c r="AZ321" s="10"/>
      <c r="BA321" s="10"/>
      <c r="BC321" s="9"/>
      <c r="BD321" s="10"/>
      <c r="BE321" s="10"/>
      <c r="BF321" s="82"/>
      <c r="BG321" s="10"/>
      <c r="BH321" s="10"/>
      <c r="BI321" s="10"/>
      <c r="BJ321" s="10"/>
      <c r="BK321" s="10"/>
      <c r="BL321" s="10"/>
      <c r="BM321" s="9"/>
      <c r="BN321" s="10"/>
      <c r="BO321" s="9"/>
      <c r="BP321" s="10"/>
      <c r="BQ321" s="9"/>
      <c r="BR321" s="9"/>
      <c r="BS321" s="9"/>
      <c r="BT321" s="9"/>
      <c r="BU321" s="9"/>
      <c r="BV321" s="5"/>
      <c r="BW321" s="9"/>
      <c r="BX321" s="10"/>
      <c r="BY321" s="10"/>
      <c r="BZ321" s="10"/>
      <c r="CA321" s="10"/>
      <c r="CB321" s="10"/>
      <c r="CC321" s="10"/>
      <c r="CD321" s="10"/>
      <c r="CE321" s="10"/>
      <c r="CF321" s="5"/>
      <c r="CG321" s="9"/>
      <c r="CH321" s="10"/>
      <c r="CI321" s="10"/>
      <c r="CJ321" s="10"/>
      <c r="CK321" s="10"/>
      <c r="CL321" s="10"/>
      <c r="CM321" s="10"/>
      <c r="CN321" s="10"/>
      <c r="CO321" s="10"/>
    </row>
    <row r="322" spans="1:93" x14ac:dyDescent="0.2">
      <c r="A322" s="9"/>
      <c r="B322" s="9"/>
      <c r="C322" s="9"/>
      <c r="D322" s="9"/>
      <c r="E322" s="9"/>
      <c r="F322" s="9"/>
      <c r="G322" s="9"/>
      <c r="H322" s="9"/>
      <c r="I322" s="9"/>
      <c r="J322" s="9"/>
      <c r="K322" s="9"/>
      <c r="L322" s="9"/>
      <c r="M322" s="9"/>
      <c r="N322" s="9"/>
      <c r="P322" s="12">
        <f t="shared" si="92"/>
        <v>-154</v>
      </c>
      <c r="Q322" s="12"/>
      <c r="R322" s="138" t="e">
        <f t="shared" si="77"/>
        <v>#N/A</v>
      </c>
      <c r="S322" s="138" t="e">
        <f t="shared" si="78"/>
        <v>#N/A</v>
      </c>
      <c r="T322" s="138" t="e">
        <f t="shared" si="79"/>
        <v>#N/A</v>
      </c>
      <c r="U322" s="139" t="e">
        <f t="shared" si="82"/>
        <v>#N/A</v>
      </c>
      <c r="V322" s="139" t="e">
        <f t="shared" si="83"/>
        <v>#N/A</v>
      </c>
      <c r="W322" s="139" t="e">
        <f t="shared" si="84"/>
        <v>#N/A</v>
      </c>
      <c r="X322" s="139" t="e">
        <f t="shared" si="85"/>
        <v>#N/A</v>
      </c>
      <c r="Y322" s="10" t="e">
        <f t="shared" si="86"/>
        <v>#N/A</v>
      </c>
      <c r="Z322" s="10" t="e">
        <f t="shared" si="87"/>
        <v>#N/A</v>
      </c>
      <c r="AA322" s="138" t="e">
        <f t="shared" si="80"/>
        <v>#N/A</v>
      </c>
      <c r="AB322" s="138" t="e">
        <f t="shared" si="81"/>
        <v>#N/A</v>
      </c>
      <c r="AC322" s="16" t="e">
        <f t="shared" si="88"/>
        <v>#N/A</v>
      </c>
      <c r="AD322" s="16" t="e">
        <f t="shared" si="89"/>
        <v>#N/A</v>
      </c>
      <c r="AE322" s="16" t="e">
        <f t="shared" si="90"/>
        <v>#N/A</v>
      </c>
      <c r="AF322" s="16" t="e">
        <f t="shared" si="91"/>
        <v>#N/A</v>
      </c>
      <c r="AI322" s="9"/>
      <c r="AJ322" s="10"/>
      <c r="AK322" s="9"/>
      <c r="AL322" s="10"/>
      <c r="AM322" s="9"/>
      <c r="AN322" s="9"/>
      <c r="AO322" s="9"/>
      <c r="AP322" s="9"/>
      <c r="AQ322" s="9"/>
      <c r="AS322" s="9"/>
      <c r="AT322" s="10"/>
      <c r="AU322" s="10"/>
      <c r="AV322" s="10"/>
      <c r="AW322" s="10"/>
      <c r="AX322" s="10"/>
      <c r="AY322" s="10"/>
      <c r="AZ322" s="10"/>
      <c r="BA322" s="10"/>
      <c r="BC322" s="9"/>
      <c r="BD322" s="10"/>
      <c r="BE322" s="10"/>
      <c r="BF322" s="82"/>
      <c r="BG322" s="10"/>
      <c r="BH322" s="10"/>
      <c r="BI322" s="10"/>
      <c r="BJ322" s="10"/>
      <c r="BK322" s="10"/>
      <c r="BL322" s="10"/>
      <c r="BM322" s="9"/>
      <c r="BN322" s="10"/>
      <c r="BO322" s="9"/>
      <c r="BP322" s="10"/>
      <c r="BQ322" s="9"/>
      <c r="BR322" s="9"/>
      <c r="BS322" s="9"/>
      <c r="BT322" s="9"/>
      <c r="BU322" s="9"/>
      <c r="BV322" s="5"/>
      <c r="BW322" s="9"/>
      <c r="BX322" s="10"/>
      <c r="BY322" s="10"/>
      <c r="BZ322" s="10"/>
      <c r="CA322" s="10"/>
      <c r="CB322" s="10"/>
      <c r="CC322" s="10"/>
      <c r="CD322" s="10"/>
      <c r="CE322" s="10"/>
      <c r="CF322" s="5"/>
      <c r="CG322" s="9"/>
      <c r="CH322" s="10"/>
      <c r="CI322" s="10"/>
      <c r="CJ322" s="10"/>
      <c r="CK322" s="10"/>
      <c r="CL322" s="10"/>
      <c r="CM322" s="10"/>
      <c r="CN322" s="10"/>
      <c r="CO322" s="10"/>
    </row>
    <row r="323" spans="1:93" x14ac:dyDescent="0.2">
      <c r="A323" s="9"/>
      <c r="B323" s="9"/>
      <c r="C323" s="9"/>
      <c r="D323" s="9"/>
      <c r="E323" s="9"/>
      <c r="F323" s="9"/>
      <c r="G323" s="9"/>
      <c r="H323" s="9"/>
      <c r="I323" s="9"/>
      <c r="J323" s="9"/>
      <c r="K323" s="9"/>
      <c r="L323" s="9"/>
      <c r="M323" s="9"/>
      <c r="N323" s="9"/>
      <c r="P323" s="12">
        <f t="shared" si="92"/>
        <v>-154</v>
      </c>
      <c r="Q323" s="12"/>
      <c r="R323" s="138" t="e">
        <f t="shared" si="77"/>
        <v>#N/A</v>
      </c>
      <c r="S323" s="138" t="e">
        <f t="shared" si="78"/>
        <v>#N/A</v>
      </c>
      <c r="T323" s="138" t="e">
        <f t="shared" si="79"/>
        <v>#N/A</v>
      </c>
      <c r="U323" s="139" t="e">
        <f t="shared" si="82"/>
        <v>#N/A</v>
      </c>
      <c r="V323" s="139" t="e">
        <f t="shared" si="83"/>
        <v>#N/A</v>
      </c>
      <c r="W323" s="139" t="e">
        <f t="shared" si="84"/>
        <v>#N/A</v>
      </c>
      <c r="X323" s="139" t="e">
        <f t="shared" si="85"/>
        <v>#N/A</v>
      </c>
      <c r="Y323" s="10" t="e">
        <f t="shared" si="86"/>
        <v>#N/A</v>
      </c>
      <c r="Z323" s="10" t="e">
        <f t="shared" si="87"/>
        <v>#N/A</v>
      </c>
      <c r="AA323" s="138" t="e">
        <f t="shared" si="80"/>
        <v>#N/A</v>
      </c>
      <c r="AB323" s="138" t="e">
        <f t="shared" si="81"/>
        <v>#N/A</v>
      </c>
      <c r="AC323" s="16" t="e">
        <f t="shared" si="88"/>
        <v>#N/A</v>
      </c>
      <c r="AD323" s="16" t="e">
        <f t="shared" si="89"/>
        <v>#N/A</v>
      </c>
      <c r="AE323" s="16" t="e">
        <f t="shared" si="90"/>
        <v>#N/A</v>
      </c>
      <c r="AF323" s="16" t="e">
        <f t="shared" si="91"/>
        <v>#N/A</v>
      </c>
      <c r="AI323" s="9"/>
      <c r="AJ323" s="10"/>
      <c r="AK323" s="9"/>
      <c r="AL323" s="10"/>
      <c r="AM323" s="9"/>
      <c r="AN323" s="9"/>
      <c r="AO323" s="9"/>
      <c r="AP323" s="9"/>
      <c r="AQ323" s="9"/>
      <c r="AS323" s="9"/>
      <c r="AT323" s="10"/>
      <c r="AU323" s="10"/>
      <c r="AV323" s="10"/>
      <c r="AW323" s="10"/>
      <c r="AX323" s="10"/>
      <c r="AY323" s="10"/>
      <c r="AZ323" s="10"/>
      <c r="BA323" s="10"/>
      <c r="BC323" s="9"/>
      <c r="BD323" s="10"/>
      <c r="BE323" s="10"/>
      <c r="BF323" s="82"/>
      <c r="BG323" s="10"/>
      <c r="BH323" s="10"/>
      <c r="BI323" s="10"/>
      <c r="BJ323" s="10"/>
      <c r="BK323" s="10"/>
      <c r="BL323" s="10"/>
      <c r="BM323" s="9"/>
      <c r="BN323" s="10"/>
      <c r="BO323" s="9"/>
      <c r="BP323" s="10"/>
      <c r="BQ323" s="9"/>
      <c r="BR323" s="9"/>
      <c r="BS323" s="9"/>
      <c r="BT323" s="9"/>
      <c r="BU323" s="9"/>
      <c r="BV323" s="5"/>
      <c r="BW323" s="9"/>
      <c r="BX323" s="10"/>
      <c r="BY323" s="10"/>
      <c r="BZ323" s="10"/>
      <c r="CA323" s="10"/>
      <c r="CB323" s="10"/>
      <c r="CC323" s="10"/>
      <c r="CD323" s="10"/>
      <c r="CE323" s="10"/>
      <c r="CF323" s="5"/>
      <c r="CG323" s="9"/>
      <c r="CH323" s="10"/>
      <c r="CI323" s="10"/>
      <c r="CJ323" s="10"/>
      <c r="CK323" s="10"/>
      <c r="CL323" s="10"/>
      <c r="CM323" s="10"/>
      <c r="CN323" s="10"/>
      <c r="CO323" s="10"/>
    </row>
    <row r="324" spans="1:93" x14ac:dyDescent="0.2">
      <c r="A324" s="9"/>
      <c r="B324" s="9"/>
      <c r="C324" s="9"/>
      <c r="D324" s="9"/>
      <c r="E324" s="9"/>
      <c r="F324" s="9"/>
      <c r="G324" s="9"/>
      <c r="H324" s="9"/>
      <c r="I324" s="9"/>
      <c r="J324" s="9"/>
      <c r="K324" s="9"/>
      <c r="L324" s="9"/>
      <c r="M324" s="9"/>
      <c r="N324" s="9"/>
      <c r="P324" s="12">
        <f t="shared" si="92"/>
        <v>-154</v>
      </c>
      <c r="Q324" s="12"/>
      <c r="R324" s="138" t="e">
        <f t="shared" si="77"/>
        <v>#N/A</v>
      </c>
      <c r="S324" s="138" t="e">
        <f t="shared" si="78"/>
        <v>#N/A</v>
      </c>
      <c r="T324" s="138" t="e">
        <f t="shared" si="79"/>
        <v>#N/A</v>
      </c>
      <c r="U324" s="139" t="e">
        <f t="shared" si="82"/>
        <v>#N/A</v>
      </c>
      <c r="V324" s="139" t="e">
        <f t="shared" si="83"/>
        <v>#N/A</v>
      </c>
      <c r="W324" s="139" t="e">
        <f t="shared" si="84"/>
        <v>#N/A</v>
      </c>
      <c r="X324" s="139" t="e">
        <f t="shared" si="85"/>
        <v>#N/A</v>
      </c>
      <c r="Y324" s="10" t="e">
        <f t="shared" si="86"/>
        <v>#N/A</v>
      </c>
      <c r="Z324" s="10" t="e">
        <f t="shared" si="87"/>
        <v>#N/A</v>
      </c>
      <c r="AA324" s="138" t="e">
        <f t="shared" si="80"/>
        <v>#N/A</v>
      </c>
      <c r="AB324" s="138" t="e">
        <f t="shared" si="81"/>
        <v>#N/A</v>
      </c>
      <c r="AC324" s="16" t="e">
        <f t="shared" si="88"/>
        <v>#N/A</v>
      </c>
      <c r="AD324" s="16" t="e">
        <f t="shared" si="89"/>
        <v>#N/A</v>
      </c>
      <c r="AE324" s="16" t="e">
        <f t="shared" si="90"/>
        <v>#N/A</v>
      </c>
      <c r="AF324" s="16" t="e">
        <f t="shared" si="91"/>
        <v>#N/A</v>
      </c>
      <c r="AI324" s="9"/>
      <c r="AJ324" s="10"/>
      <c r="AK324" s="9"/>
      <c r="AL324" s="10"/>
      <c r="AM324" s="9"/>
      <c r="AN324" s="9"/>
      <c r="AO324" s="9"/>
      <c r="AP324" s="9"/>
      <c r="AQ324" s="9"/>
      <c r="AS324" s="9"/>
      <c r="AT324" s="10"/>
      <c r="AU324" s="10"/>
      <c r="AV324" s="10"/>
      <c r="AW324" s="10"/>
      <c r="AX324" s="10"/>
      <c r="AY324" s="10"/>
      <c r="AZ324" s="10"/>
      <c r="BA324" s="10"/>
      <c r="BC324" s="9"/>
      <c r="BD324" s="10"/>
      <c r="BE324" s="10"/>
      <c r="BF324" s="82"/>
      <c r="BG324" s="10"/>
      <c r="BH324" s="10"/>
      <c r="BI324" s="10"/>
      <c r="BJ324" s="10"/>
      <c r="BK324" s="10"/>
      <c r="BL324" s="10"/>
      <c r="BM324" s="9"/>
      <c r="BN324" s="10"/>
      <c r="BO324" s="9"/>
      <c r="BP324" s="10"/>
      <c r="BQ324" s="9"/>
      <c r="BR324" s="9"/>
      <c r="BS324" s="9"/>
      <c r="BT324" s="9"/>
      <c r="BU324" s="9"/>
      <c r="BV324" s="5"/>
      <c r="BW324" s="9"/>
      <c r="BX324" s="10"/>
      <c r="BY324" s="10"/>
      <c r="BZ324" s="10"/>
      <c r="CA324" s="10"/>
      <c r="CB324" s="10"/>
      <c r="CC324" s="10"/>
      <c r="CD324" s="10"/>
      <c r="CE324" s="10"/>
      <c r="CF324" s="5"/>
      <c r="CG324" s="9"/>
      <c r="CH324" s="10"/>
      <c r="CI324" s="10"/>
      <c r="CJ324" s="10"/>
      <c r="CK324" s="10"/>
      <c r="CL324" s="10"/>
      <c r="CM324" s="10"/>
      <c r="CN324" s="10"/>
      <c r="CO324" s="10"/>
    </row>
    <row r="325" spans="1:93" x14ac:dyDescent="0.2">
      <c r="A325" s="9"/>
      <c r="B325" s="9"/>
      <c r="C325" s="9"/>
      <c r="D325" s="9"/>
      <c r="E325" s="9"/>
      <c r="F325" s="9"/>
      <c r="G325" s="9"/>
      <c r="H325" s="9"/>
      <c r="I325" s="9"/>
      <c r="J325" s="9"/>
      <c r="K325" s="9"/>
      <c r="L325" s="9"/>
      <c r="M325" s="9"/>
      <c r="N325" s="9"/>
      <c r="P325" s="12">
        <f t="shared" si="92"/>
        <v>-154</v>
      </c>
      <c r="Q325" s="12"/>
      <c r="R325" s="138" t="e">
        <f t="shared" si="77"/>
        <v>#N/A</v>
      </c>
      <c r="S325" s="138" t="e">
        <f t="shared" si="78"/>
        <v>#N/A</v>
      </c>
      <c r="T325" s="138" t="e">
        <f t="shared" si="79"/>
        <v>#N/A</v>
      </c>
      <c r="U325" s="139" t="e">
        <f t="shared" si="82"/>
        <v>#N/A</v>
      </c>
      <c r="V325" s="139" t="e">
        <f t="shared" si="83"/>
        <v>#N/A</v>
      </c>
      <c r="W325" s="139" t="e">
        <f t="shared" si="84"/>
        <v>#N/A</v>
      </c>
      <c r="X325" s="139" t="e">
        <f t="shared" si="85"/>
        <v>#N/A</v>
      </c>
      <c r="Y325" s="10" t="e">
        <f t="shared" si="86"/>
        <v>#N/A</v>
      </c>
      <c r="Z325" s="10" t="e">
        <f t="shared" si="87"/>
        <v>#N/A</v>
      </c>
      <c r="AA325" s="138" t="e">
        <f t="shared" si="80"/>
        <v>#N/A</v>
      </c>
      <c r="AB325" s="138" t="e">
        <f t="shared" si="81"/>
        <v>#N/A</v>
      </c>
      <c r="AC325" s="16" t="e">
        <f t="shared" si="88"/>
        <v>#N/A</v>
      </c>
      <c r="AD325" s="16" t="e">
        <f t="shared" si="89"/>
        <v>#N/A</v>
      </c>
      <c r="AE325" s="16" t="e">
        <f t="shared" si="90"/>
        <v>#N/A</v>
      </c>
      <c r="AF325" s="16" t="e">
        <f t="shared" si="91"/>
        <v>#N/A</v>
      </c>
      <c r="AI325" s="9"/>
      <c r="AJ325" s="10"/>
      <c r="AK325" s="9"/>
      <c r="AL325" s="10"/>
      <c r="AM325" s="9"/>
      <c r="AN325" s="9"/>
      <c r="AO325" s="9"/>
      <c r="AP325" s="9"/>
      <c r="AQ325" s="9"/>
      <c r="AS325" s="9"/>
      <c r="AT325" s="10"/>
      <c r="AU325" s="10"/>
      <c r="AV325" s="10"/>
      <c r="AW325" s="10"/>
      <c r="AX325" s="10"/>
      <c r="AY325" s="10"/>
      <c r="AZ325" s="10"/>
      <c r="BA325" s="10"/>
      <c r="BC325" s="9"/>
      <c r="BD325" s="10"/>
      <c r="BE325" s="10"/>
      <c r="BF325" s="82"/>
      <c r="BG325" s="10"/>
      <c r="BH325" s="10"/>
      <c r="BI325" s="10"/>
      <c r="BJ325" s="10"/>
      <c r="BK325" s="10"/>
      <c r="BL325" s="10"/>
      <c r="BM325" s="9"/>
      <c r="BN325" s="10"/>
      <c r="BO325" s="9"/>
      <c r="BP325" s="10"/>
      <c r="BQ325" s="9"/>
      <c r="BR325" s="9"/>
      <c r="BS325" s="9"/>
      <c r="BT325" s="9"/>
      <c r="BU325" s="9"/>
      <c r="BV325" s="5"/>
      <c r="BW325" s="9"/>
      <c r="BX325" s="10"/>
      <c r="BY325" s="10"/>
      <c r="BZ325" s="10"/>
      <c r="CA325" s="10"/>
      <c r="CB325" s="10"/>
      <c r="CC325" s="10"/>
      <c r="CD325" s="10"/>
      <c r="CE325" s="10"/>
      <c r="CF325" s="5"/>
      <c r="CG325" s="9"/>
      <c r="CH325" s="10"/>
      <c r="CI325" s="10"/>
      <c r="CJ325" s="10"/>
      <c r="CK325" s="10"/>
      <c r="CL325" s="10"/>
      <c r="CM325" s="10"/>
      <c r="CN325" s="10"/>
      <c r="CO325" s="10"/>
    </row>
    <row r="326" spans="1:93" x14ac:dyDescent="0.2">
      <c r="A326" s="9"/>
      <c r="B326" s="9"/>
      <c r="C326" s="9"/>
      <c r="D326" s="9"/>
      <c r="E326" s="9"/>
      <c r="F326" s="9"/>
      <c r="G326" s="9"/>
      <c r="H326" s="9"/>
      <c r="I326" s="9"/>
      <c r="J326" s="9"/>
      <c r="K326" s="9"/>
      <c r="L326" s="9"/>
      <c r="M326" s="9"/>
      <c r="N326" s="9"/>
      <c r="P326" s="12">
        <f t="shared" si="92"/>
        <v>-154</v>
      </c>
      <c r="Q326" s="12"/>
      <c r="R326" s="138" t="e">
        <f t="shared" si="77"/>
        <v>#N/A</v>
      </c>
      <c r="S326" s="138" t="e">
        <f t="shared" si="78"/>
        <v>#N/A</v>
      </c>
      <c r="T326" s="138" t="e">
        <f t="shared" si="79"/>
        <v>#N/A</v>
      </c>
      <c r="U326" s="139" t="e">
        <f t="shared" si="82"/>
        <v>#N/A</v>
      </c>
      <c r="V326" s="139" t="e">
        <f t="shared" si="83"/>
        <v>#N/A</v>
      </c>
      <c r="W326" s="139" t="e">
        <f t="shared" si="84"/>
        <v>#N/A</v>
      </c>
      <c r="X326" s="139" t="e">
        <f t="shared" si="85"/>
        <v>#N/A</v>
      </c>
      <c r="Y326" s="10" t="e">
        <f t="shared" si="86"/>
        <v>#N/A</v>
      </c>
      <c r="Z326" s="10" t="e">
        <f t="shared" si="87"/>
        <v>#N/A</v>
      </c>
      <c r="AA326" s="138" t="e">
        <f t="shared" si="80"/>
        <v>#N/A</v>
      </c>
      <c r="AB326" s="138" t="e">
        <f t="shared" si="81"/>
        <v>#N/A</v>
      </c>
      <c r="AC326" s="16" t="e">
        <f t="shared" si="88"/>
        <v>#N/A</v>
      </c>
      <c r="AD326" s="16" t="e">
        <f t="shared" si="89"/>
        <v>#N/A</v>
      </c>
      <c r="AE326" s="16" t="e">
        <f t="shared" si="90"/>
        <v>#N/A</v>
      </c>
      <c r="AF326" s="16" t="e">
        <f t="shared" si="91"/>
        <v>#N/A</v>
      </c>
      <c r="AI326" s="9"/>
      <c r="AJ326" s="10"/>
      <c r="AK326" s="9"/>
      <c r="AL326" s="10"/>
      <c r="AM326" s="9"/>
      <c r="AN326" s="9"/>
      <c r="AO326" s="9"/>
      <c r="AP326" s="9"/>
      <c r="AQ326" s="9"/>
      <c r="AS326" s="9"/>
      <c r="AT326" s="10"/>
      <c r="AU326" s="10"/>
      <c r="AV326" s="10"/>
      <c r="AW326" s="10"/>
      <c r="AX326" s="10"/>
      <c r="AY326" s="10"/>
      <c r="AZ326" s="10"/>
      <c r="BA326" s="10"/>
      <c r="BC326" s="9"/>
      <c r="BD326" s="10"/>
      <c r="BE326" s="10"/>
      <c r="BF326" s="10"/>
      <c r="BG326" s="10"/>
      <c r="BH326" s="10"/>
      <c r="BI326" s="10"/>
      <c r="BJ326" s="10"/>
      <c r="BK326" s="10"/>
      <c r="BL326" s="10"/>
      <c r="BM326" s="9"/>
      <c r="BN326" s="10"/>
      <c r="BO326" s="9"/>
      <c r="BP326" s="10"/>
      <c r="BQ326" s="9"/>
      <c r="BR326" s="9"/>
      <c r="BS326" s="9"/>
      <c r="BT326" s="9"/>
      <c r="BU326" s="9"/>
      <c r="BV326" s="5"/>
      <c r="BW326" s="9"/>
      <c r="BX326" s="10"/>
      <c r="BY326" s="10"/>
      <c r="BZ326" s="10"/>
      <c r="CA326" s="10"/>
      <c r="CB326" s="10"/>
      <c r="CC326" s="10"/>
      <c r="CD326" s="10"/>
      <c r="CE326" s="10"/>
      <c r="CF326" s="5"/>
      <c r="CG326" s="9"/>
      <c r="CH326" s="10"/>
      <c r="CI326" s="10"/>
      <c r="CJ326" s="10"/>
      <c r="CK326" s="10"/>
      <c r="CL326" s="10"/>
      <c r="CM326" s="10"/>
      <c r="CN326" s="10"/>
      <c r="CO326" s="10"/>
    </row>
    <row r="327" spans="1:93" x14ac:dyDescent="0.2">
      <c r="A327" s="9"/>
      <c r="B327" s="9"/>
      <c r="C327" s="9"/>
      <c r="D327" s="9"/>
      <c r="E327" s="9"/>
      <c r="F327" s="9"/>
      <c r="G327" s="9"/>
      <c r="H327" s="9"/>
      <c r="I327" s="9"/>
      <c r="J327" s="9"/>
      <c r="K327" s="9"/>
      <c r="L327" s="9"/>
      <c r="M327" s="9"/>
      <c r="N327" s="9"/>
      <c r="P327" s="12">
        <f t="shared" si="92"/>
        <v>-154</v>
      </c>
      <c r="Q327" s="12"/>
      <c r="R327" s="138" t="e">
        <f t="shared" si="77"/>
        <v>#N/A</v>
      </c>
      <c r="S327" s="138" t="e">
        <f t="shared" si="78"/>
        <v>#N/A</v>
      </c>
      <c r="T327" s="138" t="e">
        <f t="shared" si="79"/>
        <v>#N/A</v>
      </c>
      <c r="U327" s="139" t="e">
        <f t="shared" si="82"/>
        <v>#N/A</v>
      </c>
      <c r="V327" s="139" t="e">
        <f t="shared" si="83"/>
        <v>#N/A</v>
      </c>
      <c r="W327" s="139" t="e">
        <f t="shared" si="84"/>
        <v>#N/A</v>
      </c>
      <c r="X327" s="139" t="e">
        <f t="shared" si="85"/>
        <v>#N/A</v>
      </c>
      <c r="Y327" s="10" t="e">
        <f t="shared" si="86"/>
        <v>#N/A</v>
      </c>
      <c r="Z327" s="10" t="e">
        <f t="shared" si="87"/>
        <v>#N/A</v>
      </c>
      <c r="AA327" s="138" t="e">
        <f t="shared" si="80"/>
        <v>#N/A</v>
      </c>
      <c r="AB327" s="138" t="e">
        <f t="shared" si="81"/>
        <v>#N/A</v>
      </c>
      <c r="AC327" s="16" t="e">
        <f t="shared" si="88"/>
        <v>#N/A</v>
      </c>
      <c r="AD327" s="16" t="e">
        <f t="shared" si="89"/>
        <v>#N/A</v>
      </c>
      <c r="AE327" s="16" t="e">
        <f t="shared" si="90"/>
        <v>#N/A</v>
      </c>
      <c r="AF327" s="16" t="e">
        <f t="shared" si="91"/>
        <v>#N/A</v>
      </c>
      <c r="AI327" s="9"/>
      <c r="AJ327" s="10"/>
      <c r="AK327" s="9"/>
      <c r="AL327" s="10"/>
      <c r="AM327" s="9"/>
      <c r="AN327" s="9"/>
      <c r="AO327" s="9"/>
      <c r="AP327" s="9"/>
      <c r="AQ327" s="9"/>
      <c r="AS327" s="9"/>
      <c r="AT327" s="10"/>
      <c r="AU327" s="10"/>
      <c r="AV327" s="10"/>
      <c r="AW327" s="10"/>
      <c r="AX327" s="10"/>
      <c r="AY327" s="10"/>
      <c r="AZ327" s="10"/>
      <c r="BA327" s="10"/>
      <c r="BC327" s="9"/>
      <c r="BD327" s="10"/>
      <c r="BE327" s="10"/>
      <c r="BF327" s="10"/>
      <c r="BG327" s="10"/>
      <c r="BH327" s="10"/>
      <c r="BI327" s="10"/>
      <c r="BJ327" s="10"/>
      <c r="BK327" s="10"/>
      <c r="BL327" s="10"/>
      <c r="BM327" s="9"/>
      <c r="BN327" s="10"/>
      <c r="BO327" s="9"/>
      <c r="BP327" s="10"/>
      <c r="BQ327" s="9"/>
      <c r="BR327" s="9"/>
      <c r="BS327" s="9"/>
      <c r="BT327" s="9"/>
      <c r="BU327" s="9"/>
      <c r="BV327" s="5"/>
      <c r="BW327" s="9"/>
      <c r="BX327" s="10"/>
      <c r="BY327" s="10"/>
      <c r="BZ327" s="10"/>
      <c r="CA327" s="10"/>
      <c r="CB327" s="10"/>
      <c r="CC327" s="10"/>
      <c r="CD327" s="10"/>
      <c r="CE327" s="10"/>
      <c r="CF327" s="5"/>
      <c r="CG327" s="9"/>
      <c r="CH327" s="10"/>
      <c r="CI327" s="10"/>
      <c r="CJ327" s="10"/>
      <c r="CK327" s="10"/>
      <c r="CL327" s="10"/>
      <c r="CM327" s="10"/>
      <c r="CN327" s="10"/>
      <c r="CO327" s="10"/>
    </row>
    <row r="328" spans="1:93" x14ac:dyDescent="0.2">
      <c r="A328" s="9"/>
      <c r="B328" s="9"/>
      <c r="C328" s="9"/>
      <c r="D328" s="9"/>
      <c r="E328" s="9"/>
      <c r="F328" s="9"/>
      <c r="G328" s="9"/>
      <c r="H328" s="9"/>
      <c r="I328" s="9"/>
      <c r="J328" s="9"/>
      <c r="K328" s="9"/>
      <c r="L328" s="9"/>
      <c r="M328" s="9"/>
      <c r="N328" s="9"/>
      <c r="P328" s="12">
        <f t="shared" si="92"/>
        <v>-154</v>
      </c>
      <c r="Q328" s="12"/>
      <c r="R328" s="138" t="e">
        <f t="shared" si="77"/>
        <v>#N/A</v>
      </c>
      <c r="S328" s="138" t="e">
        <f t="shared" si="78"/>
        <v>#N/A</v>
      </c>
      <c r="T328" s="138" t="e">
        <f t="shared" si="79"/>
        <v>#N/A</v>
      </c>
      <c r="U328" s="139" t="e">
        <f t="shared" si="82"/>
        <v>#N/A</v>
      </c>
      <c r="V328" s="139" t="e">
        <f t="shared" si="83"/>
        <v>#N/A</v>
      </c>
      <c r="W328" s="139" t="e">
        <f t="shared" si="84"/>
        <v>#N/A</v>
      </c>
      <c r="X328" s="139" t="e">
        <f t="shared" si="85"/>
        <v>#N/A</v>
      </c>
      <c r="Y328" s="10" t="e">
        <f t="shared" si="86"/>
        <v>#N/A</v>
      </c>
      <c r="Z328" s="10" t="e">
        <f t="shared" si="87"/>
        <v>#N/A</v>
      </c>
      <c r="AA328" s="138" t="e">
        <f t="shared" si="80"/>
        <v>#N/A</v>
      </c>
      <c r="AB328" s="138" t="e">
        <f t="shared" si="81"/>
        <v>#N/A</v>
      </c>
      <c r="AC328" s="16" t="e">
        <f t="shared" si="88"/>
        <v>#N/A</v>
      </c>
      <c r="AD328" s="16" t="e">
        <f t="shared" si="89"/>
        <v>#N/A</v>
      </c>
      <c r="AE328" s="16" t="e">
        <f t="shared" si="90"/>
        <v>#N/A</v>
      </c>
      <c r="AF328" s="16" t="e">
        <f t="shared" si="91"/>
        <v>#N/A</v>
      </c>
      <c r="AI328" s="9"/>
      <c r="AJ328" s="10"/>
      <c r="AK328" s="9"/>
      <c r="AL328" s="10"/>
      <c r="AM328" s="9"/>
      <c r="AN328" s="9"/>
      <c r="AO328" s="9"/>
      <c r="AP328" s="9"/>
      <c r="AQ328" s="9"/>
      <c r="AS328" s="9"/>
      <c r="AT328" s="10"/>
      <c r="AU328" s="10"/>
      <c r="AV328" s="10"/>
      <c r="AW328" s="10"/>
      <c r="AX328" s="10"/>
      <c r="AY328" s="10"/>
      <c r="AZ328" s="10"/>
      <c r="BA328" s="10"/>
      <c r="BC328" s="9"/>
      <c r="BD328" s="10"/>
      <c r="BE328" s="10"/>
      <c r="BF328" s="10"/>
      <c r="BG328" s="10"/>
      <c r="BH328" s="10"/>
      <c r="BI328" s="10"/>
      <c r="BJ328" s="10"/>
      <c r="BK328" s="10"/>
      <c r="BL328" s="10"/>
      <c r="BM328" s="9"/>
      <c r="BN328" s="10"/>
      <c r="BO328" s="9"/>
      <c r="BP328" s="10"/>
      <c r="BQ328" s="9"/>
      <c r="BR328" s="9"/>
      <c r="BS328" s="9"/>
      <c r="BT328" s="9"/>
      <c r="BU328" s="9"/>
      <c r="BV328" s="5"/>
      <c r="BW328" s="9"/>
      <c r="BX328" s="10"/>
      <c r="BY328" s="10"/>
      <c r="BZ328" s="10"/>
      <c r="CA328" s="10"/>
      <c r="CB328" s="10"/>
      <c r="CC328" s="10"/>
      <c r="CD328" s="10"/>
      <c r="CE328" s="10"/>
      <c r="CF328" s="5"/>
      <c r="CG328" s="9"/>
      <c r="CH328" s="10"/>
      <c r="CI328" s="10"/>
      <c r="CJ328" s="10"/>
      <c r="CK328" s="10"/>
      <c r="CL328" s="10"/>
      <c r="CM328" s="10"/>
      <c r="CN328" s="10"/>
      <c r="CO328" s="10"/>
    </row>
    <row r="329" spans="1:93" x14ac:dyDescent="0.2">
      <c r="A329" s="9"/>
      <c r="B329" s="9"/>
      <c r="C329" s="9"/>
      <c r="D329" s="9"/>
      <c r="E329" s="9"/>
      <c r="F329" s="9"/>
      <c r="G329" s="9"/>
      <c r="H329" s="9"/>
      <c r="I329" s="9"/>
      <c r="J329" s="9"/>
      <c r="K329" s="9"/>
      <c r="L329" s="9"/>
      <c r="M329" s="9"/>
      <c r="N329" s="9"/>
      <c r="P329" s="12">
        <f t="shared" si="92"/>
        <v>-154</v>
      </c>
      <c r="Q329" s="12"/>
      <c r="R329" s="138" t="e">
        <f t="shared" si="77"/>
        <v>#N/A</v>
      </c>
      <c r="S329" s="138" t="e">
        <f t="shared" si="78"/>
        <v>#N/A</v>
      </c>
      <c r="T329" s="138" t="e">
        <f t="shared" si="79"/>
        <v>#N/A</v>
      </c>
      <c r="U329" s="139" t="e">
        <f t="shared" si="82"/>
        <v>#N/A</v>
      </c>
      <c r="V329" s="139" t="e">
        <f t="shared" si="83"/>
        <v>#N/A</v>
      </c>
      <c r="W329" s="139" t="e">
        <f t="shared" si="84"/>
        <v>#N/A</v>
      </c>
      <c r="X329" s="139" t="e">
        <f t="shared" si="85"/>
        <v>#N/A</v>
      </c>
      <c r="Y329" s="10" t="e">
        <f t="shared" si="86"/>
        <v>#N/A</v>
      </c>
      <c r="Z329" s="10" t="e">
        <f t="shared" si="87"/>
        <v>#N/A</v>
      </c>
      <c r="AA329" s="138" t="e">
        <f t="shared" si="80"/>
        <v>#N/A</v>
      </c>
      <c r="AB329" s="138" t="e">
        <f t="shared" si="81"/>
        <v>#N/A</v>
      </c>
      <c r="AC329" s="16" t="e">
        <f t="shared" si="88"/>
        <v>#N/A</v>
      </c>
      <c r="AD329" s="16" t="e">
        <f t="shared" si="89"/>
        <v>#N/A</v>
      </c>
      <c r="AE329" s="16" t="e">
        <f t="shared" si="90"/>
        <v>#N/A</v>
      </c>
      <c r="AF329" s="16" t="e">
        <f t="shared" si="91"/>
        <v>#N/A</v>
      </c>
      <c r="AI329" s="9"/>
      <c r="AJ329" s="10"/>
      <c r="AK329" s="9"/>
      <c r="AL329" s="10"/>
      <c r="AM329" s="9"/>
      <c r="AN329" s="9"/>
      <c r="AO329" s="9"/>
      <c r="AP329" s="9"/>
      <c r="AQ329" s="9"/>
      <c r="AS329" s="9"/>
      <c r="AT329" s="10"/>
      <c r="AU329" s="10"/>
      <c r="AV329" s="10"/>
      <c r="AW329" s="10"/>
      <c r="AX329" s="10"/>
      <c r="AY329" s="10"/>
      <c r="AZ329" s="10"/>
      <c r="BA329" s="10"/>
      <c r="BC329" s="9"/>
      <c r="BD329" s="10"/>
      <c r="BE329" s="10"/>
      <c r="BF329" s="10"/>
      <c r="BG329" s="10"/>
      <c r="BH329" s="10"/>
      <c r="BI329" s="10"/>
      <c r="BJ329" s="10"/>
      <c r="BK329" s="10"/>
      <c r="BL329" s="10"/>
      <c r="BM329" s="9"/>
      <c r="BN329" s="10"/>
      <c r="BO329" s="9"/>
      <c r="BP329" s="10"/>
      <c r="BQ329" s="9"/>
      <c r="BR329" s="9"/>
      <c r="BS329" s="9"/>
      <c r="BT329" s="9"/>
      <c r="BU329" s="9"/>
      <c r="BV329" s="5"/>
      <c r="BW329" s="9"/>
      <c r="BX329" s="10"/>
      <c r="BY329" s="10"/>
      <c r="BZ329" s="10"/>
      <c r="CA329" s="10"/>
      <c r="CB329" s="10"/>
      <c r="CC329" s="10"/>
      <c r="CD329" s="10"/>
      <c r="CE329" s="10"/>
      <c r="CF329" s="5"/>
      <c r="CG329" s="9"/>
      <c r="CH329" s="10"/>
      <c r="CI329" s="10"/>
      <c r="CJ329" s="10"/>
      <c r="CK329" s="10"/>
      <c r="CL329" s="10"/>
      <c r="CM329" s="10"/>
      <c r="CN329" s="10"/>
      <c r="CO329" s="10"/>
    </row>
    <row r="330" spans="1:93" x14ac:dyDescent="0.2">
      <c r="A330" s="9"/>
      <c r="B330" s="9"/>
      <c r="C330" s="9"/>
      <c r="D330" s="9"/>
      <c r="E330" s="9"/>
      <c r="F330" s="9"/>
      <c r="G330" s="9"/>
      <c r="H330" s="9"/>
      <c r="I330" s="9"/>
      <c r="J330" s="9"/>
      <c r="K330" s="9"/>
      <c r="L330" s="9"/>
      <c r="M330" s="9"/>
      <c r="N330" s="9"/>
      <c r="P330" s="12">
        <f t="shared" si="92"/>
        <v>-154</v>
      </c>
      <c r="Q330" s="12"/>
      <c r="R330" s="138" t="e">
        <f t="shared" si="77"/>
        <v>#N/A</v>
      </c>
      <c r="S330" s="138" t="e">
        <f t="shared" si="78"/>
        <v>#N/A</v>
      </c>
      <c r="T330" s="138" t="e">
        <f t="shared" si="79"/>
        <v>#N/A</v>
      </c>
      <c r="U330" s="139" t="e">
        <f t="shared" si="82"/>
        <v>#N/A</v>
      </c>
      <c r="V330" s="139" t="e">
        <f t="shared" si="83"/>
        <v>#N/A</v>
      </c>
      <c r="W330" s="139" t="e">
        <f t="shared" si="84"/>
        <v>#N/A</v>
      </c>
      <c r="X330" s="139" t="e">
        <f t="shared" si="85"/>
        <v>#N/A</v>
      </c>
      <c r="Y330" s="10" t="e">
        <f t="shared" si="86"/>
        <v>#N/A</v>
      </c>
      <c r="Z330" s="10" t="e">
        <f t="shared" si="87"/>
        <v>#N/A</v>
      </c>
      <c r="AA330" s="138" t="e">
        <f t="shared" si="80"/>
        <v>#N/A</v>
      </c>
      <c r="AB330" s="138" t="e">
        <f t="shared" si="81"/>
        <v>#N/A</v>
      </c>
      <c r="AC330" s="16" t="e">
        <f t="shared" si="88"/>
        <v>#N/A</v>
      </c>
      <c r="AD330" s="16" t="e">
        <f t="shared" si="89"/>
        <v>#N/A</v>
      </c>
      <c r="AE330" s="16" t="e">
        <f t="shared" si="90"/>
        <v>#N/A</v>
      </c>
      <c r="AF330" s="16" t="e">
        <f t="shared" si="91"/>
        <v>#N/A</v>
      </c>
      <c r="AI330" s="9"/>
      <c r="AJ330" s="10"/>
      <c r="AK330" s="9"/>
      <c r="AL330" s="10"/>
      <c r="AM330" s="9"/>
      <c r="AN330" s="9"/>
      <c r="AO330" s="9"/>
      <c r="AP330" s="9"/>
      <c r="AQ330" s="9"/>
      <c r="AS330" s="9"/>
      <c r="AT330" s="10"/>
      <c r="AU330" s="10"/>
      <c r="AV330" s="10"/>
      <c r="AW330" s="10"/>
      <c r="AX330" s="10"/>
      <c r="AY330" s="10"/>
      <c r="AZ330" s="10"/>
      <c r="BA330" s="10"/>
      <c r="BC330" s="9"/>
      <c r="BD330" s="10"/>
      <c r="BE330" s="10"/>
      <c r="BF330" s="10"/>
      <c r="BG330" s="10"/>
      <c r="BH330" s="10"/>
      <c r="BI330" s="10"/>
      <c r="BJ330" s="10"/>
      <c r="BK330" s="10"/>
      <c r="BL330" s="10"/>
      <c r="BM330" s="9"/>
      <c r="BN330" s="10"/>
      <c r="BO330" s="9"/>
      <c r="BP330" s="10"/>
      <c r="BQ330" s="9"/>
      <c r="BR330" s="9"/>
      <c r="BS330" s="9"/>
      <c r="BT330" s="9"/>
      <c r="BU330" s="9"/>
      <c r="BV330" s="5"/>
      <c r="BW330" s="9"/>
      <c r="BX330" s="10"/>
      <c r="BY330" s="10"/>
      <c r="BZ330" s="10"/>
      <c r="CA330" s="10"/>
      <c r="CB330" s="10"/>
      <c r="CC330" s="10"/>
      <c r="CD330" s="10"/>
      <c r="CE330" s="10"/>
      <c r="CF330" s="5"/>
      <c r="CG330" s="9"/>
      <c r="CH330" s="10"/>
      <c r="CI330" s="10"/>
      <c r="CJ330" s="10"/>
      <c r="CK330" s="10"/>
      <c r="CL330" s="10"/>
      <c r="CM330" s="10"/>
      <c r="CN330" s="10"/>
      <c r="CO330" s="10"/>
    </row>
    <row r="331" spans="1:93" x14ac:dyDescent="0.2">
      <c r="A331" s="9"/>
      <c r="B331" s="9"/>
      <c r="C331" s="9"/>
      <c r="D331" s="9"/>
      <c r="E331" s="9"/>
      <c r="F331" s="9"/>
      <c r="G331" s="9"/>
      <c r="H331" s="9"/>
      <c r="I331" s="9"/>
      <c r="J331" s="9"/>
      <c r="K331" s="9"/>
      <c r="L331" s="9"/>
      <c r="M331" s="9"/>
      <c r="N331" s="9"/>
      <c r="P331" s="12">
        <f t="shared" si="92"/>
        <v>-154</v>
      </c>
      <c r="Q331" s="12"/>
      <c r="R331" s="138" t="e">
        <f t="shared" si="77"/>
        <v>#N/A</v>
      </c>
      <c r="S331" s="138" t="e">
        <f t="shared" si="78"/>
        <v>#N/A</v>
      </c>
      <c r="T331" s="138" t="e">
        <f t="shared" si="79"/>
        <v>#N/A</v>
      </c>
      <c r="U331" s="139" t="e">
        <f t="shared" si="82"/>
        <v>#N/A</v>
      </c>
      <c r="V331" s="139" t="e">
        <f t="shared" si="83"/>
        <v>#N/A</v>
      </c>
      <c r="W331" s="139" t="e">
        <f t="shared" si="84"/>
        <v>#N/A</v>
      </c>
      <c r="X331" s="139" t="e">
        <f t="shared" si="85"/>
        <v>#N/A</v>
      </c>
      <c r="Y331" s="10" t="e">
        <f t="shared" si="86"/>
        <v>#N/A</v>
      </c>
      <c r="Z331" s="10" t="e">
        <f t="shared" si="87"/>
        <v>#N/A</v>
      </c>
      <c r="AA331" s="138" t="e">
        <f t="shared" si="80"/>
        <v>#N/A</v>
      </c>
      <c r="AB331" s="138" t="e">
        <f t="shared" si="81"/>
        <v>#N/A</v>
      </c>
      <c r="AC331" s="16" t="e">
        <f t="shared" si="88"/>
        <v>#N/A</v>
      </c>
      <c r="AD331" s="16" t="e">
        <f t="shared" si="89"/>
        <v>#N/A</v>
      </c>
      <c r="AE331" s="16" t="e">
        <f t="shared" si="90"/>
        <v>#N/A</v>
      </c>
      <c r="AF331" s="16" t="e">
        <f t="shared" si="91"/>
        <v>#N/A</v>
      </c>
      <c r="AI331" s="9"/>
      <c r="AJ331" s="10"/>
      <c r="AK331" s="9"/>
      <c r="AL331" s="10"/>
      <c r="AM331" s="9"/>
      <c r="AN331" s="9"/>
      <c r="AO331" s="9"/>
      <c r="AP331" s="9"/>
      <c r="AQ331" s="9"/>
      <c r="AS331" s="9"/>
      <c r="AT331" s="10"/>
      <c r="AU331" s="10"/>
      <c r="AV331" s="10"/>
      <c r="AW331" s="10"/>
      <c r="AX331" s="10"/>
      <c r="AY331" s="10"/>
      <c r="AZ331" s="10"/>
      <c r="BA331" s="10"/>
      <c r="BC331" s="9"/>
      <c r="BD331" s="10"/>
      <c r="BE331" s="10"/>
      <c r="BF331" s="10"/>
      <c r="BG331" s="10"/>
      <c r="BH331" s="10"/>
      <c r="BI331" s="10"/>
      <c r="BJ331" s="10"/>
      <c r="BK331" s="10"/>
      <c r="BL331" s="10"/>
      <c r="BM331" s="9"/>
      <c r="BN331" s="10"/>
      <c r="BO331" s="9"/>
      <c r="BP331" s="10"/>
      <c r="BQ331" s="9"/>
      <c r="BR331" s="9"/>
      <c r="BS331" s="9"/>
      <c r="BT331" s="9"/>
      <c r="BU331" s="9"/>
      <c r="BV331" s="5"/>
      <c r="BW331" s="9"/>
      <c r="BX331" s="10"/>
      <c r="BY331" s="10"/>
      <c r="BZ331" s="10"/>
      <c r="CA331" s="10"/>
      <c r="CB331" s="10"/>
      <c r="CC331" s="10"/>
      <c r="CD331" s="10"/>
      <c r="CE331" s="10"/>
      <c r="CF331" s="5"/>
      <c r="CG331" s="9"/>
      <c r="CH331" s="10"/>
      <c r="CI331" s="10"/>
      <c r="CJ331" s="10"/>
      <c r="CK331" s="10"/>
      <c r="CL331" s="10"/>
      <c r="CM331" s="10"/>
      <c r="CN331" s="10"/>
      <c r="CO331" s="10"/>
    </row>
    <row r="332" spans="1:93" x14ac:dyDescent="0.2">
      <c r="A332" s="9"/>
      <c r="B332" s="9"/>
      <c r="C332" s="9"/>
      <c r="D332" s="9"/>
      <c r="E332" s="9"/>
      <c r="F332" s="9"/>
      <c r="G332" s="9"/>
      <c r="H332" s="9"/>
      <c r="I332" s="9"/>
      <c r="J332" s="9"/>
      <c r="K332" s="9"/>
      <c r="L332" s="9"/>
      <c r="M332" s="9"/>
      <c r="N332" s="9"/>
      <c r="P332" s="12">
        <f t="shared" si="92"/>
        <v>-154</v>
      </c>
      <c r="Q332" s="12"/>
      <c r="R332" s="138" t="e">
        <f t="shared" ref="R332:R395" si="93">LOOKUP($P332,$AI$12:$AI$205,IF($B332,$AJ$12:$AJ$205,$BN$12:$BN$205))</f>
        <v>#N/A</v>
      </c>
      <c r="S332" s="138" t="e">
        <f t="shared" ref="S332:S395" si="94">LOOKUP($P332,$AI$12:$AI$205,IF($B332,$AK$12:$AK$205,$BO$12:$BO$205))</f>
        <v>#N/A</v>
      </c>
      <c r="T332" s="138" t="e">
        <f t="shared" ref="T332:T395" si="95">LOOKUP($P332,$AI$12:$AI$205,IF($B332,$AL$12:$AL$205,$BP$12:$BP$205))</f>
        <v>#N/A</v>
      </c>
      <c r="U332" s="139" t="e">
        <f t="shared" si="82"/>
        <v>#N/A</v>
      </c>
      <c r="V332" s="139" t="e">
        <f t="shared" si="83"/>
        <v>#N/A</v>
      </c>
      <c r="W332" s="139" t="e">
        <f t="shared" si="84"/>
        <v>#N/A</v>
      </c>
      <c r="X332" s="139" t="e">
        <f t="shared" si="85"/>
        <v>#N/A</v>
      </c>
      <c r="Y332" s="10" t="e">
        <f t="shared" si="86"/>
        <v>#N/A</v>
      </c>
      <c r="Z332" s="10" t="e">
        <f t="shared" si="87"/>
        <v>#N/A</v>
      </c>
      <c r="AA332" s="138" t="e">
        <f t="shared" ref="AA332:AA395" si="96">LOOKUP($P332,$AI$12:$AI$205,IF($B332,$AN$12:$AN$205,$BR$12:$BR$205))</f>
        <v>#N/A</v>
      </c>
      <c r="AB332" s="138" t="e">
        <f t="shared" ref="AB332:AB395" si="97">LOOKUP($P332,$AI$12:$AI$205,IF($B332,$AP$12:$AP$205,$BT$12:$BT$205))</f>
        <v>#N/A</v>
      </c>
      <c r="AC332" s="16" t="e">
        <f t="shared" si="88"/>
        <v>#N/A</v>
      </c>
      <c r="AD332" s="16" t="e">
        <f t="shared" si="89"/>
        <v>#N/A</v>
      </c>
      <c r="AE332" s="16" t="e">
        <f t="shared" si="90"/>
        <v>#N/A</v>
      </c>
      <c r="AF332" s="16" t="e">
        <f t="shared" si="91"/>
        <v>#N/A</v>
      </c>
      <c r="AI332" s="9"/>
      <c r="AJ332" s="10"/>
      <c r="AK332" s="9"/>
      <c r="AL332" s="10"/>
      <c r="AM332" s="9"/>
      <c r="AN332" s="9"/>
      <c r="AO332" s="9"/>
      <c r="AP332" s="9"/>
      <c r="AQ332" s="9"/>
      <c r="AS332" s="9"/>
      <c r="AT332" s="10"/>
      <c r="AU332" s="10"/>
      <c r="AV332" s="10"/>
      <c r="AW332" s="10"/>
      <c r="AX332" s="10"/>
      <c r="AY332" s="10"/>
      <c r="AZ332" s="10"/>
      <c r="BA332" s="10"/>
      <c r="BC332" s="9"/>
      <c r="BD332" s="10"/>
      <c r="BE332" s="10"/>
      <c r="BF332" s="10"/>
      <c r="BG332" s="10"/>
      <c r="BH332" s="10"/>
      <c r="BI332" s="10"/>
      <c r="BJ332" s="10"/>
      <c r="BK332" s="10"/>
      <c r="BL332" s="10"/>
      <c r="BM332" s="9"/>
      <c r="BN332" s="10"/>
      <c r="BO332" s="9"/>
      <c r="BP332" s="10"/>
      <c r="BQ332" s="9"/>
      <c r="BR332" s="9"/>
      <c r="BS332" s="9"/>
      <c r="BT332" s="9"/>
      <c r="BU332" s="9"/>
      <c r="BV332" s="5"/>
      <c r="BW332" s="9"/>
      <c r="BX332" s="10"/>
      <c r="BY332" s="10"/>
      <c r="BZ332" s="10"/>
      <c r="CA332" s="10"/>
      <c r="CB332" s="10"/>
      <c r="CC332" s="10"/>
      <c r="CD332" s="10"/>
      <c r="CE332" s="10"/>
      <c r="CF332" s="5"/>
      <c r="CG332" s="9"/>
      <c r="CH332" s="10"/>
      <c r="CI332" s="10"/>
      <c r="CJ332" s="10"/>
      <c r="CK332" s="10"/>
      <c r="CL332" s="10"/>
      <c r="CM332" s="10"/>
      <c r="CN332" s="10"/>
      <c r="CO332" s="10"/>
    </row>
    <row r="333" spans="1:93" x14ac:dyDescent="0.2">
      <c r="A333" s="9"/>
      <c r="B333" s="9"/>
      <c r="C333" s="9"/>
      <c r="D333" s="9"/>
      <c r="E333" s="9"/>
      <c r="F333" s="9"/>
      <c r="G333" s="9"/>
      <c r="H333" s="9"/>
      <c r="I333" s="9"/>
      <c r="J333" s="9"/>
      <c r="K333" s="9"/>
      <c r="L333" s="9"/>
      <c r="M333" s="9"/>
      <c r="N333" s="9"/>
      <c r="P333" s="12">
        <f t="shared" si="92"/>
        <v>-154</v>
      </c>
      <c r="Q333" s="12"/>
      <c r="R333" s="138" t="e">
        <f t="shared" si="93"/>
        <v>#N/A</v>
      </c>
      <c r="S333" s="138" t="e">
        <f t="shared" si="94"/>
        <v>#N/A</v>
      </c>
      <c r="T333" s="138" t="e">
        <f t="shared" si="95"/>
        <v>#N/A</v>
      </c>
      <c r="U333" s="139" t="e">
        <f t="shared" ref="U333:U396" si="98">LOOKUP($P333,$AS$12:$AS$205,IF($B333,$AT$12:$AT$205,$BX$12:$BX$205))</f>
        <v>#N/A</v>
      </c>
      <c r="V333" s="139" t="e">
        <f t="shared" ref="V333:V396" si="99">LOOKUP($P333,$AS$12:$AS$205,IF($B333,$AU$12:$AU$205,$BY$12:$BY$205))</f>
        <v>#N/A</v>
      </c>
      <c r="W333" s="139" t="e">
        <f t="shared" ref="W333:W396" si="100">LOOKUP($P333,$AS$12:$AS$205,IF($B333,$AV$12:$AV$205,$BZ$12:$BZ$205))</f>
        <v>#N/A</v>
      </c>
      <c r="X333" s="139" t="e">
        <f t="shared" ref="X333:X396" si="101">LOOKUP($P333,$BC$12:$BC$205,IF($B333,$BD$12:$BD$205,$CH$12:$CH$205))</f>
        <v>#N/A</v>
      </c>
      <c r="Y333" s="10" t="e">
        <f t="shared" ref="Y333:Y396" si="102">LOOKUP($P333,$BC$12:$BC$205,IF($B333,$BE$12:$BE$205,$CI$12:$CI$205))</f>
        <v>#N/A</v>
      </c>
      <c r="Z333" s="10" t="e">
        <f t="shared" ref="Z333:Z396" si="103">LOOKUP($P333,$BC$12:$BC$205,IF($B333,$BF$12:$BF$205,$CJ$12:$CJ$205))</f>
        <v>#N/A</v>
      </c>
      <c r="AA333" s="138" t="e">
        <f t="shared" si="96"/>
        <v>#N/A</v>
      </c>
      <c r="AB333" s="138" t="e">
        <f t="shared" si="97"/>
        <v>#N/A</v>
      </c>
      <c r="AC333" s="16" t="e">
        <f t="shared" ref="AC333:AC396" si="104">$S333*(1+$R333*$T333*3)^(1/$R333)</f>
        <v>#N/A</v>
      </c>
      <c r="AD333" s="16" t="e">
        <f t="shared" ref="AD333:AD396" si="105">$S333*(1+$R333*$T333*3)^(1/$R333)-$S333*(1+$R333*$T333*2)^(1/$R333)</f>
        <v>#N/A</v>
      </c>
      <c r="AE333" s="16" t="e">
        <f t="shared" ref="AE333:AE396" si="106">$S333*(1+$R333*$T333*(-3))^(1/$R333)</f>
        <v>#N/A</v>
      </c>
      <c r="AF333" s="16" t="e">
        <f t="shared" ref="AF333:AF396" si="107">$S333*(1+$R333*$T333*(-2))^(1/$R333)-$S333*(1+$R333*$T333*(-3))^(1/$R333)</f>
        <v>#N/A</v>
      </c>
      <c r="AI333" s="9"/>
      <c r="AJ333" s="10"/>
      <c r="AK333" s="9"/>
      <c r="AL333" s="10"/>
      <c r="AM333" s="9"/>
      <c r="AN333" s="9"/>
      <c r="AO333" s="9"/>
      <c r="AP333" s="9"/>
      <c r="AQ333" s="9"/>
      <c r="AS333" s="9"/>
      <c r="AT333" s="10"/>
      <c r="AU333" s="10"/>
      <c r="AV333" s="10"/>
      <c r="AW333" s="10"/>
      <c r="AX333" s="10"/>
      <c r="AY333" s="10"/>
      <c r="AZ333" s="10"/>
      <c r="BA333" s="10"/>
      <c r="BC333" s="9"/>
      <c r="BD333" s="10"/>
      <c r="BE333" s="10"/>
      <c r="BF333" s="10"/>
      <c r="BG333" s="10"/>
      <c r="BH333" s="10"/>
      <c r="BI333" s="10"/>
      <c r="BJ333" s="10"/>
      <c r="BK333" s="10"/>
      <c r="BL333" s="10"/>
      <c r="BM333" s="9"/>
      <c r="BN333" s="10"/>
      <c r="BO333" s="9"/>
      <c r="BP333" s="10"/>
      <c r="BQ333" s="9"/>
      <c r="BR333" s="9"/>
      <c r="BS333" s="9"/>
      <c r="BT333" s="9"/>
      <c r="BU333" s="9"/>
      <c r="BV333" s="5"/>
      <c r="BW333" s="9"/>
      <c r="BX333" s="10"/>
      <c r="BY333" s="10"/>
      <c r="BZ333" s="10"/>
      <c r="CA333" s="10"/>
      <c r="CB333" s="10"/>
      <c r="CC333" s="10"/>
      <c r="CD333" s="10"/>
      <c r="CE333" s="10"/>
      <c r="CF333" s="5"/>
      <c r="CG333" s="9"/>
      <c r="CH333" s="10"/>
      <c r="CI333" s="10"/>
      <c r="CJ333" s="10"/>
      <c r="CK333" s="10"/>
      <c r="CL333" s="10"/>
      <c r="CM333" s="10"/>
      <c r="CN333" s="10"/>
      <c r="CO333" s="10"/>
    </row>
    <row r="334" spans="1:93" x14ac:dyDescent="0.2">
      <c r="A334" s="9"/>
      <c r="B334" s="9"/>
      <c r="C334" s="9"/>
      <c r="D334" s="9"/>
      <c r="E334" s="9"/>
      <c r="F334" s="9"/>
      <c r="G334" s="9"/>
      <c r="H334" s="9"/>
      <c r="I334" s="9"/>
      <c r="J334" s="9"/>
      <c r="K334" s="9"/>
      <c r="L334" s="9"/>
      <c r="M334" s="9"/>
      <c r="N334" s="9"/>
      <c r="P334" s="12">
        <f t="shared" si="92"/>
        <v>-154</v>
      </c>
      <c r="Q334" s="12"/>
      <c r="R334" s="138" t="e">
        <f t="shared" si="93"/>
        <v>#N/A</v>
      </c>
      <c r="S334" s="138" t="e">
        <f t="shared" si="94"/>
        <v>#N/A</v>
      </c>
      <c r="T334" s="138" t="e">
        <f t="shared" si="95"/>
        <v>#N/A</v>
      </c>
      <c r="U334" s="139" t="e">
        <f t="shared" si="98"/>
        <v>#N/A</v>
      </c>
      <c r="V334" s="139" t="e">
        <f t="shared" si="99"/>
        <v>#N/A</v>
      </c>
      <c r="W334" s="139" t="e">
        <f t="shared" si="100"/>
        <v>#N/A</v>
      </c>
      <c r="X334" s="139" t="e">
        <f t="shared" si="101"/>
        <v>#N/A</v>
      </c>
      <c r="Y334" s="10" t="e">
        <f t="shared" si="102"/>
        <v>#N/A</v>
      </c>
      <c r="Z334" s="10" t="e">
        <f t="shared" si="103"/>
        <v>#N/A</v>
      </c>
      <c r="AA334" s="138" t="e">
        <f t="shared" si="96"/>
        <v>#N/A</v>
      </c>
      <c r="AB334" s="138" t="e">
        <f t="shared" si="97"/>
        <v>#N/A</v>
      </c>
      <c r="AC334" s="16" t="e">
        <f t="shared" si="104"/>
        <v>#N/A</v>
      </c>
      <c r="AD334" s="16" t="e">
        <f t="shared" si="105"/>
        <v>#N/A</v>
      </c>
      <c r="AE334" s="16" t="e">
        <f t="shared" si="106"/>
        <v>#N/A</v>
      </c>
      <c r="AF334" s="16" t="e">
        <f t="shared" si="107"/>
        <v>#N/A</v>
      </c>
      <c r="AI334" s="9"/>
      <c r="AJ334" s="10"/>
      <c r="AK334" s="9"/>
      <c r="AL334" s="10"/>
      <c r="AM334" s="9"/>
      <c r="AN334" s="9"/>
      <c r="AO334" s="9"/>
      <c r="AP334" s="9"/>
      <c r="AQ334" s="9"/>
      <c r="AS334" s="9"/>
      <c r="AT334" s="10"/>
      <c r="AU334" s="10"/>
      <c r="AV334" s="10"/>
      <c r="AW334" s="10"/>
      <c r="AX334" s="10"/>
      <c r="AY334" s="10"/>
      <c r="AZ334" s="10"/>
      <c r="BA334" s="10"/>
      <c r="BC334" s="9"/>
      <c r="BD334" s="10"/>
      <c r="BE334" s="10"/>
      <c r="BF334" s="10"/>
      <c r="BG334" s="10"/>
      <c r="BH334" s="10"/>
      <c r="BI334" s="10"/>
      <c r="BJ334" s="10"/>
      <c r="BK334" s="10"/>
      <c r="BL334" s="10"/>
      <c r="BM334" s="9"/>
      <c r="BN334" s="10"/>
      <c r="BO334" s="9"/>
      <c r="BP334" s="10"/>
      <c r="BQ334" s="9"/>
      <c r="BR334" s="9"/>
      <c r="BS334" s="9"/>
      <c r="BT334" s="9"/>
      <c r="BU334" s="9"/>
      <c r="BV334" s="5"/>
      <c r="BW334" s="9"/>
      <c r="BX334" s="10"/>
      <c r="BY334" s="10"/>
      <c r="BZ334" s="10"/>
      <c r="CA334" s="10"/>
      <c r="CB334" s="10"/>
      <c r="CC334" s="10"/>
      <c r="CD334" s="10"/>
      <c r="CE334" s="10"/>
      <c r="CF334" s="5"/>
      <c r="CG334" s="9"/>
      <c r="CH334" s="10"/>
      <c r="CI334" s="10"/>
      <c r="CJ334" s="10"/>
      <c r="CK334" s="10"/>
      <c r="CL334" s="10"/>
      <c r="CM334" s="10"/>
      <c r="CN334" s="10"/>
      <c r="CO334" s="10"/>
    </row>
    <row r="335" spans="1:93" x14ac:dyDescent="0.2">
      <c r="A335" s="9"/>
      <c r="B335" s="9"/>
      <c r="C335" s="9"/>
      <c r="D335" s="9"/>
      <c r="E335" s="9"/>
      <c r="F335" s="9"/>
      <c r="G335" s="9"/>
      <c r="H335" s="9"/>
      <c r="I335" s="9"/>
      <c r="J335" s="9"/>
      <c r="K335" s="9"/>
      <c r="L335" s="9"/>
      <c r="M335" s="9"/>
      <c r="N335" s="9"/>
      <c r="P335" s="12">
        <f t="shared" si="92"/>
        <v>-154</v>
      </c>
      <c r="Q335" s="12"/>
      <c r="R335" s="138" t="e">
        <f t="shared" si="93"/>
        <v>#N/A</v>
      </c>
      <c r="S335" s="138" t="e">
        <f t="shared" si="94"/>
        <v>#N/A</v>
      </c>
      <c r="T335" s="138" t="e">
        <f t="shared" si="95"/>
        <v>#N/A</v>
      </c>
      <c r="U335" s="139" t="e">
        <f t="shared" si="98"/>
        <v>#N/A</v>
      </c>
      <c r="V335" s="139" t="e">
        <f t="shared" si="99"/>
        <v>#N/A</v>
      </c>
      <c r="W335" s="139" t="e">
        <f t="shared" si="100"/>
        <v>#N/A</v>
      </c>
      <c r="X335" s="139" t="e">
        <f t="shared" si="101"/>
        <v>#N/A</v>
      </c>
      <c r="Y335" s="10" t="e">
        <f t="shared" si="102"/>
        <v>#N/A</v>
      </c>
      <c r="Z335" s="10" t="e">
        <f t="shared" si="103"/>
        <v>#N/A</v>
      </c>
      <c r="AA335" s="138" t="e">
        <f t="shared" si="96"/>
        <v>#N/A</v>
      </c>
      <c r="AB335" s="138" t="e">
        <f t="shared" si="97"/>
        <v>#N/A</v>
      </c>
      <c r="AC335" s="16" t="e">
        <f t="shared" si="104"/>
        <v>#N/A</v>
      </c>
      <c r="AD335" s="16" t="e">
        <f t="shared" si="105"/>
        <v>#N/A</v>
      </c>
      <c r="AE335" s="16" t="e">
        <f t="shared" si="106"/>
        <v>#N/A</v>
      </c>
      <c r="AF335" s="16" t="e">
        <f t="shared" si="107"/>
        <v>#N/A</v>
      </c>
      <c r="AI335" s="9"/>
      <c r="AJ335" s="10"/>
      <c r="AK335" s="9"/>
      <c r="AL335" s="10"/>
      <c r="AM335" s="9"/>
      <c r="AN335" s="9"/>
      <c r="AO335" s="9"/>
      <c r="AP335" s="9"/>
      <c r="AQ335" s="9"/>
      <c r="AS335" s="9"/>
      <c r="AT335" s="10"/>
      <c r="AU335" s="10"/>
      <c r="AV335" s="10"/>
      <c r="AW335" s="10"/>
      <c r="AX335" s="10"/>
      <c r="AY335" s="10"/>
      <c r="AZ335" s="10"/>
      <c r="BA335" s="10"/>
      <c r="BC335" s="9"/>
      <c r="BD335" s="10"/>
      <c r="BE335" s="10"/>
      <c r="BF335" s="10"/>
      <c r="BG335" s="10"/>
      <c r="BH335" s="10"/>
      <c r="BI335" s="10"/>
      <c r="BJ335" s="10"/>
      <c r="BK335" s="10"/>
      <c r="BL335" s="10"/>
      <c r="BM335" s="9"/>
      <c r="BN335" s="10"/>
      <c r="BO335" s="9"/>
      <c r="BP335" s="10"/>
      <c r="BQ335" s="9"/>
      <c r="BR335" s="9"/>
      <c r="BS335" s="9"/>
      <c r="BT335" s="9"/>
      <c r="BU335" s="9"/>
      <c r="BV335" s="5"/>
      <c r="BW335" s="9"/>
      <c r="BX335" s="10"/>
      <c r="BY335" s="10"/>
      <c r="BZ335" s="10"/>
      <c r="CA335" s="10"/>
      <c r="CB335" s="10"/>
      <c r="CC335" s="10"/>
      <c r="CD335" s="10"/>
      <c r="CE335" s="10"/>
      <c r="CF335" s="5"/>
      <c r="CG335" s="9"/>
      <c r="CH335" s="10"/>
      <c r="CI335" s="10"/>
      <c r="CJ335" s="10"/>
      <c r="CK335" s="10"/>
      <c r="CL335" s="10"/>
      <c r="CM335" s="10"/>
      <c r="CN335" s="10"/>
      <c r="CO335" s="10"/>
    </row>
    <row r="336" spans="1:93" x14ac:dyDescent="0.2">
      <c r="A336" s="9"/>
      <c r="B336" s="9"/>
      <c r="C336" s="9"/>
      <c r="D336" s="9"/>
      <c r="E336" s="9"/>
      <c r="F336" s="9"/>
      <c r="G336" s="9"/>
      <c r="H336" s="9"/>
      <c r="I336" s="9"/>
      <c r="J336" s="9"/>
      <c r="K336" s="9"/>
      <c r="L336" s="9"/>
      <c r="M336" s="9"/>
      <c r="N336" s="9"/>
      <c r="P336" s="12">
        <f t="shared" si="92"/>
        <v>-154</v>
      </c>
      <c r="Q336" s="12"/>
      <c r="R336" s="138" t="e">
        <f t="shared" si="93"/>
        <v>#N/A</v>
      </c>
      <c r="S336" s="138" t="e">
        <f t="shared" si="94"/>
        <v>#N/A</v>
      </c>
      <c r="T336" s="138" t="e">
        <f t="shared" si="95"/>
        <v>#N/A</v>
      </c>
      <c r="U336" s="139" t="e">
        <f t="shared" si="98"/>
        <v>#N/A</v>
      </c>
      <c r="V336" s="139" t="e">
        <f t="shared" si="99"/>
        <v>#N/A</v>
      </c>
      <c r="W336" s="139" t="e">
        <f t="shared" si="100"/>
        <v>#N/A</v>
      </c>
      <c r="X336" s="139" t="e">
        <f t="shared" si="101"/>
        <v>#N/A</v>
      </c>
      <c r="Y336" s="10" t="e">
        <f t="shared" si="102"/>
        <v>#N/A</v>
      </c>
      <c r="Z336" s="10" t="e">
        <f t="shared" si="103"/>
        <v>#N/A</v>
      </c>
      <c r="AA336" s="138" t="e">
        <f t="shared" si="96"/>
        <v>#N/A</v>
      </c>
      <c r="AB336" s="138" t="e">
        <f t="shared" si="97"/>
        <v>#N/A</v>
      </c>
      <c r="AC336" s="16" t="e">
        <f t="shared" si="104"/>
        <v>#N/A</v>
      </c>
      <c r="AD336" s="16" t="e">
        <f t="shared" si="105"/>
        <v>#N/A</v>
      </c>
      <c r="AE336" s="16" t="e">
        <f t="shared" si="106"/>
        <v>#N/A</v>
      </c>
      <c r="AF336" s="16" t="e">
        <f t="shared" si="107"/>
        <v>#N/A</v>
      </c>
      <c r="AI336" s="9"/>
      <c r="AJ336" s="10"/>
      <c r="AK336" s="9"/>
      <c r="AL336" s="10"/>
      <c r="AM336" s="9"/>
      <c r="AN336" s="9"/>
      <c r="AO336" s="9"/>
      <c r="AP336" s="9"/>
      <c r="AQ336" s="9"/>
      <c r="AS336" s="9"/>
      <c r="AT336" s="10"/>
      <c r="AU336" s="10"/>
      <c r="AV336" s="10"/>
      <c r="AW336" s="10"/>
      <c r="AX336" s="10"/>
      <c r="AY336" s="10"/>
      <c r="AZ336" s="10"/>
      <c r="BA336" s="10"/>
      <c r="BC336" s="9"/>
      <c r="BD336" s="10"/>
      <c r="BE336" s="10"/>
      <c r="BF336" s="10"/>
      <c r="BG336" s="10"/>
      <c r="BH336" s="10"/>
      <c r="BI336" s="10"/>
      <c r="BJ336" s="10"/>
      <c r="BK336" s="10"/>
      <c r="BL336" s="10"/>
      <c r="BM336" s="9"/>
      <c r="BN336" s="10"/>
      <c r="BO336" s="9"/>
      <c r="BP336" s="10"/>
      <c r="BQ336" s="9"/>
      <c r="BR336" s="9"/>
      <c r="BS336" s="9"/>
      <c r="BT336" s="9"/>
      <c r="BU336" s="9"/>
      <c r="BV336" s="5"/>
      <c r="BW336" s="9"/>
      <c r="BX336" s="10"/>
      <c r="BY336" s="10"/>
      <c r="BZ336" s="10"/>
      <c r="CA336" s="10"/>
      <c r="CB336" s="10"/>
      <c r="CC336" s="10"/>
      <c r="CD336" s="10"/>
      <c r="CE336" s="10"/>
      <c r="CF336" s="5"/>
      <c r="CG336" s="9"/>
      <c r="CH336" s="10"/>
      <c r="CI336" s="10"/>
      <c r="CJ336" s="10"/>
      <c r="CK336" s="10"/>
      <c r="CL336" s="10"/>
      <c r="CM336" s="10"/>
      <c r="CN336" s="10"/>
      <c r="CO336" s="10"/>
    </row>
    <row r="337" spans="1:93" x14ac:dyDescent="0.2">
      <c r="A337" s="9"/>
      <c r="B337" s="9"/>
      <c r="C337" s="9"/>
      <c r="D337" s="9"/>
      <c r="E337" s="9"/>
      <c r="F337" s="9"/>
      <c r="G337" s="9"/>
      <c r="H337" s="9"/>
      <c r="I337" s="9"/>
      <c r="J337" s="9"/>
      <c r="K337" s="9"/>
      <c r="L337" s="9"/>
      <c r="M337" s="9"/>
      <c r="N337" s="9"/>
      <c r="P337" s="12">
        <f t="shared" ref="P337:P400" si="108">((C337-22)*7)+D337</f>
        <v>-154</v>
      </c>
      <c r="Q337" s="12"/>
      <c r="R337" s="138" t="e">
        <f t="shared" si="93"/>
        <v>#N/A</v>
      </c>
      <c r="S337" s="138" t="e">
        <f t="shared" si="94"/>
        <v>#N/A</v>
      </c>
      <c r="T337" s="138" t="e">
        <f t="shared" si="95"/>
        <v>#N/A</v>
      </c>
      <c r="U337" s="139" t="e">
        <f t="shared" si="98"/>
        <v>#N/A</v>
      </c>
      <c r="V337" s="139" t="e">
        <f t="shared" si="99"/>
        <v>#N/A</v>
      </c>
      <c r="W337" s="139" t="e">
        <f t="shared" si="100"/>
        <v>#N/A</v>
      </c>
      <c r="X337" s="139" t="e">
        <f t="shared" si="101"/>
        <v>#N/A</v>
      </c>
      <c r="Y337" s="10" t="e">
        <f t="shared" si="102"/>
        <v>#N/A</v>
      </c>
      <c r="Z337" s="10" t="e">
        <f t="shared" si="103"/>
        <v>#N/A</v>
      </c>
      <c r="AA337" s="138" t="e">
        <f t="shared" si="96"/>
        <v>#N/A</v>
      </c>
      <c r="AB337" s="138" t="e">
        <f t="shared" si="97"/>
        <v>#N/A</v>
      </c>
      <c r="AC337" s="16" t="e">
        <f t="shared" si="104"/>
        <v>#N/A</v>
      </c>
      <c r="AD337" s="16" t="e">
        <f t="shared" si="105"/>
        <v>#N/A</v>
      </c>
      <c r="AE337" s="16" t="e">
        <f t="shared" si="106"/>
        <v>#N/A</v>
      </c>
      <c r="AF337" s="16" t="e">
        <f t="shared" si="107"/>
        <v>#N/A</v>
      </c>
      <c r="AI337" s="9"/>
      <c r="AJ337" s="10"/>
      <c r="AK337" s="9"/>
      <c r="AL337" s="10"/>
      <c r="AM337" s="9"/>
      <c r="AN337" s="9"/>
      <c r="AO337" s="9"/>
      <c r="AP337" s="9"/>
      <c r="AQ337" s="9"/>
      <c r="AS337" s="9"/>
      <c r="AT337" s="10"/>
      <c r="AU337" s="10"/>
      <c r="AV337" s="10"/>
      <c r="AW337" s="10"/>
      <c r="AX337" s="10"/>
      <c r="AY337" s="10"/>
      <c r="AZ337" s="10"/>
      <c r="BA337" s="10"/>
      <c r="BC337" s="9"/>
      <c r="BD337" s="10"/>
      <c r="BE337" s="10"/>
      <c r="BF337" s="10"/>
      <c r="BG337" s="10"/>
      <c r="BH337" s="10"/>
      <c r="BI337" s="10"/>
      <c r="BJ337" s="10"/>
      <c r="BK337" s="10"/>
      <c r="BL337" s="10"/>
      <c r="BM337" s="9"/>
      <c r="BN337" s="10"/>
      <c r="BO337" s="9"/>
      <c r="BP337" s="10"/>
      <c r="BQ337" s="9"/>
      <c r="BR337" s="9"/>
      <c r="BS337" s="9"/>
      <c r="BT337" s="9"/>
      <c r="BU337" s="9"/>
      <c r="BV337" s="5"/>
      <c r="BW337" s="9"/>
      <c r="BX337" s="10"/>
      <c r="BY337" s="10"/>
      <c r="BZ337" s="10"/>
      <c r="CA337" s="10"/>
      <c r="CB337" s="10"/>
      <c r="CC337" s="10"/>
      <c r="CD337" s="10"/>
      <c r="CE337" s="10"/>
      <c r="CF337" s="5"/>
      <c r="CG337" s="9"/>
      <c r="CH337" s="10"/>
      <c r="CI337" s="10"/>
      <c r="CJ337" s="10"/>
      <c r="CK337" s="10"/>
      <c r="CL337" s="10"/>
      <c r="CM337" s="10"/>
      <c r="CN337" s="10"/>
      <c r="CO337" s="10"/>
    </row>
    <row r="338" spans="1:93" x14ac:dyDescent="0.2">
      <c r="A338" s="9"/>
      <c r="B338" s="9"/>
      <c r="C338" s="9"/>
      <c r="D338" s="9"/>
      <c r="E338" s="9"/>
      <c r="F338" s="9"/>
      <c r="G338" s="9"/>
      <c r="H338" s="9"/>
      <c r="I338" s="9"/>
      <c r="J338" s="9"/>
      <c r="K338" s="9"/>
      <c r="L338" s="9"/>
      <c r="M338" s="9"/>
      <c r="N338" s="9"/>
      <c r="P338" s="12">
        <f t="shared" si="108"/>
        <v>-154</v>
      </c>
      <c r="Q338" s="12"/>
      <c r="R338" s="138" t="e">
        <f t="shared" si="93"/>
        <v>#N/A</v>
      </c>
      <c r="S338" s="138" t="e">
        <f t="shared" si="94"/>
        <v>#N/A</v>
      </c>
      <c r="T338" s="138" t="e">
        <f t="shared" si="95"/>
        <v>#N/A</v>
      </c>
      <c r="U338" s="139" t="e">
        <f t="shared" si="98"/>
        <v>#N/A</v>
      </c>
      <c r="V338" s="139" t="e">
        <f t="shared" si="99"/>
        <v>#N/A</v>
      </c>
      <c r="W338" s="139" t="e">
        <f t="shared" si="100"/>
        <v>#N/A</v>
      </c>
      <c r="X338" s="139" t="e">
        <f t="shared" si="101"/>
        <v>#N/A</v>
      </c>
      <c r="Y338" s="10" t="e">
        <f t="shared" si="102"/>
        <v>#N/A</v>
      </c>
      <c r="Z338" s="10" t="e">
        <f t="shared" si="103"/>
        <v>#N/A</v>
      </c>
      <c r="AA338" s="138" t="e">
        <f t="shared" si="96"/>
        <v>#N/A</v>
      </c>
      <c r="AB338" s="138" t="e">
        <f t="shared" si="97"/>
        <v>#N/A</v>
      </c>
      <c r="AC338" s="16" t="e">
        <f t="shared" si="104"/>
        <v>#N/A</v>
      </c>
      <c r="AD338" s="16" t="e">
        <f t="shared" si="105"/>
        <v>#N/A</v>
      </c>
      <c r="AE338" s="16" t="e">
        <f t="shared" si="106"/>
        <v>#N/A</v>
      </c>
      <c r="AF338" s="16" t="e">
        <f t="shared" si="107"/>
        <v>#N/A</v>
      </c>
      <c r="AI338" s="9"/>
      <c r="AJ338" s="10"/>
      <c r="AK338" s="9"/>
      <c r="AL338" s="10"/>
      <c r="AM338" s="9"/>
      <c r="AN338" s="9"/>
      <c r="AO338" s="9"/>
      <c r="AP338" s="9"/>
      <c r="AQ338" s="9"/>
      <c r="AS338" s="9"/>
      <c r="AT338" s="10"/>
      <c r="AU338" s="10"/>
      <c r="AV338" s="10"/>
      <c r="AW338" s="10"/>
      <c r="AX338" s="10"/>
      <c r="AY338" s="10"/>
      <c r="AZ338" s="10"/>
      <c r="BA338" s="10"/>
      <c r="BC338" s="9"/>
      <c r="BD338" s="10"/>
      <c r="BE338" s="10"/>
      <c r="BF338" s="10"/>
      <c r="BG338" s="10"/>
      <c r="BH338" s="10"/>
      <c r="BI338" s="10"/>
      <c r="BJ338" s="10"/>
      <c r="BK338" s="10"/>
      <c r="BL338" s="10"/>
      <c r="BM338" s="9"/>
      <c r="BN338" s="10"/>
      <c r="BO338" s="9"/>
      <c r="BP338" s="10"/>
      <c r="BQ338" s="9"/>
      <c r="BR338" s="9"/>
      <c r="BS338" s="9"/>
      <c r="BT338" s="9"/>
      <c r="BU338" s="9"/>
      <c r="BV338" s="5"/>
      <c r="BW338" s="9"/>
      <c r="BX338" s="10"/>
      <c r="BY338" s="10"/>
      <c r="BZ338" s="10"/>
      <c r="CA338" s="10"/>
      <c r="CB338" s="10"/>
      <c r="CC338" s="10"/>
      <c r="CD338" s="10"/>
      <c r="CE338" s="10"/>
      <c r="CF338" s="5"/>
      <c r="CG338" s="9"/>
      <c r="CH338" s="10"/>
      <c r="CI338" s="10"/>
      <c r="CJ338" s="10"/>
      <c r="CK338" s="10"/>
      <c r="CL338" s="10"/>
      <c r="CM338" s="10"/>
      <c r="CN338" s="10"/>
      <c r="CO338" s="10"/>
    </row>
    <row r="339" spans="1:93" x14ac:dyDescent="0.2">
      <c r="A339" s="9"/>
      <c r="B339" s="9"/>
      <c r="C339" s="9"/>
      <c r="D339" s="9"/>
      <c r="E339" s="9"/>
      <c r="F339" s="9"/>
      <c r="G339" s="9"/>
      <c r="H339" s="9"/>
      <c r="I339" s="9"/>
      <c r="J339" s="9"/>
      <c r="K339" s="9"/>
      <c r="L339" s="9"/>
      <c r="M339" s="9"/>
      <c r="N339" s="9"/>
      <c r="P339" s="12">
        <f t="shared" si="108"/>
        <v>-154</v>
      </c>
      <c r="Q339" s="12"/>
      <c r="R339" s="138" t="e">
        <f t="shared" si="93"/>
        <v>#N/A</v>
      </c>
      <c r="S339" s="138" t="e">
        <f t="shared" si="94"/>
        <v>#N/A</v>
      </c>
      <c r="T339" s="138" t="e">
        <f t="shared" si="95"/>
        <v>#N/A</v>
      </c>
      <c r="U339" s="139" t="e">
        <f t="shared" si="98"/>
        <v>#N/A</v>
      </c>
      <c r="V339" s="139" t="e">
        <f t="shared" si="99"/>
        <v>#N/A</v>
      </c>
      <c r="W339" s="139" t="e">
        <f t="shared" si="100"/>
        <v>#N/A</v>
      </c>
      <c r="X339" s="139" t="e">
        <f t="shared" si="101"/>
        <v>#N/A</v>
      </c>
      <c r="Y339" s="10" t="e">
        <f t="shared" si="102"/>
        <v>#N/A</v>
      </c>
      <c r="Z339" s="10" t="e">
        <f t="shared" si="103"/>
        <v>#N/A</v>
      </c>
      <c r="AA339" s="138" t="e">
        <f t="shared" si="96"/>
        <v>#N/A</v>
      </c>
      <c r="AB339" s="138" t="e">
        <f t="shared" si="97"/>
        <v>#N/A</v>
      </c>
      <c r="AC339" s="16" t="e">
        <f t="shared" si="104"/>
        <v>#N/A</v>
      </c>
      <c r="AD339" s="16" t="e">
        <f t="shared" si="105"/>
        <v>#N/A</v>
      </c>
      <c r="AE339" s="16" t="e">
        <f t="shared" si="106"/>
        <v>#N/A</v>
      </c>
      <c r="AF339" s="16" t="e">
        <f t="shared" si="107"/>
        <v>#N/A</v>
      </c>
      <c r="AI339" s="9"/>
      <c r="AJ339" s="10"/>
      <c r="AK339" s="9"/>
      <c r="AL339" s="10"/>
      <c r="AM339" s="9"/>
      <c r="AN339" s="9"/>
      <c r="AO339" s="9"/>
      <c r="AP339" s="9"/>
      <c r="AQ339" s="9"/>
      <c r="AS339" s="9"/>
      <c r="AT339" s="10"/>
      <c r="AU339" s="10"/>
      <c r="AV339" s="10"/>
      <c r="AW339" s="10"/>
      <c r="AX339" s="10"/>
      <c r="AY339" s="10"/>
      <c r="AZ339" s="10"/>
      <c r="BA339" s="10"/>
      <c r="BC339" s="9"/>
      <c r="BD339" s="10"/>
      <c r="BE339" s="10"/>
      <c r="BF339" s="10"/>
      <c r="BG339" s="10"/>
      <c r="BH339" s="10"/>
      <c r="BI339" s="10"/>
      <c r="BJ339" s="10"/>
      <c r="BK339" s="10"/>
      <c r="BL339" s="10"/>
      <c r="BM339" s="9"/>
      <c r="BN339" s="10"/>
      <c r="BO339" s="9"/>
      <c r="BP339" s="10"/>
      <c r="BQ339" s="9"/>
      <c r="BR339" s="9"/>
      <c r="BS339" s="9"/>
      <c r="BT339" s="9"/>
      <c r="BU339" s="9"/>
      <c r="BV339" s="5"/>
      <c r="BW339" s="9"/>
      <c r="BX339" s="10"/>
      <c r="BY339" s="10"/>
      <c r="BZ339" s="10"/>
      <c r="CA339" s="10"/>
      <c r="CB339" s="10"/>
      <c r="CC339" s="10"/>
      <c r="CD339" s="10"/>
      <c r="CE339" s="10"/>
      <c r="CF339" s="5"/>
      <c r="CG339" s="9"/>
      <c r="CH339" s="10"/>
      <c r="CI339" s="10"/>
      <c r="CJ339" s="10"/>
      <c r="CK339" s="10"/>
      <c r="CL339" s="10"/>
      <c r="CM339" s="10"/>
      <c r="CN339" s="10"/>
      <c r="CO339" s="10"/>
    </row>
    <row r="340" spans="1:93" x14ac:dyDescent="0.2">
      <c r="A340" s="9"/>
      <c r="B340" s="9"/>
      <c r="C340" s="9"/>
      <c r="D340" s="9"/>
      <c r="E340" s="9"/>
      <c r="F340" s="9"/>
      <c r="G340" s="9"/>
      <c r="H340" s="9"/>
      <c r="I340" s="9"/>
      <c r="J340" s="9"/>
      <c r="K340" s="9"/>
      <c r="L340" s="9"/>
      <c r="M340" s="9"/>
      <c r="N340" s="9"/>
      <c r="P340" s="12">
        <f t="shared" si="108"/>
        <v>-154</v>
      </c>
      <c r="Q340" s="12"/>
      <c r="R340" s="138" t="e">
        <f t="shared" si="93"/>
        <v>#N/A</v>
      </c>
      <c r="S340" s="138" t="e">
        <f t="shared" si="94"/>
        <v>#N/A</v>
      </c>
      <c r="T340" s="138" t="e">
        <f t="shared" si="95"/>
        <v>#N/A</v>
      </c>
      <c r="U340" s="139" t="e">
        <f t="shared" si="98"/>
        <v>#N/A</v>
      </c>
      <c r="V340" s="139" t="e">
        <f t="shared" si="99"/>
        <v>#N/A</v>
      </c>
      <c r="W340" s="139" t="e">
        <f t="shared" si="100"/>
        <v>#N/A</v>
      </c>
      <c r="X340" s="139" t="e">
        <f t="shared" si="101"/>
        <v>#N/A</v>
      </c>
      <c r="Y340" s="10" t="e">
        <f t="shared" si="102"/>
        <v>#N/A</v>
      </c>
      <c r="Z340" s="10" t="e">
        <f t="shared" si="103"/>
        <v>#N/A</v>
      </c>
      <c r="AA340" s="138" t="e">
        <f t="shared" si="96"/>
        <v>#N/A</v>
      </c>
      <c r="AB340" s="138" t="e">
        <f t="shared" si="97"/>
        <v>#N/A</v>
      </c>
      <c r="AC340" s="16" t="e">
        <f t="shared" si="104"/>
        <v>#N/A</v>
      </c>
      <c r="AD340" s="16" t="e">
        <f t="shared" si="105"/>
        <v>#N/A</v>
      </c>
      <c r="AE340" s="16" t="e">
        <f t="shared" si="106"/>
        <v>#N/A</v>
      </c>
      <c r="AF340" s="16" t="e">
        <f t="shared" si="107"/>
        <v>#N/A</v>
      </c>
      <c r="AI340" s="9"/>
      <c r="AJ340" s="10"/>
      <c r="AK340" s="9"/>
      <c r="AL340" s="10"/>
      <c r="AM340" s="9"/>
      <c r="AN340" s="9"/>
      <c r="AO340" s="9"/>
      <c r="AP340" s="9"/>
      <c r="AQ340" s="9"/>
      <c r="AS340" s="9"/>
      <c r="AT340" s="10"/>
      <c r="AU340" s="10"/>
      <c r="AV340" s="10"/>
      <c r="AW340" s="10"/>
      <c r="AX340" s="10"/>
      <c r="AY340" s="10"/>
      <c r="AZ340" s="10"/>
      <c r="BA340" s="10"/>
      <c r="BC340" s="9"/>
      <c r="BD340" s="10"/>
      <c r="BE340" s="10"/>
      <c r="BF340" s="10"/>
      <c r="BG340" s="10"/>
      <c r="BH340" s="10"/>
      <c r="BI340" s="10"/>
      <c r="BJ340" s="10"/>
      <c r="BK340" s="10"/>
      <c r="BL340" s="10"/>
      <c r="BM340" s="9"/>
      <c r="BN340" s="10"/>
      <c r="BO340" s="9"/>
      <c r="BP340" s="10"/>
      <c r="BQ340" s="9"/>
      <c r="BR340" s="9"/>
      <c r="BS340" s="9"/>
      <c r="BT340" s="9"/>
      <c r="BU340" s="9"/>
      <c r="BV340" s="5"/>
      <c r="BW340" s="9"/>
      <c r="BX340" s="10"/>
      <c r="BY340" s="10"/>
      <c r="BZ340" s="10"/>
      <c r="CA340" s="10"/>
      <c r="CB340" s="10"/>
      <c r="CC340" s="10"/>
      <c r="CD340" s="10"/>
      <c r="CE340" s="10"/>
      <c r="CF340" s="5"/>
      <c r="CG340" s="9"/>
      <c r="CH340" s="10"/>
      <c r="CI340" s="10"/>
      <c r="CJ340" s="10"/>
      <c r="CK340" s="10"/>
      <c r="CL340" s="10"/>
      <c r="CM340" s="10"/>
      <c r="CN340" s="10"/>
      <c r="CO340" s="10"/>
    </row>
    <row r="341" spans="1:93" x14ac:dyDescent="0.2">
      <c r="A341" s="9"/>
      <c r="B341" s="9"/>
      <c r="C341" s="9"/>
      <c r="D341" s="9"/>
      <c r="E341" s="9"/>
      <c r="F341" s="9"/>
      <c r="G341" s="9"/>
      <c r="H341" s="9"/>
      <c r="I341" s="9"/>
      <c r="J341" s="9"/>
      <c r="K341" s="9"/>
      <c r="L341" s="9"/>
      <c r="M341" s="9"/>
      <c r="N341" s="9"/>
      <c r="P341" s="12">
        <f t="shared" si="108"/>
        <v>-154</v>
      </c>
      <c r="Q341" s="12"/>
      <c r="R341" s="138" t="e">
        <f t="shared" si="93"/>
        <v>#N/A</v>
      </c>
      <c r="S341" s="138" t="e">
        <f t="shared" si="94"/>
        <v>#N/A</v>
      </c>
      <c r="T341" s="138" t="e">
        <f t="shared" si="95"/>
        <v>#N/A</v>
      </c>
      <c r="U341" s="139" t="e">
        <f t="shared" si="98"/>
        <v>#N/A</v>
      </c>
      <c r="V341" s="139" t="e">
        <f t="shared" si="99"/>
        <v>#N/A</v>
      </c>
      <c r="W341" s="139" t="e">
        <f t="shared" si="100"/>
        <v>#N/A</v>
      </c>
      <c r="X341" s="139" t="e">
        <f t="shared" si="101"/>
        <v>#N/A</v>
      </c>
      <c r="Y341" s="10" t="e">
        <f t="shared" si="102"/>
        <v>#N/A</v>
      </c>
      <c r="Z341" s="10" t="e">
        <f t="shared" si="103"/>
        <v>#N/A</v>
      </c>
      <c r="AA341" s="138" t="e">
        <f t="shared" si="96"/>
        <v>#N/A</v>
      </c>
      <c r="AB341" s="138" t="e">
        <f t="shared" si="97"/>
        <v>#N/A</v>
      </c>
      <c r="AC341" s="16" t="e">
        <f t="shared" si="104"/>
        <v>#N/A</v>
      </c>
      <c r="AD341" s="16" t="e">
        <f t="shared" si="105"/>
        <v>#N/A</v>
      </c>
      <c r="AE341" s="16" t="e">
        <f t="shared" si="106"/>
        <v>#N/A</v>
      </c>
      <c r="AF341" s="16" t="e">
        <f t="shared" si="107"/>
        <v>#N/A</v>
      </c>
      <c r="AI341" s="9"/>
      <c r="AJ341" s="10"/>
      <c r="AK341" s="9"/>
      <c r="AL341" s="10"/>
      <c r="AM341" s="9"/>
      <c r="AN341" s="9"/>
      <c r="AO341" s="9"/>
      <c r="AP341" s="9"/>
      <c r="AQ341" s="9"/>
      <c r="AS341" s="9"/>
      <c r="AT341" s="10"/>
      <c r="AU341" s="10"/>
      <c r="AV341" s="10"/>
      <c r="AW341" s="10"/>
      <c r="AX341" s="10"/>
      <c r="AY341" s="10"/>
      <c r="AZ341" s="10"/>
      <c r="BA341" s="10"/>
      <c r="BC341" s="9"/>
      <c r="BD341" s="10"/>
      <c r="BE341" s="10"/>
      <c r="BF341" s="10"/>
      <c r="BG341" s="10"/>
      <c r="BH341" s="10"/>
      <c r="BI341" s="10"/>
      <c r="BJ341" s="10"/>
      <c r="BK341" s="10"/>
      <c r="BL341" s="10"/>
      <c r="BM341" s="9"/>
      <c r="BN341" s="10"/>
      <c r="BO341" s="9"/>
      <c r="BP341" s="10"/>
      <c r="BQ341" s="9"/>
      <c r="BR341" s="9"/>
      <c r="BS341" s="9"/>
      <c r="BT341" s="9"/>
      <c r="BU341" s="9"/>
      <c r="BV341" s="5"/>
      <c r="BW341" s="9"/>
      <c r="BX341" s="10"/>
      <c r="BY341" s="10"/>
      <c r="BZ341" s="10"/>
      <c r="CA341" s="10"/>
      <c r="CB341" s="10"/>
      <c r="CC341" s="10"/>
      <c r="CD341" s="10"/>
      <c r="CE341" s="10"/>
      <c r="CF341" s="5"/>
      <c r="CG341" s="9"/>
      <c r="CH341" s="10"/>
      <c r="CI341" s="10"/>
      <c r="CJ341" s="10"/>
      <c r="CK341" s="10"/>
      <c r="CL341" s="10"/>
      <c r="CM341" s="10"/>
      <c r="CN341" s="10"/>
      <c r="CO341" s="10"/>
    </row>
    <row r="342" spans="1:93" x14ac:dyDescent="0.2">
      <c r="A342" s="9"/>
      <c r="B342" s="9"/>
      <c r="C342" s="9"/>
      <c r="D342" s="9"/>
      <c r="E342" s="9"/>
      <c r="F342" s="9"/>
      <c r="G342" s="9"/>
      <c r="H342" s="9"/>
      <c r="I342" s="9"/>
      <c r="J342" s="9"/>
      <c r="K342" s="9"/>
      <c r="L342" s="9"/>
      <c r="M342" s="9"/>
      <c r="N342" s="9"/>
      <c r="P342" s="12">
        <f t="shared" si="108"/>
        <v>-154</v>
      </c>
      <c r="Q342" s="12"/>
      <c r="R342" s="138" t="e">
        <f t="shared" si="93"/>
        <v>#N/A</v>
      </c>
      <c r="S342" s="138" t="e">
        <f t="shared" si="94"/>
        <v>#N/A</v>
      </c>
      <c r="T342" s="138" t="e">
        <f t="shared" si="95"/>
        <v>#N/A</v>
      </c>
      <c r="U342" s="139" t="e">
        <f t="shared" si="98"/>
        <v>#N/A</v>
      </c>
      <c r="V342" s="139" t="e">
        <f t="shared" si="99"/>
        <v>#N/A</v>
      </c>
      <c r="W342" s="139" t="e">
        <f t="shared" si="100"/>
        <v>#N/A</v>
      </c>
      <c r="X342" s="139" t="e">
        <f t="shared" si="101"/>
        <v>#N/A</v>
      </c>
      <c r="Y342" s="10" t="e">
        <f t="shared" si="102"/>
        <v>#N/A</v>
      </c>
      <c r="Z342" s="10" t="e">
        <f t="shared" si="103"/>
        <v>#N/A</v>
      </c>
      <c r="AA342" s="138" t="e">
        <f t="shared" si="96"/>
        <v>#N/A</v>
      </c>
      <c r="AB342" s="138" t="e">
        <f t="shared" si="97"/>
        <v>#N/A</v>
      </c>
      <c r="AC342" s="16" t="e">
        <f t="shared" si="104"/>
        <v>#N/A</v>
      </c>
      <c r="AD342" s="16" t="e">
        <f t="shared" si="105"/>
        <v>#N/A</v>
      </c>
      <c r="AE342" s="16" t="e">
        <f t="shared" si="106"/>
        <v>#N/A</v>
      </c>
      <c r="AF342" s="16" t="e">
        <f t="shared" si="107"/>
        <v>#N/A</v>
      </c>
      <c r="AI342" s="9"/>
      <c r="AJ342" s="10"/>
      <c r="AK342" s="9"/>
      <c r="AL342" s="10"/>
      <c r="AM342" s="9"/>
      <c r="AN342" s="9"/>
      <c r="AO342" s="9"/>
      <c r="AP342" s="9"/>
      <c r="AQ342" s="9"/>
      <c r="AS342" s="9"/>
      <c r="AT342" s="10"/>
      <c r="AU342" s="10"/>
      <c r="AV342" s="10"/>
      <c r="AW342" s="10"/>
      <c r="AX342" s="10"/>
      <c r="AY342" s="10"/>
      <c r="AZ342" s="10"/>
      <c r="BA342" s="10"/>
      <c r="BC342" s="9"/>
      <c r="BD342" s="10"/>
      <c r="BE342" s="10"/>
      <c r="BF342" s="10"/>
      <c r="BG342" s="10"/>
      <c r="BH342" s="10"/>
      <c r="BI342" s="10"/>
      <c r="BJ342" s="10"/>
      <c r="BK342" s="10"/>
      <c r="BL342" s="10"/>
      <c r="BM342" s="9"/>
      <c r="BN342" s="10"/>
      <c r="BO342" s="9"/>
      <c r="BP342" s="10"/>
      <c r="BQ342" s="9"/>
      <c r="BR342" s="9"/>
      <c r="BS342" s="9"/>
      <c r="BT342" s="9"/>
      <c r="BU342" s="9"/>
      <c r="BV342" s="5"/>
      <c r="BW342" s="9"/>
      <c r="BX342" s="10"/>
      <c r="BY342" s="10"/>
      <c r="BZ342" s="10"/>
      <c r="CA342" s="10"/>
      <c r="CB342" s="10"/>
      <c r="CC342" s="10"/>
      <c r="CD342" s="10"/>
      <c r="CE342" s="10"/>
      <c r="CF342" s="5"/>
      <c r="CG342" s="9"/>
      <c r="CH342" s="10"/>
      <c r="CI342" s="10"/>
      <c r="CJ342" s="10"/>
      <c r="CK342" s="10"/>
      <c r="CL342" s="10"/>
      <c r="CM342" s="10"/>
      <c r="CN342" s="10"/>
      <c r="CO342" s="10"/>
    </row>
    <row r="343" spans="1:93" x14ac:dyDescent="0.2">
      <c r="A343" s="9"/>
      <c r="B343" s="9"/>
      <c r="C343" s="9"/>
      <c r="D343" s="9"/>
      <c r="E343" s="9"/>
      <c r="F343" s="9"/>
      <c r="G343" s="9"/>
      <c r="H343" s="9"/>
      <c r="I343" s="9"/>
      <c r="J343" s="9"/>
      <c r="K343" s="9"/>
      <c r="L343" s="9"/>
      <c r="M343" s="9"/>
      <c r="N343" s="9"/>
      <c r="P343" s="12">
        <f t="shared" si="108"/>
        <v>-154</v>
      </c>
      <c r="Q343" s="12"/>
      <c r="R343" s="138" t="e">
        <f t="shared" si="93"/>
        <v>#N/A</v>
      </c>
      <c r="S343" s="138" t="e">
        <f t="shared" si="94"/>
        <v>#N/A</v>
      </c>
      <c r="T343" s="138" t="e">
        <f t="shared" si="95"/>
        <v>#N/A</v>
      </c>
      <c r="U343" s="139" t="e">
        <f t="shared" si="98"/>
        <v>#N/A</v>
      </c>
      <c r="V343" s="139" t="e">
        <f t="shared" si="99"/>
        <v>#N/A</v>
      </c>
      <c r="W343" s="139" t="e">
        <f t="shared" si="100"/>
        <v>#N/A</v>
      </c>
      <c r="X343" s="139" t="e">
        <f t="shared" si="101"/>
        <v>#N/A</v>
      </c>
      <c r="Y343" s="10" t="e">
        <f t="shared" si="102"/>
        <v>#N/A</v>
      </c>
      <c r="Z343" s="10" t="e">
        <f t="shared" si="103"/>
        <v>#N/A</v>
      </c>
      <c r="AA343" s="138" t="e">
        <f t="shared" si="96"/>
        <v>#N/A</v>
      </c>
      <c r="AB343" s="138" t="e">
        <f t="shared" si="97"/>
        <v>#N/A</v>
      </c>
      <c r="AC343" s="16" t="e">
        <f t="shared" si="104"/>
        <v>#N/A</v>
      </c>
      <c r="AD343" s="16" t="e">
        <f t="shared" si="105"/>
        <v>#N/A</v>
      </c>
      <c r="AE343" s="16" t="e">
        <f t="shared" si="106"/>
        <v>#N/A</v>
      </c>
      <c r="AF343" s="16" t="e">
        <f t="shared" si="107"/>
        <v>#N/A</v>
      </c>
      <c r="AI343" s="9"/>
      <c r="AJ343" s="10"/>
      <c r="AK343" s="9"/>
      <c r="AL343" s="10"/>
      <c r="AM343" s="9"/>
      <c r="AN343" s="9"/>
      <c r="AO343" s="9"/>
      <c r="AP343" s="9"/>
      <c r="AQ343" s="9"/>
      <c r="AS343" s="9"/>
      <c r="AT343" s="10"/>
      <c r="AU343" s="10"/>
      <c r="AV343" s="10"/>
      <c r="AW343" s="10"/>
      <c r="AX343" s="10"/>
      <c r="AY343" s="10"/>
      <c r="AZ343" s="10"/>
      <c r="BA343" s="10"/>
      <c r="BC343" s="9"/>
      <c r="BD343" s="10"/>
      <c r="BE343" s="10"/>
      <c r="BF343" s="10"/>
      <c r="BG343" s="10"/>
      <c r="BH343" s="10"/>
      <c r="BI343" s="10"/>
      <c r="BJ343" s="10"/>
      <c r="BK343" s="10"/>
      <c r="BL343" s="10"/>
      <c r="BM343" s="9"/>
      <c r="BN343" s="10"/>
      <c r="BO343" s="9"/>
      <c r="BP343" s="10"/>
      <c r="BQ343" s="9"/>
      <c r="BR343" s="9"/>
      <c r="BS343" s="9"/>
      <c r="BT343" s="9"/>
      <c r="BU343" s="9"/>
      <c r="BV343" s="5"/>
      <c r="BW343" s="9"/>
      <c r="BX343" s="10"/>
      <c r="BY343" s="10"/>
      <c r="BZ343" s="10"/>
      <c r="CA343" s="10"/>
      <c r="CB343" s="10"/>
      <c r="CC343" s="10"/>
      <c r="CD343" s="10"/>
      <c r="CE343" s="10"/>
      <c r="CF343" s="5"/>
      <c r="CG343" s="9"/>
      <c r="CH343" s="10"/>
      <c r="CI343" s="10"/>
      <c r="CJ343" s="10"/>
      <c r="CK343" s="10"/>
      <c r="CL343" s="10"/>
      <c r="CM343" s="10"/>
      <c r="CN343" s="10"/>
      <c r="CO343" s="10"/>
    </row>
    <row r="344" spans="1:93" x14ac:dyDescent="0.2">
      <c r="A344" s="9"/>
      <c r="B344" s="9"/>
      <c r="C344" s="9"/>
      <c r="D344" s="9"/>
      <c r="E344" s="9"/>
      <c r="F344" s="9"/>
      <c r="G344" s="9"/>
      <c r="H344" s="9"/>
      <c r="I344" s="9"/>
      <c r="J344" s="9"/>
      <c r="K344" s="9"/>
      <c r="L344" s="9"/>
      <c r="M344" s="9"/>
      <c r="N344" s="9"/>
      <c r="P344" s="12">
        <f t="shared" si="108"/>
        <v>-154</v>
      </c>
      <c r="Q344" s="12"/>
      <c r="R344" s="138" t="e">
        <f t="shared" si="93"/>
        <v>#N/A</v>
      </c>
      <c r="S344" s="138" t="e">
        <f t="shared" si="94"/>
        <v>#N/A</v>
      </c>
      <c r="T344" s="138" t="e">
        <f t="shared" si="95"/>
        <v>#N/A</v>
      </c>
      <c r="U344" s="139" t="e">
        <f t="shared" si="98"/>
        <v>#N/A</v>
      </c>
      <c r="V344" s="139" t="e">
        <f t="shared" si="99"/>
        <v>#N/A</v>
      </c>
      <c r="W344" s="139" t="e">
        <f t="shared" si="100"/>
        <v>#N/A</v>
      </c>
      <c r="X344" s="139" t="e">
        <f t="shared" si="101"/>
        <v>#N/A</v>
      </c>
      <c r="Y344" s="10" t="e">
        <f t="shared" si="102"/>
        <v>#N/A</v>
      </c>
      <c r="Z344" s="10" t="e">
        <f t="shared" si="103"/>
        <v>#N/A</v>
      </c>
      <c r="AA344" s="138" t="e">
        <f t="shared" si="96"/>
        <v>#N/A</v>
      </c>
      <c r="AB344" s="138" t="e">
        <f t="shared" si="97"/>
        <v>#N/A</v>
      </c>
      <c r="AC344" s="16" t="e">
        <f t="shared" si="104"/>
        <v>#N/A</v>
      </c>
      <c r="AD344" s="16" t="e">
        <f t="shared" si="105"/>
        <v>#N/A</v>
      </c>
      <c r="AE344" s="16" t="e">
        <f t="shared" si="106"/>
        <v>#N/A</v>
      </c>
      <c r="AF344" s="16" t="e">
        <f t="shared" si="107"/>
        <v>#N/A</v>
      </c>
      <c r="AI344" s="9"/>
      <c r="AJ344" s="10"/>
      <c r="AK344" s="9"/>
      <c r="AL344" s="10"/>
      <c r="AM344" s="9"/>
      <c r="AN344" s="9"/>
      <c r="AO344" s="9"/>
      <c r="AP344" s="9"/>
      <c r="AQ344" s="9"/>
      <c r="AS344" s="9"/>
      <c r="AT344" s="10"/>
      <c r="AU344" s="10"/>
      <c r="AV344" s="10"/>
      <c r="AW344" s="10"/>
      <c r="AX344" s="10"/>
      <c r="AY344" s="10"/>
      <c r="AZ344" s="10"/>
      <c r="BA344" s="10"/>
      <c r="BC344" s="9"/>
      <c r="BD344" s="10"/>
      <c r="BE344" s="10"/>
      <c r="BF344" s="10"/>
      <c r="BG344" s="10"/>
      <c r="BH344" s="10"/>
      <c r="BI344" s="10"/>
      <c r="BJ344" s="10"/>
      <c r="BK344" s="10"/>
      <c r="BL344" s="10"/>
      <c r="BM344" s="9"/>
      <c r="BN344" s="10"/>
      <c r="BO344" s="9"/>
      <c r="BP344" s="10"/>
      <c r="BQ344" s="9"/>
      <c r="BR344" s="9"/>
      <c r="BS344" s="9"/>
      <c r="BT344" s="9"/>
      <c r="BU344" s="9"/>
      <c r="BV344" s="5"/>
      <c r="BW344" s="9"/>
      <c r="BX344" s="10"/>
      <c r="BY344" s="10"/>
      <c r="BZ344" s="10"/>
      <c r="CA344" s="10"/>
      <c r="CB344" s="10"/>
      <c r="CC344" s="10"/>
      <c r="CD344" s="10"/>
      <c r="CE344" s="10"/>
      <c r="CF344" s="5"/>
      <c r="CG344" s="9"/>
      <c r="CH344" s="10"/>
      <c r="CI344" s="10"/>
      <c r="CJ344" s="10"/>
      <c r="CK344" s="10"/>
      <c r="CL344" s="10"/>
      <c r="CM344" s="10"/>
      <c r="CN344" s="10"/>
      <c r="CO344" s="10"/>
    </row>
    <row r="345" spans="1:93" x14ac:dyDescent="0.2">
      <c r="A345" s="9"/>
      <c r="B345" s="9"/>
      <c r="C345" s="9"/>
      <c r="D345" s="9"/>
      <c r="E345" s="9"/>
      <c r="F345" s="9"/>
      <c r="G345" s="9"/>
      <c r="H345" s="9"/>
      <c r="I345" s="9"/>
      <c r="J345" s="9"/>
      <c r="K345" s="9"/>
      <c r="L345" s="9"/>
      <c r="M345" s="9"/>
      <c r="N345" s="9"/>
      <c r="P345" s="12">
        <f t="shared" si="108"/>
        <v>-154</v>
      </c>
      <c r="Q345" s="12"/>
      <c r="R345" s="138" t="e">
        <f t="shared" si="93"/>
        <v>#N/A</v>
      </c>
      <c r="S345" s="138" t="e">
        <f t="shared" si="94"/>
        <v>#N/A</v>
      </c>
      <c r="T345" s="138" t="e">
        <f t="shared" si="95"/>
        <v>#N/A</v>
      </c>
      <c r="U345" s="139" t="e">
        <f t="shared" si="98"/>
        <v>#N/A</v>
      </c>
      <c r="V345" s="139" t="e">
        <f t="shared" si="99"/>
        <v>#N/A</v>
      </c>
      <c r="W345" s="139" t="e">
        <f t="shared" si="100"/>
        <v>#N/A</v>
      </c>
      <c r="X345" s="139" t="e">
        <f t="shared" si="101"/>
        <v>#N/A</v>
      </c>
      <c r="Y345" s="10" t="e">
        <f t="shared" si="102"/>
        <v>#N/A</v>
      </c>
      <c r="Z345" s="10" t="e">
        <f t="shared" si="103"/>
        <v>#N/A</v>
      </c>
      <c r="AA345" s="138" t="e">
        <f t="shared" si="96"/>
        <v>#N/A</v>
      </c>
      <c r="AB345" s="138" t="e">
        <f t="shared" si="97"/>
        <v>#N/A</v>
      </c>
      <c r="AC345" s="16" t="e">
        <f t="shared" si="104"/>
        <v>#N/A</v>
      </c>
      <c r="AD345" s="16" t="e">
        <f t="shared" si="105"/>
        <v>#N/A</v>
      </c>
      <c r="AE345" s="16" t="e">
        <f t="shared" si="106"/>
        <v>#N/A</v>
      </c>
      <c r="AF345" s="16" t="e">
        <f t="shared" si="107"/>
        <v>#N/A</v>
      </c>
      <c r="AI345" s="9"/>
      <c r="AJ345" s="10"/>
      <c r="AK345" s="9"/>
      <c r="AL345" s="10"/>
      <c r="AM345" s="9"/>
      <c r="AN345" s="9"/>
      <c r="AO345" s="9"/>
      <c r="AP345" s="9"/>
      <c r="AQ345" s="9"/>
      <c r="AS345" s="9"/>
      <c r="AT345" s="10"/>
      <c r="AU345" s="10"/>
      <c r="AV345" s="10"/>
      <c r="AW345" s="10"/>
      <c r="AX345" s="10"/>
      <c r="AY345" s="10"/>
      <c r="AZ345" s="10"/>
      <c r="BA345" s="10"/>
      <c r="BC345" s="9"/>
      <c r="BD345" s="10"/>
      <c r="BE345" s="10"/>
      <c r="BF345" s="10"/>
      <c r="BG345" s="10"/>
      <c r="BH345" s="10"/>
      <c r="BI345" s="10"/>
      <c r="BJ345" s="10"/>
      <c r="BK345" s="10"/>
      <c r="BL345" s="10"/>
      <c r="BM345" s="9"/>
      <c r="BN345" s="10"/>
      <c r="BO345" s="9"/>
      <c r="BP345" s="10"/>
      <c r="BQ345" s="9"/>
      <c r="BR345" s="9"/>
      <c r="BS345" s="9"/>
      <c r="BT345" s="9"/>
      <c r="BU345" s="9"/>
      <c r="BV345" s="5"/>
      <c r="BW345" s="9"/>
      <c r="BX345" s="10"/>
      <c r="BY345" s="10"/>
      <c r="BZ345" s="10"/>
      <c r="CA345" s="10"/>
      <c r="CB345" s="10"/>
      <c r="CC345" s="10"/>
      <c r="CD345" s="10"/>
      <c r="CE345" s="10"/>
      <c r="CF345" s="5"/>
      <c r="CG345" s="9"/>
      <c r="CH345" s="10"/>
      <c r="CI345" s="10"/>
      <c r="CJ345" s="10"/>
      <c r="CK345" s="10"/>
      <c r="CL345" s="10"/>
      <c r="CM345" s="10"/>
      <c r="CN345" s="10"/>
      <c r="CO345" s="10"/>
    </row>
    <row r="346" spans="1:93" x14ac:dyDescent="0.2">
      <c r="A346" s="9"/>
      <c r="B346" s="9"/>
      <c r="C346" s="9"/>
      <c r="D346" s="9"/>
      <c r="E346" s="9"/>
      <c r="F346" s="9"/>
      <c r="G346" s="9"/>
      <c r="H346" s="9"/>
      <c r="I346" s="9"/>
      <c r="J346" s="9"/>
      <c r="K346" s="9"/>
      <c r="L346" s="9"/>
      <c r="M346" s="9"/>
      <c r="N346" s="9"/>
      <c r="P346" s="12">
        <f t="shared" si="108"/>
        <v>-154</v>
      </c>
      <c r="Q346" s="12"/>
      <c r="R346" s="138" t="e">
        <f t="shared" si="93"/>
        <v>#N/A</v>
      </c>
      <c r="S346" s="138" t="e">
        <f t="shared" si="94"/>
        <v>#N/A</v>
      </c>
      <c r="T346" s="138" t="e">
        <f t="shared" si="95"/>
        <v>#N/A</v>
      </c>
      <c r="U346" s="139" t="e">
        <f t="shared" si="98"/>
        <v>#N/A</v>
      </c>
      <c r="V346" s="139" t="e">
        <f t="shared" si="99"/>
        <v>#N/A</v>
      </c>
      <c r="W346" s="139" t="e">
        <f t="shared" si="100"/>
        <v>#N/A</v>
      </c>
      <c r="X346" s="139" t="e">
        <f t="shared" si="101"/>
        <v>#N/A</v>
      </c>
      <c r="Y346" s="10" t="e">
        <f t="shared" si="102"/>
        <v>#N/A</v>
      </c>
      <c r="Z346" s="10" t="e">
        <f t="shared" si="103"/>
        <v>#N/A</v>
      </c>
      <c r="AA346" s="138" t="e">
        <f t="shared" si="96"/>
        <v>#N/A</v>
      </c>
      <c r="AB346" s="138" t="e">
        <f t="shared" si="97"/>
        <v>#N/A</v>
      </c>
      <c r="AC346" s="16" t="e">
        <f t="shared" si="104"/>
        <v>#N/A</v>
      </c>
      <c r="AD346" s="16" t="e">
        <f t="shared" si="105"/>
        <v>#N/A</v>
      </c>
      <c r="AE346" s="16" t="e">
        <f t="shared" si="106"/>
        <v>#N/A</v>
      </c>
      <c r="AF346" s="16" t="e">
        <f t="shared" si="107"/>
        <v>#N/A</v>
      </c>
      <c r="AI346" s="9"/>
      <c r="AJ346" s="10"/>
      <c r="AK346" s="9"/>
      <c r="AL346" s="10"/>
      <c r="AM346" s="9"/>
      <c r="AN346" s="9"/>
      <c r="AO346" s="9"/>
      <c r="AP346" s="9"/>
      <c r="AQ346" s="9"/>
      <c r="AS346" s="9"/>
      <c r="AT346" s="10"/>
      <c r="AU346" s="10"/>
      <c r="AV346" s="10"/>
      <c r="AW346" s="10"/>
      <c r="AX346" s="10"/>
      <c r="AY346" s="10"/>
      <c r="AZ346" s="10"/>
      <c r="BA346" s="10"/>
      <c r="BC346" s="9"/>
      <c r="BD346" s="10"/>
      <c r="BE346" s="10"/>
      <c r="BF346" s="10"/>
      <c r="BG346" s="10"/>
      <c r="BH346" s="10"/>
      <c r="BI346" s="10"/>
      <c r="BJ346" s="10"/>
      <c r="BK346" s="10"/>
      <c r="BL346" s="10"/>
      <c r="BM346" s="9"/>
      <c r="BN346" s="10"/>
      <c r="BO346" s="9"/>
      <c r="BP346" s="10"/>
      <c r="BQ346" s="9"/>
      <c r="BR346" s="9"/>
      <c r="BS346" s="9"/>
      <c r="BT346" s="9"/>
      <c r="BU346" s="9"/>
      <c r="BV346" s="5"/>
      <c r="BW346" s="9"/>
      <c r="BX346" s="10"/>
      <c r="BY346" s="10"/>
      <c r="BZ346" s="10"/>
      <c r="CA346" s="10"/>
      <c r="CB346" s="10"/>
      <c r="CC346" s="10"/>
      <c r="CD346" s="10"/>
      <c r="CE346" s="10"/>
      <c r="CF346" s="5"/>
      <c r="CG346" s="9"/>
      <c r="CH346" s="10"/>
      <c r="CI346" s="10"/>
      <c r="CJ346" s="10"/>
      <c r="CK346" s="10"/>
      <c r="CL346" s="10"/>
      <c r="CM346" s="10"/>
      <c r="CN346" s="10"/>
      <c r="CO346" s="10"/>
    </row>
    <row r="347" spans="1:93" x14ac:dyDescent="0.2">
      <c r="A347" s="9"/>
      <c r="B347" s="9"/>
      <c r="C347" s="9"/>
      <c r="D347" s="9"/>
      <c r="E347" s="9"/>
      <c r="F347" s="9"/>
      <c r="G347" s="9"/>
      <c r="H347" s="9"/>
      <c r="I347" s="9"/>
      <c r="J347" s="9"/>
      <c r="K347" s="9"/>
      <c r="L347" s="9"/>
      <c r="M347" s="9"/>
      <c r="N347" s="9"/>
      <c r="P347" s="12">
        <f t="shared" si="108"/>
        <v>-154</v>
      </c>
      <c r="Q347" s="12"/>
      <c r="R347" s="138" t="e">
        <f t="shared" si="93"/>
        <v>#N/A</v>
      </c>
      <c r="S347" s="138" t="e">
        <f t="shared" si="94"/>
        <v>#N/A</v>
      </c>
      <c r="T347" s="138" t="e">
        <f t="shared" si="95"/>
        <v>#N/A</v>
      </c>
      <c r="U347" s="139" t="e">
        <f t="shared" si="98"/>
        <v>#N/A</v>
      </c>
      <c r="V347" s="139" t="e">
        <f t="shared" si="99"/>
        <v>#N/A</v>
      </c>
      <c r="W347" s="139" t="e">
        <f t="shared" si="100"/>
        <v>#N/A</v>
      </c>
      <c r="X347" s="139" t="e">
        <f t="shared" si="101"/>
        <v>#N/A</v>
      </c>
      <c r="Y347" s="10" t="e">
        <f t="shared" si="102"/>
        <v>#N/A</v>
      </c>
      <c r="Z347" s="10" t="e">
        <f t="shared" si="103"/>
        <v>#N/A</v>
      </c>
      <c r="AA347" s="138" t="e">
        <f t="shared" si="96"/>
        <v>#N/A</v>
      </c>
      <c r="AB347" s="138" t="e">
        <f t="shared" si="97"/>
        <v>#N/A</v>
      </c>
      <c r="AC347" s="16" t="e">
        <f t="shared" si="104"/>
        <v>#N/A</v>
      </c>
      <c r="AD347" s="16" t="e">
        <f t="shared" si="105"/>
        <v>#N/A</v>
      </c>
      <c r="AE347" s="16" t="e">
        <f t="shared" si="106"/>
        <v>#N/A</v>
      </c>
      <c r="AF347" s="16" t="e">
        <f t="shared" si="107"/>
        <v>#N/A</v>
      </c>
      <c r="AI347" s="9"/>
      <c r="AJ347" s="10"/>
      <c r="AK347" s="9"/>
      <c r="AL347" s="10"/>
      <c r="AM347" s="9"/>
      <c r="AN347" s="9"/>
      <c r="AO347" s="9"/>
      <c r="AP347" s="9"/>
      <c r="AQ347" s="9"/>
      <c r="AS347" s="9"/>
      <c r="AT347" s="10"/>
      <c r="AU347" s="10"/>
      <c r="AV347" s="10"/>
      <c r="AW347" s="10"/>
      <c r="AX347" s="10"/>
      <c r="AY347" s="10"/>
      <c r="AZ347" s="10"/>
      <c r="BA347" s="10"/>
      <c r="BC347" s="9"/>
      <c r="BD347" s="10"/>
      <c r="BE347" s="10"/>
      <c r="BF347" s="10"/>
      <c r="BG347" s="10"/>
      <c r="BH347" s="10"/>
      <c r="BI347" s="10"/>
      <c r="BJ347" s="10"/>
      <c r="BK347" s="10"/>
      <c r="BL347" s="10"/>
      <c r="BM347" s="9"/>
      <c r="BN347" s="10"/>
      <c r="BO347" s="9"/>
      <c r="BP347" s="10"/>
      <c r="BQ347" s="9"/>
      <c r="BR347" s="9"/>
      <c r="BS347" s="9"/>
      <c r="BT347" s="9"/>
      <c r="BU347" s="9"/>
      <c r="BV347" s="5"/>
      <c r="BW347" s="9"/>
      <c r="BX347" s="10"/>
      <c r="BY347" s="10"/>
      <c r="BZ347" s="10"/>
      <c r="CA347" s="10"/>
      <c r="CB347" s="10"/>
      <c r="CC347" s="10"/>
      <c r="CD347" s="10"/>
      <c r="CE347" s="10"/>
      <c r="CF347" s="5"/>
      <c r="CG347" s="9"/>
      <c r="CH347" s="10"/>
      <c r="CI347" s="10"/>
      <c r="CJ347" s="10"/>
      <c r="CK347" s="10"/>
      <c r="CL347" s="10"/>
      <c r="CM347" s="10"/>
      <c r="CN347" s="10"/>
      <c r="CO347" s="10"/>
    </row>
    <row r="348" spans="1:93" x14ac:dyDescent="0.2">
      <c r="A348" s="9"/>
      <c r="B348" s="9"/>
      <c r="C348" s="9"/>
      <c r="D348" s="9"/>
      <c r="E348" s="9"/>
      <c r="F348" s="9"/>
      <c r="G348" s="9"/>
      <c r="H348" s="9"/>
      <c r="I348" s="9"/>
      <c r="J348" s="9"/>
      <c r="K348" s="9"/>
      <c r="L348" s="9"/>
      <c r="M348" s="9"/>
      <c r="N348" s="9"/>
      <c r="P348" s="12">
        <f t="shared" si="108"/>
        <v>-154</v>
      </c>
      <c r="Q348" s="12"/>
      <c r="R348" s="138" t="e">
        <f t="shared" si="93"/>
        <v>#N/A</v>
      </c>
      <c r="S348" s="138" t="e">
        <f t="shared" si="94"/>
        <v>#N/A</v>
      </c>
      <c r="T348" s="138" t="e">
        <f t="shared" si="95"/>
        <v>#N/A</v>
      </c>
      <c r="U348" s="139" t="e">
        <f t="shared" si="98"/>
        <v>#N/A</v>
      </c>
      <c r="V348" s="139" t="e">
        <f t="shared" si="99"/>
        <v>#N/A</v>
      </c>
      <c r="W348" s="139" t="e">
        <f t="shared" si="100"/>
        <v>#N/A</v>
      </c>
      <c r="X348" s="139" t="e">
        <f t="shared" si="101"/>
        <v>#N/A</v>
      </c>
      <c r="Y348" s="10" t="e">
        <f t="shared" si="102"/>
        <v>#N/A</v>
      </c>
      <c r="Z348" s="10" t="e">
        <f t="shared" si="103"/>
        <v>#N/A</v>
      </c>
      <c r="AA348" s="138" t="e">
        <f t="shared" si="96"/>
        <v>#N/A</v>
      </c>
      <c r="AB348" s="138" t="e">
        <f t="shared" si="97"/>
        <v>#N/A</v>
      </c>
      <c r="AC348" s="16" t="e">
        <f t="shared" si="104"/>
        <v>#N/A</v>
      </c>
      <c r="AD348" s="16" t="e">
        <f t="shared" si="105"/>
        <v>#N/A</v>
      </c>
      <c r="AE348" s="16" t="e">
        <f t="shared" si="106"/>
        <v>#N/A</v>
      </c>
      <c r="AF348" s="16" t="e">
        <f t="shared" si="107"/>
        <v>#N/A</v>
      </c>
      <c r="AI348" s="9"/>
      <c r="AJ348" s="10"/>
      <c r="AK348" s="9"/>
      <c r="AL348" s="10"/>
      <c r="AM348" s="9"/>
      <c r="AN348" s="9"/>
      <c r="AO348" s="9"/>
      <c r="AP348" s="9"/>
      <c r="AQ348" s="9"/>
      <c r="AS348" s="9"/>
      <c r="AT348" s="10"/>
      <c r="AU348" s="10"/>
      <c r="AV348" s="10"/>
      <c r="AW348" s="10"/>
      <c r="AX348" s="10"/>
      <c r="AY348" s="10"/>
      <c r="AZ348" s="10"/>
      <c r="BA348" s="10"/>
      <c r="BC348" s="9"/>
      <c r="BD348" s="10"/>
      <c r="BE348" s="10"/>
      <c r="BF348" s="10"/>
      <c r="BG348" s="10"/>
      <c r="BH348" s="10"/>
      <c r="BI348" s="10"/>
      <c r="BJ348" s="10"/>
      <c r="BK348" s="10"/>
      <c r="BL348" s="10"/>
      <c r="BM348" s="9"/>
      <c r="BN348" s="10"/>
      <c r="BO348" s="9"/>
      <c r="BP348" s="10"/>
      <c r="BQ348" s="9"/>
      <c r="BR348" s="9"/>
      <c r="BS348" s="9"/>
      <c r="BT348" s="9"/>
      <c r="BU348" s="9"/>
      <c r="BV348" s="5"/>
      <c r="BW348" s="9"/>
      <c r="BX348" s="10"/>
      <c r="BY348" s="10"/>
      <c r="BZ348" s="10"/>
      <c r="CA348" s="10"/>
      <c r="CB348" s="10"/>
      <c r="CC348" s="10"/>
      <c r="CD348" s="10"/>
      <c r="CE348" s="10"/>
      <c r="CF348" s="5"/>
      <c r="CG348" s="9"/>
      <c r="CH348" s="10"/>
      <c r="CI348" s="10"/>
      <c r="CJ348" s="10"/>
      <c r="CK348" s="10"/>
      <c r="CL348" s="10"/>
      <c r="CM348" s="10"/>
      <c r="CN348" s="10"/>
      <c r="CO348" s="10"/>
    </row>
    <row r="349" spans="1:93" x14ac:dyDescent="0.2">
      <c r="A349" s="9"/>
      <c r="B349" s="9"/>
      <c r="C349" s="9"/>
      <c r="D349" s="9"/>
      <c r="E349" s="9"/>
      <c r="F349" s="9"/>
      <c r="G349" s="9"/>
      <c r="H349" s="9"/>
      <c r="I349" s="9"/>
      <c r="J349" s="9"/>
      <c r="K349" s="9"/>
      <c r="L349" s="9"/>
      <c r="M349" s="9"/>
      <c r="N349" s="9"/>
      <c r="P349" s="12">
        <f t="shared" si="108"/>
        <v>-154</v>
      </c>
      <c r="Q349" s="12"/>
      <c r="R349" s="138" t="e">
        <f t="shared" si="93"/>
        <v>#N/A</v>
      </c>
      <c r="S349" s="138" t="e">
        <f t="shared" si="94"/>
        <v>#N/A</v>
      </c>
      <c r="T349" s="138" t="e">
        <f t="shared" si="95"/>
        <v>#N/A</v>
      </c>
      <c r="U349" s="139" t="e">
        <f t="shared" si="98"/>
        <v>#N/A</v>
      </c>
      <c r="V349" s="139" t="e">
        <f t="shared" si="99"/>
        <v>#N/A</v>
      </c>
      <c r="W349" s="139" t="e">
        <f t="shared" si="100"/>
        <v>#N/A</v>
      </c>
      <c r="X349" s="139" t="e">
        <f t="shared" si="101"/>
        <v>#N/A</v>
      </c>
      <c r="Y349" s="10" t="e">
        <f t="shared" si="102"/>
        <v>#N/A</v>
      </c>
      <c r="Z349" s="10" t="e">
        <f t="shared" si="103"/>
        <v>#N/A</v>
      </c>
      <c r="AA349" s="138" t="e">
        <f t="shared" si="96"/>
        <v>#N/A</v>
      </c>
      <c r="AB349" s="138" t="e">
        <f t="shared" si="97"/>
        <v>#N/A</v>
      </c>
      <c r="AC349" s="16" t="e">
        <f t="shared" si="104"/>
        <v>#N/A</v>
      </c>
      <c r="AD349" s="16" t="e">
        <f t="shared" si="105"/>
        <v>#N/A</v>
      </c>
      <c r="AE349" s="16" t="e">
        <f t="shared" si="106"/>
        <v>#N/A</v>
      </c>
      <c r="AF349" s="16" t="e">
        <f t="shared" si="107"/>
        <v>#N/A</v>
      </c>
      <c r="AI349" s="9"/>
      <c r="AJ349" s="10"/>
      <c r="AK349" s="9"/>
      <c r="AL349" s="10"/>
      <c r="AM349" s="9"/>
      <c r="AN349" s="9"/>
      <c r="AO349" s="9"/>
      <c r="AP349" s="9"/>
      <c r="AQ349" s="9"/>
      <c r="AS349" s="9"/>
      <c r="AT349" s="10"/>
      <c r="AU349" s="10"/>
      <c r="AV349" s="10"/>
      <c r="AW349" s="10"/>
      <c r="AX349" s="10"/>
      <c r="AY349" s="10"/>
      <c r="AZ349" s="10"/>
      <c r="BA349" s="10"/>
      <c r="BC349" s="9"/>
      <c r="BD349" s="10"/>
      <c r="BE349" s="10"/>
      <c r="BF349" s="10"/>
      <c r="BG349" s="10"/>
      <c r="BH349" s="10"/>
      <c r="BI349" s="10"/>
      <c r="BJ349" s="10"/>
      <c r="BK349" s="10"/>
      <c r="BL349" s="10"/>
      <c r="BM349" s="9"/>
      <c r="BN349" s="10"/>
      <c r="BO349" s="9"/>
      <c r="BP349" s="10"/>
      <c r="BQ349" s="9"/>
      <c r="BR349" s="9"/>
      <c r="BS349" s="9"/>
      <c r="BT349" s="9"/>
      <c r="BU349" s="9"/>
      <c r="BV349" s="5"/>
      <c r="BW349" s="9"/>
      <c r="BX349" s="10"/>
      <c r="BY349" s="10"/>
      <c r="BZ349" s="10"/>
      <c r="CA349" s="10"/>
      <c r="CB349" s="10"/>
      <c r="CC349" s="10"/>
      <c r="CD349" s="10"/>
      <c r="CE349" s="10"/>
      <c r="CF349" s="5"/>
      <c r="CG349" s="9"/>
      <c r="CH349" s="10"/>
      <c r="CI349" s="10"/>
      <c r="CJ349" s="10"/>
      <c r="CK349" s="10"/>
      <c r="CL349" s="10"/>
      <c r="CM349" s="10"/>
      <c r="CN349" s="10"/>
      <c r="CO349" s="10"/>
    </row>
    <row r="350" spans="1:93" x14ac:dyDescent="0.2">
      <c r="A350" s="9"/>
      <c r="B350" s="9"/>
      <c r="C350" s="9"/>
      <c r="D350" s="9"/>
      <c r="E350" s="9"/>
      <c r="F350" s="9"/>
      <c r="G350" s="9"/>
      <c r="H350" s="9"/>
      <c r="I350" s="9"/>
      <c r="J350" s="9"/>
      <c r="K350" s="9"/>
      <c r="L350" s="9"/>
      <c r="M350" s="9"/>
      <c r="N350" s="9"/>
      <c r="P350" s="12">
        <f t="shared" si="108"/>
        <v>-154</v>
      </c>
      <c r="Q350" s="12"/>
      <c r="R350" s="138" t="e">
        <f t="shared" si="93"/>
        <v>#N/A</v>
      </c>
      <c r="S350" s="138" t="e">
        <f t="shared" si="94"/>
        <v>#N/A</v>
      </c>
      <c r="T350" s="138" t="e">
        <f t="shared" si="95"/>
        <v>#N/A</v>
      </c>
      <c r="U350" s="139" t="e">
        <f t="shared" si="98"/>
        <v>#N/A</v>
      </c>
      <c r="V350" s="139" t="e">
        <f t="shared" si="99"/>
        <v>#N/A</v>
      </c>
      <c r="W350" s="139" t="e">
        <f t="shared" si="100"/>
        <v>#N/A</v>
      </c>
      <c r="X350" s="139" t="e">
        <f t="shared" si="101"/>
        <v>#N/A</v>
      </c>
      <c r="Y350" s="10" t="e">
        <f t="shared" si="102"/>
        <v>#N/A</v>
      </c>
      <c r="Z350" s="10" t="e">
        <f t="shared" si="103"/>
        <v>#N/A</v>
      </c>
      <c r="AA350" s="138" t="e">
        <f t="shared" si="96"/>
        <v>#N/A</v>
      </c>
      <c r="AB350" s="138" t="e">
        <f t="shared" si="97"/>
        <v>#N/A</v>
      </c>
      <c r="AC350" s="16" t="e">
        <f t="shared" si="104"/>
        <v>#N/A</v>
      </c>
      <c r="AD350" s="16" t="e">
        <f t="shared" si="105"/>
        <v>#N/A</v>
      </c>
      <c r="AE350" s="16" t="e">
        <f t="shared" si="106"/>
        <v>#N/A</v>
      </c>
      <c r="AF350" s="16" t="e">
        <f t="shared" si="107"/>
        <v>#N/A</v>
      </c>
      <c r="AI350" s="9"/>
      <c r="AJ350" s="10"/>
      <c r="AK350" s="9"/>
      <c r="AL350" s="10"/>
      <c r="AM350" s="9"/>
      <c r="AN350" s="9"/>
      <c r="AO350" s="9"/>
      <c r="AP350" s="9"/>
      <c r="AQ350" s="9"/>
      <c r="AS350" s="9"/>
      <c r="AT350" s="10"/>
      <c r="AU350" s="10"/>
      <c r="AV350" s="10"/>
      <c r="AW350" s="10"/>
      <c r="AX350" s="10"/>
      <c r="AY350" s="10"/>
      <c r="AZ350" s="10"/>
      <c r="BA350" s="10"/>
      <c r="BC350" s="9"/>
      <c r="BD350" s="10"/>
      <c r="BE350" s="10"/>
      <c r="BF350" s="10"/>
      <c r="BG350" s="10"/>
      <c r="BH350" s="10"/>
      <c r="BI350" s="10"/>
      <c r="BJ350" s="10"/>
      <c r="BK350" s="10"/>
      <c r="BL350" s="10"/>
      <c r="BM350" s="9"/>
      <c r="BN350" s="10"/>
      <c r="BO350" s="9"/>
      <c r="BP350" s="10"/>
      <c r="BQ350" s="9"/>
      <c r="BR350" s="9"/>
      <c r="BS350" s="9"/>
      <c r="BT350" s="9"/>
      <c r="BU350" s="9"/>
      <c r="BV350" s="5"/>
      <c r="BW350" s="9"/>
      <c r="BX350" s="10"/>
      <c r="BY350" s="10"/>
      <c r="BZ350" s="10"/>
      <c r="CA350" s="10"/>
      <c r="CB350" s="10"/>
      <c r="CC350" s="10"/>
      <c r="CD350" s="10"/>
      <c r="CE350" s="10"/>
      <c r="CF350" s="5"/>
      <c r="CG350" s="9"/>
      <c r="CH350" s="10"/>
      <c r="CI350" s="10"/>
      <c r="CJ350" s="10"/>
      <c r="CK350" s="10"/>
      <c r="CL350" s="10"/>
      <c r="CM350" s="10"/>
      <c r="CN350" s="10"/>
      <c r="CO350" s="10"/>
    </row>
    <row r="351" spans="1:93" x14ac:dyDescent="0.2">
      <c r="A351" s="9"/>
      <c r="B351" s="9"/>
      <c r="C351" s="9"/>
      <c r="D351" s="9"/>
      <c r="E351" s="9"/>
      <c r="F351" s="9"/>
      <c r="G351" s="9"/>
      <c r="H351" s="9"/>
      <c r="I351" s="9"/>
      <c r="J351" s="9"/>
      <c r="K351" s="9"/>
      <c r="L351" s="9"/>
      <c r="M351" s="9"/>
      <c r="N351" s="9"/>
      <c r="P351" s="12">
        <f t="shared" si="108"/>
        <v>-154</v>
      </c>
      <c r="Q351" s="12"/>
      <c r="R351" s="138" t="e">
        <f t="shared" si="93"/>
        <v>#N/A</v>
      </c>
      <c r="S351" s="138" t="e">
        <f t="shared" si="94"/>
        <v>#N/A</v>
      </c>
      <c r="T351" s="138" t="e">
        <f t="shared" si="95"/>
        <v>#N/A</v>
      </c>
      <c r="U351" s="139" t="e">
        <f t="shared" si="98"/>
        <v>#N/A</v>
      </c>
      <c r="V351" s="139" t="e">
        <f t="shared" si="99"/>
        <v>#N/A</v>
      </c>
      <c r="W351" s="139" t="e">
        <f t="shared" si="100"/>
        <v>#N/A</v>
      </c>
      <c r="X351" s="139" t="e">
        <f t="shared" si="101"/>
        <v>#N/A</v>
      </c>
      <c r="Y351" s="10" t="e">
        <f t="shared" si="102"/>
        <v>#N/A</v>
      </c>
      <c r="Z351" s="10" t="e">
        <f t="shared" si="103"/>
        <v>#N/A</v>
      </c>
      <c r="AA351" s="138" t="e">
        <f t="shared" si="96"/>
        <v>#N/A</v>
      </c>
      <c r="AB351" s="138" t="e">
        <f t="shared" si="97"/>
        <v>#N/A</v>
      </c>
      <c r="AC351" s="16" t="e">
        <f t="shared" si="104"/>
        <v>#N/A</v>
      </c>
      <c r="AD351" s="16" t="e">
        <f t="shared" si="105"/>
        <v>#N/A</v>
      </c>
      <c r="AE351" s="16" t="e">
        <f t="shared" si="106"/>
        <v>#N/A</v>
      </c>
      <c r="AF351" s="16" t="e">
        <f t="shared" si="107"/>
        <v>#N/A</v>
      </c>
      <c r="AI351" s="9"/>
      <c r="AJ351" s="10"/>
      <c r="AK351" s="9"/>
      <c r="AL351" s="10"/>
      <c r="AM351" s="9"/>
      <c r="AN351" s="9"/>
      <c r="AO351" s="9"/>
      <c r="AP351" s="9"/>
      <c r="AQ351" s="9"/>
      <c r="AS351" s="9"/>
      <c r="AT351" s="10"/>
      <c r="AU351" s="10"/>
      <c r="AV351" s="10"/>
      <c r="AW351" s="10"/>
      <c r="AX351" s="10"/>
      <c r="AY351" s="10"/>
      <c r="AZ351" s="10"/>
      <c r="BA351" s="10"/>
      <c r="BC351" s="9"/>
      <c r="BD351" s="10"/>
      <c r="BE351" s="10"/>
      <c r="BF351" s="10"/>
      <c r="BG351" s="10"/>
      <c r="BH351" s="10"/>
      <c r="BI351" s="10"/>
      <c r="BJ351" s="10"/>
      <c r="BK351" s="10"/>
      <c r="BL351" s="10"/>
      <c r="BM351" s="9"/>
      <c r="BN351" s="10"/>
      <c r="BO351" s="9"/>
      <c r="BP351" s="10"/>
      <c r="BQ351" s="9"/>
      <c r="BR351" s="9"/>
      <c r="BS351" s="9"/>
      <c r="BT351" s="9"/>
      <c r="BU351" s="9"/>
      <c r="BV351" s="5"/>
      <c r="BW351" s="9"/>
      <c r="BX351" s="10"/>
      <c r="BY351" s="10"/>
      <c r="BZ351" s="10"/>
      <c r="CA351" s="10"/>
      <c r="CB351" s="10"/>
      <c r="CC351" s="10"/>
      <c r="CD351" s="10"/>
      <c r="CE351" s="10"/>
      <c r="CF351" s="5"/>
      <c r="CG351" s="9"/>
      <c r="CH351" s="10"/>
      <c r="CI351" s="10"/>
      <c r="CJ351" s="10"/>
      <c r="CK351" s="10"/>
      <c r="CL351" s="10"/>
      <c r="CM351" s="10"/>
      <c r="CN351" s="10"/>
      <c r="CO351" s="10"/>
    </row>
    <row r="352" spans="1:93" x14ac:dyDescent="0.2">
      <c r="A352" s="9"/>
      <c r="B352" s="9"/>
      <c r="C352" s="9"/>
      <c r="D352" s="9"/>
      <c r="E352" s="9"/>
      <c r="F352" s="9"/>
      <c r="G352" s="9"/>
      <c r="H352" s="9"/>
      <c r="I352" s="9"/>
      <c r="J352" s="9"/>
      <c r="K352" s="9"/>
      <c r="L352" s="9"/>
      <c r="M352" s="9"/>
      <c r="N352" s="9"/>
      <c r="P352" s="12">
        <f t="shared" si="108"/>
        <v>-154</v>
      </c>
      <c r="Q352" s="12"/>
      <c r="R352" s="138" t="e">
        <f t="shared" si="93"/>
        <v>#N/A</v>
      </c>
      <c r="S352" s="138" t="e">
        <f t="shared" si="94"/>
        <v>#N/A</v>
      </c>
      <c r="T352" s="138" t="e">
        <f t="shared" si="95"/>
        <v>#N/A</v>
      </c>
      <c r="U352" s="139" t="e">
        <f t="shared" si="98"/>
        <v>#N/A</v>
      </c>
      <c r="V352" s="139" t="e">
        <f t="shared" si="99"/>
        <v>#N/A</v>
      </c>
      <c r="W352" s="139" t="e">
        <f t="shared" si="100"/>
        <v>#N/A</v>
      </c>
      <c r="X352" s="139" t="e">
        <f t="shared" si="101"/>
        <v>#N/A</v>
      </c>
      <c r="Y352" s="10" t="e">
        <f t="shared" si="102"/>
        <v>#N/A</v>
      </c>
      <c r="Z352" s="10" t="e">
        <f t="shared" si="103"/>
        <v>#N/A</v>
      </c>
      <c r="AA352" s="138" t="e">
        <f t="shared" si="96"/>
        <v>#N/A</v>
      </c>
      <c r="AB352" s="138" t="e">
        <f t="shared" si="97"/>
        <v>#N/A</v>
      </c>
      <c r="AC352" s="16" t="e">
        <f t="shared" si="104"/>
        <v>#N/A</v>
      </c>
      <c r="AD352" s="16" t="e">
        <f t="shared" si="105"/>
        <v>#N/A</v>
      </c>
      <c r="AE352" s="16" t="e">
        <f t="shared" si="106"/>
        <v>#N/A</v>
      </c>
      <c r="AF352" s="16" t="e">
        <f t="shared" si="107"/>
        <v>#N/A</v>
      </c>
      <c r="AI352" s="9"/>
      <c r="AJ352" s="10"/>
      <c r="AK352" s="9"/>
      <c r="AL352" s="10"/>
      <c r="AM352" s="9"/>
      <c r="AN352" s="9"/>
      <c r="AO352" s="9"/>
      <c r="AP352" s="9"/>
      <c r="AQ352" s="9"/>
      <c r="AS352" s="9"/>
      <c r="AT352" s="10"/>
      <c r="AU352" s="10"/>
      <c r="AV352" s="10"/>
      <c r="AW352" s="10"/>
      <c r="AX352" s="10"/>
      <c r="AY352" s="10"/>
      <c r="AZ352" s="10"/>
      <c r="BA352" s="10"/>
      <c r="BC352" s="9"/>
      <c r="BD352" s="10"/>
      <c r="BE352" s="10"/>
      <c r="BF352" s="10"/>
      <c r="BG352" s="10"/>
      <c r="BH352" s="10"/>
      <c r="BI352" s="10"/>
      <c r="BJ352" s="10"/>
      <c r="BK352" s="10"/>
      <c r="BL352" s="10"/>
      <c r="BM352" s="9"/>
      <c r="BN352" s="10"/>
      <c r="BO352" s="9"/>
      <c r="BP352" s="10"/>
      <c r="BQ352" s="9"/>
      <c r="BR352" s="9"/>
      <c r="BS352" s="9"/>
      <c r="BT352" s="9"/>
      <c r="BU352" s="9"/>
      <c r="BV352" s="5"/>
      <c r="BW352" s="9"/>
      <c r="BX352" s="10"/>
      <c r="BY352" s="10"/>
      <c r="BZ352" s="10"/>
      <c r="CA352" s="10"/>
      <c r="CB352" s="10"/>
      <c r="CC352" s="10"/>
      <c r="CD352" s="10"/>
      <c r="CE352" s="10"/>
      <c r="CF352" s="5"/>
      <c r="CG352" s="9"/>
      <c r="CH352" s="10"/>
      <c r="CI352" s="10"/>
      <c r="CJ352" s="10"/>
      <c r="CK352" s="10"/>
      <c r="CL352" s="10"/>
      <c r="CM352" s="10"/>
      <c r="CN352" s="10"/>
      <c r="CO352" s="10"/>
    </row>
    <row r="353" spans="1:93" x14ac:dyDescent="0.2">
      <c r="A353" s="9"/>
      <c r="B353" s="9"/>
      <c r="C353" s="9"/>
      <c r="D353" s="9"/>
      <c r="E353" s="9"/>
      <c r="F353" s="9"/>
      <c r="G353" s="9"/>
      <c r="H353" s="9"/>
      <c r="I353" s="9"/>
      <c r="J353" s="9"/>
      <c r="K353" s="9"/>
      <c r="L353" s="9"/>
      <c r="M353" s="9"/>
      <c r="N353" s="9"/>
      <c r="P353" s="12">
        <f t="shared" si="108"/>
        <v>-154</v>
      </c>
      <c r="Q353" s="12"/>
      <c r="R353" s="138" t="e">
        <f t="shared" si="93"/>
        <v>#N/A</v>
      </c>
      <c r="S353" s="138" t="e">
        <f t="shared" si="94"/>
        <v>#N/A</v>
      </c>
      <c r="T353" s="138" t="e">
        <f t="shared" si="95"/>
        <v>#N/A</v>
      </c>
      <c r="U353" s="139" t="e">
        <f t="shared" si="98"/>
        <v>#N/A</v>
      </c>
      <c r="V353" s="139" t="e">
        <f t="shared" si="99"/>
        <v>#N/A</v>
      </c>
      <c r="W353" s="139" t="e">
        <f t="shared" si="100"/>
        <v>#N/A</v>
      </c>
      <c r="X353" s="139" t="e">
        <f t="shared" si="101"/>
        <v>#N/A</v>
      </c>
      <c r="Y353" s="10" t="e">
        <f t="shared" si="102"/>
        <v>#N/A</v>
      </c>
      <c r="Z353" s="10" t="e">
        <f t="shared" si="103"/>
        <v>#N/A</v>
      </c>
      <c r="AA353" s="138" t="e">
        <f t="shared" si="96"/>
        <v>#N/A</v>
      </c>
      <c r="AB353" s="138" t="e">
        <f t="shared" si="97"/>
        <v>#N/A</v>
      </c>
      <c r="AC353" s="16" t="e">
        <f t="shared" si="104"/>
        <v>#N/A</v>
      </c>
      <c r="AD353" s="16" t="e">
        <f t="shared" si="105"/>
        <v>#N/A</v>
      </c>
      <c r="AE353" s="16" t="e">
        <f t="shared" si="106"/>
        <v>#N/A</v>
      </c>
      <c r="AF353" s="16" t="e">
        <f t="shared" si="107"/>
        <v>#N/A</v>
      </c>
      <c r="AI353" s="9"/>
      <c r="AJ353" s="10"/>
      <c r="AK353" s="9"/>
      <c r="AL353" s="10"/>
      <c r="AM353" s="9"/>
      <c r="AN353" s="9"/>
      <c r="AO353" s="9"/>
      <c r="AP353" s="9"/>
      <c r="AQ353" s="9"/>
      <c r="AS353" s="9"/>
      <c r="AT353" s="10"/>
      <c r="AU353" s="10"/>
      <c r="AV353" s="10"/>
      <c r="AW353" s="10"/>
      <c r="AX353" s="10"/>
      <c r="AY353" s="10"/>
      <c r="AZ353" s="10"/>
      <c r="BA353" s="10"/>
      <c r="BC353" s="9"/>
      <c r="BD353" s="10"/>
      <c r="BE353" s="10"/>
      <c r="BF353" s="10"/>
      <c r="BG353" s="10"/>
      <c r="BH353" s="10"/>
      <c r="BI353" s="10"/>
      <c r="BJ353" s="10"/>
      <c r="BK353" s="10"/>
      <c r="BL353" s="10"/>
      <c r="BM353" s="9"/>
      <c r="BN353" s="10"/>
      <c r="BO353" s="9"/>
      <c r="BP353" s="10"/>
      <c r="BQ353" s="9"/>
      <c r="BR353" s="9"/>
      <c r="BS353" s="9"/>
      <c r="BT353" s="9"/>
      <c r="BU353" s="9"/>
      <c r="BV353" s="5"/>
      <c r="BW353" s="9"/>
      <c r="BX353" s="10"/>
      <c r="BY353" s="10"/>
      <c r="BZ353" s="10"/>
      <c r="CA353" s="10"/>
      <c r="CB353" s="10"/>
      <c r="CC353" s="10"/>
      <c r="CD353" s="10"/>
      <c r="CE353" s="10"/>
      <c r="CF353" s="5"/>
      <c r="CG353" s="9"/>
      <c r="CH353" s="10"/>
      <c r="CI353" s="10"/>
      <c r="CJ353" s="10"/>
      <c r="CK353" s="10"/>
      <c r="CL353" s="10"/>
      <c r="CM353" s="10"/>
      <c r="CN353" s="10"/>
      <c r="CO353" s="10"/>
    </row>
    <row r="354" spans="1:93" x14ac:dyDescent="0.2">
      <c r="A354" s="9"/>
      <c r="B354" s="9"/>
      <c r="C354" s="9"/>
      <c r="D354" s="9"/>
      <c r="E354" s="9"/>
      <c r="F354" s="9"/>
      <c r="G354" s="9"/>
      <c r="H354" s="9"/>
      <c r="I354" s="9"/>
      <c r="J354" s="9"/>
      <c r="K354" s="9"/>
      <c r="L354" s="9"/>
      <c r="M354" s="9"/>
      <c r="N354" s="9"/>
      <c r="P354" s="12">
        <f t="shared" si="108"/>
        <v>-154</v>
      </c>
      <c r="Q354" s="12"/>
      <c r="R354" s="138" t="e">
        <f t="shared" si="93"/>
        <v>#N/A</v>
      </c>
      <c r="S354" s="138" t="e">
        <f t="shared" si="94"/>
        <v>#N/A</v>
      </c>
      <c r="T354" s="138" t="e">
        <f t="shared" si="95"/>
        <v>#N/A</v>
      </c>
      <c r="U354" s="139" t="e">
        <f t="shared" si="98"/>
        <v>#N/A</v>
      </c>
      <c r="V354" s="139" t="e">
        <f t="shared" si="99"/>
        <v>#N/A</v>
      </c>
      <c r="W354" s="139" t="e">
        <f t="shared" si="100"/>
        <v>#N/A</v>
      </c>
      <c r="X354" s="139" t="e">
        <f t="shared" si="101"/>
        <v>#N/A</v>
      </c>
      <c r="Y354" s="10" t="e">
        <f t="shared" si="102"/>
        <v>#N/A</v>
      </c>
      <c r="Z354" s="10" t="e">
        <f t="shared" si="103"/>
        <v>#N/A</v>
      </c>
      <c r="AA354" s="138" t="e">
        <f t="shared" si="96"/>
        <v>#N/A</v>
      </c>
      <c r="AB354" s="138" t="e">
        <f t="shared" si="97"/>
        <v>#N/A</v>
      </c>
      <c r="AC354" s="16" t="e">
        <f t="shared" si="104"/>
        <v>#N/A</v>
      </c>
      <c r="AD354" s="16" t="e">
        <f t="shared" si="105"/>
        <v>#N/A</v>
      </c>
      <c r="AE354" s="16" t="e">
        <f t="shared" si="106"/>
        <v>#N/A</v>
      </c>
      <c r="AF354" s="16" t="e">
        <f t="shared" si="107"/>
        <v>#N/A</v>
      </c>
      <c r="AI354" s="9"/>
      <c r="AJ354" s="10"/>
      <c r="AK354" s="9"/>
      <c r="AL354" s="10"/>
      <c r="AM354" s="9"/>
      <c r="AN354" s="9"/>
      <c r="AO354" s="9"/>
      <c r="AP354" s="9"/>
      <c r="AQ354" s="9"/>
      <c r="AS354" s="9"/>
      <c r="AT354" s="10"/>
      <c r="AU354" s="10"/>
      <c r="AV354" s="10"/>
      <c r="AW354" s="10"/>
      <c r="AX354" s="10"/>
      <c r="AY354" s="10"/>
      <c r="AZ354" s="10"/>
      <c r="BA354" s="10"/>
      <c r="BC354" s="9"/>
      <c r="BD354" s="10"/>
      <c r="BE354" s="10"/>
      <c r="BF354" s="10"/>
      <c r="BG354" s="10"/>
      <c r="BH354" s="10"/>
      <c r="BI354" s="10"/>
      <c r="BJ354" s="10"/>
      <c r="BK354" s="10"/>
      <c r="BL354" s="10"/>
      <c r="BM354" s="9"/>
      <c r="BN354" s="10"/>
      <c r="BO354" s="9"/>
      <c r="BP354" s="10"/>
      <c r="BQ354" s="9"/>
      <c r="BR354" s="9"/>
      <c r="BS354" s="9"/>
      <c r="BT354" s="9"/>
      <c r="BU354" s="9"/>
      <c r="BV354" s="5"/>
      <c r="BW354" s="9"/>
      <c r="BX354" s="10"/>
      <c r="BY354" s="10"/>
      <c r="BZ354" s="10"/>
      <c r="CA354" s="10"/>
      <c r="CB354" s="10"/>
      <c r="CC354" s="10"/>
      <c r="CD354" s="10"/>
      <c r="CE354" s="10"/>
      <c r="CF354" s="5"/>
      <c r="CG354" s="9"/>
      <c r="CH354" s="10"/>
      <c r="CI354" s="10"/>
      <c r="CJ354" s="10"/>
      <c r="CK354" s="10"/>
      <c r="CL354" s="10"/>
      <c r="CM354" s="10"/>
      <c r="CN354" s="10"/>
      <c r="CO354" s="10"/>
    </row>
    <row r="355" spans="1:93" x14ac:dyDescent="0.2">
      <c r="A355" s="9"/>
      <c r="B355" s="9"/>
      <c r="C355" s="9"/>
      <c r="D355" s="9"/>
      <c r="E355" s="9"/>
      <c r="F355" s="9"/>
      <c r="G355" s="9"/>
      <c r="H355" s="9"/>
      <c r="I355" s="9"/>
      <c r="J355" s="9"/>
      <c r="K355" s="9"/>
      <c r="L355" s="9"/>
      <c r="M355" s="9"/>
      <c r="N355" s="9"/>
      <c r="P355" s="12">
        <f t="shared" si="108"/>
        <v>-154</v>
      </c>
      <c r="Q355" s="12"/>
      <c r="R355" s="138" t="e">
        <f t="shared" si="93"/>
        <v>#N/A</v>
      </c>
      <c r="S355" s="138" t="e">
        <f t="shared" si="94"/>
        <v>#N/A</v>
      </c>
      <c r="T355" s="138" t="e">
        <f t="shared" si="95"/>
        <v>#N/A</v>
      </c>
      <c r="U355" s="139" t="e">
        <f t="shared" si="98"/>
        <v>#N/A</v>
      </c>
      <c r="V355" s="139" t="e">
        <f t="shared" si="99"/>
        <v>#N/A</v>
      </c>
      <c r="W355" s="139" t="e">
        <f t="shared" si="100"/>
        <v>#N/A</v>
      </c>
      <c r="X355" s="139" t="e">
        <f t="shared" si="101"/>
        <v>#N/A</v>
      </c>
      <c r="Y355" s="10" t="e">
        <f t="shared" si="102"/>
        <v>#N/A</v>
      </c>
      <c r="Z355" s="10" t="e">
        <f t="shared" si="103"/>
        <v>#N/A</v>
      </c>
      <c r="AA355" s="138" t="e">
        <f t="shared" si="96"/>
        <v>#N/A</v>
      </c>
      <c r="AB355" s="138" t="e">
        <f t="shared" si="97"/>
        <v>#N/A</v>
      </c>
      <c r="AC355" s="16" t="e">
        <f t="shared" si="104"/>
        <v>#N/A</v>
      </c>
      <c r="AD355" s="16" t="e">
        <f t="shared" si="105"/>
        <v>#N/A</v>
      </c>
      <c r="AE355" s="16" t="e">
        <f t="shared" si="106"/>
        <v>#N/A</v>
      </c>
      <c r="AF355" s="16" t="e">
        <f t="shared" si="107"/>
        <v>#N/A</v>
      </c>
      <c r="AI355" s="9"/>
      <c r="AJ355" s="10"/>
      <c r="AK355" s="9"/>
      <c r="AL355" s="10"/>
      <c r="AM355" s="9"/>
      <c r="AN355" s="9"/>
      <c r="AO355" s="9"/>
      <c r="AP355" s="9"/>
      <c r="AQ355" s="9"/>
      <c r="AS355" s="9"/>
      <c r="AT355" s="10"/>
      <c r="AU355" s="10"/>
      <c r="AV355" s="10"/>
      <c r="AW355" s="10"/>
      <c r="AX355" s="10"/>
      <c r="AY355" s="10"/>
      <c r="AZ355" s="10"/>
      <c r="BA355" s="10"/>
      <c r="BC355" s="9"/>
      <c r="BD355" s="10"/>
      <c r="BE355" s="10"/>
      <c r="BF355" s="10"/>
      <c r="BG355" s="10"/>
      <c r="BH355" s="10"/>
      <c r="BI355" s="10"/>
      <c r="BJ355" s="10"/>
      <c r="BK355" s="10"/>
      <c r="BL355" s="10"/>
      <c r="BM355" s="9"/>
      <c r="BN355" s="10"/>
      <c r="BO355" s="9"/>
      <c r="BP355" s="10"/>
      <c r="BQ355" s="9"/>
      <c r="BR355" s="9"/>
      <c r="BS355" s="9"/>
      <c r="BT355" s="9"/>
      <c r="BU355" s="9"/>
      <c r="BV355" s="5"/>
      <c r="BW355" s="9"/>
      <c r="BX355" s="10"/>
      <c r="BY355" s="10"/>
      <c r="BZ355" s="10"/>
      <c r="CA355" s="10"/>
      <c r="CB355" s="10"/>
      <c r="CC355" s="10"/>
      <c r="CD355" s="10"/>
      <c r="CE355" s="10"/>
      <c r="CF355" s="5"/>
      <c r="CG355" s="9"/>
      <c r="CH355" s="10"/>
      <c r="CI355" s="10"/>
      <c r="CJ355" s="10"/>
      <c r="CK355" s="10"/>
      <c r="CL355" s="10"/>
      <c r="CM355" s="10"/>
      <c r="CN355" s="10"/>
      <c r="CO355" s="10"/>
    </row>
    <row r="356" spans="1:93" x14ac:dyDescent="0.2">
      <c r="A356" s="9"/>
      <c r="B356" s="9"/>
      <c r="C356" s="9"/>
      <c r="D356" s="9"/>
      <c r="E356" s="9"/>
      <c r="F356" s="9"/>
      <c r="G356" s="9"/>
      <c r="H356" s="9"/>
      <c r="I356" s="9"/>
      <c r="J356" s="9"/>
      <c r="K356" s="9"/>
      <c r="L356" s="9"/>
      <c r="M356" s="9"/>
      <c r="N356" s="9"/>
      <c r="P356" s="12">
        <f t="shared" si="108"/>
        <v>-154</v>
      </c>
      <c r="Q356" s="12"/>
      <c r="R356" s="138" t="e">
        <f t="shared" si="93"/>
        <v>#N/A</v>
      </c>
      <c r="S356" s="138" t="e">
        <f t="shared" si="94"/>
        <v>#N/A</v>
      </c>
      <c r="T356" s="138" t="e">
        <f t="shared" si="95"/>
        <v>#N/A</v>
      </c>
      <c r="U356" s="139" t="e">
        <f t="shared" si="98"/>
        <v>#N/A</v>
      </c>
      <c r="V356" s="139" t="e">
        <f t="shared" si="99"/>
        <v>#N/A</v>
      </c>
      <c r="W356" s="139" t="e">
        <f t="shared" si="100"/>
        <v>#N/A</v>
      </c>
      <c r="X356" s="139" t="e">
        <f t="shared" si="101"/>
        <v>#N/A</v>
      </c>
      <c r="Y356" s="10" t="e">
        <f t="shared" si="102"/>
        <v>#N/A</v>
      </c>
      <c r="Z356" s="10" t="e">
        <f t="shared" si="103"/>
        <v>#N/A</v>
      </c>
      <c r="AA356" s="138" t="e">
        <f t="shared" si="96"/>
        <v>#N/A</v>
      </c>
      <c r="AB356" s="138" t="e">
        <f t="shared" si="97"/>
        <v>#N/A</v>
      </c>
      <c r="AC356" s="16" t="e">
        <f t="shared" si="104"/>
        <v>#N/A</v>
      </c>
      <c r="AD356" s="16" t="e">
        <f t="shared" si="105"/>
        <v>#N/A</v>
      </c>
      <c r="AE356" s="16" t="e">
        <f t="shared" si="106"/>
        <v>#N/A</v>
      </c>
      <c r="AF356" s="16" t="e">
        <f t="shared" si="107"/>
        <v>#N/A</v>
      </c>
      <c r="AI356" s="9"/>
      <c r="AJ356" s="10"/>
      <c r="AK356" s="9"/>
      <c r="AL356" s="10"/>
      <c r="AM356" s="9"/>
      <c r="AN356" s="9"/>
      <c r="AO356" s="9"/>
      <c r="AP356" s="9"/>
      <c r="AQ356" s="9"/>
      <c r="AS356" s="9"/>
      <c r="AT356" s="10"/>
      <c r="AU356" s="10"/>
      <c r="AV356" s="10"/>
      <c r="AW356" s="10"/>
      <c r="AX356" s="10"/>
      <c r="AY356" s="10"/>
      <c r="AZ356" s="10"/>
      <c r="BA356" s="10"/>
      <c r="BC356" s="9"/>
      <c r="BD356" s="10"/>
      <c r="BE356" s="10"/>
      <c r="BF356" s="10"/>
      <c r="BG356" s="10"/>
      <c r="BH356" s="10"/>
      <c r="BI356" s="10"/>
      <c r="BJ356" s="10"/>
      <c r="BK356" s="10"/>
      <c r="BL356" s="10"/>
      <c r="BM356" s="9"/>
      <c r="BN356" s="10"/>
      <c r="BO356" s="9"/>
      <c r="BP356" s="10"/>
      <c r="BQ356" s="9"/>
      <c r="BR356" s="9"/>
      <c r="BS356" s="9"/>
      <c r="BT356" s="9"/>
      <c r="BU356" s="9"/>
      <c r="BV356" s="5"/>
      <c r="BW356" s="9"/>
      <c r="BX356" s="10"/>
      <c r="BY356" s="10"/>
      <c r="BZ356" s="10"/>
      <c r="CA356" s="10"/>
      <c r="CB356" s="10"/>
      <c r="CC356" s="10"/>
      <c r="CD356" s="10"/>
      <c r="CE356" s="10"/>
      <c r="CF356" s="5"/>
      <c r="CG356" s="9"/>
      <c r="CH356" s="10"/>
      <c r="CI356" s="10"/>
      <c r="CJ356" s="10"/>
      <c r="CK356" s="10"/>
      <c r="CL356" s="10"/>
      <c r="CM356" s="10"/>
      <c r="CN356" s="10"/>
      <c r="CO356" s="10"/>
    </row>
    <row r="357" spans="1:93" x14ac:dyDescent="0.2">
      <c r="A357" s="9"/>
      <c r="B357" s="9"/>
      <c r="C357" s="9"/>
      <c r="D357" s="9"/>
      <c r="E357" s="9"/>
      <c r="F357" s="9"/>
      <c r="G357" s="9"/>
      <c r="H357" s="9"/>
      <c r="I357" s="9"/>
      <c r="J357" s="9"/>
      <c r="K357" s="9"/>
      <c r="L357" s="9"/>
      <c r="M357" s="9"/>
      <c r="N357" s="9"/>
      <c r="P357" s="12">
        <f t="shared" si="108"/>
        <v>-154</v>
      </c>
      <c r="Q357" s="12"/>
      <c r="R357" s="138" t="e">
        <f t="shared" si="93"/>
        <v>#N/A</v>
      </c>
      <c r="S357" s="138" t="e">
        <f t="shared" si="94"/>
        <v>#N/A</v>
      </c>
      <c r="T357" s="138" t="e">
        <f t="shared" si="95"/>
        <v>#N/A</v>
      </c>
      <c r="U357" s="139" t="e">
        <f t="shared" si="98"/>
        <v>#N/A</v>
      </c>
      <c r="V357" s="139" t="e">
        <f t="shared" si="99"/>
        <v>#N/A</v>
      </c>
      <c r="W357" s="139" t="e">
        <f t="shared" si="100"/>
        <v>#N/A</v>
      </c>
      <c r="X357" s="139" t="e">
        <f t="shared" si="101"/>
        <v>#N/A</v>
      </c>
      <c r="Y357" s="10" t="e">
        <f t="shared" si="102"/>
        <v>#N/A</v>
      </c>
      <c r="Z357" s="10" t="e">
        <f t="shared" si="103"/>
        <v>#N/A</v>
      </c>
      <c r="AA357" s="138" t="e">
        <f t="shared" si="96"/>
        <v>#N/A</v>
      </c>
      <c r="AB357" s="138" t="e">
        <f t="shared" si="97"/>
        <v>#N/A</v>
      </c>
      <c r="AC357" s="16" t="e">
        <f t="shared" si="104"/>
        <v>#N/A</v>
      </c>
      <c r="AD357" s="16" t="e">
        <f t="shared" si="105"/>
        <v>#N/A</v>
      </c>
      <c r="AE357" s="16" t="e">
        <f t="shared" si="106"/>
        <v>#N/A</v>
      </c>
      <c r="AF357" s="16" t="e">
        <f t="shared" si="107"/>
        <v>#N/A</v>
      </c>
      <c r="AI357" s="9"/>
      <c r="AJ357" s="10"/>
      <c r="AK357" s="9"/>
      <c r="AL357" s="10"/>
      <c r="AM357" s="9"/>
      <c r="AN357" s="9"/>
      <c r="AO357" s="9"/>
      <c r="AP357" s="9"/>
      <c r="AQ357" s="9"/>
      <c r="AS357" s="9"/>
      <c r="AT357" s="10"/>
      <c r="AU357" s="10"/>
      <c r="AV357" s="10"/>
      <c r="AW357" s="10"/>
      <c r="AX357" s="10"/>
      <c r="AY357" s="10"/>
      <c r="AZ357" s="10"/>
      <c r="BA357" s="10"/>
      <c r="BC357" s="9"/>
      <c r="BD357" s="10"/>
      <c r="BE357" s="10"/>
      <c r="BF357" s="10"/>
      <c r="BG357" s="10"/>
      <c r="BH357" s="10"/>
      <c r="BI357" s="10"/>
      <c r="BJ357" s="10"/>
      <c r="BK357" s="10"/>
      <c r="BL357" s="10"/>
      <c r="BM357" s="9"/>
      <c r="BN357" s="10"/>
      <c r="BO357" s="9"/>
      <c r="BP357" s="10"/>
      <c r="BQ357" s="9"/>
      <c r="BR357" s="9"/>
      <c r="BS357" s="9"/>
      <c r="BT357" s="9"/>
      <c r="BU357" s="9"/>
      <c r="BV357" s="5"/>
      <c r="BW357" s="9"/>
      <c r="BX357" s="10"/>
      <c r="BY357" s="10"/>
      <c r="BZ357" s="10"/>
      <c r="CA357" s="10"/>
      <c r="CB357" s="10"/>
      <c r="CC357" s="10"/>
      <c r="CD357" s="10"/>
      <c r="CE357" s="10"/>
      <c r="CF357" s="5"/>
      <c r="CG357" s="9"/>
      <c r="CH357" s="10"/>
      <c r="CI357" s="10"/>
      <c r="CJ357" s="10"/>
      <c r="CK357" s="10"/>
      <c r="CL357" s="10"/>
      <c r="CM357" s="10"/>
      <c r="CN357" s="10"/>
      <c r="CO357" s="10"/>
    </row>
    <row r="358" spans="1:93" x14ac:dyDescent="0.2">
      <c r="A358" s="9"/>
      <c r="B358" s="9"/>
      <c r="C358" s="9"/>
      <c r="D358" s="9"/>
      <c r="E358" s="9"/>
      <c r="F358" s="9"/>
      <c r="G358" s="9"/>
      <c r="H358" s="9"/>
      <c r="I358" s="9"/>
      <c r="J358" s="9"/>
      <c r="K358" s="9"/>
      <c r="L358" s="9"/>
      <c r="M358" s="9"/>
      <c r="N358" s="9"/>
      <c r="P358" s="12">
        <f t="shared" si="108"/>
        <v>-154</v>
      </c>
      <c r="Q358" s="12"/>
      <c r="R358" s="138" t="e">
        <f t="shared" si="93"/>
        <v>#N/A</v>
      </c>
      <c r="S358" s="138" t="e">
        <f t="shared" si="94"/>
        <v>#N/A</v>
      </c>
      <c r="T358" s="138" t="e">
        <f t="shared" si="95"/>
        <v>#N/A</v>
      </c>
      <c r="U358" s="139" t="e">
        <f t="shared" si="98"/>
        <v>#N/A</v>
      </c>
      <c r="V358" s="139" t="e">
        <f t="shared" si="99"/>
        <v>#N/A</v>
      </c>
      <c r="W358" s="139" t="e">
        <f t="shared" si="100"/>
        <v>#N/A</v>
      </c>
      <c r="X358" s="139" t="e">
        <f t="shared" si="101"/>
        <v>#N/A</v>
      </c>
      <c r="Y358" s="10" t="e">
        <f t="shared" si="102"/>
        <v>#N/A</v>
      </c>
      <c r="Z358" s="10" t="e">
        <f t="shared" si="103"/>
        <v>#N/A</v>
      </c>
      <c r="AA358" s="138" t="e">
        <f t="shared" si="96"/>
        <v>#N/A</v>
      </c>
      <c r="AB358" s="138" t="e">
        <f t="shared" si="97"/>
        <v>#N/A</v>
      </c>
      <c r="AC358" s="16" t="e">
        <f t="shared" si="104"/>
        <v>#N/A</v>
      </c>
      <c r="AD358" s="16" t="e">
        <f t="shared" si="105"/>
        <v>#N/A</v>
      </c>
      <c r="AE358" s="16" t="e">
        <f t="shared" si="106"/>
        <v>#N/A</v>
      </c>
      <c r="AF358" s="16" t="e">
        <f t="shared" si="107"/>
        <v>#N/A</v>
      </c>
      <c r="AI358" s="9"/>
      <c r="AJ358" s="10"/>
      <c r="AK358" s="9"/>
      <c r="AL358" s="10"/>
      <c r="AM358" s="9"/>
      <c r="AN358" s="9"/>
      <c r="AO358" s="9"/>
      <c r="AP358" s="9"/>
      <c r="AQ358" s="9"/>
      <c r="AS358" s="9"/>
      <c r="AT358" s="10"/>
      <c r="AU358" s="10"/>
      <c r="AV358" s="10"/>
      <c r="AW358" s="10"/>
      <c r="AX358" s="10"/>
      <c r="AY358" s="10"/>
      <c r="AZ358" s="10"/>
      <c r="BA358" s="10"/>
      <c r="BC358" s="9"/>
      <c r="BD358" s="10"/>
      <c r="BE358" s="10"/>
      <c r="BF358" s="10"/>
      <c r="BG358" s="10"/>
      <c r="BH358" s="10"/>
      <c r="BI358" s="10"/>
      <c r="BJ358" s="10"/>
      <c r="BK358" s="10"/>
      <c r="BL358" s="10"/>
      <c r="BM358" s="9"/>
      <c r="BN358" s="10"/>
      <c r="BO358" s="9"/>
      <c r="BP358" s="10"/>
      <c r="BQ358" s="9"/>
      <c r="BR358" s="9"/>
      <c r="BS358" s="9"/>
      <c r="BT358" s="9"/>
      <c r="BU358" s="9"/>
      <c r="BV358" s="5"/>
      <c r="BW358" s="9"/>
      <c r="BX358" s="10"/>
      <c r="BY358" s="10"/>
      <c r="BZ358" s="10"/>
      <c r="CA358" s="10"/>
      <c r="CB358" s="10"/>
      <c r="CC358" s="10"/>
      <c r="CD358" s="10"/>
      <c r="CE358" s="10"/>
      <c r="CF358" s="5"/>
      <c r="CG358" s="9"/>
      <c r="CH358" s="10"/>
      <c r="CI358" s="10"/>
      <c r="CJ358" s="10"/>
      <c r="CK358" s="10"/>
      <c r="CL358" s="10"/>
      <c r="CM358" s="10"/>
      <c r="CN358" s="10"/>
      <c r="CO358" s="10"/>
    </row>
    <row r="359" spans="1:93" x14ac:dyDescent="0.2">
      <c r="A359" s="9"/>
      <c r="B359" s="9"/>
      <c r="C359" s="9"/>
      <c r="D359" s="9"/>
      <c r="E359" s="9"/>
      <c r="F359" s="9"/>
      <c r="G359" s="9"/>
      <c r="H359" s="9"/>
      <c r="I359" s="9"/>
      <c r="J359" s="9"/>
      <c r="K359" s="9"/>
      <c r="L359" s="9"/>
      <c r="M359" s="9"/>
      <c r="N359" s="9"/>
      <c r="P359" s="12">
        <f t="shared" si="108"/>
        <v>-154</v>
      </c>
      <c r="Q359" s="12"/>
      <c r="R359" s="138" t="e">
        <f t="shared" si="93"/>
        <v>#N/A</v>
      </c>
      <c r="S359" s="138" t="e">
        <f t="shared" si="94"/>
        <v>#N/A</v>
      </c>
      <c r="T359" s="138" t="e">
        <f t="shared" si="95"/>
        <v>#N/A</v>
      </c>
      <c r="U359" s="139" t="e">
        <f t="shared" si="98"/>
        <v>#N/A</v>
      </c>
      <c r="V359" s="139" t="e">
        <f t="shared" si="99"/>
        <v>#N/A</v>
      </c>
      <c r="W359" s="139" t="e">
        <f t="shared" si="100"/>
        <v>#N/A</v>
      </c>
      <c r="X359" s="139" t="e">
        <f t="shared" si="101"/>
        <v>#N/A</v>
      </c>
      <c r="Y359" s="10" t="e">
        <f t="shared" si="102"/>
        <v>#N/A</v>
      </c>
      <c r="Z359" s="10" t="e">
        <f t="shared" si="103"/>
        <v>#N/A</v>
      </c>
      <c r="AA359" s="138" t="e">
        <f t="shared" si="96"/>
        <v>#N/A</v>
      </c>
      <c r="AB359" s="138" t="e">
        <f t="shared" si="97"/>
        <v>#N/A</v>
      </c>
      <c r="AC359" s="16" t="e">
        <f t="shared" si="104"/>
        <v>#N/A</v>
      </c>
      <c r="AD359" s="16" t="e">
        <f t="shared" si="105"/>
        <v>#N/A</v>
      </c>
      <c r="AE359" s="16" t="e">
        <f t="shared" si="106"/>
        <v>#N/A</v>
      </c>
      <c r="AF359" s="16" t="e">
        <f t="shared" si="107"/>
        <v>#N/A</v>
      </c>
      <c r="AI359" s="9"/>
      <c r="AJ359" s="10"/>
      <c r="AK359" s="9"/>
      <c r="AL359" s="10"/>
      <c r="AM359" s="9"/>
      <c r="AN359" s="9"/>
      <c r="AO359" s="9"/>
      <c r="AP359" s="9"/>
      <c r="AQ359" s="9"/>
      <c r="AS359" s="9"/>
      <c r="AT359" s="10"/>
      <c r="AU359" s="10"/>
      <c r="AV359" s="10"/>
      <c r="AW359" s="10"/>
      <c r="AX359" s="10"/>
      <c r="AY359" s="10"/>
      <c r="AZ359" s="10"/>
      <c r="BA359" s="10"/>
      <c r="BC359" s="9"/>
      <c r="BD359" s="10"/>
      <c r="BE359" s="10"/>
      <c r="BF359" s="10"/>
      <c r="BG359" s="10"/>
      <c r="BH359" s="10"/>
      <c r="BI359" s="10"/>
      <c r="BJ359" s="10"/>
      <c r="BK359" s="10"/>
      <c r="BL359" s="10"/>
      <c r="BM359" s="9"/>
      <c r="BN359" s="10"/>
      <c r="BO359" s="9"/>
      <c r="BP359" s="10"/>
      <c r="BQ359" s="9"/>
      <c r="BR359" s="9"/>
      <c r="BS359" s="9"/>
      <c r="BT359" s="9"/>
      <c r="BU359" s="9"/>
      <c r="BV359" s="5"/>
      <c r="BW359" s="9"/>
      <c r="BX359" s="10"/>
      <c r="BY359" s="10"/>
      <c r="BZ359" s="10"/>
      <c r="CA359" s="10"/>
      <c r="CB359" s="10"/>
      <c r="CC359" s="10"/>
      <c r="CD359" s="10"/>
      <c r="CE359" s="10"/>
      <c r="CF359" s="5"/>
      <c r="CG359" s="9"/>
      <c r="CH359" s="10"/>
      <c r="CI359" s="10"/>
      <c r="CJ359" s="10"/>
      <c r="CK359" s="10"/>
      <c r="CL359" s="10"/>
      <c r="CM359" s="10"/>
      <c r="CN359" s="10"/>
      <c r="CO359" s="10"/>
    </row>
    <row r="360" spans="1:93" x14ac:dyDescent="0.2">
      <c r="A360" s="9"/>
      <c r="B360" s="9"/>
      <c r="C360" s="9"/>
      <c r="D360" s="9"/>
      <c r="E360" s="9"/>
      <c r="F360" s="9"/>
      <c r="G360" s="9"/>
      <c r="H360" s="9"/>
      <c r="I360" s="9"/>
      <c r="J360" s="9"/>
      <c r="K360" s="9"/>
      <c r="L360" s="9"/>
      <c r="M360" s="9"/>
      <c r="N360" s="9"/>
      <c r="P360" s="12">
        <f t="shared" si="108"/>
        <v>-154</v>
      </c>
      <c r="Q360" s="12"/>
      <c r="R360" s="138" t="e">
        <f t="shared" si="93"/>
        <v>#N/A</v>
      </c>
      <c r="S360" s="138" t="e">
        <f t="shared" si="94"/>
        <v>#N/A</v>
      </c>
      <c r="T360" s="138" t="e">
        <f t="shared" si="95"/>
        <v>#N/A</v>
      </c>
      <c r="U360" s="139" t="e">
        <f t="shared" si="98"/>
        <v>#N/A</v>
      </c>
      <c r="V360" s="139" t="e">
        <f t="shared" si="99"/>
        <v>#N/A</v>
      </c>
      <c r="W360" s="139" t="e">
        <f t="shared" si="100"/>
        <v>#N/A</v>
      </c>
      <c r="X360" s="139" t="e">
        <f t="shared" si="101"/>
        <v>#N/A</v>
      </c>
      <c r="Y360" s="10" t="e">
        <f t="shared" si="102"/>
        <v>#N/A</v>
      </c>
      <c r="Z360" s="10" t="e">
        <f t="shared" si="103"/>
        <v>#N/A</v>
      </c>
      <c r="AA360" s="138" t="e">
        <f t="shared" si="96"/>
        <v>#N/A</v>
      </c>
      <c r="AB360" s="138" t="e">
        <f t="shared" si="97"/>
        <v>#N/A</v>
      </c>
      <c r="AC360" s="16" t="e">
        <f t="shared" si="104"/>
        <v>#N/A</v>
      </c>
      <c r="AD360" s="16" t="e">
        <f t="shared" si="105"/>
        <v>#N/A</v>
      </c>
      <c r="AE360" s="16" t="e">
        <f t="shared" si="106"/>
        <v>#N/A</v>
      </c>
      <c r="AF360" s="16" t="e">
        <f t="shared" si="107"/>
        <v>#N/A</v>
      </c>
      <c r="AI360" s="9"/>
      <c r="AJ360" s="10"/>
      <c r="AK360" s="9"/>
      <c r="AL360" s="10"/>
      <c r="AM360" s="9"/>
      <c r="AN360" s="9"/>
      <c r="AO360" s="9"/>
      <c r="AP360" s="9"/>
      <c r="AQ360" s="9"/>
      <c r="AS360" s="9"/>
      <c r="AT360" s="10"/>
      <c r="AU360" s="10"/>
      <c r="AV360" s="10"/>
      <c r="AW360" s="10"/>
      <c r="AX360" s="10"/>
      <c r="AY360" s="10"/>
      <c r="AZ360" s="10"/>
      <c r="BA360" s="10"/>
      <c r="BC360" s="9"/>
      <c r="BD360" s="10"/>
      <c r="BE360" s="10"/>
      <c r="BF360" s="10"/>
      <c r="BG360" s="10"/>
      <c r="BH360" s="10"/>
      <c r="BI360" s="10"/>
      <c r="BJ360" s="10"/>
      <c r="BK360" s="10"/>
      <c r="BL360" s="10"/>
      <c r="BM360" s="9"/>
      <c r="BN360" s="10"/>
      <c r="BO360" s="9"/>
      <c r="BP360" s="10"/>
      <c r="BQ360" s="9"/>
      <c r="BR360" s="9"/>
      <c r="BS360" s="9"/>
      <c r="BT360" s="9"/>
      <c r="BU360" s="9"/>
      <c r="BV360" s="5"/>
      <c r="BW360" s="9"/>
      <c r="BX360" s="10"/>
      <c r="BY360" s="10"/>
      <c r="BZ360" s="10"/>
      <c r="CA360" s="10"/>
      <c r="CB360" s="10"/>
      <c r="CC360" s="10"/>
      <c r="CD360" s="10"/>
      <c r="CE360" s="10"/>
      <c r="CF360" s="5"/>
      <c r="CG360" s="9"/>
      <c r="CH360" s="10"/>
      <c r="CI360" s="10"/>
      <c r="CJ360" s="10"/>
      <c r="CK360" s="10"/>
      <c r="CL360" s="10"/>
      <c r="CM360" s="10"/>
      <c r="CN360" s="10"/>
      <c r="CO360" s="10"/>
    </row>
    <row r="361" spans="1:93" x14ac:dyDescent="0.2">
      <c r="A361" s="9"/>
      <c r="B361" s="9"/>
      <c r="C361" s="9"/>
      <c r="D361" s="9"/>
      <c r="E361" s="9"/>
      <c r="F361" s="9"/>
      <c r="G361" s="9"/>
      <c r="H361" s="9"/>
      <c r="I361" s="9"/>
      <c r="J361" s="9"/>
      <c r="K361" s="9"/>
      <c r="L361" s="9"/>
      <c r="M361" s="9"/>
      <c r="N361" s="9"/>
      <c r="P361" s="12">
        <f t="shared" si="108"/>
        <v>-154</v>
      </c>
      <c r="Q361" s="12"/>
      <c r="R361" s="138" t="e">
        <f t="shared" si="93"/>
        <v>#N/A</v>
      </c>
      <c r="S361" s="138" t="e">
        <f t="shared" si="94"/>
        <v>#N/A</v>
      </c>
      <c r="T361" s="138" t="e">
        <f t="shared" si="95"/>
        <v>#N/A</v>
      </c>
      <c r="U361" s="139" t="e">
        <f t="shared" si="98"/>
        <v>#N/A</v>
      </c>
      <c r="V361" s="139" t="e">
        <f t="shared" si="99"/>
        <v>#N/A</v>
      </c>
      <c r="W361" s="139" t="e">
        <f t="shared" si="100"/>
        <v>#N/A</v>
      </c>
      <c r="X361" s="139" t="e">
        <f t="shared" si="101"/>
        <v>#N/A</v>
      </c>
      <c r="Y361" s="10" t="e">
        <f t="shared" si="102"/>
        <v>#N/A</v>
      </c>
      <c r="Z361" s="10" t="e">
        <f t="shared" si="103"/>
        <v>#N/A</v>
      </c>
      <c r="AA361" s="138" t="e">
        <f t="shared" si="96"/>
        <v>#N/A</v>
      </c>
      <c r="AB361" s="138" t="e">
        <f t="shared" si="97"/>
        <v>#N/A</v>
      </c>
      <c r="AC361" s="16" t="e">
        <f t="shared" si="104"/>
        <v>#N/A</v>
      </c>
      <c r="AD361" s="16" t="e">
        <f t="shared" si="105"/>
        <v>#N/A</v>
      </c>
      <c r="AE361" s="16" t="e">
        <f t="shared" si="106"/>
        <v>#N/A</v>
      </c>
      <c r="AF361" s="16" t="e">
        <f t="shared" si="107"/>
        <v>#N/A</v>
      </c>
      <c r="AI361" s="9"/>
      <c r="AJ361" s="10"/>
      <c r="AK361" s="9"/>
      <c r="AL361" s="10"/>
      <c r="AM361" s="9"/>
      <c r="AN361" s="9"/>
      <c r="AO361" s="9"/>
      <c r="AP361" s="9"/>
      <c r="AQ361" s="9"/>
      <c r="AS361" s="9"/>
      <c r="AT361" s="10"/>
      <c r="AU361" s="10"/>
      <c r="AV361" s="10"/>
      <c r="AW361" s="10"/>
      <c r="AX361" s="10"/>
      <c r="AY361" s="10"/>
      <c r="AZ361" s="10"/>
      <c r="BA361" s="10"/>
      <c r="BC361" s="9"/>
      <c r="BD361" s="10"/>
      <c r="BE361" s="10"/>
      <c r="BF361" s="10"/>
      <c r="BG361" s="10"/>
      <c r="BH361" s="10"/>
      <c r="BI361" s="10"/>
      <c r="BJ361" s="10"/>
      <c r="BK361" s="10"/>
      <c r="BL361" s="10"/>
      <c r="BM361" s="9"/>
      <c r="BN361" s="10"/>
      <c r="BO361" s="9"/>
      <c r="BP361" s="10"/>
      <c r="BQ361" s="9"/>
      <c r="BR361" s="9"/>
      <c r="BS361" s="9"/>
      <c r="BT361" s="9"/>
      <c r="BU361" s="9"/>
      <c r="BV361" s="5"/>
      <c r="BW361" s="9"/>
      <c r="BX361" s="10"/>
      <c r="BY361" s="10"/>
      <c r="BZ361" s="10"/>
      <c r="CA361" s="10"/>
      <c r="CB361" s="10"/>
      <c r="CC361" s="10"/>
      <c r="CD361" s="10"/>
      <c r="CE361" s="10"/>
      <c r="CF361" s="5"/>
      <c r="CG361" s="9"/>
      <c r="CH361" s="10"/>
      <c r="CI361" s="10"/>
      <c r="CJ361" s="10"/>
      <c r="CK361" s="10"/>
      <c r="CL361" s="10"/>
      <c r="CM361" s="10"/>
      <c r="CN361" s="10"/>
      <c r="CO361" s="10"/>
    </row>
    <row r="362" spans="1:93" x14ac:dyDescent="0.2">
      <c r="A362" s="9"/>
      <c r="B362" s="9"/>
      <c r="C362" s="9"/>
      <c r="D362" s="9"/>
      <c r="E362" s="9"/>
      <c r="F362" s="9"/>
      <c r="G362" s="9"/>
      <c r="H362" s="9"/>
      <c r="I362" s="9"/>
      <c r="J362" s="9"/>
      <c r="K362" s="9"/>
      <c r="L362" s="9"/>
      <c r="M362" s="9"/>
      <c r="N362" s="9"/>
      <c r="P362" s="12">
        <f t="shared" si="108"/>
        <v>-154</v>
      </c>
      <c r="Q362" s="12"/>
      <c r="R362" s="138" t="e">
        <f t="shared" si="93"/>
        <v>#N/A</v>
      </c>
      <c r="S362" s="138" t="e">
        <f t="shared" si="94"/>
        <v>#N/A</v>
      </c>
      <c r="T362" s="138" t="e">
        <f t="shared" si="95"/>
        <v>#N/A</v>
      </c>
      <c r="U362" s="139" t="e">
        <f t="shared" si="98"/>
        <v>#N/A</v>
      </c>
      <c r="V362" s="139" t="e">
        <f t="shared" si="99"/>
        <v>#N/A</v>
      </c>
      <c r="W362" s="139" t="e">
        <f t="shared" si="100"/>
        <v>#N/A</v>
      </c>
      <c r="X362" s="139" t="e">
        <f t="shared" si="101"/>
        <v>#N/A</v>
      </c>
      <c r="Y362" s="10" t="e">
        <f t="shared" si="102"/>
        <v>#N/A</v>
      </c>
      <c r="Z362" s="10" t="e">
        <f t="shared" si="103"/>
        <v>#N/A</v>
      </c>
      <c r="AA362" s="138" t="e">
        <f t="shared" si="96"/>
        <v>#N/A</v>
      </c>
      <c r="AB362" s="138" t="e">
        <f t="shared" si="97"/>
        <v>#N/A</v>
      </c>
      <c r="AC362" s="16" t="e">
        <f t="shared" si="104"/>
        <v>#N/A</v>
      </c>
      <c r="AD362" s="16" t="e">
        <f t="shared" si="105"/>
        <v>#N/A</v>
      </c>
      <c r="AE362" s="16" t="e">
        <f t="shared" si="106"/>
        <v>#N/A</v>
      </c>
      <c r="AF362" s="16" t="e">
        <f t="shared" si="107"/>
        <v>#N/A</v>
      </c>
      <c r="AI362" s="9"/>
      <c r="AJ362" s="10"/>
      <c r="AK362" s="9"/>
      <c r="AL362" s="10"/>
      <c r="AM362" s="9"/>
      <c r="AN362" s="9"/>
      <c r="AO362" s="9"/>
      <c r="AP362" s="9"/>
      <c r="AQ362" s="9"/>
      <c r="AS362" s="9"/>
      <c r="AT362" s="10"/>
      <c r="AU362" s="10"/>
      <c r="AV362" s="10"/>
      <c r="AW362" s="10"/>
      <c r="AX362" s="10"/>
      <c r="AY362" s="10"/>
      <c r="AZ362" s="10"/>
      <c r="BA362" s="10"/>
      <c r="BC362" s="9"/>
      <c r="BD362" s="10"/>
      <c r="BE362" s="10"/>
      <c r="BF362" s="10"/>
      <c r="BG362" s="10"/>
      <c r="BH362" s="10"/>
      <c r="BI362" s="10"/>
      <c r="BJ362" s="10"/>
      <c r="BK362" s="10"/>
      <c r="BL362" s="10"/>
      <c r="BM362" s="9"/>
      <c r="BN362" s="10"/>
      <c r="BO362" s="9"/>
      <c r="BP362" s="10"/>
      <c r="BQ362" s="9"/>
      <c r="BR362" s="9"/>
      <c r="BS362" s="9"/>
      <c r="BT362" s="9"/>
      <c r="BU362" s="9"/>
      <c r="BV362" s="5"/>
      <c r="BW362" s="9"/>
      <c r="BX362" s="10"/>
      <c r="BY362" s="10"/>
      <c r="BZ362" s="10"/>
      <c r="CA362" s="10"/>
      <c r="CB362" s="10"/>
      <c r="CC362" s="10"/>
      <c r="CD362" s="10"/>
      <c r="CE362" s="10"/>
      <c r="CF362" s="5"/>
      <c r="CG362" s="9"/>
      <c r="CH362" s="10"/>
      <c r="CI362" s="10"/>
      <c r="CJ362" s="10"/>
      <c r="CK362" s="10"/>
      <c r="CL362" s="10"/>
      <c r="CM362" s="10"/>
      <c r="CN362" s="10"/>
      <c r="CO362" s="10"/>
    </row>
    <row r="363" spans="1:93" x14ac:dyDescent="0.2">
      <c r="A363" s="9"/>
      <c r="B363" s="9"/>
      <c r="C363" s="9"/>
      <c r="D363" s="9"/>
      <c r="E363" s="9"/>
      <c r="F363" s="9"/>
      <c r="G363" s="9"/>
      <c r="H363" s="9"/>
      <c r="I363" s="9"/>
      <c r="J363" s="9"/>
      <c r="K363" s="9"/>
      <c r="L363" s="9"/>
      <c r="M363" s="9"/>
      <c r="N363" s="9"/>
      <c r="P363" s="12">
        <f t="shared" si="108"/>
        <v>-154</v>
      </c>
      <c r="Q363" s="12"/>
      <c r="R363" s="138" t="e">
        <f t="shared" si="93"/>
        <v>#N/A</v>
      </c>
      <c r="S363" s="138" t="e">
        <f t="shared" si="94"/>
        <v>#N/A</v>
      </c>
      <c r="T363" s="138" t="e">
        <f t="shared" si="95"/>
        <v>#N/A</v>
      </c>
      <c r="U363" s="139" t="e">
        <f t="shared" si="98"/>
        <v>#N/A</v>
      </c>
      <c r="V363" s="139" t="e">
        <f t="shared" si="99"/>
        <v>#N/A</v>
      </c>
      <c r="W363" s="139" t="e">
        <f t="shared" si="100"/>
        <v>#N/A</v>
      </c>
      <c r="X363" s="139" t="e">
        <f t="shared" si="101"/>
        <v>#N/A</v>
      </c>
      <c r="Y363" s="10" t="e">
        <f t="shared" si="102"/>
        <v>#N/A</v>
      </c>
      <c r="Z363" s="10" t="e">
        <f t="shared" si="103"/>
        <v>#N/A</v>
      </c>
      <c r="AA363" s="138" t="e">
        <f t="shared" si="96"/>
        <v>#N/A</v>
      </c>
      <c r="AB363" s="138" t="e">
        <f t="shared" si="97"/>
        <v>#N/A</v>
      </c>
      <c r="AC363" s="16" t="e">
        <f t="shared" si="104"/>
        <v>#N/A</v>
      </c>
      <c r="AD363" s="16" t="e">
        <f t="shared" si="105"/>
        <v>#N/A</v>
      </c>
      <c r="AE363" s="16" t="e">
        <f t="shared" si="106"/>
        <v>#N/A</v>
      </c>
      <c r="AF363" s="16" t="e">
        <f t="shared" si="107"/>
        <v>#N/A</v>
      </c>
      <c r="AI363" s="9"/>
      <c r="AJ363" s="10"/>
      <c r="AK363" s="9"/>
      <c r="AL363" s="10"/>
      <c r="AM363" s="9"/>
      <c r="AN363" s="9"/>
      <c r="AO363" s="9"/>
      <c r="AP363" s="9"/>
      <c r="AQ363" s="9"/>
      <c r="AS363" s="9"/>
      <c r="AT363" s="10"/>
      <c r="AU363" s="10"/>
      <c r="AV363" s="10"/>
      <c r="AW363" s="10"/>
      <c r="AX363" s="10"/>
      <c r="AY363" s="10"/>
      <c r="AZ363" s="10"/>
      <c r="BA363" s="10"/>
      <c r="BC363" s="9"/>
      <c r="BD363" s="10"/>
      <c r="BE363" s="10"/>
      <c r="BF363" s="10"/>
      <c r="BG363" s="10"/>
      <c r="BH363" s="10"/>
      <c r="BI363" s="10"/>
      <c r="BJ363" s="10"/>
      <c r="BK363" s="10"/>
      <c r="BL363" s="10"/>
      <c r="BM363" s="9"/>
      <c r="BN363" s="10"/>
      <c r="BO363" s="9"/>
      <c r="BP363" s="10"/>
      <c r="BQ363" s="9"/>
      <c r="BR363" s="9"/>
      <c r="BS363" s="9"/>
      <c r="BT363" s="9"/>
      <c r="BU363" s="9"/>
      <c r="BV363" s="5"/>
      <c r="BW363" s="9"/>
      <c r="BX363" s="10"/>
      <c r="BY363" s="10"/>
      <c r="BZ363" s="10"/>
      <c r="CA363" s="10"/>
      <c r="CB363" s="10"/>
      <c r="CC363" s="10"/>
      <c r="CD363" s="10"/>
      <c r="CE363" s="10"/>
      <c r="CF363" s="5"/>
      <c r="CG363" s="9"/>
      <c r="CH363" s="10"/>
      <c r="CI363" s="10"/>
      <c r="CJ363" s="10"/>
      <c r="CK363" s="10"/>
      <c r="CL363" s="10"/>
      <c r="CM363" s="10"/>
      <c r="CN363" s="10"/>
      <c r="CO363" s="10"/>
    </row>
    <row r="364" spans="1:93" x14ac:dyDescent="0.2">
      <c r="A364" s="9"/>
      <c r="B364" s="9"/>
      <c r="C364" s="9"/>
      <c r="D364" s="9"/>
      <c r="E364" s="9"/>
      <c r="F364" s="9"/>
      <c r="G364" s="9"/>
      <c r="H364" s="9"/>
      <c r="I364" s="9"/>
      <c r="J364" s="9"/>
      <c r="K364" s="9"/>
      <c r="L364" s="9"/>
      <c r="M364" s="9"/>
      <c r="N364" s="9"/>
      <c r="P364" s="12">
        <f t="shared" si="108"/>
        <v>-154</v>
      </c>
      <c r="Q364" s="12"/>
      <c r="R364" s="138" t="e">
        <f t="shared" si="93"/>
        <v>#N/A</v>
      </c>
      <c r="S364" s="138" t="e">
        <f t="shared" si="94"/>
        <v>#N/A</v>
      </c>
      <c r="T364" s="138" t="e">
        <f t="shared" si="95"/>
        <v>#N/A</v>
      </c>
      <c r="U364" s="139" t="e">
        <f t="shared" si="98"/>
        <v>#N/A</v>
      </c>
      <c r="V364" s="139" t="e">
        <f t="shared" si="99"/>
        <v>#N/A</v>
      </c>
      <c r="W364" s="139" t="e">
        <f t="shared" si="100"/>
        <v>#N/A</v>
      </c>
      <c r="X364" s="139" t="e">
        <f t="shared" si="101"/>
        <v>#N/A</v>
      </c>
      <c r="Y364" s="10" t="e">
        <f t="shared" si="102"/>
        <v>#N/A</v>
      </c>
      <c r="Z364" s="10" t="e">
        <f t="shared" si="103"/>
        <v>#N/A</v>
      </c>
      <c r="AA364" s="138" t="e">
        <f t="shared" si="96"/>
        <v>#N/A</v>
      </c>
      <c r="AB364" s="138" t="e">
        <f t="shared" si="97"/>
        <v>#N/A</v>
      </c>
      <c r="AC364" s="16" t="e">
        <f t="shared" si="104"/>
        <v>#N/A</v>
      </c>
      <c r="AD364" s="16" t="e">
        <f t="shared" si="105"/>
        <v>#N/A</v>
      </c>
      <c r="AE364" s="16" t="e">
        <f t="shared" si="106"/>
        <v>#N/A</v>
      </c>
      <c r="AF364" s="16" t="e">
        <f t="shared" si="107"/>
        <v>#N/A</v>
      </c>
      <c r="AI364" s="9"/>
      <c r="AJ364" s="10"/>
      <c r="AK364" s="9"/>
      <c r="AL364" s="10"/>
      <c r="AM364" s="9"/>
      <c r="AN364" s="9"/>
      <c r="AO364" s="9"/>
      <c r="AP364" s="9"/>
      <c r="AQ364" s="9"/>
      <c r="AS364" s="9"/>
      <c r="AT364" s="10"/>
      <c r="AU364" s="10"/>
      <c r="AV364" s="10"/>
      <c r="AW364" s="10"/>
      <c r="AX364" s="10"/>
      <c r="AY364" s="10"/>
      <c r="AZ364" s="10"/>
      <c r="BA364" s="10"/>
      <c r="BC364" s="9"/>
      <c r="BD364" s="10"/>
      <c r="BE364" s="10"/>
      <c r="BF364" s="10"/>
      <c r="BG364" s="10"/>
      <c r="BH364" s="10"/>
      <c r="BI364" s="10"/>
      <c r="BJ364" s="10"/>
      <c r="BK364" s="10"/>
      <c r="BL364" s="10"/>
      <c r="BM364" s="9"/>
      <c r="BN364" s="10"/>
      <c r="BO364" s="9"/>
      <c r="BP364" s="10"/>
      <c r="BQ364" s="9"/>
      <c r="BR364" s="9"/>
      <c r="BS364" s="9"/>
      <c r="BT364" s="9"/>
      <c r="BU364" s="9"/>
      <c r="BV364" s="5"/>
      <c r="BW364" s="9"/>
      <c r="BX364" s="10"/>
      <c r="BY364" s="10"/>
      <c r="BZ364" s="10"/>
      <c r="CA364" s="10"/>
      <c r="CB364" s="10"/>
      <c r="CC364" s="10"/>
      <c r="CD364" s="10"/>
      <c r="CE364" s="10"/>
      <c r="CF364" s="5"/>
      <c r="CG364" s="9"/>
      <c r="CH364" s="10"/>
      <c r="CI364" s="10"/>
      <c r="CJ364" s="10"/>
      <c r="CK364" s="10"/>
      <c r="CL364" s="10"/>
      <c r="CM364" s="10"/>
      <c r="CN364" s="10"/>
      <c r="CO364" s="10"/>
    </row>
    <row r="365" spans="1:93" x14ac:dyDescent="0.2">
      <c r="A365" s="9"/>
      <c r="B365" s="9"/>
      <c r="C365" s="9"/>
      <c r="D365" s="9"/>
      <c r="E365" s="9"/>
      <c r="F365" s="9"/>
      <c r="G365" s="9"/>
      <c r="H365" s="9"/>
      <c r="I365" s="9"/>
      <c r="J365" s="9"/>
      <c r="K365" s="9"/>
      <c r="L365" s="9"/>
      <c r="M365" s="9"/>
      <c r="N365" s="9"/>
      <c r="P365" s="12">
        <f t="shared" si="108"/>
        <v>-154</v>
      </c>
      <c r="Q365" s="12"/>
      <c r="R365" s="138" t="e">
        <f t="shared" si="93"/>
        <v>#N/A</v>
      </c>
      <c r="S365" s="138" t="e">
        <f t="shared" si="94"/>
        <v>#N/A</v>
      </c>
      <c r="T365" s="138" t="e">
        <f t="shared" si="95"/>
        <v>#N/A</v>
      </c>
      <c r="U365" s="139" t="e">
        <f t="shared" si="98"/>
        <v>#N/A</v>
      </c>
      <c r="V365" s="139" t="e">
        <f t="shared" si="99"/>
        <v>#N/A</v>
      </c>
      <c r="W365" s="139" t="e">
        <f t="shared" si="100"/>
        <v>#N/A</v>
      </c>
      <c r="X365" s="139" t="e">
        <f t="shared" si="101"/>
        <v>#N/A</v>
      </c>
      <c r="Y365" s="10" t="e">
        <f t="shared" si="102"/>
        <v>#N/A</v>
      </c>
      <c r="Z365" s="10" t="e">
        <f t="shared" si="103"/>
        <v>#N/A</v>
      </c>
      <c r="AA365" s="138" t="e">
        <f t="shared" si="96"/>
        <v>#N/A</v>
      </c>
      <c r="AB365" s="138" t="e">
        <f t="shared" si="97"/>
        <v>#N/A</v>
      </c>
      <c r="AC365" s="16" t="e">
        <f t="shared" si="104"/>
        <v>#N/A</v>
      </c>
      <c r="AD365" s="16" t="e">
        <f t="shared" si="105"/>
        <v>#N/A</v>
      </c>
      <c r="AE365" s="16" t="e">
        <f t="shared" si="106"/>
        <v>#N/A</v>
      </c>
      <c r="AF365" s="16" t="e">
        <f t="shared" si="107"/>
        <v>#N/A</v>
      </c>
      <c r="AI365" s="9"/>
      <c r="AJ365" s="10"/>
      <c r="AK365" s="9"/>
      <c r="AL365" s="10"/>
      <c r="AM365" s="9"/>
      <c r="AN365" s="9"/>
      <c r="AO365" s="9"/>
      <c r="AP365" s="9"/>
      <c r="AQ365" s="9"/>
      <c r="AS365" s="9"/>
      <c r="AT365" s="10"/>
      <c r="AU365" s="10"/>
      <c r="AV365" s="10"/>
      <c r="AW365" s="10"/>
      <c r="AX365" s="10"/>
      <c r="AY365" s="10"/>
      <c r="AZ365" s="10"/>
      <c r="BA365" s="10"/>
      <c r="BC365" s="9"/>
      <c r="BD365" s="10"/>
      <c r="BE365" s="10"/>
      <c r="BF365" s="10"/>
      <c r="BG365" s="10"/>
      <c r="BH365" s="10"/>
      <c r="BI365" s="10"/>
      <c r="BJ365" s="10"/>
      <c r="BK365" s="10"/>
      <c r="BL365" s="10"/>
      <c r="BM365" s="9"/>
      <c r="BN365" s="10"/>
      <c r="BO365" s="9"/>
      <c r="BP365" s="10"/>
      <c r="BQ365" s="9"/>
      <c r="BR365" s="9"/>
      <c r="BS365" s="9"/>
      <c r="BT365" s="9"/>
      <c r="BU365" s="9"/>
      <c r="BV365" s="5"/>
      <c r="BW365" s="9"/>
      <c r="BX365" s="10"/>
      <c r="BY365" s="10"/>
      <c r="BZ365" s="10"/>
      <c r="CA365" s="10"/>
      <c r="CB365" s="10"/>
      <c r="CC365" s="10"/>
      <c r="CD365" s="10"/>
      <c r="CE365" s="10"/>
      <c r="CF365" s="5"/>
      <c r="CG365" s="9"/>
      <c r="CH365" s="10"/>
      <c r="CI365" s="10"/>
      <c r="CJ365" s="10"/>
      <c r="CK365" s="10"/>
      <c r="CL365" s="10"/>
      <c r="CM365" s="10"/>
      <c r="CN365" s="10"/>
      <c r="CO365" s="10"/>
    </row>
    <row r="366" spans="1:93" x14ac:dyDescent="0.2">
      <c r="A366" s="9"/>
      <c r="B366" s="9"/>
      <c r="C366" s="9"/>
      <c r="D366" s="9"/>
      <c r="E366" s="9"/>
      <c r="F366" s="9"/>
      <c r="G366" s="9"/>
      <c r="H366" s="9"/>
      <c r="I366" s="9"/>
      <c r="J366" s="9"/>
      <c r="K366" s="9"/>
      <c r="L366" s="9"/>
      <c r="M366" s="9"/>
      <c r="N366" s="9"/>
      <c r="P366" s="12">
        <f t="shared" si="108"/>
        <v>-154</v>
      </c>
      <c r="Q366" s="12"/>
      <c r="R366" s="138" t="e">
        <f t="shared" si="93"/>
        <v>#N/A</v>
      </c>
      <c r="S366" s="138" t="e">
        <f t="shared" si="94"/>
        <v>#N/A</v>
      </c>
      <c r="T366" s="138" t="e">
        <f t="shared" si="95"/>
        <v>#N/A</v>
      </c>
      <c r="U366" s="139" t="e">
        <f t="shared" si="98"/>
        <v>#N/A</v>
      </c>
      <c r="V366" s="139" t="e">
        <f t="shared" si="99"/>
        <v>#N/A</v>
      </c>
      <c r="W366" s="139" t="e">
        <f t="shared" si="100"/>
        <v>#N/A</v>
      </c>
      <c r="X366" s="139" t="e">
        <f t="shared" si="101"/>
        <v>#N/A</v>
      </c>
      <c r="Y366" s="10" t="e">
        <f t="shared" si="102"/>
        <v>#N/A</v>
      </c>
      <c r="Z366" s="10" t="e">
        <f t="shared" si="103"/>
        <v>#N/A</v>
      </c>
      <c r="AA366" s="138" t="e">
        <f t="shared" si="96"/>
        <v>#N/A</v>
      </c>
      <c r="AB366" s="138" t="e">
        <f t="shared" si="97"/>
        <v>#N/A</v>
      </c>
      <c r="AC366" s="16" t="e">
        <f t="shared" si="104"/>
        <v>#N/A</v>
      </c>
      <c r="AD366" s="16" t="e">
        <f t="shared" si="105"/>
        <v>#N/A</v>
      </c>
      <c r="AE366" s="16" t="e">
        <f t="shared" si="106"/>
        <v>#N/A</v>
      </c>
      <c r="AF366" s="16" t="e">
        <f t="shared" si="107"/>
        <v>#N/A</v>
      </c>
      <c r="AI366" s="9"/>
      <c r="AJ366" s="10"/>
      <c r="AK366" s="9"/>
      <c r="AL366" s="10"/>
      <c r="AM366" s="9"/>
      <c r="AN366" s="9"/>
      <c r="AO366" s="9"/>
      <c r="AP366" s="9"/>
      <c r="AQ366" s="9"/>
      <c r="AS366" s="9"/>
      <c r="AT366" s="10"/>
      <c r="AU366" s="10"/>
      <c r="AV366" s="10"/>
      <c r="AW366" s="10"/>
      <c r="AX366" s="10"/>
      <c r="AY366" s="10"/>
      <c r="AZ366" s="10"/>
      <c r="BA366" s="10"/>
      <c r="BC366" s="9"/>
      <c r="BD366" s="10"/>
      <c r="BE366" s="10"/>
      <c r="BF366" s="10"/>
      <c r="BG366" s="10"/>
      <c r="BH366" s="10"/>
      <c r="BI366" s="10"/>
      <c r="BJ366" s="10"/>
      <c r="BK366" s="10"/>
      <c r="BL366" s="10"/>
      <c r="BM366" s="9"/>
      <c r="BN366" s="10"/>
      <c r="BO366" s="9"/>
      <c r="BP366" s="10"/>
      <c r="BQ366" s="9"/>
      <c r="BR366" s="9"/>
      <c r="BS366" s="9"/>
      <c r="BT366" s="9"/>
      <c r="BU366" s="9"/>
      <c r="BV366" s="5"/>
      <c r="BW366" s="9"/>
      <c r="BX366" s="10"/>
      <c r="BY366" s="10"/>
      <c r="BZ366" s="10"/>
      <c r="CA366" s="10"/>
      <c r="CB366" s="10"/>
      <c r="CC366" s="10"/>
      <c r="CD366" s="10"/>
      <c r="CE366" s="10"/>
      <c r="CF366" s="5"/>
      <c r="CG366" s="9"/>
      <c r="CH366" s="10"/>
      <c r="CI366" s="10"/>
      <c r="CJ366" s="10"/>
      <c r="CK366" s="10"/>
      <c r="CL366" s="10"/>
      <c r="CM366" s="10"/>
      <c r="CN366" s="10"/>
      <c r="CO366" s="10"/>
    </row>
    <row r="367" spans="1:93" x14ac:dyDescent="0.2">
      <c r="A367" s="9"/>
      <c r="B367" s="9"/>
      <c r="C367" s="9"/>
      <c r="D367" s="9"/>
      <c r="E367" s="9"/>
      <c r="F367" s="9"/>
      <c r="G367" s="9"/>
      <c r="H367" s="9"/>
      <c r="I367" s="9"/>
      <c r="J367" s="9"/>
      <c r="K367" s="9"/>
      <c r="L367" s="9"/>
      <c r="M367" s="9"/>
      <c r="N367" s="9"/>
      <c r="P367" s="12">
        <f t="shared" si="108"/>
        <v>-154</v>
      </c>
      <c r="Q367" s="12"/>
      <c r="R367" s="138" t="e">
        <f t="shared" si="93"/>
        <v>#N/A</v>
      </c>
      <c r="S367" s="138" t="e">
        <f t="shared" si="94"/>
        <v>#N/A</v>
      </c>
      <c r="T367" s="138" t="e">
        <f t="shared" si="95"/>
        <v>#N/A</v>
      </c>
      <c r="U367" s="139" t="e">
        <f t="shared" si="98"/>
        <v>#N/A</v>
      </c>
      <c r="V367" s="139" t="e">
        <f t="shared" si="99"/>
        <v>#N/A</v>
      </c>
      <c r="W367" s="139" t="e">
        <f t="shared" si="100"/>
        <v>#N/A</v>
      </c>
      <c r="X367" s="139" t="e">
        <f t="shared" si="101"/>
        <v>#N/A</v>
      </c>
      <c r="Y367" s="10" t="e">
        <f t="shared" si="102"/>
        <v>#N/A</v>
      </c>
      <c r="Z367" s="10" t="e">
        <f t="shared" si="103"/>
        <v>#N/A</v>
      </c>
      <c r="AA367" s="138" t="e">
        <f t="shared" si="96"/>
        <v>#N/A</v>
      </c>
      <c r="AB367" s="138" t="e">
        <f t="shared" si="97"/>
        <v>#N/A</v>
      </c>
      <c r="AC367" s="16" t="e">
        <f t="shared" si="104"/>
        <v>#N/A</v>
      </c>
      <c r="AD367" s="16" t="e">
        <f t="shared" si="105"/>
        <v>#N/A</v>
      </c>
      <c r="AE367" s="16" t="e">
        <f t="shared" si="106"/>
        <v>#N/A</v>
      </c>
      <c r="AF367" s="16" t="e">
        <f t="shared" si="107"/>
        <v>#N/A</v>
      </c>
      <c r="AI367" s="9"/>
      <c r="AJ367" s="10"/>
      <c r="AK367" s="9"/>
      <c r="AL367" s="10"/>
      <c r="AM367" s="9"/>
      <c r="AN367" s="9"/>
      <c r="AO367" s="9"/>
      <c r="AP367" s="9"/>
      <c r="AQ367" s="9"/>
      <c r="AS367" s="9"/>
      <c r="AT367" s="10"/>
      <c r="AU367" s="10"/>
      <c r="AV367" s="10"/>
      <c r="AW367" s="10"/>
      <c r="AX367" s="10"/>
      <c r="AY367" s="10"/>
      <c r="AZ367" s="10"/>
      <c r="BA367" s="10"/>
      <c r="BC367" s="9"/>
      <c r="BD367" s="10"/>
      <c r="BE367" s="10"/>
      <c r="BF367" s="10"/>
      <c r="BG367" s="10"/>
      <c r="BH367" s="10"/>
      <c r="BI367" s="10"/>
      <c r="BJ367" s="10"/>
      <c r="BK367" s="10"/>
      <c r="BL367" s="10"/>
      <c r="BM367" s="9"/>
      <c r="BN367" s="10"/>
      <c r="BO367" s="9"/>
      <c r="BP367" s="10"/>
      <c r="BQ367" s="9"/>
      <c r="BR367" s="9"/>
      <c r="BS367" s="9"/>
      <c r="BT367" s="9"/>
      <c r="BU367" s="9"/>
      <c r="BV367" s="5"/>
      <c r="BW367" s="9"/>
      <c r="BX367" s="10"/>
      <c r="BY367" s="10"/>
      <c r="BZ367" s="10"/>
      <c r="CA367" s="10"/>
      <c r="CB367" s="10"/>
      <c r="CC367" s="10"/>
      <c r="CD367" s="10"/>
      <c r="CE367" s="10"/>
      <c r="CF367" s="5"/>
      <c r="CG367" s="9"/>
      <c r="CH367" s="10"/>
      <c r="CI367" s="10"/>
      <c r="CJ367" s="10"/>
      <c r="CK367" s="10"/>
      <c r="CL367" s="10"/>
      <c r="CM367" s="10"/>
      <c r="CN367" s="10"/>
      <c r="CO367" s="10"/>
    </row>
    <row r="368" spans="1:93" x14ac:dyDescent="0.2">
      <c r="A368" s="9"/>
      <c r="B368" s="9"/>
      <c r="C368" s="9"/>
      <c r="D368" s="9"/>
      <c r="E368" s="9"/>
      <c r="F368" s="9"/>
      <c r="G368" s="9"/>
      <c r="H368" s="9"/>
      <c r="I368" s="9"/>
      <c r="J368" s="9"/>
      <c r="K368" s="9"/>
      <c r="L368" s="9"/>
      <c r="M368" s="9"/>
      <c r="N368" s="9"/>
      <c r="P368" s="12">
        <f t="shared" si="108"/>
        <v>-154</v>
      </c>
      <c r="Q368" s="12"/>
      <c r="R368" s="138" t="e">
        <f t="shared" si="93"/>
        <v>#N/A</v>
      </c>
      <c r="S368" s="138" t="e">
        <f t="shared" si="94"/>
        <v>#N/A</v>
      </c>
      <c r="T368" s="138" t="e">
        <f t="shared" si="95"/>
        <v>#N/A</v>
      </c>
      <c r="U368" s="139" t="e">
        <f t="shared" si="98"/>
        <v>#N/A</v>
      </c>
      <c r="V368" s="139" t="e">
        <f t="shared" si="99"/>
        <v>#N/A</v>
      </c>
      <c r="W368" s="139" t="e">
        <f t="shared" si="100"/>
        <v>#N/A</v>
      </c>
      <c r="X368" s="139" t="e">
        <f t="shared" si="101"/>
        <v>#N/A</v>
      </c>
      <c r="Y368" s="10" t="e">
        <f t="shared" si="102"/>
        <v>#N/A</v>
      </c>
      <c r="Z368" s="10" t="e">
        <f t="shared" si="103"/>
        <v>#N/A</v>
      </c>
      <c r="AA368" s="138" t="e">
        <f t="shared" si="96"/>
        <v>#N/A</v>
      </c>
      <c r="AB368" s="138" t="e">
        <f t="shared" si="97"/>
        <v>#N/A</v>
      </c>
      <c r="AC368" s="16" t="e">
        <f t="shared" si="104"/>
        <v>#N/A</v>
      </c>
      <c r="AD368" s="16" t="e">
        <f t="shared" si="105"/>
        <v>#N/A</v>
      </c>
      <c r="AE368" s="16" t="e">
        <f t="shared" si="106"/>
        <v>#N/A</v>
      </c>
      <c r="AF368" s="16" t="e">
        <f t="shared" si="107"/>
        <v>#N/A</v>
      </c>
      <c r="AI368" s="9"/>
      <c r="AJ368" s="10"/>
      <c r="AK368" s="9"/>
      <c r="AL368" s="10"/>
      <c r="AM368" s="9"/>
      <c r="AN368" s="9"/>
      <c r="AO368" s="9"/>
      <c r="AP368" s="9"/>
      <c r="AQ368" s="9"/>
      <c r="AS368" s="9"/>
      <c r="AT368" s="10"/>
      <c r="AU368" s="10"/>
      <c r="AV368" s="10"/>
      <c r="AW368" s="10"/>
      <c r="AX368" s="10"/>
      <c r="AY368" s="10"/>
      <c r="AZ368" s="10"/>
      <c r="BA368" s="10"/>
      <c r="BC368" s="9"/>
      <c r="BD368" s="10"/>
      <c r="BE368" s="10"/>
      <c r="BF368" s="10"/>
      <c r="BG368" s="10"/>
      <c r="BH368" s="10"/>
      <c r="BI368" s="10"/>
      <c r="BJ368" s="10"/>
      <c r="BK368" s="10"/>
      <c r="BL368" s="10"/>
      <c r="BM368" s="9"/>
      <c r="BN368" s="10"/>
      <c r="BO368" s="9"/>
      <c r="BP368" s="10"/>
      <c r="BQ368" s="9"/>
      <c r="BR368" s="9"/>
      <c r="BS368" s="9"/>
      <c r="BT368" s="9"/>
      <c r="BU368" s="9"/>
      <c r="BV368" s="5"/>
      <c r="BW368" s="9"/>
      <c r="BX368" s="10"/>
      <c r="BY368" s="10"/>
      <c r="BZ368" s="10"/>
      <c r="CA368" s="10"/>
      <c r="CB368" s="10"/>
      <c r="CC368" s="10"/>
      <c r="CD368" s="10"/>
      <c r="CE368" s="10"/>
      <c r="CF368" s="5"/>
      <c r="CG368" s="9"/>
      <c r="CH368" s="10"/>
      <c r="CI368" s="10"/>
      <c r="CJ368" s="10"/>
      <c r="CK368" s="10"/>
      <c r="CL368" s="10"/>
      <c r="CM368" s="10"/>
      <c r="CN368" s="10"/>
      <c r="CO368" s="10"/>
    </row>
    <row r="369" spans="1:93" x14ac:dyDescent="0.2">
      <c r="A369" s="9"/>
      <c r="B369" s="9"/>
      <c r="C369" s="9"/>
      <c r="D369" s="9"/>
      <c r="E369" s="9"/>
      <c r="F369" s="9"/>
      <c r="G369" s="9"/>
      <c r="H369" s="9"/>
      <c r="I369" s="9"/>
      <c r="J369" s="9"/>
      <c r="K369" s="9"/>
      <c r="L369" s="9"/>
      <c r="M369" s="9"/>
      <c r="N369" s="9"/>
      <c r="P369" s="12">
        <f t="shared" si="108"/>
        <v>-154</v>
      </c>
      <c r="Q369" s="12"/>
      <c r="R369" s="138" t="e">
        <f t="shared" si="93"/>
        <v>#N/A</v>
      </c>
      <c r="S369" s="138" t="e">
        <f t="shared" si="94"/>
        <v>#N/A</v>
      </c>
      <c r="T369" s="138" t="e">
        <f t="shared" si="95"/>
        <v>#N/A</v>
      </c>
      <c r="U369" s="139" t="e">
        <f t="shared" si="98"/>
        <v>#N/A</v>
      </c>
      <c r="V369" s="139" t="e">
        <f t="shared" si="99"/>
        <v>#N/A</v>
      </c>
      <c r="W369" s="139" t="e">
        <f t="shared" si="100"/>
        <v>#N/A</v>
      </c>
      <c r="X369" s="139" t="e">
        <f t="shared" si="101"/>
        <v>#N/A</v>
      </c>
      <c r="Y369" s="10" t="e">
        <f t="shared" si="102"/>
        <v>#N/A</v>
      </c>
      <c r="Z369" s="10" t="e">
        <f t="shared" si="103"/>
        <v>#N/A</v>
      </c>
      <c r="AA369" s="138" t="e">
        <f t="shared" si="96"/>
        <v>#N/A</v>
      </c>
      <c r="AB369" s="138" t="e">
        <f t="shared" si="97"/>
        <v>#N/A</v>
      </c>
      <c r="AC369" s="16" t="e">
        <f t="shared" si="104"/>
        <v>#N/A</v>
      </c>
      <c r="AD369" s="16" t="e">
        <f t="shared" si="105"/>
        <v>#N/A</v>
      </c>
      <c r="AE369" s="16" t="e">
        <f t="shared" si="106"/>
        <v>#N/A</v>
      </c>
      <c r="AF369" s="16" t="e">
        <f t="shared" si="107"/>
        <v>#N/A</v>
      </c>
      <c r="AI369" s="9"/>
      <c r="AJ369" s="10"/>
      <c r="AK369" s="9"/>
      <c r="AL369" s="10"/>
      <c r="AM369" s="9"/>
      <c r="AN369" s="9"/>
      <c r="AO369" s="9"/>
      <c r="AP369" s="9"/>
      <c r="AQ369" s="9"/>
      <c r="AS369" s="9"/>
      <c r="AT369" s="10"/>
      <c r="AU369" s="10"/>
      <c r="AV369" s="10"/>
      <c r="AW369" s="10"/>
      <c r="AX369" s="10"/>
      <c r="AY369" s="10"/>
      <c r="AZ369" s="10"/>
      <c r="BA369" s="10"/>
      <c r="BC369" s="9"/>
      <c r="BD369" s="10"/>
      <c r="BE369" s="10"/>
      <c r="BF369" s="10"/>
      <c r="BG369" s="10"/>
      <c r="BH369" s="10"/>
      <c r="BI369" s="10"/>
      <c r="BJ369" s="10"/>
      <c r="BK369" s="10"/>
      <c r="BL369" s="10"/>
      <c r="BM369" s="9"/>
      <c r="BN369" s="10"/>
      <c r="BO369" s="9"/>
      <c r="BP369" s="10"/>
      <c r="BQ369" s="9"/>
      <c r="BR369" s="9"/>
      <c r="BS369" s="9"/>
      <c r="BT369" s="9"/>
      <c r="BU369" s="9"/>
      <c r="BV369" s="5"/>
      <c r="BW369" s="9"/>
      <c r="BX369" s="10"/>
      <c r="BY369" s="10"/>
      <c r="BZ369" s="10"/>
      <c r="CA369" s="10"/>
      <c r="CB369" s="10"/>
      <c r="CC369" s="10"/>
      <c r="CD369" s="10"/>
      <c r="CE369" s="10"/>
      <c r="CF369" s="5"/>
      <c r="CG369" s="9"/>
      <c r="CH369" s="10"/>
      <c r="CI369" s="10"/>
      <c r="CJ369" s="10"/>
      <c r="CK369" s="10"/>
      <c r="CL369" s="10"/>
      <c r="CM369" s="10"/>
      <c r="CN369" s="10"/>
      <c r="CO369" s="10"/>
    </row>
    <row r="370" spans="1:93" x14ac:dyDescent="0.2">
      <c r="A370" s="9"/>
      <c r="B370" s="9"/>
      <c r="C370" s="9"/>
      <c r="D370" s="9"/>
      <c r="E370" s="9"/>
      <c r="F370" s="9"/>
      <c r="G370" s="9"/>
      <c r="H370" s="9"/>
      <c r="I370" s="9"/>
      <c r="J370" s="9"/>
      <c r="K370" s="9"/>
      <c r="L370" s="9"/>
      <c r="M370" s="9"/>
      <c r="N370" s="9"/>
      <c r="P370" s="12">
        <f t="shared" si="108"/>
        <v>-154</v>
      </c>
      <c r="Q370" s="12"/>
      <c r="R370" s="138" t="e">
        <f t="shared" si="93"/>
        <v>#N/A</v>
      </c>
      <c r="S370" s="138" t="e">
        <f t="shared" si="94"/>
        <v>#N/A</v>
      </c>
      <c r="T370" s="138" t="e">
        <f t="shared" si="95"/>
        <v>#N/A</v>
      </c>
      <c r="U370" s="139" t="e">
        <f t="shared" si="98"/>
        <v>#N/A</v>
      </c>
      <c r="V370" s="139" t="e">
        <f t="shared" si="99"/>
        <v>#N/A</v>
      </c>
      <c r="W370" s="139" t="e">
        <f t="shared" si="100"/>
        <v>#N/A</v>
      </c>
      <c r="X370" s="139" t="e">
        <f t="shared" si="101"/>
        <v>#N/A</v>
      </c>
      <c r="Y370" s="10" t="e">
        <f t="shared" si="102"/>
        <v>#N/A</v>
      </c>
      <c r="Z370" s="10" t="e">
        <f t="shared" si="103"/>
        <v>#N/A</v>
      </c>
      <c r="AA370" s="138" t="e">
        <f t="shared" si="96"/>
        <v>#N/A</v>
      </c>
      <c r="AB370" s="138" t="e">
        <f t="shared" si="97"/>
        <v>#N/A</v>
      </c>
      <c r="AC370" s="16" t="e">
        <f t="shared" si="104"/>
        <v>#N/A</v>
      </c>
      <c r="AD370" s="16" t="e">
        <f t="shared" si="105"/>
        <v>#N/A</v>
      </c>
      <c r="AE370" s="16" t="e">
        <f t="shared" si="106"/>
        <v>#N/A</v>
      </c>
      <c r="AF370" s="16" t="e">
        <f t="shared" si="107"/>
        <v>#N/A</v>
      </c>
      <c r="AI370" s="9"/>
      <c r="AJ370" s="10"/>
      <c r="AK370" s="9"/>
      <c r="AL370" s="10"/>
      <c r="AM370" s="9"/>
      <c r="AN370" s="9"/>
      <c r="AO370" s="9"/>
      <c r="AP370" s="9"/>
      <c r="AQ370" s="9"/>
      <c r="AS370" s="9"/>
      <c r="AT370" s="10"/>
      <c r="AU370" s="10"/>
      <c r="AV370" s="10"/>
      <c r="AW370" s="10"/>
      <c r="AX370" s="10"/>
      <c r="AY370" s="10"/>
      <c r="AZ370" s="10"/>
      <c r="BA370" s="10"/>
      <c r="BC370" s="9"/>
      <c r="BD370" s="10"/>
      <c r="BE370" s="10"/>
      <c r="BF370" s="10"/>
      <c r="BG370" s="10"/>
      <c r="BH370" s="10"/>
      <c r="BI370" s="10"/>
      <c r="BJ370" s="10"/>
      <c r="BK370" s="10"/>
      <c r="BL370" s="10"/>
      <c r="BM370" s="9"/>
      <c r="BN370" s="10"/>
      <c r="BO370" s="9"/>
      <c r="BP370" s="10"/>
      <c r="BQ370" s="9"/>
      <c r="BR370" s="9"/>
      <c r="BS370" s="9"/>
      <c r="BT370" s="9"/>
      <c r="BU370" s="9"/>
      <c r="BV370" s="5"/>
      <c r="BW370" s="9"/>
      <c r="BX370" s="10"/>
      <c r="BY370" s="10"/>
      <c r="BZ370" s="10"/>
      <c r="CA370" s="10"/>
      <c r="CB370" s="10"/>
      <c r="CC370" s="10"/>
      <c r="CD370" s="10"/>
      <c r="CE370" s="10"/>
      <c r="CF370" s="5"/>
      <c r="CG370" s="9"/>
      <c r="CH370" s="10"/>
      <c r="CI370" s="10"/>
      <c r="CJ370" s="10"/>
      <c r="CK370" s="10"/>
      <c r="CL370" s="10"/>
      <c r="CM370" s="10"/>
      <c r="CN370" s="10"/>
      <c r="CO370" s="10"/>
    </row>
    <row r="371" spans="1:93" x14ac:dyDescent="0.2">
      <c r="A371" s="9"/>
      <c r="B371" s="9"/>
      <c r="C371" s="9"/>
      <c r="D371" s="9"/>
      <c r="E371" s="9"/>
      <c r="F371" s="9"/>
      <c r="G371" s="9"/>
      <c r="H371" s="9"/>
      <c r="I371" s="9"/>
      <c r="J371" s="9"/>
      <c r="K371" s="9"/>
      <c r="L371" s="9"/>
      <c r="M371" s="9"/>
      <c r="N371" s="9"/>
      <c r="P371" s="12">
        <f t="shared" si="108"/>
        <v>-154</v>
      </c>
      <c r="Q371" s="12"/>
      <c r="R371" s="138" t="e">
        <f t="shared" si="93"/>
        <v>#N/A</v>
      </c>
      <c r="S371" s="138" t="e">
        <f t="shared" si="94"/>
        <v>#N/A</v>
      </c>
      <c r="T371" s="138" t="e">
        <f t="shared" si="95"/>
        <v>#N/A</v>
      </c>
      <c r="U371" s="139" t="e">
        <f t="shared" si="98"/>
        <v>#N/A</v>
      </c>
      <c r="V371" s="139" t="e">
        <f t="shared" si="99"/>
        <v>#N/A</v>
      </c>
      <c r="W371" s="139" t="e">
        <f t="shared" si="100"/>
        <v>#N/A</v>
      </c>
      <c r="X371" s="139" t="e">
        <f t="shared" si="101"/>
        <v>#N/A</v>
      </c>
      <c r="Y371" s="10" t="e">
        <f t="shared" si="102"/>
        <v>#N/A</v>
      </c>
      <c r="Z371" s="10" t="e">
        <f t="shared" si="103"/>
        <v>#N/A</v>
      </c>
      <c r="AA371" s="138" t="e">
        <f t="shared" si="96"/>
        <v>#N/A</v>
      </c>
      <c r="AB371" s="138" t="e">
        <f t="shared" si="97"/>
        <v>#N/A</v>
      </c>
      <c r="AC371" s="16" t="e">
        <f t="shared" si="104"/>
        <v>#N/A</v>
      </c>
      <c r="AD371" s="16" t="e">
        <f t="shared" si="105"/>
        <v>#N/A</v>
      </c>
      <c r="AE371" s="16" t="e">
        <f t="shared" si="106"/>
        <v>#N/A</v>
      </c>
      <c r="AF371" s="16" t="e">
        <f t="shared" si="107"/>
        <v>#N/A</v>
      </c>
      <c r="AI371" s="9"/>
      <c r="AJ371" s="10"/>
      <c r="AK371" s="9"/>
      <c r="AL371" s="10"/>
      <c r="AM371" s="9"/>
      <c r="AN371" s="9"/>
      <c r="AO371" s="9"/>
      <c r="AP371" s="9"/>
      <c r="AQ371" s="9"/>
      <c r="AS371" s="9"/>
      <c r="AT371" s="10"/>
      <c r="AU371" s="10"/>
      <c r="AV371" s="10"/>
      <c r="AW371" s="10"/>
      <c r="AX371" s="10"/>
      <c r="AY371" s="10"/>
      <c r="AZ371" s="10"/>
      <c r="BA371" s="10"/>
      <c r="BC371" s="9"/>
      <c r="BD371" s="10"/>
      <c r="BE371" s="10"/>
      <c r="BF371" s="10"/>
      <c r="BG371" s="10"/>
      <c r="BH371" s="10"/>
      <c r="BI371" s="10"/>
      <c r="BJ371" s="10"/>
      <c r="BK371" s="10"/>
      <c r="BL371" s="10"/>
      <c r="BM371" s="9"/>
      <c r="BN371" s="10"/>
      <c r="BO371" s="9"/>
      <c r="BP371" s="10"/>
      <c r="BQ371" s="9"/>
      <c r="BR371" s="9"/>
      <c r="BS371" s="9"/>
      <c r="BT371" s="9"/>
      <c r="BU371" s="9"/>
      <c r="BV371" s="5"/>
      <c r="BW371" s="9"/>
      <c r="BX371" s="10"/>
      <c r="BY371" s="10"/>
      <c r="BZ371" s="10"/>
      <c r="CA371" s="10"/>
      <c r="CB371" s="10"/>
      <c r="CC371" s="10"/>
      <c r="CD371" s="10"/>
      <c r="CE371" s="10"/>
      <c r="CF371" s="5"/>
      <c r="CG371" s="9"/>
      <c r="CH371" s="10"/>
      <c r="CI371" s="10"/>
      <c r="CJ371" s="10"/>
      <c r="CK371" s="10"/>
      <c r="CL371" s="10"/>
      <c r="CM371" s="10"/>
      <c r="CN371" s="10"/>
      <c r="CO371" s="10"/>
    </row>
    <row r="372" spans="1:93" x14ac:dyDescent="0.2">
      <c r="A372" s="9"/>
      <c r="B372" s="9"/>
      <c r="C372" s="9"/>
      <c r="D372" s="9"/>
      <c r="E372" s="9"/>
      <c r="F372" s="9"/>
      <c r="G372" s="9"/>
      <c r="H372" s="9"/>
      <c r="I372" s="9"/>
      <c r="J372" s="9"/>
      <c r="K372" s="9"/>
      <c r="L372" s="9"/>
      <c r="M372" s="9"/>
      <c r="N372" s="9"/>
      <c r="P372" s="12">
        <f t="shared" si="108"/>
        <v>-154</v>
      </c>
      <c r="Q372" s="12"/>
      <c r="R372" s="138" t="e">
        <f t="shared" si="93"/>
        <v>#N/A</v>
      </c>
      <c r="S372" s="138" t="e">
        <f t="shared" si="94"/>
        <v>#N/A</v>
      </c>
      <c r="T372" s="138" t="e">
        <f t="shared" si="95"/>
        <v>#N/A</v>
      </c>
      <c r="U372" s="139" t="e">
        <f t="shared" si="98"/>
        <v>#N/A</v>
      </c>
      <c r="V372" s="139" t="e">
        <f t="shared" si="99"/>
        <v>#N/A</v>
      </c>
      <c r="W372" s="139" t="e">
        <f t="shared" si="100"/>
        <v>#N/A</v>
      </c>
      <c r="X372" s="139" t="e">
        <f t="shared" si="101"/>
        <v>#N/A</v>
      </c>
      <c r="Y372" s="10" t="e">
        <f t="shared" si="102"/>
        <v>#N/A</v>
      </c>
      <c r="Z372" s="10" t="e">
        <f t="shared" si="103"/>
        <v>#N/A</v>
      </c>
      <c r="AA372" s="138" t="e">
        <f t="shared" si="96"/>
        <v>#N/A</v>
      </c>
      <c r="AB372" s="138" t="e">
        <f t="shared" si="97"/>
        <v>#N/A</v>
      </c>
      <c r="AC372" s="16" t="e">
        <f t="shared" si="104"/>
        <v>#N/A</v>
      </c>
      <c r="AD372" s="16" t="e">
        <f t="shared" si="105"/>
        <v>#N/A</v>
      </c>
      <c r="AE372" s="16" t="e">
        <f t="shared" si="106"/>
        <v>#N/A</v>
      </c>
      <c r="AF372" s="16" t="e">
        <f t="shared" si="107"/>
        <v>#N/A</v>
      </c>
      <c r="AI372" s="9"/>
      <c r="AJ372" s="10"/>
      <c r="AK372" s="9"/>
      <c r="AL372" s="10"/>
      <c r="AM372" s="9"/>
      <c r="AN372" s="9"/>
      <c r="AO372" s="9"/>
      <c r="AP372" s="9"/>
      <c r="AQ372" s="9"/>
      <c r="AS372" s="9"/>
      <c r="AT372" s="10"/>
      <c r="AU372" s="10"/>
      <c r="AV372" s="10"/>
      <c r="AW372" s="10"/>
      <c r="AX372" s="10"/>
      <c r="AY372" s="10"/>
      <c r="AZ372" s="10"/>
      <c r="BA372" s="10"/>
      <c r="BC372" s="9"/>
      <c r="BD372" s="10"/>
      <c r="BE372" s="10"/>
      <c r="BF372" s="10"/>
      <c r="BG372" s="10"/>
      <c r="BH372" s="10"/>
      <c r="BI372" s="10"/>
      <c r="BJ372" s="10"/>
      <c r="BK372" s="10"/>
      <c r="BL372" s="10"/>
      <c r="BM372" s="9"/>
      <c r="BN372" s="10"/>
      <c r="BO372" s="9"/>
      <c r="BP372" s="10"/>
      <c r="BQ372" s="9"/>
      <c r="BR372" s="9"/>
      <c r="BS372" s="9"/>
      <c r="BT372" s="9"/>
      <c r="BU372" s="9"/>
      <c r="BV372" s="5"/>
      <c r="BW372" s="9"/>
      <c r="BX372" s="10"/>
      <c r="BY372" s="10"/>
      <c r="BZ372" s="10"/>
      <c r="CA372" s="10"/>
      <c r="CB372" s="10"/>
      <c r="CC372" s="10"/>
      <c r="CD372" s="10"/>
      <c r="CE372" s="10"/>
      <c r="CF372" s="5"/>
      <c r="CG372" s="9"/>
      <c r="CH372" s="10"/>
      <c r="CI372" s="10"/>
      <c r="CJ372" s="10"/>
      <c r="CK372" s="10"/>
      <c r="CL372" s="10"/>
      <c r="CM372" s="10"/>
      <c r="CN372" s="10"/>
      <c r="CO372" s="10"/>
    </row>
    <row r="373" spans="1:93" x14ac:dyDescent="0.2">
      <c r="A373" s="9"/>
      <c r="B373" s="9"/>
      <c r="C373" s="9"/>
      <c r="D373" s="9"/>
      <c r="E373" s="9"/>
      <c r="F373" s="9"/>
      <c r="G373" s="9"/>
      <c r="H373" s="9"/>
      <c r="I373" s="9"/>
      <c r="J373" s="9"/>
      <c r="K373" s="9"/>
      <c r="L373" s="9"/>
      <c r="M373" s="9"/>
      <c r="N373" s="9"/>
      <c r="P373" s="12">
        <f t="shared" si="108"/>
        <v>-154</v>
      </c>
      <c r="Q373" s="12"/>
      <c r="R373" s="138" t="e">
        <f t="shared" si="93"/>
        <v>#N/A</v>
      </c>
      <c r="S373" s="138" t="e">
        <f t="shared" si="94"/>
        <v>#N/A</v>
      </c>
      <c r="T373" s="138" t="e">
        <f t="shared" si="95"/>
        <v>#N/A</v>
      </c>
      <c r="U373" s="139" t="e">
        <f t="shared" si="98"/>
        <v>#N/A</v>
      </c>
      <c r="V373" s="139" t="e">
        <f t="shared" si="99"/>
        <v>#N/A</v>
      </c>
      <c r="W373" s="139" t="e">
        <f t="shared" si="100"/>
        <v>#N/A</v>
      </c>
      <c r="X373" s="139" t="e">
        <f t="shared" si="101"/>
        <v>#N/A</v>
      </c>
      <c r="Y373" s="10" t="e">
        <f t="shared" si="102"/>
        <v>#N/A</v>
      </c>
      <c r="Z373" s="10" t="e">
        <f t="shared" si="103"/>
        <v>#N/A</v>
      </c>
      <c r="AA373" s="138" t="e">
        <f t="shared" si="96"/>
        <v>#N/A</v>
      </c>
      <c r="AB373" s="138" t="e">
        <f t="shared" si="97"/>
        <v>#N/A</v>
      </c>
      <c r="AC373" s="16" t="e">
        <f t="shared" si="104"/>
        <v>#N/A</v>
      </c>
      <c r="AD373" s="16" t="e">
        <f t="shared" si="105"/>
        <v>#N/A</v>
      </c>
      <c r="AE373" s="16" t="e">
        <f t="shared" si="106"/>
        <v>#N/A</v>
      </c>
      <c r="AF373" s="16" t="e">
        <f t="shared" si="107"/>
        <v>#N/A</v>
      </c>
      <c r="AI373" s="9"/>
      <c r="AJ373" s="10"/>
      <c r="AK373" s="9"/>
      <c r="AL373" s="10"/>
      <c r="AM373" s="9"/>
      <c r="AN373" s="9"/>
      <c r="AO373" s="9"/>
      <c r="AP373" s="9"/>
      <c r="AQ373" s="9"/>
      <c r="AS373" s="9"/>
      <c r="AT373" s="10"/>
      <c r="AU373" s="10"/>
      <c r="AV373" s="10"/>
      <c r="AW373" s="10"/>
      <c r="AX373" s="10"/>
      <c r="AY373" s="10"/>
      <c r="AZ373" s="10"/>
      <c r="BA373" s="10"/>
      <c r="BC373" s="9"/>
      <c r="BD373" s="10"/>
      <c r="BE373" s="10"/>
      <c r="BF373" s="10"/>
      <c r="BG373" s="10"/>
      <c r="BH373" s="10"/>
      <c r="BI373" s="10"/>
      <c r="BJ373" s="10"/>
      <c r="BK373" s="10"/>
      <c r="BL373" s="10"/>
      <c r="BM373" s="9"/>
      <c r="BN373" s="10"/>
      <c r="BO373" s="9"/>
      <c r="BP373" s="10"/>
      <c r="BQ373" s="9"/>
      <c r="BR373" s="9"/>
      <c r="BS373" s="9"/>
      <c r="BT373" s="9"/>
      <c r="BU373" s="9"/>
      <c r="BV373" s="5"/>
      <c r="BW373" s="9"/>
      <c r="BX373" s="10"/>
      <c r="BY373" s="10"/>
      <c r="BZ373" s="10"/>
      <c r="CA373" s="10"/>
      <c r="CB373" s="10"/>
      <c r="CC373" s="10"/>
      <c r="CD373" s="10"/>
      <c r="CE373" s="10"/>
      <c r="CF373" s="5"/>
      <c r="CG373" s="9"/>
      <c r="CH373" s="10"/>
      <c r="CI373" s="10"/>
      <c r="CJ373" s="10"/>
      <c r="CK373" s="10"/>
      <c r="CL373" s="10"/>
      <c r="CM373" s="10"/>
      <c r="CN373" s="10"/>
      <c r="CO373" s="10"/>
    </row>
    <row r="374" spans="1:93" x14ac:dyDescent="0.2">
      <c r="A374" s="9"/>
      <c r="B374" s="9"/>
      <c r="C374" s="9"/>
      <c r="D374" s="9"/>
      <c r="E374" s="9"/>
      <c r="F374" s="9"/>
      <c r="G374" s="9"/>
      <c r="H374" s="9"/>
      <c r="I374" s="9"/>
      <c r="J374" s="9"/>
      <c r="K374" s="9"/>
      <c r="L374" s="9"/>
      <c r="M374" s="9"/>
      <c r="N374" s="9"/>
      <c r="P374" s="12">
        <f t="shared" si="108"/>
        <v>-154</v>
      </c>
      <c r="Q374" s="12"/>
      <c r="R374" s="138" t="e">
        <f t="shared" si="93"/>
        <v>#N/A</v>
      </c>
      <c r="S374" s="138" t="e">
        <f t="shared" si="94"/>
        <v>#N/A</v>
      </c>
      <c r="T374" s="138" t="e">
        <f t="shared" si="95"/>
        <v>#N/A</v>
      </c>
      <c r="U374" s="139" t="e">
        <f t="shared" si="98"/>
        <v>#N/A</v>
      </c>
      <c r="V374" s="139" t="e">
        <f t="shared" si="99"/>
        <v>#N/A</v>
      </c>
      <c r="W374" s="139" t="e">
        <f t="shared" si="100"/>
        <v>#N/A</v>
      </c>
      <c r="X374" s="139" t="e">
        <f t="shared" si="101"/>
        <v>#N/A</v>
      </c>
      <c r="Y374" s="10" t="e">
        <f t="shared" si="102"/>
        <v>#N/A</v>
      </c>
      <c r="Z374" s="10" t="e">
        <f t="shared" si="103"/>
        <v>#N/A</v>
      </c>
      <c r="AA374" s="138" t="e">
        <f t="shared" si="96"/>
        <v>#N/A</v>
      </c>
      <c r="AB374" s="138" t="e">
        <f t="shared" si="97"/>
        <v>#N/A</v>
      </c>
      <c r="AC374" s="16" t="e">
        <f t="shared" si="104"/>
        <v>#N/A</v>
      </c>
      <c r="AD374" s="16" t="e">
        <f t="shared" si="105"/>
        <v>#N/A</v>
      </c>
      <c r="AE374" s="16" t="e">
        <f t="shared" si="106"/>
        <v>#N/A</v>
      </c>
      <c r="AF374" s="16" t="e">
        <f t="shared" si="107"/>
        <v>#N/A</v>
      </c>
      <c r="AI374" s="9"/>
      <c r="AJ374" s="10"/>
      <c r="AK374" s="9"/>
      <c r="AL374" s="10"/>
      <c r="AM374" s="9"/>
      <c r="AN374" s="9"/>
      <c r="AO374" s="9"/>
      <c r="AP374" s="9"/>
      <c r="AQ374" s="9"/>
      <c r="AS374" s="9"/>
      <c r="AT374" s="10"/>
      <c r="AU374" s="10"/>
      <c r="AV374" s="10"/>
      <c r="AW374" s="10"/>
      <c r="AX374" s="10"/>
      <c r="AY374" s="10"/>
      <c r="AZ374" s="10"/>
      <c r="BA374" s="10"/>
      <c r="BC374" s="9"/>
      <c r="BD374" s="10"/>
      <c r="BE374" s="10"/>
      <c r="BF374" s="10"/>
      <c r="BG374" s="10"/>
      <c r="BH374" s="10"/>
      <c r="BI374" s="10"/>
      <c r="BJ374" s="10"/>
      <c r="BK374" s="10"/>
      <c r="BL374" s="10"/>
      <c r="BM374" s="9"/>
      <c r="BN374" s="10"/>
      <c r="BO374" s="9"/>
      <c r="BP374" s="10"/>
      <c r="BQ374" s="9"/>
      <c r="BR374" s="9"/>
      <c r="BS374" s="9"/>
      <c r="BT374" s="9"/>
      <c r="BU374" s="9"/>
      <c r="BV374" s="5"/>
      <c r="BW374" s="9"/>
      <c r="BX374" s="10"/>
      <c r="BY374" s="10"/>
      <c r="BZ374" s="10"/>
      <c r="CA374" s="10"/>
      <c r="CB374" s="10"/>
      <c r="CC374" s="10"/>
      <c r="CD374" s="10"/>
      <c r="CE374" s="10"/>
      <c r="CF374" s="5"/>
      <c r="CG374" s="9"/>
      <c r="CH374" s="10"/>
      <c r="CI374" s="10"/>
      <c r="CJ374" s="10"/>
      <c r="CK374" s="10"/>
      <c r="CL374" s="10"/>
      <c r="CM374" s="10"/>
      <c r="CN374" s="10"/>
      <c r="CO374" s="10"/>
    </row>
    <row r="375" spans="1:93" x14ac:dyDescent="0.2">
      <c r="A375" s="9"/>
      <c r="B375" s="9"/>
      <c r="C375" s="9"/>
      <c r="D375" s="9"/>
      <c r="E375" s="9"/>
      <c r="F375" s="9"/>
      <c r="G375" s="9"/>
      <c r="H375" s="9"/>
      <c r="I375" s="9"/>
      <c r="J375" s="9"/>
      <c r="K375" s="9"/>
      <c r="L375" s="9"/>
      <c r="M375" s="9"/>
      <c r="N375" s="9"/>
      <c r="P375" s="12">
        <f t="shared" si="108"/>
        <v>-154</v>
      </c>
      <c r="Q375" s="12"/>
      <c r="R375" s="138" t="e">
        <f t="shared" si="93"/>
        <v>#N/A</v>
      </c>
      <c r="S375" s="138" t="e">
        <f t="shared" si="94"/>
        <v>#N/A</v>
      </c>
      <c r="T375" s="138" t="e">
        <f t="shared" si="95"/>
        <v>#N/A</v>
      </c>
      <c r="U375" s="139" t="e">
        <f t="shared" si="98"/>
        <v>#N/A</v>
      </c>
      <c r="V375" s="139" t="e">
        <f t="shared" si="99"/>
        <v>#N/A</v>
      </c>
      <c r="W375" s="139" t="e">
        <f t="shared" si="100"/>
        <v>#N/A</v>
      </c>
      <c r="X375" s="139" t="e">
        <f t="shared" si="101"/>
        <v>#N/A</v>
      </c>
      <c r="Y375" s="10" t="e">
        <f t="shared" si="102"/>
        <v>#N/A</v>
      </c>
      <c r="Z375" s="10" t="e">
        <f t="shared" si="103"/>
        <v>#N/A</v>
      </c>
      <c r="AA375" s="138" t="e">
        <f t="shared" si="96"/>
        <v>#N/A</v>
      </c>
      <c r="AB375" s="138" t="e">
        <f t="shared" si="97"/>
        <v>#N/A</v>
      </c>
      <c r="AC375" s="16" t="e">
        <f t="shared" si="104"/>
        <v>#N/A</v>
      </c>
      <c r="AD375" s="16" t="e">
        <f t="shared" si="105"/>
        <v>#N/A</v>
      </c>
      <c r="AE375" s="16" t="e">
        <f t="shared" si="106"/>
        <v>#N/A</v>
      </c>
      <c r="AF375" s="16" t="e">
        <f t="shared" si="107"/>
        <v>#N/A</v>
      </c>
      <c r="AI375" s="9"/>
      <c r="AJ375" s="10"/>
      <c r="AK375" s="9"/>
      <c r="AL375" s="10"/>
      <c r="AM375" s="9"/>
      <c r="AN375" s="9"/>
      <c r="AO375" s="9"/>
      <c r="AP375" s="9"/>
      <c r="AQ375" s="9"/>
      <c r="AS375" s="9"/>
      <c r="AT375" s="10"/>
      <c r="AU375" s="10"/>
      <c r="AV375" s="10"/>
      <c r="AW375" s="10"/>
      <c r="AX375" s="10"/>
      <c r="AY375" s="10"/>
      <c r="AZ375" s="10"/>
      <c r="BA375" s="10"/>
      <c r="BC375" s="9"/>
      <c r="BD375" s="10"/>
      <c r="BE375" s="10"/>
      <c r="BF375" s="10"/>
      <c r="BG375" s="10"/>
      <c r="BH375" s="10"/>
      <c r="BI375" s="10"/>
      <c r="BJ375" s="10"/>
      <c r="BK375" s="10"/>
      <c r="BL375" s="10"/>
      <c r="BM375" s="9"/>
      <c r="BN375" s="10"/>
      <c r="BO375" s="9"/>
      <c r="BP375" s="10"/>
      <c r="BQ375" s="9"/>
      <c r="BR375" s="9"/>
      <c r="BS375" s="9"/>
      <c r="BT375" s="9"/>
      <c r="BU375" s="9"/>
      <c r="BV375" s="5"/>
      <c r="BW375" s="9"/>
      <c r="BX375" s="10"/>
      <c r="BY375" s="10"/>
      <c r="BZ375" s="10"/>
      <c r="CA375" s="10"/>
      <c r="CB375" s="10"/>
      <c r="CC375" s="10"/>
      <c r="CD375" s="10"/>
      <c r="CE375" s="10"/>
      <c r="CF375" s="5"/>
      <c r="CG375" s="9"/>
      <c r="CH375" s="10"/>
      <c r="CI375" s="10"/>
      <c r="CJ375" s="10"/>
      <c r="CK375" s="10"/>
      <c r="CL375" s="10"/>
      <c r="CM375" s="10"/>
      <c r="CN375" s="10"/>
      <c r="CO375" s="10"/>
    </row>
    <row r="376" spans="1:93" x14ac:dyDescent="0.2">
      <c r="A376" s="9"/>
      <c r="B376" s="9"/>
      <c r="C376" s="9"/>
      <c r="D376" s="9"/>
      <c r="E376" s="9"/>
      <c r="F376" s="9"/>
      <c r="G376" s="9"/>
      <c r="H376" s="9"/>
      <c r="I376" s="9"/>
      <c r="J376" s="9"/>
      <c r="K376" s="9"/>
      <c r="L376" s="9"/>
      <c r="M376" s="9"/>
      <c r="N376" s="9"/>
      <c r="P376" s="12">
        <f t="shared" si="108"/>
        <v>-154</v>
      </c>
      <c r="Q376" s="12"/>
      <c r="R376" s="138" t="e">
        <f t="shared" si="93"/>
        <v>#N/A</v>
      </c>
      <c r="S376" s="138" t="e">
        <f t="shared" si="94"/>
        <v>#N/A</v>
      </c>
      <c r="T376" s="138" t="e">
        <f t="shared" si="95"/>
        <v>#N/A</v>
      </c>
      <c r="U376" s="139" t="e">
        <f t="shared" si="98"/>
        <v>#N/A</v>
      </c>
      <c r="V376" s="139" t="e">
        <f t="shared" si="99"/>
        <v>#N/A</v>
      </c>
      <c r="W376" s="139" t="e">
        <f t="shared" si="100"/>
        <v>#N/A</v>
      </c>
      <c r="X376" s="139" t="e">
        <f t="shared" si="101"/>
        <v>#N/A</v>
      </c>
      <c r="Y376" s="10" t="e">
        <f t="shared" si="102"/>
        <v>#N/A</v>
      </c>
      <c r="Z376" s="10" t="e">
        <f t="shared" si="103"/>
        <v>#N/A</v>
      </c>
      <c r="AA376" s="138" t="e">
        <f t="shared" si="96"/>
        <v>#N/A</v>
      </c>
      <c r="AB376" s="138" t="e">
        <f t="shared" si="97"/>
        <v>#N/A</v>
      </c>
      <c r="AC376" s="16" t="e">
        <f t="shared" si="104"/>
        <v>#N/A</v>
      </c>
      <c r="AD376" s="16" t="e">
        <f t="shared" si="105"/>
        <v>#N/A</v>
      </c>
      <c r="AE376" s="16" t="e">
        <f t="shared" si="106"/>
        <v>#N/A</v>
      </c>
      <c r="AF376" s="16" t="e">
        <f t="shared" si="107"/>
        <v>#N/A</v>
      </c>
      <c r="AI376" s="9"/>
      <c r="AJ376" s="10"/>
      <c r="AK376" s="9"/>
      <c r="AL376" s="10"/>
      <c r="AM376" s="9"/>
      <c r="AN376" s="9"/>
      <c r="AO376" s="9"/>
      <c r="AP376" s="9"/>
      <c r="AQ376" s="9"/>
      <c r="AS376" s="9"/>
      <c r="AT376" s="10"/>
      <c r="AU376" s="10"/>
      <c r="AV376" s="10"/>
      <c r="AW376" s="10"/>
      <c r="AX376" s="10"/>
      <c r="AY376" s="10"/>
      <c r="AZ376" s="10"/>
      <c r="BA376" s="10"/>
      <c r="BC376" s="9"/>
      <c r="BD376" s="10"/>
      <c r="BE376" s="10"/>
      <c r="BF376" s="10"/>
      <c r="BG376" s="10"/>
      <c r="BH376" s="10"/>
      <c r="BI376" s="10"/>
      <c r="BJ376" s="10"/>
      <c r="BK376" s="10"/>
      <c r="BL376" s="10"/>
      <c r="BM376" s="9"/>
      <c r="BN376" s="10"/>
      <c r="BO376" s="9"/>
      <c r="BP376" s="10"/>
      <c r="BQ376" s="9"/>
      <c r="BR376" s="9"/>
      <c r="BS376" s="9"/>
      <c r="BT376" s="9"/>
      <c r="BU376" s="9"/>
      <c r="BV376" s="5"/>
      <c r="BW376" s="9"/>
      <c r="BX376" s="10"/>
      <c r="BY376" s="10"/>
      <c r="BZ376" s="10"/>
      <c r="CA376" s="10"/>
      <c r="CB376" s="10"/>
      <c r="CC376" s="10"/>
      <c r="CD376" s="10"/>
      <c r="CE376" s="10"/>
      <c r="CF376" s="5"/>
      <c r="CG376" s="9"/>
      <c r="CH376" s="10"/>
      <c r="CI376" s="10"/>
      <c r="CJ376" s="10"/>
      <c r="CK376" s="10"/>
      <c r="CL376" s="10"/>
      <c r="CM376" s="10"/>
      <c r="CN376" s="10"/>
      <c r="CO376" s="10"/>
    </row>
    <row r="377" spans="1:93" x14ac:dyDescent="0.2">
      <c r="A377" s="9"/>
      <c r="B377" s="9"/>
      <c r="C377" s="9"/>
      <c r="D377" s="9"/>
      <c r="E377" s="9"/>
      <c r="F377" s="9"/>
      <c r="G377" s="9"/>
      <c r="H377" s="9"/>
      <c r="I377" s="9"/>
      <c r="J377" s="9"/>
      <c r="K377" s="9"/>
      <c r="L377" s="9"/>
      <c r="M377" s="9"/>
      <c r="N377" s="9"/>
      <c r="P377" s="12">
        <f t="shared" si="108"/>
        <v>-154</v>
      </c>
      <c r="Q377" s="12"/>
      <c r="R377" s="138" t="e">
        <f t="shared" si="93"/>
        <v>#N/A</v>
      </c>
      <c r="S377" s="138" t="e">
        <f t="shared" si="94"/>
        <v>#N/A</v>
      </c>
      <c r="T377" s="138" t="e">
        <f t="shared" si="95"/>
        <v>#N/A</v>
      </c>
      <c r="U377" s="139" t="e">
        <f t="shared" si="98"/>
        <v>#N/A</v>
      </c>
      <c r="V377" s="139" t="e">
        <f t="shared" si="99"/>
        <v>#N/A</v>
      </c>
      <c r="W377" s="139" t="e">
        <f t="shared" si="100"/>
        <v>#N/A</v>
      </c>
      <c r="X377" s="139" t="e">
        <f t="shared" si="101"/>
        <v>#N/A</v>
      </c>
      <c r="Y377" s="10" t="e">
        <f t="shared" si="102"/>
        <v>#N/A</v>
      </c>
      <c r="Z377" s="10" t="e">
        <f t="shared" si="103"/>
        <v>#N/A</v>
      </c>
      <c r="AA377" s="138" t="e">
        <f t="shared" si="96"/>
        <v>#N/A</v>
      </c>
      <c r="AB377" s="138" t="e">
        <f t="shared" si="97"/>
        <v>#N/A</v>
      </c>
      <c r="AC377" s="16" t="e">
        <f t="shared" si="104"/>
        <v>#N/A</v>
      </c>
      <c r="AD377" s="16" t="e">
        <f t="shared" si="105"/>
        <v>#N/A</v>
      </c>
      <c r="AE377" s="16" t="e">
        <f t="shared" si="106"/>
        <v>#N/A</v>
      </c>
      <c r="AF377" s="16" t="e">
        <f t="shared" si="107"/>
        <v>#N/A</v>
      </c>
      <c r="AI377" s="9"/>
      <c r="AJ377" s="10"/>
      <c r="AK377" s="9"/>
      <c r="AL377" s="10"/>
      <c r="AM377" s="9"/>
      <c r="AN377" s="9"/>
      <c r="AO377" s="9"/>
      <c r="AP377" s="9"/>
      <c r="AQ377" s="9"/>
      <c r="AS377" s="9"/>
      <c r="AT377" s="10"/>
      <c r="AU377" s="10"/>
      <c r="AV377" s="10"/>
      <c r="AW377" s="10"/>
      <c r="AX377" s="10"/>
      <c r="AY377" s="10"/>
      <c r="AZ377" s="10"/>
      <c r="BA377" s="10"/>
      <c r="BC377" s="9"/>
      <c r="BD377" s="10"/>
      <c r="BE377" s="10"/>
      <c r="BF377" s="10"/>
      <c r="BG377" s="10"/>
      <c r="BH377" s="10"/>
      <c r="BI377" s="10"/>
      <c r="BJ377" s="10"/>
      <c r="BK377" s="10"/>
      <c r="BL377" s="10"/>
      <c r="BM377" s="9"/>
      <c r="BN377" s="10"/>
      <c r="BO377" s="9"/>
      <c r="BP377" s="10"/>
      <c r="BQ377" s="9"/>
      <c r="BR377" s="9"/>
      <c r="BS377" s="9"/>
      <c r="BT377" s="9"/>
      <c r="BU377" s="9"/>
      <c r="BV377" s="5"/>
      <c r="BW377" s="9"/>
      <c r="BX377" s="10"/>
      <c r="BY377" s="10"/>
      <c r="BZ377" s="10"/>
      <c r="CA377" s="10"/>
      <c r="CB377" s="10"/>
      <c r="CC377" s="10"/>
      <c r="CD377" s="10"/>
      <c r="CE377" s="10"/>
      <c r="CF377" s="5"/>
      <c r="CG377" s="9"/>
      <c r="CH377" s="10"/>
      <c r="CI377" s="10"/>
      <c r="CJ377" s="10"/>
      <c r="CK377" s="10"/>
      <c r="CL377" s="10"/>
      <c r="CM377" s="10"/>
      <c r="CN377" s="10"/>
      <c r="CO377" s="10"/>
    </row>
    <row r="378" spans="1:93" x14ac:dyDescent="0.2">
      <c r="A378" s="9"/>
      <c r="B378" s="9"/>
      <c r="C378" s="9"/>
      <c r="D378" s="9"/>
      <c r="E378" s="9"/>
      <c r="F378" s="9"/>
      <c r="G378" s="9"/>
      <c r="H378" s="9"/>
      <c r="I378" s="9"/>
      <c r="J378" s="9"/>
      <c r="K378" s="9"/>
      <c r="L378" s="9"/>
      <c r="M378" s="9"/>
      <c r="N378" s="9"/>
      <c r="P378" s="12">
        <f t="shared" si="108"/>
        <v>-154</v>
      </c>
      <c r="Q378" s="12"/>
      <c r="R378" s="138" t="e">
        <f t="shared" si="93"/>
        <v>#N/A</v>
      </c>
      <c r="S378" s="138" t="e">
        <f t="shared" si="94"/>
        <v>#N/A</v>
      </c>
      <c r="T378" s="138" t="e">
        <f t="shared" si="95"/>
        <v>#N/A</v>
      </c>
      <c r="U378" s="139" t="e">
        <f t="shared" si="98"/>
        <v>#N/A</v>
      </c>
      <c r="V378" s="139" t="e">
        <f t="shared" si="99"/>
        <v>#N/A</v>
      </c>
      <c r="W378" s="139" t="e">
        <f t="shared" si="100"/>
        <v>#N/A</v>
      </c>
      <c r="X378" s="139" t="e">
        <f t="shared" si="101"/>
        <v>#N/A</v>
      </c>
      <c r="Y378" s="10" t="e">
        <f t="shared" si="102"/>
        <v>#N/A</v>
      </c>
      <c r="Z378" s="10" t="e">
        <f t="shared" si="103"/>
        <v>#N/A</v>
      </c>
      <c r="AA378" s="138" t="e">
        <f t="shared" si="96"/>
        <v>#N/A</v>
      </c>
      <c r="AB378" s="138" t="e">
        <f t="shared" si="97"/>
        <v>#N/A</v>
      </c>
      <c r="AC378" s="16" t="e">
        <f t="shared" si="104"/>
        <v>#N/A</v>
      </c>
      <c r="AD378" s="16" t="e">
        <f t="shared" si="105"/>
        <v>#N/A</v>
      </c>
      <c r="AE378" s="16" t="e">
        <f t="shared" si="106"/>
        <v>#N/A</v>
      </c>
      <c r="AF378" s="16" t="e">
        <f t="shared" si="107"/>
        <v>#N/A</v>
      </c>
      <c r="AI378" s="9"/>
      <c r="AJ378" s="10"/>
      <c r="AK378" s="9"/>
      <c r="AL378" s="10"/>
      <c r="AM378" s="9"/>
      <c r="AN378" s="9"/>
      <c r="AO378" s="9"/>
      <c r="AP378" s="9"/>
      <c r="AQ378" s="9"/>
      <c r="AS378" s="9"/>
      <c r="AT378" s="10"/>
      <c r="AU378" s="10"/>
      <c r="AV378" s="10"/>
      <c r="AW378" s="10"/>
      <c r="AX378" s="10"/>
      <c r="AY378" s="10"/>
      <c r="AZ378" s="10"/>
      <c r="BA378" s="10"/>
      <c r="BC378" s="9"/>
      <c r="BD378" s="10"/>
      <c r="BE378" s="10"/>
      <c r="BF378" s="10"/>
      <c r="BG378" s="10"/>
      <c r="BH378" s="10"/>
      <c r="BI378" s="10"/>
      <c r="BJ378" s="10"/>
      <c r="BK378" s="10"/>
      <c r="BL378" s="10"/>
      <c r="BM378" s="9"/>
      <c r="BN378" s="10"/>
      <c r="BO378" s="9"/>
      <c r="BP378" s="10"/>
      <c r="BQ378" s="9"/>
      <c r="BR378" s="9"/>
      <c r="BS378" s="9"/>
      <c r="BT378" s="9"/>
      <c r="BU378" s="9"/>
      <c r="BV378" s="5"/>
      <c r="BW378" s="9"/>
      <c r="BX378" s="10"/>
      <c r="BY378" s="10"/>
      <c r="BZ378" s="10"/>
      <c r="CA378" s="10"/>
      <c r="CB378" s="10"/>
      <c r="CC378" s="10"/>
      <c r="CD378" s="10"/>
      <c r="CE378" s="10"/>
      <c r="CF378" s="5"/>
      <c r="CG378" s="9"/>
      <c r="CH378" s="10"/>
      <c r="CI378" s="10"/>
      <c r="CJ378" s="10"/>
      <c r="CK378" s="10"/>
      <c r="CL378" s="10"/>
      <c r="CM378" s="10"/>
      <c r="CN378" s="10"/>
      <c r="CO378" s="10"/>
    </row>
    <row r="379" spans="1:93" x14ac:dyDescent="0.2">
      <c r="A379" s="9"/>
      <c r="B379" s="9"/>
      <c r="C379" s="9"/>
      <c r="D379" s="9"/>
      <c r="E379" s="9"/>
      <c r="F379" s="9"/>
      <c r="G379" s="9"/>
      <c r="H379" s="9"/>
      <c r="I379" s="9"/>
      <c r="J379" s="9"/>
      <c r="K379" s="9"/>
      <c r="L379" s="9"/>
      <c r="M379" s="9"/>
      <c r="N379" s="9"/>
      <c r="P379" s="12">
        <f t="shared" si="108"/>
        <v>-154</v>
      </c>
      <c r="Q379" s="12"/>
      <c r="R379" s="138" t="e">
        <f t="shared" si="93"/>
        <v>#N/A</v>
      </c>
      <c r="S379" s="138" t="e">
        <f t="shared" si="94"/>
        <v>#N/A</v>
      </c>
      <c r="T379" s="138" t="e">
        <f t="shared" si="95"/>
        <v>#N/A</v>
      </c>
      <c r="U379" s="139" t="e">
        <f t="shared" si="98"/>
        <v>#N/A</v>
      </c>
      <c r="V379" s="139" t="e">
        <f t="shared" si="99"/>
        <v>#N/A</v>
      </c>
      <c r="W379" s="139" t="e">
        <f t="shared" si="100"/>
        <v>#N/A</v>
      </c>
      <c r="X379" s="139" t="e">
        <f t="shared" si="101"/>
        <v>#N/A</v>
      </c>
      <c r="Y379" s="10" t="e">
        <f t="shared" si="102"/>
        <v>#N/A</v>
      </c>
      <c r="Z379" s="10" t="e">
        <f t="shared" si="103"/>
        <v>#N/A</v>
      </c>
      <c r="AA379" s="138" t="e">
        <f t="shared" si="96"/>
        <v>#N/A</v>
      </c>
      <c r="AB379" s="138" t="e">
        <f t="shared" si="97"/>
        <v>#N/A</v>
      </c>
      <c r="AC379" s="16" t="e">
        <f t="shared" si="104"/>
        <v>#N/A</v>
      </c>
      <c r="AD379" s="16" t="e">
        <f t="shared" si="105"/>
        <v>#N/A</v>
      </c>
      <c r="AE379" s="16" t="e">
        <f t="shared" si="106"/>
        <v>#N/A</v>
      </c>
      <c r="AF379" s="16" t="e">
        <f t="shared" si="107"/>
        <v>#N/A</v>
      </c>
      <c r="AI379" s="9"/>
      <c r="AJ379" s="10"/>
      <c r="AK379" s="9"/>
      <c r="AL379" s="10"/>
      <c r="AM379" s="9"/>
      <c r="AN379" s="9"/>
      <c r="AO379" s="9"/>
      <c r="AP379" s="9"/>
      <c r="AQ379" s="9"/>
      <c r="AS379" s="9"/>
      <c r="AT379" s="10"/>
      <c r="AU379" s="10"/>
      <c r="AV379" s="10"/>
      <c r="AW379" s="10"/>
      <c r="AX379" s="10"/>
      <c r="AY379" s="10"/>
      <c r="AZ379" s="10"/>
      <c r="BA379" s="10"/>
      <c r="BC379" s="9"/>
      <c r="BD379" s="10"/>
      <c r="BE379" s="10"/>
      <c r="BF379" s="10"/>
      <c r="BG379" s="10"/>
      <c r="BH379" s="10"/>
      <c r="BI379" s="10"/>
      <c r="BJ379" s="10"/>
      <c r="BK379" s="10"/>
      <c r="BL379" s="10"/>
      <c r="BM379" s="9"/>
      <c r="BN379" s="10"/>
      <c r="BO379" s="9"/>
      <c r="BP379" s="10"/>
      <c r="BQ379" s="9"/>
      <c r="BR379" s="9"/>
      <c r="BS379" s="9"/>
      <c r="BT379" s="9"/>
      <c r="BU379" s="9"/>
      <c r="BV379" s="5"/>
      <c r="BW379" s="9"/>
      <c r="BX379" s="10"/>
      <c r="BY379" s="10"/>
      <c r="BZ379" s="10"/>
      <c r="CA379" s="10"/>
      <c r="CB379" s="10"/>
      <c r="CC379" s="10"/>
      <c r="CD379" s="10"/>
      <c r="CE379" s="10"/>
      <c r="CF379" s="5"/>
      <c r="CG379" s="9"/>
      <c r="CH379" s="10"/>
      <c r="CI379" s="10"/>
      <c r="CJ379" s="10"/>
      <c r="CK379" s="10"/>
      <c r="CL379" s="10"/>
      <c r="CM379" s="10"/>
      <c r="CN379" s="10"/>
      <c r="CO379" s="10"/>
    </row>
    <row r="380" spans="1:93" x14ac:dyDescent="0.2">
      <c r="A380" s="9"/>
      <c r="B380" s="9"/>
      <c r="C380" s="9"/>
      <c r="D380" s="9"/>
      <c r="E380" s="9"/>
      <c r="F380" s="9"/>
      <c r="G380" s="9"/>
      <c r="H380" s="9"/>
      <c r="I380" s="9"/>
      <c r="J380" s="9"/>
      <c r="K380" s="9"/>
      <c r="L380" s="9"/>
      <c r="M380" s="9"/>
      <c r="N380" s="9"/>
      <c r="P380" s="12">
        <f t="shared" si="108"/>
        <v>-154</v>
      </c>
      <c r="Q380" s="12"/>
      <c r="R380" s="138" t="e">
        <f t="shared" si="93"/>
        <v>#N/A</v>
      </c>
      <c r="S380" s="138" t="e">
        <f t="shared" si="94"/>
        <v>#N/A</v>
      </c>
      <c r="T380" s="138" t="e">
        <f t="shared" si="95"/>
        <v>#N/A</v>
      </c>
      <c r="U380" s="139" t="e">
        <f t="shared" si="98"/>
        <v>#N/A</v>
      </c>
      <c r="V380" s="139" t="e">
        <f t="shared" si="99"/>
        <v>#N/A</v>
      </c>
      <c r="W380" s="139" t="e">
        <f t="shared" si="100"/>
        <v>#N/A</v>
      </c>
      <c r="X380" s="139" t="e">
        <f t="shared" si="101"/>
        <v>#N/A</v>
      </c>
      <c r="Y380" s="10" t="e">
        <f t="shared" si="102"/>
        <v>#N/A</v>
      </c>
      <c r="Z380" s="10" t="e">
        <f t="shared" si="103"/>
        <v>#N/A</v>
      </c>
      <c r="AA380" s="138" t="e">
        <f t="shared" si="96"/>
        <v>#N/A</v>
      </c>
      <c r="AB380" s="138" t="e">
        <f t="shared" si="97"/>
        <v>#N/A</v>
      </c>
      <c r="AC380" s="16" t="e">
        <f t="shared" si="104"/>
        <v>#N/A</v>
      </c>
      <c r="AD380" s="16" t="e">
        <f t="shared" si="105"/>
        <v>#N/A</v>
      </c>
      <c r="AE380" s="16" t="e">
        <f t="shared" si="106"/>
        <v>#N/A</v>
      </c>
      <c r="AF380" s="16" t="e">
        <f t="shared" si="107"/>
        <v>#N/A</v>
      </c>
      <c r="AI380" s="9"/>
      <c r="AJ380" s="10"/>
      <c r="AK380" s="9"/>
      <c r="AL380" s="10"/>
      <c r="AM380" s="9"/>
      <c r="AN380" s="9"/>
      <c r="AO380" s="9"/>
      <c r="AP380" s="9"/>
      <c r="AQ380" s="9"/>
      <c r="AS380" s="9"/>
      <c r="AT380" s="10"/>
      <c r="AU380" s="10"/>
      <c r="AV380" s="10"/>
      <c r="AW380" s="10"/>
      <c r="AX380" s="10"/>
      <c r="AY380" s="10"/>
      <c r="AZ380" s="10"/>
      <c r="BA380" s="10"/>
      <c r="BC380" s="9"/>
      <c r="BD380" s="10"/>
      <c r="BE380" s="10"/>
      <c r="BF380" s="10"/>
      <c r="BG380" s="10"/>
      <c r="BH380" s="10"/>
      <c r="BI380" s="10"/>
      <c r="BJ380" s="10"/>
      <c r="BK380" s="10"/>
      <c r="BL380" s="10"/>
      <c r="BM380" s="9"/>
      <c r="BN380" s="10"/>
      <c r="BO380" s="9"/>
      <c r="BP380" s="10"/>
      <c r="BQ380" s="9"/>
      <c r="BR380" s="9"/>
      <c r="BS380" s="9"/>
      <c r="BT380" s="9"/>
      <c r="BU380" s="9"/>
      <c r="BV380" s="5"/>
      <c r="BW380" s="9"/>
      <c r="BX380" s="10"/>
      <c r="BY380" s="10"/>
      <c r="BZ380" s="10"/>
      <c r="CA380" s="10"/>
      <c r="CB380" s="10"/>
      <c r="CC380" s="10"/>
      <c r="CD380" s="10"/>
      <c r="CE380" s="10"/>
      <c r="CF380" s="5"/>
      <c r="CG380" s="9"/>
      <c r="CH380" s="10"/>
      <c r="CI380" s="10"/>
      <c r="CJ380" s="10"/>
      <c r="CK380" s="10"/>
      <c r="CL380" s="10"/>
      <c r="CM380" s="10"/>
      <c r="CN380" s="10"/>
      <c r="CO380" s="10"/>
    </row>
    <row r="381" spans="1:93" x14ac:dyDescent="0.2">
      <c r="A381" s="9"/>
      <c r="B381" s="9"/>
      <c r="C381" s="9"/>
      <c r="D381" s="9"/>
      <c r="E381" s="9"/>
      <c r="F381" s="9"/>
      <c r="G381" s="9"/>
      <c r="H381" s="9"/>
      <c r="I381" s="9"/>
      <c r="J381" s="9"/>
      <c r="K381" s="9"/>
      <c r="L381" s="9"/>
      <c r="M381" s="9"/>
      <c r="N381" s="9"/>
      <c r="P381" s="12">
        <f t="shared" si="108"/>
        <v>-154</v>
      </c>
      <c r="Q381" s="12"/>
      <c r="R381" s="138" t="e">
        <f t="shared" si="93"/>
        <v>#N/A</v>
      </c>
      <c r="S381" s="138" t="e">
        <f t="shared" si="94"/>
        <v>#N/A</v>
      </c>
      <c r="T381" s="138" t="e">
        <f t="shared" si="95"/>
        <v>#N/A</v>
      </c>
      <c r="U381" s="139" t="e">
        <f t="shared" si="98"/>
        <v>#N/A</v>
      </c>
      <c r="V381" s="139" t="e">
        <f t="shared" si="99"/>
        <v>#N/A</v>
      </c>
      <c r="W381" s="139" t="e">
        <f t="shared" si="100"/>
        <v>#N/A</v>
      </c>
      <c r="X381" s="139" t="e">
        <f t="shared" si="101"/>
        <v>#N/A</v>
      </c>
      <c r="Y381" s="10" t="e">
        <f t="shared" si="102"/>
        <v>#N/A</v>
      </c>
      <c r="Z381" s="10" t="e">
        <f t="shared" si="103"/>
        <v>#N/A</v>
      </c>
      <c r="AA381" s="138" t="e">
        <f t="shared" si="96"/>
        <v>#N/A</v>
      </c>
      <c r="AB381" s="138" t="e">
        <f t="shared" si="97"/>
        <v>#N/A</v>
      </c>
      <c r="AC381" s="16" t="e">
        <f t="shared" si="104"/>
        <v>#N/A</v>
      </c>
      <c r="AD381" s="16" t="e">
        <f t="shared" si="105"/>
        <v>#N/A</v>
      </c>
      <c r="AE381" s="16" t="e">
        <f t="shared" si="106"/>
        <v>#N/A</v>
      </c>
      <c r="AF381" s="16" t="e">
        <f t="shared" si="107"/>
        <v>#N/A</v>
      </c>
      <c r="AI381" s="9"/>
      <c r="AJ381" s="10"/>
      <c r="AK381" s="9"/>
      <c r="AL381" s="10"/>
      <c r="AM381" s="9"/>
      <c r="AN381" s="9"/>
      <c r="AO381" s="9"/>
      <c r="AP381" s="9"/>
      <c r="AQ381" s="9"/>
      <c r="AS381" s="9"/>
      <c r="AT381" s="10"/>
      <c r="AU381" s="10"/>
      <c r="AV381" s="10"/>
      <c r="AW381" s="10"/>
      <c r="AX381" s="10"/>
      <c r="AY381" s="10"/>
      <c r="AZ381" s="10"/>
      <c r="BA381" s="10"/>
      <c r="BC381" s="9"/>
      <c r="BD381" s="10"/>
      <c r="BE381" s="10"/>
      <c r="BF381" s="10"/>
      <c r="BG381" s="10"/>
      <c r="BH381" s="10"/>
      <c r="BI381" s="10"/>
      <c r="BJ381" s="10"/>
      <c r="BK381" s="10"/>
      <c r="BL381" s="10"/>
      <c r="BM381" s="9"/>
      <c r="BN381" s="10"/>
      <c r="BO381" s="9"/>
      <c r="BP381" s="10"/>
      <c r="BQ381" s="9"/>
      <c r="BR381" s="9"/>
      <c r="BS381" s="9"/>
      <c r="BT381" s="9"/>
      <c r="BU381" s="9"/>
      <c r="BV381" s="5"/>
      <c r="BW381" s="9"/>
      <c r="BX381" s="10"/>
      <c r="BY381" s="10"/>
      <c r="BZ381" s="10"/>
      <c r="CA381" s="10"/>
      <c r="CB381" s="10"/>
      <c r="CC381" s="10"/>
      <c r="CD381" s="10"/>
      <c r="CE381" s="10"/>
      <c r="CF381" s="5"/>
      <c r="CG381" s="9"/>
      <c r="CH381" s="10"/>
      <c r="CI381" s="10"/>
      <c r="CJ381" s="10"/>
      <c r="CK381" s="10"/>
      <c r="CL381" s="10"/>
      <c r="CM381" s="10"/>
      <c r="CN381" s="10"/>
      <c r="CO381" s="10"/>
    </row>
    <row r="382" spans="1:93" x14ac:dyDescent="0.2">
      <c r="A382" s="9"/>
      <c r="B382" s="9"/>
      <c r="C382" s="9"/>
      <c r="D382" s="9"/>
      <c r="E382" s="9"/>
      <c r="F382" s="9"/>
      <c r="G382" s="9"/>
      <c r="H382" s="9"/>
      <c r="I382" s="9"/>
      <c r="J382" s="9"/>
      <c r="K382" s="9"/>
      <c r="L382" s="9"/>
      <c r="M382" s="9"/>
      <c r="N382" s="9"/>
      <c r="P382" s="12">
        <f t="shared" si="108"/>
        <v>-154</v>
      </c>
      <c r="Q382" s="12"/>
      <c r="R382" s="138" t="e">
        <f t="shared" si="93"/>
        <v>#N/A</v>
      </c>
      <c r="S382" s="138" t="e">
        <f t="shared" si="94"/>
        <v>#N/A</v>
      </c>
      <c r="T382" s="138" t="e">
        <f t="shared" si="95"/>
        <v>#N/A</v>
      </c>
      <c r="U382" s="139" t="e">
        <f t="shared" si="98"/>
        <v>#N/A</v>
      </c>
      <c r="V382" s="139" t="e">
        <f t="shared" si="99"/>
        <v>#N/A</v>
      </c>
      <c r="W382" s="139" t="e">
        <f t="shared" si="100"/>
        <v>#N/A</v>
      </c>
      <c r="X382" s="139" t="e">
        <f t="shared" si="101"/>
        <v>#N/A</v>
      </c>
      <c r="Y382" s="10" t="e">
        <f t="shared" si="102"/>
        <v>#N/A</v>
      </c>
      <c r="Z382" s="10" t="e">
        <f t="shared" si="103"/>
        <v>#N/A</v>
      </c>
      <c r="AA382" s="138" t="e">
        <f t="shared" si="96"/>
        <v>#N/A</v>
      </c>
      <c r="AB382" s="138" t="e">
        <f t="shared" si="97"/>
        <v>#N/A</v>
      </c>
      <c r="AC382" s="16" t="e">
        <f t="shared" si="104"/>
        <v>#N/A</v>
      </c>
      <c r="AD382" s="16" t="e">
        <f t="shared" si="105"/>
        <v>#N/A</v>
      </c>
      <c r="AE382" s="16" t="e">
        <f t="shared" si="106"/>
        <v>#N/A</v>
      </c>
      <c r="AF382" s="16" t="e">
        <f t="shared" si="107"/>
        <v>#N/A</v>
      </c>
      <c r="AI382" s="9"/>
      <c r="AJ382" s="10"/>
      <c r="AK382" s="9"/>
      <c r="AL382" s="10"/>
      <c r="AM382" s="9"/>
      <c r="AN382" s="9"/>
      <c r="AO382" s="9"/>
      <c r="AP382" s="9"/>
      <c r="AQ382" s="9"/>
      <c r="AS382" s="9"/>
      <c r="AT382" s="10"/>
      <c r="AU382" s="10"/>
      <c r="AV382" s="10"/>
      <c r="AW382" s="10"/>
      <c r="AX382" s="10"/>
      <c r="AY382" s="10"/>
      <c r="AZ382" s="10"/>
      <c r="BA382" s="10"/>
      <c r="BC382" s="9"/>
      <c r="BD382" s="10"/>
      <c r="BE382" s="10"/>
      <c r="BF382" s="10"/>
      <c r="BG382" s="10"/>
      <c r="BH382" s="10"/>
      <c r="BI382" s="10"/>
      <c r="BJ382" s="10"/>
      <c r="BK382" s="10"/>
      <c r="BL382" s="10"/>
      <c r="BM382" s="9"/>
      <c r="BN382" s="10"/>
      <c r="BO382" s="9"/>
      <c r="BP382" s="10"/>
      <c r="BQ382" s="9"/>
      <c r="BR382" s="9"/>
      <c r="BS382" s="9"/>
      <c r="BT382" s="9"/>
      <c r="BU382" s="9"/>
      <c r="BV382" s="5"/>
      <c r="BW382" s="9"/>
      <c r="BX382" s="10"/>
      <c r="BY382" s="10"/>
      <c r="BZ382" s="10"/>
      <c r="CA382" s="10"/>
      <c r="CB382" s="10"/>
      <c r="CC382" s="10"/>
      <c r="CD382" s="10"/>
      <c r="CE382" s="10"/>
      <c r="CF382" s="5"/>
      <c r="CG382" s="9"/>
      <c r="CH382" s="10"/>
      <c r="CI382" s="10"/>
      <c r="CJ382" s="10"/>
      <c r="CK382" s="10"/>
      <c r="CL382" s="10"/>
      <c r="CM382" s="10"/>
      <c r="CN382" s="10"/>
      <c r="CO382" s="10"/>
    </row>
    <row r="383" spans="1:93" x14ac:dyDescent="0.2">
      <c r="A383" s="9"/>
      <c r="B383" s="9"/>
      <c r="C383" s="9"/>
      <c r="D383" s="9"/>
      <c r="E383" s="9"/>
      <c r="F383" s="9"/>
      <c r="G383" s="9"/>
      <c r="H383" s="9"/>
      <c r="I383" s="9"/>
      <c r="J383" s="9"/>
      <c r="K383" s="9"/>
      <c r="L383" s="9"/>
      <c r="M383" s="9"/>
      <c r="N383" s="9"/>
      <c r="P383" s="12">
        <f t="shared" si="108"/>
        <v>-154</v>
      </c>
      <c r="Q383" s="12"/>
      <c r="R383" s="138" t="e">
        <f t="shared" si="93"/>
        <v>#N/A</v>
      </c>
      <c r="S383" s="138" t="e">
        <f t="shared" si="94"/>
        <v>#N/A</v>
      </c>
      <c r="T383" s="138" t="e">
        <f t="shared" si="95"/>
        <v>#N/A</v>
      </c>
      <c r="U383" s="139" t="e">
        <f t="shared" si="98"/>
        <v>#N/A</v>
      </c>
      <c r="V383" s="139" t="e">
        <f t="shared" si="99"/>
        <v>#N/A</v>
      </c>
      <c r="W383" s="139" t="e">
        <f t="shared" si="100"/>
        <v>#N/A</v>
      </c>
      <c r="X383" s="139" t="e">
        <f t="shared" si="101"/>
        <v>#N/A</v>
      </c>
      <c r="Y383" s="10" t="e">
        <f t="shared" si="102"/>
        <v>#N/A</v>
      </c>
      <c r="Z383" s="10" t="e">
        <f t="shared" si="103"/>
        <v>#N/A</v>
      </c>
      <c r="AA383" s="138" t="e">
        <f t="shared" si="96"/>
        <v>#N/A</v>
      </c>
      <c r="AB383" s="138" t="e">
        <f t="shared" si="97"/>
        <v>#N/A</v>
      </c>
      <c r="AC383" s="16" t="e">
        <f t="shared" si="104"/>
        <v>#N/A</v>
      </c>
      <c r="AD383" s="16" t="e">
        <f t="shared" si="105"/>
        <v>#N/A</v>
      </c>
      <c r="AE383" s="16" t="e">
        <f t="shared" si="106"/>
        <v>#N/A</v>
      </c>
      <c r="AF383" s="16" t="e">
        <f t="shared" si="107"/>
        <v>#N/A</v>
      </c>
      <c r="AI383" s="9"/>
      <c r="AJ383" s="10"/>
      <c r="AK383" s="9"/>
      <c r="AL383" s="10"/>
      <c r="AM383" s="9"/>
      <c r="AN383" s="9"/>
      <c r="AO383" s="9"/>
      <c r="AP383" s="9"/>
      <c r="AQ383" s="9"/>
      <c r="AS383" s="9"/>
      <c r="AT383" s="10"/>
      <c r="AU383" s="10"/>
      <c r="AV383" s="10"/>
      <c r="AW383" s="10"/>
      <c r="AX383" s="10"/>
      <c r="AY383" s="10"/>
      <c r="AZ383" s="10"/>
      <c r="BA383" s="10"/>
      <c r="BC383" s="9"/>
      <c r="BD383" s="10"/>
      <c r="BE383" s="10"/>
      <c r="BF383" s="10"/>
      <c r="BG383" s="10"/>
      <c r="BH383" s="10"/>
      <c r="BI383" s="10"/>
      <c r="BJ383" s="10"/>
      <c r="BK383" s="10"/>
      <c r="BL383" s="10"/>
      <c r="BM383" s="9"/>
      <c r="BN383" s="10"/>
      <c r="BO383" s="9"/>
      <c r="BP383" s="10"/>
      <c r="BQ383" s="9"/>
      <c r="BR383" s="9"/>
      <c r="BS383" s="9"/>
      <c r="BT383" s="9"/>
      <c r="BU383" s="9"/>
      <c r="BV383" s="5"/>
      <c r="BW383" s="9"/>
      <c r="BX383" s="10"/>
      <c r="BY383" s="10"/>
      <c r="BZ383" s="10"/>
      <c r="CA383" s="10"/>
      <c r="CB383" s="10"/>
      <c r="CC383" s="10"/>
      <c r="CD383" s="10"/>
      <c r="CE383" s="10"/>
      <c r="CF383" s="5"/>
      <c r="CG383" s="9"/>
      <c r="CH383" s="10"/>
      <c r="CI383" s="10"/>
      <c r="CJ383" s="10"/>
      <c r="CK383" s="10"/>
      <c r="CL383" s="10"/>
      <c r="CM383" s="10"/>
      <c r="CN383" s="10"/>
      <c r="CO383" s="10"/>
    </row>
    <row r="384" spans="1:93" x14ac:dyDescent="0.2">
      <c r="A384" s="9"/>
      <c r="B384" s="9"/>
      <c r="C384" s="9"/>
      <c r="D384" s="9"/>
      <c r="E384" s="9"/>
      <c r="F384" s="9"/>
      <c r="G384" s="9"/>
      <c r="H384" s="9"/>
      <c r="I384" s="9"/>
      <c r="J384" s="9"/>
      <c r="K384" s="9"/>
      <c r="L384" s="9"/>
      <c r="M384" s="9"/>
      <c r="N384" s="9"/>
      <c r="P384" s="12">
        <f t="shared" si="108"/>
        <v>-154</v>
      </c>
      <c r="Q384" s="12"/>
      <c r="R384" s="138" t="e">
        <f t="shared" si="93"/>
        <v>#N/A</v>
      </c>
      <c r="S384" s="138" t="e">
        <f t="shared" si="94"/>
        <v>#N/A</v>
      </c>
      <c r="T384" s="138" t="e">
        <f t="shared" si="95"/>
        <v>#N/A</v>
      </c>
      <c r="U384" s="139" t="e">
        <f t="shared" si="98"/>
        <v>#N/A</v>
      </c>
      <c r="V384" s="139" t="e">
        <f t="shared" si="99"/>
        <v>#N/A</v>
      </c>
      <c r="W384" s="139" t="e">
        <f t="shared" si="100"/>
        <v>#N/A</v>
      </c>
      <c r="X384" s="139" t="e">
        <f t="shared" si="101"/>
        <v>#N/A</v>
      </c>
      <c r="Y384" s="10" t="e">
        <f t="shared" si="102"/>
        <v>#N/A</v>
      </c>
      <c r="Z384" s="10" t="e">
        <f t="shared" si="103"/>
        <v>#N/A</v>
      </c>
      <c r="AA384" s="138" t="e">
        <f t="shared" si="96"/>
        <v>#N/A</v>
      </c>
      <c r="AB384" s="138" t="e">
        <f t="shared" si="97"/>
        <v>#N/A</v>
      </c>
      <c r="AC384" s="16" t="e">
        <f t="shared" si="104"/>
        <v>#N/A</v>
      </c>
      <c r="AD384" s="16" t="e">
        <f t="shared" si="105"/>
        <v>#N/A</v>
      </c>
      <c r="AE384" s="16" t="e">
        <f t="shared" si="106"/>
        <v>#N/A</v>
      </c>
      <c r="AF384" s="16" t="e">
        <f t="shared" si="107"/>
        <v>#N/A</v>
      </c>
      <c r="AI384" s="9"/>
      <c r="AJ384" s="10"/>
      <c r="AK384" s="9"/>
      <c r="AL384" s="10"/>
      <c r="AM384" s="9"/>
      <c r="AN384" s="9"/>
      <c r="AO384" s="9"/>
      <c r="AP384" s="9"/>
      <c r="AQ384" s="9"/>
      <c r="AS384" s="9"/>
      <c r="AT384" s="10"/>
      <c r="AU384" s="10"/>
      <c r="AV384" s="10"/>
      <c r="AW384" s="10"/>
      <c r="AX384" s="10"/>
      <c r="AY384" s="10"/>
      <c r="AZ384" s="10"/>
      <c r="BA384" s="10"/>
      <c r="BC384" s="9"/>
      <c r="BD384" s="10"/>
      <c r="BE384" s="10"/>
      <c r="BF384" s="10"/>
      <c r="BG384" s="10"/>
      <c r="BH384" s="10"/>
      <c r="BI384" s="10"/>
      <c r="BJ384" s="10"/>
      <c r="BK384" s="10"/>
      <c r="BL384" s="10"/>
      <c r="BM384" s="9"/>
      <c r="BN384" s="10"/>
      <c r="BO384" s="9"/>
      <c r="BP384" s="10"/>
      <c r="BQ384" s="9"/>
      <c r="BR384" s="9"/>
      <c r="BS384" s="9"/>
      <c r="BT384" s="9"/>
      <c r="BU384" s="9"/>
      <c r="BV384" s="5"/>
      <c r="BW384" s="9"/>
      <c r="BX384" s="10"/>
      <c r="BY384" s="10"/>
      <c r="BZ384" s="10"/>
      <c r="CA384" s="10"/>
      <c r="CB384" s="10"/>
      <c r="CC384" s="10"/>
      <c r="CD384" s="10"/>
      <c r="CE384" s="10"/>
      <c r="CF384" s="5"/>
      <c r="CG384" s="9"/>
      <c r="CH384" s="10"/>
      <c r="CI384" s="10"/>
      <c r="CJ384" s="10"/>
      <c r="CK384" s="10"/>
      <c r="CL384" s="10"/>
      <c r="CM384" s="10"/>
      <c r="CN384" s="10"/>
      <c r="CO384" s="10"/>
    </row>
    <row r="385" spans="1:93" x14ac:dyDescent="0.2">
      <c r="A385" s="9"/>
      <c r="B385" s="9"/>
      <c r="C385" s="9"/>
      <c r="D385" s="9"/>
      <c r="E385" s="9"/>
      <c r="F385" s="9"/>
      <c r="G385" s="9"/>
      <c r="H385" s="9"/>
      <c r="I385" s="9"/>
      <c r="J385" s="9"/>
      <c r="K385" s="9"/>
      <c r="L385" s="9"/>
      <c r="M385" s="9"/>
      <c r="N385" s="9"/>
      <c r="P385" s="12">
        <f t="shared" si="108"/>
        <v>-154</v>
      </c>
      <c r="Q385" s="12"/>
      <c r="R385" s="138" t="e">
        <f t="shared" si="93"/>
        <v>#N/A</v>
      </c>
      <c r="S385" s="138" t="e">
        <f t="shared" si="94"/>
        <v>#N/A</v>
      </c>
      <c r="T385" s="138" t="e">
        <f t="shared" si="95"/>
        <v>#N/A</v>
      </c>
      <c r="U385" s="139" t="e">
        <f t="shared" si="98"/>
        <v>#N/A</v>
      </c>
      <c r="V385" s="139" t="e">
        <f t="shared" si="99"/>
        <v>#N/A</v>
      </c>
      <c r="W385" s="139" t="e">
        <f t="shared" si="100"/>
        <v>#N/A</v>
      </c>
      <c r="X385" s="139" t="e">
        <f t="shared" si="101"/>
        <v>#N/A</v>
      </c>
      <c r="Y385" s="10" t="e">
        <f t="shared" si="102"/>
        <v>#N/A</v>
      </c>
      <c r="Z385" s="10" t="e">
        <f t="shared" si="103"/>
        <v>#N/A</v>
      </c>
      <c r="AA385" s="138" t="e">
        <f t="shared" si="96"/>
        <v>#N/A</v>
      </c>
      <c r="AB385" s="138" t="e">
        <f t="shared" si="97"/>
        <v>#N/A</v>
      </c>
      <c r="AC385" s="16" t="e">
        <f t="shared" si="104"/>
        <v>#N/A</v>
      </c>
      <c r="AD385" s="16" t="e">
        <f t="shared" si="105"/>
        <v>#N/A</v>
      </c>
      <c r="AE385" s="16" t="e">
        <f t="shared" si="106"/>
        <v>#N/A</v>
      </c>
      <c r="AF385" s="16" t="e">
        <f t="shared" si="107"/>
        <v>#N/A</v>
      </c>
      <c r="AI385" s="9"/>
      <c r="AJ385" s="10"/>
      <c r="AK385" s="9"/>
      <c r="AL385" s="10"/>
      <c r="AM385" s="9"/>
      <c r="AN385" s="9"/>
      <c r="AO385" s="9"/>
      <c r="AP385" s="9"/>
      <c r="AQ385" s="9"/>
      <c r="AS385" s="9"/>
      <c r="AT385" s="10"/>
      <c r="AU385" s="10"/>
      <c r="AV385" s="10"/>
      <c r="AW385" s="10"/>
      <c r="AX385" s="10"/>
      <c r="AY385" s="10"/>
      <c r="AZ385" s="10"/>
      <c r="BA385" s="10"/>
      <c r="BC385" s="9"/>
      <c r="BD385" s="10"/>
      <c r="BE385" s="10"/>
      <c r="BF385" s="10"/>
      <c r="BG385" s="10"/>
      <c r="BH385" s="10"/>
      <c r="BI385" s="10"/>
      <c r="BJ385" s="10"/>
      <c r="BK385" s="10"/>
      <c r="BL385" s="10"/>
      <c r="BM385" s="9"/>
      <c r="BN385" s="10"/>
      <c r="BO385" s="9"/>
      <c r="BP385" s="10"/>
      <c r="BQ385" s="9"/>
      <c r="BR385" s="9"/>
      <c r="BS385" s="9"/>
      <c r="BT385" s="9"/>
      <c r="BU385" s="9"/>
      <c r="BV385" s="5"/>
      <c r="BW385" s="9"/>
      <c r="BX385" s="10"/>
      <c r="BY385" s="10"/>
      <c r="BZ385" s="10"/>
      <c r="CA385" s="10"/>
      <c r="CB385" s="10"/>
      <c r="CC385" s="10"/>
      <c r="CD385" s="10"/>
      <c r="CE385" s="10"/>
      <c r="CF385" s="5"/>
      <c r="CG385" s="9"/>
      <c r="CH385" s="10"/>
      <c r="CI385" s="10"/>
      <c r="CJ385" s="10"/>
      <c r="CK385" s="10"/>
      <c r="CL385" s="10"/>
      <c r="CM385" s="10"/>
      <c r="CN385" s="10"/>
      <c r="CO385" s="10"/>
    </row>
    <row r="386" spans="1:93" x14ac:dyDescent="0.2">
      <c r="A386" s="9"/>
      <c r="B386" s="9"/>
      <c r="C386" s="9"/>
      <c r="D386" s="9"/>
      <c r="E386" s="9"/>
      <c r="F386" s="9"/>
      <c r="G386" s="9"/>
      <c r="H386" s="9"/>
      <c r="I386" s="9"/>
      <c r="J386" s="9"/>
      <c r="K386" s="9"/>
      <c r="L386" s="9"/>
      <c r="M386" s="9"/>
      <c r="N386" s="9"/>
      <c r="P386" s="12">
        <f t="shared" si="108"/>
        <v>-154</v>
      </c>
      <c r="Q386" s="12"/>
      <c r="R386" s="138" t="e">
        <f t="shared" si="93"/>
        <v>#N/A</v>
      </c>
      <c r="S386" s="138" t="e">
        <f t="shared" si="94"/>
        <v>#N/A</v>
      </c>
      <c r="T386" s="138" t="e">
        <f t="shared" si="95"/>
        <v>#N/A</v>
      </c>
      <c r="U386" s="139" t="e">
        <f t="shared" si="98"/>
        <v>#N/A</v>
      </c>
      <c r="V386" s="139" t="e">
        <f t="shared" si="99"/>
        <v>#N/A</v>
      </c>
      <c r="W386" s="139" t="e">
        <f t="shared" si="100"/>
        <v>#N/A</v>
      </c>
      <c r="X386" s="139" t="e">
        <f t="shared" si="101"/>
        <v>#N/A</v>
      </c>
      <c r="Y386" s="10" t="e">
        <f t="shared" si="102"/>
        <v>#N/A</v>
      </c>
      <c r="Z386" s="10" t="e">
        <f t="shared" si="103"/>
        <v>#N/A</v>
      </c>
      <c r="AA386" s="138" t="e">
        <f t="shared" si="96"/>
        <v>#N/A</v>
      </c>
      <c r="AB386" s="138" t="e">
        <f t="shared" si="97"/>
        <v>#N/A</v>
      </c>
      <c r="AC386" s="16" t="e">
        <f t="shared" si="104"/>
        <v>#N/A</v>
      </c>
      <c r="AD386" s="16" t="e">
        <f t="shared" si="105"/>
        <v>#N/A</v>
      </c>
      <c r="AE386" s="16" t="e">
        <f t="shared" si="106"/>
        <v>#N/A</v>
      </c>
      <c r="AF386" s="16" t="e">
        <f t="shared" si="107"/>
        <v>#N/A</v>
      </c>
      <c r="AI386" s="9"/>
      <c r="AJ386" s="10"/>
      <c r="AK386" s="9"/>
      <c r="AL386" s="10"/>
      <c r="AM386" s="9"/>
      <c r="AN386" s="9"/>
      <c r="AO386" s="9"/>
      <c r="AP386" s="9"/>
      <c r="AQ386" s="9"/>
      <c r="AS386" s="9"/>
      <c r="AT386" s="10"/>
      <c r="AU386" s="10"/>
      <c r="AV386" s="10"/>
      <c r="AW386" s="10"/>
      <c r="AX386" s="10"/>
      <c r="AY386" s="10"/>
      <c r="AZ386" s="10"/>
      <c r="BA386" s="10"/>
      <c r="BC386" s="9"/>
      <c r="BD386" s="10"/>
      <c r="BE386" s="10"/>
      <c r="BF386" s="10"/>
      <c r="BG386" s="10"/>
      <c r="BH386" s="10"/>
      <c r="BI386" s="10"/>
      <c r="BJ386" s="10"/>
      <c r="BK386" s="10"/>
      <c r="BL386" s="10"/>
      <c r="BM386" s="9"/>
      <c r="BN386" s="10"/>
      <c r="BO386" s="9"/>
      <c r="BP386" s="10"/>
      <c r="BQ386" s="9"/>
      <c r="BR386" s="9"/>
      <c r="BS386" s="9"/>
      <c r="BT386" s="9"/>
      <c r="BU386" s="9"/>
      <c r="BV386" s="5"/>
      <c r="BW386" s="9"/>
      <c r="BX386" s="10"/>
      <c r="BY386" s="10"/>
      <c r="BZ386" s="10"/>
      <c r="CA386" s="10"/>
      <c r="CB386" s="10"/>
      <c r="CC386" s="10"/>
      <c r="CD386" s="10"/>
      <c r="CE386" s="10"/>
      <c r="CF386" s="5"/>
      <c r="CG386" s="9"/>
      <c r="CH386" s="10"/>
      <c r="CI386" s="10"/>
      <c r="CJ386" s="10"/>
      <c r="CK386" s="10"/>
      <c r="CL386" s="10"/>
      <c r="CM386" s="10"/>
      <c r="CN386" s="10"/>
      <c r="CO386" s="10"/>
    </row>
    <row r="387" spans="1:93" x14ac:dyDescent="0.2">
      <c r="A387" s="9"/>
      <c r="B387" s="9"/>
      <c r="C387" s="9"/>
      <c r="D387" s="9"/>
      <c r="E387" s="9"/>
      <c r="F387" s="9"/>
      <c r="G387" s="9"/>
      <c r="H387" s="9"/>
      <c r="I387" s="9"/>
      <c r="J387" s="9"/>
      <c r="K387" s="9"/>
      <c r="L387" s="9"/>
      <c r="M387" s="9"/>
      <c r="N387" s="9"/>
      <c r="P387" s="12">
        <f t="shared" si="108"/>
        <v>-154</v>
      </c>
      <c r="Q387" s="12"/>
      <c r="R387" s="138" t="e">
        <f t="shared" si="93"/>
        <v>#N/A</v>
      </c>
      <c r="S387" s="138" t="e">
        <f t="shared" si="94"/>
        <v>#N/A</v>
      </c>
      <c r="T387" s="138" t="e">
        <f t="shared" si="95"/>
        <v>#N/A</v>
      </c>
      <c r="U387" s="139" t="e">
        <f t="shared" si="98"/>
        <v>#N/A</v>
      </c>
      <c r="V387" s="139" t="e">
        <f t="shared" si="99"/>
        <v>#N/A</v>
      </c>
      <c r="W387" s="139" t="e">
        <f t="shared" si="100"/>
        <v>#N/A</v>
      </c>
      <c r="X387" s="139" t="e">
        <f t="shared" si="101"/>
        <v>#N/A</v>
      </c>
      <c r="Y387" s="10" t="e">
        <f t="shared" si="102"/>
        <v>#N/A</v>
      </c>
      <c r="Z387" s="10" t="e">
        <f t="shared" si="103"/>
        <v>#N/A</v>
      </c>
      <c r="AA387" s="138" t="e">
        <f t="shared" si="96"/>
        <v>#N/A</v>
      </c>
      <c r="AB387" s="138" t="e">
        <f t="shared" si="97"/>
        <v>#N/A</v>
      </c>
      <c r="AC387" s="16" t="e">
        <f t="shared" si="104"/>
        <v>#N/A</v>
      </c>
      <c r="AD387" s="16" t="e">
        <f t="shared" si="105"/>
        <v>#N/A</v>
      </c>
      <c r="AE387" s="16" t="e">
        <f t="shared" si="106"/>
        <v>#N/A</v>
      </c>
      <c r="AF387" s="16" t="e">
        <f t="shared" si="107"/>
        <v>#N/A</v>
      </c>
      <c r="AI387" s="9"/>
      <c r="AJ387" s="10"/>
      <c r="AK387" s="9"/>
      <c r="AL387" s="10"/>
      <c r="AM387" s="9"/>
      <c r="AN387" s="9"/>
      <c r="AO387" s="9"/>
      <c r="AP387" s="9"/>
      <c r="AQ387" s="9"/>
      <c r="AS387" s="9"/>
      <c r="AT387" s="10"/>
      <c r="AU387" s="10"/>
      <c r="AV387" s="10"/>
      <c r="AW387" s="10"/>
      <c r="AX387" s="10"/>
      <c r="AY387" s="10"/>
      <c r="AZ387" s="10"/>
      <c r="BA387" s="10"/>
      <c r="BC387" s="9"/>
      <c r="BD387" s="10"/>
      <c r="BE387" s="10"/>
      <c r="BF387" s="10"/>
      <c r="BG387" s="10"/>
      <c r="BH387" s="10"/>
      <c r="BI387" s="10"/>
      <c r="BJ387" s="10"/>
      <c r="BK387" s="10"/>
      <c r="BL387" s="10"/>
      <c r="BM387" s="9"/>
      <c r="BN387" s="10"/>
      <c r="BO387" s="9"/>
      <c r="BP387" s="10"/>
      <c r="BQ387" s="9"/>
      <c r="BR387" s="9"/>
      <c r="BS387" s="9"/>
      <c r="BT387" s="9"/>
      <c r="BU387" s="9"/>
      <c r="BV387" s="5"/>
      <c r="BW387" s="9"/>
      <c r="BX387" s="10"/>
      <c r="BY387" s="10"/>
      <c r="BZ387" s="10"/>
      <c r="CA387" s="10"/>
      <c r="CB387" s="10"/>
      <c r="CC387" s="10"/>
      <c r="CD387" s="10"/>
      <c r="CE387" s="10"/>
      <c r="CF387" s="5"/>
      <c r="CG387" s="9"/>
      <c r="CH387" s="10"/>
      <c r="CI387" s="10"/>
      <c r="CJ387" s="10"/>
      <c r="CK387" s="10"/>
      <c r="CL387" s="10"/>
      <c r="CM387" s="10"/>
      <c r="CN387" s="10"/>
      <c r="CO387" s="10"/>
    </row>
    <row r="388" spans="1:93" x14ac:dyDescent="0.2">
      <c r="A388" s="9"/>
      <c r="B388" s="9"/>
      <c r="C388" s="9"/>
      <c r="D388" s="9"/>
      <c r="E388" s="9"/>
      <c r="F388" s="9"/>
      <c r="G388" s="9"/>
      <c r="H388" s="9"/>
      <c r="I388" s="9"/>
      <c r="J388" s="9"/>
      <c r="K388" s="9"/>
      <c r="L388" s="9"/>
      <c r="M388" s="9"/>
      <c r="N388" s="9"/>
      <c r="P388" s="12">
        <f t="shared" si="108"/>
        <v>-154</v>
      </c>
      <c r="Q388" s="12"/>
      <c r="R388" s="138" t="e">
        <f t="shared" si="93"/>
        <v>#N/A</v>
      </c>
      <c r="S388" s="138" t="e">
        <f t="shared" si="94"/>
        <v>#N/A</v>
      </c>
      <c r="T388" s="138" t="e">
        <f t="shared" si="95"/>
        <v>#N/A</v>
      </c>
      <c r="U388" s="139" t="e">
        <f t="shared" si="98"/>
        <v>#N/A</v>
      </c>
      <c r="V388" s="139" t="e">
        <f t="shared" si="99"/>
        <v>#N/A</v>
      </c>
      <c r="W388" s="139" t="e">
        <f t="shared" si="100"/>
        <v>#N/A</v>
      </c>
      <c r="X388" s="139" t="e">
        <f t="shared" si="101"/>
        <v>#N/A</v>
      </c>
      <c r="Y388" s="10" t="e">
        <f t="shared" si="102"/>
        <v>#N/A</v>
      </c>
      <c r="Z388" s="10" t="e">
        <f t="shared" si="103"/>
        <v>#N/A</v>
      </c>
      <c r="AA388" s="138" t="e">
        <f t="shared" si="96"/>
        <v>#N/A</v>
      </c>
      <c r="AB388" s="138" t="e">
        <f t="shared" si="97"/>
        <v>#N/A</v>
      </c>
      <c r="AC388" s="16" t="e">
        <f t="shared" si="104"/>
        <v>#N/A</v>
      </c>
      <c r="AD388" s="16" t="e">
        <f t="shared" si="105"/>
        <v>#N/A</v>
      </c>
      <c r="AE388" s="16" t="e">
        <f t="shared" si="106"/>
        <v>#N/A</v>
      </c>
      <c r="AF388" s="16" t="e">
        <f t="shared" si="107"/>
        <v>#N/A</v>
      </c>
      <c r="AI388" s="9"/>
      <c r="AJ388" s="10"/>
      <c r="AK388" s="9"/>
      <c r="AL388" s="10"/>
      <c r="AM388" s="9"/>
      <c r="AN388" s="9"/>
      <c r="AO388" s="9"/>
      <c r="AP388" s="9"/>
      <c r="AQ388" s="9"/>
      <c r="AS388" s="9"/>
      <c r="AT388" s="10"/>
      <c r="AU388" s="10"/>
      <c r="AV388" s="10"/>
      <c r="AW388" s="10"/>
      <c r="AX388" s="10"/>
      <c r="AY388" s="10"/>
      <c r="AZ388" s="10"/>
      <c r="BA388" s="10"/>
      <c r="BC388" s="9"/>
      <c r="BD388" s="10"/>
      <c r="BE388" s="10"/>
      <c r="BF388" s="10"/>
      <c r="BG388" s="10"/>
      <c r="BH388" s="10"/>
      <c r="BI388" s="10"/>
      <c r="BJ388" s="10"/>
      <c r="BK388" s="10"/>
      <c r="BL388" s="10"/>
      <c r="BM388" s="9"/>
      <c r="BN388" s="10"/>
      <c r="BO388" s="9"/>
      <c r="BP388" s="10"/>
      <c r="BQ388" s="9"/>
      <c r="BR388" s="9"/>
      <c r="BS388" s="9"/>
      <c r="BT388" s="9"/>
      <c r="BU388" s="9"/>
      <c r="BV388" s="5"/>
      <c r="BW388" s="9"/>
      <c r="BX388" s="10"/>
      <c r="BY388" s="10"/>
      <c r="BZ388" s="10"/>
      <c r="CA388" s="10"/>
      <c r="CB388" s="10"/>
      <c r="CC388" s="10"/>
      <c r="CD388" s="10"/>
      <c r="CE388" s="10"/>
      <c r="CF388" s="5"/>
      <c r="CG388" s="9"/>
      <c r="CH388" s="10"/>
      <c r="CI388" s="10"/>
      <c r="CJ388" s="10"/>
      <c r="CK388" s="10"/>
      <c r="CL388" s="10"/>
      <c r="CM388" s="10"/>
      <c r="CN388" s="10"/>
      <c r="CO388" s="10"/>
    </row>
    <row r="389" spans="1:93" x14ac:dyDescent="0.2">
      <c r="A389" s="9"/>
      <c r="B389" s="9"/>
      <c r="C389" s="9"/>
      <c r="D389" s="9"/>
      <c r="E389" s="9"/>
      <c r="F389" s="9"/>
      <c r="G389" s="9"/>
      <c r="H389" s="9"/>
      <c r="I389" s="9"/>
      <c r="J389" s="9"/>
      <c r="K389" s="9"/>
      <c r="L389" s="9"/>
      <c r="M389" s="9"/>
      <c r="N389" s="9"/>
      <c r="P389" s="12">
        <f t="shared" si="108"/>
        <v>-154</v>
      </c>
      <c r="Q389" s="12"/>
      <c r="R389" s="138" t="e">
        <f t="shared" si="93"/>
        <v>#N/A</v>
      </c>
      <c r="S389" s="138" t="e">
        <f t="shared" si="94"/>
        <v>#N/A</v>
      </c>
      <c r="T389" s="138" t="e">
        <f t="shared" si="95"/>
        <v>#N/A</v>
      </c>
      <c r="U389" s="139" t="e">
        <f t="shared" si="98"/>
        <v>#N/A</v>
      </c>
      <c r="V389" s="139" t="e">
        <f t="shared" si="99"/>
        <v>#N/A</v>
      </c>
      <c r="W389" s="139" t="e">
        <f t="shared" si="100"/>
        <v>#N/A</v>
      </c>
      <c r="X389" s="139" t="e">
        <f t="shared" si="101"/>
        <v>#N/A</v>
      </c>
      <c r="Y389" s="10" t="e">
        <f t="shared" si="102"/>
        <v>#N/A</v>
      </c>
      <c r="Z389" s="10" t="e">
        <f t="shared" si="103"/>
        <v>#N/A</v>
      </c>
      <c r="AA389" s="138" t="e">
        <f t="shared" si="96"/>
        <v>#N/A</v>
      </c>
      <c r="AB389" s="138" t="e">
        <f t="shared" si="97"/>
        <v>#N/A</v>
      </c>
      <c r="AC389" s="16" t="e">
        <f t="shared" si="104"/>
        <v>#N/A</v>
      </c>
      <c r="AD389" s="16" t="e">
        <f t="shared" si="105"/>
        <v>#N/A</v>
      </c>
      <c r="AE389" s="16" t="e">
        <f t="shared" si="106"/>
        <v>#N/A</v>
      </c>
      <c r="AF389" s="16" t="e">
        <f t="shared" si="107"/>
        <v>#N/A</v>
      </c>
      <c r="AI389" s="9"/>
      <c r="AJ389" s="10"/>
      <c r="AK389" s="9"/>
      <c r="AL389" s="10"/>
      <c r="AM389" s="9"/>
      <c r="AN389" s="9"/>
      <c r="AO389" s="9"/>
      <c r="AP389" s="9"/>
      <c r="AQ389" s="9"/>
      <c r="AS389" s="9"/>
      <c r="AT389" s="10"/>
      <c r="AU389" s="10"/>
      <c r="AV389" s="10"/>
      <c r="AW389" s="10"/>
      <c r="AX389" s="10"/>
      <c r="AY389" s="10"/>
      <c r="AZ389" s="10"/>
      <c r="BA389" s="10"/>
      <c r="BC389" s="9"/>
      <c r="BD389" s="10"/>
      <c r="BE389" s="10"/>
      <c r="BF389" s="10"/>
      <c r="BG389" s="10"/>
      <c r="BH389" s="10"/>
      <c r="BI389" s="10"/>
      <c r="BJ389" s="10"/>
      <c r="BK389" s="10"/>
      <c r="BL389" s="10"/>
      <c r="BM389" s="9"/>
      <c r="BN389" s="10"/>
      <c r="BO389" s="9"/>
      <c r="BP389" s="10"/>
      <c r="BQ389" s="9"/>
      <c r="BR389" s="9"/>
      <c r="BS389" s="9"/>
      <c r="BT389" s="9"/>
      <c r="BU389" s="9"/>
      <c r="BV389" s="5"/>
      <c r="BW389" s="9"/>
      <c r="BX389" s="10"/>
      <c r="BY389" s="10"/>
      <c r="BZ389" s="10"/>
      <c r="CA389" s="10"/>
      <c r="CB389" s="10"/>
      <c r="CC389" s="10"/>
      <c r="CD389" s="10"/>
      <c r="CE389" s="10"/>
      <c r="CF389" s="5"/>
      <c r="CG389" s="9"/>
      <c r="CH389" s="10"/>
      <c r="CI389" s="10"/>
      <c r="CJ389" s="10"/>
      <c r="CK389" s="10"/>
      <c r="CL389" s="10"/>
      <c r="CM389" s="10"/>
      <c r="CN389" s="10"/>
      <c r="CO389" s="10"/>
    </row>
    <row r="390" spans="1:93" x14ac:dyDescent="0.2">
      <c r="A390" s="9"/>
      <c r="B390" s="9"/>
      <c r="C390" s="9"/>
      <c r="D390" s="9"/>
      <c r="E390" s="9"/>
      <c r="F390" s="9"/>
      <c r="G390" s="9"/>
      <c r="H390" s="9"/>
      <c r="I390" s="9"/>
      <c r="J390" s="9"/>
      <c r="K390" s="9"/>
      <c r="L390" s="9"/>
      <c r="M390" s="9"/>
      <c r="N390" s="9"/>
      <c r="P390" s="12">
        <f t="shared" si="108"/>
        <v>-154</v>
      </c>
      <c r="Q390" s="12"/>
      <c r="R390" s="138" t="e">
        <f t="shared" si="93"/>
        <v>#N/A</v>
      </c>
      <c r="S390" s="138" t="e">
        <f t="shared" si="94"/>
        <v>#N/A</v>
      </c>
      <c r="T390" s="138" t="e">
        <f t="shared" si="95"/>
        <v>#N/A</v>
      </c>
      <c r="U390" s="139" t="e">
        <f t="shared" si="98"/>
        <v>#N/A</v>
      </c>
      <c r="V390" s="139" t="e">
        <f t="shared" si="99"/>
        <v>#N/A</v>
      </c>
      <c r="W390" s="139" t="e">
        <f t="shared" si="100"/>
        <v>#N/A</v>
      </c>
      <c r="X390" s="139" t="e">
        <f t="shared" si="101"/>
        <v>#N/A</v>
      </c>
      <c r="Y390" s="10" t="e">
        <f t="shared" si="102"/>
        <v>#N/A</v>
      </c>
      <c r="Z390" s="10" t="e">
        <f t="shared" si="103"/>
        <v>#N/A</v>
      </c>
      <c r="AA390" s="138" t="e">
        <f t="shared" si="96"/>
        <v>#N/A</v>
      </c>
      <c r="AB390" s="138" t="e">
        <f t="shared" si="97"/>
        <v>#N/A</v>
      </c>
      <c r="AC390" s="16" t="e">
        <f t="shared" si="104"/>
        <v>#N/A</v>
      </c>
      <c r="AD390" s="16" t="e">
        <f t="shared" si="105"/>
        <v>#N/A</v>
      </c>
      <c r="AE390" s="16" t="e">
        <f t="shared" si="106"/>
        <v>#N/A</v>
      </c>
      <c r="AF390" s="16" t="e">
        <f t="shared" si="107"/>
        <v>#N/A</v>
      </c>
      <c r="AI390" s="9"/>
      <c r="AJ390" s="10"/>
      <c r="AK390" s="9"/>
      <c r="AL390" s="10"/>
      <c r="AM390" s="9"/>
      <c r="AN390" s="9"/>
      <c r="AO390" s="9"/>
      <c r="AP390" s="9"/>
      <c r="AQ390" s="9"/>
      <c r="AS390" s="9"/>
      <c r="AT390" s="10"/>
      <c r="AU390" s="10"/>
      <c r="AV390" s="10"/>
      <c r="AW390" s="10"/>
      <c r="AX390" s="10"/>
      <c r="AY390" s="10"/>
      <c r="AZ390" s="10"/>
      <c r="BA390" s="10"/>
      <c r="BC390" s="9"/>
      <c r="BD390" s="10"/>
      <c r="BE390" s="10"/>
      <c r="BF390" s="10"/>
      <c r="BG390" s="10"/>
      <c r="BH390" s="10"/>
      <c r="BI390" s="10"/>
      <c r="BJ390" s="10"/>
      <c r="BK390" s="10"/>
      <c r="BL390" s="10"/>
      <c r="BM390" s="9"/>
      <c r="BN390" s="10"/>
      <c r="BO390" s="9"/>
      <c r="BP390" s="10"/>
      <c r="BQ390" s="9"/>
      <c r="BR390" s="9"/>
      <c r="BS390" s="9"/>
      <c r="BT390" s="9"/>
      <c r="BU390" s="9"/>
      <c r="BV390" s="5"/>
      <c r="BW390" s="9"/>
      <c r="BX390" s="10"/>
      <c r="BY390" s="10"/>
      <c r="BZ390" s="10"/>
      <c r="CA390" s="10"/>
      <c r="CB390" s="10"/>
      <c r="CC390" s="10"/>
      <c r="CD390" s="10"/>
      <c r="CE390" s="10"/>
      <c r="CF390" s="5"/>
      <c r="CG390" s="9"/>
      <c r="CH390" s="10"/>
      <c r="CI390" s="10"/>
      <c r="CJ390" s="10"/>
      <c r="CK390" s="10"/>
      <c r="CL390" s="10"/>
      <c r="CM390" s="10"/>
      <c r="CN390" s="10"/>
      <c r="CO390" s="10"/>
    </row>
    <row r="391" spans="1:93" x14ac:dyDescent="0.2">
      <c r="A391" s="9"/>
      <c r="B391" s="9"/>
      <c r="C391" s="9"/>
      <c r="D391" s="9"/>
      <c r="E391" s="9"/>
      <c r="F391" s="9"/>
      <c r="G391" s="9"/>
      <c r="H391" s="9"/>
      <c r="I391" s="9"/>
      <c r="J391" s="9"/>
      <c r="K391" s="9"/>
      <c r="L391" s="9"/>
      <c r="M391" s="9"/>
      <c r="N391" s="9"/>
      <c r="P391" s="12">
        <f t="shared" si="108"/>
        <v>-154</v>
      </c>
      <c r="Q391" s="12"/>
      <c r="R391" s="138" t="e">
        <f t="shared" si="93"/>
        <v>#N/A</v>
      </c>
      <c r="S391" s="138" t="e">
        <f t="shared" si="94"/>
        <v>#N/A</v>
      </c>
      <c r="T391" s="138" t="e">
        <f t="shared" si="95"/>
        <v>#N/A</v>
      </c>
      <c r="U391" s="139" t="e">
        <f t="shared" si="98"/>
        <v>#N/A</v>
      </c>
      <c r="V391" s="139" t="e">
        <f t="shared" si="99"/>
        <v>#N/A</v>
      </c>
      <c r="W391" s="139" t="e">
        <f t="shared" si="100"/>
        <v>#N/A</v>
      </c>
      <c r="X391" s="139" t="e">
        <f t="shared" si="101"/>
        <v>#N/A</v>
      </c>
      <c r="Y391" s="10" t="e">
        <f t="shared" si="102"/>
        <v>#N/A</v>
      </c>
      <c r="Z391" s="10" t="e">
        <f t="shared" si="103"/>
        <v>#N/A</v>
      </c>
      <c r="AA391" s="138" t="e">
        <f t="shared" si="96"/>
        <v>#N/A</v>
      </c>
      <c r="AB391" s="138" t="e">
        <f t="shared" si="97"/>
        <v>#N/A</v>
      </c>
      <c r="AC391" s="16" t="e">
        <f t="shared" si="104"/>
        <v>#N/A</v>
      </c>
      <c r="AD391" s="16" t="e">
        <f t="shared" si="105"/>
        <v>#N/A</v>
      </c>
      <c r="AE391" s="16" t="e">
        <f t="shared" si="106"/>
        <v>#N/A</v>
      </c>
      <c r="AF391" s="16" t="e">
        <f t="shared" si="107"/>
        <v>#N/A</v>
      </c>
      <c r="AI391" s="9"/>
      <c r="AJ391" s="10"/>
      <c r="AK391" s="9"/>
      <c r="AL391" s="10"/>
      <c r="AM391" s="9"/>
      <c r="AN391" s="9"/>
      <c r="AO391" s="9"/>
      <c r="AP391" s="9"/>
      <c r="AQ391" s="9"/>
      <c r="AS391" s="9"/>
      <c r="AT391" s="10"/>
      <c r="AU391" s="10"/>
      <c r="AV391" s="10"/>
      <c r="AW391" s="10"/>
      <c r="AX391" s="10"/>
      <c r="AY391" s="10"/>
      <c r="AZ391" s="10"/>
      <c r="BA391" s="10"/>
      <c r="BC391" s="9"/>
      <c r="BD391" s="10"/>
      <c r="BE391" s="10"/>
      <c r="BF391" s="10"/>
      <c r="BG391" s="10"/>
      <c r="BH391" s="10"/>
      <c r="BI391" s="10"/>
      <c r="BJ391" s="10"/>
      <c r="BK391" s="10"/>
      <c r="BL391" s="10"/>
      <c r="BM391" s="9"/>
      <c r="BN391" s="10"/>
      <c r="BO391" s="9"/>
      <c r="BP391" s="10"/>
      <c r="BQ391" s="9"/>
      <c r="BR391" s="9"/>
      <c r="BS391" s="9"/>
      <c r="BT391" s="9"/>
      <c r="BU391" s="9"/>
      <c r="BV391" s="5"/>
      <c r="BW391" s="9"/>
      <c r="BX391" s="10"/>
      <c r="BY391" s="10"/>
      <c r="BZ391" s="10"/>
      <c r="CA391" s="10"/>
      <c r="CB391" s="10"/>
      <c r="CC391" s="10"/>
      <c r="CD391" s="10"/>
      <c r="CE391" s="10"/>
      <c r="CF391" s="5"/>
      <c r="CG391" s="9"/>
      <c r="CH391" s="10"/>
      <c r="CI391" s="10"/>
      <c r="CJ391" s="10"/>
      <c r="CK391" s="10"/>
      <c r="CL391" s="10"/>
      <c r="CM391" s="10"/>
      <c r="CN391" s="10"/>
      <c r="CO391" s="10"/>
    </row>
    <row r="392" spans="1:93" x14ac:dyDescent="0.2">
      <c r="A392" s="9"/>
      <c r="B392" s="9"/>
      <c r="C392" s="9"/>
      <c r="D392" s="9"/>
      <c r="E392" s="9"/>
      <c r="F392" s="9"/>
      <c r="G392" s="9"/>
      <c r="H392" s="9"/>
      <c r="I392" s="9"/>
      <c r="J392" s="9"/>
      <c r="K392" s="9"/>
      <c r="L392" s="9"/>
      <c r="M392" s="9"/>
      <c r="N392" s="9"/>
      <c r="P392" s="12">
        <f t="shared" si="108"/>
        <v>-154</v>
      </c>
      <c r="Q392" s="12"/>
      <c r="R392" s="138" t="e">
        <f t="shared" si="93"/>
        <v>#N/A</v>
      </c>
      <c r="S392" s="138" t="e">
        <f t="shared" si="94"/>
        <v>#N/A</v>
      </c>
      <c r="T392" s="138" t="e">
        <f t="shared" si="95"/>
        <v>#N/A</v>
      </c>
      <c r="U392" s="139" t="e">
        <f t="shared" si="98"/>
        <v>#N/A</v>
      </c>
      <c r="V392" s="139" t="e">
        <f t="shared" si="99"/>
        <v>#N/A</v>
      </c>
      <c r="W392" s="139" t="e">
        <f t="shared" si="100"/>
        <v>#N/A</v>
      </c>
      <c r="X392" s="139" t="e">
        <f t="shared" si="101"/>
        <v>#N/A</v>
      </c>
      <c r="Y392" s="10" t="e">
        <f t="shared" si="102"/>
        <v>#N/A</v>
      </c>
      <c r="Z392" s="10" t="e">
        <f t="shared" si="103"/>
        <v>#N/A</v>
      </c>
      <c r="AA392" s="138" t="e">
        <f t="shared" si="96"/>
        <v>#N/A</v>
      </c>
      <c r="AB392" s="138" t="e">
        <f t="shared" si="97"/>
        <v>#N/A</v>
      </c>
      <c r="AC392" s="16" t="e">
        <f t="shared" si="104"/>
        <v>#N/A</v>
      </c>
      <c r="AD392" s="16" t="e">
        <f t="shared" si="105"/>
        <v>#N/A</v>
      </c>
      <c r="AE392" s="16" t="e">
        <f t="shared" si="106"/>
        <v>#N/A</v>
      </c>
      <c r="AF392" s="16" t="e">
        <f t="shared" si="107"/>
        <v>#N/A</v>
      </c>
      <c r="AI392" s="9"/>
      <c r="AJ392" s="10"/>
      <c r="AK392" s="9"/>
      <c r="AL392" s="10"/>
      <c r="AM392" s="9"/>
      <c r="AN392" s="9"/>
      <c r="AO392" s="9"/>
      <c r="AP392" s="9"/>
      <c r="AQ392" s="9"/>
      <c r="AS392" s="9"/>
      <c r="AT392" s="10"/>
      <c r="AU392" s="10"/>
      <c r="AV392" s="10"/>
      <c r="AW392" s="10"/>
      <c r="AX392" s="10"/>
      <c r="AY392" s="10"/>
      <c r="AZ392" s="10"/>
      <c r="BA392" s="10"/>
      <c r="BC392" s="9"/>
      <c r="BD392" s="10"/>
      <c r="BE392" s="10"/>
      <c r="BF392" s="10"/>
      <c r="BG392" s="10"/>
      <c r="BH392" s="10"/>
      <c r="BI392" s="10"/>
      <c r="BJ392" s="10"/>
      <c r="BK392" s="10"/>
      <c r="BL392" s="10"/>
      <c r="BM392" s="9"/>
      <c r="BN392" s="10"/>
      <c r="BO392" s="9"/>
      <c r="BP392" s="10"/>
      <c r="BQ392" s="9"/>
      <c r="BR392" s="9"/>
      <c r="BS392" s="9"/>
      <c r="BT392" s="9"/>
      <c r="BU392" s="9"/>
      <c r="BV392" s="5"/>
      <c r="BW392" s="9"/>
      <c r="BX392" s="10"/>
      <c r="BY392" s="10"/>
      <c r="BZ392" s="10"/>
      <c r="CA392" s="10"/>
      <c r="CB392" s="10"/>
      <c r="CC392" s="10"/>
      <c r="CD392" s="10"/>
      <c r="CE392" s="10"/>
      <c r="CF392" s="5"/>
      <c r="CG392" s="9"/>
      <c r="CH392" s="10"/>
      <c r="CI392" s="10"/>
      <c r="CJ392" s="10"/>
      <c r="CK392" s="10"/>
      <c r="CL392" s="10"/>
      <c r="CM392" s="10"/>
      <c r="CN392" s="10"/>
      <c r="CO392" s="10"/>
    </row>
    <row r="393" spans="1:93" x14ac:dyDescent="0.2">
      <c r="A393" s="9"/>
      <c r="B393" s="9"/>
      <c r="C393" s="9"/>
      <c r="D393" s="9"/>
      <c r="E393" s="9"/>
      <c r="F393" s="9"/>
      <c r="G393" s="9"/>
      <c r="H393" s="9"/>
      <c r="I393" s="9"/>
      <c r="J393" s="9"/>
      <c r="K393" s="9"/>
      <c r="L393" s="9"/>
      <c r="M393" s="9"/>
      <c r="N393" s="9"/>
      <c r="P393" s="12">
        <f t="shared" si="108"/>
        <v>-154</v>
      </c>
      <c r="Q393" s="12"/>
      <c r="R393" s="138" t="e">
        <f t="shared" si="93"/>
        <v>#N/A</v>
      </c>
      <c r="S393" s="138" t="e">
        <f t="shared" si="94"/>
        <v>#N/A</v>
      </c>
      <c r="T393" s="138" t="e">
        <f t="shared" si="95"/>
        <v>#N/A</v>
      </c>
      <c r="U393" s="139" t="e">
        <f t="shared" si="98"/>
        <v>#N/A</v>
      </c>
      <c r="V393" s="139" t="e">
        <f t="shared" si="99"/>
        <v>#N/A</v>
      </c>
      <c r="W393" s="139" t="e">
        <f t="shared" si="100"/>
        <v>#N/A</v>
      </c>
      <c r="X393" s="139" t="e">
        <f t="shared" si="101"/>
        <v>#N/A</v>
      </c>
      <c r="Y393" s="10" t="e">
        <f t="shared" si="102"/>
        <v>#N/A</v>
      </c>
      <c r="Z393" s="10" t="e">
        <f t="shared" si="103"/>
        <v>#N/A</v>
      </c>
      <c r="AA393" s="138" t="e">
        <f t="shared" si="96"/>
        <v>#N/A</v>
      </c>
      <c r="AB393" s="138" t="e">
        <f t="shared" si="97"/>
        <v>#N/A</v>
      </c>
      <c r="AC393" s="16" t="e">
        <f t="shared" si="104"/>
        <v>#N/A</v>
      </c>
      <c r="AD393" s="16" t="e">
        <f t="shared" si="105"/>
        <v>#N/A</v>
      </c>
      <c r="AE393" s="16" t="e">
        <f t="shared" si="106"/>
        <v>#N/A</v>
      </c>
      <c r="AF393" s="16" t="e">
        <f t="shared" si="107"/>
        <v>#N/A</v>
      </c>
      <c r="AI393" s="9"/>
      <c r="AJ393" s="10"/>
      <c r="AK393" s="9"/>
      <c r="AL393" s="10"/>
      <c r="AM393" s="9"/>
      <c r="AN393" s="9"/>
      <c r="AO393" s="9"/>
      <c r="AP393" s="9"/>
      <c r="AQ393" s="9"/>
      <c r="AS393" s="9"/>
      <c r="AT393" s="10"/>
      <c r="AU393" s="10"/>
      <c r="AV393" s="10"/>
      <c r="AW393" s="10"/>
      <c r="AX393" s="10"/>
      <c r="AY393" s="10"/>
      <c r="AZ393" s="10"/>
      <c r="BA393" s="10"/>
      <c r="BC393" s="9"/>
      <c r="BD393" s="10"/>
      <c r="BE393" s="10"/>
      <c r="BF393" s="10"/>
      <c r="BG393" s="10"/>
      <c r="BH393" s="10"/>
      <c r="BI393" s="10"/>
      <c r="BJ393" s="10"/>
      <c r="BK393" s="10"/>
      <c r="BL393" s="10"/>
      <c r="BM393" s="9"/>
      <c r="BN393" s="10"/>
      <c r="BO393" s="9"/>
      <c r="BP393" s="10"/>
      <c r="BQ393" s="9"/>
      <c r="BR393" s="9"/>
      <c r="BS393" s="9"/>
      <c r="BT393" s="9"/>
      <c r="BU393" s="9"/>
      <c r="BV393" s="5"/>
      <c r="BW393" s="9"/>
      <c r="BX393" s="10"/>
      <c r="BY393" s="10"/>
      <c r="BZ393" s="10"/>
      <c r="CA393" s="10"/>
      <c r="CB393" s="10"/>
      <c r="CC393" s="10"/>
      <c r="CD393" s="10"/>
      <c r="CE393" s="10"/>
      <c r="CF393" s="5"/>
      <c r="CG393" s="9"/>
      <c r="CH393" s="10"/>
      <c r="CI393" s="10"/>
      <c r="CJ393" s="10"/>
      <c r="CK393" s="10"/>
      <c r="CL393" s="10"/>
      <c r="CM393" s="10"/>
      <c r="CN393" s="10"/>
      <c r="CO393" s="10"/>
    </row>
    <row r="394" spans="1:93" x14ac:dyDescent="0.2">
      <c r="A394" s="9"/>
      <c r="B394" s="9"/>
      <c r="C394" s="9"/>
      <c r="D394" s="9"/>
      <c r="E394" s="9"/>
      <c r="F394" s="9"/>
      <c r="G394" s="9"/>
      <c r="H394" s="9"/>
      <c r="I394" s="9"/>
      <c r="J394" s="9"/>
      <c r="K394" s="9"/>
      <c r="L394" s="9"/>
      <c r="M394" s="9"/>
      <c r="N394" s="9"/>
      <c r="P394" s="12">
        <f t="shared" si="108"/>
        <v>-154</v>
      </c>
      <c r="Q394" s="12"/>
      <c r="R394" s="138" t="e">
        <f t="shared" si="93"/>
        <v>#N/A</v>
      </c>
      <c r="S394" s="138" t="e">
        <f t="shared" si="94"/>
        <v>#N/A</v>
      </c>
      <c r="T394" s="138" t="e">
        <f t="shared" si="95"/>
        <v>#N/A</v>
      </c>
      <c r="U394" s="139" t="e">
        <f t="shared" si="98"/>
        <v>#N/A</v>
      </c>
      <c r="V394" s="139" t="e">
        <f t="shared" si="99"/>
        <v>#N/A</v>
      </c>
      <c r="W394" s="139" t="e">
        <f t="shared" si="100"/>
        <v>#N/A</v>
      </c>
      <c r="X394" s="139" t="e">
        <f t="shared" si="101"/>
        <v>#N/A</v>
      </c>
      <c r="Y394" s="10" t="e">
        <f t="shared" si="102"/>
        <v>#N/A</v>
      </c>
      <c r="Z394" s="10" t="e">
        <f t="shared" si="103"/>
        <v>#N/A</v>
      </c>
      <c r="AA394" s="138" t="e">
        <f t="shared" si="96"/>
        <v>#N/A</v>
      </c>
      <c r="AB394" s="138" t="e">
        <f t="shared" si="97"/>
        <v>#N/A</v>
      </c>
      <c r="AC394" s="16" t="e">
        <f t="shared" si="104"/>
        <v>#N/A</v>
      </c>
      <c r="AD394" s="16" t="e">
        <f t="shared" si="105"/>
        <v>#N/A</v>
      </c>
      <c r="AE394" s="16" t="e">
        <f t="shared" si="106"/>
        <v>#N/A</v>
      </c>
      <c r="AF394" s="16" t="e">
        <f t="shared" si="107"/>
        <v>#N/A</v>
      </c>
      <c r="AI394" s="9"/>
      <c r="AJ394" s="10"/>
      <c r="AK394" s="9"/>
      <c r="AL394" s="10"/>
      <c r="AM394" s="9"/>
      <c r="AN394" s="9"/>
      <c r="AO394" s="9"/>
      <c r="AP394" s="9"/>
      <c r="AQ394" s="9"/>
      <c r="AS394" s="9"/>
      <c r="AT394" s="10"/>
      <c r="AU394" s="10"/>
      <c r="AV394" s="10"/>
      <c r="AW394" s="10"/>
      <c r="AX394" s="10"/>
      <c r="AY394" s="10"/>
      <c r="AZ394" s="10"/>
      <c r="BA394" s="10"/>
      <c r="BC394" s="9"/>
      <c r="BD394" s="10"/>
      <c r="BE394" s="10"/>
      <c r="BF394" s="10"/>
      <c r="BG394" s="10"/>
      <c r="BH394" s="10"/>
      <c r="BI394" s="10"/>
      <c r="BJ394" s="10"/>
      <c r="BK394" s="10"/>
      <c r="BL394" s="10"/>
      <c r="BM394" s="9"/>
      <c r="BN394" s="10"/>
      <c r="BO394" s="9"/>
      <c r="BP394" s="10"/>
      <c r="BQ394" s="9"/>
      <c r="BR394" s="9"/>
      <c r="BS394" s="9"/>
      <c r="BT394" s="9"/>
      <c r="BU394" s="9"/>
      <c r="BV394" s="5"/>
      <c r="BW394" s="9"/>
      <c r="BX394" s="10"/>
      <c r="BY394" s="10"/>
      <c r="BZ394" s="10"/>
      <c r="CA394" s="10"/>
      <c r="CB394" s="10"/>
      <c r="CC394" s="10"/>
      <c r="CD394" s="10"/>
      <c r="CE394" s="10"/>
      <c r="CF394" s="5"/>
      <c r="CG394" s="9"/>
      <c r="CH394" s="10"/>
      <c r="CI394" s="10"/>
      <c r="CJ394" s="10"/>
      <c r="CK394" s="10"/>
      <c r="CL394" s="10"/>
      <c r="CM394" s="10"/>
      <c r="CN394" s="10"/>
      <c r="CO394" s="10"/>
    </row>
    <row r="395" spans="1:93" x14ac:dyDescent="0.2">
      <c r="A395" s="9"/>
      <c r="B395" s="9"/>
      <c r="C395" s="9"/>
      <c r="D395" s="9"/>
      <c r="E395" s="9"/>
      <c r="F395" s="9"/>
      <c r="G395" s="9"/>
      <c r="H395" s="9"/>
      <c r="I395" s="9"/>
      <c r="J395" s="9"/>
      <c r="K395" s="9"/>
      <c r="L395" s="9"/>
      <c r="M395" s="9"/>
      <c r="N395" s="9"/>
      <c r="P395" s="12">
        <f t="shared" si="108"/>
        <v>-154</v>
      </c>
      <c r="Q395" s="12"/>
      <c r="R395" s="138" t="e">
        <f t="shared" si="93"/>
        <v>#N/A</v>
      </c>
      <c r="S395" s="138" t="e">
        <f t="shared" si="94"/>
        <v>#N/A</v>
      </c>
      <c r="T395" s="138" t="e">
        <f t="shared" si="95"/>
        <v>#N/A</v>
      </c>
      <c r="U395" s="139" t="e">
        <f t="shared" si="98"/>
        <v>#N/A</v>
      </c>
      <c r="V395" s="139" t="e">
        <f t="shared" si="99"/>
        <v>#N/A</v>
      </c>
      <c r="W395" s="139" t="e">
        <f t="shared" si="100"/>
        <v>#N/A</v>
      </c>
      <c r="X395" s="139" t="e">
        <f t="shared" si="101"/>
        <v>#N/A</v>
      </c>
      <c r="Y395" s="10" t="e">
        <f t="shared" si="102"/>
        <v>#N/A</v>
      </c>
      <c r="Z395" s="10" t="e">
        <f t="shared" si="103"/>
        <v>#N/A</v>
      </c>
      <c r="AA395" s="138" t="e">
        <f t="shared" si="96"/>
        <v>#N/A</v>
      </c>
      <c r="AB395" s="138" t="e">
        <f t="shared" si="97"/>
        <v>#N/A</v>
      </c>
      <c r="AC395" s="16" t="e">
        <f t="shared" si="104"/>
        <v>#N/A</v>
      </c>
      <c r="AD395" s="16" t="e">
        <f t="shared" si="105"/>
        <v>#N/A</v>
      </c>
      <c r="AE395" s="16" t="e">
        <f t="shared" si="106"/>
        <v>#N/A</v>
      </c>
      <c r="AF395" s="16" t="e">
        <f t="shared" si="107"/>
        <v>#N/A</v>
      </c>
      <c r="AI395" s="9"/>
      <c r="AJ395" s="10"/>
      <c r="AK395" s="9"/>
      <c r="AL395" s="10"/>
      <c r="AM395" s="9"/>
      <c r="AN395" s="9"/>
      <c r="AO395" s="9"/>
      <c r="AP395" s="9"/>
      <c r="AQ395" s="9"/>
      <c r="AS395" s="9"/>
      <c r="AT395" s="10"/>
      <c r="AU395" s="10"/>
      <c r="AV395" s="10"/>
      <c r="AW395" s="10"/>
      <c r="AX395" s="10"/>
      <c r="AY395" s="10"/>
      <c r="AZ395" s="10"/>
      <c r="BA395" s="10"/>
      <c r="BC395" s="9"/>
      <c r="BD395" s="10"/>
      <c r="BE395" s="10"/>
      <c r="BF395" s="10"/>
      <c r="BG395" s="10"/>
      <c r="BH395" s="10"/>
      <c r="BI395" s="10"/>
      <c r="BJ395" s="10"/>
      <c r="BK395" s="10"/>
      <c r="BL395" s="10"/>
      <c r="BM395" s="9"/>
      <c r="BN395" s="10"/>
      <c r="BO395" s="9"/>
      <c r="BP395" s="10"/>
      <c r="BQ395" s="9"/>
      <c r="BR395" s="9"/>
      <c r="BS395" s="9"/>
      <c r="BT395" s="9"/>
      <c r="BU395" s="9"/>
      <c r="BV395" s="5"/>
      <c r="BW395" s="9"/>
      <c r="BX395" s="10"/>
      <c r="BY395" s="10"/>
      <c r="BZ395" s="10"/>
      <c r="CA395" s="10"/>
      <c r="CB395" s="10"/>
      <c r="CC395" s="10"/>
      <c r="CD395" s="10"/>
      <c r="CE395" s="10"/>
      <c r="CF395" s="5"/>
      <c r="CG395" s="9"/>
      <c r="CH395" s="10"/>
      <c r="CI395" s="10"/>
      <c r="CJ395" s="10"/>
      <c r="CK395" s="10"/>
      <c r="CL395" s="10"/>
      <c r="CM395" s="10"/>
      <c r="CN395" s="10"/>
      <c r="CO395" s="10"/>
    </row>
    <row r="396" spans="1:93" x14ac:dyDescent="0.2">
      <c r="A396" s="9"/>
      <c r="B396" s="9"/>
      <c r="C396" s="9"/>
      <c r="D396" s="9"/>
      <c r="E396" s="9"/>
      <c r="F396" s="9"/>
      <c r="G396" s="9"/>
      <c r="H396" s="9"/>
      <c r="I396" s="9"/>
      <c r="J396" s="9"/>
      <c r="K396" s="9"/>
      <c r="L396" s="9"/>
      <c r="M396" s="9"/>
      <c r="N396" s="9"/>
      <c r="P396" s="12">
        <f t="shared" si="108"/>
        <v>-154</v>
      </c>
      <c r="Q396" s="12"/>
      <c r="R396" s="138" t="e">
        <f t="shared" ref="R396:R459" si="109">LOOKUP($P396,$AI$12:$AI$205,IF($B396,$AJ$12:$AJ$205,$BN$12:$BN$205))</f>
        <v>#N/A</v>
      </c>
      <c r="S396" s="138" t="e">
        <f t="shared" ref="S396:S459" si="110">LOOKUP($P396,$AI$12:$AI$205,IF($B396,$AK$12:$AK$205,$BO$12:$BO$205))</f>
        <v>#N/A</v>
      </c>
      <c r="T396" s="138" t="e">
        <f t="shared" ref="T396:T459" si="111">LOOKUP($P396,$AI$12:$AI$205,IF($B396,$AL$12:$AL$205,$BP$12:$BP$205))</f>
        <v>#N/A</v>
      </c>
      <c r="U396" s="139" t="e">
        <f t="shared" si="98"/>
        <v>#N/A</v>
      </c>
      <c r="V396" s="139" t="e">
        <f t="shared" si="99"/>
        <v>#N/A</v>
      </c>
      <c r="W396" s="139" t="e">
        <f t="shared" si="100"/>
        <v>#N/A</v>
      </c>
      <c r="X396" s="139" t="e">
        <f t="shared" si="101"/>
        <v>#N/A</v>
      </c>
      <c r="Y396" s="10" t="e">
        <f t="shared" si="102"/>
        <v>#N/A</v>
      </c>
      <c r="Z396" s="10" t="e">
        <f t="shared" si="103"/>
        <v>#N/A</v>
      </c>
      <c r="AA396" s="138" t="e">
        <f t="shared" ref="AA396:AA459" si="112">LOOKUP($P396,$AI$12:$AI$205,IF($B396,$AN$12:$AN$205,$BR$12:$BR$205))</f>
        <v>#N/A</v>
      </c>
      <c r="AB396" s="138" t="e">
        <f t="shared" ref="AB396:AB459" si="113">LOOKUP($P396,$AI$12:$AI$205,IF($B396,$AP$12:$AP$205,$BT$12:$BT$205))</f>
        <v>#N/A</v>
      </c>
      <c r="AC396" s="16" t="e">
        <f t="shared" si="104"/>
        <v>#N/A</v>
      </c>
      <c r="AD396" s="16" t="e">
        <f t="shared" si="105"/>
        <v>#N/A</v>
      </c>
      <c r="AE396" s="16" t="e">
        <f t="shared" si="106"/>
        <v>#N/A</v>
      </c>
      <c r="AF396" s="16" t="e">
        <f t="shared" si="107"/>
        <v>#N/A</v>
      </c>
      <c r="AI396" s="9"/>
      <c r="AJ396" s="10"/>
      <c r="AK396" s="9"/>
      <c r="AL396" s="10"/>
      <c r="AM396" s="9"/>
      <c r="AN396" s="9"/>
      <c r="AO396" s="9"/>
      <c r="AP396" s="9"/>
      <c r="AQ396" s="9"/>
      <c r="AS396" s="9"/>
      <c r="AT396" s="10"/>
      <c r="AU396" s="10"/>
      <c r="AV396" s="10"/>
      <c r="AW396" s="10"/>
      <c r="AX396" s="10"/>
      <c r="AY396" s="10"/>
      <c r="AZ396" s="10"/>
      <c r="BA396" s="10"/>
      <c r="BC396" s="9"/>
      <c r="BD396" s="10"/>
      <c r="BE396" s="10"/>
      <c r="BF396" s="10"/>
      <c r="BG396" s="10"/>
      <c r="BH396" s="10"/>
      <c r="BI396" s="10"/>
      <c r="BJ396" s="10"/>
      <c r="BK396" s="10"/>
      <c r="BL396" s="10"/>
      <c r="BM396" s="9"/>
      <c r="BN396" s="10"/>
      <c r="BO396" s="9"/>
      <c r="BP396" s="10"/>
      <c r="BQ396" s="9"/>
      <c r="BR396" s="9"/>
      <c r="BS396" s="9"/>
      <c r="BT396" s="9"/>
      <c r="BU396" s="9"/>
      <c r="BV396" s="5"/>
      <c r="BW396" s="9"/>
      <c r="BX396" s="10"/>
      <c r="BY396" s="10"/>
      <c r="BZ396" s="10"/>
      <c r="CA396" s="10"/>
      <c r="CB396" s="10"/>
      <c r="CC396" s="10"/>
      <c r="CD396" s="10"/>
      <c r="CE396" s="10"/>
      <c r="CF396" s="5"/>
      <c r="CG396" s="9"/>
      <c r="CH396" s="10"/>
      <c r="CI396" s="10"/>
      <c r="CJ396" s="10"/>
      <c r="CK396" s="10"/>
      <c r="CL396" s="10"/>
      <c r="CM396" s="10"/>
      <c r="CN396" s="10"/>
      <c r="CO396" s="10"/>
    </row>
    <row r="397" spans="1:93" x14ac:dyDescent="0.2">
      <c r="A397" s="9"/>
      <c r="B397" s="9"/>
      <c r="C397" s="9"/>
      <c r="D397" s="9"/>
      <c r="E397" s="9"/>
      <c r="F397" s="9"/>
      <c r="G397" s="9"/>
      <c r="H397" s="9"/>
      <c r="I397" s="9"/>
      <c r="J397" s="9"/>
      <c r="K397" s="9"/>
      <c r="L397" s="9"/>
      <c r="M397" s="9"/>
      <c r="N397" s="9"/>
      <c r="P397" s="12">
        <f t="shared" si="108"/>
        <v>-154</v>
      </c>
      <c r="Q397" s="12"/>
      <c r="R397" s="138" t="e">
        <f t="shared" si="109"/>
        <v>#N/A</v>
      </c>
      <c r="S397" s="138" t="e">
        <f t="shared" si="110"/>
        <v>#N/A</v>
      </c>
      <c r="T397" s="138" t="e">
        <f t="shared" si="111"/>
        <v>#N/A</v>
      </c>
      <c r="U397" s="139" t="e">
        <f t="shared" ref="U397:U460" si="114">LOOKUP($P397,$AS$12:$AS$205,IF($B397,$AT$12:$AT$205,$BX$12:$BX$205))</f>
        <v>#N/A</v>
      </c>
      <c r="V397" s="139" t="e">
        <f t="shared" ref="V397:V460" si="115">LOOKUP($P397,$AS$12:$AS$205,IF($B397,$AU$12:$AU$205,$BY$12:$BY$205))</f>
        <v>#N/A</v>
      </c>
      <c r="W397" s="139" t="e">
        <f t="shared" ref="W397:W460" si="116">LOOKUP($P397,$AS$12:$AS$205,IF($B397,$AV$12:$AV$205,$BZ$12:$BZ$205))</f>
        <v>#N/A</v>
      </c>
      <c r="X397" s="139" t="e">
        <f t="shared" ref="X397:X460" si="117">LOOKUP($P397,$BC$12:$BC$205,IF($B397,$BD$12:$BD$205,$CH$12:$CH$205))</f>
        <v>#N/A</v>
      </c>
      <c r="Y397" s="10" t="e">
        <f t="shared" ref="Y397:Y460" si="118">LOOKUP($P397,$BC$12:$BC$205,IF($B397,$BE$12:$BE$205,$CI$12:$CI$205))</f>
        <v>#N/A</v>
      </c>
      <c r="Z397" s="10" t="e">
        <f t="shared" ref="Z397:Z460" si="119">LOOKUP($P397,$BC$12:$BC$205,IF($B397,$BF$12:$BF$205,$CJ$12:$CJ$205))</f>
        <v>#N/A</v>
      </c>
      <c r="AA397" s="138" t="e">
        <f t="shared" si="112"/>
        <v>#N/A</v>
      </c>
      <c r="AB397" s="138" t="e">
        <f t="shared" si="113"/>
        <v>#N/A</v>
      </c>
      <c r="AC397" s="16" t="e">
        <f t="shared" ref="AC397:AC460" si="120">$S397*(1+$R397*$T397*3)^(1/$R397)</f>
        <v>#N/A</v>
      </c>
      <c r="AD397" s="16" t="e">
        <f t="shared" ref="AD397:AD460" si="121">$S397*(1+$R397*$T397*3)^(1/$R397)-$S397*(1+$R397*$T397*2)^(1/$R397)</f>
        <v>#N/A</v>
      </c>
      <c r="AE397" s="16" t="e">
        <f t="shared" ref="AE397:AE460" si="122">$S397*(1+$R397*$T397*(-3))^(1/$R397)</f>
        <v>#N/A</v>
      </c>
      <c r="AF397" s="16" t="e">
        <f t="shared" ref="AF397:AF460" si="123">$S397*(1+$R397*$T397*(-2))^(1/$R397)-$S397*(1+$R397*$T397*(-3))^(1/$R397)</f>
        <v>#N/A</v>
      </c>
      <c r="AI397" s="9"/>
      <c r="AJ397" s="10"/>
      <c r="AK397" s="9"/>
      <c r="AL397" s="10"/>
      <c r="AM397" s="9"/>
      <c r="AN397" s="9"/>
      <c r="AO397" s="9"/>
      <c r="AP397" s="9"/>
      <c r="AQ397" s="9"/>
      <c r="AS397" s="9"/>
      <c r="AT397" s="10"/>
      <c r="AU397" s="10"/>
      <c r="AV397" s="10"/>
      <c r="AW397" s="10"/>
      <c r="AX397" s="10"/>
      <c r="AY397" s="10"/>
      <c r="AZ397" s="10"/>
      <c r="BA397" s="10"/>
      <c r="BC397" s="9"/>
      <c r="BD397" s="10"/>
      <c r="BE397" s="10"/>
      <c r="BF397" s="10"/>
      <c r="BG397" s="10"/>
      <c r="BH397" s="10"/>
      <c r="BI397" s="10"/>
      <c r="BJ397" s="10"/>
      <c r="BK397" s="10"/>
      <c r="BL397" s="10"/>
      <c r="BM397" s="9"/>
      <c r="BN397" s="10"/>
      <c r="BO397" s="9"/>
      <c r="BP397" s="10"/>
      <c r="BQ397" s="9"/>
      <c r="BR397" s="9"/>
      <c r="BS397" s="9"/>
      <c r="BT397" s="9"/>
      <c r="BU397" s="9"/>
      <c r="BV397" s="5"/>
      <c r="BW397" s="9"/>
      <c r="BX397" s="10"/>
      <c r="BY397" s="10"/>
      <c r="BZ397" s="10"/>
      <c r="CA397" s="10"/>
      <c r="CB397" s="10"/>
      <c r="CC397" s="10"/>
      <c r="CD397" s="10"/>
      <c r="CE397" s="10"/>
      <c r="CF397" s="5"/>
      <c r="CG397" s="9"/>
      <c r="CH397" s="10"/>
      <c r="CI397" s="10"/>
      <c r="CJ397" s="10"/>
      <c r="CK397" s="10"/>
      <c r="CL397" s="10"/>
      <c r="CM397" s="10"/>
      <c r="CN397" s="10"/>
      <c r="CO397" s="10"/>
    </row>
    <row r="398" spans="1:93" x14ac:dyDescent="0.2">
      <c r="A398" s="9"/>
      <c r="B398" s="9"/>
      <c r="C398" s="9"/>
      <c r="D398" s="9"/>
      <c r="E398" s="9"/>
      <c r="F398" s="9"/>
      <c r="G398" s="9"/>
      <c r="H398" s="9"/>
      <c r="I398" s="9"/>
      <c r="J398" s="9"/>
      <c r="K398" s="9"/>
      <c r="L398" s="9"/>
      <c r="M398" s="9"/>
      <c r="N398" s="9"/>
      <c r="P398" s="12">
        <f t="shared" si="108"/>
        <v>-154</v>
      </c>
      <c r="Q398" s="12"/>
      <c r="R398" s="138" t="e">
        <f t="shared" si="109"/>
        <v>#N/A</v>
      </c>
      <c r="S398" s="138" t="e">
        <f t="shared" si="110"/>
        <v>#N/A</v>
      </c>
      <c r="T398" s="138" t="e">
        <f t="shared" si="111"/>
        <v>#N/A</v>
      </c>
      <c r="U398" s="139" t="e">
        <f t="shared" si="114"/>
        <v>#N/A</v>
      </c>
      <c r="V398" s="139" t="e">
        <f t="shared" si="115"/>
        <v>#N/A</v>
      </c>
      <c r="W398" s="139" t="e">
        <f t="shared" si="116"/>
        <v>#N/A</v>
      </c>
      <c r="X398" s="139" t="e">
        <f t="shared" si="117"/>
        <v>#N/A</v>
      </c>
      <c r="Y398" s="10" t="e">
        <f t="shared" si="118"/>
        <v>#N/A</v>
      </c>
      <c r="Z398" s="10" t="e">
        <f t="shared" si="119"/>
        <v>#N/A</v>
      </c>
      <c r="AA398" s="138" t="e">
        <f t="shared" si="112"/>
        <v>#N/A</v>
      </c>
      <c r="AB398" s="138" t="e">
        <f t="shared" si="113"/>
        <v>#N/A</v>
      </c>
      <c r="AC398" s="16" t="e">
        <f t="shared" si="120"/>
        <v>#N/A</v>
      </c>
      <c r="AD398" s="16" t="e">
        <f t="shared" si="121"/>
        <v>#N/A</v>
      </c>
      <c r="AE398" s="16" t="e">
        <f t="shared" si="122"/>
        <v>#N/A</v>
      </c>
      <c r="AF398" s="16" t="e">
        <f t="shared" si="123"/>
        <v>#N/A</v>
      </c>
      <c r="AI398" s="9"/>
      <c r="AJ398" s="10"/>
      <c r="AK398" s="9"/>
      <c r="AL398" s="10"/>
      <c r="AM398" s="9"/>
      <c r="AN398" s="9"/>
      <c r="AO398" s="9"/>
      <c r="AP398" s="9"/>
      <c r="AQ398" s="9"/>
      <c r="AS398" s="9"/>
      <c r="AT398" s="10"/>
      <c r="AU398" s="10"/>
      <c r="AV398" s="10"/>
      <c r="AW398" s="10"/>
      <c r="AX398" s="10"/>
      <c r="AY398" s="10"/>
      <c r="AZ398" s="10"/>
      <c r="BA398" s="10"/>
      <c r="BC398" s="9"/>
      <c r="BD398" s="10"/>
      <c r="BE398" s="10"/>
      <c r="BF398" s="10"/>
      <c r="BG398" s="10"/>
      <c r="BH398" s="10"/>
      <c r="BI398" s="10"/>
      <c r="BJ398" s="10"/>
      <c r="BK398" s="10"/>
      <c r="BL398" s="10"/>
      <c r="BM398" s="9"/>
      <c r="BN398" s="10"/>
      <c r="BO398" s="9"/>
      <c r="BP398" s="10"/>
      <c r="BQ398" s="9"/>
      <c r="BR398" s="9"/>
      <c r="BS398" s="9"/>
      <c r="BT398" s="9"/>
      <c r="BU398" s="9"/>
      <c r="BV398" s="5"/>
      <c r="BW398" s="9"/>
      <c r="BX398" s="10"/>
      <c r="BY398" s="10"/>
      <c r="BZ398" s="10"/>
      <c r="CA398" s="10"/>
      <c r="CB398" s="10"/>
      <c r="CC398" s="10"/>
      <c r="CD398" s="10"/>
      <c r="CE398" s="10"/>
      <c r="CF398" s="5"/>
      <c r="CG398" s="9"/>
      <c r="CH398" s="10"/>
      <c r="CI398" s="10"/>
      <c r="CJ398" s="10"/>
      <c r="CK398" s="10"/>
      <c r="CL398" s="10"/>
      <c r="CM398" s="10"/>
      <c r="CN398" s="10"/>
      <c r="CO398" s="10"/>
    </row>
    <row r="399" spans="1:93" x14ac:dyDescent="0.2">
      <c r="A399" s="9"/>
      <c r="B399" s="9"/>
      <c r="C399" s="9"/>
      <c r="D399" s="9"/>
      <c r="E399" s="9"/>
      <c r="F399" s="9"/>
      <c r="G399" s="9"/>
      <c r="H399" s="9"/>
      <c r="I399" s="9"/>
      <c r="J399" s="9"/>
      <c r="K399" s="9"/>
      <c r="L399" s="9"/>
      <c r="M399" s="9"/>
      <c r="N399" s="9"/>
      <c r="P399" s="12">
        <f t="shared" si="108"/>
        <v>-154</v>
      </c>
      <c r="Q399" s="12"/>
      <c r="R399" s="138" t="e">
        <f t="shared" si="109"/>
        <v>#N/A</v>
      </c>
      <c r="S399" s="138" t="e">
        <f t="shared" si="110"/>
        <v>#N/A</v>
      </c>
      <c r="T399" s="138" t="e">
        <f t="shared" si="111"/>
        <v>#N/A</v>
      </c>
      <c r="U399" s="139" t="e">
        <f t="shared" si="114"/>
        <v>#N/A</v>
      </c>
      <c r="V399" s="139" t="e">
        <f t="shared" si="115"/>
        <v>#N/A</v>
      </c>
      <c r="W399" s="139" t="e">
        <f t="shared" si="116"/>
        <v>#N/A</v>
      </c>
      <c r="X399" s="139" t="e">
        <f t="shared" si="117"/>
        <v>#N/A</v>
      </c>
      <c r="Y399" s="10" t="e">
        <f t="shared" si="118"/>
        <v>#N/A</v>
      </c>
      <c r="Z399" s="10" t="e">
        <f t="shared" si="119"/>
        <v>#N/A</v>
      </c>
      <c r="AA399" s="138" t="e">
        <f t="shared" si="112"/>
        <v>#N/A</v>
      </c>
      <c r="AB399" s="138" t="e">
        <f t="shared" si="113"/>
        <v>#N/A</v>
      </c>
      <c r="AC399" s="16" t="e">
        <f t="shared" si="120"/>
        <v>#N/A</v>
      </c>
      <c r="AD399" s="16" t="e">
        <f t="shared" si="121"/>
        <v>#N/A</v>
      </c>
      <c r="AE399" s="16" t="e">
        <f t="shared" si="122"/>
        <v>#N/A</v>
      </c>
      <c r="AF399" s="16" t="e">
        <f t="shared" si="123"/>
        <v>#N/A</v>
      </c>
      <c r="AI399" s="9"/>
      <c r="AJ399" s="10"/>
      <c r="AK399" s="9"/>
      <c r="AL399" s="10"/>
      <c r="AM399" s="9"/>
      <c r="AN399" s="9"/>
      <c r="AO399" s="9"/>
      <c r="AP399" s="9"/>
      <c r="AQ399" s="9"/>
      <c r="AS399" s="9"/>
      <c r="AT399" s="10"/>
      <c r="AU399" s="10"/>
      <c r="AV399" s="10"/>
      <c r="AW399" s="10"/>
      <c r="AX399" s="10"/>
      <c r="AY399" s="10"/>
      <c r="AZ399" s="10"/>
      <c r="BA399" s="10"/>
      <c r="BC399" s="9"/>
      <c r="BD399" s="10"/>
      <c r="BE399" s="10"/>
      <c r="BF399" s="10"/>
      <c r="BG399" s="10"/>
      <c r="BH399" s="10"/>
      <c r="BI399" s="10"/>
      <c r="BJ399" s="10"/>
      <c r="BK399" s="10"/>
      <c r="BL399" s="10"/>
      <c r="BM399" s="9"/>
      <c r="BN399" s="10"/>
      <c r="BO399" s="9"/>
      <c r="BP399" s="10"/>
      <c r="BQ399" s="9"/>
      <c r="BR399" s="9"/>
      <c r="BS399" s="9"/>
      <c r="BT399" s="9"/>
      <c r="BU399" s="9"/>
      <c r="BV399" s="5"/>
      <c r="BW399" s="9"/>
      <c r="BX399" s="10"/>
      <c r="BY399" s="10"/>
      <c r="BZ399" s="10"/>
      <c r="CA399" s="10"/>
      <c r="CB399" s="10"/>
      <c r="CC399" s="10"/>
      <c r="CD399" s="10"/>
      <c r="CE399" s="10"/>
      <c r="CF399" s="5"/>
      <c r="CG399" s="9"/>
      <c r="CH399" s="10"/>
      <c r="CI399" s="10"/>
      <c r="CJ399" s="10"/>
      <c r="CK399" s="10"/>
      <c r="CL399" s="10"/>
      <c r="CM399" s="10"/>
      <c r="CN399" s="10"/>
      <c r="CO399" s="10"/>
    </row>
    <row r="400" spans="1:93" x14ac:dyDescent="0.2">
      <c r="A400" s="9"/>
      <c r="B400" s="9"/>
      <c r="C400" s="9"/>
      <c r="D400" s="9"/>
      <c r="E400" s="9"/>
      <c r="F400" s="9"/>
      <c r="G400" s="9"/>
      <c r="H400" s="9"/>
      <c r="I400" s="9"/>
      <c r="J400" s="9"/>
      <c r="K400" s="9"/>
      <c r="L400" s="9"/>
      <c r="M400" s="9"/>
      <c r="N400" s="9"/>
      <c r="P400" s="12">
        <f t="shared" si="108"/>
        <v>-154</v>
      </c>
      <c r="Q400" s="12"/>
      <c r="R400" s="138" t="e">
        <f t="shared" si="109"/>
        <v>#N/A</v>
      </c>
      <c r="S400" s="138" t="e">
        <f t="shared" si="110"/>
        <v>#N/A</v>
      </c>
      <c r="T400" s="138" t="e">
        <f t="shared" si="111"/>
        <v>#N/A</v>
      </c>
      <c r="U400" s="139" t="e">
        <f t="shared" si="114"/>
        <v>#N/A</v>
      </c>
      <c r="V400" s="139" t="e">
        <f t="shared" si="115"/>
        <v>#N/A</v>
      </c>
      <c r="W400" s="139" t="e">
        <f t="shared" si="116"/>
        <v>#N/A</v>
      </c>
      <c r="X400" s="139" t="e">
        <f t="shared" si="117"/>
        <v>#N/A</v>
      </c>
      <c r="Y400" s="10" t="e">
        <f t="shared" si="118"/>
        <v>#N/A</v>
      </c>
      <c r="Z400" s="10" t="e">
        <f t="shared" si="119"/>
        <v>#N/A</v>
      </c>
      <c r="AA400" s="138" t="e">
        <f t="shared" si="112"/>
        <v>#N/A</v>
      </c>
      <c r="AB400" s="138" t="e">
        <f t="shared" si="113"/>
        <v>#N/A</v>
      </c>
      <c r="AC400" s="16" t="e">
        <f t="shared" si="120"/>
        <v>#N/A</v>
      </c>
      <c r="AD400" s="16" t="e">
        <f t="shared" si="121"/>
        <v>#N/A</v>
      </c>
      <c r="AE400" s="16" t="e">
        <f t="shared" si="122"/>
        <v>#N/A</v>
      </c>
      <c r="AF400" s="16" t="e">
        <f t="shared" si="123"/>
        <v>#N/A</v>
      </c>
      <c r="AI400" s="9"/>
      <c r="AJ400" s="10"/>
      <c r="AK400" s="9"/>
      <c r="AL400" s="10"/>
      <c r="AM400" s="9"/>
      <c r="AN400" s="9"/>
      <c r="AO400" s="9"/>
      <c r="AP400" s="9"/>
      <c r="AQ400" s="9"/>
      <c r="AS400" s="9"/>
      <c r="AT400" s="10"/>
      <c r="AU400" s="10"/>
      <c r="AV400" s="10"/>
      <c r="AW400" s="10"/>
      <c r="AX400" s="10"/>
      <c r="AY400" s="10"/>
      <c r="AZ400" s="10"/>
      <c r="BA400" s="10"/>
      <c r="BC400" s="9"/>
      <c r="BD400" s="10"/>
      <c r="BE400" s="10"/>
      <c r="BF400" s="10"/>
      <c r="BG400" s="10"/>
      <c r="BH400" s="10"/>
      <c r="BI400" s="10"/>
      <c r="BJ400" s="10"/>
      <c r="BK400" s="10"/>
      <c r="BL400" s="10"/>
      <c r="BM400" s="9"/>
      <c r="BN400" s="10"/>
      <c r="BO400" s="9"/>
      <c r="BP400" s="10"/>
      <c r="BQ400" s="9"/>
      <c r="BR400" s="9"/>
      <c r="BS400" s="9"/>
      <c r="BT400" s="9"/>
      <c r="BU400" s="9"/>
      <c r="BV400" s="5"/>
      <c r="BW400" s="9"/>
      <c r="BX400" s="10"/>
      <c r="BY400" s="10"/>
      <c r="BZ400" s="10"/>
      <c r="CA400" s="10"/>
      <c r="CB400" s="10"/>
      <c r="CC400" s="10"/>
      <c r="CD400" s="10"/>
      <c r="CE400" s="10"/>
      <c r="CF400" s="5"/>
      <c r="CG400" s="9"/>
      <c r="CH400" s="10"/>
      <c r="CI400" s="10"/>
      <c r="CJ400" s="10"/>
      <c r="CK400" s="10"/>
      <c r="CL400" s="10"/>
      <c r="CM400" s="10"/>
      <c r="CN400" s="10"/>
      <c r="CO400" s="10"/>
    </row>
    <row r="401" spans="1:93" x14ac:dyDescent="0.2">
      <c r="A401" s="9"/>
      <c r="B401" s="9"/>
      <c r="C401" s="9"/>
      <c r="D401" s="9"/>
      <c r="E401" s="9"/>
      <c r="F401" s="9"/>
      <c r="G401" s="9"/>
      <c r="H401" s="9"/>
      <c r="I401" s="9"/>
      <c r="J401" s="9"/>
      <c r="K401" s="9"/>
      <c r="L401" s="9"/>
      <c r="M401" s="9"/>
      <c r="N401" s="9"/>
      <c r="P401" s="12">
        <f t="shared" ref="P401:P464" si="124">((C401-22)*7)+D401</f>
        <v>-154</v>
      </c>
      <c r="Q401" s="12"/>
      <c r="R401" s="138" t="e">
        <f t="shared" si="109"/>
        <v>#N/A</v>
      </c>
      <c r="S401" s="138" t="e">
        <f t="shared" si="110"/>
        <v>#N/A</v>
      </c>
      <c r="T401" s="138" t="e">
        <f t="shared" si="111"/>
        <v>#N/A</v>
      </c>
      <c r="U401" s="139" t="e">
        <f t="shared" si="114"/>
        <v>#N/A</v>
      </c>
      <c r="V401" s="139" t="e">
        <f t="shared" si="115"/>
        <v>#N/A</v>
      </c>
      <c r="W401" s="139" t="e">
        <f t="shared" si="116"/>
        <v>#N/A</v>
      </c>
      <c r="X401" s="139" t="e">
        <f t="shared" si="117"/>
        <v>#N/A</v>
      </c>
      <c r="Y401" s="10" t="e">
        <f t="shared" si="118"/>
        <v>#N/A</v>
      </c>
      <c r="Z401" s="10" t="e">
        <f t="shared" si="119"/>
        <v>#N/A</v>
      </c>
      <c r="AA401" s="138" t="e">
        <f t="shared" si="112"/>
        <v>#N/A</v>
      </c>
      <c r="AB401" s="138" t="e">
        <f t="shared" si="113"/>
        <v>#N/A</v>
      </c>
      <c r="AC401" s="16" t="e">
        <f t="shared" si="120"/>
        <v>#N/A</v>
      </c>
      <c r="AD401" s="16" t="e">
        <f t="shared" si="121"/>
        <v>#N/A</v>
      </c>
      <c r="AE401" s="16" t="e">
        <f t="shared" si="122"/>
        <v>#N/A</v>
      </c>
      <c r="AF401" s="16" t="e">
        <f t="shared" si="123"/>
        <v>#N/A</v>
      </c>
      <c r="AI401" s="9"/>
      <c r="AJ401" s="10"/>
      <c r="AK401" s="9"/>
      <c r="AL401" s="10"/>
      <c r="AM401" s="9"/>
      <c r="AN401" s="9"/>
      <c r="AO401" s="9"/>
      <c r="AP401" s="9"/>
      <c r="AQ401" s="9"/>
      <c r="AS401" s="9"/>
      <c r="AT401" s="10"/>
      <c r="AU401" s="10"/>
      <c r="AV401" s="10"/>
      <c r="AW401" s="10"/>
      <c r="AX401" s="10"/>
      <c r="AY401" s="10"/>
      <c r="AZ401" s="10"/>
      <c r="BA401" s="10"/>
      <c r="BC401" s="9"/>
      <c r="BD401" s="10"/>
      <c r="BE401" s="10"/>
      <c r="BF401" s="10"/>
      <c r="BG401" s="10"/>
      <c r="BH401" s="10"/>
      <c r="BI401" s="10"/>
      <c r="BJ401" s="10"/>
      <c r="BK401" s="10"/>
      <c r="BL401" s="10"/>
      <c r="BM401" s="9"/>
      <c r="BN401" s="10"/>
      <c r="BO401" s="9"/>
      <c r="BP401" s="10"/>
      <c r="BQ401" s="9"/>
      <c r="BR401" s="9"/>
      <c r="BS401" s="9"/>
      <c r="BT401" s="9"/>
      <c r="BU401" s="9"/>
      <c r="BV401" s="5"/>
      <c r="BW401" s="9"/>
      <c r="BX401" s="10"/>
      <c r="BY401" s="10"/>
      <c r="BZ401" s="10"/>
      <c r="CA401" s="10"/>
      <c r="CB401" s="10"/>
      <c r="CC401" s="10"/>
      <c r="CD401" s="10"/>
      <c r="CE401" s="10"/>
      <c r="CF401" s="5"/>
      <c r="CG401" s="9"/>
      <c r="CH401" s="10"/>
      <c r="CI401" s="10"/>
      <c r="CJ401" s="10"/>
      <c r="CK401" s="10"/>
      <c r="CL401" s="10"/>
      <c r="CM401" s="10"/>
      <c r="CN401" s="10"/>
      <c r="CO401" s="10"/>
    </row>
    <row r="402" spans="1:93" x14ac:dyDescent="0.2">
      <c r="A402" s="9"/>
      <c r="B402" s="9"/>
      <c r="C402" s="9"/>
      <c r="D402" s="9"/>
      <c r="E402" s="9"/>
      <c r="F402" s="9"/>
      <c r="G402" s="9"/>
      <c r="H402" s="9"/>
      <c r="I402" s="9"/>
      <c r="J402" s="9"/>
      <c r="K402" s="9"/>
      <c r="L402" s="9"/>
      <c r="M402" s="9"/>
      <c r="N402" s="9"/>
      <c r="P402" s="12">
        <f t="shared" si="124"/>
        <v>-154</v>
      </c>
      <c r="Q402" s="12"/>
      <c r="R402" s="138" t="e">
        <f t="shared" si="109"/>
        <v>#N/A</v>
      </c>
      <c r="S402" s="138" t="e">
        <f t="shared" si="110"/>
        <v>#N/A</v>
      </c>
      <c r="T402" s="138" t="e">
        <f t="shared" si="111"/>
        <v>#N/A</v>
      </c>
      <c r="U402" s="139" t="e">
        <f t="shared" si="114"/>
        <v>#N/A</v>
      </c>
      <c r="V402" s="139" t="e">
        <f t="shared" si="115"/>
        <v>#N/A</v>
      </c>
      <c r="W402" s="139" t="e">
        <f t="shared" si="116"/>
        <v>#N/A</v>
      </c>
      <c r="X402" s="139" t="e">
        <f t="shared" si="117"/>
        <v>#N/A</v>
      </c>
      <c r="Y402" s="10" t="e">
        <f t="shared" si="118"/>
        <v>#N/A</v>
      </c>
      <c r="Z402" s="10" t="e">
        <f t="shared" si="119"/>
        <v>#N/A</v>
      </c>
      <c r="AA402" s="138" t="e">
        <f t="shared" si="112"/>
        <v>#N/A</v>
      </c>
      <c r="AB402" s="138" t="e">
        <f t="shared" si="113"/>
        <v>#N/A</v>
      </c>
      <c r="AC402" s="16" t="e">
        <f t="shared" si="120"/>
        <v>#N/A</v>
      </c>
      <c r="AD402" s="16" t="e">
        <f t="shared" si="121"/>
        <v>#N/A</v>
      </c>
      <c r="AE402" s="16" t="e">
        <f t="shared" si="122"/>
        <v>#N/A</v>
      </c>
      <c r="AF402" s="16" t="e">
        <f t="shared" si="123"/>
        <v>#N/A</v>
      </c>
      <c r="AI402" s="9"/>
      <c r="AJ402" s="10"/>
      <c r="AK402" s="9"/>
      <c r="AL402" s="10"/>
      <c r="AM402" s="9"/>
      <c r="AN402" s="9"/>
      <c r="AO402" s="9"/>
      <c r="AP402" s="9"/>
      <c r="AQ402" s="9"/>
      <c r="AS402" s="9"/>
      <c r="AT402" s="10"/>
      <c r="AU402" s="10"/>
      <c r="AV402" s="10"/>
      <c r="AW402" s="10"/>
      <c r="AX402" s="10"/>
      <c r="AY402" s="10"/>
      <c r="AZ402" s="10"/>
      <c r="BA402" s="10"/>
      <c r="BC402" s="9"/>
      <c r="BD402" s="10"/>
      <c r="BE402" s="10"/>
      <c r="BF402" s="10"/>
      <c r="BG402" s="10"/>
      <c r="BH402" s="10"/>
      <c r="BI402" s="10"/>
      <c r="BJ402" s="10"/>
      <c r="BK402" s="10"/>
      <c r="BL402" s="10"/>
      <c r="BM402" s="9"/>
      <c r="BN402" s="10"/>
      <c r="BO402" s="9"/>
      <c r="BP402" s="10"/>
      <c r="BQ402" s="9"/>
      <c r="BR402" s="9"/>
      <c r="BS402" s="9"/>
      <c r="BT402" s="9"/>
      <c r="BU402" s="9"/>
      <c r="BV402" s="5"/>
      <c r="BW402" s="9"/>
      <c r="BX402" s="10"/>
      <c r="BY402" s="10"/>
      <c r="BZ402" s="10"/>
      <c r="CA402" s="10"/>
      <c r="CB402" s="10"/>
      <c r="CC402" s="10"/>
      <c r="CD402" s="10"/>
      <c r="CE402" s="10"/>
      <c r="CF402" s="5"/>
      <c r="CG402" s="9"/>
      <c r="CH402" s="10"/>
      <c r="CI402" s="10"/>
      <c r="CJ402" s="10"/>
      <c r="CK402" s="10"/>
      <c r="CL402" s="10"/>
      <c r="CM402" s="10"/>
      <c r="CN402" s="10"/>
      <c r="CO402" s="10"/>
    </row>
    <row r="403" spans="1:93" x14ac:dyDescent="0.2">
      <c r="A403" s="9"/>
      <c r="B403" s="9"/>
      <c r="C403" s="9"/>
      <c r="D403" s="9"/>
      <c r="E403" s="9"/>
      <c r="F403" s="9"/>
      <c r="G403" s="9"/>
      <c r="H403" s="9"/>
      <c r="I403" s="9"/>
      <c r="J403" s="9"/>
      <c r="K403" s="9"/>
      <c r="L403" s="9"/>
      <c r="M403" s="9"/>
      <c r="N403" s="9"/>
      <c r="P403" s="12">
        <f t="shared" si="124"/>
        <v>-154</v>
      </c>
      <c r="Q403" s="12"/>
      <c r="R403" s="138" t="e">
        <f t="shared" si="109"/>
        <v>#N/A</v>
      </c>
      <c r="S403" s="138" t="e">
        <f t="shared" si="110"/>
        <v>#N/A</v>
      </c>
      <c r="T403" s="138" t="e">
        <f t="shared" si="111"/>
        <v>#N/A</v>
      </c>
      <c r="U403" s="139" t="e">
        <f t="shared" si="114"/>
        <v>#N/A</v>
      </c>
      <c r="V403" s="139" t="e">
        <f t="shared" si="115"/>
        <v>#N/A</v>
      </c>
      <c r="W403" s="139" t="e">
        <f t="shared" si="116"/>
        <v>#N/A</v>
      </c>
      <c r="X403" s="139" t="e">
        <f t="shared" si="117"/>
        <v>#N/A</v>
      </c>
      <c r="Y403" s="10" t="e">
        <f t="shared" si="118"/>
        <v>#N/A</v>
      </c>
      <c r="Z403" s="10" t="e">
        <f t="shared" si="119"/>
        <v>#N/A</v>
      </c>
      <c r="AA403" s="138" t="e">
        <f t="shared" si="112"/>
        <v>#N/A</v>
      </c>
      <c r="AB403" s="138" t="e">
        <f t="shared" si="113"/>
        <v>#N/A</v>
      </c>
      <c r="AC403" s="16" t="e">
        <f t="shared" si="120"/>
        <v>#N/A</v>
      </c>
      <c r="AD403" s="16" t="e">
        <f t="shared" si="121"/>
        <v>#N/A</v>
      </c>
      <c r="AE403" s="16" t="e">
        <f t="shared" si="122"/>
        <v>#N/A</v>
      </c>
      <c r="AF403" s="16" t="e">
        <f t="shared" si="123"/>
        <v>#N/A</v>
      </c>
      <c r="AI403" s="9"/>
      <c r="AJ403" s="10"/>
      <c r="AK403" s="9"/>
      <c r="AL403" s="10"/>
      <c r="AM403" s="9"/>
      <c r="AN403" s="9"/>
      <c r="AO403" s="9"/>
      <c r="AP403" s="9"/>
      <c r="AQ403" s="9"/>
      <c r="AS403" s="9"/>
      <c r="AT403" s="10"/>
      <c r="AU403" s="10"/>
      <c r="AV403" s="10"/>
      <c r="AW403" s="10"/>
      <c r="AX403" s="10"/>
      <c r="AY403" s="10"/>
      <c r="AZ403" s="10"/>
      <c r="BA403" s="10"/>
      <c r="BC403" s="9"/>
      <c r="BD403" s="10"/>
      <c r="BE403" s="10"/>
      <c r="BF403" s="10"/>
      <c r="BG403" s="10"/>
      <c r="BH403" s="10"/>
      <c r="BI403" s="10"/>
      <c r="BJ403" s="10"/>
      <c r="BK403" s="10"/>
      <c r="BL403" s="10"/>
      <c r="BM403" s="9"/>
      <c r="BN403" s="10"/>
      <c r="BO403" s="9"/>
      <c r="BP403" s="10"/>
      <c r="BQ403" s="9"/>
      <c r="BR403" s="9"/>
      <c r="BS403" s="9"/>
      <c r="BT403" s="9"/>
      <c r="BU403" s="9"/>
      <c r="BV403" s="5"/>
      <c r="BW403" s="9"/>
      <c r="BX403" s="10"/>
      <c r="BY403" s="10"/>
      <c r="BZ403" s="10"/>
      <c r="CA403" s="10"/>
      <c r="CB403" s="10"/>
      <c r="CC403" s="10"/>
      <c r="CD403" s="10"/>
      <c r="CE403" s="10"/>
      <c r="CF403" s="5"/>
      <c r="CG403" s="9"/>
      <c r="CH403" s="10"/>
      <c r="CI403" s="10"/>
      <c r="CJ403" s="10"/>
      <c r="CK403" s="10"/>
      <c r="CL403" s="10"/>
      <c r="CM403" s="10"/>
      <c r="CN403" s="10"/>
      <c r="CO403" s="10"/>
    </row>
    <row r="404" spans="1:93" x14ac:dyDescent="0.2">
      <c r="A404" s="9"/>
      <c r="B404" s="9"/>
      <c r="C404" s="9"/>
      <c r="D404" s="9"/>
      <c r="E404" s="9"/>
      <c r="F404" s="9"/>
      <c r="G404" s="9"/>
      <c r="H404" s="9"/>
      <c r="I404" s="9"/>
      <c r="J404" s="9"/>
      <c r="K404" s="9"/>
      <c r="L404" s="9"/>
      <c r="M404" s="9"/>
      <c r="N404" s="9"/>
      <c r="P404" s="12">
        <f t="shared" si="124"/>
        <v>-154</v>
      </c>
      <c r="Q404" s="12"/>
      <c r="R404" s="138" t="e">
        <f t="shared" si="109"/>
        <v>#N/A</v>
      </c>
      <c r="S404" s="138" t="e">
        <f t="shared" si="110"/>
        <v>#N/A</v>
      </c>
      <c r="T404" s="138" t="e">
        <f t="shared" si="111"/>
        <v>#N/A</v>
      </c>
      <c r="U404" s="139" t="e">
        <f t="shared" si="114"/>
        <v>#N/A</v>
      </c>
      <c r="V404" s="139" t="e">
        <f t="shared" si="115"/>
        <v>#N/A</v>
      </c>
      <c r="W404" s="139" t="e">
        <f t="shared" si="116"/>
        <v>#N/A</v>
      </c>
      <c r="X404" s="139" t="e">
        <f t="shared" si="117"/>
        <v>#N/A</v>
      </c>
      <c r="Y404" s="10" t="e">
        <f t="shared" si="118"/>
        <v>#N/A</v>
      </c>
      <c r="Z404" s="10" t="e">
        <f t="shared" si="119"/>
        <v>#N/A</v>
      </c>
      <c r="AA404" s="138" t="e">
        <f t="shared" si="112"/>
        <v>#N/A</v>
      </c>
      <c r="AB404" s="138" t="e">
        <f t="shared" si="113"/>
        <v>#N/A</v>
      </c>
      <c r="AC404" s="16" t="e">
        <f t="shared" si="120"/>
        <v>#N/A</v>
      </c>
      <c r="AD404" s="16" t="e">
        <f t="shared" si="121"/>
        <v>#N/A</v>
      </c>
      <c r="AE404" s="16" t="e">
        <f t="shared" si="122"/>
        <v>#N/A</v>
      </c>
      <c r="AF404" s="16" t="e">
        <f t="shared" si="123"/>
        <v>#N/A</v>
      </c>
      <c r="AI404" s="9"/>
      <c r="AJ404" s="10"/>
      <c r="AK404" s="9"/>
      <c r="AL404" s="10"/>
      <c r="AM404" s="9"/>
      <c r="AN404" s="9"/>
      <c r="AO404" s="9"/>
      <c r="AP404" s="9"/>
      <c r="AQ404" s="9"/>
      <c r="AS404" s="9"/>
      <c r="AT404" s="10"/>
      <c r="AU404" s="10"/>
      <c r="AV404" s="10"/>
      <c r="AW404" s="10"/>
      <c r="AX404" s="10"/>
      <c r="AY404" s="10"/>
      <c r="AZ404" s="10"/>
      <c r="BA404" s="10"/>
      <c r="BC404" s="9"/>
      <c r="BD404" s="10"/>
      <c r="BE404" s="10"/>
      <c r="BF404" s="10"/>
      <c r="BG404" s="10"/>
      <c r="BH404" s="10"/>
      <c r="BI404" s="10"/>
      <c r="BJ404" s="10"/>
      <c r="BK404" s="10"/>
      <c r="BL404" s="10"/>
      <c r="BM404" s="9"/>
      <c r="BN404" s="10"/>
      <c r="BO404" s="9"/>
      <c r="BP404" s="10"/>
      <c r="BQ404" s="9"/>
      <c r="BR404" s="9"/>
      <c r="BS404" s="9"/>
      <c r="BT404" s="9"/>
      <c r="BU404" s="9"/>
      <c r="BV404" s="5"/>
      <c r="BW404" s="9"/>
      <c r="BX404" s="10"/>
      <c r="BY404" s="10"/>
      <c r="BZ404" s="10"/>
      <c r="CA404" s="10"/>
      <c r="CB404" s="10"/>
      <c r="CC404" s="10"/>
      <c r="CD404" s="10"/>
      <c r="CE404" s="10"/>
      <c r="CF404" s="5"/>
      <c r="CG404" s="9"/>
      <c r="CH404" s="10"/>
      <c r="CI404" s="10"/>
      <c r="CJ404" s="10"/>
      <c r="CK404" s="10"/>
      <c r="CL404" s="10"/>
      <c r="CM404" s="10"/>
      <c r="CN404" s="10"/>
      <c r="CO404" s="10"/>
    </row>
    <row r="405" spans="1:93" x14ac:dyDescent="0.2">
      <c r="A405" s="9"/>
      <c r="B405" s="9"/>
      <c r="C405" s="9"/>
      <c r="D405" s="9"/>
      <c r="E405" s="9"/>
      <c r="F405" s="9"/>
      <c r="G405" s="9"/>
      <c r="H405" s="9"/>
      <c r="I405" s="9"/>
      <c r="J405" s="9"/>
      <c r="K405" s="9"/>
      <c r="L405" s="9"/>
      <c r="M405" s="9"/>
      <c r="N405" s="9"/>
      <c r="P405" s="12">
        <f t="shared" si="124"/>
        <v>-154</v>
      </c>
      <c r="Q405" s="12"/>
      <c r="R405" s="138" t="e">
        <f t="shared" si="109"/>
        <v>#N/A</v>
      </c>
      <c r="S405" s="138" t="e">
        <f t="shared" si="110"/>
        <v>#N/A</v>
      </c>
      <c r="T405" s="138" t="e">
        <f t="shared" si="111"/>
        <v>#N/A</v>
      </c>
      <c r="U405" s="139" t="e">
        <f t="shared" si="114"/>
        <v>#N/A</v>
      </c>
      <c r="V405" s="139" t="e">
        <f t="shared" si="115"/>
        <v>#N/A</v>
      </c>
      <c r="W405" s="139" t="e">
        <f t="shared" si="116"/>
        <v>#N/A</v>
      </c>
      <c r="X405" s="139" t="e">
        <f t="shared" si="117"/>
        <v>#N/A</v>
      </c>
      <c r="Y405" s="10" t="e">
        <f t="shared" si="118"/>
        <v>#N/A</v>
      </c>
      <c r="Z405" s="10" t="e">
        <f t="shared" si="119"/>
        <v>#N/A</v>
      </c>
      <c r="AA405" s="138" t="e">
        <f t="shared" si="112"/>
        <v>#N/A</v>
      </c>
      <c r="AB405" s="138" t="e">
        <f t="shared" si="113"/>
        <v>#N/A</v>
      </c>
      <c r="AC405" s="16" t="e">
        <f t="shared" si="120"/>
        <v>#N/A</v>
      </c>
      <c r="AD405" s="16" t="e">
        <f t="shared" si="121"/>
        <v>#N/A</v>
      </c>
      <c r="AE405" s="16" t="e">
        <f t="shared" si="122"/>
        <v>#N/A</v>
      </c>
      <c r="AF405" s="16" t="e">
        <f t="shared" si="123"/>
        <v>#N/A</v>
      </c>
      <c r="AI405" s="9"/>
      <c r="AJ405" s="10"/>
      <c r="AK405" s="9"/>
      <c r="AL405" s="10"/>
      <c r="AM405" s="9"/>
      <c r="AN405" s="9"/>
      <c r="AO405" s="9"/>
      <c r="AP405" s="9"/>
      <c r="AQ405" s="9"/>
      <c r="AS405" s="9"/>
      <c r="AT405" s="10"/>
      <c r="AU405" s="10"/>
      <c r="AV405" s="10"/>
      <c r="AW405" s="10"/>
      <c r="AX405" s="10"/>
      <c r="AY405" s="10"/>
      <c r="AZ405" s="10"/>
      <c r="BA405" s="10"/>
      <c r="BC405" s="9"/>
      <c r="BD405" s="10"/>
      <c r="BE405" s="10"/>
      <c r="BF405" s="10"/>
      <c r="BG405" s="10"/>
      <c r="BH405" s="10"/>
      <c r="BI405" s="10"/>
      <c r="BJ405" s="10"/>
      <c r="BK405" s="10"/>
      <c r="BL405" s="10"/>
      <c r="BM405" s="9"/>
      <c r="BN405" s="10"/>
      <c r="BO405" s="9"/>
      <c r="BP405" s="10"/>
      <c r="BQ405" s="9"/>
      <c r="BR405" s="9"/>
      <c r="BS405" s="9"/>
      <c r="BT405" s="9"/>
      <c r="BU405" s="9"/>
      <c r="BV405" s="5"/>
      <c r="BW405" s="9"/>
      <c r="BX405" s="10"/>
      <c r="BY405" s="10"/>
      <c r="BZ405" s="10"/>
      <c r="CA405" s="10"/>
      <c r="CB405" s="10"/>
      <c r="CC405" s="10"/>
      <c r="CD405" s="10"/>
      <c r="CE405" s="10"/>
      <c r="CF405" s="5"/>
      <c r="CG405" s="9"/>
      <c r="CH405" s="10"/>
      <c r="CI405" s="10"/>
      <c r="CJ405" s="10"/>
      <c r="CK405" s="10"/>
      <c r="CL405" s="10"/>
      <c r="CM405" s="10"/>
      <c r="CN405" s="10"/>
      <c r="CO405" s="10"/>
    </row>
    <row r="406" spans="1:93" x14ac:dyDescent="0.2">
      <c r="A406" s="9"/>
      <c r="B406" s="9"/>
      <c r="C406" s="9"/>
      <c r="D406" s="9"/>
      <c r="E406" s="9"/>
      <c r="F406" s="9"/>
      <c r="G406" s="9"/>
      <c r="H406" s="9"/>
      <c r="I406" s="9"/>
      <c r="J406" s="9"/>
      <c r="K406" s="9"/>
      <c r="L406" s="9"/>
      <c r="M406" s="9"/>
      <c r="N406" s="9"/>
      <c r="P406" s="12">
        <f t="shared" si="124"/>
        <v>-154</v>
      </c>
      <c r="Q406" s="12"/>
      <c r="R406" s="138" t="e">
        <f t="shared" si="109"/>
        <v>#N/A</v>
      </c>
      <c r="S406" s="138" t="e">
        <f t="shared" si="110"/>
        <v>#N/A</v>
      </c>
      <c r="T406" s="138" t="e">
        <f t="shared" si="111"/>
        <v>#N/A</v>
      </c>
      <c r="U406" s="139" t="e">
        <f t="shared" si="114"/>
        <v>#N/A</v>
      </c>
      <c r="V406" s="139" t="e">
        <f t="shared" si="115"/>
        <v>#N/A</v>
      </c>
      <c r="W406" s="139" t="e">
        <f t="shared" si="116"/>
        <v>#N/A</v>
      </c>
      <c r="X406" s="139" t="e">
        <f t="shared" si="117"/>
        <v>#N/A</v>
      </c>
      <c r="Y406" s="10" t="e">
        <f t="shared" si="118"/>
        <v>#N/A</v>
      </c>
      <c r="Z406" s="10" t="e">
        <f t="shared" si="119"/>
        <v>#N/A</v>
      </c>
      <c r="AA406" s="138" t="e">
        <f t="shared" si="112"/>
        <v>#N/A</v>
      </c>
      <c r="AB406" s="138" t="e">
        <f t="shared" si="113"/>
        <v>#N/A</v>
      </c>
      <c r="AC406" s="16" t="e">
        <f t="shared" si="120"/>
        <v>#N/A</v>
      </c>
      <c r="AD406" s="16" t="e">
        <f t="shared" si="121"/>
        <v>#N/A</v>
      </c>
      <c r="AE406" s="16" t="e">
        <f t="shared" si="122"/>
        <v>#N/A</v>
      </c>
      <c r="AF406" s="16" t="e">
        <f t="shared" si="123"/>
        <v>#N/A</v>
      </c>
      <c r="AI406" s="9"/>
      <c r="AJ406" s="10"/>
      <c r="AK406" s="9"/>
      <c r="AL406" s="10"/>
      <c r="AM406" s="9"/>
      <c r="AN406" s="9"/>
      <c r="AO406" s="9"/>
      <c r="AP406" s="9"/>
      <c r="AQ406" s="9"/>
      <c r="AS406" s="9"/>
      <c r="AT406" s="10"/>
      <c r="AU406" s="10"/>
      <c r="AV406" s="10"/>
      <c r="AW406" s="10"/>
      <c r="AX406" s="10"/>
      <c r="AY406" s="10"/>
      <c r="AZ406" s="10"/>
      <c r="BA406" s="10"/>
      <c r="BC406" s="9"/>
      <c r="BD406" s="10"/>
      <c r="BE406" s="10"/>
      <c r="BF406" s="10"/>
      <c r="BG406" s="10"/>
      <c r="BH406" s="10"/>
      <c r="BI406" s="10"/>
      <c r="BJ406" s="10"/>
      <c r="BK406" s="10"/>
      <c r="BL406" s="10"/>
      <c r="BM406" s="9"/>
      <c r="BN406" s="10"/>
      <c r="BO406" s="9"/>
      <c r="BP406" s="10"/>
      <c r="BQ406" s="9"/>
      <c r="BR406" s="9"/>
      <c r="BS406" s="9"/>
      <c r="BT406" s="9"/>
      <c r="BU406" s="9"/>
      <c r="BV406" s="5"/>
      <c r="BW406" s="9"/>
      <c r="BX406" s="10"/>
      <c r="BY406" s="10"/>
      <c r="BZ406" s="10"/>
      <c r="CA406" s="10"/>
      <c r="CB406" s="10"/>
      <c r="CC406" s="10"/>
      <c r="CD406" s="10"/>
      <c r="CE406" s="10"/>
      <c r="CF406" s="5"/>
      <c r="CG406" s="9"/>
      <c r="CH406" s="10"/>
      <c r="CI406" s="10"/>
      <c r="CJ406" s="10"/>
      <c r="CK406" s="10"/>
      <c r="CL406" s="10"/>
      <c r="CM406" s="10"/>
      <c r="CN406" s="10"/>
      <c r="CO406" s="10"/>
    </row>
    <row r="407" spans="1:93" x14ac:dyDescent="0.2">
      <c r="A407" s="9"/>
      <c r="B407" s="9"/>
      <c r="C407" s="9"/>
      <c r="D407" s="9"/>
      <c r="E407" s="9"/>
      <c r="F407" s="9"/>
      <c r="G407" s="9"/>
      <c r="H407" s="9"/>
      <c r="I407" s="9"/>
      <c r="J407" s="9"/>
      <c r="K407" s="9"/>
      <c r="L407" s="9"/>
      <c r="M407" s="9"/>
      <c r="N407" s="9"/>
      <c r="P407" s="12">
        <f t="shared" si="124"/>
        <v>-154</v>
      </c>
      <c r="Q407" s="12"/>
      <c r="R407" s="138" t="e">
        <f t="shared" si="109"/>
        <v>#N/A</v>
      </c>
      <c r="S407" s="138" t="e">
        <f t="shared" si="110"/>
        <v>#N/A</v>
      </c>
      <c r="T407" s="138" t="e">
        <f t="shared" si="111"/>
        <v>#N/A</v>
      </c>
      <c r="U407" s="139" t="e">
        <f t="shared" si="114"/>
        <v>#N/A</v>
      </c>
      <c r="V407" s="139" t="e">
        <f t="shared" si="115"/>
        <v>#N/A</v>
      </c>
      <c r="W407" s="139" t="e">
        <f t="shared" si="116"/>
        <v>#N/A</v>
      </c>
      <c r="X407" s="139" t="e">
        <f t="shared" si="117"/>
        <v>#N/A</v>
      </c>
      <c r="Y407" s="10" t="e">
        <f t="shared" si="118"/>
        <v>#N/A</v>
      </c>
      <c r="Z407" s="10" t="e">
        <f t="shared" si="119"/>
        <v>#N/A</v>
      </c>
      <c r="AA407" s="138" t="e">
        <f t="shared" si="112"/>
        <v>#N/A</v>
      </c>
      <c r="AB407" s="138" t="e">
        <f t="shared" si="113"/>
        <v>#N/A</v>
      </c>
      <c r="AC407" s="16" t="e">
        <f t="shared" si="120"/>
        <v>#N/A</v>
      </c>
      <c r="AD407" s="16" t="e">
        <f t="shared" si="121"/>
        <v>#N/A</v>
      </c>
      <c r="AE407" s="16" t="e">
        <f t="shared" si="122"/>
        <v>#N/A</v>
      </c>
      <c r="AF407" s="16" t="e">
        <f t="shared" si="123"/>
        <v>#N/A</v>
      </c>
      <c r="AI407" s="9"/>
      <c r="AJ407" s="10"/>
      <c r="AK407" s="9"/>
      <c r="AL407" s="10"/>
      <c r="AM407" s="9"/>
      <c r="AN407" s="9"/>
      <c r="AO407" s="9"/>
      <c r="AP407" s="9"/>
      <c r="AQ407" s="9"/>
      <c r="AS407" s="9"/>
      <c r="AT407" s="10"/>
      <c r="AU407" s="10"/>
      <c r="AV407" s="10"/>
      <c r="AW407" s="10"/>
      <c r="AX407" s="10"/>
      <c r="AY407" s="10"/>
      <c r="AZ407" s="10"/>
      <c r="BA407" s="10"/>
      <c r="BC407" s="9"/>
      <c r="BD407" s="10"/>
      <c r="BE407" s="10"/>
      <c r="BF407" s="10"/>
      <c r="BG407" s="10"/>
      <c r="BH407" s="10"/>
      <c r="BI407" s="10"/>
      <c r="BJ407" s="10"/>
      <c r="BK407" s="10"/>
      <c r="BL407" s="10"/>
      <c r="BM407" s="9"/>
      <c r="BN407" s="10"/>
      <c r="BO407" s="9"/>
      <c r="BP407" s="10"/>
      <c r="BQ407" s="9"/>
      <c r="BR407" s="9"/>
      <c r="BS407" s="9"/>
      <c r="BT407" s="9"/>
      <c r="BU407" s="9"/>
      <c r="BV407" s="5"/>
      <c r="BW407" s="9"/>
      <c r="BX407" s="10"/>
      <c r="BY407" s="10"/>
      <c r="BZ407" s="10"/>
      <c r="CA407" s="10"/>
      <c r="CB407" s="10"/>
      <c r="CC407" s="10"/>
      <c r="CD407" s="10"/>
      <c r="CE407" s="10"/>
      <c r="CF407" s="5"/>
      <c r="CG407" s="9"/>
      <c r="CH407" s="10"/>
      <c r="CI407" s="10"/>
      <c r="CJ407" s="10"/>
      <c r="CK407" s="10"/>
      <c r="CL407" s="10"/>
      <c r="CM407" s="10"/>
      <c r="CN407" s="10"/>
      <c r="CO407" s="10"/>
    </row>
    <row r="408" spans="1:93" x14ac:dyDescent="0.2">
      <c r="A408" s="9"/>
      <c r="B408" s="9"/>
      <c r="C408" s="9"/>
      <c r="D408" s="9"/>
      <c r="E408" s="9"/>
      <c r="F408" s="9"/>
      <c r="G408" s="9"/>
      <c r="H408" s="9"/>
      <c r="I408" s="9"/>
      <c r="J408" s="9"/>
      <c r="K408" s="9"/>
      <c r="L408" s="9"/>
      <c r="M408" s="9"/>
      <c r="N408" s="9"/>
      <c r="P408" s="12">
        <f t="shared" si="124"/>
        <v>-154</v>
      </c>
      <c r="Q408" s="12"/>
      <c r="R408" s="138" t="e">
        <f t="shared" si="109"/>
        <v>#N/A</v>
      </c>
      <c r="S408" s="138" t="e">
        <f t="shared" si="110"/>
        <v>#N/A</v>
      </c>
      <c r="T408" s="138" t="e">
        <f t="shared" si="111"/>
        <v>#N/A</v>
      </c>
      <c r="U408" s="139" t="e">
        <f t="shared" si="114"/>
        <v>#N/A</v>
      </c>
      <c r="V408" s="139" t="e">
        <f t="shared" si="115"/>
        <v>#N/A</v>
      </c>
      <c r="W408" s="139" t="e">
        <f t="shared" si="116"/>
        <v>#N/A</v>
      </c>
      <c r="X408" s="139" t="e">
        <f t="shared" si="117"/>
        <v>#N/A</v>
      </c>
      <c r="Y408" s="10" t="e">
        <f t="shared" si="118"/>
        <v>#N/A</v>
      </c>
      <c r="Z408" s="10" t="e">
        <f t="shared" si="119"/>
        <v>#N/A</v>
      </c>
      <c r="AA408" s="138" t="e">
        <f t="shared" si="112"/>
        <v>#N/A</v>
      </c>
      <c r="AB408" s="138" t="e">
        <f t="shared" si="113"/>
        <v>#N/A</v>
      </c>
      <c r="AC408" s="16" t="e">
        <f t="shared" si="120"/>
        <v>#N/A</v>
      </c>
      <c r="AD408" s="16" t="e">
        <f t="shared" si="121"/>
        <v>#N/A</v>
      </c>
      <c r="AE408" s="16" t="e">
        <f t="shared" si="122"/>
        <v>#N/A</v>
      </c>
      <c r="AF408" s="16" t="e">
        <f t="shared" si="123"/>
        <v>#N/A</v>
      </c>
      <c r="AI408" s="9"/>
      <c r="AJ408" s="10"/>
      <c r="AK408" s="9"/>
      <c r="AL408" s="10"/>
      <c r="AM408" s="9"/>
      <c r="AN408" s="9"/>
      <c r="AO408" s="9"/>
      <c r="AP408" s="9"/>
      <c r="AQ408" s="9"/>
      <c r="AS408" s="9"/>
      <c r="AT408" s="10"/>
      <c r="AU408" s="10"/>
      <c r="AV408" s="10"/>
      <c r="AW408" s="10"/>
      <c r="AX408" s="10"/>
      <c r="AY408" s="10"/>
      <c r="AZ408" s="10"/>
      <c r="BA408" s="10"/>
      <c r="BC408" s="9"/>
      <c r="BD408" s="10"/>
      <c r="BE408" s="10"/>
      <c r="BF408" s="10"/>
      <c r="BG408" s="10"/>
      <c r="BH408" s="10"/>
      <c r="BI408" s="10"/>
      <c r="BJ408" s="10"/>
      <c r="BK408" s="10"/>
      <c r="BL408" s="10"/>
      <c r="BM408" s="9"/>
      <c r="BN408" s="10"/>
      <c r="BO408" s="9"/>
      <c r="BP408" s="10"/>
      <c r="BQ408" s="9"/>
      <c r="BR408" s="9"/>
      <c r="BS408" s="9"/>
      <c r="BT408" s="9"/>
      <c r="BU408" s="9"/>
      <c r="BV408" s="5"/>
      <c r="BW408" s="9"/>
      <c r="BX408" s="10"/>
      <c r="BY408" s="10"/>
      <c r="BZ408" s="10"/>
      <c r="CA408" s="10"/>
      <c r="CB408" s="10"/>
      <c r="CC408" s="10"/>
      <c r="CD408" s="10"/>
      <c r="CE408" s="10"/>
      <c r="CF408" s="5"/>
      <c r="CG408" s="9"/>
      <c r="CH408" s="10"/>
      <c r="CI408" s="10"/>
      <c r="CJ408" s="10"/>
      <c r="CK408" s="10"/>
      <c r="CL408" s="10"/>
      <c r="CM408" s="10"/>
      <c r="CN408" s="10"/>
      <c r="CO408" s="10"/>
    </row>
    <row r="409" spans="1:93" x14ac:dyDescent="0.2">
      <c r="A409" s="9"/>
      <c r="B409" s="9"/>
      <c r="C409" s="9"/>
      <c r="D409" s="9"/>
      <c r="E409" s="9"/>
      <c r="F409" s="9"/>
      <c r="G409" s="9"/>
      <c r="H409" s="9"/>
      <c r="I409" s="9"/>
      <c r="J409" s="9"/>
      <c r="K409" s="9"/>
      <c r="L409" s="9"/>
      <c r="M409" s="9"/>
      <c r="N409" s="9"/>
      <c r="P409" s="12">
        <f t="shared" si="124"/>
        <v>-154</v>
      </c>
      <c r="Q409" s="12"/>
      <c r="R409" s="138" t="e">
        <f t="shared" si="109"/>
        <v>#N/A</v>
      </c>
      <c r="S409" s="138" t="e">
        <f t="shared" si="110"/>
        <v>#N/A</v>
      </c>
      <c r="T409" s="138" t="e">
        <f t="shared" si="111"/>
        <v>#N/A</v>
      </c>
      <c r="U409" s="139" t="e">
        <f t="shared" si="114"/>
        <v>#N/A</v>
      </c>
      <c r="V409" s="139" t="e">
        <f t="shared" si="115"/>
        <v>#N/A</v>
      </c>
      <c r="W409" s="139" t="e">
        <f t="shared" si="116"/>
        <v>#N/A</v>
      </c>
      <c r="X409" s="139" t="e">
        <f t="shared" si="117"/>
        <v>#N/A</v>
      </c>
      <c r="Y409" s="10" t="e">
        <f t="shared" si="118"/>
        <v>#N/A</v>
      </c>
      <c r="Z409" s="10" t="e">
        <f t="shared" si="119"/>
        <v>#N/A</v>
      </c>
      <c r="AA409" s="138" t="e">
        <f t="shared" si="112"/>
        <v>#N/A</v>
      </c>
      <c r="AB409" s="138" t="e">
        <f t="shared" si="113"/>
        <v>#N/A</v>
      </c>
      <c r="AC409" s="16" t="e">
        <f t="shared" si="120"/>
        <v>#N/A</v>
      </c>
      <c r="AD409" s="16" t="e">
        <f t="shared" si="121"/>
        <v>#N/A</v>
      </c>
      <c r="AE409" s="16" t="e">
        <f t="shared" si="122"/>
        <v>#N/A</v>
      </c>
      <c r="AF409" s="16" t="e">
        <f t="shared" si="123"/>
        <v>#N/A</v>
      </c>
      <c r="AI409" s="9"/>
      <c r="AJ409" s="10"/>
      <c r="AK409" s="9"/>
      <c r="AL409" s="10"/>
      <c r="AM409" s="9"/>
      <c r="AN409" s="9"/>
      <c r="AO409" s="9"/>
      <c r="AP409" s="9"/>
      <c r="AQ409" s="9"/>
      <c r="AS409" s="9"/>
      <c r="AT409" s="10"/>
      <c r="AU409" s="10"/>
      <c r="AV409" s="10"/>
      <c r="AW409" s="10"/>
      <c r="AX409" s="10"/>
      <c r="AY409" s="10"/>
      <c r="AZ409" s="10"/>
      <c r="BA409" s="10"/>
      <c r="BC409" s="9"/>
      <c r="BD409" s="10"/>
      <c r="BE409" s="10"/>
      <c r="BF409" s="10"/>
      <c r="BG409" s="10"/>
      <c r="BH409" s="10"/>
      <c r="BI409" s="10"/>
      <c r="BJ409" s="10"/>
      <c r="BK409" s="10"/>
      <c r="BL409" s="10"/>
      <c r="BM409" s="9"/>
      <c r="BN409" s="10"/>
      <c r="BO409" s="9"/>
      <c r="BP409" s="10"/>
      <c r="BQ409" s="9"/>
      <c r="BR409" s="9"/>
      <c r="BS409" s="9"/>
      <c r="BT409" s="9"/>
      <c r="BU409" s="9"/>
      <c r="BV409" s="5"/>
      <c r="BW409" s="9"/>
      <c r="BX409" s="10"/>
      <c r="BY409" s="10"/>
      <c r="BZ409" s="10"/>
      <c r="CA409" s="10"/>
      <c r="CB409" s="10"/>
      <c r="CC409" s="10"/>
      <c r="CD409" s="10"/>
      <c r="CE409" s="10"/>
      <c r="CF409" s="5"/>
      <c r="CG409" s="9"/>
      <c r="CH409" s="10"/>
      <c r="CI409" s="10"/>
      <c r="CJ409" s="10"/>
      <c r="CK409" s="10"/>
      <c r="CL409" s="10"/>
      <c r="CM409" s="10"/>
      <c r="CN409" s="10"/>
      <c r="CO409" s="10"/>
    </row>
    <row r="410" spans="1:93" x14ac:dyDescent="0.2">
      <c r="A410" s="9"/>
      <c r="B410" s="9"/>
      <c r="C410" s="9"/>
      <c r="D410" s="9"/>
      <c r="E410" s="9"/>
      <c r="F410" s="9"/>
      <c r="G410" s="9"/>
      <c r="H410" s="9"/>
      <c r="I410" s="9"/>
      <c r="J410" s="9"/>
      <c r="K410" s="9"/>
      <c r="L410" s="9"/>
      <c r="M410" s="9"/>
      <c r="N410" s="9"/>
      <c r="P410" s="12">
        <f t="shared" si="124"/>
        <v>-154</v>
      </c>
      <c r="Q410" s="12"/>
      <c r="R410" s="138" t="e">
        <f t="shared" si="109"/>
        <v>#N/A</v>
      </c>
      <c r="S410" s="138" t="e">
        <f t="shared" si="110"/>
        <v>#N/A</v>
      </c>
      <c r="T410" s="138" t="e">
        <f t="shared" si="111"/>
        <v>#N/A</v>
      </c>
      <c r="U410" s="139" t="e">
        <f t="shared" si="114"/>
        <v>#N/A</v>
      </c>
      <c r="V410" s="139" t="e">
        <f t="shared" si="115"/>
        <v>#N/A</v>
      </c>
      <c r="W410" s="139" t="e">
        <f t="shared" si="116"/>
        <v>#N/A</v>
      </c>
      <c r="X410" s="139" t="e">
        <f t="shared" si="117"/>
        <v>#N/A</v>
      </c>
      <c r="Y410" s="10" t="e">
        <f t="shared" si="118"/>
        <v>#N/A</v>
      </c>
      <c r="Z410" s="10" t="e">
        <f t="shared" si="119"/>
        <v>#N/A</v>
      </c>
      <c r="AA410" s="138" t="e">
        <f t="shared" si="112"/>
        <v>#N/A</v>
      </c>
      <c r="AB410" s="138" t="e">
        <f t="shared" si="113"/>
        <v>#N/A</v>
      </c>
      <c r="AC410" s="16" t="e">
        <f t="shared" si="120"/>
        <v>#N/A</v>
      </c>
      <c r="AD410" s="16" t="e">
        <f t="shared" si="121"/>
        <v>#N/A</v>
      </c>
      <c r="AE410" s="16" t="e">
        <f t="shared" si="122"/>
        <v>#N/A</v>
      </c>
      <c r="AF410" s="16" t="e">
        <f t="shared" si="123"/>
        <v>#N/A</v>
      </c>
      <c r="AI410" s="9"/>
      <c r="AJ410" s="10"/>
      <c r="AK410" s="9"/>
      <c r="AL410" s="10"/>
      <c r="AM410" s="9"/>
      <c r="AN410" s="9"/>
      <c r="AO410" s="9"/>
      <c r="AP410" s="9"/>
      <c r="AQ410" s="9"/>
      <c r="AS410" s="9"/>
      <c r="AT410" s="10"/>
      <c r="AU410" s="10"/>
      <c r="AV410" s="10"/>
      <c r="AW410" s="10"/>
      <c r="AX410" s="10"/>
      <c r="AY410" s="10"/>
      <c r="AZ410" s="10"/>
      <c r="BA410" s="10"/>
      <c r="BC410" s="9"/>
      <c r="BD410" s="10"/>
      <c r="BE410" s="10"/>
      <c r="BF410" s="10"/>
      <c r="BG410" s="10"/>
      <c r="BH410" s="10"/>
      <c r="BI410" s="10"/>
      <c r="BJ410" s="10"/>
      <c r="BK410" s="10"/>
      <c r="BL410" s="10"/>
      <c r="BM410" s="9"/>
      <c r="BN410" s="10"/>
      <c r="BO410" s="9"/>
      <c r="BP410" s="10"/>
      <c r="BQ410" s="9"/>
      <c r="BR410" s="9"/>
      <c r="BS410" s="9"/>
      <c r="BT410" s="9"/>
      <c r="BU410" s="9"/>
      <c r="BV410" s="5"/>
      <c r="BW410" s="9"/>
      <c r="BX410" s="10"/>
      <c r="BY410" s="10"/>
      <c r="BZ410" s="10"/>
      <c r="CA410" s="10"/>
      <c r="CB410" s="10"/>
      <c r="CC410" s="10"/>
      <c r="CD410" s="10"/>
      <c r="CE410" s="10"/>
      <c r="CF410" s="5"/>
      <c r="CG410" s="9"/>
      <c r="CH410" s="10"/>
      <c r="CI410" s="10"/>
      <c r="CJ410" s="10"/>
      <c r="CK410" s="10"/>
      <c r="CL410" s="10"/>
      <c r="CM410" s="10"/>
      <c r="CN410" s="10"/>
      <c r="CO410" s="10"/>
    </row>
    <row r="411" spans="1:93" x14ac:dyDescent="0.2">
      <c r="A411" s="9"/>
      <c r="B411" s="9"/>
      <c r="C411" s="9"/>
      <c r="D411" s="9"/>
      <c r="E411" s="9"/>
      <c r="F411" s="9"/>
      <c r="G411" s="9"/>
      <c r="H411" s="9"/>
      <c r="I411" s="9"/>
      <c r="J411" s="9"/>
      <c r="K411" s="9"/>
      <c r="L411" s="9"/>
      <c r="M411" s="9"/>
      <c r="N411" s="9"/>
      <c r="P411" s="12">
        <f t="shared" si="124"/>
        <v>-154</v>
      </c>
      <c r="Q411" s="12"/>
      <c r="R411" s="138" t="e">
        <f t="shared" si="109"/>
        <v>#N/A</v>
      </c>
      <c r="S411" s="138" t="e">
        <f t="shared" si="110"/>
        <v>#N/A</v>
      </c>
      <c r="T411" s="138" t="e">
        <f t="shared" si="111"/>
        <v>#N/A</v>
      </c>
      <c r="U411" s="139" t="e">
        <f t="shared" si="114"/>
        <v>#N/A</v>
      </c>
      <c r="V411" s="139" t="e">
        <f t="shared" si="115"/>
        <v>#N/A</v>
      </c>
      <c r="W411" s="139" t="e">
        <f t="shared" si="116"/>
        <v>#N/A</v>
      </c>
      <c r="X411" s="139" t="e">
        <f t="shared" si="117"/>
        <v>#N/A</v>
      </c>
      <c r="Y411" s="10" t="e">
        <f t="shared" si="118"/>
        <v>#N/A</v>
      </c>
      <c r="Z411" s="10" t="e">
        <f t="shared" si="119"/>
        <v>#N/A</v>
      </c>
      <c r="AA411" s="138" t="e">
        <f t="shared" si="112"/>
        <v>#N/A</v>
      </c>
      <c r="AB411" s="138" t="e">
        <f t="shared" si="113"/>
        <v>#N/A</v>
      </c>
      <c r="AC411" s="16" t="e">
        <f t="shared" si="120"/>
        <v>#N/A</v>
      </c>
      <c r="AD411" s="16" t="e">
        <f t="shared" si="121"/>
        <v>#N/A</v>
      </c>
      <c r="AE411" s="16" t="e">
        <f t="shared" si="122"/>
        <v>#N/A</v>
      </c>
      <c r="AF411" s="16" t="e">
        <f t="shared" si="123"/>
        <v>#N/A</v>
      </c>
      <c r="AI411" s="9"/>
      <c r="AJ411" s="10"/>
      <c r="AK411" s="9"/>
      <c r="AL411" s="10"/>
      <c r="AM411" s="9"/>
      <c r="AN411" s="9"/>
      <c r="AO411" s="9"/>
      <c r="AP411" s="9"/>
      <c r="AQ411" s="9"/>
      <c r="AS411" s="9"/>
      <c r="AT411" s="10"/>
      <c r="AU411" s="10"/>
      <c r="AV411" s="10"/>
      <c r="AW411" s="10"/>
      <c r="AX411" s="10"/>
      <c r="AY411" s="10"/>
      <c r="AZ411" s="10"/>
      <c r="BA411" s="10"/>
      <c r="BC411" s="9"/>
      <c r="BD411" s="10"/>
      <c r="BE411" s="10"/>
      <c r="BF411" s="10"/>
      <c r="BG411" s="10"/>
      <c r="BH411" s="10"/>
      <c r="BI411" s="10"/>
      <c r="BJ411" s="10"/>
      <c r="BK411" s="10"/>
      <c r="BL411" s="10"/>
      <c r="BM411" s="9"/>
      <c r="BN411" s="10"/>
      <c r="BO411" s="9"/>
      <c r="BP411" s="10"/>
      <c r="BQ411" s="9"/>
      <c r="BR411" s="9"/>
      <c r="BS411" s="9"/>
      <c r="BT411" s="9"/>
      <c r="BU411" s="9"/>
      <c r="BV411" s="5"/>
      <c r="BW411" s="9"/>
      <c r="BX411" s="10"/>
      <c r="BY411" s="10"/>
      <c r="BZ411" s="10"/>
      <c r="CA411" s="10"/>
      <c r="CB411" s="10"/>
      <c r="CC411" s="10"/>
      <c r="CD411" s="10"/>
      <c r="CE411" s="10"/>
      <c r="CF411" s="5"/>
      <c r="CG411" s="9"/>
      <c r="CH411" s="10"/>
      <c r="CI411" s="10"/>
      <c r="CJ411" s="10"/>
      <c r="CK411" s="10"/>
      <c r="CL411" s="10"/>
      <c r="CM411" s="10"/>
      <c r="CN411" s="10"/>
      <c r="CO411" s="10"/>
    </row>
    <row r="412" spans="1:93" x14ac:dyDescent="0.2">
      <c r="A412" s="9"/>
      <c r="B412" s="9"/>
      <c r="C412" s="9"/>
      <c r="D412" s="9"/>
      <c r="E412" s="9"/>
      <c r="F412" s="9"/>
      <c r="G412" s="9"/>
      <c r="H412" s="9"/>
      <c r="I412" s="9"/>
      <c r="J412" s="9"/>
      <c r="K412" s="9"/>
      <c r="L412" s="9"/>
      <c r="M412" s="9"/>
      <c r="N412" s="9"/>
      <c r="P412" s="12">
        <f t="shared" si="124"/>
        <v>-154</v>
      </c>
      <c r="Q412" s="12"/>
      <c r="R412" s="138" t="e">
        <f t="shared" si="109"/>
        <v>#N/A</v>
      </c>
      <c r="S412" s="138" t="e">
        <f t="shared" si="110"/>
        <v>#N/A</v>
      </c>
      <c r="T412" s="138" t="e">
        <f t="shared" si="111"/>
        <v>#N/A</v>
      </c>
      <c r="U412" s="139" t="e">
        <f t="shared" si="114"/>
        <v>#N/A</v>
      </c>
      <c r="V412" s="139" t="e">
        <f t="shared" si="115"/>
        <v>#N/A</v>
      </c>
      <c r="W412" s="139" t="e">
        <f t="shared" si="116"/>
        <v>#N/A</v>
      </c>
      <c r="X412" s="139" t="e">
        <f t="shared" si="117"/>
        <v>#N/A</v>
      </c>
      <c r="Y412" s="10" t="e">
        <f t="shared" si="118"/>
        <v>#N/A</v>
      </c>
      <c r="Z412" s="10" t="e">
        <f t="shared" si="119"/>
        <v>#N/A</v>
      </c>
      <c r="AA412" s="138" t="e">
        <f t="shared" si="112"/>
        <v>#N/A</v>
      </c>
      <c r="AB412" s="138" t="e">
        <f t="shared" si="113"/>
        <v>#N/A</v>
      </c>
      <c r="AC412" s="16" t="e">
        <f t="shared" si="120"/>
        <v>#N/A</v>
      </c>
      <c r="AD412" s="16" t="e">
        <f t="shared" si="121"/>
        <v>#N/A</v>
      </c>
      <c r="AE412" s="16" t="e">
        <f t="shared" si="122"/>
        <v>#N/A</v>
      </c>
      <c r="AF412" s="16" t="e">
        <f t="shared" si="123"/>
        <v>#N/A</v>
      </c>
      <c r="AI412" s="9"/>
      <c r="AJ412" s="10"/>
      <c r="AK412" s="9"/>
      <c r="AL412" s="10"/>
      <c r="AM412" s="9"/>
      <c r="AN412" s="9"/>
      <c r="AO412" s="9"/>
      <c r="AP412" s="9"/>
      <c r="AQ412" s="9"/>
      <c r="AS412" s="9"/>
      <c r="AT412" s="10"/>
      <c r="AU412" s="10"/>
      <c r="AV412" s="10"/>
      <c r="AW412" s="10"/>
      <c r="AX412" s="10"/>
      <c r="AY412" s="10"/>
      <c r="AZ412" s="10"/>
      <c r="BA412" s="10"/>
      <c r="BC412" s="9"/>
      <c r="BD412" s="10"/>
      <c r="BE412" s="10"/>
      <c r="BF412" s="10"/>
      <c r="BG412" s="10"/>
      <c r="BH412" s="10"/>
      <c r="BI412" s="10"/>
      <c r="BJ412" s="10"/>
      <c r="BK412" s="10"/>
      <c r="BL412" s="10"/>
      <c r="BM412" s="9"/>
      <c r="BN412" s="10"/>
      <c r="BO412" s="9"/>
      <c r="BP412" s="10"/>
      <c r="BQ412" s="9"/>
      <c r="BR412" s="9"/>
      <c r="BS412" s="9"/>
      <c r="BT412" s="9"/>
      <c r="BU412" s="9"/>
      <c r="BV412" s="5"/>
      <c r="BW412" s="9"/>
      <c r="BX412" s="10"/>
      <c r="BY412" s="10"/>
      <c r="BZ412" s="10"/>
      <c r="CA412" s="10"/>
      <c r="CB412" s="10"/>
      <c r="CC412" s="10"/>
      <c r="CD412" s="10"/>
      <c r="CE412" s="10"/>
      <c r="CF412" s="5"/>
      <c r="CG412" s="9"/>
      <c r="CH412" s="10"/>
      <c r="CI412" s="10"/>
      <c r="CJ412" s="10"/>
      <c r="CK412" s="10"/>
      <c r="CL412" s="10"/>
      <c r="CM412" s="10"/>
      <c r="CN412" s="10"/>
      <c r="CO412" s="10"/>
    </row>
    <row r="413" spans="1:93" x14ac:dyDescent="0.2">
      <c r="A413" s="9"/>
      <c r="B413" s="9"/>
      <c r="C413" s="9"/>
      <c r="D413" s="9"/>
      <c r="E413" s="9"/>
      <c r="F413" s="9"/>
      <c r="G413" s="9"/>
      <c r="H413" s="9"/>
      <c r="I413" s="9"/>
      <c r="J413" s="9"/>
      <c r="K413" s="9"/>
      <c r="L413" s="9"/>
      <c r="M413" s="9"/>
      <c r="N413" s="9"/>
      <c r="P413" s="12">
        <f t="shared" si="124"/>
        <v>-154</v>
      </c>
      <c r="Q413" s="12"/>
      <c r="R413" s="138" t="e">
        <f t="shared" si="109"/>
        <v>#N/A</v>
      </c>
      <c r="S413" s="138" t="e">
        <f t="shared" si="110"/>
        <v>#N/A</v>
      </c>
      <c r="T413" s="138" t="e">
        <f t="shared" si="111"/>
        <v>#N/A</v>
      </c>
      <c r="U413" s="139" t="e">
        <f t="shared" si="114"/>
        <v>#N/A</v>
      </c>
      <c r="V413" s="139" t="e">
        <f t="shared" si="115"/>
        <v>#N/A</v>
      </c>
      <c r="W413" s="139" t="e">
        <f t="shared" si="116"/>
        <v>#N/A</v>
      </c>
      <c r="X413" s="139" t="e">
        <f t="shared" si="117"/>
        <v>#N/A</v>
      </c>
      <c r="Y413" s="10" t="e">
        <f t="shared" si="118"/>
        <v>#N/A</v>
      </c>
      <c r="Z413" s="10" t="e">
        <f t="shared" si="119"/>
        <v>#N/A</v>
      </c>
      <c r="AA413" s="138" t="e">
        <f t="shared" si="112"/>
        <v>#N/A</v>
      </c>
      <c r="AB413" s="138" t="e">
        <f t="shared" si="113"/>
        <v>#N/A</v>
      </c>
      <c r="AC413" s="16" t="e">
        <f t="shared" si="120"/>
        <v>#N/A</v>
      </c>
      <c r="AD413" s="16" t="e">
        <f t="shared" si="121"/>
        <v>#N/A</v>
      </c>
      <c r="AE413" s="16" t="e">
        <f t="shared" si="122"/>
        <v>#N/A</v>
      </c>
      <c r="AF413" s="16" t="e">
        <f t="shared" si="123"/>
        <v>#N/A</v>
      </c>
      <c r="AI413" s="9"/>
      <c r="AJ413" s="10"/>
      <c r="AK413" s="9"/>
      <c r="AL413" s="10"/>
      <c r="AM413" s="9"/>
      <c r="AN413" s="9"/>
      <c r="AO413" s="9"/>
      <c r="AP413" s="9"/>
      <c r="AQ413" s="9"/>
      <c r="AS413" s="9"/>
      <c r="AT413" s="10"/>
      <c r="AU413" s="10"/>
      <c r="AV413" s="10"/>
      <c r="AW413" s="10"/>
      <c r="AX413" s="10"/>
      <c r="AY413" s="10"/>
      <c r="AZ413" s="10"/>
      <c r="BA413" s="10"/>
      <c r="BC413" s="9"/>
      <c r="BD413" s="10"/>
      <c r="BE413" s="10"/>
      <c r="BF413" s="10"/>
      <c r="BG413" s="10"/>
      <c r="BH413" s="10"/>
      <c r="BI413" s="10"/>
      <c r="BJ413" s="10"/>
      <c r="BK413" s="10"/>
      <c r="BL413" s="10"/>
      <c r="BM413" s="9"/>
      <c r="BN413" s="10"/>
      <c r="BO413" s="9"/>
      <c r="BP413" s="10"/>
      <c r="BQ413" s="9"/>
      <c r="BR413" s="9"/>
      <c r="BS413" s="9"/>
      <c r="BT413" s="9"/>
      <c r="BU413" s="9"/>
      <c r="BV413" s="5"/>
      <c r="BW413" s="9"/>
      <c r="BX413" s="10"/>
      <c r="BY413" s="10"/>
      <c r="BZ413" s="10"/>
      <c r="CA413" s="10"/>
      <c r="CB413" s="10"/>
      <c r="CC413" s="10"/>
      <c r="CD413" s="10"/>
      <c r="CE413" s="10"/>
      <c r="CF413" s="5"/>
      <c r="CG413" s="9"/>
      <c r="CH413" s="10"/>
      <c r="CI413" s="10"/>
      <c r="CJ413" s="10"/>
      <c r="CK413" s="10"/>
      <c r="CL413" s="10"/>
      <c r="CM413" s="10"/>
      <c r="CN413" s="10"/>
      <c r="CO413" s="10"/>
    </row>
    <row r="414" spans="1:93" x14ac:dyDescent="0.2">
      <c r="A414" s="9"/>
      <c r="B414" s="9"/>
      <c r="C414" s="9"/>
      <c r="D414" s="9"/>
      <c r="E414" s="9"/>
      <c r="F414" s="9"/>
      <c r="G414" s="9"/>
      <c r="H414" s="9"/>
      <c r="I414" s="9"/>
      <c r="J414" s="9"/>
      <c r="K414" s="9"/>
      <c r="L414" s="9"/>
      <c r="M414" s="9"/>
      <c r="N414" s="9"/>
      <c r="P414" s="12">
        <f t="shared" si="124"/>
        <v>-154</v>
      </c>
      <c r="Q414" s="12"/>
      <c r="R414" s="138" t="e">
        <f t="shared" si="109"/>
        <v>#N/A</v>
      </c>
      <c r="S414" s="138" t="e">
        <f t="shared" si="110"/>
        <v>#N/A</v>
      </c>
      <c r="T414" s="138" t="e">
        <f t="shared" si="111"/>
        <v>#N/A</v>
      </c>
      <c r="U414" s="139" t="e">
        <f t="shared" si="114"/>
        <v>#N/A</v>
      </c>
      <c r="V414" s="139" t="e">
        <f t="shared" si="115"/>
        <v>#N/A</v>
      </c>
      <c r="W414" s="139" t="e">
        <f t="shared" si="116"/>
        <v>#N/A</v>
      </c>
      <c r="X414" s="139" t="e">
        <f t="shared" si="117"/>
        <v>#N/A</v>
      </c>
      <c r="Y414" s="10" t="e">
        <f t="shared" si="118"/>
        <v>#N/A</v>
      </c>
      <c r="Z414" s="10" t="e">
        <f t="shared" si="119"/>
        <v>#N/A</v>
      </c>
      <c r="AA414" s="138" t="e">
        <f t="shared" si="112"/>
        <v>#N/A</v>
      </c>
      <c r="AB414" s="138" t="e">
        <f t="shared" si="113"/>
        <v>#N/A</v>
      </c>
      <c r="AC414" s="16" t="e">
        <f t="shared" si="120"/>
        <v>#N/A</v>
      </c>
      <c r="AD414" s="16" t="e">
        <f t="shared" si="121"/>
        <v>#N/A</v>
      </c>
      <c r="AE414" s="16" t="e">
        <f t="shared" si="122"/>
        <v>#N/A</v>
      </c>
      <c r="AF414" s="16" t="e">
        <f t="shared" si="123"/>
        <v>#N/A</v>
      </c>
      <c r="AI414" s="9"/>
      <c r="AJ414" s="10"/>
      <c r="AK414" s="9"/>
      <c r="AL414" s="10"/>
      <c r="AM414" s="9"/>
      <c r="AN414" s="9"/>
      <c r="AO414" s="9"/>
      <c r="AP414" s="9"/>
      <c r="AQ414" s="9"/>
      <c r="AS414" s="9"/>
      <c r="AT414" s="10"/>
      <c r="AU414" s="10"/>
      <c r="AV414" s="10"/>
      <c r="AW414" s="10"/>
      <c r="AX414" s="10"/>
      <c r="AY414" s="10"/>
      <c r="AZ414" s="10"/>
      <c r="BA414" s="10"/>
      <c r="BC414" s="9"/>
      <c r="BD414" s="10"/>
      <c r="BE414" s="10"/>
      <c r="BF414" s="10"/>
      <c r="BG414" s="10"/>
      <c r="BH414" s="10"/>
      <c r="BI414" s="10"/>
      <c r="BJ414" s="10"/>
      <c r="BK414" s="10"/>
      <c r="BL414" s="10"/>
      <c r="BM414" s="9"/>
      <c r="BN414" s="10"/>
      <c r="BO414" s="9"/>
      <c r="BP414" s="10"/>
      <c r="BQ414" s="9"/>
      <c r="BR414" s="9"/>
      <c r="BS414" s="9"/>
      <c r="BT414" s="9"/>
      <c r="BU414" s="9"/>
      <c r="BV414" s="5"/>
      <c r="BW414" s="9"/>
      <c r="BX414" s="10"/>
      <c r="BY414" s="10"/>
      <c r="BZ414" s="10"/>
      <c r="CA414" s="10"/>
      <c r="CB414" s="10"/>
      <c r="CC414" s="10"/>
      <c r="CD414" s="10"/>
      <c r="CE414" s="10"/>
      <c r="CF414" s="5"/>
      <c r="CG414" s="9"/>
      <c r="CH414" s="10"/>
      <c r="CI414" s="10"/>
      <c r="CJ414" s="10"/>
      <c r="CK414" s="10"/>
      <c r="CL414" s="10"/>
      <c r="CM414" s="10"/>
      <c r="CN414" s="10"/>
      <c r="CO414" s="10"/>
    </row>
    <row r="415" spans="1:93" x14ac:dyDescent="0.2">
      <c r="A415" s="9"/>
      <c r="B415" s="9"/>
      <c r="C415" s="9"/>
      <c r="D415" s="9"/>
      <c r="E415" s="9"/>
      <c r="F415" s="9"/>
      <c r="G415" s="9"/>
      <c r="H415" s="9"/>
      <c r="I415" s="9"/>
      <c r="J415" s="9"/>
      <c r="K415" s="9"/>
      <c r="L415" s="9"/>
      <c r="M415" s="9"/>
      <c r="N415" s="9"/>
      <c r="P415" s="12">
        <f t="shared" si="124"/>
        <v>-154</v>
      </c>
      <c r="Q415" s="12"/>
      <c r="R415" s="138" t="e">
        <f t="shared" si="109"/>
        <v>#N/A</v>
      </c>
      <c r="S415" s="138" t="e">
        <f t="shared" si="110"/>
        <v>#N/A</v>
      </c>
      <c r="T415" s="138" t="e">
        <f t="shared" si="111"/>
        <v>#N/A</v>
      </c>
      <c r="U415" s="139" t="e">
        <f t="shared" si="114"/>
        <v>#N/A</v>
      </c>
      <c r="V415" s="139" t="e">
        <f t="shared" si="115"/>
        <v>#N/A</v>
      </c>
      <c r="W415" s="139" t="e">
        <f t="shared" si="116"/>
        <v>#N/A</v>
      </c>
      <c r="X415" s="139" t="e">
        <f t="shared" si="117"/>
        <v>#N/A</v>
      </c>
      <c r="Y415" s="10" t="e">
        <f t="shared" si="118"/>
        <v>#N/A</v>
      </c>
      <c r="Z415" s="10" t="e">
        <f t="shared" si="119"/>
        <v>#N/A</v>
      </c>
      <c r="AA415" s="138" t="e">
        <f t="shared" si="112"/>
        <v>#N/A</v>
      </c>
      <c r="AB415" s="138" t="e">
        <f t="shared" si="113"/>
        <v>#N/A</v>
      </c>
      <c r="AC415" s="16" t="e">
        <f t="shared" si="120"/>
        <v>#N/A</v>
      </c>
      <c r="AD415" s="16" t="e">
        <f t="shared" si="121"/>
        <v>#N/A</v>
      </c>
      <c r="AE415" s="16" t="e">
        <f t="shared" si="122"/>
        <v>#N/A</v>
      </c>
      <c r="AF415" s="16" t="e">
        <f t="shared" si="123"/>
        <v>#N/A</v>
      </c>
      <c r="AI415" s="9"/>
      <c r="AJ415" s="10"/>
      <c r="AK415" s="9"/>
      <c r="AL415" s="10"/>
      <c r="AM415" s="9"/>
      <c r="AN415" s="9"/>
      <c r="AO415" s="9"/>
      <c r="AP415" s="9"/>
      <c r="AQ415" s="9"/>
      <c r="AS415" s="9"/>
      <c r="AT415" s="10"/>
      <c r="AU415" s="10"/>
      <c r="AV415" s="10"/>
      <c r="AW415" s="10"/>
      <c r="AX415" s="10"/>
      <c r="AY415" s="10"/>
      <c r="AZ415" s="10"/>
      <c r="BA415" s="10"/>
      <c r="BC415" s="9"/>
      <c r="BD415" s="10"/>
      <c r="BE415" s="10"/>
      <c r="BF415" s="10"/>
      <c r="BG415" s="10"/>
      <c r="BH415" s="10"/>
      <c r="BI415" s="10"/>
      <c r="BJ415" s="10"/>
      <c r="BK415" s="10"/>
      <c r="BL415" s="10"/>
      <c r="BM415" s="9"/>
      <c r="BN415" s="10"/>
      <c r="BO415" s="9"/>
      <c r="BP415" s="10"/>
      <c r="BQ415" s="9"/>
      <c r="BR415" s="9"/>
      <c r="BS415" s="9"/>
      <c r="BT415" s="9"/>
      <c r="BU415" s="9"/>
      <c r="BV415" s="5"/>
      <c r="BW415" s="9"/>
      <c r="BX415" s="10"/>
      <c r="BY415" s="10"/>
      <c r="BZ415" s="10"/>
      <c r="CA415" s="10"/>
      <c r="CB415" s="10"/>
      <c r="CC415" s="10"/>
      <c r="CD415" s="10"/>
      <c r="CE415" s="10"/>
      <c r="CF415" s="5"/>
      <c r="CG415" s="9"/>
      <c r="CH415" s="10"/>
      <c r="CI415" s="10"/>
      <c r="CJ415" s="10"/>
      <c r="CK415" s="10"/>
      <c r="CL415" s="10"/>
      <c r="CM415" s="10"/>
      <c r="CN415" s="10"/>
      <c r="CO415" s="10"/>
    </row>
    <row r="416" spans="1:93" x14ac:dyDescent="0.2">
      <c r="A416" s="9"/>
      <c r="B416" s="9"/>
      <c r="C416" s="9"/>
      <c r="D416" s="9"/>
      <c r="E416" s="9"/>
      <c r="F416" s="9"/>
      <c r="G416" s="9"/>
      <c r="H416" s="9"/>
      <c r="I416" s="9"/>
      <c r="J416" s="9"/>
      <c r="K416" s="9"/>
      <c r="L416" s="9"/>
      <c r="M416" s="9"/>
      <c r="N416" s="9"/>
      <c r="P416" s="12">
        <f t="shared" si="124"/>
        <v>-154</v>
      </c>
      <c r="Q416" s="12"/>
      <c r="R416" s="138" t="e">
        <f t="shared" si="109"/>
        <v>#N/A</v>
      </c>
      <c r="S416" s="138" t="e">
        <f t="shared" si="110"/>
        <v>#N/A</v>
      </c>
      <c r="T416" s="138" t="e">
        <f t="shared" si="111"/>
        <v>#N/A</v>
      </c>
      <c r="U416" s="139" t="e">
        <f t="shared" si="114"/>
        <v>#N/A</v>
      </c>
      <c r="V416" s="139" t="e">
        <f t="shared" si="115"/>
        <v>#N/A</v>
      </c>
      <c r="W416" s="139" t="e">
        <f t="shared" si="116"/>
        <v>#N/A</v>
      </c>
      <c r="X416" s="139" t="e">
        <f t="shared" si="117"/>
        <v>#N/A</v>
      </c>
      <c r="Y416" s="10" t="e">
        <f t="shared" si="118"/>
        <v>#N/A</v>
      </c>
      <c r="Z416" s="10" t="e">
        <f t="shared" si="119"/>
        <v>#N/A</v>
      </c>
      <c r="AA416" s="138" t="e">
        <f t="shared" si="112"/>
        <v>#N/A</v>
      </c>
      <c r="AB416" s="138" t="e">
        <f t="shared" si="113"/>
        <v>#N/A</v>
      </c>
      <c r="AC416" s="16" t="e">
        <f t="shared" si="120"/>
        <v>#N/A</v>
      </c>
      <c r="AD416" s="16" t="e">
        <f t="shared" si="121"/>
        <v>#N/A</v>
      </c>
      <c r="AE416" s="16" t="e">
        <f t="shared" si="122"/>
        <v>#N/A</v>
      </c>
      <c r="AF416" s="16" t="e">
        <f t="shared" si="123"/>
        <v>#N/A</v>
      </c>
      <c r="AI416" s="9"/>
      <c r="AJ416" s="10"/>
      <c r="AK416" s="9"/>
      <c r="AL416" s="10"/>
      <c r="AM416" s="9"/>
      <c r="AN416" s="9"/>
      <c r="AO416" s="9"/>
      <c r="AP416" s="9"/>
      <c r="AQ416" s="9"/>
      <c r="AS416" s="9"/>
      <c r="AT416" s="10"/>
      <c r="AU416" s="10"/>
      <c r="AV416" s="10"/>
      <c r="AW416" s="10"/>
      <c r="AX416" s="10"/>
      <c r="AY416" s="10"/>
      <c r="AZ416" s="10"/>
      <c r="BA416" s="10"/>
      <c r="BC416" s="9"/>
      <c r="BD416" s="10"/>
      <c r="BE416" s="10"/>
      <c r="BF416" s="10"/>
      <c r="BG416" s="10"/>
      <c r="BH416" s="10"/>
      <c r="BI416" s="10"/>
      <c r="BJ416" s="10"/>
      <c r="BK416" s="10"/>
      <c r="BL416" s="10"/>
      <c r="BM416" s="9"/>
      <c r="BN416" s="10"/>
      <c r="BO416" s="9"/>
      <c r="BP416" s="10"/>
      <c r="BQ416" s="9"/>
      <c r="BR416" s="9"/>
      <c r="BS416" s="9"/>
      <c r="BT416" s="9"/>
      <c r="BU416" s="9"/>
      <c r="BV416" s="5"/>
      <c r="BW416" s="9"/>
      <c r="BX416" s="10"/>
      <c r="BY416" s="10"/>
      <c r="BZ416" s="10"/>
      <c r="CA416" s="10"/>
      <c r="CB416" s="10"/>
      <c r="CC416" s="10"/>
      <c r="CD416" s="10"/>
      <c r="CE416" s="10"/>
      <c r="CF416" s="5"/>
      <c r="CG416" s="9"/>
      <c r="CH416" s="10"/>
      <c r="CI416" s="10"/>
      <c r="CJ416" s="10"/>
      <c r="CK416" s="10"/>
      <c r="CL416" s="10"/>
      <c r="CM416" s="10"/>
      <c r="CN416" s="10"/>
      <c r="CO416" s="10"/>
    </row>
    <row r="417" spans="1:93" x14ac:dyDescent="0.2">
      <c r="A417" s="9"/>
      <c r="B417" s="9"/>
      <c r="C417" s="9"/>
      <c r="D417" s="9"/>
      <c r="E417" s="9"/>
      <c r="F417" s="9"/>
      <c r="G417" s="9"/>
      <c r="H417" s="9"/>
      <c r="I417" s="9"/>
      <c r="J417" s="9"/>
      <c r="K417" s="9"/>
      <c r="L417" s="9"/>
      <c r="M417" s="9"/>
      <c r="N417" s="9"/>
      <c r="P417" s="12">
        <f t="shared" si="124"/>
        <v>-154</v>
      </c>
      <c r="Q417" s="12"/>
      <c r="R417" s="138" t="e">
        <f t="shared" si="109"/>
        <v>#N/A</v>
      </c>
      <c r="S417" s="138" t="e">
        <f t="shared" si="110"/>
        <v>#N/A</v>
      </c>
      <c r="T417" s="138" t="e">
        <f t="shared" si="111"/>
        <v>#N/A</v>
      </c>
      <c r="U417" s="139" t="e">
        <f t="shared" si="114"/>
        <v>#N/A</v>
      </c>
      <c r="V417" s="139" t="e">
        <f t="shared" si="115"/>
        <v>#N/A</v>
      </c>
      <c r="W417" s="139" t="e">
        <f t="shared" si="116"/>
        <v>#N/A</v>
      </c>
      <c r="X417" s="139" t="e">
        <f t="shared" si="117"/>
        <v>#N/A</v>
      </c>
      <c r="Y417" s="10" t="e">
        <f t="shared" si="118"/>
        <v>#N/A</v>
      </c>
      <c r="Z417" s="10" t="e">
        <f t="shared" si="119"/>
        <v>#N/A</v>
      </c>
      <c r="AA417" s="138" t="e">
        <f t="shared" si="112"/>
        <v>#N/A</v>
      </c>
      <c r="AB417" s="138" t="e">
        <f t="shared" si="113"/>
        <v>#N/A</v>
      </c>
      <c r="AC417" s="16" t="e">
        <f t="shared" si="120"/>
        <v>#N/A</v>
      </c>
      <c r="AD417" s="16" t="e">
        <f t="shared" si="121"/>
        <v>#N/A</v>
      </c>
      <c r="AE417" s="16" t="e">
        <f t="shared" si="122"/>
        <v>#N/A</v>
      </c>
      <c r="AF417" s="16" t="e">
        <f t="shared" si="123"/>
        <v>#N/A</v>
      </c>
      <c r="AI417" s="9"/>
      <c r="AJ417" s="10"/>
      <c r="AK417" s="9"/>
      <c r="AL417" s="10"/>
      <c r="AM417" s="9"/>
      <c r="AN417" s="9"/>
      <c r="AO417" s="9"/>
      <c r="AP417" s="9"/>
      <c r="AQ417" s="9"/>
      <c r="AS417" s="9"/>
      <c r="AT417" s="10"/>
      <c r="AU417" s="10"/>
      <c r="AV417" s="10"/>
      <c r="AW417" s="10"/>
      <c r="AX417" s="10"/>
      <c r="AY417" s="10"/>
      <c r="AZ417" s="10"/>
      <c r="BA417" s="10"/>
      <c r="BC417" s="9"/>
      <c r="BD417" s="10"/>
      <c r="BE417" s="10"/>
      <c r="BF417" s="10"/>
      <c r="BG417" s="10"/>
      <c r="BH417" s="10"/>
      <c r="BI417" s="10"/>
      <c r="BJ417" s="10"/>
      <c r="BK417" s="10"/>
      <c r="BL417" s="10"/>
      <c r="BM417" s="9"/>
      <c r="BN417" s="10"/>
      <c r="BO417" s="9"/>
      <c r="BP417" s="10"/>
      <c r="BQ417" s="9"/>
      <c r="BR417" s="9"/>
      <c r="BS417" s="9"/>
      <c r="BT417" s="9"/>
      <c r="BU417" s="9"/>
      <c r="BV417" s="5"/>
      <c r="BW417" s="9"/>
      <c r="BX417" s="10"/>
      <c r="BY417" s="10"/>
      <c r="BZ417" s="10"/>
      <c r="CA417" s="10"/>
      <c r="CB417" s="10"/>
      <c r="CC417" s="10"/>
      <c r="CD417" s="10"/>
      <c r="CE417" s="10"/>
      <c r="CF417" s="5"/>
      <c r="CG417" s="9"/>
      <c r="CH417" s="10"/>
      <c r="CI417" s="10"/>
      <c r="CJ417" s="10"/>
      <c r="CK417" s="10"/>
      <c r="CL417" s="10"/>
      <c r="CM417" s="10"/>
      <c r="CN417" s="10"/>
      <c r="CO417" s="10"/>
    </row>
    <row r="418" spans="1:93" x14ac:dyDescent="0.2">
      <c r="A418" s="9"/>
      <c r="B418" s="9"/>
      <c r="C418" s="9"/>
      <c r="D418" s="9"/>
      <c r="E418" s="9"/>
      <c r="F418" s="9"/>
      <c r="G418" s="9"/>
      <c r="H418" s="9"/>
      <c r="I418" s="9"/>
      <c r="J418" s="9"/>
      <c r="K418" s="9"/>
      <c r="L418" s="9"/>
      <c r="M418" s="9"/>
      <c r="N418" s="9"/>
      <c r="P418" s="12">
        <f t="shared" si="124"/>
        <v>-154</v>
      </c>
      <c r="Q418" s="12"/>
      <c r="R418" s="138" t="e">
        <f t="shared" si="109"/>
        <v>#N/A</v>
      </c>
      <c r="S418" s="138" t="e">
        <f t="shared" si="110"/>
        <v>#N/A</v>
      </c>
      <c r="T418" s="138" t="e">
        <f t="shared" si="111"/>
        <v>#N/A</v>
      </c>
      <c r="U418" s="139" t="e">
        <f t="shared" si="114"/>
        <v>#N/A</v>
      </c>
      <c r="V418" s="139" t="e">
        <f t="shared" si="115"/>
        <v>#N/A</v>
      </c>
      <c r="W418" s="139" t="e">
        <f t="shared" si="116"/>
        <v>#N/A</v>
      </c>
      <c r="X418" s="139" t="e">
        <f t="shared" si="117"/>
        <v>#N/A</v>
      </c>
      <c r="Y418" s="10" t="e">
        <f t="shared" si="118"/>
        <v>#N/A</v>
      </c>
      <c r="Z418" s="10" t="e">
        <f t="shared" si="119"/>
        <v>#N/A</v>
      </c>
      <c r="AA418" s="138" t="e">
        <f t="shared" si="112"/>
        <v>#N/A</v>
      </c>
      <c r="AB418" s="138" t="e">
        <f t="shared" si="113"/>
        <v>#N/A</v>
      </c>
      <c r="AC418" s="16" t="e">
        <f t="shared" si="120"/>
        <v>#N/A</v>
      </c>
      <c r="AD418" s="16" t="e">
        <f t="shared" si="121"/>
        <v>#N/A</v>
      </c>
      <c r="AE418" s="16" t="e">
        <f t="shared" si="122"/>
        <v>#N/A</v>
      </c>
      <c r="AF418" s="16" t="e">
        <f t="shared" si="123"/>
        <v>#N/A</v>
      </c>
      <c r="AI418" s="9"/>
      <c r="AJ418" s="10"/>
      <c r="AK418" s="9"/>
      <c r="AL418" s="10"/>
      <c r="AM418" s="9"/>
      <c r="AN418" s="9"/>
      <c r="AO418" s="9"/>
      <c r="AP418" s="9"/>
      <c r="AQ418" s="9"/>
      <c r="AS418" s="9"/>
      <c r="AT418" s="10"/>
      <c r="AU418" s="10"/>
      <c r="AV418" s="10"/>
      <c r="AW418" s="10"/>
      <c r="AX418" s="10"/>
      <c r="AY418" s="10"/>
      <c r="AZ418" s="10"/>
      <c r="BA418" s="10"/>
      <c r="BC418" s="9"/>
      <c r="BD418" s="10"/>
      <c r="BE418" s="10"/>
      <c r="BF418" s="10"/>
      <c r="BG418" s="10"/>
      <c r="BH418" s="10"/>
      <c r="BI418" s="10"/>
      <c r="BJ418" s="10"/>
      <c r="BK418" s="10"/>
      <c r="BL418" s="10"/>
      <c r="BM418" s="9"/>
      <c r="BN418" s="10"/>
      <c r="BO418" s="9"/>
      <c r="BP418" s="10"/>
      <c r="BQ418" s="9"/>
      <c r="BR418" s="9"/>
      <c r="BS418" s="9"/>
      <c r="BT418" s="9"/>
      <c r="BU418" s="9"/>
      <c r="BV418" s="5"/>
      <c r="BW418" s="9"/>
      <c r="BX418" s="10"/>
      <c r="BY418" s="10"/>
      <c r="BZ418" s="10"/>
      <c r="CA418" s="10"/>
      <c r="CB418" s="10"/>
      <c r="CC418" s="10"/>
      <c r="CD418" s="10"/>
      <c r="CE418" s="10"/>
      <c r="CF418" s="5"/>
      <c r="CG418" s="9"/>
      <c r="CH418" s="10"/>
      <c r="CI418" s="10"/>
      <c r="CJ418" s="10"/>
      <c r="CK418" s="10"/>
      <c r="CL418" s="10"/>
      <c r="CM418" s="10"/>
      <c r="CN418" s="10"/>
      <c r="CO418" s="10"/>
    </row>
    <row r="419" spans="1:93" x14ac:dyDescent="0.2">
      <c r="A419" s="9"/>
      <c r="B419" s="9"/>
      <c r="C419" s="9"/>
      <c r="D419" s="9"/>
      <c r="E419" s="9"/>
      <c r="F419" s="9"/>
      <c r="G419" s="9"/>
      <c r="H419" s="9"/>
      <c r="I419" s="9"/>
      <c r="J419" s="9"/>
      <c r="K419" s="9"/>
      <c r="L419" s="9"/>
      <c r="M419" s="9"/>
      <c r="N419" s="9"/>
      <c r="P419" s="12">
        <f t="shared" si="124"/>
        <v>-154</v>
      </c>
      <c r="Q419" s="12"/>
      <c r="R419" s="138" t="e">
        <f t="shared" si="109"/>
        <v>#N/A</v>
      </c>
      <c r="S419" s="138" t="e">
        <f t="shared" si="110"/>
        <v>#N/A</v>
      </c>
      <c r="T419" s="138" t="e">
        <f t="shared" si="111"/>
        <v>#N/A</v>
      </c>
      <c r="U419" s="139" t="e">
        <f t="shared" si="114"/>
        <v>#N/A</v>
      </c>
      <c r="V419" s="139" t="e">
        <f t="shared" si="115"/>
        <v>#N/A</v>
      </c>
      <c r="W419" s="139" t="e">
        <f t="shared" si="116"/>
        <v>#N/A</v>
      </c>
      <c r="X419" s="139" t="e">
        <f t="shared" si="117"/>
        <v>#N/A</v>
      </c>
      <c r="Y419" s="10" t="e">
        <f t="shared" si="118"/>
        <v>#N/A</v>
      </c>
      <c r="Z419" s="10" t="e">
        <f t="shared" si="119"/>
        <v>#N/A</v>
      </c>
      <c r="AA419" s="138" t="e">
        <f t="shared" si="112"/>
        <v>#N/A</v>
      </c>
      <c r="AB419" s="138" t="e">
        <f t="shared" si="113"/>
        <v>#N/A</v>
      </c>
      <c r="AC419" s="16" t="e">
        <f t="shared" si="120"/>
        <v>#N/A</v>
      </c>
      <c r="AD419" s="16" t="e">
        <f t="shared" si="121"/>
        <v>#N/A</v>
      </c>
      <c r="AE419" s="16" t="e">
        <f t="shared" si="122"/>
        <v>#N/A</v>
      </c>
      <c r="AF419" s="16" t="e">
        <f t="shared" si="123"/>
        <v>#N/A</v>
      </c>
      <c r="AI419" s="9"/>
      <c r="AJ419" s="10"/>
      <c r="AK419" s="9"/>
      <c r="AL419" s="10"/>
      <c r="AM419" s="9"/>
      <c r="AN419" s="9"/>
      <c r="AO419" s="9"/>
      <c r="AP419" s="9"/>
      <c r="AQ419" s="9"/>
      <c r="AS419" s="9"/>
      <c r="AT419" s="10"/>
      <c r="AU419" s="10"/>
      <c r="AV419" s="10"/>
      <c r="AW419" s="10"/>
      <c r="AX419" s="10"/>
      <c r="AY419" s="10"/>
      <c r="AZ419" s="10"/>
      <c r="BA419" s="10"/>
      <c r="BC419" s="9"/>
      <c r="BD419" s="10"/>
      <c r="BE419" s="10"/>
      <c r="BF419" s="10"/>
      <c r="BG419" s="10"/>
      <c r="BH419" s="10"/>
      <c r="BI419" s="10"/>
      <c r="BJ419" s="10"/>
      <c r="BK419" s="10"/>
      <c r="BL419" s="10"/>
      <c r="BM419" s="9"/>
      <c r="BN419" s="10"/>
      <c r="BO419" s="9"/>
      <c r="BP419" s="10"/>
      <c r="BQ419" s="9"/>
      <c r="BR419" s="9"/>
      <c r="BS419" s="9"/>
      <c r="BT419" s="9"/>
      <c r="BU419" s="9"/>
      <c r="BV419" s="5"/>
      <c r="BW419" s="9"/>
      <c r="BX419" s="10"/>
      <c r="BY419" s="10"/>
      <c r="BZ419" s="10"/>
      <c r="CA419" s="10"/>
      <c r="CB419" s="10"/>
      <c r="CC419" s="10"/>
      <c r="CD419" s="10"/>
      <c r="CE419" s="10"/>
      <c r="CF419" s="5"/>
      <c r="CG419" s="9"/>
      <c r="CH419" s="10"/>
      <c r="CI419" s="10"/>
      <c r="CJ419" s="10"/>
      <c r="CK419" s="10"/>
      <c r="CL419" s="10"/>
      <c r="CM419" s="10"/>
      <c r="CN419" s="10"/>
      <c r="CO419" s="10"/>
    </row>
    <row r="420" spans="1:93" x14ac:dyDescent="0.2">
      <c r="A420" s="9"/>
      <c r="B420" s="9"/>
      <c r="C420" s="9"/>
      <c r="D420" s="9"/>
      <c r="E420" s="9"/>
      <c r="F420" s="9"/>
      <c r="G420" s="9"/>
      <c r="H420" s="9"/>
      <c r="I420" s="9"/>
      <c r="J420" s="9"/>
      <c r="K420" s="9"/>
      <c r="L420" s="9"/>
      <c r="M420" s="9"/>
      <c r="N420" s="9"/>
      <c r="P420" s="12">
        <f t="shared" si="124"/>
        <v>-154</v>
      </c>
      <c r="Q420" s="12"/>
      <c r="R420" s="138" t="e">
        <f t="shared" si="109"/>
        <v>#N/A</v>
      </c>
      <c r="S420" s="138" t="e">
        <f t="shared" si="110"/>
        <v>#N/A</v>
      </c>
      <c r="T420" s="138" t="e">
        <f t="shared" si="111"/>
        <v>#N/A</v>
      </c>
      <c r="U420" s="139" t="e">
        <f t="shared" si="114"/>
        <v>#N/A</v>
      </c>
      <c r="V420" s="139" t="e">
        <f t="shared" si="115"/>
        <v>#N/A</v>
      </c>
      <c r="W420" s="139" t="e">
        <f t="shared" si="116"/>
        <v>#N/A</v>
      </c>
      <c r="X420" s="139" t="e">
        <f t="shared" si="117"/>
        <v>#N/A</v>
      </c>
      <c r="Y420" s="10" t="e">
        <f t="shared" si="118"/>
        <v>#N/A</v>
      </c>
      <c r="Z420" s="10" t="e">
        <f t="shared" si="119"/>
        <v>#N/A</v>
      </c>
      <c r="AA420" s="138" t="e">
        <f t="shared" si="112"/>
        <v>#N/A</v>
      </c>
      <c r="AB420" s="138" t="e">
        <f t="shared" si="113"/>
        <v>#N/A</v>
      </c>
      <c r="AC420" s="16" t="e">
        <f t="shared" si="120"/>
        <v>#N/A</v>
      </c>
      <c r="AD420" s="16" t="e">
        <f t="shared" si="121"/>
        <v>#N/A</v>
      </c>
      <c r="AE420" s="16" t="e">
        <f t="shared" si="122"/>
        <v>#N/A</v>
      </c>
      <c r="AF420" s="16" t="e">
        <f t="shared" si="123"/>
        <v>#N/A</v>
      </c>
      <c r="AI420" s="9"/>
      <c r="AJ420" s="10"/>
      <c r="AK420" s="9"/>
      <c r="AL420" s="10"/>
      <c r="AM420" s="9"/>
      <c r="AN420" s="9"/>
      <c r="AO420" s="9"/>
      <c r="AP420" s="9"/>
      <c r="AQ420" s="9"/>
      <c r="AS420" s="9"/>
      <c r="AT420" s="10"/>
      <c r="AU420" s="10"/>
      <c r="AV420" s="10"/>
      <c r="AW420" s="10"/>
      <c r="AX420" s="10"/>
      <c r="AY420" s="10"/>
      <c r="AZ420" s="10"/>
      <c r="BA420" s="10"/>
      <c r="BC420" s="9"/>
      <c r="BD420" s="10"/>
      <c r="BE420" s="10"/>
      <c r="BF420" s="10"/>
      <c r="BG420" s="10"/>
      <c r="BH420" s="10"/>
      <c r="BI420" s="10"/>
      <c r="BJ420" s="10"/>
      <c r="BK420" s="10"/>
      <c r="BL420" s="10"/>
      <c r="BM420" s="9"/>
      <c r="BN420" s="10"/>
      <c r="BO420" s="9"/>
      <c r="BP420" s="10"/>
      <c r="BQ420" s="9"/>
      <c r="BR420" s="9"/>
      <c r="BS420" s="9"/>
      <c r="BT420" s="9"/>
      <c r="BU420" s="9"/>
      <c r="BV420" s="5"/>
      <c r="BW420" s="9"/>
      <c r="BX420" s="10"/>
      <c r="BY420" s="10"/>
      <c r="BZ420" s="10"/>
      <c r="CA420" s="10"/>
      <c r="CB420" s="10"/>
      <c r="CC420" s="10"/>
      <c r="CD420" s="10"/>
      <c r="CE420" s="10"/>
      <c r="CF420" s="5"/>
      <c r="CG420" s="9"/>
      <c r="CH420" s="10"/>
      <c r="CI420" s="10"/>
      <c r="CJ420" s="10"/>
      <c r="CK420" s="10"/>
      <c r="CL420" s="10"/>
      <c r="CM420" s="10"/>
      <c r="CN420" s="10"/>
      <c r="CO420" s="10"/>
    </row>
    <row r="421" spans="1:93" x14ac:dyDescent="0.2">
      <c r="A421" s="9"/>
      <c r="B421" s="9"/>
      <c r="C421" s="9"/>
      <c r="D421" s="9"/>
      <c r="E421" s="9"/>
      <c r="F421" s="9"/>
      <c r="G421" s="9"/>
      <c r="H421" s="9"/>
      <c r="I421" s="9"/>
      <c r="J421" s="9"/>
      <c r="K421" s="9"/>
      <c r="L421" s="9"/>
      <c r="M421" s="9"/>
      <c r="N421" s="9"/>
      <c r="P421" s="12">
        <f t="shared" si="124"/>
        <v>-154</v>
      </c>
      <c r="Q421" s="12"/>
      <c r="R421" s="138" t="e">
        <f t="shared" si="109"/>
        <v>#N/A</v>
      </c>
      <c r="S421" s="138" t="e">
        <f t="shared" si="110"/>
        <v>#N/A</v>
      </c>
      <c r="T421" s="138" t="e">
        <f t="shared" si="111"/>
        <v>#N/A</v>
      </c>
      <c r="U421" s="139" t="e">
        <f t="shared" si="114"/>
        <v>#N/A</v>
      </c>
      <c r="V421" s="139" t="e">
        <f t="shared" si="115"/>
        <v>#N/A</v>
      </c>
      <c r="W421" s="139" t="e">
        <f t="shared" si="116"/>
        <v>#N/A</v>
      </c>
      <c r="X421" s="139" t="e">
        <f t="shared" si="117"/>
        <v>#N/A</v>
      </c>
      <c r="Y421" s="10" t="e">
        <f t="shared" si="118"/>
        <v>#N/A</v>
      </c>
      <c r="Z421" s="10" t="e">
        <f t="shared" si="119"/>
        <v>#N/A</v>
      </c>
      <c r="AA421" s="138" t="e">
        <f t="shared" si="112"/>
        <v>#N/A</v>
      </c>
      <c r="AB421" s="138" t="e">
        <f t="shared" si="113"/>
        <v>#N/A</v>
      </c>
      <c r="AC421" s="16" t="e">
        <f t="shared" si="120"/>
        <v>#N/A</v>
      </c>
      <c r="AD421" s="16" t="e">
        <f t="shared" si="121"/>
        <v>#N/A</v>
      </c>
      <c r="AE421" s="16" t="e">
        <f t="shared" si="122"/>
        <v>#N/A</v>
      </c>
      <c r="AF421" s="16" t="e">
        <f t="shared" si="123"/>
        <v>#N/A</v>
      </c>
      <c r="AI421" s="9"/>
      <c r="AJ421" s="10"/>
      <c r="AK421" s="9"/>
      <c r="AL421" s="10"/>
      <c r="AM421" s="9"/>
      <c r="AN421" s="9"/>
      <c r="AO421" s="9"/>
      <c r="AP421" s="9"/>
      <c r="AQ421" s="9"/>
      <c r="AS421" s="9"/>
      <c r="AT421" s="10"/>
      <c r="AU421" s="10"/>
      <c r="AV421" s="10"/>
      <c r="AW421" s="10"/>
      <c r="AX421" s="10"/>
      <c r="AY421" s="10"/>
      <c r="AZ421" s="10"/>
      <c r="BA421" s="10"/>
      <c r="BC421" s="9"/>
      <c r="BD421" s="10"/>
      <c r="BE421" s="10"/>
      <c r="BF421" s="10"/>
      <c r="BG421" s="10"/>
      <c r="BH421" s="10"/>
      <c r="BI421" s="10"/>
      <c r="BJ421" s="10"/>
      <c r="BK421" s="10"/>
      <c r="BL421" s="10"/>
      <c r="BM421" s="9"/>
      <c r="BN421" s="10"/>
      <c r="BO421" s="9"/>
      <c r="BP421" s="10"/>
      <c r="BQ421" s="9"/>
      <c r="BR421" s="9"/>
      <c r="BS421" s="9"/>
      <c r="BT421" s="9"/>
      <c r="BU421" s="9"/>
      <c r="BV421" s="5"/>
      <c r="BW421" s="9"/>
      <c r="BX421" s="10"/>
      <c r="BY421" s="10"/>
      <c r="BZ421" s="10"/>
      <c r="CA421" s="10"/>
      <c r="CB421" s="10"/>
      <c r="CC421" s="10"/>
      <c r="CD421" s="10"/>
      <c r="CE421" s="10"/>
      <c r="CF421" s="5"/>
      <c r="CG421" s="9"/>
      <c r="CH421" s="10"/>
      <c r="CI421" s="10"/>
      <c r="CJ421" s="10"/>
      <c r="CK421" s="10"/>
      <c r="CL421" s="10"/>
      <c r="CM421" s="10"/>
      <c r="CN421" s="10"/>
      <c r="CO421" s="10"/>
    </row>
    <row r="422" spans="1:93" x14ac:dyDescent="0.2">
      <c r="A422" s="9"/>
      <c r="B422" s="9"/>
      <c r="C422" s="9"/>
      <c r="D422" s="9"/>
      <c r="E422" s="9"/>
      <c r="F422" s="9"/>
      <c r="G422" s="9"/>
      <c r="H422" s="9"/>
      <c r="I422" s="9"/>
      <c r="J422" s="9"/>
      <c r="K422" s="9"/>
      <c r="L422" s="9"/>
      <c r="M422" s="9"/>
      <c r="N422" s="9"/>
      <c r="P422" s="12">
        <f t="shared" si="124"/>
        <v>-154</v>
      </c>
      <c r="Q422" s="12"/>
      <c r="R422" s="138" t="e">
        <f t="shared" si="109"/>
        <v>#N/A</v>
      </c>
      <c r="S422" s="138" t="e">
        <f t="shared" si="110"/>
        <v>#N/A</v>
      </c>
      <c r="T422" s="138" t="e">
        <f t="shared" si="111"/>
        <v>#N/A</v>
      </c>
      <c r="U422" s="139" t="e">
        <f t="shared" si="114"/>
        <v>#N/A</v>
      </c>
      <c r="V422" s="139" t="e">
        <f t="shared" si="115"/>
        <v>#N/A</v>
      </c>
      <c r="W422" s="139" t="e">
        <f t="shared" si="116"/>
        <v>#N/A</v>
      </c>
      <c r="X422" s="139" t="e">
        <f t="shared" si="117"/>
        <v>#N/A</v>
      </c>
      <c r="Y422" s="10" t="e">
        <f t="shared" si="118"/>
        <v>#N/A</v>
      </c>
      <c r="Z422" s="10" t="e">
        <f t="shared" si="119"/>
        <v>#N/A</v>
      </c>
      <c r="AA422" s="138" t="e">
        <f t="shared" si="112"/>
        <v>#N/A</v>
      </c>
      <c r="AB422" s="138" t="e">
        <f t="shared" si="113"/>
        <v>#N/A</v>
      </c>
      <c r="AC422" s="16" t="e">
        <f t="shared" si="120"/>
        <v>#N/A</v>
      </c>
      <c r="AD422" s="16" t="e">
        <f t="shared" si="121"/>
        <v>#N/A</v>
      </c>
      <c r="AE422" s="16" t="e">
        <f t="shared" si="122"/>
        <v>#N/A</v>
      </c>
      <c r="AF422" s="16" t="e">
        <f t="shared" si="123"/>
        <v>#N/A</v>
      </c>
      <c r="AI422" s="9"/>
      <c r="AJ422" s="10"/>
      <c r="AK422" s="9"/>
      <c r="AL422" s="10"/>
      <c r="AM422" s="9"/>
      <c r="AN422" s="9"/>
      <c r="AO422" s="9"/>
      <c r="AP422" s="9"/>
      <c r="AQ422" s="9"/>
      <c r="AS422" s="9"/>
      <c r="AT422" s="10"/>
      <c r="AU422" s="10"/>
      <c r="AV422" s="10"/>
      <c r="AW422" s="10"/>
      <c r="AX422" s="10"/>
      <c r="AY422" s="10"/>
      <c r="AZ422" s="10"/>
      <c r="BA422" s="10"/>
      <c r="BC422" s="9"/>
      <c r="BD422" s="10"/>
      <c r="BE422" s="10"/>
      <c r="BF422" s="10"/>
      <c r="BG422" s="10"/>
      <c r="BH422" s="10"/>
      <c r="BI422" s="10"/>
      <c r="BJ422" s="10"/>
      <c r="BK422" s="10"/>
      <c r="BL422" s="10"/>
      <c r="BM422" s="9"/>
      <c r="BN422" s="10"/>
      <c r="BO422" s="9"/>
      <c r="BP422" s="10"/>
      <c r="BQ422" s="9"/>
      <c r="BR422" s="9"/>
      <c r="BS422" s="9"/>
      <c r="BT422" s="9"/>
      <c r="BU422" s="9"/>
      <c r="BV422" s="5"/>
      <c r="BW422" s="9"/>
      <c r="BX422" s="10"/>
      <c r="BY422" s="10"/>
      <c r="BZ422" s="10"/>
      <c r="CA422" s="10"/>
      <c r="CB422" s="10"/>
      <c r="CC422" s="10"/>
      <c r="CD422" s="10"/>
      <c r="CE422" s="10"/>
      <c r="CF422" s="5"/>
      <c r="CG422" s="9"/>
      <c r="CH422" s="10"/>
      <c r="CI422" s="10"/>
      <c r="CJ422" s="10"/>
      <c r="CK422" s="10"/>
      <c r="CL422" s="10"/>
      <c r="CM422" s="10"/>
      <c r="CN422" s="10"/>
      <c r="CO422" s="10"/>
    </row>
    <row r="423" spans="1:93" x14ac:dyDescent="0.2">
      <c r="A423" s="9"/>
      <c r="B423" s="9"/>
      <c r="C423" s="9"/>
      <c r="D423" s="9"/>
      <c r="E423" s="9"/>
      <c r="F423" s="9"/>
      <c r="G423" s="9"/>
      <c r="H423" s="9"/>
      <c r="I423" s="9"/>
      <c r="J423" s="9"/>
      <c r="K423" s="9"/>
      <c r="L423" s="9"/>
      <c r="M423" s="9"/>
      <c r="N423" s="9"/>
      <c r="P423" s="12">
        <f t="shared" si="124"/>
        <v>-154</v>
      </c>
      <c r="Q423" s="12"/>
      <c r="R423" s="138" t="e">
        <f t="shared" si="109"/>
        <v>#N/A</v>
      </c>
      <c r="S423" s="138" t="e">
        <f t="shared" si="110"/>
        <v>#N/A</v>
      </c>
      <c r="T423" s="138" t="e">
        <f t="shared" si="111"/>
        <v>#N/A</v>
      </c>
      <c r="U423" s="139" t="e">
        <f t="shared" si="114"/>
        <v>#N/A</v>
      </c>
      <c r="V423" s="139" t="e">
        <f t="shared" si="115"/>
        <v>#N/A</v>
      </c>
      <c r="W423" s="139" t="e">
        <f t="shared" si="116"/>
        <v>#N/A</v>
      </c>
      <c r="X423" s="139" t="e">
        <f t="shared" si="117"/>
        <v>#N/A</v>
      </c>
      <c r="Y423" s="10" t="e">
        <f t="shared" si="118"/>
        <v>#N/A</v>
      </c>
      <c r="Z423" s="10" t="e">
        <f t="shared" si="119"/>
        <v>#N/A</v>
      </c>
      <c r="AA423" s="138" t="e">
        <f t="shared" si="112"/>
        <v>#N/A</v>
      </c>
      <c r="AB423" s="138" t="e">
        <f t="shared" si="113"/>
        <v>#N/A</v>
      </c>
      <c r="AC423" s="16" t="e">
        <f t="shared" si="120"/>
        <v>#N/A</v>
      </c>
      <c r="AD423" s="16" t="e">
        <f t="shared" si="121"/>
        <v>#N/A</v>
      </c>
      <c r="AE423" s="16" t="e">
        <f t="shared" si="122"/>
        <v>#N/A</v>
      </c>
      <c r="AF423" s="16" t="e">
        <f t="shared" si="123"/>
        <v>#N/A</v>
      </c>
      <c r="AI423" s="9"/>
      <c r="AJ423" s="10"/>
      <c r="AK423" s="9"/>
      <c r="AL423" s="10"/>
      <c r="AM423" s="9"/>
      <c r="AN423" s="9"/>
      <c r="AO423" s="9"/>
      <c r="AP423" s="9"/>
      <c r="AQ423" s="9"/>
      <c r="AS423" s="9"/>
      <c r="AT423" s="10"/>
      <c r="AU423" s="10"/>
      <c r="AV423" s="10"/>
      <c r="AW423" s="10"/>
      <c r="AX423" s="10"/>
      <c r="AY423" s="10"/>
      <c r="AZ423" s="10"/>
      <c r="BA423" s="10"/>
      <c r="BC423" s="9"/>
      <c r="BD423" s="10"/>
      <c r="BE423" s="10"/>
      <c r="BF423" s="10"/>
      <c r="BG423" s="10"/>
      <c r="BH423" s="10"/>
      <c r="BI423" s="10"/>
      <c r="BJ423" s="10"/>
      <c r="BK423" s="10"/>
      <c r="BL423" s="10"/>
      <c r="BM423" s="9"/>
      <c r="BN423" s="10"/>
      <c r="BO423" s="9"/>
      <c r="BP423" s="10"/>
      <c r="BQ423" s="9"/>
      <c r="BR423" s="9"/>
      <c r="BS423" s="9"/>
      <c r="BT423" s="9"/>
      <c r="BU423" s="9"/>
      <c r="BV423" s="5"/>
      <c r="BW423" s="9"/>
      <c r="BX423" s="10"/>
      <c r="BY423" s="10"/>
      <c r="BZ423" s="10"/>
      <c r="CA423" s="10"/>
      <c r="CB423" s="10"/>
      <c r="CC423" s="10"/>
      <c r="CD423" s="10"/>
      <c r="CE423" s="10"/>
      <c r="CF423" s="5"/>
      <c r="CG423" s="9"/>
      <c r="CH423" s="10"/>
      <c r="CI423" s="10"/>
      <c r="CJ423" s="10"/>
      <c r="CK423" s="10"/>
      <c r="CL423" s="10"/>
      <c r="CM423" s="10"/>
      <c r="CN423" s="10"/>
      <c r="CO423" s="10"/>
    </row>
    <row r="424" spans="1:93" x14ac:dyDescent="0.2">
      <c r="A424" s="9"/>
      <c r="B424" s="9"/>
      <c r="C424" s="9"/>
      <c r="D424" s="9"/>
      <c r="E424" s="9"/>
      <c r="F424" s="9"/>
      <c r="G424" s="9"/>
      <c r="H424" s="9"/>
      <c r="I424" s="9"/>
      <c r="J424" s="9"/>
      <c r="K424" s="9"/>
      <c r="L424" s="9"/>
      <c r="M424" s="9"/>
      <c r="N424" s="9"/>
      <c r="P424" s="12">
        <f t="shared" si="124"/>
        <v>-154</v>
      </c>
      <c r="Q424" s="12"/>
      <c r="R424" s="138" t="e">
        <f t="shared" si="109"/>
        <v>#N/A</v>
      </c>
      <c r="S424" s="138" t="e">
        <f t="shared" si="110"/>
        <v>#N/A</v>
      </c>
      <c r="T424" s="138" t="e">
        <f t="shared" si="111"/>
        <v>#N/A</v>
      </c>
      <c r="U424" s="139" t="e">
        <f t="shared" si="114"/>
        <v>#N/A</v>
      </c>
      <c r="V424" s="139" t="e">
        <f t="shared" si="115"/>
        <v>#N/A</v>
      </c>
      <c r="W424" s="139" t="e">
        <f t="shared" si="116"/>
        <v>#N/A</v>
      </c>
      <c r="X424" s="139" t="e">
        <f t="shared" si="117"/>
        <v>#N/A</v>
      </c>
      <c r="Y424" s="10" t="e">
        <f t="shared" si="118"/>
        <v>#N/A</v>
      </c>
      <c r="Z424" s="10" t="e">
        <f t="shared" si="119"/>
        <v>#N/A</v>
      </c>
      <c r="AA424" s="138" t="e">
        <f t="shared" si="112"/>
        <v>#N/A</v>
      </c>
      <c r="AB424" s="138" t="e">
        <f t="shared" si="113"/>
        <v>#N/A</v>
      </c>
      <c r="AC424" s="16" t="e">
        <f t="shared" si="120"/>
        <v>#N/A</v>
      </c>
      <c r="AD424" s="16" t="e">
        <f t="shared" si="121"/>
        <v>#N/A</v>
      </c>
      <c r="AE424" s="16" t="e">
        <f t="shared" si="122"/>
        <v>#N/A</v>
      </c>
      <c r="AF424" s="16" t="e">
        <f t="shared" si="123"/>
        <v>#N/A</v>
      </c>
      <c r="AI424" s="9"/>
      <c r="AJ424" s="10"/>
      <c r="AK424" s="9"/>
      <c r="AL424" s="10"/>
      <c r="AM424" s="9"/>
      <c r="AN424" s="9"/>
      <c r="AO424" s="9"/>
      <c r="AP424" s="9"/>
      <c r="AQ424" s="9"/>
      <c r="AS424" s="9"/>
      <c r="AT424" s="10"/>
      <c r="AU424" s="10"/>
      <c r="AV424" s="10"/>
      <c r="AW424" s="10"/>
      <c r="AX424" s="10"/>
      <c r="AY424" s="10"/>
      <c r="AZ424" s="10"/>
      <c r="BA424" s="10"/>
      <c r="BC424" s="9"/>
      <c r="BD424" s="10"/>
      <c r="BE424" s="10"/>
      <c r="BF424" s="10"/>
      <c r="BG424" s="10"/>
      <c r="BH424" s="10"/>
      <c r="BI424" s="10"/>
      <c r="BJ424" s="10"/>
      <c r="BK424" s="10"/>
      <c r="BL424" s="10"/>
      <c r="BM424" s="9"/>
      <c r="BN424" s="10"/>
      <c r="BO424" s="9"/>
      <c r="BP424" s="10"/>
      <c r="BQ424" s="9"/>
      <c r="BR424" s="9"/>
      <c r="BS424" s="9"/>
      <c r="BT424" s="9"/>
      <c r="BU424" s="9"/>
      <c r="BV424" s="5"/>
      <c r="BW424" s="9"/>
      <c r="BX424" s="10"/>
      <c r="BY424" s="10"/>
      <c r="BZ424" s="10"/>
      <c r="CA424" s="10"/>
      <c r="CB424" s="10"/>
      <c r="CC424" s="10"/>
      <c r="CD424" s="10"/>
      <c r="CE424" s="10"/>
      <c r="CF424" s="5"/>
      <c r="CG424" s="9"/>
      <c r="CH424" s="10"/>
      <c r="CI424" s="10"/>
      <c r="CJ424" s="10"/>
      <c r="CK424" s="10"/>
      <c r="CL424" s="10"/>
      <c r="CM424" s="10"/>
      <c r="CN424" s="10"/>
      <c r="CO424" s="10"/>
    </row>
    <row r="425" spans="1:93" x14ac:dyDescent="0.2">
      <c r="A425" s="9"/>
      <c r="B425" s="9"/>
      <c r="C425" s="9"/>
      <c r="D425" s="9"/>
      <c r="E425" s="9"/>
      <c r="F425" s="9"/>
      <c r="G425" s="9"/>
      <c r="H425" s="9"/>
      <c r="I425" s="9"/>
      <c r="J425" s="9"/>
      <c r="K425" s="9"/>
      <c r="L425" s="9"/>
      <c r="M425" s="9"/>
      <c r="N425" s="9"/>
      <c r="P425" s="12">
        <f t="shared" si="124"/>
        <v>-154</v>
      </c>
      <c r="Q425" s="12"/>
      <c r="R425" s="138" t="e">
        <f t="shared" si="109"/>
        <v>#N/A</v>
      </c>
      <c r="S425" s="138" t="e">
        <f t="shared" si="110"/>
        <v>#N/A</v>
      </c>
      <c r="T425" s="138" t="e">
        <f t="shared" si="111"/>
        <v>#N/A</v>
      </c>
      <c r="U425" s="139" t="e">
        <f t="shared" si="114"/>
        <v>#N/A</v>
      </c>
      <c r="V425" s="139" t="e">
        <f t="shared" si="115"/>
        <v>#N/A</v>
      </c>
      <c r="W425" s="139" t="e">
        <f t="shared" si="116"/>
        <v>#N/A</v>
      </c>
      <c r="X425" s="139" t="e">
        <f t="shared" si="117"/>
        <v>#N/A</v>
      </c>
      <c r="Y425" s="10" t="e">
        <f t="shared" si="118"/>
        <v>#N/A</v>
      </c>
      <c r="Z425" s="10" t="e">
        <f t="shared" si="119"/>
        <v>#N/A</v>
      </c>
      <c r="AA425" s="138" t="e">
        <f t="shared" si="112"/>
        <v>#N/A</v>
      </c>
      <c r="AB425" s="138" t="e">
        <f t="shared" si="113"/>
        <v>#N/A</v>
      </c>
      <c r="AC425" s="16" t="e">
        <f t="shared" si="120"/>
        <v>#N/A</v>
      </c>
      <c r="AD425" s="16" t="e">
        <f t="shared" si="121"/>
        <v>#N/A</v>
      </c>
      <c r="AE425" s="16" t="e">
        <f t="shared" si="122"/>
        <v>#N/A</v>
      </c>
      <c r="AF425" s="16" t="e">
        <f t="shared" si="123"/>
        <v>#N/A</v>
      </c>
      <c r="AI425" s="9"/>
      <c r="AJ425" s="10"/>
      <c r="AK425" s="9"/>
      <c r="AL425" s="10"/>
      <c r="AM425" s="9"/>
      <c r="AN425" s="9"/>
      <c r="AO425" s="9"/>
      <c r="AP425" s="9"/>
      <c r="AQ425" s="9"/>
      <c r="AS425" s="9"/>
      <c r="AT425" s="10"/>
      <c r="AU425" s="10"/>
      <c r="AV425" s="10"/>
      <c r="AW425" s="10"/>
      <c r="AX425" s="10"/>
      <c r="AY425" s="10"/>
      <c r="AZ425" s="10"/>
      <c r="BA425" s="10"/>
      <c r="BC425" s="9"/>
      <c r="BD425" s="10"/>
      <c r="BE425" s="10"/>
      <c r="BF425" s="10"/>
      <c r="BG425" s="10"/>
      <c r="BH425" s="10"/>
      <c r="BI425" s="10"/>
      <c r="BJ425" s="10"/>
      <c r="BK425" s="10"/>
      <c r="BL425" s="10"/>
      <c r="BM425" s="9"/>
      <c r="BN425" s="10"/>
      <c r="BO425" s="9"/>
      <c r="BP425" s="10"/>
      <c r="BQ425" s="9"/>
      <c r="BR425" s="9"/>
      <c r="BS425" s="9"/>
      <c r="BT425" s="9"/>
      <c r="BU425" s="9"/>
      <c r="BV425" s="5"/>
      <c r="BW425" s="9"/>
      <c r="BX425" s="10"/>
      <c r="BY425" s="10"/>
      <c r="BZ425" s="10"/>
      <c r="CA425" s="10"/>
      <c r="CB425" s="10"/>
      <c r="CC425" s="10"/>
      <c r="CD425" s="10"/>
      <c r="CE425" s="10"/>
      <c r="CF425" s="5"/>
      <c r="CG425" s="9"/>
      <c r="CH425" s="10"/>
      <c r="CI425" s="10"/>
      <c r="CJ425" s="10"/>
      <c r="CK425" s="10"/>
      <c r="CL425" s="10"/>
      <c r="CM425" s="10"/>
      <c r="CN425" s="10"/>
      <c r="CO425" s="10"/>
    </row>
    <row r="426" spans="1:93" x14ac:dyDescent="0.2">
      <c r="A426" s="9"/>
      <c r="B426" s="9"/>
      <c r="C426" s="9"/>
      <c r="D426" s="9"/>
      <c r="E426" s="9"/>
      <c r="F426" s="9"/>
      <c r="G426" s="9"/>
      <c r="H426" s="9"/>
      <c r="I426" s="9"/>
      <c r="J426" s="9"/>
      <c r="K426" s="9"/>
      <c r="L426" s="9"/>
      <c r="M426" s="9"/>
      <c r="N426" s="9"/>
      <c r="P426" s="12">
        <f t="shared" si="124"/>
        <v>-154</v>
      </c>
      <c r="Q426" s="12"/>
      <c r="R426" s="138" t="e">
        <f t="shared" si="109"/>
        <v>#N/A</v>
      </c>
      <c r="S426" s="138" t="e">
        <f t="shared" si="110"/>
        <v>#N/A</v>
      </c>
      <c r="T426" s="138" t="e">
        <f t="shared" si="111"/>
        <v>#N/A</v>
      </c>
      <c r="U426" s="139" t="e">
        <f t="shared" si="114"/>
        <v>#N/A</v>
      </c>
      <c r="V426" s="139" t="e">
        <f t="shared" si="115"/>
        <v>#N/A</v>
      </c>
      <c r="W426" s="139" t="e">
        <f t="shared" si="116"/>
        <v>#N/A</v>
      </c>
      <c r="X426" s="139" t="e">
        <f t="shared" si="117"/>
        <v>#N/A</v>
      </c>
      <c r="Y426" s="10" t="e">
        <f t="shared" si="118"/>
        <v>#N/A</v>
      </c>
      <c r="Z426" s="10" t="e">
        <f t="shared" si="119"/>
        <v>#N/A</v>
      </c>
      <c r="AA426" s="138" t="e">
        <f t="shared" si="112"/>
        <v>#N/A</v>
      </c>
      <c r="AB426" s="138" t="e">
        <f t="shared" si="113"/>
        <v>#N/A</v>
      </c>
      <c r="AC426" s="16" t="e">
        <f t="shared" si="120"/>
        <v>#N/A</v>
      </c>
      <c r="AD426" s="16" t="e">
        <f t="shared" si="121"/>
        <v>#N/A</v>
      </c>
      <c r="AE426" s="16" t="e">
        <f t="shared" si="122"/>
        <v>#N/A</v>
      </c>
      <c r="AF426" s="16" t="e">
        <f t="shared" si="123"/>
        <v>#N/A</v>
      </c>
      <c r="AI426" s="9"/>
      <c r="AJ426" s="10"/>
      <c r="AK426" s="9"/>
      <c r="AL426" s="10"/>
      <c r="AM426" s="9"/>
      <c r="AN426" s="9"/>
      <c r="AO426" s="9"/>
      <c r="AP426" s="9"/>
      <c r="AQ426" s="9"/>
      <c r="AS426" s="9"/>
      <c r="AT426" s="10"/>
      <c r="AU426" s="10"/>
      <c r="AV426" s="10"/>
      <c r="AW426" s="10"/>
      <c r="AX426" s="10"/>
      <c r="AY426" s="10"/>
      <c r="AZ426" s="10"/>
      <c r="BA426" s="10"/>
      <c r="BC426" s="9"/>
      <c r="BD426" s="10"/>
      <c r="BE426" s="10"/>
      <c r="BF426" s="10"/>
      <c r="BG426" s="10"/>
      <c r="BH426" s="10"/>
      <c r="BI426" s="10"/>
      <c r="BJ426" s="10"/>
      <c r="BK426" s="10"/>
      <c r="BL426" s="10"/>
      <c r="BM426" s="9"/>
      <c r="BN426" s="10"/>
      <c r="BO426" s="9"/>
      <c r="BP426" s="10"/>
      <c r="BQ426" s="9"/>
      <c r="BR426" s="9"/>
      <c r="BS426" s="9"/>
      <c r="BT426" s="9"/>
      <c r="BU426" s="9"/>
      <c r="BV426" s="5"/>
      <c r="BW426" s="9"/>
      <c r="BX426" s="10"/>
      <c r="BY426" s="10"/>
      <c r="BZ426" s="10"/>
      <c r="CA426" s="10"/>
      <c r="CB426" s="10"/>
      <c r="CC426" s="10"/>
      <c r="CD426" s="10"/>
      <c r="CE426" s="10"/>
      <c r="CF426" s="5"/>
      <c r="CG426" s="9"/>
      <c r="CH426" s="10"/>
      <c r="CI426" s="10"/>
      <c r="CJ426" s="10"/>
      <c r="CK426" s="10"/>
      <c r="CL426" s="10"/>
      <c r="CM426" s="10"/>
      <c r="CN426" s="10"/>
      <c r="CO426" s="10"/>
    </row>
    <row r="427" spans="1:93" x14ac:dyDescent="0.2">
      <c r="A427" s="9"/>
      <c r="B427" s="9"/>
      <c r="C427" s="9"/>
      <c r="D427" s="9"/>
      <c r="E427" s="9"/>
      <c r="F427" s="9"/>
      <c r="G427" s="9"/>
      <c r="H427" s="9"/>
      <c r="I427" s="9"/>
      <c r="J427" s="9"/>
      <c r="K427" s="9"/>
      <c r="L427" s="9"/>
      <c r="M427" s="9"/>
      <c r="N427" s="9"/>
      <c r="P427" s="12">
        <f t="shared" si="124"/>
        <v>-154</v>
      </c>
      <c r="Q427" s="12"/>
      <c r="R427" s="138" t="e">
        <f t="shared" si="109"/>
        <v>#N/A</v>
      </c>
      <c r="S427" s="138" t="e">
        <f t="shared" si="110"/>
        <v>#N/A</v>
      </c>
      <c r="T427" s="138" t="e">
        <f t="shared" si="111"/>
        <v>#N/A</v>
      </c>
      <c r="U427" s="139" t="e">
        <f t="shared" si="114"/>
        <v>#N/A</v>
      </c>
      <c r="V427" s="139" t="e">
        <f t="shared" si="115"/>
        <v>#N/A</v>
      </c>
      <c r="W427" s="139" t="e">
        <f t="shared" si="116"/>
        <v>#N/A</v>
      </c>
      <c r="X427" s="139" t="e">
        <f t="shared" si="117"/>
        <v>#N/A</v>
      </c>
      <c r="Y427" s="10" t="e">
        <f t="shared" si="118"/>
        <v>#N/A</v>
      </c>
      <c r="Z427" s="10" t="e">
        <f t="shared" si="119"/>
        <v>#N/A</v>
      </c>
      <c r="AA427" s="138" t="e">
        <f t="shared" si="112"/>
        <v>#N/A</v>
      </c>
      <c r="AB427" s="138" t="e">
        <f t="shared" si="113"/>
        <v>#N/A</v>
      </c>
      <c r="AC427" s="16" t="e">
        <f t="shared" si="120"/>
        <v>#N/A</v>
      </c>
      <c r="AD427" s="16" t="e">
        <f t="shared" si="121"/>
        <v>#N/A</v>
      </c>
      <c r="AE427" s="16" t="e">
        <f t="shared" si="122"/>
        <v>#N/A</v>
      </c>
      <c r="AF427" s="16" t="e">
        <f t="shared" si="123"/>
        <v>#N/A</v>
      </c>
      <c r="AI427" s="9"/>
      <c r="AJ427" s="10"/>
      <c r="AK427" s="9"/>
      <c r="AL427" s="10"/>
      <c r="AM427" s="9"/>
      <c r="AN427" s="9"/>
      <c r="AO427" s="9"/>
      <c r="AP427" s="9"/>
      <c r="AQ427" s="9"/>
      <c r="AS427" s="9"/>
      <c r="AT427" s="10"/>
      <c r="AU427" s="10"/>
      <c r="AV427" s="10"/>
      <c r="AW427" s="10"/>
      <c r="AX427" s="10"/>
      <c r="AY427" s="10"/>
      <c r="AZ427" s="10"/>
      <c r="BA427" s="10"/>
      <c r="BC427" s="9"/>
      <c r="BD427" s="10"/>
      <c r="BE427" s="10"/>
      <c r="BF427" s="10"/>
      <c r="BG427" s="10"/>
      <c r="BH427" s="10"/>
      <c r="BI427" s="10"/>
      <c r="BJ427" s="10"/>
      <c r="BK427" s="10"/>
      <c r="BL427" s="10"/>
      <c r="BM427" s="9"/>
      <c r="BN427" s="10"/>
      <c r="BO427" s="9"/>
      <c r="BP427" s="10"/>
      <c r="BQ427" s="9"/>
      <c r="BR427" s="9"/>
      <c r="BS427" s="9"/>
      <c r="BT427" s="9"/>
      <c r="BU427" s="9"/>
      <c r="BV427" s="5"/>
      <c r="BW427" s="9"/>
      <c r="BX427" s="10"/>
      <c r="BY427" s="10"/>
      <c r="BZ427" s="10"/>
      <c r="CA427" s="10"/>
      <c r="CB427" s="10"/>
      <c r="CC427" s="10"/>
      <c r="CD427" s="10"/>
      <c r="CE427" s="10"/>
      <c r="CF427" s="5"/>
      <c r="CG427" s="9"/>
      <c r="CH427" s="10"/>
      <c r="CI427" s="10"/>
      <c r="CJ427" s="10"/>
      <c r="CK427" s="10"/>
      <c r="CL427" s="10"/>
      <c r="CM427" s="10"/>
      <c r="CN427" s="10"/>
      <c r="CO427" s="10"/>
    </row>
    <row r="428" spans="1:93" x14ac:dyDescent="0.2">
      <c r="A428" s="9"/>
      <c r="B428" s="9"/>
      <c r="C428" s="9"/>
      <c r="D428" s="9"/>
      <c r="E428" s="9"/>
      <c r="F428" s="9"/>
      <c r="G428" s="9"/>
      <c r="H428" s="9"/>
      <c r="I428" s="9"/>
      <c r="J428" s="9"/>
      <c r="K428" s="9"/>
      <c r="L428" s="9"/>
      <c r="M428" s="9"/>
      <c r="N428" s="9"/>
      <c r="P428" s="12">
        <f t="shared" si="124"/>
        <v>-154</v>
      </c>
      <c r="Q428" s="12"/>
      <c r="R428" s="138" t="e">
        <f t="shared" si="109"/>
        <v>#N/A</v>
      </c>
      <c r="S428" s="138" t="e">
        <f t="shared" si="110"/>
        <v>#N/A</v>
      </c>
      <c r="T428" s="138" t="e">
        <f t="shared" si="111"/>
        <v>#N/A</v>
      </c>
      <c r="U428" s="139" t="e">
        <f t="shared" si="114"/>
        <v>#N/A</v>
      </c>
      <c r="V428" s="139" t="e">
        <f t="shared" si="115"/>
        <v>#N/A</v>
      </c>
      <c r="W428" s="139" t="e">
        <f t="shared" si="116"/>
        <v>#N/A</v>
      </c>
      <c r="X428" s="139" t="e">
        <f t="shared" si="117"/>
        <v>#N/A</v>
      </c>
      <c r="Y428" s="10" t="e">
        <f t="shared" si="118"/>
        <v>#N/A</v>
      </c>
      <c r="Z428" s="10" t="e">
        <f t="shared" si="119"/>
        <v>#N/A</v>
      </c>
      <c r="AA428" s="138" t="e">
        <f t="shared" si="112"/>
        <v>#N/A</v>
      </c>
      <c r="AB428" s="138" t="e">
        <f t="shared" si="113"/>
        <v>#N/A</v>
      </c>
      <c r="AC428" s="16" t="e">
        <f t="shared" si="120"/>
        <v>#N/A</v>
      </c>
      <c r="AD428" s="16" t="e">
        <f t="shared" si="121"/>
        <v>#N/A</v>
      </c>
      <c r="AE428" s="16" t="e">
        <f t="shared" si="122"/>
        <v>#N/A</v>
      </c>
      <c r="AF428" s="16" t="e">
        <f t="shared" si="123"/>
        <v>#N/A</v>
      </c>
      <c r="AI428" s="9"/>
      <c r="AJ428" s="10"/>
      <c r="AK428" s="9"/>
      <c r="AL428" s="10"/>
      <c r="AM428" s="9"/>
      <c r="AN428" s="9"/>
      <c r="AO428" s="9"/>
      <c r="AP428" s="9"/>
      <c r="AQ428" s="9"/>
      <c r="AS428" s="9"/>
      <c r="AT428" s="10"/>
      <c r="AU428" s="10"/>
      <c r="AV428" s="10"/>
      <c r="AW428" s="10"/>
      <c r="AX428" s="10"/>
      <c r="AY428" s="10"/>
      <c r="AZ428" s="10"/>
      <c r="BA428" s="10"/>
      <c r="BC428" s="9"/>
      <c r="BD428" s="10"/>
      <c r="BE428" s="10"/>
      <c r="BF428" s="10"/>
      <c r="BG428" s="10"/>
      <c r="BH428" s="10"/>
      <c r="BI428" s="10"/>
      <c r="BJ428" s="10"/>
      <c r="BK428" s="10"/>
      <c r="BL428" s="10"/>
      <c r="BM428" s="9"/>
      <c r="BN428" s="10"/>
      <c r="BO428" s="9"/>
      <c r="BP428" s="10"/>
      <c r="BQ428" s="9"/>
      <c r="BR428" s="9"/>
      <c r="BS428" s="9"/>
      <c r="BT428" s="9"/>
      <c r="BU428" s="9"/>
      <c r="BV428" s="5"/>
      <c r="BW428" s="9"/>
      <c r="BX428" s="10"/>
      <c r="BY428" s="10"/>
      <c r="BZ428" s="10"/>
      <c r="CA428" s="10"/>
      <c r="CB428" s="10"/>
      <c r="CC428" s="10"/>
      <c r="CD428" s="10"/>
      <c r="CE428" s="10"/>
      <c r="CF428" s="5"/>
      <c r="CG428" s="9"/>
      <c r="CH428" s="10"/>
      <c r="CI428" s="10"/>
      <c r="CJ428" s="10"/>
      <c r="CK428" s="10"/>
      <c r="CL428" s="10"/>
      <c r="CM428" s="10"/>
      <c r="CN428" s="10"/>
      <c r="CO428" s="10"/>
    </row>
    <row r="429" spans="1:93" x14ac:dyDescent="0.2">
      <c r="A429" s="9"/>
      <c r="B429" s="9"/>
      <c r="C429" s="9"/>
      <c r="D429" s="9"/>
      <c r="E429" s="9"/>
      <c r="F429" s="9"/>
      <c r="G429" s="9"/>
      <c r="H429" s="9"/>
      <c r="I429" s="9"/>
      <c r="J429" s="9"/>
      <c r="K429" s="9"/>
      <c r="L429" s="9"/>
      <c r="M429" s="9"/>
      <c r="N429" s="9"/>
      <c r="P429" s="12">
        <f t="shared" si="124"/>
        <v>-154</v>
      </c>
      <c r="Q429" s="12"/>
      <c r="R429" s="138" t="e">
        <f t="shared" si="109"/>
        <v>#N/A</v>
      </c>
      <c r="S429" s="138" t="e">
        <f t="shared" si="110"/>
        <v>#N/A</v>
      </c>
      <c r="T429" s="138" t="e">
        <f t="shared" si="111"/>
        <v>#N/A</v>
      </c>
      <c r="U429" s="139" t="e">
        <f t="shared" si="114"/>
        <v>#N/A</v>
      </c>
      <c r="V429" s="139" t="e">
        <f t="shared" si="115"/>
        <v>#N/A</v>
      </c>
      <c r="W429" s="139" t="e">
        <f t="shared" si="116"/>
        <v>#N/A</v>
      </c>
      <c r="X429" s="139" t="e">
        <f t="shared" si="117"/>
        <v>#N/A</v>
      </c>
      <c r="Y429" s="10" t="e">
        <f t="shared" si="118"/>
        <v>#N/A</v>
      </c>
      <c r="Z429" s="10" t="e">
        <f t="shared" si="119"/>
        <v>#N/A</v>
      </c>
      <c r="AA429" s="138" t="e">
        <f t="shared" si="112"/>
        <v>#N/A</v>
      </c>
      <c r="AB429" s="138" t="e">
        <f t="shared" si="113"/>
        <v>#N/A</v>
      </c>
      <c r="AC429" s="16" t="e">
        <f t="shared" si="120"/>
        <v>#N/A</v>
      </c>
      <c r="AD429" s="16" t="e">
        <f t="shared" si="121"/>
        <v>#N/A</v>
      </c>
      <c r="AE429" s="16" t="e">
        <f t="shared" si="122"/>
        <v>#N/A</v>
      </c>
      <c r="AF429" s="16" t="e">
        <f t="shared" si="123"/>
        <v>#N/A</v>
      </c>
      <c r="AI429" s="9"/>
      <c r="AJ429" s="10"/>
      <c r="AK429" s="9"/>
      <c r="AL429" s="10"/>
      <c r="AM429" s="9"/>
      <c r="AN429" s="9"/>
      <c r="AO429" s="9"/>
      <c r="AP429" s="9"/>
      <c r="AQ429" s="9"/>
      <c r="AS429" s="9"/>
      <c r="AT429" s="10"/>
      <c r="AU429" s="10"/>
      <c r="AV429" s="10"/>
      <c r="AW429" s="10"/>
      <c r="AX429" s="10"/>
      <c r="AY429" s="10"/>
      <c r="AZ429" s="10"/>
      <c r="BA429" s="10"/>
      <c r="BC429" s="9"/>
      <c r="BD429" s="10"/>
      <c r="BE429" s="10"/>
      <c r="BF429" s="10"/>
      <c r="BG429" s="10"/>
      <c r="BH429" s="10"/>
      <c r="BI429" s="10"/>
      <c r="BJ429" s="10"/>
      <c r="BK429" s="10"/>
      <c r="BL429" s="10"/>
      <c r="BM429" s="9"/>
      <c r="BN429" s="10"/>
      <c r="BO429" s="9"/>
      <c r="BP429" s="10"/>
      <c r="BQ429" s="9"/>
      <c r="BR429" s="9"/>
      <c r="BS429" s="9"/>
      <c r="BT429" s="9"/>
      <c r="BU429" s="9"/>
      <c r="BV429" s="5"/>
      <c r="BW429" s="9"/>
      <c r="BX429" s="10"/>
      <c r="BY429" s="10"/>
      <c r="BZ429" s="10"/>
      <c r="CA429" s="10"/>
      <c r="CB429" s="10"/>
      <c r="CC429" s="10"/>
      <c r="CD429" s="10"/>
      <c r="CE429" s="10"/>
      <c r="CF429" s="5"/>
      <c r="CG429" s="9"/>
      <c r="CH429" s="10"/>
      <c r="CI429" s="10"/>
      <c r="CJ429" s="10"/>
      <c r="CK429" s="10"/>
      <c r="CL429" s="10"/>
      <c r="CM429" s="10"/>
      <c r="CN429" s="10"/>
      <c r="CO429" s="10"/>
    </row>
    <row r="430" spans="1:93" x14ac:dyDescent="0.2">
      <c r="A430" s="9"/>
      <c r="B430" s="9"/>
      <c r="C430" s="9"/>
      <c r="D430" s="9"/>
      <c r="E430" s="9"/>
      <c r="F430" s="9"/>
      <c r="G430" s="9"/>
      <c r="H430" s="9"/>
      <c r="I430" s="9"/>
      <c r="J430" s="9"/>
      <c r="K430" s="9"/>
      <c r="L430" s="9"/>
      <c r="M430" s="9"/>
      <c r="N430" s="9"/>
      <c r="P430" s="12">
        <f t="shared" si="124"/>
        <v>-154</v>
      </c>
      <c r="Q430" s="12"/>
      <c r="R430" s="138" t="e">
        <f t="shared" si="109"/>
        <v>#N/A</v>
      </c>
      <c r="S430" s="138" t="e">
        <f t="shared" si="110"/>
        <v>#N/A</v>
      </c>
      <c r="T430" s="138" t="e">
        <f t="shared" si="111"/>
        <v>#N/A</v>
      </c>
      <c r="U430" s="139" t="e">
        <f t="shared" si="114"/>
        <v>#N/A</v>
      </c>
      <c r="V430" s="139" t="e">
        <f t="shared" si="115"/>
        <v>#N/A</v>
      </c>
      <c r="W430" s="139" t="e">
        <f t="shared" si="116"/>
        <v>#N/A</v>
      </c>
      <c r="X430" s="139" t="e">
        <f t="shared" si="117"/>
        <v>#N/A</v>
      </c>
      <c r="Y430" s="10" t="e">
        <f t="shared" si="118"/>
        <v>#N/A</v>
      </c>
      <c r="Z430" s="10" t="e">
        <f t="shared" si="119"/>
        <v>#N/A</v>
      </c>
      <c r="AA430" s="138" t="e">
        <f t="shared" si="112"/>
        <v>#N/A</v>
      </c>
      <c r="AB430" s="138" t="e">
        <f t="shared" si="113"/>
        <v>#N/A</v>
      </c>
      <c r="AC430" s="16" t="e">
        <f t="shared" si="120"/>
        <v>#N/A</v>
      </c>
      <c r="AD430" s="16" t="e">
        <f t="shared" si="121"/>
        <v>#N/A</v>
      </c>
      <c r="AE430" s="16" t="e">
        <f t="shared" si="122"/>
        <v>#N/A</v>
      </c>
      <c r="AF430" s="16" t="e">
        <f t="shared" si="123"/>
        <v>#N/A</v>
      </c>
      <c r="AI430" s="9"/>
      <c r="AJ430" s="10"/>
      <c r="AK430" s="9"/>
      <c r="AL430" s="10"/>
      <c r="AM430" s="9"/>
      <c r="AN430" s="9"/>
      <c r="AO430" s="9"/>
      <c r="AP430" s="9"/>
      <c r="AQ430" s="9"/>
      <c r="AS430" s="9"/>
      <c r="AT430" s="10"/>
      <c r="AU430" s="10"/>
      <c r="AV430" s="10"/>
      <c r="AW430" s="10"/>
      <c r="AX430" s="10"/>
      <c r="AY430" s="10"/>
      <c r="AZ430" s="10"/>
      <c r="BA430" s="10"/>
      <c r="BC430" s="9"/>
      <c r="BD430" s="10"/>
      <c r="BE430" s="10"/>
      <c r="BF430" s="10"/>
      <c r="BG430" s="10"/>
      <c r="BH430" s="10"/>
      <c r="BI430" s="10"/>
      <c r="BJ430" s="10"/>
      <c r="BK430" s="10"/>
      <c r="BL430" s="10"/>
      <c r="BM430" s="9"/>
      <c r="BN430" s="10"/>
      <c r="BO430" s="9"/>
      <c r="BP430" s="10"/>
      <c r="BQ430" s="9"/>
      <c r="BR430" s="9"/>
      <c r="BS430" s="9"/>
      <c r="BT430" s="9"/>
      <c r="BU430" s="9"/>
      <c r="BV430" s="5"/>
      <c r="BW430" s="9"/>
      <c r="BX430" s="10"/>
      <c r="BY430" s="10"/>
      <c r="BZ430" s="10"/>
      <c r="CA430" s="10"/>
      <c r="CB430" s="10"/>
      <c r="CC430" s="10"/>
      <c r="CD430" s="10"/>
      <c r="CE430" s="10"/>
      <c r="CF430" s="5"/>
      <c r="CG430" s="9"/>
      <c r="CH430" s="10"/>
      <c r="CI430" s="10"/>
      <c r="CJ430" s="10"/>
      <c r="CK430" s="10"/>
      <c r="CL430" s="10"/>
      <c r="CM430" s="10"/>
      <c r="CN430" s="10"/>
      <c r="CO430" s="10"/>
    </row>
    <row r="431" spans="1:93" x14ac:dyDescent="0.2">
      <c r="A431" s="9"/>
      <c r="B431" s="9"/>
      <c r="C431" s="9"/>
      <c r="D431" s="9"/>
      <c r="E431" s="9"/>
      <c r="F431" s="9"/>
      <c r="G431" s="9"/>
      <c r="H431" s="9"/>
      <c r="I431" s="9"/>
      <c r="J431" s="9"/>
      <c r="K431" s="9"/>
      <c r="L431" s="9"/>
      <c r="M431" s="9"/>
      <c r="N431" s="9"/>
      <c r="P431" s="12">
        <f t="shared" si="124"/>
        <v>-154</v>
      </c>
      <c r="Q431" s="12"/>
      <c r="R431" s="138" t="e">
        <f t="shared" si="109"/>
        <v>#N/A</v>
      </c>
      <c r="S431" s="138" t="e">
        <f t="shared" si="110"/>
        <v>#N/A</v>
      </c>
      <c r="T431" s="138" t="e">
        <f t="shared" si="111"/>
        <v>#N/A</v>
      </c>
      <c r="U431" s="139" t="e">
        <f t="shared" si="114"/>
        <v>#N/A</v>
      </c>
      <c r="V431" s="139" t="e">
        <f t="shared" si="115"/>
        <v>#N/A</v>
      </c>
      <c r="W431" s="139" t="e">
        <f t="shared" si="116"/>
        <v>#N/A</v>
      </c>
      <c r="X431" s="139" t="e">
        <f t="shared" si="117"/>
        <v>#N/A</v>
      </c>
      <c r="Y431" s="10" t="e">
        <f t="shared" si="118"/>
        <v>#N/A</v>
      </c>
      <c r="Z431" s="10" t="e">
        <f t="shared" si="119"/>
        <v>#N/A</v>
      </c>
      <c r="AA431" s="138" t="e">
        <f t="shared" si="112"/>
        <v>#N/A</v>
      </c>
      <c r="AB431" s="138" t="e">
        <f t="shared" si="113"/>
        <v>#N/A</v>
      </c>
      <c r="AC431" s="16" t="e">
        <f t="shared" si="120"/>
        <v>#N/A</v>
      </c>
      <c r="AD431" s="16" t="e">
        <f t="shared" si="121"/>
        <v>#N/A</v>
      </c>
      <c r="AE431" s="16" t="e">
        <f t="shared" si="122"/>
        <v>#N/A</v>
      </c>
      <c r="AF431" s="16" t="e">
        <f t="shared" si="123"/>
        <v>#N/A</v>
      </c>
      <c r="AI431" s="9"/>
      <c r="AJ431" s="10"/>
      <c r="AK431" s="9"/>
      <c r="AL431" s="10"/>
      <c r="AM431" s="9"/>
      <c r="AN431" s="9"/>
      <c r="AO431" s="9"/>
      <c r="AP431" s="9"/>
      <c r="AQ431" s="9"/>
      <c r="AS431" s="9"/>
      <c r="AT431" s="10"/>
      <c r="AU431" s="10"/>
      <c r="AV431" s="10"/>
      <c r="AW431" s="10"/>
      <c r="AX431" s="10"/>
      <c r="AY431" s="10"/>
      <c r="AZ431" s="10"/>
      <c r="BA431" s="10"/>
      <c r="BC431" s="9"/>
      <c r="BD431" s="10"/>
      <c r="BE431" s="10"/>
      <c r="BF431" s="10"/>
      <c r="BG431" s="10"/>
      <c r="BH431" s="10"/>
      <c r="BI431" s="10"/>
      <c r="BJ431" s="10"/>
      <c r="BK431" s="10"/>
      <c r="BL431" s="10"/>
      <c r="BM431" s="9"/>
      <c r="BN431" s="10"/>
      <c r="BO431" s="9"/>
      <c r="BP431" s="10"/>
      <c r="BQ431" s="9"/>
      <c r="BR431" s="9"/>
      <c r="BS431" s="9"/>
      <c r="BT431" s="9"/>
      <c r="BU431" s="9"/>
      <c r="BV431" s="5"/>
      <c r="BW431" s="9"/>
      <c r="BX431" s="10"/>
      <c r="BY431" s="10"/>
      <c r="BZ431" s="10"/>
      <c r="CA431" s="10"/>
      <c r="CB431" s="10"/>
      <c r="CC431" s="10"/>
      <c r="CD431" s="10"/>
      <c r="CE431" s="10"/>
      <c r="CF431" s="5"/>
      <c r="CG431" s="9"/>
      <c r="CH431" s="10"/>
      <c r="CI431" s="10"/>
      <c r="CJ431" s="10"/>
      <c r="CK431" s="10"/>
      <c r="CL431" s="10"/>
      <c r="CM431" s="10"/>
      <c r="CN431" s="10"/>
      <c r="CO431" s="10"/>
    </row>
    <row r="432" spans="1:93" x14ac:dyDescent="0.2">
      <c r="A432" s="9"/>
      <c r="B432" s="9"/>
      <c r="C432" s="9"/>
      <c r="D432" s="9"/>
      <c r="E432" s="9"/>
      <c r="F432" s="9"/>
      <c r="G432" s="9"/>
      <c r="H432" s="9"/>
      <c r="I432" s="9"/>
      <c r="J432" s="9"/>
      <c r="K432" s="9"/>
      <c r="L432" s="9"/>
      <c r="M432" s="9"/>
      <c r="N432" s="9"/>
      <c r="P432" s="12">
        <f t="shared" si="124"/>
        <v>-154</v>
      </c>
      <c r="Q432" s="12"/>
      <c r="R432" s="138" t="e">
        <f t="shared" si="109"/>
        <v>#N/A</v>
      </c>
      <c r="S432" s="138" t="e">
        <f t="shared" si="110"/>
        <v>#N/A</v>
      </c>
      <c r="T432" s="138" t="e">
        <f t="shared" si="111"/>
        <v>#N/A</v>
      </c>
      <c r="U432" s="139" t="e">
        <f t="shared" si="114"/>
        <v>#N/A</v>
      </c>
      <c r="V432" s="139" t="e">
        <f t="shared" si="115"/>
        <v>#N/A</v>
      </c>
      <c r="W432" s="139" t="e">
        <f t="shared" si="116"/>
        <v>#N/A</v>
      </c>
      <c r="X432" s="139" t="e">
        <f t="shared" si="117"/>
        <v>#N/A</v>
      </c>
      <c r="Y432" s="10" t="e">
        <f t="shared" si="118"/>
        <v>#N/A</v>
      </c>
      <c r="Z432" s="10" t="e">
        <f t="shared" si="119"/>
        <v>#N/A</v>
      </c>
      <c r="AA432" s="138" t="e">
        <f t="shared" si="112"/>
        <v>#N/A</v>
      </c>
      <c r="AB432" s="138" t="e">
        <f t="shared" si="113"/>
        <v>#N/A</v>
      </c>
      <c r="AC432" s="16" t="e">
        <f t="shared" si="120"/>
        <v>#N/A</v>
      </c>
      <c r="AD432" s="16" t="e">
        <f t="shared" si="121"/>
        <v>#N/A</v>
      </c>
      <c r="AE432" s="16" t="e">
        <f t="shared" si="122"/>
        <v>#N/A</v>
      </c>
      <c r="AF432" s="16" t="e">
        <f t="shared" si="123"/>
        <v>#N/A</v>
      </c>
      <c r="AI432" s="9"/>
      <c r="AJ432" s="10"/>
      <c r="AK432" s="9"/>
      <c r="AL432" s="10"/>
      <c r="AM432" s="9"/>
      <c r="AN432" s="9"/>
      <c r="AO432" s="9"/>
      <c r="AP432" s="9"/>
      <c r="AQ432" s="9"/>
      <c r="AS432" s="9"/>
      <c r="AT432" s="10"/>
      <c r="AU432" s="10"/>
      <c r="AV432" s="10"/>
      <c r="AW432" s="10"/>
      <c r="AX432" s="10"/>
      <c r="AY432" s="10"/>
      <c r="AZ432" s="10"/>
      <c r="BA432" s="10"/>
      <c r="BC432" s="9"/>
      <c r="BD432" s="10"/>
      <c r="BE432" s="10"/>
      <c r="BF432" s="10"/>
      <c r="BG432" s="10"/>
      <c r="BH432" s="10"/>
      <c r="BI432" s="10"/>
      <c r="BJ432" s="10"/>
      <c r="BK432" s="10"/>
      <c r="BL432" s="10"/>
      <c r="BM432" s="9"/>
      <c r="BN432" s="10"/>
      <c r="BO432" s="9"/>
      <c r="BP432" s="10"/>
      <c r="BQ432" s="9"/>
      <c r="BR432" s="9"/>
      <c r="BS432" s="9"/>
      <c r="BT432" s="9"/>
      <c r="BU432" s="9"/>
      <c r="BV432" s="5"/>
      <c r="BW432" s="9"/>
      <c r="BX432" s="10"/>
      <c r="BY432" s="10"/>
      <c r="BZ432" s="10"/>
      <c r="CA432" s="10"/>
      <c r="CB432" s="10"/>
      <c r="CC432" s="10"/>
      <c r="CD432" s="10"/>
      <c r="CE432" s="10"/>
      <c r="CF432" s="5"/>
      <c r="CG432" s="9"/>
      <c r="CH432" s="10"/>
      <c r="CI432" s="10"/>
      <c r="CJ432" s="10"/>
      <c r="CK432" s="10"/>
      <c r="CL432" s="10"/>
      <c r="CM432" s="10"/>
      <c r="CN432" s="10"/>
      <c r="CO432" s="10"/>
    </row>
    <row r="433" spans="1:93" x14ac:dyDescent="0.2">
      <c r="A433" s="9"/>
      <c r="B433" s="9"/>
      <c r="C433" s="9"/>
      <c r="D433" s="9"/>
      <c r="E433" s="9"/>
      <c r="F433" s="9"/>
      <c r="G433" s="9"/>
      <c r="H433" s="9"/>
      <c r="I433" s="9"/>
      <c r="J433" s="9"/>
      <c r="K433" s="9"/>
      <c r="L433" s="9"/>
      <c r="M433" s="9"/>
      <c r="N433" s="9"/>
      <c r="P433" s="12">
        <f t="shared" si="124"/>
        <v>-154</v>
      </c>
      <c r="Q433" s="12"/>
      <c r="R433" s="138" t="e">
        <f t="shared" si="109"/>
        <v>#N/A</v>
      </c>
      <c r="S433" s="138" t="e">
        <f t="shared" si="110"/>
        <v>#N/A</v>
      </c>
      <c r="T433" s="138" t="e">
        <f t="shared" si="111"/>
        <v>#N/A</v>
      </c>
      <c r="U433" s="139" t="e">
        <f t="shared" si="114"/>
        <v>#N/A</v>
      </c>
      <c r="V433" s="139" t="e">
        <f t="shared" si="115"/>
        <v>#N/A</v>
      </c>
      <c r="W433" s="139" t="e">
        <f t="shared" si="116"/>
        <v>#N/A</v>
      </c>
      <c r="X433" s="139" t="e">
        <f t="shared" si="117"/>
        <v>#N/A</v>
      </c>
      <c r="Y433" s="10" t="e">
        <f t="shared" si="118"/>
        <v>#N/A</v>
      </c>
      <c r="Z433" s="10" t="e">
        <f t="shared" si="119"/>
        <v>#N/A</v>
      </c>
      <c r="AA433" s="138" t="e">
        <f t="shared" si="112"/>
        <v>#N/A</v>
      </c>
      <c r="AB433" s="138" t="e">
        <f t="shared" si="113"/>
        <v>#N/A</v>
      </c>
      <c r="AC433" s="16" t="e">
        <f t="shared" si="120"/>
        <v>#N/A</v>
      </c>
      <c r="AD433" s="16" t="e">
        <f t="shared" si="121"/>
        <v>#N/A</v>
      </c>
      <c r="AE433" s="16" t="e">
        <f t="shared" si="122"/>
        <v>#N/A</v>
      </c>
      <c r="AF433" s="16" t="e">
        <f t="shared" si="123"/>
        <v>#N/A</v>
      </c>
      <c r="AI433" s="9"/>
      <c r="AJ433" s="10"/>
      <c r="AK433" s="9"/>
      <c r="AL433" s="10"/>
      <c r="AM433" s="9"/>
      <c r="AN433" s="9"/>
      <c r="AO433" s="9"/>
      <c r="AP433" s="9"/>
      <c r="AQ433" s="9"/>
      <c r="AS433" s="9"/>
      <c r="AT433" s="10"/>
      <c r="AU433" s="10"/>
      <c r="AV433" s="10"/>
      <c r="AW433" s="10"/>
      <c r="AX433" s="10"/>
      <c r="AY433" s="10"/>
      <c r="AZ433" s="10"/>
      <c r="BA433" s="10"/>
      <c r="BC433" s="9"/>
      <c r="BD433" s="10"/>
      <c r="BE433" s="10"/>
      <c r="BF433" s="10"/>
      <c r="BG433" s="10"/>
      <c r="BH433" s="10"/>
      <c r="BI433" s="10"/>
      <c r="BJ433" s="10"/>
      <c r="BK433" s="10"/>
      <c r="BL433" s="10"/>
      <c r="BM433" s="9"/>
      <c r="BN433" s="10"/>
      <c r="BO433" s="9"/>
      <c r="BP433" s="10"/>
      <c r="BQ433" s="9"/>
      <c r="BR433" s="9"/>
      <c r="BS433" s="9"/>
      <c r="BT433" s="9"/>
      <c r="BU433" s="9"/>
      <c r="BV433" s="5"/>
      <c r="BW433" s="9"/>
      <c r="BX433" s="10"/>
      <c r="BY433" s="10"/>
      <c r="BZ433" s="10"/>
      <c r="CA433" s="10"/>
      <c r="CB433" s="10"/>
      <c r="CC433" s="10"/>
      <c r="CD433" s="10"/>
      <c r="CE433" s="10"/>
      <c r="CF433" s="5"/>
      <c r="CG433" s="9"/>
      <c r="CH433" s="10"/>
      <c r="CI433" s="10"/>
      <c r="CJ433" s="10"/>
      <c r="CK433" s="10"/>
      <c r="CL433" s="10"/>
      <c r="CM433" s="10"/>
      <c r="CN433" s="10"/>
      <c r="CO433" s="10"/>
    </row>
    <row r="434" spans="1:93" x14ac:dyDescent="0.2">
      <c r="A434" s="9"/>
      <c r="B434" s="9"/>
      <c r="C434" s="9"/>
      <c r="D434" s="9"/>
      <c r="E434" s="9"/>
      <c r="F434" s="9"/>
      <c r="G434" s="9"/>
      <c r="H434" s="9"/>
      <c r="I434" s="9"/>
      <c r="J434" s="9"/>
      <c r="K434" s="9"/>
      <c r="L434" s="9"/>
      <c r="M434" s="9"/>
      <c r="N434" s="9"/>
      <c r="P434" s="12">
        <f t="shared" si="124"/>
        <v>-154</v>
      </c>
      <c r="Q434" s="12"/>
      <c r="R434" s="138" t="e">
        <f t="shared" si="109"/>
        <v>#N/A</v>
      </c>
      <c r="S434" s="138" t="e">
        <f t="shared" si="110"/>
        <v>#N/A</v>
      </c>
      <c r="T434" s="138" t="e">
        <f t="shared" si="111"/>
        <v>#N/A</v>
      </c>
      <c r="U434" s="139" t="e">
        <f t="shared" si="114"/>
        <v>#N/A</v>
      </c>
      <c r="V434" s="139" t="e">
        <f t="shared" si="115"/>
        <v>#N/A</v>
      </c>
      <c r="W434" s="139" t="e">
        <f t="shared" si="116"/>
        <v>#N/A</v>
      </c>
      <c r="X434" s="139" t="e">
        <f t="shared" si="117"/>
        <v>#N/A</v>
      </c>
      <c r="Y434" s="10" t="e">
        <f t="shared" si="118"/>
        <v>#N/A</v>
      </c>
      <c r="Z434" s="10" t="e">
        <f t="shared" si="119"/>
        <v>#N/A</v>
      </c>
      <c r="AA434" s="138" t="e">
        <f t="shared" si="112"/>
        <v>#N/A</v>
      </c>
      <c r="AB434" s="138" t="e">
        <f t="shared" si="113"/>
        <v>#N/A</v>
      </c>
      <c r="AC434" s="16" t="e">
        <f t="shared" si="120"/>
        <v>#N/A</v>
      </c>
      <c r="AD434" s="16" t="e">
        <f t="shared" si="121"/>
        <v>#N/A</v>
      </c>
      <c r="AE434" s="16" t="e">
        <f t="shared" si="122"/>
        <v>#N/A</v>
      </c>
      <c r="AF434" s="16" t="e">
        <f t="shared" si="123"/>
        <v>#N/A</v>
      </c>
      <c r="AI434" s="9"/>
      <c r="AJ434" s="10"/>
      <c r="AK434" s="9"/>
      <c r="AL434" s="10"/>
      <c r="AM434" s="9"/>
      <c r="AN434" s="9"/>
      <c r="AO434" s="9"/>
      <c r="AP434" s="9"/>
      <c r="AQ434" s="9"/>
      <c r="AS434" s="9"/>
      <c r="AT434" s="10"/>
      <c r="AU434" s="10"/>
      <c r="AV434" s="10"/>
      <c r="AW434" s="10"/>
      <c r="AX434" s="10"/>
      <c r="AY434" s="10"/>
      <c r="AZ434" s="10"/>
      <c r="BA434" s="10"/>
      <c r="BC434" s="9"/>
      <c r="BD434" s="10"/>
      <c r="BE434" s="10"/>
      <c r="BF434" s="10"/>
      <c r="BG434" s="10"/>
      <c r="BH434" s="10"/>
      <c r="BI434" s="10"/>
      <c r="BJ434" s="10"/>
      <c r="BK434" s="10"/>
      <c r="BL434" s="10"/>
      <c r="BM434" s="9"/>
      <c r="BN434" s="10"/>
      <c r="BO434" s="9"/>
      <c r="BP434" s="10"/>
      <c r="BQ434" s="9"/>
      <c r="BR434" s="9"/>
      <c r="BS434" s="9"/>
      <c r="BT434" s="9"/>
      <c r="BU434" s="9"/>
      <c r="BV434" s="5"/>
      <c r="BW434" s="9"/>
      <c r="BX434" s="10"/>
      <c r="BY434" s="10"/>
      <c r="BZ434" s="10"/>
      <c r="CA434" s="10"/>
      <c r="CB434" s="10"/>
      <c r="CC434" s="10"/>
      <c r="CD434" s="10"/>
      <c r="CE434" s="10"/>
      <c r="CF434" s="5"/>
      <c r="CG434" s="9"/>
      <c r="CH434" s="10"/>
      <c r="CI434" s="10"/>
      <c r="CJ434" s="10"/>
      <c r="CK434" s="10"/>
      <c r="CL434" s="10"/>
      <c r="CM434" s="10"/>
      <c r="CN434" s="10"/>
      <c r="CO434" s="10"/>
    </row>
    <row r="435" spans="1:93" x14ac:dyDescent="0.2">
      <c r="A435" s="9"/>
      <c r="B435" s="9"/>
      <c r="C435" s="9"/>
      <c r="D435" s="9"/>
      <c r="E435" s="9"/>
      <c r="F435" s="9"/>
      <c r="G435" s="9"/>
      <c r="H435" s="9"/>
      <c r="I435" s="9"/>
      <c r="J435" s="9"/>
      <c r="K435" s="9"/>
      <c r="L435" s="9"/>
      <c r="M435" s="9"/>
      <c r="N435" s="9"/>
      <c r="P435" s="12">
        <f t="shared" si="124"/>
        <v>-154</v>
      </c>
      <c r="Q435" s="12"/>
      <c r="R435" s="138" t="e">
        <f t="shared" si="109"/>
        <v>#N/A</v>
      </c>
      <c r="S435" s="138" t="e">
        <f t="shared" si="110"/>
        <v>#N/A</v>
      </c>
      <c r="T435" s="138" t="e">
        <f t="shared" si="111"/>
        <v>#N/A</v>
      </c>
      <c r="U435" s="139" t="e">
        <f t="shared" si="114"/>
        <v>#N/A</v>
      </c>
      <c r="V435" s="139" t="e">
        <f t="shared" si="115"/>
        <v>#N/A</v>
      </c>
      <c r="W435" s="139" t="e">
        <f t="shared" si="116"/>
        <v>#N/A</v>
      </c>
      <c r="X435" s="139" t="e">
        <f t="shared" si="117"/>
        <v>#N/A</v>
      </c>
      <c r="Y435" s="10" t="e">
        <f t="shared" si="118"/>
        <v>#N/A</v>
      </c>
      <c r="Z435" s="10" t="e">
        <f t="shared" si="119"/>
        <v>#N/A</v>
      </c>
      <c r="AA435" s="138" t="e">
        <f t="shared" si="112"/>
        <v>#N/A</v>
      </c>
      <c r="AB435" s="138" t="e">
        <f t="shared" si="113"/>
        <v>#N/A</v>
      </c>
      <c r="AC435" s="16" t="e">
        <f t="shared" si="120"/>
        <v>#N/A</v>
      </c>
      <c r="AD435" s="16" t="e">
        <f t="shared" si="121"/>
        <v>#N/A</v>
      </c>
      <c r="AE435" s="16" t="e">
        <f t="shared" si="122"/>
        <v>#N/A</v>
      </c>
      <c r="AF435" s="16" t="e">
        <f t="shared" si="123"/>
        <v>#N/A</v>
      </c>
      <c r="AI435" s="9"/>
      <c r="AJ435" s="10"/>
      <c r="AK435" s="9"/>
      <c r="AL435" s="10"/>
      <c r="AM435" s="9"/>
      <c r="AN435" s="9"/>
      <c r="AO435" s="9"/>
      <c r="AP435" s="9"/>
      <c r="AQ435" s="9"/>
      <c r="AS435" s="9"/>
      <c r="AT435" s="10"/>
      <c r="AU435" s="10"/>
      <c r="AV435" s="10"/>
      <c r="AW435" s="10"/>
      <c r="AX435" s="10"/>
      <c r="AY435" s="10"/>
      <c r="AZ435" s="10"/>
      <c r="BA435" s="10"/>
      <c r="BC435" s="9"/>
      <c r="BD435" s="10"/>
      <c r="BE435" s="10"/>
      <c r="BF435" s="10"/>
      <c r="BG435" s="10"/>
      <c r="BH435" s="10"/>
      <c r="BI435" s="10"/>
      <c r="BJ435" s="10"/>
      <c r="BK435" s="10"/>
      <c r="BL435" s="10"/>
      <c r="BM435" s="9"/>
      <c r="BN435" s="10"/>
      <c r="BO435" s="9"/>
      <c r="BP435" s="10"/>
      <c r="BQ435" s="9"/>
      <c r="BR435" s="9"/>
      <c r="BS435" s="9"/>
      <c r="BT435" s="9"/>
      <c r="BU435" s="9"/>
      <c r="BV435" s="5"/>
      <c r="BW435" s="9"/>
      <c r="BX435" s="10"/>
      <c r="BY435" s="10"/>
      <c r="BZ435" s="10"/>
      <c r="CA435" s="10"/>
      <c r="CB435" s="10"/>
      <c r="CC435" s="10"/>
      <c r="CD435" s="10"/>
      <c r="CE435" s="10"/>
      <c r="CF435" s="5"/>
      <c r="CG435" s="9"/>
      <c r="CH435" s="10"/>
      <c r="CI435" s="10"/>
      <c r="CJ435" s="10"/>
      <c r="CK435" s="10"/>
      <c r="CL435" s="10"/>
      <c r="CM435" s="10"/>
      <c r="CN435" s="10"/>
      <c r="CO435" s="10"/>
    </row>
    <row r="436" spans="1:93" x14ac:dyDescent="0.2">
      <c r="A436" s="9"/>
      <c r="B436" s="9"/>
      <c r="C436" s="9"/>
      <c r="D436" s="9"/>
      <c r="E436" s="9"/>
      <c r="F436" s="9"/>
      <c r="G436" s="9"/>
      <c r="H436" s="9"/>
      <c r="I436" s="9"/>
      <c r="J436" s="9"/>
      <c r="K436" s="9"/>
      <c r="L436" s="9"/>
      <c r="M436" s="9"/>
      <c r="N436" s="9"/>
      <c r="P436" s="12">
        <f t="shared" si="124"/>
        <v>-154</v>
      </c>
      <c r="Q436" s="12"/>
      <c r="R436" s="138" t="e">
        <f t="shared" si="109"/>
        <v>#N/A</v>
      </c>
      <c r="S436" s="138" t="e">
        <f t="shared" si="110"/>
        <v>#N/A</v>
      </c>
      <c r="T436" s="138" t="e">
        <f t="shared" si="111"/>
        <v>#N/A</v>
      </c>
      <c r="U436" s="139" t="e">
        <f t="shared" si="114"/>
        <v>#N/A</v>
      </c>
      <c r="V436" s="139" t="e">
        <f t="shared" si="115"/>
        <v>#N/A</v>
      </c>
      <c r="W436" s="139" t="e">
        <f t="shared" si="116"/>
        <v>#N/A</v>
      </c>
      <c r="X436" s="139" t="e">
        <f t="shared" si="117"/>
        <v>#N/A</v>
      </c>
      <c r="Y436" s="10" t="e">
        <f t="shared" si="118"/>
        <v>#N/A</v>
      </c>
      <c r="Z436" s="10" t="e">
        <f t="shared" si="119"/>
        <v>#N/A</v>
      </c>
      <c r="AA436" s="138" t="e">
        <f t="shared" si="112"/>
        <v>#N/A</v>
      </c>
      <c r="AB436" s="138" t="e">
        <f t="shared" si="113"/>
        <v>#N/A</v>
      </c>
      <c r="AC436" s="16" t="e">
        <f t="shared" si="120"/>
        <v>#N/A</v>
      </c>
      <c r="AD436" s="16" t="e">
        <f t="shared" si="121"/>
        <v>#N/A</v>
      </c>
      <c r="AE436" s="16" t="e">
        <f t="shared" si="122"/>
        <v>#N/A</v>
      </c>
      <c r="AF436" s="16" t="e">
        <f t="shared" si="123"/>
        <v>#N/A</v>
      </c>
      <c r="AI436" s="9"/>
      <c r="AJ436" s="10"/>
      <c r="AK436" s="9"/>
      <c r="AL436" s="10"/>
      <c r="AM436" s="9"/>
      <c r="AN436" s="9"/>
      <c r="AO436" s="9"/>
      <c r="AP436" s="9"/>
      <c r="AQ436" s="9"/>
      <c r="AS436" s="9"/>
      <c r="AT436" s="10"/>
      <c r="AU436" s="10"/>
      <c r="AV436" s="10"/>
      <c r="AW436" s="10"/>
      <c r="AX436" s="10"/>
      <c r="AY436" s="10"/>
      <c r="AZ436" s="10"/>
      <c r="BA436" s="10"/>
      <c r="BC436" s="9"/>
      <c r="BD436" s="10"/>
      <c r="BE436" s="10"/>
      <c r="BF436" s="10"/>
      <c r="BG436" s="10"/>
      <c r="BH436" s="10"/>
      <c r="BI436" s="10"/>
      <c r="BJ436" s="10"/>
      <c r="BK436" s="10"/>
      <c r="BL436" s="10"/>
      <c r="BM436" s="9"/>
      <c r="BN436" s="10"/>
      <c r="BO436" s="9"/>
      <c r="BP436" s="10"/>
      <c r="BQ436" s="9"/>
      <c r="BR436" s="9"/>
      <c r="BS436" s="9"/>
      <c r="BT436" s="9"/>
      <c r="BU436" s="9"/>
      <c r="BV436" s="5"/>
      <c r="BW436" s="9"/>
      <c r="BX436" s="10"/>
      <c r="BY436" s="10"/>
      <c r="BZ436" s="10"/>
      <c r="CA436" s="10"/>
      <c r="CB436" s="10"/>
      <c r="CC436" s="10"/>
      <c r="CD436" s="10"/>
      <c r="CE436" s="10"/>
      <c r="CF436" s="5"/>
      <c r="CG436" s="9"/>
      <c r="CH436" s="10"/>
      <c r="CI436" s="10"/>
      <c r="CJ436" s="10"/>
      <c r="CK436" s="10"/>
      <c r="CL436" s="10"/>
      <c r="CM436" s="10"/>
      <c r="CN436" s="10"/>
      <c r="CO436" s="10"/>
    </row>
    <row r="437" spans="1:93" x14ac:dyDescent="0.2">
      <c r="A437" s="9"/>
      <c r="B437" s="9"/>
      <c r="C437" s="9"/>
      <c r="D437" s="9"/>
      <c r="E437" s="9"/>
      <c r="F437" s="9"/>
      <c r="G437" s="9"/>
      <c r="H437" s="9"/>
      <c r="I437" s="9"/>
      <c r="J437" s="9"/>
      <c r="K437" s="9"/>
      <c r="L437" s="9"/>
      <c r="M437" s="9"/>
      <c r="N437" s="9"/>
      <c r="P437" s="12">
        <f t="shared" si="124"/>
        <v>-154</v>
      </c>
      <c r="Q437" s="12"/>
      <c r="R437" s="138" t="e">
        <f t="shared" si="109"/>
        <v>#N/A</v>
      </c>
      <c r="S437" s="138" t="e">
        <f t="shared" si="110"/>
        <v>#N/A</v>
      </c>
      <c r="T437" s="138" t="e">
        <f t="shared" si="111"/>
        <v>#N/A</v>
      </c>
      <c r="U437" s="139" t="e">
        <f t="shared" si="114"/>
        <v>#N/A</v>
      </c>
      <c r="V437" s="139" t="e">
        <f t="shared" si="115"/>
        <v>#N/A</v>
      </c>
      <c r="W437" s="139" t="e">
        <f t="shared" si="116"/>
        <v>#N/A</v>
      </c>
      <c r="X437" s="139" t="e">
        <f t="shared" si="117"/>
        <v>#N/A</v>
      </c>
      <c r="Y437" s="10" t="e">
        <f t="shared" si="118"/>
        <v>#N/A</v>
      </c>
      <c r="Z437" s="10" t="e">
        <f t="shared" si="119"/>
        <v>#N/A</v>
      </c>
      <c r="AA437" s="138" t="e">
        <f t="shared" si="112"/>
        <v>#N/A</v>
      </c>
      <c r="AB437" s="138" t="e">
        <f t="shared" si="113"/>
        <v>#N/A</v>
      </c>
      <c r="AC437" s="16" t="e">
        <f t="shared" si="120"/>
        <v>#N/A</v>
      </c>
      <c r="AD437" s="16" t="e">
        <f t="shared" si="121"/>
        <v>#N/A</v>
      </c>
      <c r="AE437" s="16" t="e">
        <f t="shared" si="122"/>
        <v>#N/A</v>
      </c>
      <c r="AF437" s="16" t="e">
        <f t="shared" si="123"/>
        <v>#N/A</v>
      </c>
      <c r="AI437" s="9"/>
      <c r="AJ437" s="10"/>
      <c r="AK437" s="9"/>
      <c r="AL437" s="10"/>
      <c r="AM437" s="9"/>
      <c r="AN437" s="9"/>
      <c r="AO437" s="9"/>
      <c r="AP437" s="9"/>
      <c r="AQ437" s="9"/>
      <c r="AS437" s="9"/>
      <c r="AT437" s="10"/>
      <c r="AU437" s="10"/>
      <c r="AV437" s="10"/>
      <c r="AW437" s="10"/>
      <c r="AX437" s="10"/>
      <c r="AY437" s="10"/>
      <c r="AZ437" s="10"/>
      <c r="BA437" s="10"/>
      <c r="BC437" s="9"/>
      <c r="BD437" s="10"/>
      <c r="BE437" s="10"/>
      <c r="BF437" s="10"/>
      <c r="BG437" s="10"/>
      <c r="BH437" s="10"/>
      <c r="BI437" s="10"/>
      <c r="BJ437" s="10"/>
      <c r="BK437" s="10"/>
      <c r="BL437" s="10"/>
      <c r="BM437" s="9"/>
      <c r="BN437" s="10"/>
      <c r="BO437" s="9"/>
      <c r="BP437" s="10"/>
      <c r="BQ437" s="9"/>
      <c r="BR437" s="9"/>
      <c r="BS437" s="9"/>
      <c r="BT437" s="9"/>
      <c r="BU437" s="9"/>
      <c r="BV437" s="5"/>
      <c r="BW437" s="9"/>
      <c r="BX437" s="10"/>
      <c r="BY437" s="10"/>
      <c r="BZ437" s="10"/>
      <c r="CA437" s="10"/>
      <c r="CB437" s="10"/>
      <c r="CC437" s="10"/>
      <c r="CD437" s="10"/>
      <c r="CE437" s="10"/>
      <c r="CF437" s="5"/>
      <c r="CG437" s="9"/>
      <c r="CH437" s="10"/>
      <c r="CI437" s="10"/>
      <c r="CJ437" s="10"/>
      <c r="CK437" s="10"/>
      <c r="CL437" s="10"/>
      <c r="CM437" s="10"/>
      <c r="CN437" s="10"/>
      <c r="CO437" s="10"/>
    </row>
    <row r="438" spans="1:93" x14ac:dyDescent="0.2">
      <c r="A438" s="9"/>
      <c r="B438" s="9"/>
      <c r="C438" s="9"/>
      <c r="D438" s="9"/>
      <c r="E438" s="9"/>
      <c r="F438" s="9"/>
      <c r="G438" s="9"/>
      <c r="H438" s="9"/>
      <c r="I438" s="9"/>
      <c r="J438" s="9"/>
      <c r="K438" s="9"/>
      <c r="L438" s="9"/>
      <c r="M438" s="9"/>
      <c r="N438" s="9"/>
      <c r="P438" s="12">
        <f t="shared" si="124"/>
        <v>-154</v>
      </c>
      <c r="Q438" s="12"/>
      <c r="R438" s="138" t="e">
        <f t="shared" si="109"/>
        <v>#N/A</v>
      </c>
      <c r="S438" s="138" t="e">
        <f t="shared" si="110"/>
        <v>#N/A</v>
      </c>
      <c r="T438" s="138" t="e">
        <f t="shared" si="111"/>
        <v>#N/A</v>
      </c>
      <c r="U438" s="139" t="e">
        <f t="shared" si="114"/>
        <v>#N/A</v>
      </c>
      <c r="V438" s="139" t="e">
        <f t="shared" si="115"/>
        <v>#N/A</v>
      </c>
      <c r="W438" s="139" t="e">
        <f t="shared" si="116"/>
        <v>#N/A</v>
      </c>
      <c r="X438" s="139" t="e">
        <f t="shared" si="117"/>
        <v>#N/A</v>
      </c>
      <c r="Y438" s="10" t="e">
        <f t="shared" si="118"/>
        <v>#N/A</v>
      </c>
      <c r="Z438" s="10" t="e">
        <f t="shared" si="119"/>
        <v>#N/A</v>
      </c>
      <c r="AA438" s="138" t="e">
        <f t="shared" si="112"/>
        <v>#N/A</v>
      </c>
      <c r="AB438" s="138" t="e">
        <f t="shared" si="113"/>
        <v>#N/A</v>
      </c>
      <c r="AC438" s="16" t="e">
        <f t="shared" si="120"/>
        <v>#N/A</v>
      </c>
      <c r="AD438" s="16" t="e">
        <f t="shared" si="121"/>
        <v>#N/A</v>
      </c>
      <c r="AE438" s="16" t="e">
        <f t="shared" si="122"/>
        <v>#N/A</v>
      </c>
      <c r="AF438" s="16" t="e">
        <f t="shared" si="123"/>
        <v>#N/A</v>
      </c>
      <c r="AI438" s="9"/>
      <c r="AJ438" s="10"/>
      <c r="AK438" s="9"/>
      <c r="AL438" s="10"/>
      <c r="AM438" s="9"/>
      <c r="AN438" s="9"/>
      <c r="AO438" s="9"/>
      <c r="AP438" s="9"/>
      <c r="AQ438" s="9"/>
      <c r="AS438" s="9"/>
      <c r="AT438" s="10"/>
      <c r="AU438" s="10"/>
      <c r="AV438" s="10"/>
      <c r="AW438" s="10"/>
      <c r="AX438" s="10"/>
      <c r="AY438" s="10"/>
      <c r="AZ438" s="10"/>
      <c r="BA438" s="10"/>
      <c r="BC438" s="9"/>
      <c r="BD438" s="10"/>
      <c r="BE438" s="10"/>
      <c r="BF438" s="10"/>
      <c r="BG438" s="10"/>
      <c r="BH438" s="10"/>
      <c r="BI438" s="10"/>
      <c r="BJ438" s="10"/>
      <c r="BK438" s="10"/>
      <c r="BL438" s="10"/>
      <c r="BM438" s="9"/>
      <c r="BN438" s="10"/>
      <c r="BO438" s="9"/>
      <c r="BP438" s="10"/>
      <c r="BQ438" s="9"/>
      <c r="BR438" s="9"/>
      <c r="BS438" s="9"/>
      <c r="BT438" s="9"/>
      <c r="BU438" s="9"/>
      <c r="BV438" s="5"/>
      <c r="BW438" s="9"/>
      <c r="BX438" s="10"/>
      <c r="BY438" s="10"/>
      <c r="BZ438" s="10"/>
      <c r="CA438" s="10"/>
      <c r="CB438" s="10"/>
      <c r="CC438" s="10"/>
      <c r="CD438" s="10"/>
      <c r="CE438" s="10"/>
      <c r="CF438" s="5"/>
      <c r="CG438" s="9"/>
      <c r="CH438" s="10"/>
      <c r="CI438" s="10"/>
      <c r="CJ438" s="10"/>
      <c r="CK438" s="10"/>
      <c r="CL438" s="10"/>
      <c r="CM438" s="10"/>
      <c r="CN438" s="10"/>
      <c r="CO438" s="10"/>
    </row>
    <row r="439" spans="1:93" x14ac:dyDescent="0.2">
      <c r="A439" s="9"/>
      <c r="B439" s="9"/>
      <c r="C439" s="9"/>
      <c r="D439" s="9"/>
      <c r="E439" s="9"/>
      <c r="F439" s="9"/>
      <c r="G439" s="9"/>
      <c r="H439" s="9"/>
      <c r="I439" s="9"/>
      <c r="J439" s="9"/>
      <c r="K439" s="9"/>
      <c r="L439" s="9"/>
      <c r="M439" s="9"/>
      <c r="N439" s="9"/>
      <c r="P439" s="12">
        <f t="shared" si="124"/>
        <v>-154</v>
      </c>
      <c r="Q439" s="12"/>
      <c r="R439" s="138" t="e">
        <f t="shared" si="109"/>
        <v>#N/A</v>
      </c>
      <c r="S439" s="138" t="e">
        <f t="shared" si="110"/>
        <v>#N/A</v>
      </c>
      <c r="T439" s="138" t="e">
        <f t="shared" si="111"/>
        <v>#N/A</v>
      </c>
      <c r="U439" s="139" t="e">
        <f t="shared" si="114"/>
        <v>#N/A</v>
      </c>
      <c r="V439" s="139" t="e">
        <f t="shared" si="115"/>
        <v>#N/A</v>
      </c>
      <c r="W439" s="139" t="e">
        <f t="shared" si="116"/>
        <v>#N/A</v>
      </c>
      <c r="X439" s="139" t="e">
        <f t="shared" si="117"/>
        <v>#N/A</v>
      </c>
      <c r="Y439" s="10" t="e">
        <f t="shared" si="118"/>
        <v>#N/A</v>
      </c>
      <c r="Z439" s="10" t="e">
        <f t="shared" si="119"/>
        <v>#N/A</v>
      </c>
      <c r="AA439" s="138" t="e">
        <f t="shared" si="112"/>
        <v>#N/A</v>
      </c>
      <c r="AB439" s="138" t="e">
        <f t="shared" si="113"/>
        <v>#N/A</v>
      </c>
      <c r="AC439" s="16" t="e">
        <f t="shared" si="120"/>
        <v>#N/A</v>
      </c>
      <c r="AD439" s="16" t="e">
        <f t="shared" si="121"/>
        <v>#N/A</v>
      </c>
      <c r="AE439" s="16" t="e">
        <f t="shared" si="122"/>
        <v>#N/A</v>
      </c>
      <c r="AF439" s="16" t="e">
        <f t="shared" si="123"/>
        <v>#N/A</v>
      </c>
      <c r="AI439" s="9"/>
      <c r="AJ439" s="10"/>
      <c r="AK439" s="9"/>
      <c r="AL439" s="10"/>
      <c r="AM439" s="9"/>
      <c r="AN439" s="9"/>
      <c r="AO439" s="9"/>
      <c r="AP439" s="9"/>
      <c r="AQ439" s="9"/>
      <c r="AS439" s="9"/>
      <c r="AT439" s="10"/>
      <c r="AU439" s="10"/>
      <c r="AV439" s="10"/>
      <c r="AW439" s="10"/>
      <c r="AX439" s="10"/>
      <c r="AY439" s="10"/>
      <c r="AZ439" s="10"/>
      <c r="BA439" s="10"/>
      <c r="BC439" s="9"/>
      <c r="BD439" s="10"/>
      <c r="BE439" s="10"/>
      <c r="BF439" s="10"/>
      <c r="BG439" s="10"/>
      <c r="BH439" s="10"/>
      <c r="BI439" s="10"/>
      <c r="BJ439" s="10"/>
      <c r="BK439" s="10"/>
      <c r="BL439" s="10"/>
      <c r="BM439" s="9"/>
      <c r="BN439" s="10"/>
      <c r="BO439" s="9"/>
      <c r="BP439" s="10"/>
      <c r="BQ439" s="9"/>
      <c r="BR439" s="9"/>
      <c r="BS439" s="9"/>
      <c r="BT439" s="9"/>
      <c r="BU439" s="9"/>
      <c r="BV439" s="5"/>
      <c r="BW439" s="9"/>
      <c r="BX439" s="10"/>
      <c r="BY439" s="10"/>
      <c r="BZ439" s="10"/>
      <c r="CA439" s="10"/>
      <c r="CB439" s="10"/>
      <c r="CC439" s="10"/>
      <c r="CD439" s="10"/>
      <c r="CE439" s="10"/>
      <c r="CF439" s="5"/>
      <c r="CG439" s="9"/>
      <c r="CH439" s="10"/>
      <c r="CI439" s="10"/>
      <c r="CJ439" s="10"/>
      <c r="CK439" s="10"/>
      <c r="CL439" s="10"/>
      <c r="CM439" s="10"/>
      <c r="CN439" s="10"/>
      <c r="CO439" s="10"/>
    </row>
    <row r="440" spans="1:93" x14ac:dyDescent="0.2">
      <c r="A440" s="9"/>
      <c r="B440" s="9"/>
      <c r="C440" s="9"/>
      <c r="D440" s="9"/>
      <c r="E440" s="9"/>
      <c r="F440" s="9"/>
      <c r="G440" s="9"/>
      <c r="H440" s="9"/>
      <c r="I440" s="9"/>
      <c r="J440" s="9"/>
      <c r="K440" s="9"/>
      <c r="L440" s="9"/>
      <c r="M440" s="9"/>
      <c r="N440" s="9"/>
      <c r="P440" s="12">
        <f t="shared" si="124"/>
        <v>-154</v>
      </c>
      <c r="Q440" s="12"/>
      <c r="R440" s="138" t="e">
        <f t="shared" si="109"/>
        <v>#N/A</v>
      </c>
      <c r="S440" s="138" t="e">
        <f t="shared" si="110"/>
        <v>#N/A</v>
      </c>
      <c r="T440" s="138" t="e">
        <f t="shared" si="111"/>
        <v>#N/A</v>
      </c>
      <c r="U440" s="139" t="e">
        <f t="shared" si="114"/>
        <v>#N/A</v>
      </c>
      <c r="V440" s="139" t="e">
        <f t="shared" si="115"/>
        <v>#N/A</v>
      </c>
      <c r="W440" s="139" t="e">
        <f t="shared" si="116"/>
        <v>#N/A</v>
      </c>
      <c r="X440" s="139" t="e">
        <f t="shared" si="117"/>
        <v>#N/A</v>
      </c>
      <c r="Y440" s="10" t="e">
        <f t="shared" si="118"/>
        <v>#N/A</v>
      </c>
      <c r="Z440" s="10" t="e">
        <f t="shared" si="119"/>
        <v>#N/A</v>
      </c>
      <c r="AA440" s="138" t="e">
        <f t="shared" si="112"/>
        <v>#N/A</v>
      </c>
      <c r="AB440" s="138" t="e">
        <f t="shared" si="113"/>
        <v>#N/A</v>
      </c>
      <c r="AC440" s="16" t="e">
        <f t="shared" si="120"/>
        <v>#N/A</v>
      </c>
      <c r="AD440" s="16" t="e">
        <f t="shared" si="121"/>
        <v>#N/A</v>
      </c>
      <c r="AE440" s="16" t="e">
        <f t="shared" si="122"/>
        <v>#N/A</v>
      </c>
      <c r="AF440" s="16" t="e">
        <f t="shared" si="123"/>
        <v>#N/A</v>
      </c>
      <c r="AI440" s="9"/>
      <c r="AJ440" s="10"/>
      <c r="AK440" s="9"/>
      <c r="AL440" s="10"/>
      <c r="AM440" s="9"/>
      <c r="AN440" s="9"/>
      <c r="AO440" s="9"/>
      <c r="AP440" s="9"/>
      <c r="AQ440" s="9"/>
      <c r="AS440" s="9"/>
      <c r="AT440" s="10"/>
      <c r="AU440" s="10"/>
      <c r="AV440" s="10"/>
      <c r="AW440" s="10"/>
      <c r="AX440" s="10"/>
      <c r="AY440" s="10"/>
      <c r="AZ440" s="10"/>
      <c r="BA440" s="10"/>
      <c r="BC440" s="9"/>
      <c r="BD440" s="10"/>
      <c r="BE440" s="10"/>
      <c r="BF440" s="10"/>
      <c r="BG440" s="10"/>
      <c r="BH440" s="10"/>
      <c r="BI440" s="10"/>
      <c r="BJ440" s="10"/>
      <c r="BK440" s="10"/>
      <c r="BL440" s="10"/>
      <c r="BM440" s="9"/>
      <c r="BN440" s="10"/>
      <c r="BO440" s="9"/>
      <c r="BP440" s="10"/>
      <c r="BQ440" s="9"/>
      <c r="BR440" s="9"/>
      <c r="BS440" s="9"/>
      <c r="BT440" s="9"/>
      <c r="BU440" s="9"/>
      <c r="BV440" s="5"/>
      <c r="BW440" s="9"/>
      <c r="BX440" s="10"/>
      <c r="BY440" s="10"/>
      <c r="BZ440" s="10"/>
      <c r="CA440" s="10"/>
      <c r="CB440" s="10"/>
      <c r="CC440" s="10"/>
      <c r="CD440" s="10"/>
      <c r="CE440" s="10"/>
      <c r="CF440" s="5"/>
      <c r="CG440" s="9"/>
      <c r="CH440" s="10"/>
      <c r="CI440" s="10"/>
      <c r="CJ440" s="10"/>
      <c r="CK440" s="10"/>
      <c r="CL440" s="10"/>
      <c r="CM440" s="10"/>
      <c r="CN440" s="10"/>
      <c r="CO440" s="10"/>
    </row>
    <row r="441" spans="1:93" x14ac:dyDescent="0.2">
      <c r="A441" s="9"/>
      <c r="B441" s="9"/>
      <c r="C441" s="9"/>
      <c r="D441" s="9"/>
      <c r="E441" s="9"/>
      <c r="F441" s="9"/>
      <c r="G441" s="9"/>
      <c r="H441" s="9"/>
      <c r="I441" s="9"/>
      <c r="J441" s="9"/>
      <c r="K441" s="9"/>
      <c r="L441" s="9"/>
      <c r="M441" s="9"/>
      <c r="N441" s="9"/>
      <c r="P441" s="12">
        <f t="shared" si="124"/>
        <v>-154</v>
      </c>
      <c r="Q441" s="12"/>
      <c r="R441" s="138" t="e">
        <f t="shared" si="109"/>
        <v>#N/A</v>
      </c>
      <c r="S441" s="138" t="e">
        <f t="shared" si="110"/>
        <v>#N/A</v>
      </c>
      <c r="T441" s="138" t="e">
        <f t="shared" si="111"/>
        <v>#N/A</v>
      </c>
      <c r="U441" s="139" t="e">
        <f t="shared" si="114"/>
        <v>#N/A</v>
      </c>
      <c r="V441" s="139" t="e">
        <f t="shared" si="115"/>
        <v>#N/A</v>
      </c>
      <c r="W441" s="139" t="e">
        <f t="shared" si="116"/>
        <v>#N/A</v>
      </c>
      <c r="X441" s="139" t="e">
        <f t="shared" si="117"/>
        <v>#N/A</v>
      </c>
      <c r="Y441" s="10" t="e">
        <f t="shared" si="118"/>
        <v>#N/A</v>
      </c>
      <c r="Z441" s="10" t="e">
        <f t="shared" si="119"/>
        <v>#N/A</v>
      </c>
      <c r="AA441" s="138" t="e">
        <f t="shared" si="112"/>
        <v>#N/A</v>
      </c>
      <c r="AB441" s="138" t="e">
        <f t="shared" si="113"/>
        <v>#N/A</v>
      </c>
      <c r="AC441" s="16" t="e">
        <f t="shared" si="120"/>
        <v>#N/A</v>
      </c>
      <c r="AD441" s="16" t="e">
        <f t="shared" si="121"/>
        <v>#N/A</v>
      </c>
      <c r="AE441" s="16" t="e">
        <f t="shared" si="122"/>
        <v>#N/A</v>
      </c>
      <c r="AF441" s="16" t="e">
        <f t="shared" si="123"/>
        <v>#N/A</v>
      </c>
      <c r="AI441" s="9"/>
      <c r="AJ441" s="10"/>
      <c r="AK441" s="9"/>
      <c r="AL441" s="10"/>
      <c r="AM441" s="9"/>
      <c r="AN441" s="9"/>
      <c r="AO441" s="9"/>
      <c r="AP441" s="9"/>
      <c r="AQ441" s="9"/>
      <c r="AS441" s="9"/>
      <c r="AT441" s="10"/>
      <c r="AU441" s="10"/>
      <c r="AV441" s="10"/>
      <c r="AW441" s="10"/>
      <c r="AX441" s="10"/>
      <c r="AY441" s="10"/>
      <c r="AZ441" s="10"/>
      <c r="BA441" s="10"/>
      <c r="BC441" s="9"/>
      <c r="BD441" s="10"/>
      <c r="BE441" s="10"/>
      <c r="BF441" s="10"/>
      <c r="BG441" s="10"/>
      <c r="BH441" s="10"/>
      <c r="BI441" s="10"/>
      <c r="BJ441" s="10"/>
      <c r="BK441" s="10"/>
      <c r="BL441" s="10"/>
      <c r="BM441" s="9"/>
      <c r="BN441" s="10"/>
      <c r="BO441" s="9"/>
      <c r="BP441" s="10"/>
      <c r="BQ441" s="9"/>
      <c r="BR441" s="9"/>
      <c r="BS441" s="9"/>
      <c r="BT441" s="9"/>
      <c r="BU441" s="9"/>
      <c r="BV441" s="5"/>
      <c r="BW441" s="9"/>
      <c r="BX441" s="10"/>
      <c r="BY441" s="10"/>
      <c r="BZ441" s="10"/>
      <c r="CA441" s="10"/>
      <c r="CB441" s="10"/>
      <c r="CC441" s="10"/>
      <c r="CD441" s="10"/>
      <c r="CE441" s="10"/>
      <c r="CF441" s="5"/>
      <c r="CG441" s="9"/>
      <c r="CH441" s="10"/>
      <c r="CI441" s="10"/>
      <c r="CJ441" s="10"/>
      <c r="CK441" s="10"/>
      <c r="CL441" s="10"/>
      <c r="CM441" s="10"/>
      <c r="CN441" s="10"/>
      <c r="CO441" s="10"/>
    </row>
    <row r="442" spans="1:93" x14ac:dyDescent="0.2">
      <c r="A442" s="9"/>
      <c r="B442" s="9"/>
      <c r="C442" s="9"/>
      <c r="D442" s="9"/>
      <c r="E442" s="9"/>
      <c r="F442" s="9"/>
      <c r="G442" s="9"/>
      <c r="H442" s="9"/>
      <c r="I442" s="9"/>
      <c r="J442" s="9"/>
      <c r="K442" s="9"/>
      <c r="L442" s="9"/>
      <c r="M442" s="9"/>
      <c r="N442" s="9"/>
      <c r="P442" s="12">
        <f t="shared" si="124"/>
        <v>-154</v>
      </c>
      <c r="Q442" s="12"/>
      <c r="R442" s="138" t="e">
        <f t="shared" si="109"/>
        <v>#N/A</v>
      </c>
      <c r="S442" s="138" t="e">
        <f t="shared" si="110"/>
        <v>#N/A</v>
      </c>
      <c r="T442" s="138" t="e">
        <f t="shared" si="111"/>
        <v>#N/A</v>
      </c>
      <c r="U442" s="139" t="e">
        <f t="shared" si="114"/>
        <v>#N/A</v>
      </c>
      <c r="V442" s="139" t="e">
        <f t="shared" si="115"/>
        <v>#N/A</v>
      </c>
      <c r="W442" s="139" t="e">
        <f t="shared" si="116"/>
        <v>#N/A</v>
      </c>
      <c r="X442" s="139" t="e">
        <f t="shared" si="117"/>
        <v>#N/A</v>
      </c>
      <c r="Y442" s="10" t="e">
        <f t="shared" si="118"/>
        <v>#N/A</v>
      </c>
      <c r="Z442" s="10" t="e">
        <f t="shared" si="119"/>
        <v>#N/A</v>
      </c>
      <c r="AA442" s="138" t="e">
        <f t="shared" si="112"/>
        <v>#N/A</v>
      </c>
      <c r="AB442" s="138" t="e">
        <f t="shared" si="113"/>
        <v>#N/A</v>
      </c>
      <c r="AC442" s="16" t="e">
        <f t="shared" si="120"/>
        <v>#N/A</v>
      </c>
      <c r="AD442" s="16" t="e">
        <f t="shared" si="121"/>
        <v>#N/A</v>
      </c>
      <c r="AE442" s="16" t="e">
        <f t="shared" si="122"/>
        <v>#N/A</v>
      </c>
      <c r="AF442" s="16" t="e">
        <f t="shared" si="123"/>
        <v>#N/A</v>
      </c>
      <c r="AI442" s="9"/>
      <c r="AJ442" s="10"/>
      <c r="AK442" s="9"/>
      <c r="AL442" s="10"/>
      <c r="AM442" s="9"/>
      <c r="AN442" s="9"/>
      <c r="AO442" s="9"/>
      <c r="AP442" s="9"/>
      <c r="AQ442" s="9"/>
      <c r="AS442" s="9"/>
      <c r="AT442" s="10"/>
      <c r="AU442" s="10"/>
      <c r="AV442" s="10"/>
      <c r="AW442" s="10"/>
      <c r="AX442" s="10"/>
      <c r="AY442" s="10"/>
      <c r="AZ442" s="10"/>
      <c r="BA442" s="10"/>
      <c r="BC442" s="9"/>
      <c r="BD442" s="10"/>
      <c r="BE442" s="10"/>
      <c r="BF442" s="10"/>
      <c r="BG442" s="10"/>
      <c r="BH442" s="10"/>
      <c r="BI442" s="10"/>
      <c r="BJ442" s="10"/>
      <c r="BK442" s="10"/>
      <c r="BL442" s="10"/>
      <c r="BM442" s="9"/>
      <c r="BN442" s="10"/>
      <c r="BO442" s="9"/>
      <c r="BP442" s="10"/>
      <c r="BQ442" s="9"/>
      <c r="BR442" s="9"/>
      <c r="BS442" s="9"/>
      <c r="BT442" s="9"/>
      <c r="BU442" s="9"/>
      <c r="BV442" s="5"/>
      <c r="BW442" s="9"/>
      <c r="BX442" s="10"/>
      <c r="BY442" s="10"/>
      <c r="BZ442" s="10"/>
      <c r="CA442" s="10"/>
      <c r="CB442" s="10"/>
      <c r="CC442" s="10"/>
      <c r="CD442" s="10"/>
      <c r="CE442" s="10"/>
      <c r="CF442" s="5"/>
      <c r="CG442" s="9"/>
      <c r="CH442" s="10"/>
      <c r="CI442" s="10"/>
      <c r="CJ442" s="10"/>
      <c r="CK442" s="10"/>
      <c r="CL442" s="10"/>
      <c r="CM442" s="10"/>
      <c r="CN442" s="10"/>
      <c r="CO442" s="10"/>
    </row>
    <row r="443" spans="1:93" x14ac:dyDescent="0.2">
      <c r="A443" s="9"/>
      <c r="B443" s="9"/>
      <c r="C443" s="9"/>
      <c r="D443" s="9"/>
      <c r="E443" s="9"/>
      <c r="F443" s="9"/>
      <c r="G443" s="9"/>
      <c r="H443" s="9"/>
      <c r="I443" s="9"/>
      <c r="J443" s="9"/>
      <c r="K443" s="9"/>
      <c r="L443" s="9"/>
      <c r="M443" s="9"/>
      <c r="N443" s="9"/>
      <c r="P443" s="12">
        <f t="shared" si="124"/>
        <v>-154</v>
      </c>
      <c r="Q443" s="12"/>
      <c r="R443" s="138" t="e">
        <f t="shared" si="109"/>
        <v>#N/A</v>
      </c>
      <c r="S443" s="138" t="e">
        <f t="shared" si="110"/>
        <v>#N/A</v>
      </c>
      <c r="T443" s="138" t="e">
        <f t="shared" si="111"/>
        <v>#N/A</v>
      </c>
      <c r="U443" s="139" t="e">
        <f t="shared" si="114"/>
        <v>#N/A</v>
      </c>
      <c r="V443" s="139" t="e">
        <f t="shared" si="115"/>
        <v>#N/A</v>
      </c>
      <c r="W443" s="139" t="e">
        <f t="shared" si="116"/>
        <v>#N/A</v>
      </c>
      <c r="X443" s="139" t="e">
        <f t="shared" si="117"/>
        <v>#N/A</v>
      </c>
      <c r="Y443" s="10" t="e">
        <f t="shared" si="118"/>
        <v>#N/A</v>
      </c>
      <c r="Z443" s="10" t="e">
        <f t="shared" si="119"/>
        <v>#N/A</v>
      </c>
      <c r="AA443" s="138" t="e">
        <f t="shared" si="112"/>
        <v>#N/A</v>
      </c>
      <c r="AB443" s="138" t="e">
        <f t="shared" si="113"/>
        <v>#N/A</v>
      </c>
      <c r="AC443" s="16" t="e">
        <f t="shared" si="120"/>
        <v>#N/A</v>
      </c>
      <c r="AD443" s="16" t="e">
        <f t="shared" si="121"/>
        <v>#N/A</v>
      </c>
      <c r="AE443" s="16" t="e">
        <f t="shared" si="122"/>
        <v>#N/A</v>
      </c>
      <c r="AF443" s="16" t="e">
        <f t="shared" si="123"/>
        <v>#N/A</v>
      </c>
      <c r="AI443" s="9"/>
      <c r="AJ443" s="10"/>
      <c r="AK443" s="9"/>
      <c r="AL443" s="10"/>
      <c r="AM443" s="9"/>
      <c r="AN443" s="9"/>
      <c r="AO443" s="9"/>
      <c r="AP443" s="9"/>
      <c r="AQ443" s="9"/>
      <c r="AS443" s="9"/>
      <c r="AT443" s="10"/>
      <c r="AU443" s="10"/>
      <c r="AV443" s="10"/>
      <c r="AW443" s="10"/>
      <c r="AX443" s="10"/>
      <c r="AY443" s="10"/>
      <c r="AZ443" s="10"/>
      <c r="BA443" s="10"/>
      <c r="BC443" s="9"/>
      <c r="BD443" s="10"/>
      <c r="BE443" s="10"/>
      <c r="BF443" s="10"/>
      <c r="BG443" s="10"/>
      <c r="BH443" s="10"/>
      <c r="BI443" s="10"/>
      <c r="BJ443" s="10"/>
      <c r="BK443" s="10"/>
      <c r="BL443" s="10"/>
      <c r="BM443" s="9"/>
      <c r="BN443" s="10"/>
      <c r="BO443" s="9"/>
      <c r="BP443" s="10"/>
      <c r="BQ443" s="9"/>
      <c r="BR443" s="9"/>
      <c r="BS443" s="9"/>
      <c r="BT443" s="9"/>
      <c r="BU443" s="9"/>
      <c r="BV443" s="5"/>
      <c r="BW443" s="9"/>
      <c r="BX443" s="10"/>
      <c r="BY443" s="10"/>
      <c r="BZ443" s="10"/>
      <c r="CA443" s="10"/>
      <c r="CB443" s="10"/>
      <c r="CC443" s="10"/>
      <c r="CD443" s="10"/>
      <c r="CE443" s="10"/>
      <c r="CF443" s="5"/>
      <c r="CG443" s="9"/>
      <c r="CH443" s="10"/>
      <c r="CI443" s="10"/>
      <c r="CJ443" s="10"/>
      <c r="CK443" s="10"/>
      <c r="CL443" s="10"/>
      <c r="CM443" s="10"/>
      <c r="CN443" s="10"/>
      <c r="CO443" s="10"/>
    </row>
    <row r="444" spans="1:93" x14ac:dyDescent="0.2">
      <c r="A444" s="9"/>
      <c r="B444" s="9"/>
      <c r="C444" s="9"/>
      <c r="D444" s="9"/>
      <c r="E444" s="9"/>
      <c r="F444" s="9"/>
      <c r="G444" s="9"/>
      <c r="H444" s="9"/>
      <c r="I444" s="9"/>
      <c r="J444" s="9"/>
      <c r="K444" s="9"/>
      <c r="L444" s="9"/>
      <c r="M444" s="9"/>
      <c r="N444" s="9"/>
      <c r="P444" s="12">
        <f t="shared" si="124"/>
        <v>-154</v>
      </c>
      <c r="Q444" s="12"/>
      <c r="R444" s="138" t="e">
        <f t="shared" si="109"/>
        <v>#N/A</v>
      </c>
      <c r="S444" s="138" t="e">
        <f t="shared" si="110"/>
        <v>#N/A</v>
      </c>
      <c r="T444" s="138" t="e">
        <f t="shared" si="111"/>
        <v>#N/A</v>
      </c>
      <c r="U444" s="139" t="e">
        <f t="shared" si="114"/>
        <v>#N/A</v>
      </c>
      <c r="V444" s="139" t="e">
        <f t="shared" si="115"/>
        <v>#N/A</v>
      </c>
      <c r="W444" s="139" t="e">
        <f t="shared" si="116"/>
        <v>#N/A</v>
      </c>
      <c r="X444" s="139" t="e">
        <f t="shared" si="117"/>
        <v>#N/A</v>
      </c>
      <c r="Y444" s="10" t="e">
        <f t="shared" si="118"/>
        <v>#N/A</v>
      </c>
      <c r="Z444" s="10" t="e">
        <f t="shared" si="119"/>
        <v>#N/A</v>
      </c>
      <c r="AA444" s="138" t="e">
        <f t="shared" si="112"/>
        <v>#N/A</v>
      </c>
      <c r="AB444" s="138" t="e">
        <f t="shared" si="113"/>
        <v>#N/A</v>
      </c>
      <c r="AC444" s="16" t="e">
        <f t="shared" si="120"/>
        <v>#N/A</v>
      </c>
      <c r="AD444" s="16" t="e">
        <f t="shared" si="121"/>
        <v>#N/A</v>
      </c>
      <c r="AE444" s="16" t="e">
        <f t="shared" si="122"/>
        <v>#N/A</v>
      </c>
      <c r="AF444" s="16" t="e">
        <f t="shared" si="123"/>
        <v>#N/A</v>
      </c>
      <c r="AI444" s="9"/>
      <c r="AJ444" s="10"/>
      <c r="AK444" s="9"/>
      <c r="AL444" s="10"/>
      <c r="AM444" s="9"/>
      <c r="AN444" s="9"/>
      <c r="AO444" s="9"/>
      <c r="AP444" s="9"/>
      <c r="AQ444" s="9"/>
      <c r="AS444" s="9"/>
      <c r="AT444" s="10"/>
      <c r="AU444" s="10"/>
      <c r="AV444" s="10"/>
      <c r="AW444" s="10"/>
      <c r="AX444" s="10"/>
      <c r="AY444" s="10"/>
      <c r="AZ444" s="10"/>
      <c r="BA444" s="10"/>
      <c r="BC444" s="9"/>
      <c r="BD444" s="10"/>
      <c r="BE444" s="10"/>
      <c r="BF444" s="10"/>
      <c r="BG444" s="10"/>
      <c r="BH444" s="10"/>
      <c r="BI444" s="10"/>
      <c r="BJ444" s="10"/>
      <c r="BK444" s="10"/>
      <c r="BL444" s="10"/>
      <c r="BM444" s="9"/>
      <c r="BN444" s="10"/>
      <c r="BO444" s="9"/>
      <c r="BP444" s="10"/>
      <c r="BQ444" s="9"/>
      <c r="BR444" s="9"/>
      <c r="BS444" s="9"/>
      <c r="BT444" s="9"/>
      <c r="BU444" s="9"/>
      <c r="BV444" s="5"/>
      <c r="BW444" s="9"/>
      <c r="BX444" s="10"/>
      <c r="BY444" s="10"/>
      <c r="BZ444" s="10"/>
      <c r="CA444" s="10"/>
      <c r="CB444" s="10"/>
      <c r="CC444" s="10"/>
      <c r="CD444" s="10"/>
      <c r="CE444" s="10"/>
      <c r="CF444" s="5"/>
      <c r="CG444" s="9"/>
      <c r="CH444" s="10"/>
      <c r="CI444" s="10"/>
      <c r="CJ444" s="10"/>
      <c r="CK444" s="10"/>
      <c r="CL444" s="10"/>
      <c r="CM444" s="10"/>
      <c r="CN444" s="10"/>
      <c r="CO444" s="10"/>
    </row>
    <row r="445" spans="1:93" x14ac:dyDescent="0.2">
      <c r="A445" s="9"/>
      <c r="B445" s="9"/>
      <c r="C445" s="9"/>
      <c r="D445" s="9"/>
      <c r="E445" s="9"/>
      <c r="F445" s="9"/>
      <c r="G445" s="9"/>
      <c r="H445" s="9"/>
      <c r="I445" s="9"/>
      <c r="J445" s="9"/>
      <c r="K445" s="9"/>
      <c r="L445" s="9"/>
      <c r="M445" s="9"/>
      <c r="N445" s="9"/>
      <c r="P445" s="12">
        <f t="shared" si="124"/>
        <v>-154</v>
      </c>
      <c r="Q445" s="12"/>
      <c r="R445" s="138" t="e">
        <f t="shared" si="109"/>
        <v>#N/A</v>
      </c>
      <c r="S445" s="138" t="e">
        <f t="shared" si="110"/>
        <v>#N/A</v>
      </c>
      <c r="T445" s="138" t="e">
        <f t="shared" si="111"/>
        <v>#N/A</v>
      </c>
      <c r="U445" s="139" t="e">
        <f t="shared" si="114"/>
        <v>#N/A</v>
      </c>
      <c r="V445" s="139" t="e">
        <f t="shared" si="115"/>
        <v>#N/A</v>
      </c>
      <c r="W445" s="139" t="e">
        <f t="shared" si="116"/>
        <v>#N/A</v>
      </c>
      <c r="X445" s="139" t="e">
        <f t="shared" si="117"/>
        <v>#N/A</v>
      </c>
      <c r="Y445" s="10" t="e">
        <f t="shared" si="118"/>
        <v>#N/A</v>
      </c>
      <c r="Z445" s="10" t="e">
        <f t="shared" si="119"/>
        <v>#N/A</v>
      </c>
      <c r="AA445" s="138" t="e">
        <f t="shared" si="112"/>
        <v>#N/A</v>
      </c>
      <c r="AB445" s="138" t="e">
        <f t="shared" si="113"/>
        <v>#N/A</v>
      </c>
      <c r="AC445" s="16" t="e">
        <f t="shared" si="120"/>
        <v>#N/A</v>
      </c>
      <c r="AD445" s="16" t="e">
        <f t="shared" si="121"/>
        <v>#N/A</v>
      </c>
      <c r="AE445" s="16" t="e">
        <f t="shared" si="122"/>
        <v>#N/A</v>
      </c>
      <c r="AF445" s="16" t="e">
        <f t="shared" si="123"/>
        <v>#N/A</v>
      </c>
      <c r="AI445" s="9"/>
      <c r="AJ445" s="10"/>
      <c r="AK445" s="9"/>
      <c r="AL445" s="10"/>
      <c r="AM445" s="9"/>
      <c r="AN445" s="9"/>
      <c r="AO445" s="9"/>
      <c r="AP445" s="9"/>
      <c r="AQ445" s="9"/>
      <c r="AS445" s="9"/>
      <c r="AT445" s="10"/>
      <c r="AU445" s="10"/>
      <c r="AV445" s="10"/>
      <c r="AW445" s="10"/>
      <c r="AX445" s="10"/>
      <c r="AY445" s="10"/>
      <c r="AZ445" s="10"/>
      <c r="BA445" s="10"/>
      <c r="BC445" s="9"/>
      <c r="BD445" s="10"/>
      <c r="BE445" s="10"/>
      <c r="BF445" s="10"/>
      <c r="BG445" s="10"/>
      <c r="BH445" s="10"/>
      <c r="BI445" s="10"/>
      <c r="BJ445" s="10"/>
      <c r="BK445" s="10"/>
      <c r="BL445" s="10"/>
      <c r="BM445" s="9"/>
      <c r="BN445" s="10"/>
      <c r="BO445" s="9"/>
      <c r="BP445" s="10"/>
      <c r="BQ445" s="9"/>
      <c r="BR445" s="9"/>
      <c r="BS445" s="9"/>
      <c r="BT445" s="9"/>
      <c r="BU445" s="9"/>
      <c r="BV445" s="5"/>
      <c r="BW445" s="9"/>
      <c r="BX445" s="10"/>
      <c r="BY445" s="10"/>
      <c r="BZ445" s="10"/>
      <c r="CA445" s="10"/>
      <c r="CB445" s="10"/>
      <c r="CC445" s="10"/>
      <c r="CD445" s="10"/>
      <c r="CE445" s="10"/>
      <c r="CF445" s="5"/>
      <c r="CG445" s="9"/>
      <c r="CH445" s="10"/>
      <c r="CI445" s="10"/>
      <c r="CJ445" s="10"/>
      <c r="CK445" s="10"/>
      <c r="CL445" s="10"/>
      <c r="CM445" s="10"/>
      <c r="CN445" s="10"/>
      <c r="CO445" s="10"/>
    </row>
    <row r="446" spans="1:93" x14ac:dyDescent="0.2">
      <c r="A446" s="9"/>
      <c r="B446" s="9"/>
      <c r="C446" s="9"/>
      <c r="D446" s="9"/>
      <c r="E446" s="9"/>
      <c r="F446" s="9"/>
      <c r="G446" s="9"/>
      <c r="H446" s="9"/>
      <c r="I446" s="9"/>
      <c r="J446" s="9"/>
      <c r="K446" s="9"/>
      <c r="L446" s="9"/>
      <c r="M446" s="9"/>
      <c r="N446" s="9"/>
      <c r="P446" s="12">
        <f t="shared" si="124"/>
        <v>-154</v>
      </c>
      <c r="Q446" s="12"/>
      <c r="R446" s="138" t="e">
        <f t="shared" si="109"/>
        <v>#N/A</v>
      </c>
      <c r="S446" s="138" t="e">
        <f t="shared" si="110"/>
        <v>#N/A</v>
      </c>
      <c r="T446" s="138" t="e">
        <f t="shared" si="111"/>
        <v>#N/A</v>
      </c>
      <c r="U446" s="139" t="e">
        <f t="shared" si="114"/>
        <v>#N/A</v>
      </c>
      <c r="V446" s="139" t="e">
        <f t="shared" si="115"/>
        <v>#N/A</v>
      </c>
      <c r="W446" s="139" t="e">
        <f t="shared" si="116"/>
        <v>#N/A</v>
      </c>
      <c r="X446" s="139" t="e">
        <f t="shared" si="117"/>
        <v>#N/A</v>
      </c>
      <c r="Y446" s="10" t="e">
        <f t="shared" si="118"/>
        <v>#N/A</v>
      </c>
      <c r="Z446" s="10" t="e">
        <f t="shared" si="119"/>
        <v>#N/A</v>
      </c>
      <c r="AA446" s="138" t="e">
        <f t="shared" si="112"/>
        <v>#N/A</v>
      </c>
      <c r="AB446" s="138" t="e">
        <f t="shared" si="113"/>
        <v>#N/A</v>
      </c>
      <c r="AC446" s="16" t="e">
        <f t="shared" si="120"/>
        <v>#N/A</v>
      </c>
      <c r="AD446" s="16" t="e">
        <f t="shared" si="121"/>
        <v>#N/A</v>
      </c>
      <c r="AE446" s="16" t="e">
        <f t="shared" si="122"/>
        <v>#N/A</v>
      </c>
      <c r="AF446" s="16" t="e">
        <f t="shared" si="123"/>
        <v>#N/A</v>
      </c>
      <c r="AI446" s="9"/>
      <c r="AJ446" s="10"/>
      <c r="AK446" s="9"/>
      <c r="AL446" s="10"/>
      <c r="AM446" s="9"/>
      <c r="AN446" s="9"/>
      <c r="AO446" s="9"/>
      <c r="AP446" s="9"/>
      <c r="AQ446" s="9"/>
      <c r="AS446" s="9"/>
      <c r="AT446" s="10"/>
      <c r="AU446" s="10"/>
      <c r="AV446" s="10"/>
      <c r="AW446" s="10"/>
      <c r="AX446" s="10"/>
      <c r="AY446" s="10"/>
      <c r="AZ446" s="10"/>
      <c r="BA446" s="10"/>
      <c r="BC446" s="9"/>
      <c r="BD446" s="10"/>
      <c r="BE446" s="10"/>
      <c r="BF446" s="10"/>
      <c r="BG446" s="10"/>
      <c r="BH446" s="10"/>
      <c r="BI446" s="10"/>
      <c r="BJ446" s="10"/>
      <c r="BK446" s="10"/>
      <c r="BL446" s="10"/>
      <c r="BM446" s="9"/>
      <c r="BN446" s="10"/>
      <c r="BO446" s="9"/>
      <c r="BP446" s="10"/>
      <c r="BQ446" s="9"/>
      <c r="BR446" s="9"/>
      <c r="BS446" s="9"/>
      <c r="BT446" s="9"/>
      <c r="BU446" s="9"/>
      <c r="BV446" s="5"/>
      <c r="BW446" s="9"/>
      <c r="BX446" s="10"/>
      <c r="BY446" s="10"/>
      <c r="BZ446" s="10"/>
      <c r="CA446" s="10"/>
      <c r="CB446" s="10"/>
      <c r="CC446" s="10"/>
      <c r="CD446" s="10"/>
      <c r="CE446" s="10"/>
      <c r="CF446" s="5"/>
      <c r="CG446" s="9"/>
      <c r="CH446" s="10"/>
      <c r="CI446" s="10"/>
      <c r="CJ446" s="10"/>
      <c r="CK446" s="10"/>
      <c r="CL446" s="10"/>
      <c r="CM446" s="10"/>
      <c r="CN446" s="10"/>
      <c r="CO446" s="10"/>
    </row>
    <row r="447" spans="1:93" x14ac:dyDescent="0.2">
      <c r="A447" s="9"/>
      <c r="B447" s="9"/>
      <c r="C447" s="9"/>
      <c r="D447" s="9"/>
      <c r="E447" s="9"/>
      <c r="F447" s="9"/>
      <c r="G447" s="9"/>
      <c r="H447" s="9"/>
      <c r="I447" s="9"/>
      <c r="J447" s="9"/>
      <c r="K447" s="9"/>
      <c r="L447" s="9"/>
      <c r="M447" s="9"/>
      <c r="N447" s="9"/>
      <c r="P447" s="12">
        <f t="shared" si="124"/>
        <v>-154</v>
      </c>
      <c r="Q447" s="12"/>
      <c r="R447" s="138" t="e">
        <f t="shared" si="109"/>
        <v>#N/A</v>
      </c>
      <c r="S447" s="138" t="e">
        <f t="shared" si="110"/>
        <v>#N/A</v>
      </c>
      <c r="T447" s="138" t="e">
        <f t="shared" si="111"/>
        <v>#N/A</v>
      </c>
      <c r="U447" s="139" t="e">
        <f t="shared" si="114"/>
        <v>#N/A</v>
      </c>
      <c r="V447" s="139" t="e">
        <f t="shared" si="115"/>
        <v>#N/A</v>
      </c>
      <c r="W447" s="139" t="e">
        <f t="shared" si="116"/>
        <v>#N/A</v>
      </c>
      <c r="X447" s="139" t="e">
        <f t="shared" si="117"/>
        <v>#N/A</v>
      </c>
      <c r="Y447" s="10" t="e">
        <f t="shared" si="118"/>
        <v>#N/A</v>
      </c>
      <c r="Z447" s="10" t="e">
        <f t="shared" si="119"/>
        <v>#N/A</v>
      </c>
      <c r="AA447" s="138" t="e">
        <f t="shared" si="112"/>
        <v>#N/A</v>
      </c>
      <c r="AB447" s="138" t="e">
        <f t="shared" si="113"/>
        <v>#N/A</v>
      </c>
      <c r="AC447" s="16" t="e">
        <f t="shared" si="120"/>
        <v>#N/A</v>
      </c>
      <c r="AD447" s="16" t="e">
        <f t="shared" si="121"/>
        <v>#N/A</v>
      </c>
      <c r="AE447" s="16" t="e">
        <f t="shared" si="122"/>
        <v>#N/A</v>
      </c>
      <c r="AF447" s="16" t="e">
        <f t="shared" si="123"/>
        <v>#N/A</v>
      </c>
      <c r="AI447" s="9"/>
      <c r="AJ447" s="10"/>
      <c r="AK447" s="9"/>
      <c r="AL447" s="10"/>
      <c r="AM447" s="9"/>
      <c r="AN447" s="9"/>
      <c r="AO447" s="9"/>
      <c r="AP447" s="9"/>
      <c r="AQ447" s="9"/>
      <c r="AS447" s="9"/>
      <c r="AT447" s="10"/>
      <c r="AU447" s="10"/>
      <c r="AV447" s="10"/>
      <c r="AW447" s="10"/>
      <c r="AX447" s="10"/>
      <c r="AY447" s="10"/>
      <c r="AZ447" s="10"/>
      <c r="BA447" s="10"/>
      <c r="BC447" s="9"/>
      <c r="BD447" s="10"/>
      <c r="BE447" s="10"/>
      <c r="BF447" s="10"/>
      <c r="BG447" s="10"/>
      <c r="BH447" s="10"/>
      <c r="BI447" s="10"/>
      <c r="BJ447" s="10"/>
      <c r="BK447" s="10"/>
      <c r="BL447" s="10"/>
      <c r="BM447" s="9"/>
      <c r="BN447" s="10"/>
      <c r="BO447" s="9"/>
      <c r="BP447" s="10"/>
      <c r="BQ447" s="9"/>
      <c r="BR447" s="9"/>
      <c r="BS447" s="9"/>
      <c r="BT447" s="9"/>
      <c r="BU447" s="9"/>
      <c r="BV447" s="5"/>
      <c r="BW447" s="9"/>
      <c r="BX447" s="10"/>
      <c r="BY447" s="10"/>
      <c r="BZ447" s="10"/>
      <c r="CA447" s="10"/>
      <c r="CB447" s="10"/>
      <c r="CC447" s="10"/>
      <c r="CD447" s="10"/>
      <c r="CE447" s="10"/>
      <c r="CF447" s="5"/>
      <c r="CG447" s="9"/>
      <c r="CH447" s="10"/>
      <c r="CI447" s="10"/>
      <c r="CJ447" s="10"/>
      <c r="CK447" s="10"/>
      <c r="CL447" s="10"/>
      <c r="CM447" s="10"/>
      <c r="CN447" s="10"/>
      <c r="CO447" s="10"/>
    </row>
    <row r="448" spans="1:93" x14ac:dyDescent="0.2">
      <c r="A448" s="9"/>
      <c r="B448" s="9"/>
      <c r="C448" s="9"/>
      <c r="D448" s="9"/>
      <c r="E448" s="9"/>
      <c r="F448" s="9"/>
      <c r="G448" s="9"/>
      <c r="H448" s="9"/>
      <c r="I448" s="9"/>
      <c r="J448" s="9"/>
      <c r="K448" s="9"/>
      <c r="L448" s="9"/>
      <c r="M448" s="9"/>
      <c r="N448" s="9"/>
      <c r="P448" s="12">
        <f t="shared" si="124"/>
        <v>-154</v>
      </c>
      <c r="Q448" s="12"/>
      <c r="R448" s="138" t="e">
        <f t="shared" si="109"/>
        <v>#N/A</v>
      </c>
      <c r="S448" s="138" t="e">
        <f t="shared" si="110"/>
        <v>#N/A</v>
      </c>
      <c r="T448" s="138" t="e">
        <f t="shared" si="111"/>
        <v>#N/A</v>
      </c>
      <c r="U448" s="139" t="e">
        <f t="shared" si="114"/>
        <v>#N/A</v>
      </c>
      <c r="V448" s="139" t="e">
        <f t="shared" si="115"/>
        <v>#N/A</v>
      </c>
      <c r="W448" s="139" t="e">
        <f t="shared" si="116"/>
        <v>#N/A</v>
      </c>
      <c r="X448" s="139" t="e">
        <f t="shared" si="117"/>
        <v>#N/A</v>
      </c>
      <c r="Y448" s="10" t="e">
        <f t="shared" si="118"/>
        <v>#N/A</v>
      </c>
      <c r="Z448" s="10" t="e">
        <f t="shared" si="119"/>
        <v>#N/A</v>
      </c>
      <c r="AA448" s="138" t="e">
        <f t="shared" si="112"/>
        <v>#N/A</v>
      </c>
      <c r="AB448" s="138" t="e">
        <f t="shared" si="113"/>
        <v>#N/A</v>
      </c>
      <c r="AC448" s="16" t="e">
        <f t="shared" si="120"/>
        <v>#N/A</v>
      </c>
      <c r="AD448" s="16" t="e">
        <f t="shared" si="121"/>
        <v>#N/A</v>
      </c>
      <c r="AE448" s="16" t="e">
        <f t="shared" si="122"/>
        <v>#N/A</v>
      </c>
      <c r="AF448" s="16" t="e">
        <f t="shared" si="123"/>
        <v>#N/A</v>
      </c>
      <c r="AI448" s="9"/>
      <c r="AJ448" s="10"/>
      <c r="AK448" s="9"/>
      <c r="AL448" s="10"/>
      <c r="AM448" s="9"/>
      <c r="AN448" s="9"/>
      <c r="AO448" s="9"/>
      <c r="AP448" s="9"/>
      <c r="AQ448" s="9"/>
      <c r="AS448" s="9"/>
      <c r="AT448" s="10"/>
      <c r="AU448" s="10"/>
      <c r="AV448" s="10"/>
      <c r="AW448" s="10"/>
      <c r="AX448" s="10"/>
      <c r="AY448" s="10"/>
      <c r="AZ448" s="10"/>
      <c r="BA448" s="10"/>
      <c r="BC448" s="9"/>
      <c r="BD448" s="10"/>
      <c r="BE448" s="10"/>
      <c r="BF448" s="10"/>
      <c r="BG448" s="10"/>
      <c r="BH448" s="10"/>
      <c r="BI448" s="10"/>
      <c r="BJ448" s="10"/>
      <c r="BK448" s="10"/>
      <c r="BL448" s="10"/>
      <c r="BM448" s="9"/>
      <c r="BN448" s="10"/>
      <c r="BO448" s="9"/>
      <c r="BP448" s="10"/>
      <c r="BQ448" s="9"/>
      <c r="BR448" s="9"/>
      <c r="BS448" s="9"/>
      <c r="BT448" s="9"/>
      <c r="BU448" s="9"/>
      <c r="BV448" s="5"/>
      <c r="BW448" s="9"/>
      <c r="BX448" s="10"/>
      <c r="BY448" s="10"/>
      <c r="BZ448" s="10"/>
      <c r="CA448" s="10"/>
      <c r="CB448" s="10"/>
      <c r="CC448" s="10"/>
      <c r="CD448" s="10"/>
      <c r="CE448" s="10"/>
      <c r="CF448" s="5"/>
      <c r="CG448" s="9"/>
      <c r="CH448" s="10"/>
      <c r="CI448" s="10"/>
      <c r="CJ448" s="10"/>
      <c r="CK448" s="10"/>
      <c r="CL448" s="10"/>
      <c r="CM448" s="10"/>
      <c r="CN448" s="10"/>
      <c r="CO448" s="10"/>
    </row>
    <row r="449" spans="1:93" x14ac:dyDescent="0.2">
      <c r="A449" s="9"/>
      <c r="B449" s="9"/>
      <c r="C449" s="9"/>
      <c r="D449" s="9"/>
      <c r="E449" s="9"/>
      <c r="F449" s="9"/>
      <c r="G449" s="9"/>
      <c r="H449" s="9"/>
      <c r="I449" s="9"/>
      <c r="J449" s="9"/>
      <c r="K449" s="9"/>
      <c r="L449" s="9"/>
      <c r="M449" s="9"/>
      <c r="N449" s="9"/>
      <c r="P449" s="12">
        <f t="shared" si="124"/>
        <v>-154</v>
      </c>
      <c r="Q449" s="12"/>
      <c r="R449" s="138" t="e">
        <f t="shared" si="109"/>
        <v>#N/A</v>
      </c>
      <c r="S449" s="138" t="e">
        <f t="shared" si="110"/>
        <v>#N/A</v>
      </c>
      <c r="T449" s="138" t="e">
        <f t="shared" si="111"/>
        <v>#N/A</v>
      </c>
      <c r="U449" s="139" t="e">
        <f t="shared" si="114"/>
        <v>#N/A</v>
      </c>
      <c r="V449" s="139" t="e">
        <f t="shared" si="115"/>
        <v>#N/A</v>
      </c>
      <c r="W449" s="139" t="e">
        <f t="shared" si="116"/>
        <v>#N/A</v>
      </c>
      <c r="X449" s="139" t="e">
        <f t="shared" si="117"/>
        <v>#N/A</v>
      </c>
      <c r="Y449" s="10" t="e">
        <f t="shared" si="118"/>
        <v>#N/A</v>
      </c>
      <c r="Z449" s="10" t="e">
        <f t="shared" si="119"/>
        <v>#N/A</v>
      </c>
      <c r="AA449" s="138" t="e">
        <f t="shared" si="112"/>
        <v>#N/A</v>
      </c>
      <c r="AB449" s="138" t="e">
        <f t="shared" si="113"/>
        <v>#N/A</v>
      </c>
      <c r="AC449" s="16" t="e">
        <f t="shared" si="120"/>
        <v>#N/A</v>
      </c>
      <c r="AD449" s="16" t="e">
        <f t="shared" si="121"/>
        <v>#N/A</v>
      </c>
      <c r="AE449" s="16" t="e">
        <f t="shared" si="122"/>
        <v>#N/A</v>
      </c>
      <c r="AF449" s="16" t="e">
        <f t="shared" si="123"/>
        <v>#N/A</v>
      </c>
      <c r="AI449" s="9"/>
      <c r="AJ449" s="10"/>
      <c r="AK449" s="9"/>
      <c r="AL449" s="10"/>
      <c r="AM449" s="9"/>
      <c r="AN449" s="9"/>
      <c r="AO449" s="9"/>
      <c r="AP449" s="9"/>
      <c r="AQ449" s="9"/>
      <c r="AS449" s="9"/>
      <c r="AT449" s="10"/>
      <c r="AU449" s="10"/>
      <c r="AV449" s="10"/>
      <c r="AW449" s="10"/>
      <c r="AX449" s="10"/>
      <c r="AY449" s="10"/>
      <c r="AZ449" s="10"/>
      <c r="BA449" s="10"/>
      <c r="BC449" s="9"/>
      <c r="BD449" s="10"/>
      <c r="BE449" s="10"/>
      <c r="BF449" s="10"/>
      <c r="BG449" s="10"/>
      <c r="BH449" s="10"/>
      <c r="BI449" s="10"/>
      <c r="BJ449" s="10"/>
      <c r="BK449" s="10"/>
      <c r="BL449" s="10"/>
      <c r="BM449" s="9"/>
      <c r="BN449" s="10"/>
      <c r="BO449" s="9"/>
      <c r="BP449" s="10"/>
      <c r="BQ449" s="9"/>
      <c r="BR449" s="9"/>
      <c r="BS449" s="9"/>
      <c r="BT449" s="9"/>
      <c r="BU449" s="9"/>
      <c r="BV449" s="5"/>
      <c r="BW449" s="9"/>
      <c r="BX449" s="10"/>
      <c r="BY449" s="10"/>
      <c r="BZ449" s="10"/>
      <c r="CA449" s="10"/>
      <c r="CB449" s="10"/>
      <c r="CC449" s="10"/>
      <c r="CD449" s="10"/>
      <c r="CE449" s="10"/>
      <c r="CF449" s="5"/>
      <c r="CG449" s="9"/>
      <c r="CH449" s="10"/>
      <c r="CI449" s="10"/>
      <c r="CJ449" s="10"/>
      <c r="CK449" s="10"/>
      <c r="CL449" s="10"/>
      <c r="CM449" s="10"/>
      <c r="CN449" s="10"/>
      <c r="CO449" s="10"/>
    </row>
    <row r="450" spans="1:93" x14ac:dyDescent="0.2">
      <c r="A450" s="9"/>
      <c r="B450" s="9"/>
      <c r="C450" s="9"/>
      <c r="D450" s="9"/>
      <c r="E450" s="9"/>
      <c r="F450" s="9"/>
      <c r="G450" s="9"/>
      <c r="H450" s="9"/>
      <c r="I450" s="9"/>
      <c r="J450" s="9"/>
      <c r="K450" s="9"/>
      <c r="L450" s="9"/>
      <c r="M450" s="9"/>
      <c r="N450" s="9"/>
      <c r="P450" s="12">
        <f t="shared" si="124"/>
        <v>-154</v>
      </c>
      <c r="Q450" s="12"/>
      <c r="R450" s="138" t="e">
        <f t="shared" si="109"/>
        <v>#N/A</v>
      </c>
      <c r="S450" s="138" t="e">
        <f t="shared" si="110"/>
        <v>#N/A</v>
      </c>
      <c r="T450" s="138" t="e">
        <f t="shared" si="111"/>
        <v>#N/A</v>
      </c>
      <c r="U450" s="139" t="e">
        <f t="shared" si="114"/>
        <v>#N/A</v>
      </c>
      <c r="V450" s="139" t="e">
        <f t="shared" si="115"/>
        <v>#N/A</v>
      </c>
      <c r="W450" s="139" t="e">
        <f t="shared" si="116"/>
        <v>#N/A</v>
      </c>
      <c r="X450" s="139" t="e">
        <f t="shared" si="117"/>
        <v>#N/A</v>
      </c>
      <c r="Y450" s="10" t="e">
        <f t="shared" si="118"/>
        <v>#N/A</v>
      </c>
      <c r="Z450" s="10" t="e">
        <f t="shared" si="119"/>
        <v>#N/A</v>
      </c>
      <c r="AA450" s="138" t="e">
        <f t="shared" si="112"/>
        <v>#N/A</v>
      </c>
      <c r="AB450" s="138" t="e">
        <f t="shared" si="113"/>
        <v>#N/A</v>
      </c>
      <c r="AC450" s="16" t="e">
        <f t="shared" si="120"/>
        <v>#N/A</v>
      </c>
      <c r="AD450" s="16" t="e">
        <f t="shared" si="121"/>
        <v>#N/A</v>
      </c>
      <c r="AE450" s="16" t="e">
        <f t="shared" si="122"/>
        <v>#N/A</v>
      </c>
      <c r="AF450" s="16" t="e">
        <f t="shared" si="123"/>
        <v>#N/A</v>
      </c>
      <c r="AI450" s="9"/>
      <c r="AJ450" s="10"/>
      <c r="AK450" s="9"/>
      <c r="AL450" s="10"/>
      <c r="AM450" s="9"/>
      <c r="AN450" s="9"/>
      <c r="AO450" s="9"/>
      <c r="AP450" s="9"/>
      <c r="AQ450" s="9"/>
      <c r="AS450" s="9"/>
      <c r="AT450" s="10"/>
      <c r="AU450" s="10"/>
      <c r="AV450" s="10"/>
      <c r="AW450" s="10"/>
      <c r="AX450" s="10"/>
      <c r="AY450" s="10"/>
      <c r="AZ450" s="10"/>
      <c r="BA450" s="10"/>
      <c r="BC450" s="9"/>
      <c r="BD450" s="10"/>
      <c r="BE450" s="10"/>
      <c r="BF450" s="10"/>
      <c r="BG450" s="10"/>
      <c r="BH450" s="10"/>
      <c r="BI450" s="10"/>
      <c r="BJ450" s="10"/>
      <c r="BK450" s="10"/>
      <c r="BL450" s="10"/>
      <c r="BM450" s="9"/>
      <c r="BN450" s="10"/>
      <c r="BO450" s="9"/>
      <c r="BP450" s="10"/>
      <c r="BQ450" s="9"/>
      <c r="BR450" s="9"/>
      <c r="BS450" s="9"/>
      <c r="BT450" s="9"/>
      <c r="BU450" s="9"/>
      <c r="BV450" s="5"/>
      <c r="BW450" s="9"/>
      <c r="BX450" s="10"/>
      <c r="BY450" s="10"/>
      <c r="BZ450" s="10"/>
      <c r="CA450" s="10"/>
      <c r="CB450" s="10"/>
      <c r="CC450" s="10"/>
      <c r="CD450" s="10"/>
      <c r="CE450" s="10"/>
      <c r="CF450" s="5"/>
      <c r="CG450" s="9"/>
      <c r="CH450" s="10"/>
      <c r="CI450" s="10"/>
      <c r="CJ450" s="10"/>
      <c r="CK450" s="10"/>
      <c r="CL450" s="10"/>
      <c r="CM450" s="10"/>
      <c r="CN450" s="10"/>
      <c r="CO450" s="10"/>
    </row>
    <row r="451" spans="1:93" x14ac:dyDescent="0.2">
      <c r="A451" s="9"/>
      <c r="B451" s="9"/>
      <c r="C451" s="9"/>
      <c r="D451" s="9"/>
      <c r="E451" s="9"/>
      <c r="F451" s="9"/>
      <c r="G451" s="9"/>
      <c r="H451" s="9"/>
      <c r="I451" s="9"/>
      <c r="J451" s="9"/>
      <c r="K451" s="9"/>
      <c r="L451" s="9"/>
      <c r="M451" s="9"/>
      <c r="N451" s="9"/>
      <c r="P451" s="12">
        <f t="shared" si="124"/>
        <v>-154</v>
      </c>
      <c r="Q451" s="12"/>
      <c r="R451" s="138" t="e">
        <f t="shared" si="109"/>
        <v>#N/A</v>
      </c>
      <c r="S451" s="138" t="e">
        <f t="shared" si="110"/>
        <v>#N/A</v>
      </c>
      <c r="T451" s="138" t="e">
        <f t="shared" si="111"/>
        <v>#N/A</v>
      </c>
      <c r="U451" s="139" t="e">
        <f t="shared" si="114"/>
        <v>#N/A</v>
      </c>
      <c r="V451" s="139" t="e">
        <f t="shared" si="115"/>
        <v>#N/A</v>
      </c>
      <c r="W451" s="139" t="e">
        <f t="shared" si="116"/>
        <v>#N/A</v>
      </c>
      <c r="X451" s="139" t="e">
        <f t="shared" si="117"/>
        <v>#N/A</v>
      </c>
      <c r="Y451" s="10" t="e">
        <f t="shared" si="118"/>
        <v>#N/A</v>
      </c>
      <c r="Z451" s="10" t="e">
        <f t="shared" si="119"/>
        <v>#N/A</v>
      </c>
      <c r="AA451" s="138" t="e">
        <f t="shared" si="112"/>
        <v>#N/A</v>
      </c>
      <c r="AB451" s="138" t="e">
        <f t="shared" si="113"/>
        <v>#N/A</v>
      </c>
      <c r="AC451" s="16" t="e">
        <f t="shared" si="120"/>
        <v>#N/A</v>
      </c>
      <c r="AD451" s="16" t="e">
        <f t="shared" si="121"/>
        <v>#N/A</v>
      </c>
      <c r="AE451" s="16" t="e">
        <f t="shared" si="122"/>
        <v>#N/A</v>
      </c>
      <c r="AF451" s="16" t="e">
        <f t="shared" si="123"/>
        <v>#N/A</v>
      </c>
      <c r="AI451" s="9"/>
      <c r="AJ451" s="10"/>
      <c r="AK451" s="9"/>
      <c r="AL451" s="10"/>
      <c r="AM451" s="9"/>
      <c r="AN451" s="9"/>
      <c r="AO451" s="9"/>
      <c r="AP451" s="9"/>
      <c r="AQ451" s="9"/>
      <c r="AS451" s="9"/>
      <c r="AT451" s="10"/>
      <c r="AU451" s="10"/>
      <c r="AV451" s="10"/>
      <c r="AW451" s="10"/>
      <c r="AX451" s="10"/>
      <c r="AY451" s="10"/>
      <c r="AZ451" s="10"/>
      <c r="BA451" s="10"/>
      <c r="BC451" s="9"/>
      <c r="BD451" s="10"/>
      <c r="BE451" s="10"/>
      <c r="BF451" s="10"/>
      <c r="BG451" s="10"/>
      <c r="BH451" s="10"/>
      <c r="BI451" s="10"/>
      <c r="BJ451" s="10"/>
      <c r="BK451" s="10"/>
      <c r="BL451" s="10"/>
      <c r="BM451" s="9"/>
      <c r="BN451" s="10"/>
      <c r="BO451" s="9"/>
      <c r="BP451" s="10"/>
      <c r="BQ451" s="9"/>
      <c r="BR451" s="9"/>
      <c r="BS451" s="9"/>
      <c r="BT451" s="9"/>
      <c r="BU451" s="9"/>
      <c r="BV451" s="5"/>
      <c r="BW451" s="9"/>
      <c r="BX451" s="10"/>
      <c r="BY451" s="10"/>
      <c r="BZ451" s="10"/>
      <c r="CA451" s="10"/>
      <c r="CB451" s="10"/>
      <c r="CC451" s="10"/>
      <c r="CD451" s="10"/>
      <c r="CE451" s="10"/>
      <c r="CF451" s="5"/>
      <c r="CG451" s="9"/>
      <c r="CH451" s="10"/>
      <c r="CI451" s="10"/>
      <c r="CJ451" s="10"/>
      <c r="CK451" s="10"/>
      <c r="CL451" s="10"/>
      <c r="CM451" s="10"/>
      <c r="CN451" s="10"/>
      <c r="CO451" s="10"/>
    </row>
    <row r="452" spans="1:93" x14ac:dyDescent="0.2">
      <c r="A452" s="9"/>
      <c r="B452" s="9"/>
      <c r="C452" s="9"/>
      <c r="D452" s="9"/>
      <c r="E452" s="9"/>
      <c r="F452" s="9"/>
      <c r="G452" s="9"/>
      <c r="H452" s="9"/>
      <c r="I452" s="9"/>
      <c r="J452" s="9"/>
      <c r="K452" s="9"/>
      <c r="L452" s="9"/>
      <c r="M452" s="9"/>
      <c r="N452" s="9"/>
      <c r="P452" s="12">
        <f t="shared" si="124"/>
        <v>-154</v>
      </c>
      <c r="Q452" s="12"/>
      <c r="R452" s="138" t="e">
        <f t="shared" si="109"/>
        <v>#N/A</v>
      </c>
      <c r="S452" s="138" t="e">
        <f t="shared" si="110"/>
        <v>#N/A</v>
      </c>
      <c r="T452" s="138" t="e">
        <f t="shared" si="111"/>
        <v>#N/A</v>
      </c>
      <c r="U452" s="139" t="e">
        <f t="shared" si="114"/>
        <v>#N/A</v>
      </c>
      <c r="V452" s="139" t="e">
        <f t="shared" si="115"/>
        <v>#N/A</v>
      </c>
      <c r="W452" s="139" t="e">
        <f t="shared" si="116"/>
        <v>#N/A</v>
      </c>
      <c r="X452" s="139" t="e">
        <f t="shared" si="117"/>
        <v>#N/A</v>
      </c>
      <c r="Y452" s="10" t="e">
        <f t="shared" si="118"/>
        <v>#N/A</v>
      </c>
      <c r="Z452" s="10" t="e">
        <f t="shared" si="119"/>
        <v>#N/A</v>
      </c>
      <c r="AA452" s="138" t="e">
        <f t="shared" si="112"/>
        <v>#N/A</v>
      </c>
      <c r="AB452" s="138" t="e">
        <f t="shared" si="113"/>
        <v>#N/A</v>
      </c>
      <c r="AC452" s="16" t="e">
        <f t="shared" si="120"/>
        <v>#N/A</v>
      </c>
      <c r="AD452" s="16" t="e">
        <f t="shared" si="121"/>
        <v>#N/A</v>
      </c>
      <c r="AE452" s="16" t="e">
        <f t="shared" si="122"/>
        <v>#N/A</v>
      </c>
      <c r="AF452" s="16" t="e">
        <f t="shared" si="123"/>
        <v>#N/A</v>
      </c>
      <c r="AI452" s="9"/>
      <c r="AJ452" s="10"/>
      <c r="AK452" s="9"/>
      <c r="AL452" s="10"/>
      <c r="AM452" s="9"/>
      <c r="AN452" s="9"/>
      <c r="AO452" s="9"/>
      <c r="AP452" s="9"/>
      <c r="AQ452" s="9"/>
      <c r="AS452" s="9"/>
      <c r="AT452" s="10"/>
      <c r="AU452" s="10"/>
      <c r="AV452" s="10"/>
      <c r="AW452" s="10"/>
      <c r="AX452" s="10"/>
      <c r="AY452" s="10"/>
      <c r="AZ452" s="10"/>
      <c r="BA452" s="10"/>
      <c r="BC452" s="9"/>
      <c r="BD452" s="10"/>
      <c r="BE452" s="10"/>
      <c r="BF452" s="10"/>
      <c r="BG452" s="10"/>
      <c r="BH452" s="10"/>
      <c r="BI452" s="10"/>
      <c r="BJ452" s="10"/>
      <c r="BK452" s="10"/>
      <c r="BL452" s="10"/>
      <c r="BM452" s="9"/>
      <c r="BN452" s="10"/>
      <c r="BO452" s="9"/>
      <c r="BP452" s="10"/>
      <c r="BQ452" s="9"/>
      <c r="BR452" s="9"/>
      <c r="BS452" s="9"/>
      <c r="BT452" s="9"/>
      <c r="BU452" s="9"/>
      <c r="BV452" s="5"/>
      <c r="BW452" s="9"/>
      <c r="BX452" s="10"/>
      <c r="BY452" s="10"/>
      <c r="BZ452" s="10"/>
      <c r="CA452" s="10"/>
      <c r="CB452" s="10"/>
      <c r="CC452" s="10"/>
      <c r="CD452" s="10"/>
      <c r="CE452" s="10"/>
      <c r="CF452" s="5"/>
      <c r="CG452" s="9"/>
      <c r="CH452" s="10"/>
      <c r="CI452" s="10"/>
      <c r="CJ452" s="10"/>
      <c r="CK452" s="10"/>
      <c r="CL452" s="10"/>
      <c r="CM452" s="10"/>
      <c r="CN452" s="10"/>
      <c r="CO452" s="10"/>
    </row>
    <row r="453" spans="1:93" x14ac:dyDescent="0.2">
      <c r="A453" s="9"/>
      <c r="B453" s="9"/>
      <c r="C453" s="9"/>
      <c r="D453" s="9"/>
      <c r="E453" s="9"/>
      <c r="F453" s="9"/>
      <c r="G453" s="9"/>
      <c r="H453" s="9"/>
      <c r="I453" s="9"/>
      <c r="J453" s="9"/>
      <c r="K453" s="9"/>
      <c r="L453" s="9"/>
      <c r="M453" s="9"/>
      <c r="N453" s="9"/>
      <c r="P453" s="12">
        <f t="shared" si="124"/>
        <v>-154</v>
      </c>
      <c r="Q453" s="12"/>
      <c r="R453" s="138" t="e">
        <f t="shared" si="109"/>
        <v>#N/A</v>
      </c>
      <c r="S453" s="138" t="e">
        <f t="shared" si="110"/>
        <v>#N/A</v>
      </c>
      <c r="T453" s="138" t="e">
        <f t="shared" si="111"/>
        <v>#N/A</v>
      </c>
      <c r="U453" s="139" t="e">
        <f t="shared" si="114"/>
        <v>#N/A</v>
      </c>
      <c r="V453" s="139" t="e">
        <f t="shared" si="115"/>
        <v>#N/A</v>
      </c>
      <c r="W453" s="139" t="e">
        <f t="shared" si="116"/>
        <v>#N/A</v>
      </c>
      <c r="X453" s="139" t="e">
        <f t="shared" si="117"/>
        <v>#N/A</v>
      </c>
      <c r="Y453" s="10" t="e">
        <f t="shared" si="118"/>
        <v>#N/A</v>
      </c>
      <c r="Z453" s="10" t="e">
        <f t="shared" si="119"/>
        <v>#N/A</v>
      </c>
      <c r="AA453" s="138" t="e">
        <f t="shared" si="112"/>
        <v>#N/A</v>
      </c>
      <c r="AB453" s="138" t="e">
        <f t="shared" si="113"/>
        <v>#N/A</v>
      </c>
      <c r="AC453" s="16" t="e">
        <f t="shared" si="120"/>
        <v>#N/A</v>
      </c>
      <c r="AD453" s="16" t="e">
        <f t="shared" si="121"/>
        <v>#N/A</v>
      </c>
      <c r="AE453" s="16" t="e">
        <f t="shared" si="122"/>
        <v>#N/A</v>
      </c>
      <c r="AF453" s="16" t="e">
        <f t="shared" si="123"/>
        <v>#N/A</v>
      </c>
      <c r="AI453" s="9"/>
      <c r="AJ453" s="10"/>
      <c r="AK453" s="9"/>
      <c r="AL453" s="10"/>
      <c r="AM453" s="9"/>
      <c r="AN453" s="9"/>
      <c r="AO453" s="9"/>
      <c r="AP453" s="9"/>
      <c r="AQ453" s="9"/>
      <c r="AS453" s="9"/>
      <c r="AT453" s="10"/>
      <c r="AU453" s="10"/>
      <c r="AV453" s="10"/>
      <c r="AW453" s="10"/>
      <c r="AX453" s="10"/>
      <c r="AY453" s="10"/>
      <c r="AZ453" s="10"/>
      <c r="BA453" s="10"/>
      <c r="BC453" s="9"/>
      <c r="BD453" s="10"/>
      <c r="BE453" s="10"/>
      <c r="BF453" s="10"/>
      <c r="BG453" s="10"/>
      <c r="BH453" s="10"/>
      <c r="BI453" s="10"/>
      <c r="BJ453" s="10"/>
      <c r="BK453" s="10"/>
      <c r="BL453" s="10"/>
      <c r="BM453" s="9"/>
      <c r="BN453" s="10"/>
      <c r="BO453" s="9"/>
      <c r="BP453" s="10"/>
      <c r="BQ453" s="9"/>
      <c r="BR453" s="9"/>
      <c r="BS453" s="9"/>
      <c r="BT453" s="9"/>
      <c r="BU453" s="9"/>
      <c r="BV453" s="5"/>
      <c r="BW453" s="9"/>
      <c r="BX453" s="10"/>
      <c r="BY453" s="10"/>
      <c r="BZ453" s="10"/>
      <c r="CA453" s="10"/>
      <c r="CB453" s="10"/>
      <c r="CC453" s="10"/>
      <c r="CD453" s="10"/>
      <c r="CE453" s="10"/>
      <c r="CF453" s="5"/>
      <c r="CG453" s="9"/>
      <c r="CH453" s="10"/>
      <c r="CI453" s="10"/>
      <c r="CJ453" s="10"/>
      <c r="CK453" s="10"/>
      <c r="CL453" s="10"/>
      <c r="CM453" s="10"/>
      <c r="CN453" s="10"/>
      <c r="CO453" s="10"/>
    </row>
    <row r="454" spans="1:93" x14ac:dyDescent="0.2">
      <c r="A454" s="9"/>
      <c r="B454" s="9"/>
      <c r="C454" s="9"/>
      <c r="D454" s="9"/>
      <c r="E454" s="9"/>
      <c r="F454" s="9"/>
      <c r="G454" s="9"/>
      <c r="H454" s="9"/>
      <c r="I454" s="9"/>
      <c r="J454" s="9"/>
      <c r="K454" s="9"/>
      <c r="L454" s="9"/>
      <c r="M454" s="9"/>
      <c r="N454" s="9"/>
      <c r="P454" s="12">
        <f t="shared" si="124"/>
        <v>-154</v>
      </c>
      <c r="Q454" s="12"/>
      <c r="R454" s="138" t="e">
        <f t="shared" si="109"/>
        <v>#N/A</v>
      </c>
      <c r="S454" s="138" t="e">
        <f t="shared" si="110"/>
        <v>#N/A</v>
      </c>
      <c r="T454" s="138" t="e">
        <f t="shared" si="111"/>
        <v>#N/A</v>
      </c>
      <c r="U454" s="139" t="e">
        <f t="shared" si="114"/>
        <v>#N/A</v>
      </c>
      <c r="V454" s="139" t="e">
        <f t="shared" si="115"/>
        <v>#N/A</v>
      </c>
      <c r="W454" s="139" t="e">
        <f t="shared" si="116"/>
        <v>#N/A</v>
      </c>
      <c r="X454" s="139" t="e">
        <f t="shared" si="117"/>
        <v>#N/A</v>
      </c>
      <c r="Y454" s="10" t="e">
        <f t="shared" si="118"/>
        <v>#N/A</v>
      </c>
      <c r="Z454" s="10" t="e">
        <f t="shared" si="119"/>
        <v>#N/A</v>
      </c>
      <c r="AA454" s="138" t="e">
        <f t="shared" si="112"/>
        <v>#N/A</v>
      </c>
      <c r="AB454" s="138" t="e">
        <f t="shared" si="113"/>
        <v>#N/A</v>
      </c>
      <c r="AC454" s="16" t="e">
        <f t="shared" si="120"/>
        <v>#N/A</v>
      </c>
      <c r="AD454" s="16" t="e">
        <f t="shared" si="121"/>
        <v>#N/A</v>
      </c>
      <c r="AE454" s="16" t="e">
        <f t="shared" si="122"/>
        <v>#N/A</v>
      </c>
      <c r="AF454" s="16" t="e">
        <f t="shared" si="123"/>
        <v>#N/A</v>
      </c>
      <c r="AI454" s="9"/>
      <c r="AJ454" s="10"/>
      <c r="AK454" s="9"/>
      <c r="AL454" s="10"/>
      <c r="AM454" s="9"/>
      <c r="AN454" s="9"/>
      <c r="AO454" s="9"/>
      <c r="AP454" s="9"/>
      <c r="AQ454" s="9"/>
      <c r="AS454" s="9"/>
      <c r="AT454" s="10"/>
      <c r="AU454" s="10"/>
      <c r="AV454" s="10"/>
      <c r="AW454" s="10"/>
      <c r="AX454" s="10"/>
      <c r="AY454" s="10"/>
      <c r="AZ454" s="10"/>
      <c r="BA454" s="10"/>
      <c r="BC454" s="9"/>
      <c r="BD454" s="10"/>
      <c r="BE454" s="10"/>
      <c r="BF454" s="10"/>
      <c r="BG454" s="10"/>
      <c r="BH454" s="10"/>
      <c r="BI454" s="10"/>
      <c r="BJ454" s="10"/>
      <c r="BK454" s="10"/>
      <c r="BL454" s="10"/>
      <c r="BM454" s="9"/>
      <c r="BN454" s="10"/>
      <c r="BO454" s="9"/>
      <c r="BP454" s="10"/>
      <c r="BQ454" s="9"/>
      <c r="BR454" s="9"/>
      <c r="BS454" s="9"/>
      <c r="BT454" s="9"/>
      <c r="BU454" s="9"/>
      <c r="BV454" s="5"/>
      <c r="BW454" s="9"/>
      <c r="BX454" s="10"/>
      <c r="BY454" s="10"/>
      <c r="BZ454" s="10"/>
      <c r="CA454" s="10"/>
      <c r="CB454" s="10"/>
      <c r="CC454" s="10"/>
      <c r="CD454" s="10"/>
      <c r="CE454" s="10"/>
      <c r="CF454" s="5"/>
      <c r="CG454" s="9"/>
      <c r="CH454" s="10"/>
      <c r="CI454" s="10"/>
      <c r="CJ454" s="10"/>
      <c r="CK454" s="10"/>
      <c r="CL454" s="10"/>
      <c r="CM454" s="10"/>
      <c r="CN454" s="10"/>
      <c r="CO454" s="10"/>
    </row>
    <row r="455" spans="1:93" x14ac:dyDescent="0.2">
      <c r="A455" s="9"/>
      <c r="B455" s="9"/>
      <c r="C455" s="9"/>
      <c r="D455" s="9"/>
      <c r="E455" s="9"/>
      <c r="F455" s="9"/>
      <c r="G455" s="9"/>
      <c r="H455" s="9"/>
      <c r="I455" s="9"/>
      <c r="J455" s="9"/>
      <c r="K455" s="9"/>
      <c r="L455" s="9"/>
      <c r="M455" s="9"/>
      <c r="N455" s="9"/>
      <c r="P455" s="12">
        <f t="shared" si="124"/>
        <v>-154</v>
      </c>
      <c r="Q455" s="12"/>
      <c r="R455" s="138" t="e">
        <f t="shared" si="109"/>
        <v>#N/A</v>
      </c>
      <c r="S455" s="138" t="e">
        <f t="shared" si="110"/>
        <v>#N/A</v>
      </c>
      <c r="T455" s="138" t="e">
        <f t="shared" si="111"/>
        <v>#N/A</v>
      </c>
      <c r="U455" s="139" t="e">
        <f t="shared" si="114"/>
        <v>#N/A</v>
      </c>
      <c r="V455" s="139" t="e">
        <f t="shared" si="115"/>
        <v>#N/A</v>
      </c>
      <c r="W455" s="139" t="e">
        <f t="shared" si="116"/>
        <v>#N/A</v>
      </c>
      <c r="X455" s="139" t="e">
        <f t="shared" si="117"/>
        <v>#N/A</v>
      </c>
      <c r="Y455" s="10" t="e">
        <f t="shared" si="118"/>
        <v>#N/A</v>
      </c>
      <c r="Z455" s="10" t="e">
        <f t="shared" si="119"/>
        <v>#N/A</v>
      </c>
      <c r="AA455" s="138" t="e">
        <f t="shared" si="112"/>
        <v>#N/A</v>
      </c>
      <c r="AB455" s="138" t="e">
        <f t="shared" si="113"/>
        <v>#N/A</v>
      </c>
      <c r="AC455" s="16" t="e">
        <f t="shared" si="120"/>
        <v>#N/A</v>
      </c>
      <c r="AD455" s="16" t="e">
        <f t="shared" si="121"/>
        <v>#N/A</v>
      </c>
      <c r="AE455" s="16" t="e">
        <f t="shared" si="122"/>
        <v>#N/A</v>
      </c>
      <c r="AF455" s="16" t="e">
        <f t="shared" si="123"/>
        <v>#N/A</v>
      </c>
      <c r="AI455" s="9"/>
      <c r="AJ455" s="10"/>
      <c r="AK455" s="9"/>
      <c r="AL455" s="10"/>
      <c r="AM455" s="9"/>
      <c r="AN455" s="9"/>
      <c r="AO455" s="9"/>
      <c r="AP455" s="9"/>
      <c r="AQ455" s="9"/>
      <c r="AS455" s="9"/>
      <c r="AT455" s="10"/>
      <c r="AU455" s="10"/>
      <c r="AV455" s="10"/>
      <c r="AW455" s="10"/>
      <c r="AX455" s="10"/>
      <c r="AY455" s="10"/>
      <c r="AZ455" s="10"/>
      <c r="BA455" s="10"/>
      <c r="BC455" s="9"/>
      <c r="BD455" s="10"/>
      <c r="BE455" s="10"/>
      <c r="BF455" s="10"/>
      <c r="BG455" s="10"/>
      <c r="BH455" s="10"/>
      <c r="BI455" s="10"/>
      <c r="BJ455" s="10"/>
      <c r="BK455" s="10"/>
      <c r="BL455" s="10"/>
      <c r="BM455" s="9"/>
      <c r="BN455" s="10"/>
      <c r="BO455" s="9"/>
      <c r="BP455" s="10"/>
      <c r="BQ455" s="9"/>
      <c r="BR455" s="9"/>
      <c r="BS455" s="9"/>
      <c r="BT455" s="9"/>
      <c r="BU455" s="9"/>
      <c r="BV455" s="5"/>
      <c r="BW455" s="9"/>
      <c r="BX455" s="10"/>
      <c r="BY455" s="10"/>
      <c r="BZ455" s="10"/>
      <c r="CA455" s="10"/>
      <c r="CB455" s="10"/>
      <c r="CC455" s="10"/>
      <c r="CD455" s="10"/>
      <c r="CE455" s="10"/>
      <c r="CF455" s="5"/>
      <c r="CG455" s="9"/>
      <c r="CH455" s="10"/>
      <c r="CI455" s="10"/>
      <c r="CJ455" s="10"/>
      <c r="CK455" s="10"/>
      <c r="CL455" s="10"/>
      <c r="CM455" s="10"/>
      <c r="CN455" s="10"/>
      <c r="CO455" s="10"/>
    </row>
    <row r="456" spans="1:93" x14ac:dyDescent="0.2">
      <c r="A456" s="9"/>
      <c r="B456" s="9"/>
      <c r="C456" s="9"/>
      <c r="D456" s="9"/>
      <c r="E456" s="9"/>
      <c r="F456" s="9"/>
      <c r="G456" s="9"/>
      <c r="H456" s="9"/>
      <c r="I456" s="9"/>
      <c r="J456" s="9"/>
      <c r="K456" s="9"/>
      <c r="L456" s="9"/>
      <c r="M456" s="9"/>
      <c r="N456" s="9"/>
      <c r="P456" s="12">
        <f t="shared" si="124"/>
        <v>-154</v>
      </c>
      <c r="Q456" s="12"/>
      <c r="R456" s="138" t="e">
        <f t="shared" si="109"/>
        <v>#N/A</v>
      </c>
      <c r="S456" s="138" t="e">
        <f t="shared" si="110"/>
        <v>#N/A</v>
      </c>
      <c r="T456" s="138" t="e">
        <f t="shared" si="111"/>
        <v>#N/A</v>
      </c>
      <c r="U456" s="139" t="e">
        <f t="shared" si="114"/>
        <v>#N/A</v>
      </c>
      <c r="V456" s="139" t="e">
        <f t="shared" si="115"/>
        <v>#N/A</v>
      </c>
      <c r="W456" s="139" t="e">
        <f t="shared" si="116"/>
        <v>#N/A</v>
      </c>
      <c r="X456" s="139" t="e">
        <f t="shared" si="117"/>
        <v>#N/A</v>
      </c>
      <c r="Y456" s="10" t="e">
        <f t="shared" si="118"/>
        <v>#N/A</v>
      </c>
      <c r="Z456" s="10" t="e">
        <f t="shared" si="119"/>
        <v>#N/A</v>
      </c>
      <c r="AA456" s="138" t="e">
        <f t="shared" si="112"/>
        <v>#N/A</v>
      </c>
      <c r="AB456" s="138" t="e">
        <f t="shared" si="113"/>
        <v>#N/A</v>
      </c>
      <c r="AC456" s="16" t="e">
        <f t="shared" si="120"/>
        <v>#N/A</v>
      </c>
      <c r="AD456" s="16" t="e">
        <f t="shared" si="121"/>
        <v>#N/A</v>
      </c>
      <c r="AE456" s="16" t="e">
        <f t="shared" si="122"/>
        <v>#N/A</v>
      </c>
      <c r="AF456" s="16" t="e">
        <f t="shared" si="123"/>
        <v>#N/A</v>
      </c>
      <c r="AI456" s="9"/>
      <c r="AJ456" s="10"/>
      <c r="AK456" s="9"/>
      <c r="AL456" s="10"/>
      <c r="AM456" s="9"/>
      <c r="AN456" s="9"/>
      <c r="AO456" s="9"/>
      <c r="AP456" s="9"/>
      <c r="AQ456" s="9"/>
      <c r="AS456" s="9"/>
      <c r="AT456" s="10"/>
      <c r="AU456" s="10"/>
      <c r="AV456" s="10"/>
      <c r="AW456" s="10"/>
      <c r="AX456" s="10"/>
      <c r="AY456" s="10"/>
      <c r="AZ456" s="10"/>
      <c r="BA456" s="10"/>
      <c r="BC456" s="9"/>
      <c r="BD456" s="10"/>
      <c r="BE456" s="10"/>
      <c r="BF456" s="10"/>
      <c r="BG456" s="10"/>
      <c r="BH456" s="10"/>
      <c r="BI456" s="10"/>
      <c r="BJ456" s="10"/>
      <c r="BK456" s="10"/>
      <c r="BL456" s="10"/>
      <c r="BM456" s="9"/>
      <c r="BN456" s="10"/>
      <c r="BO456" s="9"/>
      <c r="BP456" s="10"/>
      <c r="BQ456" s="9"/>
      <c r="BR456" s="9"/>
      <c r="BS456" s="9"/>
      <c r="BT456" s="9"/>
      <c r="BU456" s="9"/>
      <c r="BV456" s="5"/>
      <c r="BW456" s="9"/>
      <c r="BX456" s="10"/>
      <c r="BY456" s="10"/>
      <c r="BZ456" s="10"/>
      <c r="CA456" s="10"/>
      <c r="CB456" s="10"/>
      <c r="CC456" s="10"/>
      <c r="CD456" s="10"/>
      <c r="CE456" s="10"/>
      <c r="CF456" s="5"/>
      <c r="CG456" s="9"/>
      <c r="CH456" s="10"/>
      <c r="CI456" s="10"/>
      <c r="CJ456" s="10"/>
      <c r="CK456" s="10"/>
      <c r="CL456" s="10"/>
      <c r="CM456" s="10"/>
      <c r="CN456" s="10"/>
      <c r="CO456" s="10"/>
    </row>
    <row r="457" spans="1:93" x14ac:dyDescent="0.2">
      <c r="A457" s="9"/>
      <c r="B457" s="10"/>
      <c r="C457" s="9"/>
      <c r="D457" s="10"/>
      <c r="E457" s="9"/>
      <c r="F457" s="9"/>
      <c r="G457" s="9"/>
      <c r="H457" s="9"/>
      <c r="I457" s="9"/>
      <c r="J457"/>
      <c r="K457" s="9"/>
      <c r="L457" s="10"/>
      <c r="M457" s="10"/>
      <c r="N457" s="10"/>
      <c r="P457" s="12">
        <f t="shared" si="124"/>
        <v>-154</v>
      </c>
      <c r="Q457" s="12"/>
      <c r="R457" s="138" t="e">
        <f t="shared" si="109"/>
        <v>#N/A</v>
      </c>
      <c r="S457" s="138" t="e">
        <f t="shared" si="110"/>
        <v>#N/A</v>
      </c>
      <c r="T457" s="138" t="e">
        <f t="shared" si="111"/>
        <v>#N/A</v>
      </c>
      <c r="U457" s="139" t="e">
        <f t="shared" si="114"/>
        <v>#N/A</v>
      </c>
      <c r="V457" s="139" t="e">
        <f t="shared" si="115"/>
        <v>#N/A</v>
      </c>
      <c r="W457" s="139" t="e">
        <f t="shared" si="116"/>
        <v>#N/A</v>
      </c>
      <c r="X457" s="139" t="e">
        <f t="shared" si="117"/>
        <v>#N/A</v>
      </c>
      <c r="Y457" s="10" t="e">
        <f t="shared" si="118"/>
        <v>#N/A</v>
      </c>
      <c r="Z457" s="10" t="e">
        <f t="shared" si="119"/>
        <v>#N/A</v>
      </c>
      <c r="AA457" s="138" t="e">
        <f t="shared" si="112"/>
        <v>#N/A</v>
      </c>
      <c r="AB457" s="138" t="e">
        <f t="shared" si="113"/>
        <v>#N/A</v>
      </c>
      <c r="AC457" s="16" t="e">
        <f t="shared" si="120"/>
        <v>#N/A</v>
      </c>
      <c r="AD457" s="16" t="e">
        <f t="shared" si="121"/>
        <v>#N/A</v>
      </c>
      <c r="AE457" s="16" t="e">
        <f t="shared" si="122"/>
        <v>#N/A</v>
      </c>
      <c r="AF457" s="16" t="e">
        <f t="shared" si="123"/>
        <v>#N/A</v>
      </c>
      <c r="AI457" s="9"/>
      <c r="AJ457" s="9"/>
      <c r="AK457" s="9"/>
      <c r="AL457" s="9"/>
      <c r="AM457" s="9"/>
      <c r="AN457" s="9"/>
      <c r="AO457" s="9"/>
      <c r="AP457" s="9"/>
      <c r="AQ457" s="9"/>
      <c r="AR457" s="9"/>
      <c r="AS457" s="9"/>
      <c r="AT457" s="9"/>
      <c r="AU457" s="9"/>
      <c r="AV457" s="9"/>
      <c r="AW457" s="10"/>
      <c r="AX457" s="10"/>
      <c r="AY457" s="10"/>
      <c r="AZ457" s="10"/>
      <c r="BA457" s="10"/>
      <c r="BC457" s="9"/>
      <c r="BD457" s="10"/>
      <c r="BE457" s="10"/>
      <c r="BF457" s="10"/>
      <c r="BG457" s="10"/>
      <c r="BH457" s="10"/>
      <c r="BI457" s="10"/>
      <c r="BJ457" s="10"/>
      <c r="BK457" s="10"/>
      <c r="BL457" s="10"/>
      <c r="BM457" s="9"/>
      <c r="BN457" s="10"/>
      <c r="BO457" s="9"/>
      <c r="BP457" s="10"/>
      <c r="BQ457" s="9"/>
      <c r="BR457" s="9"/>
      <c r="BS457" s="9"/>
      <c r="BT457" s="9"/>
      <c r="BU457" s="9"/>
      <c r="BV457" s="5"/>
      <c r="BW457" s="9"/>
      <c r="BX457" s="10"/>
      <c r="BY457" s="10"/>
      <c r="BZ457" s="10"/>
      <c r="CA457" s="10"/>
      <c r="CB457" s="10"/>
      <c r="CC457" s="10"/>
      <c r="CD457" s="10"/>
      <c r="CE457" s="10"/>
      <c r="CF457" s="5"/>
      <c r="CG457" s="9"/>
      <c r="CH457" s="10"/>
      <c r="CI457" s="10"/>
      <c r="CJ457" s="10"/>
      <c r="CK457" s="10"/>
      <c r="CL457" s="10"/>
      <c r="CM457" s="10"/>
      <c r="CN457" s="10"/>
      <c r="CO457" s="10"/>
    </row>
    <row r="458" spans="1:93" x14ac:dyDescent="0.2">
      <c r="A458" s="9"/>
      <c r="B458" s="9"/>
      <c r="C458" s="9"/>
      <c r="D458" s="9"/>
      <c r="E458" s="9"/>
      <c r="F458" s="9"/>
      <c r="G458" s="9"/>
      <c r="H458" s="9"/>
      <c r="I458" s="9"/>
      <c r="J458" s="9"/>
      <c r="K458" s="9"/>
      <c r="L458" s="9"/>
      <c r="M458" s="9"/>
      <c r="N458" s="9"/>
      <c r="P458" s="12">
        <f t="shared" si="124"/>
        <v>-154</v>
      </c>
      <c r="Q458" s="12"/>
      <c r="R458" s="138" t="e">
        <f t="shared" si="109"/>
        <v>#N/A</v>
      </c>
      <c r="S458" s="138" t="e">
        <f t="shared" si="110"/>
        <v>#N/A</v>
      </c>
      <c r="T458" s="138" t="e">
        <f t="shared" si="111"/>
        <v>#N/A</v>
      </c>
      <c r="U458" s="139" t="e">
        <f t="shared" si="114"/>
        <v>#N/A</v>
      </c>
      <c r="V458" s="139" t="e">
        <f t="shared" si="115"/>
        <v>#N/A</v>
      </c>
      <c r="W458" s="139" t="e">
        <f t="shared" si="116"/>
        <v>#N/A</v>
      </c>
      <c r="X458" s="139" t="e">
        <f t="shared" si="117"/>
        <v>#N/A</v>
      </c>
      <c r="Y458" s="10" t="e">
        <f t="shared" si="118"/>
        <v>#N/A</v>
      </c>
      <c r="Z458" s="10" t="e">
        <f t="shared" si="119"/>
        <v>#N/A</v>
      </c>
      <c r="AA458" s="138" t="e">
        <f t="shared" si="112"/>
        <v>#N/A</v>
      </c>
      <c r="AB458" s="138" t="e">
        <f t="shared" si="113"/>
        <v>#N/A</v>
      </c>
      <c r="AC458" s="16" t="e">
        <f t="shared" si="120"/>
        <v>#N/A</v>
      </c>
      <c r="AD458" s="16" t="e">
        <f t="shared" si="121"/>
        <v>#N/A</v>
      </c>
      <c r="AE458" s="16" t="e">
        <f t="shared" si="122"/>
        <v>#N/A</v>
      </c>
      <c r="AF458" s="16" t="e">
        <f t="shared" si="123"/>
        <v>#N/A</v>
      </c>
      <c r="AI458" s="9"/>
      <c r="AJ458" s="10"/>
      <c r="AK458" s="9"/>
      <c r="AL458" s="10"/>
      <c r="AM458" s="9"/>
      <c r="AN458" s="9"/>
      <c r="AO458" s="9"/>
      <c r="AP458" s="9"/>
      <c r="AQ458" s="9"/>
      <c r="AS458" s="9"/>
      <c r="AT458" s="10"/>
      <c r="AU458" s="10"/>
      <c r="AV458" s="10"/>
      <c r="AW458" s="10"/>
      <c r="AX458" s="10"/>
      <c r="AY458" s="10"/>
      <c r="AZ458" s="10"/>
      <c r="BA458" s="10"/>
      <c r="BC458" s="9"/>
      <c r="BD458" s="10"/>
      <c r="BE458" s="10"/>
      <c r="BF458" s="10"/>
      <c r="BG458" s="10"/>
      <c r="BH458" s="10"/>
      <c r="BI458" s="10"/>
      <c r="BJ458" s="10"/>
      <c r="BK458" s="10"/>
      <c r="BL458" s="10"/>
      <c r="BM458" s="9"/>
      <c r="BN458" s="10"/>
      <c r="BO458" s="9"/>
      <c r="BP458" s="10"/>
      <c r="BQ458" s="9"/>
      <c r="BR458" s="9"/>
      <c r="BS458" s="9"/>
      <c r="BT458" s="9"/>
      <c r="BU458" s="9"/>
      <c r="BV458" s="5"/>
      <c r="BW458" s="9"/>
      <c r="BX458" s="10"/>
      <c r="BY458" s="10"/>
      <c r="BZ458" s="10"/>
      <c r="CA458" s="10"/>
      <c r="CB458" s="10"/>
      <c r="CC458" s="10"/>
      <c r="CD458" s="10"/>
      <c r="CE458" s="10"/>
      <c r="CF458" s="5"/>
      <c r="CG458" s="9"/>
      <c r="CH458" s="10"/>
      <c r="CI458" s="10"/>
      <c r="CJ458" s="10"/>
      <c r="CK458" s="10"/>
      <c r="CL458" s="10"/>
      <c r="CM458" s="10"/>
      <c r="CN458" s="10"/>
      <c r="CO458" s="10"/>
    </row>
    <row r="459" spans="1:93" x14ac:dyDescent="0.2">
      <c r="A459" s="9"/>
      <c r="B459" s="9"/>
      <c r="C459" s="9"/>
      <c r="D459" s="9"/>
      <c r="E459" s="9"/>
      <c r="F459" s="9"/>
      <c r="G459" s="9"/>
      <c r="H459" s="9"/>
      <c r="I459" s="9"/>
      <c r="J459" s="9"/>
      <c r="K459" s="9"/>
      <c r="L459" s="9"/>
      <c r="M459" s="9"/>
      <c r="N459" s="9"/>
      <c r="P459" s="12">
        <f t="shared" si="124"/>
        <v>-154</v>
      </c>
      <c r="Q459" s="12"/>
      <c r="R459" s="138" t="e">
        <f t="shared" si="109"/>
        <v>#N/A</v>
      </c>
      <c r="S459" s="138" t="e">
        <f t="shared" si="110"/>
        <v>#N/A</v>
      </c>
      <c r="T459" s="138" t="e">
        <f t="shared" si="111"/>
        <v>#N/A</v>
      </c>
      <c r="U459" s="139" t="e">
        <f t="shared" si="114"/>
        <v>#N/A</v>
      </c>
      <c r="V459" s="139" t="e">
        <f t="shared" si="115"/>
        <v>#N/A</v>
      </c>
      <c r="W459" s="139" t="e">
        <f t="shared" si="116"/>
        <v>#N/A</v>
      </c>
      <c r="X459" s="139" t="e">
        <f t="shared" si="117"/>
        <v>#N/A</v>
      </c>
      <c r="Y459" s="10" t="e">
        <f t="shared" si="118"/>
        <v>#N/A</v>
      </c>
      <c r="Z459" s="10" t="e">
        <f t="shared" si="119"/>
        <v>#N/A</v>
      </c>
      <c r="AA459" s="138" t="e">
        <f t="shared" si="112"/>
        <v>#N/A</v>
      </c>
      <c r="AB459" s="138" t="e">
        <f t="shared" si="113"/>
        <v>#N/A</v>
      </c>
      <c r="AC459" s="16" t="e">
        <f t="shared" si="120"/>
        <v>#N/A</v>
      </c>
      <c r="AD459" s="16" t="e">
        <f t="shared" si="121"/>
        <v>#N/A</v>
      </c>
      <c r="AE459" s="16" t="e">
        <f t="shared" si="122"/>
        <v>#N/A</v>
      </c>
      <c r="AF459" s="16" t="e">
        <f t="shared" si="123"/>
        <v>#N/A</v>
      </c>
      <c r="AI459" s="9"/>
      <c r="AJ459" s="10"/>
      <c r="AK459" s="9"/>
      <c r="AL459" s="10"/>
      <c r="AM459" s="9"/>
      <c r="AN459" s="9"/>
      <c r="AO459" s="9"/>
      <c r="AP459" s="9"/>
      <c r="AQ459" s="9"/>
      <c r="AS459" s="9"/>
      <c r="AT459" s="10"/>
      <c r="AU459" s="10"/>
      <c r="AV459" s="10"/>
      <c r="AW459" s="10"/>
      <c r="AX459" s="10"/>
      <c r="AY459" s="10"/>
      <c r="AZ459" s="10"/>
      <c r="BA459" s="10"/>
      <c r="BC459" s="9"/>
      <c r="BD459" s="10"/>
      <c r="BE459" s="10"/>
      <c r="BF459" s="10"/>
      <c r="BG459" s="10"/>
      <c r="BH459" s="10"/>
      <c r="BI459" s="10"/>
      <c r="BJ459" s="10"/>
      <c r="BK459" s="10"/>
      <c r="BL459" s="10"/>
      <c r="BM459" s="9"/>
      <c r="BN459" s="10"/>
      <c r="BO459" s="9"/>
      <c r="BP459" s="10"/>
      <c r="BQ459" s="9"/>
      <c r="BR459" s="9"/>
      <c r="BS459" s="9"/>
      <c r="BT459" s="9"/>
      <c r="BU459" s="9"/>
      <c r="BV459" s="5"/>
      <c r="BW459" s="9"/>
      <c r="BX459" s="10"/>
      <c r="BY459" s="10"/>
      <c r="BZ459" s="10"/>
      <c r="CA459" s="10"/>
      <c r="CB459" s="10"/>
      <c r="CC459" s="10"/>
      <c r="CD459" s="10"/>
      <c r="CE459" s="10"/>
      <c r="CF459" s="5"/>
      <c r="CG459" s="9"/>
      <c r="CH459" s="10"/>
      <c r="CI459" s="10"/>
      <c r="CJ459" s="10"/>
      <c r="CK459" s="10"/>
      <c r="CL459" s="10"/>
      <c r="CM459" s="10"/>
      <c r="CN459" s="10"/>
      <c r="CO459" s="10"/>
    </row>
    <row r="460" spans="1:93" x14ac:dyDescent="0.2">
      <c r="A460" s="9"/>
      <c r="B460" s="9"/>
      <c r="C460" s="9"/>
      <c r="D460" s="9"/>
      <c r="E460" s="9"/>
      <c r="F460" s="9"/>
      <c r="G460" s="9"/>
      <c r="H460" s="9"/>
      <c r="I460" s="9"/>
      <c r="J460" s="9"/>
      <c r="K460" s="9"/>
      <c r="L460" s="9"/>
      <c r="M460" s="9"/>
      <c r="N460" s="9"/>
      <c r="P460" s="12">
        <f t="shared" si="124"/>
        <v>-154</v>
      </c>
      <c r="Q460" s="12"/>
      <c r="R460" s="138" t="e">
        <f t="shared" ref="R460:R523" si="125">LOOKUP($P460,$AI$12:$AI$205,IF($B460,$AJ$12:$AJ$205,$BN$12:$BN$205))</f>
        <v>#N/A</v>
      </c>
      <c r="S460" s="138" t="e">
        <f t="shared" ref="S460:S523" si="126">LOOKUP($P460,$AI$12:$AI$205,IF($B460,$AK$12:$AK$205,$BO$12:$BO$205))</f>
        <v>#N/A</v>
      </c>
      <c r="T460" s="138" t="e">
        <f t="shared" ref="T460:T523" si="127">LOOKUP($P460,$AI$12:$AI$205,IF($B460,$AL$12:$AL$205,$BP$12:$BP$205))</f>
        <v>#N/A</v>
      </c>
      <c r="U460" s="139" t="e">
        <f t="shared" si="114"/>
        <v>#N/A</v>
      </c>
      <c r="V460" s="139" t="e">
        <f t="shared" si="115"/>
        <v>#N/A</v>
      </c>
      <c r="W460" s="139" t="e">
        <f t="shared" si="116"/>
        <v>#N/A</v>
      </c>
      <c r="X460" s="139" t="e">
        <f t="shared" si="117"/>
        <v>#N/A</v>
      </c>
      <c r="Y460" s="10" t="e">
        <f t="shared" si="118"/>
        <v>#N/A</v>
      </c>
      <c r="Z460" s="10" t="e">
        <f t="shared" si="119"/>
        <v>#N/A</v>
      </c>
      <c r="AA460" s="138" t="e">
        <f t="shared" ref="AA460:AA523" si="128">LOOKUP($P460,$AI$12:$AI$205,IF($B460,$AN$12:$AN$205,$BR$12:$BR$205))</f>
        <v>#N/A</v>
      </c>
      <c r="AB460" s="138" t="e">
        <f t="shared" ref="AB460:AB523" si="129">LOOKUP($P460,$AI$12:$AI$205,IF($B460,$AP$12:$AP$205,$BT$12:$BT$205))</f>
        <v>#N/A</v>
      </c>
      <c r="AC460" s="16" t="e">
        <f t="shared" si="120"/>
        <v>#N/A</v>
      </c>
      <c r="AD460" s="16" t="e">
        <f t="shared" si="121"/>
        <v>#N/A</v>
      </c>
      <c r="AE460" s="16" t="e">
        <f t="shared" si="122"/>
        <v>#N/A</v>
      </c>
      <c r="AF460" s="16" t="e">
        <f t="shared" si="123"/>
        <v>#N/A</v>
      </c>
      <c r="AI460" s="9"/>
      <c r="AJ460" s="10"/>
      <c r="AK460" s="9"/>
      <c r="AL460" s="10"/>
      <c r="AM460" s="9"/>
      <c r="AN460" s="9"/>
      <c r="AO460" s="9"/>
      <c r="AP460" s="9"/>
      <c r="AQ460" s="9"/>
      <c r="AS460" s="9"/>
      <c r="AT460" s="10"/>
      <c r="AU460" s="10"/>
      <c r="AV460" s="10"/>
      <c r="AW460" s="10"/>
      <c r="AX460" s="10"/>
      <c r="AY460" s="10"/>
      <c r="AZ460" s="10"/>
      <c r="BA460" s="10"/>
      <c r="BC460" s="9"/>
      <c r="BD460" s="10"/>
      <c r="BE460" s="10"/>
      <c r="BF460" s="10"/>
      <c r="BG460" s="10"/>
      <c r="BH460" s="10"/>
      <c r="BI460" s="10"/>
      <c r="BJ460" s="10"/>
      <c r="BK460" s="10"/>
      <c r="BL460" s="10"/>
      <c r="BM460" s="9"/>
      <c r="BN460" s="10"/>
      <c r="BO460" s="9"/>
      <c r="BP460" s="10"/>
      <c r="BQ460" s="9"/>
      <c r="BR460" s="9"/>
      <c r="BS460" s="9"/>
      <c r="BT460" s="9"/>
      <c r="BU460" s="9"/>
      <c r="BV460" s="5"/>
      <c r="BW460" s="9"/>
      <c r="BX460" s="10"/>
      <c r="BY460" s="10"/>
      <c r="BZ460" s="10"/>
      <c r="CA460" s="10"/>
      <c r="CB460" s="10"/>
      <c r="CC460" s="10"/>
      <c r="CD460" s="10"/>
      <c r="CE460" s="10"/>
      <c r="CF460" s="5"/>
      <c r="CG460" s="9"/>
      <c r="CH460" s="10"/>
      <c r="CI460" s="10"/>
      <c r="CJ460" s="10"/>
      <c r="CK460" s="10"/>
      <c r="CL460" s="10"/>
      <c r="CM460" s="10"/>
      <c r="CN460" s="10"/>
      <c r="CO460" s="10"/>
    </row>
    <row r="461" spans="1:93" x14ac:dyDescent="0.2">
      <c r="A461" s="9"/>
      <c r="B461" s="9"/>
      <c r="C461" s="9"/>
      <c r="D461" s="9"/>
      <c r="E461" s="9"/>
      <c r="F461" s="9"/>
      <c r="G461" s="9"/>
      <c r="H461" s="9"/>
      <c r="I461" s="9"/>
      <c r="J461" s="9"/>
      <c r="K461" s="9"/>
      <c r="L461" s="9"/>
      <c r="M461" s="9"/>
      <c r="N461" s="9"/>
      <c r="P461" s="12">
        <f t="shared" si="124"/>
        <v>-154</v>
      </c>
      <c r="Q461" s="12"/>
      <c r="R461" s="138" t="e">
        <f t="shared" si="125"/>
        <v>#N/A</v>
      </c>
      <c r="S461" s="138" t="e">
        <f t="shared" si="126"/>
        <v>#N/A</v>
      </c>
      <c r="T461" s="138" t="e">
        <f t="shared" si="127"/>
        <v>#N/A</v>
      </c>
      <c r="U461" s="139" t="e">
        <f t="shared" ref="U461:U524" si="130">LOOKUP($P461,$AS$12:$AS$205,IF($B461,$AT$12:$AT$205,$BX$12:$BX$205))</f>
        <v>#N/A</v>
      </c>
      <c r="V461" s="139" t="e">
        <f t="shared" ref="V461:V524" si="131">LOOKUP($P461,$AS$12:$AS$205,IF($B461,$AU$12:$AU$205,$BY$12:$BY$205))</f>
        <v>#N/A</v>
      </c>
      <c r="W461" s="139" t="e">
        <f t="shared" ref="W461:W524" si="132">LOOKUP($P461,$AS$12:$AS$205,IF($B461,$AV$12:$AV$205,$BZ$12:$BZ$205))</f>
        <v>#N/A</v>
      </c>
      <c r="X461" s="139" t="e">
        <f t="shared" ref="X461:X524" si="133">LOOKUP($P461,$BC$12:$BC$205,IF($B461,$BD$12:$BD$205,$CH$12:$CH$205))</f>
        <v>#N/A</v>
      </c>
      <c r="Y461" s="10" t="e">
        <f t="shared" ref="Y461:Y524" si="134">LOOKUP($P461,$BC$12:$BC$205,IF($B461,$BE$12:$BE$205,$CI$12:$CI$205))</f>
        <v>#N/A</v>
      </c>
      <c r="Z461" s="10" t="e">
        <f t="shared" ref="Z461:Z524" si="135">LOOKUP($P461,$BC$12:$BC$205,IF($B461,$BF$12:$BF$205,$CJ$12:$CJ$205))</f>
        <v>#N/A</v>
      </c>
      <c r="AA461" s="138" t="e">
        <f t="shared" si="128"/>
        <v>#N/A</v>
      </c>
      <c r="AB461" s="138" t="e">
        <f t="shared" si="129"/>
        <v>#N/A</v>
      </c>
      <c r="AC461" s="16" t="e">
        <f t="shared" ref="AC461:AC524" si="136">$S461*(1+$R461*$T461*3)^(1/$R461)</f>
        <v>#N/A</v>
      </c>
      <c r="AD461" s="16" t="e">
        <f t="shared" ref="AD461:AD524" si="137">$S461*(1+$R461*$T461*3)^(1/$R461)-$S461*(1+$R461*$T461*2)^(1/$R461)</f>
        <v>#N/A</v>
      </c>
      <c r="AE461" s="16" t="e">
        <f t="shared" ref="AE461:AE524" si="138">$S461*(1+$R461*$T461*(-3))^(1/$R461)</f>
        <v>#N/A</v>
      </c>
      <c r="AF461" s="16" t="e">
        <f t="shared" ref="AF461:AF524" si="139">$S461*(1+$R461*$T461*(-2))^(1/$R461)-$S461*(1+$R461*$T461*(-3))^(1/$R461)</f>
        <v>#N/A</v>
      </c>
      <c r="AI461" s="9"/>
      <c r="AJ461" s="10"/>
      <c r="AK461" s="9"/>
      <c r="AL461" s="10"/>
      <c r="AM461" s="9"/>
      <c r="AN461" s="9"/>
      <c r="AO461" s="9"/>
      <c r="AP461" s="9"/>
      <c r="AQ461" s="9"/>
      <c r="AS461" s="9"/>
      <c r="AT461" s="10"/>
      <c r="AU461" s="10"/>
      <c r="AV461" s="10"/>
      <c r="AW461" s="10"/>
      <c r="AX461" s="10"/>
      <c r="AY461" s="10"/>
      <c r="AZ461" s="10"/>
      <c r="BA461" s="10"/>
      <c r="BC461" s="9"/>
      <c r="BD461" s="10"/>
      <c r="BE461" s="10"/>
      <c r="BF461" s="10"/>
      <c r="BG461" s="10"/>
      <c r="BH461" s="10"/>
      <c r="BI461" s="10"/>
      <c r="BJ461" s="10"/>
      <c r="BK461" s="10"/>
      <c r="BL461" s="10"/>
      <c r="BM461" s="9"/>
      <c r="BN461" s="10"/>
      <c r="BO461" s="9"/>
      <c r="BP461" s="10"/>
      <c r="BQ461" s="9"/>
      <c r="BR461" s="9"/>
      <c r="BS461" s="9"/>
      <c r="BT461" s="9"/>
      <c r="BU461" s="9"/>
      <c r="BV461" s="5"/>
      <c r="BW461" s="9"/>
      <c r="BX461" s="10"/>
      <c r="BY461" s="10"/>
      <c r="BZ461" s="10"/>
      <c r="CA461" s="10"/>
      <c r="CB461" s="10"/>
      <c r="CC461" s="10"/>
      <c r="CD461" s="10"/>
      <c r="CE461" s="10"/>
      <c r="CF461" s="5"/>
      <c r="CG461" s="9"/>
      <c r="CH461" s="10"/>
      <c r="CI461" s="10"/>
      <c r="CJ461" s="10"/>
      <c r="CK461" s="10"/>
      <c r="CL461" s="10"/>
      <c r="CM461" s="10"/>
      <c r="CN461" s="10"/>
      <c r="CO461" s="10"/>
    </row>
    <row r="462" spans="1:93" x14ac:dyDescent="0.2">
      <c r="A462" s="9"/>
      <c r="B462" s="9"/>
      <c r="C462" s="9"/>
      <c r="D462" s="9"/>
      <c r="E462" s="9"/>
      <c r="F462" s="9"/>
      <c r="G462" s="9"/>
      <c r="H462" s="9"/>
      <c r="I462" s="9"/>
      <c r="J462" s="9"/>
      <c r="K462" s="9"/>
      <c r="L462" s="9"/>
      <c r="M462" s="9"/>
      <c r="N462" s="9"/>
      <c r="P462" s="12">
        <f t="shared" si="124"/>
        <v>-154</v>
      </c>
      <c r="Q462" s="12"/>
      <c r="R462" s="138" t="e">
        <f t="shared" si="125"/>
        <v>#N/A</v>
      </c>
      <c r="S462" s="138" t="e">
        <f t="shared" si="126"/>
        <v>#N/A</v>
      </c>
      <c r="T462" s="138" t="e">
        <f t="shared" si="127"/>
        <v>#N/A</v>
      </c>
      <c r="U462" s="139" t="e">
        <f t="shared" si="130"/>
        <v>#N/A</v>
      </c>
      <c r="V462" s="139" t="e">
        <f t="shared" si="131"/>
        <v>#N/A</v>
      </c>
      <c r="W462" s="139" t="e">
        <f t="shared" si="132"/>
        <v>#N/A</v>
      </c>
      <c r="X462" s="139" t="e">
        <f t="shared" si="133"/>
        <v>#N/A</v>
      </c>
      <c r="Y462" s="10" t="e">
        <f t="shared" si="134"/>
        <v>#N/A</v>
      </c>
      <c r="Z462" s="10" t="e">
        <f t="shared" si="135"/>
        <v>#N/A</v>
      </c>
      <c r="AA462" s="138" t="e">
        <f t="shared" si="128"/>
        <v>#N/A</v>
      </c>
      <c r="AB462" s="138" t="e">
        <f t="shared" si="129"/>
        <v>#N/A</v>
      </c>
      <c r="AC462" s="16" t="e">
        <f t="shared" si="136"/>
        <v>#N/A</v>
      </c>
      <c r="AD462" s="16" t="e">
        <f t="shared" si="137"/>
        <v>#N/A</v>
      </c>
      <c r="AE462" s="16" t="e">
        <f t="shared" si="138"/>
        <v>#N/A</v>
      </c>
      <c r="AF462" s="16" t="e">
        <f t="shared" si="139"/>
        <v>#N/A</v>
      </c>
      <c r="AI462" s="9"/>
      <c r="AJ462" s="10"/>
      <c r="AK462" s="9"/>
      <c r="AL462" s="10"/>
      <c r="AM462" s="9"/>
      <c r="AN462" s="9"/>
      <c r="AO462" s="9"/>
      <c r="AP462" s="9"/>
      <c r="AQ462" s="9"/>
      <c r="AS462" s="9"/>
      <c r="AT462" s="10"/>
      <c r="AU462" s="10"/>
      <c r="AV462" s="10"/>
      <c r="AW462" s="10"/>
      <c r="AX462" s="10"/>
      <c r="AY462" s="10"/>
      <c r="AZ462" s="10"/>
      <c r="BA462" s="10"/>
      <c r="BC462" s="9"/>
      <c r="BD462" s="10"/>
      <c r="BE462" s="10"/>
      <c r="BF462" s="10"/>
      <c r="BG462" s="10"/>
      <c r="BH462" s="10"/>
      <c r="BI462" s="10"/>
      <c r="BJ462" s="10"/>
      <c r="BK462" s="10"/>
      <c r="BL462" s="10"/>
      <c r="BM462" s="9"/>
      <c r="BN462" s="10"/>
      <c r="BO462" s="9"/>
      <c r="BP462" s="10"/>
      <c r="BQ462" s="9"/>
      <c r="BR462" s="9"/>
      <c r="BS462" s="9"/>
      <c r="BT462" s="9"/>
      <c r="BU462" s="9"/>
      <c r="BV462" s="5"/>
      <c r="BW462" s="9"/>
      <c r="BX462" s="10"/>
      <c r="BY462" s="10"/>
      <c r="BZ462" s="10"/>
      <c r="CA462" s="10"/>
      <c r="CB462" s="10"/>
      <c r="CC462" s="10"/>
      <c r="CD462" s="10"/>
      <c r="CE462" s="10"/>
      <c r="CF462" s="5"/>
      <c r="CG462" s="9"/>
      <c r="CH462" s="10"/>
      <c r="CI462" s="10"/>
      <c r="CJ462" s="10"/>
      <c r="CK462" s="10"/>
      <c r="CL462" s="10"/>
      <c r="CM462" s="10"/>
      <c r="CN462" s="10"/>
      <c r="CO462" s="10"/>
    </row>
    <row r="463" spans="1:93" x14ac:dyDescent="0.2">
      <c r="A463" s="9"/>
      <c r="B463" s="9"/>
      <c r="C463" s="9"/>
      <c r="D463" s="9"/>
      <c r="E463" s="9"/>
      <c r="F463" s="9"/>
      <c r="G463" s="9"/>
      <c r="H463" s="9"/>
      <c r="I463" s="9"/>
      <c r="J463" s="9"/>
      <c r="K463" s="9"/>
      <c r="L463" s="9"/>
      <c r="M463" s="9"/>
      <c r="N463" s="9"/>
      <c r="P463" s="12">
        <f t="shared" si="124"/>
        <v>-154</v>
      </c>
      <c r="Q463" s="12"/>
      <c r="R463" s="138" t="e">
        <f t="shared" si="125"/>
        <v>#N/A</v>
      </c>
      <c r="S463" s="138" t="e">
        <f t="shared" si="126"/>
        <v>#N/A</v>
      </c>
      <c r="T463" s="138" t="e">
        <f t="shared" si="127"/>
        <v>#N/A</v>
      </c>
      <c r="U463" s="139" t="e">
        <f t="shared" si="130"/>
        <v>#N/A</v>
      </c>
      <c r="V463" s="139" t="e">
        <f t="shared" si="131"/>
        <v>#N/A</v>
      </c>
      <c r="W463" s="139" t="e">
        <f t="shared" si="132"/>
        <v>#N/A</v>
      </c>
      <c r="X463" s="139" t="e">
        <f t="shared" si="133"/>
        <v>#N/A</v>
      </c>
      <c r="Y463" s="10" t="e">
        <f t="shared" si="134"/>
        <v>#N/A</v>
      </c>
      <c r="Z463" s="10" t="e">
        <f t="shared" si="135"/>
        <v>#N/A</v>
      </c>
      <c r="AA463" s="138" t="e">
        <f t="shared" si="128"/>
        <v>#N/A</v>
      </c>
      <c r="AB463" s="138" t="e">
        <f t="shared" si="129"/>
        <v>#N/A</v>
      </c>
      <c r="AC463" s="16" t="e">
        <f t="shared" si="136"/>
        <v>#N/A</v>
      </c>
      <c r="AD463" s="16" t="e">
        <f t="shared" si="137"/>
        <v>#N/A</v>
      </c>
      <c r="AE463" s="16" t="e">
        <f t="shared" si="138"/>
        <v>#N/A</v>
      </c>
      <c r="AF463" s="16" t="e">
        <f t="shared" si="139"/>
        <v>#N/A</v>
      </c>
      <c r="AI463" s="9"/>
      <c r="AJ463" s="10"/>
      <c r="AK463" s="9"/>
      <c r="AL463" s="10"/>
      <c r="AM463" s="9"/>
      <c r="AN463" s="9"/>
      <c r="AO463" s="9"/>
      <c r="AP463" s="9"/>
      <c r="AQ463" s="9"/>
      <c r="AS463" s="9"/>
      <c r="AT463" s="10"/>
      <c r="AU463" s="10"/>
      <c r="AV463" s="10"/>
      <c r="AW463" s="10"/>
      <c r="AX463" s="10"/>
      <c r="AY463" s="10"/>
      <c r="AZ463" s="10"/>
      <c r="BA463" s="10"/>
      <c r="BC463" s="9"/>
      <c r="BD463" s="10"/>
      <c r="BE463" s="10"/>
      <c r="BF463" s="10"/>
      <c r="BG463" s="10"/>
      <c r="BH463" s="10"/>
      <c r="BI463" s="10"/>
      <c r="BJ463" s="10"/>
      <c r="BK463" s="10"/>
      <c r="BL463" s="10"/>
      <c r="BM463" s="9"/>
      <c r="BN463" s="10"/>
      <c r="BO463" s="9"/>
      <c r="BP463" s="10"/>
      <c r="BQ463" s="9"/>
      <c r="BR463" s="9"/>
      <c r="BS463" s="9"/>
      <c r="BT463" s="9"/>
      <c r="BU463" s="9"/>
      <c r="BV463" s="5"/>
      <c r="BW463" s="9"/>
      <c r="BX463" s="10"/>
      <c r="BY463" s="10"/>
      <c r="BZ463" s="10"/>
      <c r="CA463" s="10"/>
      <c r="CB463" s="10"/>
      <c r="CC463" s="10"/>
      <c r="CD463" s="10"/>
      <c r="CE463" s="10"/>
      <c r="CF463" s="5"/>
      <c r="CG463" s="9"/>
      <c r="CH463" s="10"/>
      <c r="CI463" s="10"/>
      <c r="CJ463" s="10"/>
      <c r="CK463" s="10"/>
      <c r="CL463" s="10"/>
      <c r="CM463" s="10"/>
      <c r="CN463" s="10"/>
      <c r="CO463" s="10"/>
    </row>
    <row r="464" spans="1:93" x14ac:dyDescent="0.2">
      <c r="A464" s="9"/>
      <c r="B464" s="9"/>
      <c r="C464" s="9"/>
      <c r="D464" s="9"/>
      <c r="E464" s="9"/>
      <c r="F464" s="9"/>
      <c r="G464" s="9"/>
      <c r="H464" s="9"/>
      <c r="I464" s="9"/>
      <c r="J464" s="9"/>
      <c r="K464" s="9"/>
      <c r="L464" s="9"/>
      <c r="M464" s="9"/>
      <c r="N464" s="9"/>
      <c r="P464" s="12">
        <f t="shared" si="124"/>
        <v>-154</v>
      </c>
      <c r="Q464" s="12"/>
      <c r="R464" s="138" t="e">
        <f t="shared" si="125"/>
        <v>#N/A</v>
      </c>
      <c r="S464" s="138" t="e">
        <f t="shared" si="126"/>
        <v>#N/A</v>
      </c>
      <c r="T464" s="138" t="e">
        <f t="shared" si="127"/>
        <v>#N/A</v>
      </c>
      <c r="U464" s="139" t="e">
        <f t="shared" si="130"/>
        <v>#N/A</v>
      </c>
      <c r="V464" s="139" t="e">
        <f t="shared" si="131"/>
        <v>#N/A</v>
      </c>
      <c r="W464" s="139" t="e">
        <f t="shared" si="132"/>
        <v>#N/A</v>
      </c>
      <c r="X464" s="139" t="e">
        <f t="shared" si="133"/>
        <v>#N/A</v>
      </c>
      <c r="Y464" s="10" t="e">
        <f t="shared" si="134"/>
        <v>#N/A</v>
      </c>
      <c r="Z464" s="10" t="e">
        <f t="shared" si="135"/>
        <v>#N/A</v>
      </c>
      <c r="AA464" s="138" t="e">
        <f t="shared" si="128"/>
        <v>#N/A</v>
      </c>
      <c r="AB464" s="138" t="e">
        <f t="shared" si="129"/>
        <v>#N/A</v>
      </c>
      <c r="AC464" s="16" t="e">
        <f t="shared" si="136"/>
        <v>#N/A</v>
      </c>
      <c r="AD464" s="16" t="e">
        <f t="shared" si="137"/>
        <v>#N/A</v>
      </c>
      <c r="AE464" s="16" t="e">
        <f t="shared" si="138"/>
        <v>#N/A</v>
      </c>
      <c r="AF464" s="16" t="e">
        <f t="shared" si="139"/>
        <v>#N/A</v>
      </c>
      <c r="AI464" s="9"/>
      <c r="AJ464" s="10"/>
      <c r="AK464" s="9"/>
      <c r="AL464" s="10"/>
      <c r="AM464" s="9"/>
      <c r="AN464" s="9"/>
      <c r="AO464" s="9"/>
      <c r="AP464" s="9"/>
      <c r="AQ464" s="9"/>
      <c r="AS464" s="9"/>
      <c r="AT464" s="10"/>
      <c r="AU464" s="10"/>
      <c r="AV464" s="10"/>
      <c r="AW464" s="10"/>
      <c r="AX464" s="10"/>
      <c r="AY464" s="10"/>
      <c r="AZ464" s="10"/>
      <c r="BA464" s="10"/>
      <c r="BC464" s="9"/>
      <c r="BD464" s="10"/>
      <c r="BE464" s="10"/>
      <c r="BF464" s="10"/>
      <c r="BG464" s="10"/>
      <c r="BH464" s="10"/>
      <c r="BI464" s="10"/>
      <c r="BJ464" s="10"/>
      <c r="BK464" s="10"/>
      <c r="BL464" s="10"/>
      <c r="BM464" s="9"/>
      <c r="BN464" s="10"/>
      <c r="BO464" s="9"/>
      <c r="BP464" s="10"/>
      <c r="BQ464" s="9"/>
      <c r="BR464" s="9"/>
      <c r="BS464" s="9"/>
      <c r="BT464" s="9"/>
      <c r="BU464" s="9"/>
      <c r="BV464" s="5"/>
      <c r="BW464" s="9"/>
      <c r="BX464" s="10"/>
      <c r="BY464" s="10"/>
      <c r="BZ464" s="10"/>
      <c r="CA464" s="10"/>
      <c r="CB464" s="10"/>
      <c r="CC464" s="10"/>
      <c r="CD464" s="10"/>
      <c r="CE464" s="10"/>
      <c r="CF464" s="5"/>
      <c r="CG464" s="9"/>
      <c r="CH464" s="10"/>
      <c r="CI464" s="10"/>
      <c r="CJ464" s="10"/>
      <c r="CK464" s="10"/>
      <c r="CL464" s="10"/>
      <c r="CM464" s="10"/>
      <c r="CN464" s="10"/>
      <c r="CO464" s="10"/>
    </row>
    <row r="465" spans="1:93" x14ac:dyDescent="0.2">
      <c r="A465" s="9"/>
      <c r="B465" s="9"/>
      <c r="C465" s="9"/>
      <c r="D465" s="9"/>
      <c r="E465" s="9"/>
      <c r="F465" s="9"/>
      <c r="G465" s="9"/>
      <c r="H465" s="9"/>
      <c r="I465" s="9"/>
      <c r="J465" s="9"/>
      <c r="K465" s="9"/>
      <c r="L465" s="9"/>
      <c r="M465" s="9"/>
      <c r="N465" s="9"/>
      <c r="P465" s="12">
        <f t="shared" ref="P465:P528" si="140">((C465-22)*7)+D465</f>
        <v>-154</v>
      </c>
      <c r="Q465" s="12"/>
      <c r="R465" s="138" t="e">
        <f t="shared" si="125"/>
        <v>#N/A</v>
      </c>
      <c r="S465" s="138" t="e">
        <f t="shared" si="126"/>
        <v>#N/A</v>
      </c>
      <c r="T465" s="138" t="e">
        <f t="shared" si="127"/>
        <v>#N/A</v>
      </c>
      <c r="U465" s="139" t="e">
        <f t="shared" si="130"/>
        <v>#N/A</v>
      </c>
      <c r="V465" s="139" t="e">
        <f t="shared" si="131"/>
        <v>#N/A</v>
      </c>
      <c r="W465" s="139" t="e">
        <f t="shared" si="132"/>
        <v>#N/A</v>
      </c>
      <c r="X465" s="139" t="e">
        <f t="shared" si="133"/>
        <v>#N/A</v>
      </c>
      <c r="Y465" s="10" t="e">
        <f t="shared" si="134"/>
        <v>#N/A</v>
      </c>
      <c r="Z465" s="10" t="e">
        <f t="shared" si="135"/>
        <v>#N/A</v>
      </c>
      <c r="AA465" s="138" t="e">
        <f t="shared" si="128"/>
        <v>#N/A</v>
      </c>
      <c r="AB465" s="138" t="e">
        <f t="shared" si="129"/>
        <v>#N/A</v>
      </c>
      <c r="AC465" s="16" t="e">
        <f t="shared" si="136"/>
        <v>#N/A</v>
      </c>
      <c r="AD465" s="16" t="e">
        <f t="shared" si="137"/>
        <v>#N/A</v>
      </c>
      <c r="AE465" s="16" t="e">
        <f t="shared" si="138"/>
        <v>#N/A</v>
      </c>
      <c r="AF465" s="16" t="e">
        <f t="shared" si="139"/>
        <v>#N/A</v>
      </c>
      <c r="AI465" s="9"/>
      <c r="AJ465" s="10"/>
      <c r="AK465" s="9"/>
      <c r="AL465" s="10"/>
      <c r="AM465" s="9"/>
      <c r="AN465" s="9"/>
      <c r="AO465" s="9"/>
      <c r="AP465" s="9"/>
      <c r="AQ465" s="9"/>
      <c r="AS465" s="9"/>
      <c r="AT465" s="10"/>
      <c r="AU465" s="10"/>
      <c r="AV465" s="10"/>
      <c r="AW465" s="10"/>
      <c r="AX465" s="10"/>
      <c r="AY465" s="10"/>
      <c r="AZ465" s="10"/>
      <c r="BA465" s="10"/>
      <c r="BC465" s="9"/>
      <c r="BD465" s="10"/>
      <c r="BE465" s="10"/>
      <c r="BF465" s="10"/>
      <c r="BG465" s="10"/>
      <c r="BH465" s="10"/>
      <c r="BI465" s="10"/>
      <c r="BJ465" s="10"/>
      <c r="BK465" s="10"/>
      <c r="BL465" s="10"/>
      <c r="BM465" s="9"/>
      <c r="BN465" s="10"/>
      <c r="BO465" s="9"/>
      <c r="BP465" s="10"/>
      <c r="BQ465" s="9"/>
      <c r="BR465" s="9"/>
      <c r="BS465" s="9"/>
      <c r="BT465" s="9"/>
      <c r="BU465" s="9"/>
      <c r="BV465" s="5"/>
      <c r="BW465" s="9"/>
      <c r="BX465" s="10"/>
      <c r="BY465" s="10"/>
      <c r="BZ465" s="10"/>
      <c r="CA465" s="10"/>
      <c r="CB465" s="10"/>
      <c r="CC465" s="10"/>
      <c r="CD465" s="10"/>
      <c r="CE465" s="10"/>
      <c r="CF465" s="5"/>
      <c r="CG465" s="9"/>
      <c r="CH465" s="10"/>
      <c r="CI465" s="10"/>
      <c r="CJ465" s="10"/>
      <c r="CK465" s="10"/>
      <c r="CL465" s="10"/>
      <c r="CM465" s="10"/>
      <c r="CN465" s="10"/>
      <c r="CO465" s="10"/>
    </row>
    <row r="466" spans="1:93" x14ac:dyDescent="0.2">
      <c r="A466" s="9"/>
      <c r="B466" s="9"/>
      <c r="C466" s="9"/>
      <c r="D466" s="9"/>
      <c r="E466" s="9"/>
      <c r="F466" s="9"/>
      <c r="G466" s="9"/>
      <c r="H466" s="9"/>
      <c r="I466" s="9"/>
      <c r="J466" s="9"/>
      <c r="K466" s="9"/>
      <c r="L466" s="9"/>
      <c r="M466" s="9"/>
      <c r="N466" s="9"/>
      <c r="P466" s="12">
        <f t="shared" si="140"/>
        <v>-154</v>
      </c>
      <c r="Q466" s="12"/>
      <c r="R466" s="138" t="e">
        <f t="shared" si="125"/>
        <v>#N/A</v>
      </c>
      <c r="S466" s="138" t="e">
        <f t="shared" si="126"/>
        <v>#N/A</v>
      </c>
      <c r="T466" s="138" t="e">
        <f t="shared" si="127"/>
        <v>#N/A</v>
      </c>
      <c r="U466" s="139" t="e">
        <f t="shared" si="130"/>
        <v>#N/A</v>
      </c>
      <c r="V466" s="139" t="e">
        <f t="shared" si="131"/>
        <v>#N/A</v>
      </c>
      <c r="W466" s="139" t="e">
        <f t="shared" si="132"/>
        <v>#N/A</v>
      </c>
      <c r="X466" s="139" t="e">
        <f t="shared" si="133"/>
        <v>#N/A</v>
      </c>
      <c r="Y466" s="10" t="e">
        <f t="shared" si="134"/>
        <v>#N/A</v>
      </c>
      <c r="Z466" s="10" t="e">
        <f t="shared" si="135"/>
        <v>#N/A</v>
      </c>
      <c r="AA466" s="138" t="e">
        <f t="shared" si="128"/>
        <v>#N/A</v>
      </c>
      <c r="AB466" s="138" t="e">
        <f t="shared" si="129"/>
        <v>#N/A</v>
      </c>
      <c r="AC466" s="16" t="e">
        <f t="shared" si="136"/>
        <v>#N/A</v>
      </c>
      <c r="AD466" s="16" t="e">
        <f t="shared" si="137"/>
        <v>#N/A</v>
      </c>
      <c r="AE466" s="16" t="e">
        <f t="shared" si="138"/>
        <v>#N/A</v>
      </c>
      <c r="AF466" s="16" t="e">
        <f t="shared" si="139"/>
        <v>#N/A</v>
      </c>
      <c r="AI466" s="9"/>
      <c r="AJ466" s="10"/>
      <c r="AK466" s="9"/>
      <c r="AL466" s="10"/>
      <c r="AM466" s="9"/>
      <c r="AN466" s="9"/>
      <c r="AO466" s="9"/>
      <c r="AP466" s="9"/>
      <c r="AQ466" s="9"/>
      <c r="AS466" s="9"/>
      <c r="AT466" s="10"/>
      <c r="AU466" s="10"/>
      <c r="AV466" s="10"/>
      <c r="AW466" s="10"/>
      <c r="AX466" s="10"/>
      <c r="AY466" s="10"/>
      <c r="AZ466" s="10"/>
      <c r="BA466" s="10"/>
      <c r="BC466" s="9"/>
      <c r="BD466" s="10"/>
      <c r="BE466" s="10"/>
      <c r="BF466" s="10"/>
      <c r="BG466" s="10"/>
      <c r="BH466" s="10"/>
      <c r="BI466" s="10"/>
      <c r="BJ466" s="10"/>
      <c r="BK466" s="10"/>
      <c r="BL466" s="10"/>
      <c r="BM466" s="9"/>
      <c r="BN466" s="10"/>
      <c r="BO466" s="9"/>
      <c r="BP466" s="10"/>
      <c r="BQ466" s="9"/>
      <c r="BR466" s="9"/>
      <c r="BS466" s="9"/>
      <c r="BT466" s="9"/>
      <c r="BU466" s="9"/>
      <c r="BV466" s="5"/>
      <c r="BW466" s="9"/>
      <c r="BX466" s="10"/>
      <c r="BY466" s="10"/>
      <c r="BZ466" s="10"/>
      <c r="CA466" s="10"/>
      <c r="CB466" s="10"/>
      <c r="CC466" s="10"/>
      <c r="CD466" s="10"/>
      <c r="CE466" s="10"/>
      <c r="CF466" s="5"/>
      <c r="CG466" s="9"/>
      <c r="CH466" s="10"/>
      <c r="CI466" s="10"/>
      <c r="CJ466" s="10"/>
      <c r="CK466" s="10"/>
      <c r="CL466" s="10"/>
      <c r="CM466" s="10"/>
      <c r="CN466" s="10"/>
      <c r="CO466" s="10"/>
    </row>
    <row r="467" spans="1:93" x14ac:dyDescent="0.2">
      <c r="A467" s="9"/>
      <c r="B467" s="9"/>
      <c r="C467" s="9"/>
      <c r="D467" s="9"/>
      <c r="E467" s="9"/>
      <c r="F467" s="9"/>
      <c r="G467" s="9"/>
      <c r="H467" s="9"/>
      <c r="I467" s="9"/>
      <c r="J467" s="9"/>
      <c r="K467" s="9"/>
      <c r="L467" s="9"/>
      <c r="M467" s="9"/>
      <c r="N467" s="9"/>
      <c r="P467" s="12">
        <f t="shared" si="140"/>
        <v>-154</v>
      </c>
      <c r="Q467" s="12"/>
      <c r="R467" s="138" t="e">
        <f t="shared" si="125"/>
        <v>#N/A</v>
      </c>
      <c r="S467" s="138" t="e">
        <f t="shared" si="126"/>
        <v>#N/A</v>
      </c>
      <c r="T467" s="138" t="e">
        <f t="shared" si="127"/>
        <v>#N/A</v>
      </c>
      <c r="U467" s="139" t="e">
        <f t="shared" si="130"/>
        <v>#N/A</v>
      </c>
      <c r="V467" s="139" t="e">
        <f t="shared" si="131"/>
        <v>#N/A</v>
      </c>
      <c r="W467" s="139" t="e">
        <f t="shared" si="132"/>
        <v>#N/A</v>
      </c>
      <c r="X467" s="139" t="e">
        <f t="shared" si="133"/>
        <v>#N/A</v>
      </c>
      <c r="Y467" s="10" t="e">
        <f t="shared" si="134"/>
        <v>#N/A</v>
      </c>
      <c r="Z467" s="10" t="e">
        <f t="shared" si="135"/>
        <v>#N/A</v>
      </c>
      <c r="AA467" s="138" t="e">
        <f t="shared" si="128"/>
        <v>#N/A</v>
      </c>
      <c r="AB467" s="138" t="e">
        <f t="shared" si="129"/>
        <v>#N/A</v>
      </c>
      <c r="AC467" s="16" t="e">
        <f t="shared" si="136"/>
        <v>#N/A</v>
      </c>
      <c r="AD467" s="16" t="e">
        <f t="shared" si="137"/>
        <v>#N/A</v>
      </c>
      <c r="AE467" s="16" t="e">
        <f t="shared" si="138"/>
        <v>#N/A</v>
      </c>
      <c r="AF467" s="16" t="e">
        <f t="shared" si="139"/>
        <v>#N/A</v>
      </c>
      <c r="AI467" s="9"/>
      <c r="AJ467" s="10"/>
      <c r="AK467" s="9"/>
      <c r="AL467" s="10"/>
      <c r="AM467" s="9"/>
      <c r="AN467" s="9"/>
      <c r="AO467" s="9"/>
      <c r="AP467" s="9"/>
      <c r="AQ467" s="9"/>
      <c r="AS467" s="9"/>
      <c r="AT467" s="10"/>
      <c r="AU467" s="10"/>
      <c r="AV467" s="10"/>
      <c r="AW467" s="10"/>
      <c r="AX467" s="10"/>
      <c r="AY467" s="10"/>
      <c r="AZ467" s="10"/>
      <c r="BA467" s="10"/>
      <c r="BC467" s="9"/>
      <c r="BD467" s="10"/>
      <c r="BE467" s="10"/>
      <c r="BF467" s="10"/>
      <c r="BG467" s="10"/>
      <c r="BH467" s="10"/>
      <c r="BI467" s="10"/>
      <c r="BJ467" s="10"/>
      <c r="BK467" s="10"/>
      <c r="BL467" s="10"/>
      <c r="BM467" s="9"/>
      <c r="BN467" s="10"/>
      <c r="BO467" s="9"/>
      <c r="BP467" s="10"/>
      <c r="BQ467" s="9"/>
      <c r="BR467" s="9"/>
      <c r="BS467" s="9"/>
      <c r="BT467" s="9"/>
      <c r="BU467" s="9"/>
      <c r="BV467" s="5"/>
      <c r="BW467" s="9"/>
      <c r="BX467" s="10"/>
      <c r="BY467" s="10"/>
      <c r="BZ467" s="10"/>
      <c r="CA467" s="10"/>
      <c r="CB467" s="10"/>
      <c r="CC467" s="10"/>
      <c r="CD467" s="10"/>
      <c r="CE467" s="10"/>
      <c r="CF467" s="5"/>
      <c r="CG467" s="9"/>
      <c r="CH467" s="10"/>
      <c r="CI467" s="10"/>
      <c r="CJ467" s="10"/>
      <c r="CK467" s="10"/>
      <c r="CL467" s="10"/>
      <c r="CM467" s="10"/>
      <c r="CN467" s="10"/>
      <c r="CO467" s="10"/>
    </row>
    <row r="468" spans="1:93" x14ac:dyDescent="0.2">
      <c r="A468" s="9"/>
      <c r="B468" s="9"/>
      <c r="C468" s="9"/>
      <c r="D468" s="9"/>
      <c r="E468" s="9"/>
      <c r="F468" s="9"/>
      <c r="G468" s="9"/>
      <c r="H468" s="9"/>
      <c r="I468" s="9"/>
      <c r="J468" s="9"/>
      <c r="K468" s="9"/>
      <c r="L468" s="9"/>
      <c r="M468" s="9"/>
      <c r="N468" s="9"/>
      <c r="P468" s="12">
        <f t="shared" si="140"/>
        <v>-154</v>
      </c>
      <c r="Q468" s="12"/>
      <c r="R468" s="138" t="e">
        <f t="shared" si="125"/>
        <v>#N/A</v>
      </c>
      <c r="S468" s="138" t="e">
        <f t="shared" si="126"/>
        <v>#N/A</v>
      </c>
      <c r="T468" s="138" t="e">
        <f t="shared" si="127"/>
        <v>#N/A</v>
      </c>
      <c r="U468" s="139" t="e">
        <f t="shared" si="130"/>
        <v>#N/A</v>
      </c>
      <c r="V468" s="139" t="e">
        <f t="shared" si="131"/>
        <v>#N/A</v>
      </c>
      <c r="W468" s="139" t="e">
        <f t="shared" si="132"/>
        <v>#N/A</v>
      </c>
      <c r="X468" s="139" t="e">
        <f t="shared" si="133"/>
        <v>#N/A</v>
      </c>
      <c r="Y468" s="10" t="e">
        <f t="shared" si="134"/>
        <v>#N/A</v>
      </c>
      <c r="Z468" s="10" t="e">
        <f t="shared" si="135"/>
        <v>#N/A</v>
      </c>
      <c r="AA468" s="138" t="e">
        <f t="shared" si="128"/>
        <v>#N/A</v>
      </c>
      <c r="AB468" s="138" t="e">
        <f t="shared" si="129"/>
        <v>#N/A</v>
      </c>
      <c r="AC468" s="16" t="e">
        <f t="shared" si="136"/>
        <v>#N/A</v>
      </c>
      <c r="AD468" s="16" t="e">
        <f t="shared" si="137"/>
        <v>#N/A</v>
      </c>
      <c r="AE468" s="16" t="e">
        <f t="shared" si="138"/>
        <v>#N/A</v>
      </c>
      <c r="AF468" s="16" t="e">
        <f t="shared" si="139"/>
        <v>#N/A</v>
      </c>
      <c r="AI468" s="9"/>
      <c r="AJ468" s="10"/>
      <c r="AK468" s="9"/>
      <c r="AL468" s="10"/>
      <c r="AM468" s="9"/>
      <c r="AN468" s="9"/>
      <c r="AO468" s="9"/>
      <c r="AP468" s="9"/>
      <c r="AQ468" s="9"/>
      <c r="AS468" s="9"/>
      <c r="AT468" s="10"/>
      <c r="AU468" s="10"/>
      <c r="AV468" s="10"/>
      <c r="AW468" s="10"/>
      <c r="AX468" s="10"/>
      <c r="AY468" s="10"/>
      <c r="AZ468" s="10"/>
      <c r="BA468" s="10"/>
      <c r="BC468" s="9"/>
      <c r="BD468" s="10"/>
      <c r="BE468" s="10"/>
      <c r="BF468" s="10"/>
      <c r="BG468" s="10"/>
      <c r="BH468" s="10"/>
      <c r="BI468" s="10"/>
      <c r="BJ468" s="10"/>
      <c r="BK468" s="10"/>
      <c r="BL468" s="10"/>
      <c r="BM468" s="9"/>
      <c r="BN468" s="10"/>
      <c r="BO468" s="9"/>
      <c r="BP468" s="10"/>
      <c r="BQ468" s="9"/>
      <c r="BR468" s="9"/>
      <c r="BS468" s="9"/>
      <c r="BT468" s="9"/>
      <c r="BU468" s="9"/>
      <c r="BV468" s="5"/>
      <c r="BW468" s="9"/>
      <c r="BX468" s="10"/>
      <c r="BY468" s="10"/>
      <c r="BZ468" s="10"/>
      <c r="CA468" s="10"/>
      <c r="CB468" s="10"/>
      <c r="CC468" s="10"/>
      <c r="CD468" s="10"/>
      <c r="CE468" s="10"/>
      <c r="CF468" s="5"/>
      <c r="CG468" s="9"/>
      <c r="CH468" s="10"/>
      <c r="CI468" s="10"/>
      <c r="CJ468" s="10"/>
      <c r="CK468" s="10"/>
      <c r="CL468" s="10"/>
      <c r="CM468" s="10"/>
      <c r="CN468" s="10"/>
      <c r="CO468" s="10"/>
    </row>
    <row r="469" spans="1:93" x14ac:dyDescent="0.2">
      <c r="A469" s="9"/>
      <c r="B469" s="9"/>
      <c r="C469" s="9"/>
      <c r="D469" s="9"/>
      <c r="E469" s="9"/>
      <c r="F469" s="9"/>
      <c r="G469" s="9"/>
      <c r="H469" s="9"/>
      <c r="I469" s="9"/>
      <c r="J469" s="9"/>
      <c r="K469" s="9"/>
      <c r="L469" s="9"/>
      <c r="M469" s="9"/>
      <c r="N469" s="9"/>
      <c r="P469" s="12">
        <f t="shared" si="140"/>
        <v>-154</v>
      </c>
      <c r="Q469" s="12"/>
      <c r="R469" s="138" t="e">
        <f t="shared" si="125"/>
        <v>#N/A</v>
      </c>
      <c r="S469" s="138" t="e">
        <f t="shared" si="126"/>
        <v>#N/A</v>
      </c>
      <c r="T469" s="138" t="e">
        <f t="shared" si="127"/>
        <v>#N/A</v>
      </c>
      <c r="U469" s="139" t="e">
        <f t="shared" si="130"/>
        <v>#N/A</v>
      </c>
      <c r="V469" s="139" t="e">
        <f t="shared" si="131"/>
        <v>#N/A</v>
      </c>
      <c r="W469" s="139" t="e">
        <f t="shared" si="132"/>
        <v>#N/A</v>
      </c>
      <c r="X469" s="139" t="e">
        <f t="shared" si="133"/>
        <v>#N/A</v>
      </c>
      <c r="Y469" s="10" t="e">
        <f t="shared" si="134"/>
        <v>#N/A</v>
      </c>
      <c r="Z469" s="10" t="e">
        <f t="shared" si="135"/>
        <v>#N/A</v>
      </c>
      <c r="AA469" s="138" t="e">
        <f t="shared" si="128"/>
        <v>#N/A</v>
      </c>
      <c r="AB469" s="138" t="e">
        <f t="shared" si="129"/>
        <v>#N/A</v>
      </c>
      <c r="AC469" s="16" t="e">
        <f t="shared" si="136"/>
        <v>#N/A</v>
      </c>
      <c r="AD469" s="16" t="e">
        <f t="shared" si="137"/>
        <v>#N/A</v>
      </c>
      <c r="AE469" s="16" t="e">
        <f t="shared" si="138"/>
        <v>#N/A</v>
      </c>
      <c r="AF469" s="16" t="e">
        <f t="shared" si="139"/>
        <v>#N/A</v>
      </c>
      <c r="AI469" s="9"/>
      <c r="AJ469" s="10"/>
      <c r="AK469" s="9"/>
      <c r="AL469" s="10"/>
      <c r="AM469" s="9"/>
      <c r="AN469" s="9"/>
      <c r="AO469" s="9"/>
      <c r="AP469" s="9"/>
      <c r="AQ469" s="9"/>
      <c r="AS469" s="9"/>
      <c r="AT469" s="10"/>
      <c r="AU469" s="10"/>
      <c r="AV469" s="10"/>
      <c r="AW469" s="10"/>
      <c r="AX469" s="10"/>
      <c r="AY469" s="10"/>
      <c r="AZ469" s="10"/>
      <c r="BA469" s="10"/>
      <c r="BC469" s="9"/>
      <c r="BD469" s="10"/>
      <c r="BE469" s="10"/>
      <c r="BF469" s="10"/>
      <c r="BG469" s="10"/>
      <c r="BH469" s="10"/>
      <c r="BI469" s="10"/>
      <c r="BJ469" s="10"/>
      <c r="BK469" s="10"/>
      <c r="BL469" s="10"/>
      <c r="BM469" s="9"/>
      <c r="BN469" s="10"/>
      <c r="BO469" s="9"/>
      <c r="BP469" s="10"/>
      <c r="BQ469" s="9"/>
      <c r="BR469" s="9"/>
      <c r="BS469" s="9"/>
      <c r="BT469" s="9"/>
      <c r="BU469" s="9"/>
      <c r="BV469" s="5"/>
      <c r="BW469" s="9"/>
      <c r="BX469" s="10"/>
      <c r="BY469" s="10"/>
      <c r="BZ469" s="10"/>
      <c r="CA469" s="10"/>
      <c r="CB469" s="10"/>
      <c r="CC469" s="10"/>
      <c r="CD469" s="10"/>
      <c r="CE469" s="10"/>
      <c r="CF469" s="5"/>
      <c r="CG469" s="9"/>
      <c r="CH469" s="10"/>
      <c r="CI469" s="10"/>
      <c r="CJ469" s="10"/>
      <c r="CK469" s="10"/>
      <c r="CL469" s="10"/>
      <c r="CM469" s="10"/>
      <c r="CN469" s="10"/>
      <c r="CO469" s="10"/>
    </row>
    <row r="470" spans="1:93" x14ac:dyDescent="0.2">
      <c r="A470" s="9"/>
      <c r="B470" s="9"/>
      <c r="C470" s="9"/>
      <c r="D470" s="9"/>
      <c r="E470" s="9"/>
      <c r="F470" s="9"/>
      <c r="G470" s="9"/>
      <c r="H470" s="9"/>
      <c r="I470" s="9"/>
      <c r="J470" s="9"/>
      <c r="K470" s="9"/>
      <c r="L470" s="9"/>
      <c r="M470" s="9"/>
      <c r="N470" s="9"/>
      <c r="P470" s="12">
        <f t="shared" si="140"/>
        <v>-154</v>
      </c>
      <c r="Q470" s="12"/>
      <c r="R470" s="138" t="e">
        <f t="shared" si="125"/>
        <v>#N/A</v>
      </c>
      <c r="S470" s="138" t="e">
        <f t="shared" si="126"/>
        <v>#N/A</v>
      </c>
      <c r="T470" s="138" t="e">
        <f t="shared" si="127"/>
        <v>#N/A</v>
      </c>
      <c r="U470" s="139" t="e">
        <f t="shared" si="130"/>
        <v>#N/A</v>
      </c>
      <c r="V470" s="139" t="e">
        <f t="shared" si="131"/>
        <v>#N/A</v>
      </c>
      <c r="W470" s="139" t="e">
        <f t="shared" si="132"/>
        <v>#N/A</v>
      </c>
      <c r="X470" s="139" t="e">
        <f t="shared" si="133"/>
        <v>#N/A</v>
      </c>
      <c r="Y470" s="10" t="e">
        <f t="shared" si="134"/>
        <v>#N/A</v>
      </c>
      <c r="Z470" s="10" t="e">
        <f t="shared" si="135"/>
        <v>#N/A</v>
      </c>
      <c r="AA470" s="138" t="e">
        <f t="shared" si="128"/>
        <v>#N/A</v>
      </c>
      <c r="AB470" s="138" t="e">
        <f t="shared" si="129"/>
        <v>#N/A</v>
      </c>
      <c r="AC470" s="16" t="e">
        <f t="shared" si="136"/>
        <v>#N/A</v>
      </c>
      <c r="AD470" s="16" t="e">
        <f t="shared" si="137"/>
        <v>#N/A</v>
      </c>
      <c r="AE470" s="16" t="e">
        <f t="shared" si="138"/>
        <v>#N/A</v>
      </c>
      <c r="AF470" s="16" t="e">
        <f t="shared" si="139"/>
        <v>#N/A</v>
      </c>
      <c r="AI470" s="9"/>
      <c r="AJ470" s="10"/>
      <c r="AK470" s="9"/>
      <c r="AL470" s="10"/>
      <c r="AM470" s="9"/>
      <c r="AN470" s="9"/>
      <c r="AO470" s="9"/>
      <c r="AP470" s="9"/>
      <c r="AQ470" s="9"/>
      <c r="AS470" s="9"/>
      <c r="AT470" s="10"/>
      <c r="AU470" s="10"/>
      <c r="AV470" s="10"/>
      <c r="AW470" s="10"/>
      <c r="AX470" s="10"/>
      <c r="AY470" s="10"/>
      <c r="AZ470" s="10"/>
      <c r="BA470" s="10"/>
      <c r="BC470" s="9"/>
      <c r="BD470" s="10"/>
      <c r="BE470" s="10"/>
      <c r="BF470" s="10"/>
      <c r="BG470" s="10"/>
      <c r="BH470" s="10"/>
      <c r="BI470" s="10"/>
      <c r="BJ470" s="10"/>
      <c r="BK470" s="10"/>
      <c r="BL470" s="10"/>
      <c r="BM470" s="9"/>
      <c r="BN470" s="10"/>
      <c r="BO470" s="9"/>
      <c r="BP470" s="10"/>
      <c r="BQ470" s="9"/>
      <c r="BR470" s="9"/>
      <c r="BS470" s="9"/>
      <c r="BT470" s="9"/>
      <c r="BU470" s="9"/>
      <c r="BV470" s="5"/>
      <c r="BW470" s="9"/>
      <c r="BX470" s="10"/>
      <c r="BY470" s="10"/>
      <c r="BZ470" s="10"/>
      <c r="CA470" s="10"/>
      <c r="CB470" s="10"/>
      <c r="CC470" s="10"/>
      <c r="CD470" s="10"/>
      <c r="CE470" s="10"/>
      <c r="CF470" s="5"/>
      <c r="CG470" s="9"/>
      <c r="CH470" s="10"/>
      <c r="CI470" s="10"/>
      <c r="CJ470" s="10"/>
      <c r="CK470" s="10"/>
      <c r="CL470" s="10"/>
      <c r="CM470" s="10"/>
      <c r="CN470" s="10"/>
      <c r="CO470" s="10"/>
    </row>
    <row r="471" spans="1:93" x14ac:dyDescent="0.2">
      <c r="A471" s="9"/>
      <c r="B471" s="9"/>
      <c r="C471" s="9"/>
      <c r="D471" s="9"/>
      <c r="E471" s="9"/>
      <c r="F471" s="9"/>
      <c r="G471" s="9"/>
      <c r="H471" s="9"/>
      <c r="I471" s="9"/>
      <c r="J471" s="9"/>
      <c r="K471" s="9"/>
      <c r="L471" s="9"/>
      <c r="M471" s="9"/>
      <c r="N471" s="9"/>
      <c r="P471" s="12">
        <f t="shared" si="140"/>
        <v>-154</v>
      </c>
      <c r="Q471" s="12"/>
      <c r="R471" s="138" t="e">
        <f t="shared" si="125"/>
        <v>#N/A</v>
      </c>
      <c r="S471" s="138" t="e">
        <f t="shared" si="126"/>
        <v>#N/A</v>
      </c>
      <c r="T471" s="138" t="e">
        <f t="shared" si="127"/>
        <v>#N/A</v>
      </c>
      <c r="U471" s="139" t="e">
        <f t="shared" si="130"/>
        <v>#N/A</v>
      </c>
      <c r="V471" s="139" t="e">
        <f t="shared" si="131"/>
        <v>#N/A</v>
      </c>
      <c r="W471" s="139" t="e">
        <f t="shared" si="132"/>
        <v>#N/A</v>
      </c>
      <c r="X471" s="139" t="e">
        <f t="shared" si="133"/>
        <v>#N/A</v>
      </c>
      <c r="Y471" s="10" t="e">
        <f t="shared" si="134"/>
        <v>#N/A</v>
      </c>
      <c r="Z471" s="10" t="e">
        <f t="shared" si="135"/>
        <v>#N/A</v>
      </c>
      <c r="AA471" s="138" t="e">
        <f t="shared" si="128"/>
        <v>#N/A</v>
      </c>
      <c r="AB471" s="138" t="e">
        <f t="shared" si="129"/>
        <v>#N/A</v>
      </c>
      <c r="AC471" s="16" t="e">
        <f t="shared" si="136"/>
        <v>#N/A</v>
      </c>
      <c r="AD471" s="16" t="e">
        <f t="shared" si="137"/>
        <v>#N/A</v>
      </c>
      <c r="AE471" s="16" t="e">
        <f t="shared" si="138"/>
        <v>#N/A</v>
      </c>
      <c r="AF471" s="16" t="e">
        <f t="shared" si="139"/>
        <v>#N/A</v>
      </c>
      <c r="AI471" s="9"/>
      <c r="AJ471" s="10"/>
      <c r="AK471" s="9"/>
      <c r="AL471" s="10"/>
      <c r="AM471" s="9"/>
      <c r="AN471" s="9"/>
      <c r="AO471" s="9"/>
      <c r="AP471" s="9"/>
      <c r="AQ471" s="9"/>
      <c r="AS471" s="9"/>
      <c r="AT471" s="10"/>
      <c r="AU471" s="10"/>
      <c r="AV471" s="10"/>
      <c r="AW471" s="10"/>
      <c r="AX471" s="10"/>
      <c r="AY471" s="10"/>
      <c r="AZ471" s="10"/>
      <c r="BA471" s="10"/>
      <c r="BC471" s="9"/>
      <c r="BD471" s="10"/>
      <c r="BE471" s="10"/>
      <c r="BF471" s="10"/>
      <c r="BG471" s="10"/>
      <c r="BH471" s="10"/>
      <c r="BI471" s="10"/>
      <c r="BJ471" s="10"/>
      <c r="BK471" s="10"/>
      <c r="BL471" s="10"/>
      <c r="BM471" s="9"/>
      <c r="BN471" s="10"/>
      <c r="BO471" s="9"/>
      <c r="BP471" s="10"/>
      <c r="BQ471" s="9"/>
      <c r="BR471" s="9"/>
      <c r="BS471" s="9"/>
      <c r="BT471" s="9"/>
      <c r="BU471" s="9"/>
      <c r="BV471" s="5"/>
      <c r="BW471" s="9"/>
      <c r="BX471" s="10"/>
      <c r="BY471" s="10"/>
      <c r="BZ471" s="10"/>
      <c r="CA471" s="10"/>
      <c r="CB471" s="10"/>
      <c r="CC471" s="10"/>
      <c r="CD471" s="10"/>
      <c r="CE471" s="10"/>
      <c r="CF471" s="5"/>
      <c r="CG471" s="9"/>
      <c r="CH471" s="10"/>
      <c r="CI471" s="10"/>
      <c r="CJ471" s="10"/>
      <c r="CK471" s="10"/>
      <c r="CL471" s="10"/>
      <c r="CM471" s="10"/>
      <c r="CN471" s="10"/>
      <c r="CO471" s="10"/>
    </row>
    <row r="472" spans="1:93" x14ac:dyDescent="0.2">
      <c r="A472" s="9"/>
      <c r="B472" s="9"/>
      <c r="C472" s="9"/>
      <c r="D472" s="9"/>
      <c r="E472" s="9"/>
      <c r="F472" s="9"/>
      <c r="G472" s="9"/>
      <c r="H472" s="9"/>
      <c r="I472" s="9"/>
      <c r="J472" s="9"/>
      <c r="K472" s="9"/>
      <c r="L472" s="9"/>
      <c r="M472" s="9"/>
      <c r="N472" s="9"/>
      <c r="P472" s="12">
        <f t="shared" si="140"/>
        <v>-154</v>
      </c>
      <c r="Q472" s="12"/>
      <c r="R472" s="138" t="e">
        <f t="shared" si="125"/>
        <v>#N/A</v>
      </c>
      <c r="S472" s="138" t="e">
        <f t="shared" si="126"/>
        <v>#N/A</v>
      </c>
      <c r="T472" s="138" t="e">
        <f t="shared" si="127"/>
        <v>#N/A</v>
      </c>
      <c r="U472" s="139" t="e">
        <f t="shared" si="130"/>
        <v>#N/A</v>
      </c>
      <c r="V472" s="139" t="e">
        <f t="shared" si="131"/>
        <v>#N/A</v>
      </c>
      <c r="W472" s="139" t="e">
        <f t="shared" si="132"/>
        <v>#N/A</v>
      </c>
      <c r="X472" s="139" t="e">
        <f t="shared" si="133"/>
        <v>#N/A</v>
      </c>
      <c r="Y472" s="10" t="e">
        <f t="shared" si="134"/>
        <v>#N/A</v>
      </c>
      <c r="Z472" s="10" t="e">
        <f t="shared" si="135"/>
        <v>#N/A</v>
      </c>
      <c r="AA472" s="138" t="e">
        <f t="shared" si="128"/>
        <v>#N/A</v>
      </c>
      <c r="AB472" s="138" t="e">
        <f t="shared" si="129"/>
        <v>#N/A</v>
      </c>
      <c r="AC472" s="16" t="e">
        <f t="shared" si="136"/>
        <v>#N/A</v>
      </c>
      <c r="AD472" s="16" t="e">
        <f t="shared" si="137"/>
        <v>#N/A</v>
      </c>
      <c r="AE472" s="16" t="e">
        <f t="shared" si="138"/>
        <v>#N/A</v>
      </c>
      <c r="AF472" s="16" t="e">
        <f t="shared" si="139"/>
        <v>#N/A</v>
      </c>
      <c r="AI472" s="9"/>
      <c r="AJ472" s="10"/>
      <c r="AK472" s="9"/>
      <c r="AL472" s="10"/>
      <c r="AM472" s="9"/>
      <c r="AN472" s="9"/>
      <c r="AO472" s="9"/>
      <c r="AP472" s="9"/>
      <c r="AQ472" s="9"/>
      <c r="AS472" s="9"/>
      <c r="AT472" s="10"/>
      <c r="AU472" s="10"/>
      <c r="AV472" s="10"/>
      <c r="AW472" s="10"/>
      <c r="AX472" s="10"/>
      <c r="AY472" s="10"/>
      <c r="AZ472" s="10"/>
      <c r="BA472" s="10"/>
      <c r="BC472" s="9"/>
      <c r="BD472" s="10"/>
      <c r="BE472" s="10"/>
      <c r="BF472" s="10"/>
      <c r="BG472" s="10"/>
      <c r="BH472" s="10"/>
      <c r="BI472" s="10"/>
      <c r="BJ472" s="10"/>
      <c r="BK472" s="10"/>
      <c r="BL472" s="10"/>
      <c r="BM472" s="9"/>
      <c r="BN472" s="10"/>
      <c r="BO472" s="9"/>
      <c r="BP472" s="10"/>
      <c r="BQ472" s="9"/>
      <c r="BR472" s="9"/>
      <c r="BS472" s="9"/>
      <c r="BT472" s="9"/>
      <c r="BU472" s="9"/>
      <c r="BV472" s="5"/>
      <c r="BW472" s="9"/>
      <c r="BX472" s="10"/>
      <c r="BY472" s="10"/>
      <c r="BZ472" s="10"/>
      <c r="CA472" s="10"/>
      <c r="CB472" s="10"/>
      <c r="CC472" s="10"/>
      <c r="CD472" s="10"/>
      <c r="CE472" s="10"/>
      <c r="CF472" s="5"/>
      <c r="CG472" s="9"/>
      <c r="CH472" s="10"/>
      <c r="CI472" s="10"/>
      <c r="CJ472" s="10"/>
      <c r="CK472" s="10"/>
      <c r="CL472" s="10"/>
      <c r="CM472" s="10"/>
      <c r="CN472" s="10"/>
      <c r="CO472" s="10"/>
    </row>
    <row r="473" spans="1:93" x14ac:dyDescent="0.2">
      <c r="A473" s="9"/>
      <c r="B473" s="9"/>
      <c r="C473" s="9"/>
      <c r="D473" s="9"/>
      <c r="E473" s="9"/>
      <c r="F473" s="9"/>
      <c r="G473" s="9"/>
      <c r="H473" s="9"/>
      <c r="I473" s="9"/>
      <c r="J473" s="9"/>
      <c r="K473" s="9"/>
      <c r="L473" s="9"/>
      <c r="M473" s="9"/>
      <c r="N473" s="9"/>
      <c r="P473" s="12">
        <f t="shared" si="140"/>
        <v>-154</v>
      </c>
      <c r="Q473" s="12"/>
      <c r="R473" s="138" t="e">
        <f t="shared" si="125"/>
        <v>#N/A</v>
      </c>
      <c r="S473" s="138" t="e">
        <f t="shared" si="126"/>
        <v>#N/A</v>
      </c>
      <c r="T473" s="138" t="e">
        <f t="shared" si="127"/>
        <v>#N/A</v>
      </c>
      <c r="U473" s="139" t="e">
        <f t="shared" si="130"/>
        <v>#N/A</v>
      </c>
      <c r="V473" s="139" t="e">
        <f t="shared" si="131"/>
        <v>#N/A</v>
      </c>
      <c r="W473" s="139" t="e">
        <f t="shared" si="132"/>
        <v>#N/A</v>
      </c>
      <c r="X473" s="139" t="e">
        <f t="shared" si="133"/>
        <v>#N/A</v>
      </c>
      <c r="Y473" s="10" t="e">
        <f t="shared" si="134"/>
        <v>#N/A</v>
      </c>
      <c r="Z473" s="10" t="e">
        <f t="shared" si="135"/>
        <v>#N/A</v>
      </c>
      <c r="AA473" s="138" t="e">
        <f t="shared" si="128"/>
        <v>#N/A</v>
      </c>
      <c r="AB473" s="138" t="e">
        <f t="shared" si="129"/>
        <v>#N/A</v>
      </c>
      <c r="AC473" s="16" t="e">
        <f t="shared" si="136"/>
        <v>#N/A</v>
      </c>
      <c r="AD473" s="16" t="e">
        <f t="shared" si="137"/>
        <v>#N/A</v>
      </c>
      <c r="AE473" s="16" t="e">
        <f t="shared" si="138"/>
        <v>#N/A</v>
      </c>
      <c r="AF473" s="16" t="e">
        <f t="shared" si="139"/>
        <v>#N/A</v>
      </c>
      <c r="AI473" s="9"/>
      <c r="AJ473" s="10"/>
      <c r="AK473" s="9"/>
      <c r="AL473" s="10"/>
      <c r="AM473" s="9"/>
      <c r="AN473" s="9"/>
      <c r="AO473" s="9"/>
      <c r="AP473" s="9"/>
      <c r="AQ473" s="9"/>
      <c r="AS473" s="9"/>
      <c r="AT473" s="10"/>
      <c r="AU473" s="10"/>
      <c r="AV473" s="10"/>
      <c r="AW473" s="10"/>
      <c r="AX473" s="10"/>
      <c r="AY473" s="10"/>
      <c r="AZ473" s="10"/>
      <c r="BA473" s="10"/>
      <c r="BC473" s="9"/>
      <c r="BD473" s="10"/>
      <c r="BE473" s="10"/>
      <c r="BF473" s="10"/>
      <c r="BG473" s="10"/>
      <c r="BH473" s="10"/>
      <c r="BI473" s="10"/>
      <c r="BJ473" s="10"/>
      <c r="BK473" s="10"/>
      <c r="BL473" s="10"/>
      <c r="BM473" s="9"/>
      <c r="BN473" s="10"/>
      <c r="BO473" s="9"/>
      <c r="BP473" s="10"/>
      <c r="BQ473" s="9"/>
      <c r="BR473" s="9"/>
      <c r="BS473" s="9"/>
      <c r="BT473" s="9"/>
      <c r="BU473" s="9"/>
      <c r="BV473" s="5"/>
      <c r="BW473" s="9"/>
      <c r="BX473" s="10"/>
      <c r="BY473" s="10"/>
      <c r="BZ473" s="10"/>
      <c r="CA473" s="10"/>
      <c r="CB473" s="10"/>
      <c r="CC473" s="10"/>
      <c r="CD473" s="10"/>
      <c r="CE473" s="10"/>
      <c r="CF473" s="5"/>
      <c r="CG473" s="9"/>
      <c r="CH473" s="10"/>
      <c r="CI473" s="10"/>
      <c r="CJ473" s="10"/>
      <c r="CK473" s="10"/>
      <c r="CL473" s="10"/>
      <c r="CM473" s="10"/>
      <c r="CN473" s="10"/>
      <c r="CO473" s="10"/>
    </row>
    <row r="474" spans="1:93" x14ac:dyDescent="0.2">
      <c r="A474" s="9"/>
      <c r="B474" s="9"/>
      <c r="C474" s="9"/>
      <c r="D474" s="9"/>
      <c r="E474" s="9"/>
      <c r="F474" s="9"/>
      <c r="G474" s="9"/>
      <c r="H474" s="9"/>
      <c r="I474" s="9"/>
      <c r="J474" s="9"/>
      <c r="K474" s="9"/>
      <c r="L474" s="9"/>
      <c r="M474" s="9"/>
      <c r="N474" s="9"/>
      <c r="P474" s="12">
        <f t="shared" si="140"/>
        <v>-154</v>
      </c>
      <c r="Q474" s="12"/>
      <c r="R474" s="138" t="e">
        <f t="shared" si="125"/>
        <v>#N/A</v>
      </c>
      <c r="S474" s="138" t="e">
        <f t="shared" si="126"/>
        <v>#N/A</v>
      </c>
      <c r="T474" s="138" t="e">
        <f t="shared" si="127"/>
        <v>#N/A</v>
      </c>
      <c r="U474" s="139" t="e">
        <f t="shared" si="130"/>
        <v>#N/A</v>
      </c>
      <c r="V474" s="139" t="e">
        <f t="shared" si="131"/>
        <v>#N/A</v>
      </c>
      <c r="W474" s="139" t="e">
        <f t="shared" si="132"/>
        <v>#N/A</v>
      </c>
      <c r="X474" s="139" t="e">
        <f t="shared" si="133"/>
        <v>#N/A</v>
      </c>
      <c r="Y474" s="10" t="e">
        <f t="shared" si="134"/>
        <v>#N/A</v>
      </c>
      <c r="Z474" s="10" t="e">
        <f t="shared" si="135"/>
        <v>#N/A</v>
      </c>
      <c r="AA474" s="138" t="e">
        <f t="shared" si="128"/>
        <v>#N/A</v>
      </c>
      <c r="AB474" s="138" t="e">
        <f t="shared" si="129"/>
        <v>#N/A</v>
      </c>
      <c r="AC474" s="16" t="e">
        <f t="shared" si="136"/>
        <v>#N/A</v>
      </c>
      <c r="AD474" s="16" t="e">
        <f t="shared" si="137"/>
        <v>#N/A</v>
      </c>
      <c r="AE474" s="16" t="e">
        <f t="shared" si="138"/>
        <v>#N/A</v>
      </c>
      <c r="AF474" s="16" t="e">
        <f t="shared" si="139"/>
        <v>#N/A</v>
      </c>
      <c r="AI474" s="9"/>
      <c r="AJ474" s="10"/>
      <c r="AK474" s="9"/>
      <c r="AL474" s="10"/>
      <c r="AM474" s="9"/>
      <c r="AN474" s="9"/>
      <c r="AO474" s="9"/>
      <c r="AP474" s="9"/>
      <c r="AQ474" s="9"/>
      <c r="AS474" s="9"/>
      <c r="AT474" s="10"/>
      <c r="AU474" s="10"/>
      <c r="AV474" s="10"/>
      <c r="AW474" s="10"/>
      <c r="AX474" s="10"/>
      <c r="AY474" s="10"/>
      <c r="AZ474" s="10"/>
      <c r="BA474" s="10"/>
      <c r="BC474" s="9"/>
      <c r="BD474" s="10"/>
      <c r="BE474" s="10"/>
      <c r="BF474" s="10"/>
      <c r="BG474" s="10"/>
      <c r="BH474" s="10"/>
      <c r="BI474" s="10"/>
      <c r="BJ474" s="10"/>
      <c r="BK474" s="10"/>
      <c r="BL474" s="10"/>
      <c r="BM474" s="9"/>
      <c r="BN474" s="10"/>
      <c r="BO474" s="9"/>
      <c r="BP474" s="10"/>
      <c r="BQ474" s="9"/>
      <c r="BR474" s="9"/>
      <c r="BS474" s="9"/>
      <c r="BT474" s="9"/>
      <c r="BU474" s="9"/>
      <c r="BV474" s="5"/>
      <c r="BW474" s="9"/>
      <c r="BX474" s="10"/>
      <c r="BY474" s="10"/>
      <c r="BZ474" s="10"/>
      <c r="CA474" s="10"/>
      <c r="CB474" s="10"/>
      <c r="CC474" s="10"/>
      <c r="CD474" s="10"/>
      <c r="CE474" s="10"/>
      <c r="CF474" s="5"/>
      <c r="CG474" s="9"/>
      <c r="CH474" s="10"/>
      <c r="CI474" s="10"/>
      <c r="CJ474" s="10"/>
      <c r="CK474" s="10"/>
      <c r="CL474" s="10"/>
      <c r="CM474" s="10"/>
      <c r="CN474" s="10"/>
      <c r="CO474" s="10"/>
    </row>
    <row r="475" spans="1:93" x14ac:dyDescent="0.2">
      <c r="A475" s="9"/>
      <c r="B475" s="9"/>
      <c r="C475" s="9"/>
      <c r="D475" s="9"/>
      <c r="E475" s="9"/>
      <c r="F475" s="9"/>
      <c r="G475" s="9"/>
      <c r="H475" s="9"/>
      <c r="I475" s="9"/>
      <c r="J475" s="9"/>
      <c r="K475" s="9"/>
      <c r="L475" s="9"/>
      <c r="M475" s="9"/>
      <c r="N475" s="9"/>
      <c r="P475" s="12">
        <f t="shared" si="140"/>
        <v>-154</v>
      </c>
      <c r="Q475" s="12"/>
      <c r="R475" s="138" t="e">
        <f t="shared" si="125"/>
        <v>#N/A</v>
      </c>
      <c r="S475" s="138" t="e">
        <f t="shared" si="126"/>
        <v>#N/A</v>
      </c>
      <c r="T475" s="138" t="e">
        <f t="shared" si="127"/>
        <v>#N/A</v>
      </c>
      <c r="U475" s="139" t="e">
        <f t="shared" si="130"/>
        <v>#N/A</v>
      </c>
      <c r="V475" s="139" t="e">
        <f t="shared" si="131"/>
        <v>#N/A</v>
      </c>
      <c r="W475" s="139" t="e">
        <f t="shared" si="132"/>
        <v>#N/A</v>
      </c>
      <c r="X475" s="139" t="e">
        <f t="shared" si="133"/>
        <v>#N/A</v>
      </c>
      <c r="Y475" s="10" t="e">
        <f t="shared" si="134"/>
        <v>#N/A</v>
      </c>
      <c r="Z475" s="10" t="e">
        <f t="shared" si="135"/>
        <v>#N/A</v>
      </c>
      <c r="AA475" s="138" t="e">
        <f t="shared" si="128"/>
        <v>#N/A</v>
      </c>
      <c r="AB475" s="138" t="e">
        <f t="shared" si="129"/>
        <v>#N/A</v>
      </c>
      <c r="AC475" s="16" t="e">
        <f t="shared" si="136"/>
        <v>#N/A</v>
      </c>
      <c r="AD475" s="16" t="e">
        <f t="shared" si="137"/>
        <v>#N/A</v>
      </c>
      <c r="AE475" s="16" t="e">
        <f t="shared" si="138"/>
        <v>#N/A</v>
      </c>
      <c r="AF475" s="16" t="e">
        <f t="shared" si="139"/>
        <v>#N/A</v>
      </c>
      <c r="AI475" s="9"/>
      <c r="AJ475" s="10"/>
      <c r="AK475" s="9"/>
      <c r="AL475" s="10"/>
      <c r="AM475" s="9"/>
      <c r="AN475" s="9"/>
      <c r="AO475" s="9"/>
      <c r="AP475" s="9"/>
      <c r="AQ475" s="9"/>
      <c r="AS475" s="9"/>
      <c r="AT475" s="10"/>
      <c r="AU475" s="10"/>
      <c r="AV475" s="10"/>
      <c r="AW475" s="10"/>
      <c r="AX475" s="10"/>
      <c r="AY475" s="10"/>
      <c r="AZ475" s="10"/>
      <c r="BA475" s="10"/>
      <c r="BC475" s="9"/>
      <c r="BD475" s="10"/>
      <c r="BE475" s="10"/>
      <c r="BF475" s="10"/>
      <c r="BG475" s="10"/>
      <c r="BH475" s="10"/>
      <c r="BI475" s="10"/>
      <c r="BJ475" s="10"/>
      <c r="BK475" s="10"/>
      <c r="BL475" s="10"/>
      <c r="BM475" s="9"/>
      <c r="BN475" s="10"/>
      <c r="BO475" s="9"/>
      <c r="BP475" s="10"/>
      <c r="BQ475" s="9"/>
      <c r="BR475" s="9"/>
      <c r="BS475" s="9"/>
      <c r="BT475" s="9"/>
      <c r="BU475" s="9"/>
      <c r="BV475" s="5"/>
      <c r="BW475" s="9"/>
      <c r="BX475" s="10"/>
      <c r="BY475" s="10"/>
      <c r="BZ475" s="10"/>
      <c r="CA475" s="10"/>
      <c r="CB475" s="10"/>
      <c r="CC475" s="10"/>
      <c r="CD475" s="10"/>
      <c r="CE475" s="10"/>
      <c r="CF475" s="5"/>
      <c r="CG475" s="9"/>
      <c r="CH475" s="10"/>
      <c r="CI475" s="10"/>
      <c r="CJ475" s="10"/>
      <c r="CK475" s="10"/>
      <c r="CL475" s="10"/>
      <c r="CM475" s="10"/>
      <c r="CN475" s="10"/>
      <c r="CO475" s="10"/>
    </row>
    <row r="476" spans="1:93" x14ac:dyDescent="0.2">
      <c r="A476" s="9"/>
      <c r="B476" s="9"/>
      <c r="C476" s="9"/>
      <c r="D476" s="9"/>
      <c r="E476" s="9"/>
      <c r="F476" s="9"/>
      <c r="G476" s="9"/>
      <c r="H476" s="9"/>
      <c r="I476" s="9"/>
      <c r="J476" s="9"/>
      <c r="K476" s="9"/>
      <c r="L476" s="9"/>
      <c r="M476" s="9"/>
      <c r="N476" s="9"/>
      <c r="P476" s="12">
        <f t="shared" si="140"/>
        <v>-154</v>
      </c>
      <c r="Q476" s="12"/>
      <c r="R476" s="138" t="e">
        <f t="shared" si="125"/>
        <v>#N/A</v>
      </c>
      <c r="S476" s="138" t="e">
        <f t="shared" si="126"/>
        <v>#N/A</v>
      </c>
      <c r="T476" s="138" t="e">
        <f t="shared" si="127"/>
        <v>#N/A</v>
      </c>
      <c r="U476" s="139" t="e">
        <f t="shared" si="130"/>
        <v>#N/A</v>
      </c>
      <c r="V476" s="139" t="e">
        <f t="shared" si="131"/>
        <v>#N/A</v>
      </c>
      <c r="W476" s="139" t="e">
        <f t="shared" si="132"/>
        <v>#N/A</v>
      </c>
      <c r="X476" s="139" t="e">
        <f t="shared" si="133"/>
        <v>#N/A</v>
      </c>
      <c r="Y476" s="10" t="e">
        <f t="shared" si="134"/>
        <v>#N/A</v>
      </c>
      <c r="Z476" s="10" t="e">
        <f t="shared" si="135"/>
        <v>#N/A</v>
      </c>
      <c r="AA476" s="138" t="e">
        <f t="shared" si="128"/>
        <v>#N/A</v>
      </c>
      <c r="AB476" s="138" t="e">
        <f t="shared" si="129"/>
        <v>#N/A</v>
      </c>
      <c r="AC476" s="16" t="e">
        <f t="shared" si="136"/>
        <v>#N/A</v>
      </c>
      <c r="AD476" s="16" t="e">
        <f t="shared" si="137"/>
        <v>#N/A</v>
      </c>
      <c r="AE476" s="16" t="e">
        <f t="shared" si="138"/>
        <v>#N/A</v>
      </c>
      <c r="AF476" s="16" t="e">
        <f t="shared" si="139"/>
        <v>#N/A</v>
      </c>
      <c r="AI476" s="9"/>
      <c r="AJ476" s="10"/>
      <c r="AK476" s="9"/>
      <c r="AL476" s="10"/>
      <c r="AM476" s="9"/>
      <c r="AN476" s="9"/>
      <c r="AO476" s="9"/>
      <c r="AP476" s="9"/>
      <c r="AQ476" s="9"/>
      <c r="AS476" s="9"/>
      <c r="AT476" s="10"/>
      <c r="AU476" s="10"/>
      <c r="AV476" s="10"/>
      <c r="AW476" s="10"/>
      <c r="AX476" s="10"/>
      <c r="AY476" s="10"/>
      <c r="AZ476" s="10"/>
      <c r="BA476" s="10"/>
      <c r="BC476" s="9"/>
      <c r="BD476" s="10"/>
      <c r="BE476" s="10"/>
      <c r="BF476" s="10"/>
      <c r="BG476" s="10"/>
      <c r="BH476" s="10"/>
      <c r="BI476" s="10"/>
      <c r="BJ476" s="10"/>
      <c r="BK476" s="10"/>
      <c r="BL476" s="10"/>
      <c r="BM476" s="9"/>
      <c r="BN476" s="10"/>
      <c r="BO476" s="9"/>
      <c r="BP476" s="10"/>
      <c r="BQ476" s="9"/>
      <c r="BR476" s="9"/>
      <c r="BS476" s="9"/>
      <c r="BT476" s="9"/>
      <c r="BU476" s="9"/>
      <c r="BV476" s="5"/>
      <c r="BW476" s="9"/>
      <c r="BX476" s="10"/>
      <c r="BY476" s="10"/>
      <c r="BZ476" s="10"/>
      <c r="CA476" s="10"/>
      <c r="CB476" s="10"/>
      <c r="CC476" s="10"/>
      <c r="CD476" s="10"/>
      <c r="CE476" s="10"/>
      <c r="CF476" s="5"/>
      <c r="CG476" s="9"/>
      <c r="CH476" s="10"/>
      <c r="CI476" s="10"/>
      <c r="CJ476" s="10"/>
      <c r="CK476" s="10"/>
      <c r="CL476" s="10"/>
      <c r="CM476" s="10"/>
      <c r="CN476" s="10"/>
      <c r="CO476" s="10"/>
    </row>
    <row r="477" spans="1:93" x14ac:dyDescent="0.2">
      <c r="A477" s="9"/>
      <c r="B477" s="9"/>
      <c r="C477" s="9"/>
      <c r="D477" s="9"/>
      <c r="E477" s="9"/>
      <c r="F477" s="9"/>
      <c r="G477" s="9"/>
      <c r="H477" s="9"/>
      <c r="I477" s="9"/>
      <c r="J477" s="9"/>
      <c r="K477" s="9"/>
      <c r="L477" s="9"/>
      <c r="M477" s="9"/>
      <c r="N477" s="9"/>
      <c r="P477" s="12">
        <f t="shared" si="140"/>
        <v>-154</v>
      </c>
      <c r="Q477" s="12"/>
      <c r="R477" s="138" t="e">
        <f t="shared" si="125"/>
        <v>#N/A</v>
      </c>
      <c r="S477" s="138" t="e">
        <f t="shared" si="126"/>
        <v>#N/A</v>
      </c>
      <c r="T477" s="138" t="e">
        <f t="shared" si="127"/>
        <v>#N/A</v>
      </c>
      <c r="U477" s="139" t="e">
        <f t="shared" si="130"/>
        <v>#N/A</v>
      </c>
      <c r="V477" s="139" t="e">
        <f t="shared" si="131"/>
        <v>#N/A</v>
      </c>
      <c r="W477" s="139" t="e">
        <f t="shared" si="132"/>
        <v>#N/A</v>
      </c>
      <c r="X477" s="139" t="e">
        <f t="shared" si="133"/>
        <v>#N/A</v>
      </c>
      <c r="Y477" s="10" t="e">
        <f t="shared" si="134"/>
        <v>#N/A</v>
      </c>
      <c r="Z477" s="10" t="e">
        <f t="shared" si="135"/>
        <v>#N/A</v>
      </c>
      <c r="AA477" s="138" t="e">
        <f t="shared" si="128"/>
        <v>#N/A</v>
      </c>
      <c r="AB477" s="138" t="e">
        <f t="shared" si="129"/>
        <v>#N/A</v>
      </c>
      <c r="AC477" s="16" t="e">
        <f t="shared" si="136"/>
        <v>#N/A</v>
      </c>
      <c r="AD477" s="16" t="e">
        <f t="shared" si="137"/>
        <v>#N/A</v>
      </c>
      <c r="AE477" s="16" t="e">
        <f t="shared" si="138"/>
        <v>#N/A</v>
      </c>
      <c r="AF477" s="16" t="e">
        <f t="shared" si="139"/>
        <v>#N/A</v>
      </c>
      <c r="AI477" s="9"/>
      <c r="AJ477" s="10"/>
      <c r="AK477" s="9"/>
      <c r="AL477" s="10"/>
      <c r="AM477" s="9"/>
      <c r="AN477" s="9"/>
      <c r="AO477" s="9"/>
      <c r="AP477" s="9"/>
      <c r="AQ477" s="9"/>
      <c r="AS477" s="9"/>
      <c r="AT477" s="10"/>
      <c r="AU477" s="10"/>
      <c r="AV477" s="10"/>
      <c r="AW477" s="10"/>
      <c r="AX477" s="10"/>
      <c r="AY477" s="10"/>
      <c r="AZ477" s="10"/>
      <c r="BA477" s="10"/>
      <c r="BC477" s="9"/>
      <c r="BD477" s="10"/>
      <c r="BE477" s="10"/>
      <c r="BF477" s="10"/>
      <c r="BG477" s="10"/>
      <c r="BH477" s="10"/>
      <c r="BI477" s="10"/>
      <c r="BJ477" s="10"/>
      <c r="BK477" s="10"/>
      <c r="BL477" s="10"/>
      <c r="BM477" s="9"/>
      <c r="BN477" s="10"/>
      <c r="BO477" s="9"/>
      <c r="BP477" s="10"/>
      <c r="BQ477" s="9"/>
      <c r="BR477" s="9"/>
      <c r="BS477" s="9"/>
      <c r="BT477" s="9"/>
      <c r="BU477" s="9"/>
      <c r="BV477" s="5"/>
      <c r="BW477" s="9"/>
      <c r="BX477" s="10"/>
      <c r="BY477" s="10"/>
      <c r="BZ477" s="10"/>
      <c r="CA477" s="10"/>
      <c r="CB477" s="10"/>
      <c r="CC477" s="10"/>
      <c r="CD477" s="10"/>
      <c r="CE477" s="10"/>
      <c r="CF477" s="5"/>
      <c r="CG477" s="9"/>
      <c r="CH477" s="10"/>
      <c r="CI477" s="10"/>
      <c r="CJ477" s="10"/>
      <c r="CK477" s="10"/>
      <c r="CL477" s="10"/>
      <c r="CM477" s="10"/>
      <c r="CN477" s="10"/>
      <c r="CO477" s="10"/>
    </row>
    <row r="478" spans="1:93" x14ac:dyDescent="0.2">
      <c r="A478" s="9"/>
      <c r="B478" s="9"/>
      <c r="C478" s="9"/>
      <c r="D478" s="9"/>
      <c r="E478" s="9"/>
      <c r="F478" s="9"/>
      <c r="G478" s="9"/>
      <c r="H478" s="9"/>
      <c r="I478" s="9"/>
      <c r="J478" s="9"/>
      <c r="K478" s="9"/>
      <c r="L478" s="9"/>
      <c r="M478" s="9"/>
      <c r="N478" s="9"/>
      <c r="P478" s="12">
        <f t="shared" si="140"/>
        <v>-154</v>
      </c>
      <c r="Q478" s="12"/>
      <c r="R478" s="138" t="e">
        <f t="shared" si="125"/>
        <v>#N/A</v>
      </c>
      <c r="S478" s="138" t="e">
        <f t="shared" si="126"/>
        <v>#N/A</v>
      </c>
      <c r="T478" s="138" t="e">
        <f t="shared" si="127"/>
        <v>#N/A</v>
      </c>
      <c r="U478" s="139" t="e">
        <f t="shared" si="130"/>
        <v>#N/A</v>
      </c>
      <c r="V478" s="139" t="e">
        <f t="shared" si="131"/>
        <v>#N/A</v>
      </c>
      <c r="W478" s="139" t="e">
        <f t="shared" si="132"/>
        <v>#N/A</v>
      </c>
      <c r="X478" s="139" t="e">
        <f t="shared" si="133"/>
        <v>#N/A</v>
      </c>
      <c r="Y478" s="10" t="e">
        <f t="shared" si="134"/>
        <v>#N/A</v>
      </c>
      <c r="Z478" s="10" t="e">
        <f t="shared" si="135"/>
        <v>#N/A</v>
      </c>
      <c r="AA478" s="138" t="e">
        <f t="shared" si="128"/>
        <v>#N/A</v>
      </c>
      <c r="AB478" s="138" t="e">
        <f t="shared" si="129"/>
        <v>#N/A</v>
      </c>
      <c r="AC478" s="16" t="e">
        <f t="shared" si="136"/>
        <v>#N/A</v>
      </c>
      <c r="AD478" s="16" t="e">
        <f t="shared" si="137"/>
        <v>#N/A</v>
      </c>
      <c r="AE478" s="16" t="e">
        <f t="shared" si="138"/>
        <v>#N/A</v>
      </c>
      <c r="AF478" s="16" t="e">
        <f t="shared" si="139"/>
        <v>#N/A</v>
      </c>
      <c r="AI478" s="9"/>
      <c r="AJ478" s="10"/>
      <c r="AK478" s="9"/>
      <c r="AL478" s="10"/>
      <c r="AM478" s="9"/>
      <c r="AN478" s="9"/>
      <c r="AO478" s="9"/>
      <c r="AP478" s="9"/>
      <c r="AQ478" s="9"/>
      <c r="AS478" s="9"/>
      <c r="AT478" s="10"/>
      <c r="AU478" s="10"/>
      <c r="AV478" s="10"/>
      <c r="AW478" s="10"/>
      <c r="AX478" s="10"/>
      <c r="AY478" s="10"/>
      <c r="AZ478" s="10"/>
      <c r="BA478" s="10"/>
      <c r="BC478" s="9"/>
      <c r="BD478" s="10"/>
      <c r="BE478" s="10"/>
      <c r="BF478" s="10"/>
      <c r="BG478" s="10"/>
      <c r="BH478" s="10"/>
      <c r="BI478" s="10"/>
      <c r="BJ478" s="10"/>
      <c r="BK478" s="10"/>
      <c r="BL478" s="10"/>
      <c r="BM478" s="9"/>
      <c r="BN478" s="10"/>
      <c r="BO478" s="9"/>
      <c r="BP478" s="10"/>
      <c r="BQ478" s="9"/>
      <c r="BR478" s="9"/>
      <c r="BS478" s="9"/>
      <c r="BT478" s="9"/>
      <c r="BU478" s="9"/>
      <c r="BV478" s="5"/>
      <c r="BW478" s="9"/>
      <c r="BX478" s="10"/>
      <c r="BY478" s="10"/>
      <c r="BZ478" s="10"/>
      <c r="CA478" s="10"/>
      <c r="CB478" s="10"/>
      <c r="CC478" s="10"/>
      <c r="CD478" s="10"/>
      <c r="CE478" s="10"/>
      <c r="CF478" s="5"/>
      <c r="CG478" s="9"/>
      <c r="CH478" s="10"/>
      <c r="CI478" s="10"/>
      <c r="CJ478" s="10"/>
      <c r="CK478" s="10"/>
      <c r="CL478" s="10"/>
      <c r="CM478" s="10"/>
      <c r="CN478" s="10"/>
      <c r="CO478" s="10"/>
    </row>
    <row r="479" spans="1:93" x14ac:dyDescent="0.2">
      <c r="A479" s="9"/>
      <c r="B479" s="9"/>
      <c r="C479" s="9"/>
      <c r="D479" s="9"/>
      <c r="E479" s="9"/>
      <c r="F479" s="9"/>
      <c r="G479" s="9"/>
      <c r="H479" s="9"/>
      <c r="I479" s="9"/>
      <c r="J479" s="9"/>
      <c r="K479" s="9"/>
      <c r="L479" s="9"/>
      <c r="M479" s="9"/>
      <c r="N479" s="9"/>
      <c r="P479" s="12">
        <f t="shared" si="140"/>
        <v>-154</v>
      </c>
      <c r="Q479" s="12"/>
      <c r="R479" s="138" t="e">
        <f t="shared" si="125"/>
        <v>#N/A</v>
      </c>
      <c r="S479" s="138" t="e">
        <f t="shared" si="126"/>
        <v>#N/A</v>
      </c>
      <c r="T479" s="138" t="e">
        <f t="shared" si="127"/>
        <v>#N/A</v>
      </c>
      <c r="U479" s="139" t="e">
        <f t="shared" si="130"/>
        <v>#N/A</v>
      </c>
      <c r="V479" s="139" t="e">
        <f t="shared" si="131"/>
        <v>#N/A</v>
      </c>
      <c r="W479" s="139" t="e">
        <f t="shared" si="132"/>
        <v>#N/A</v>
      </c>
      <c r="X479" s="139" t="e">
        <f t="shared" si="133"/>
        <v>#N/A</v>
      </c>
      <c r="Y479" s="10" t="e">
        <f t="shared" si="134"/>
        <v>#N/A</v>
      </c>
      <c r="Z479" s="10" t="e">
        <f t="shared" si="135"/>
        <v>#N/A</v>
      </c>
      <c r="AA479" s="138" t="e">
        <f t="shared" si="128"/>
        <v>#N/A</v>
      </c>
      <c r="AB479" s="138" t="e">
        <f t="shared" si="129"/>
        <v>#N/A</v>
      </c>
      <c r="AC479" s="16" t="e">
        <f t="shared" si="136"/>
        <v>#N/A</v>
      </c>
      <c r="AD479" s="16" t="e">
        <f t="shared" si="137"/>
        <v>#N/A</v>
      </c>
      <c r="AE479" s="16" t="e">
        <f t="shared" si="138"/>
        <v>#N/A</v>
      </c>
      <c r="AF479" s="16" t="e">
        <f t="shared" si="139"/>
        <v>#N/A</v>
      </c>
      <c r="AI479" s="9"/>
      <c r="AJ479" s="10"/>
      <c r="AK479" s="9"/>
      <c r="AL479" s="10"/>
      <c r="AM479" s="9"/>
      <c r="AN479" s="9"/>
      <c r="AO479" s="9"/>
      <c r="AP479" s="9"/>
      <c r="AQ479" s="9"/>
      <c r="AS479" s="9"/>
      <c r="AT479" s="10"/>
      <c r="AU479" s="10"/>
      <c r="AV479" s="10"/>
      <c r="AW479" s="10"/>
      <c r="AX479" s="10"/>
      <c r="AY479" s="10"/>
      <c r="AZ479" s="10"/>
      <c r="BA479" s="10"/>
      <c r="BC479" s="9"/>
      <c r="BD479" s="10"/>
      <c r="BE479" s="10"/>
      <c r="BF479" s="10"/>
      <c r="BG479" s="10"/>
      <c r="BH479" s="10"/>
      <c r="BI479" s="10"/>
      <c r="BJ479" s="10"/>
      <c r="BK479" s="10"/>
      <c r="BL479" s="10"/>
      <c r="BM479" s="9"/>
      <c r="BN479" s="10"/>
      <c r="BO479" s="9"/>
      <c r="BP479" s="10"/>
      <c r="BQ479" s="9"/>
      <c r="BR479" s="9"/>
      <c r="BS479" s="9"/>
      <c r="BT479" s="9"/>
      <c r="BU479" s="9"/>
      <c r="BV479" s="5"/>
      <c r="BW479" s="9"/>
      <c r="BX479" s="10"/>
      <c r="BY479" s="10"/>
      <c r="BZ479" s="10"/>
      <c r="CA479" s="10"/>
      <c r="CB479" s="10"/>
      <c r="CC479" s="10"/>
      <c r="CD479" s="10"/>
      <c r="CE479" s="10"/>
      <c r="CF479" s="5"/>
      <c r="CG479" s="9"/>
      <c r="CH479" s="10"/>
      <c r="CI479" s="10"/>
      <c r="CJ479" s="10"/>
      <c r="CK479" s="10"/>
      <c r="CL479" s="10"/>
      <c r="CM479" s="10"/>
      <c r="CN479" s="10"/>
      <c r="CO479" s="10"/>
    </row>
    <row r="480" spans="1:93" x14ac:dyDescent="0.2">
      <c r="A480" s="9"/>
      <c r="B480" s="9"/>
      <c r="C480" s="9"/>
      <c r="D480" s="9"/>
      <c r="E480" s="9"/>
      <c r="F480" s="9"/>
      <c r="G480" s="9"/>
      <c r="H480" s="9"/>
      <c r="I480" s="9"/>
      <c r="J480" s="9"/>
      <c r="K480" s="9"/>
      <c r="L480" s="9"/>
      <c r="M480" s="9"/>
      <c r="N480" s="9"/>
      <c r="P480" s="12">
        <f t="shared" si="140"/>
        <v>-154</v>
      </c>
      <c r="Q480" s="12"/>
      <c r="R480" s="138" t="e">
        <f t="shared" si="125"/>
        <v>#N/A</v>
      </c>
      <c r="S480" s="138" t="e">
        <f t="shared" si="126"/>
        <v>#N/A</v>
      </c>
      <c r="T480" s="138" t="e">
        <f t="shared" si="127"/>
        <v>#N/A</v>
      </c>
      <c r="U480" s="139" t="e">
        <f t="shared" si="130"/>
        <v>#N/A</v>
      </c>
      <c r="V480" s="139" t="e">
        <f t="shared" si="131"/>
        <v>#N/A</v>
      </c>
      <c r="W480" s="139" t="e">
        <f t="shared" si="132"/>
        <v>#N/A</v>
      </c>
      <c r="X480" s="139" t="e">
        <f t="shared" si="133"/>
        <v>#N/A</v>
      </c>
      <c r="Y480" s="10" t="e">
        <f t="shared" si="134"/>
        <v>#N/A</v>
      </c>
      <c r="Z480" s="10" t="e">
        <f t="shared" si="135"/>
        <v>#N/A</v>
      </c>
      <c r="AA480" s="138" t="e">
        <f t="shared" si="128"/>
        <v>#N/A</v>
      </c>
      <c r="AB480" s="138" t="e">
        <f t="shared" si="129"/>
        <v>#N/A</v>
      </c>
      <c r="AC480" s="16" t="e">
        <f t="shared" si="136"/>
        <v>#N/A</v>
      </c>
      <c r="AD480" s="16" t="e">
        <f t="shared" si="137"/>
        <v>#N/A</v>
      </c>
      <c r="AE480" s="16" t="e">
        <f t="shared" si="138"/>
        <v>#N/A</v>
      </c>
      <c r="AF480" s="16" t="e">
        <f t="shared" si="139"/>
        <v>#N/A</v>
      </c>
      <c r="AI480" s="9"/>
      <c r="AJ480" s="10"/>
      <c r="AK480" s="9"/>
      <c r="AL480" s="10"/>
      <c r="AM480" s="9"/>
      <c r="AN480" s="9"/>
      <c r="AO480" s="9"/>
      <c r="AP480" s="9"/>
      <c r="AQ480" s="9"/>
      <c r="AS480" s="9"/>
      <c r="AT480" s="10"/>
      <c r="AU480" s="10"/>
      <c r="AV480" s="10"/>
      <c r="AW480" s="10"/>
      <c r="AX480" s="10"/>
      <c r="AY480" s="10"/>
      <c r="AZ480" s="10"/>
      <c r="BA480" s="10"/>
      <c r="BC480" s="9"/>
      <c r="BD480" s="10"/>
      <c r="BE480" s="10"/>
      <c r="BF480" s="10"/>
      <c r="BG480" s="10"/>
      <c r="BH480" s="10"/>
      <c r="BI480" s="10"/>
      <c r="BJ480" s="10"/>
      <c r="BK480" s="10"/>
      <c r="BL480" s="10"/>
      <c r="BM480" s="9"/>
      <c r="BN480" s="10"/>
      <c r="BO480" s="9"/>
      <c r="BP480" s="10"/>
      <c r="BQ480" s="9"/>
      <c r="BR480" s="9"/>
      <c r="BS480" s="9"/>
      <c r="BT480" s="9"/>
      <c r="BU480" s="9"/>
      <c r="BV480" s="5"/>
      <c r="BW480" s="9"/>
      <c r="BX480" s="10"/>
      <c r="BY480" s="10"/>
      <c r="BZ480" s="10"/>
      <c r="CA480" s="10"/>
      <c r="CB480" s="10"/>
      <c r="CC480" s="10"/>
      <c r="CD480" s="10"/>
      <c r="CE480" s="10"/>
      <c r="CF480" s="5"/>
      <c r="CG480" s="9"/>
      <c r="CH480" s="10"/>
      <c r="CI480" s="10"/>
      <c r="CJ480" s="10"/>
      <c r="CK480" s="10"/>
      <c r="CL480" s="10"/>
      <c r="CM480" s="10"/>
      <c r="CN480" s="10"/>
      <c r="CO480" s="10"/>
    </row>
    <row r="481" spans="1:93" x14ac:dyDescent="0.2">
      <c r="A481" s="9"/>
      <c r="B481" s="9"/>
      <c r="C481" s="9"/>
      <c r="D481" s="9"/>
      <c r="E481" s="9"/>
      <c r="F481" s="9"/>
      <c r="G481" s="9"/>
      <c r="H481" s="9"/>
      <c r="I481" s="9"/>
      <c r="J481" s="9"/>
      <c r="K481" s="9"/>
      <c r="L481" s="9"/>
      <c r="M481" s="9"/>
      <c r="N481" s="9"/>
      <c r="P481" s="12">
        <f t="shared" si="140"/>
        <v>-154</v>
      </c>
      <c r="Q481" s="12"/>
      <c r="R481" s="138" t="e">
        <f t="shared" si="125"/>
        <v>#N/A</v>
      </c>
      <c r="S481" s="138" t="e">
        <f t="shared" si="126"/>
        <v>#N/A</v>
      </c>
      <c r="T481" s="138" t="e">
        <f t="shared" si="127"/>
        <v>#N/A</v>
      </c>
      <c r="U481" s="139" t="e">
        <f t="shared" si="130"/>
        <v>#N/A</v>
      </c>
      <c r="V481" s="139" t="e">
        <f t="shared" si="131"/>
        <v>#N/A</v>
      </c>
      <c r="W481" s="139" t="e">
        <f t="shared" si="132"/>
        <v>#N/A</v>
      </c>
      <c r="X481" s="139" t="e">
        <f t="shared" si="133"/>
        <v>#N/A</v>
      </c>
      <c r="Y481" s="10" t="e">
        <f t="shared" si="134"/>
        <v>#N/A</v>
      </c>
      <c r="Z481" s="10" t="e">
        <f t="shared" si="135"/>
        <v>#N/A</v>
      </c>
      <c r="AA481" s="138" t="e">
        <f t="shared" si="128"/>
        <v>#N/A</v>
      </c>
      <c r="AB481" s="138" t="e">
        <f t="shared" si="129"/>
        <v>#N/A</v>
      </c>
      <c r="AC481" s="16" t="e">
        <f t="shared" si="136"/>
        <v>#N/A</v>
      </c>
      <c r="AD481" s="16" t="e">
        <f t="shared" si="137"/>
        <v>#N/A</v>
      </c>
      <c r="AE481" s="16" t="e">
        <f t="shared" si="138"/>
        <v>#N/A</v>
      </c>
      <c r="AF481" s="16" t="e">
        <f t="shared" si="139"/>
        <v>#N/A</v>
      </c>
      <c r="AI481" s="9"/>
      <c r="AJ481" s="10"/>
      <c r="AK481" s="9"/>
      <c r="AL481" s="10"/>
      <c r="AM481" s="9"/>
      <c r="AN481" s="9"/>
      <c r="AO481" s="9"/>
      <c r="AP481" s="9"/>
      <c r="AQ481" s="9"/>
      <c r="AS481" s="9"/>
      <c r="AT481" s="10"/>
      <c r="AU481" s="10"/>
      <c r="AV481" s="10"/>
      <c r="AW481" s="10"/>
      <c r="AX481" s="10"/>
      <c r="AY481" s="10"/>
      <c r="AZ481" s="10"/>
      <c r="BA481" s="10"/>
      <c r="BC481" s="9"/>
      <c r="BD481" s="10"/>
      <c r="BE481" s="10"/>
      <c r="BF481" s="10"/>
      <c r="BG481" s="10"/>
      <c r="BH481" s="10"/>
      <c r="BI481" s="10"/>
      <c r="BJ481" s="10"/>
      <c r="BK481" s="10"/>
      <c r="BL481" s="10"/>
      <c r="BM481" s="9"/>
      <c r="BN481" s="10"/>
      <c r="BO481" s="9"/>
      <c r="BP481" s="10"/>
      <c r="BQ481" s="9"/>
      <c r="BR481" s="9"/>
      <c r="BS481" s="9"/>
      <c r="BT481" s="9"/>
      <c r="BU481" s="9"/>
      <c r="BV481" s="5"/>
      <c r="BW481" s="9"/>
      <c r="BX481" s="10"/>
      <c r="BY481" s="10"/>
      <c r="BZ481" s="10"/>
      <c r="CA481" s="10"/>
      <c r="CB481" s="10"/>
      <c r="CC481" s="10"/>
      <c r="CD481" s="10"/>
      <c r="CE481" s="10"/>
      <c r="CF481" s="5"/>
      <c r="CG481" s="9"/>
      <c r="CH481" s="10"/>
      <c r="CI481" s="10"/>
      <c r="CJ481" s="10"/>
      <c r="CK481" s="10"/>
      <c r="CL481" s="10"/>
      <c r="CM481" s="10"/>
      <c r="CN481" s="10"/>
      <c r="CO481" s="10"/>
    </row>
    <row r="482" spans="1:93" x14ac:dyDescent="0.2">
      <c r="A482" s="9"/>
      <c r="B482" s="9"/>
      <c r="C482" s="9"/>
      <c r="D482" s="9"/>
      <c r="E482" s="9"/>
      <c r="F482" s="9"/>
      <c r="G482" s="9"/>
      <c r="H482" s="9"/>
      <c r="I482" s="9"/>
      <c r="J482" s="9"/>
      <c r="K482" s="9"/>
      <c r="L482" s="9"/>
      <c r="M482" s="9"/>
      <c r="N482" s="9"/>
      <c r="P482" s="12">
        <f t="shared" si="140"/>
        <v>-154</v>
      </c>
      <c r="Q482" s="12"/>
      <c r="R482" s="138" t="e">
        <f t="shared" si="125"/>
        <v>#N/A</v>
      </c>
      <c r="S482" s="138" t="e">
        <f t="shared" si="126"/>
        <v>#N/A</v>
      </c>
      <c r="T482" s="138" t="e">
        <f t="shared" si="127"/>
        <v>#N/A</v>
      </c>
      <c r="U482" s="139" t="e">
        <f t="shared" si="130"/>
        <v>#N/A</v>
      </c>
      <c r="V482" s="139" t="e">
        <f t="shared" si="131"/>
        <v>#N/A</v>
      </c>
      <c r="W482" s="139" t="e">
        <f t="shared" si="132"/>
        <v>#N/A</v>
      </c>
      <c r="X482" s="139" t="e">
        <f t="shared" si="133"/>
        <v>#N/A</v>
      </c>
      <c r="Y482" s="10" t="e">
        <f t="shared" si="134"/>
        <v>#N/A</v>
      </c>
      <c r="Z482" s="10" t="e">
        <f t="shared" si="135"/>
        <v>#N/A</v>
      </c>
      <c r="AA482" s="138" t="e">
        <f t="shared" si="128"/>
        <v>#N/A</v>
      </c>
      <c r="AB482" s="138" t="e">
        <f t="shared" si="129"/>
        <v>#N/A</v>
      </c>
      <c r="AC482" s="16" t="e">
        <f t="shared" si="136"/>
        <v>#N/A</v>
      </c>
      <c r="AD482" s="16" t="e">
        <f t="shared" si="137"/>
        <v>#N/A</v>
      </c>
      <c r="AE482" s="16" t="e">
        <f t="shared" si="138"/>
        <v>#N/A</v>
      </c>
      <c r="AF482" s="16" t="e">
        <f t="shared" si="139"/>
        <v>#N/A</v>
      </c>
      <c r="AI482" s="9"/>
      <c r="AJ482" s="10"/>
      <c r="AK482" s="9"/>
      <c r="AL482" s="10"/>
      <c r="AM482" s="9"/>
      <c r="AN482" s="9"/>
      <c r="AO482" s="9"/>
      <c r="AP482" s="9"/>
      <c r="AQ482" s="9"/>
      <c r="AS482" s="9"/>
      <c r="AT482" s="10"/>
      <c r="AU482" s="10"/>
      <c r="AV482" s="10"/>
      <c r="AW482" s="10"/>
      <c r="AX482" s="10"/>
      <c r="AY482" s="10"/>
      <c r="AZ482" s="10"/>
      <c r="BA482" s="10"/>
      <c r="BC482" s="9"/>
      <c r="BD482" s="10"/>
      <c r="BE482" s="10"/>
      <c r="BF482" s="10"/>
      <c r="BG482" s="10"/>
      <c r="BH482" s="10"/>
      <c r="BI482" s="10"/>
      <c r="BJ482" s="10"/>
      <c r="BK482" s="10"/>
      <c r="BL482" s="10"/>
      <c r="BM482" s="9"/>
      <c r="BN482" s="10"/>
      <c r="BO482" s="9"/>
      <c r="BP482" s="10"/>
      <c r="BQ482" s="9"/>
      <c r="BR482" s="9"/>
      <c r="BS482" s="9"/>
      <c r="BT482" s="9"/>
      <c r="BU482" s="9"/>
      <c r="BV482" s="5"/>
      <c r="BW482" s="9"/>
      <c r="BX482" s="10"/>
      <c r="BY482" s="10"/>
      <c r="BZ482" s="10"/>
      <c r="CA482" s="10"/>
      <c r="CB482" s="10"/>
      <c r="CC482" s="10"/>
      <c r="CD482" s="10"/>
      <c r="CE482" s="10"/>
      <c r="CF482" s="5"/>
      <c r="CG482" s="9"/>
      <c r="CH482" s="10"/>
      <c r="CI482" s="10"/>
      <c r="CJ482" s="10"/>
      <c r="CK482" s="10"/>
      <c r="CL482" s="10"/>
      <c r="CM482" s="10"/>
      <c r="CN482" s="10"/>
      <c r="CO482" s="10"/>
    </row>
    <row r="483" spans="1:93" x14ac:dyDescent="0.2">
      <c r="A483" s="9"/>
      <c r="B483" s="9"/>
      <c r="C483" s="9"/>
      <c r="D483" s="9"/>
      <c r="E483" s="9"/>
      <c r="F483" s="9"/>
      <c r="G483" s="9"/>
      <c r="H483" s="9"/>
      <c r="I483" s="9"/>
      <c r="J483" s="9"/>
      <c r="K483" s="9"/>
      <c r="L483" s="9"/>
      <c r="M483" s="9"/>
      <c r="N483" s="9"/>
      <c r="P483" s="12">
        <f t="shared" si="140"/>
        <v>-154</v>
      </c>
      <c r="Q483" s="12"/>
      <c r="R483" s="138" t="e">
        <f t="shared" si="125"/>
        <v>#N/A</v>
      </c>
      <c r="S483" s="138" t="e">
        <f t="shared" si="126"/>
        <v>#N/A</v>
      </c>
      <c r="T483" s="138" t="e">
        <f t="shared" si="127"/>
        <v>#N/A</v>
      </c>
      <c r="U483" s="139" t="e">
        <f t="shared" si="130"/>
        <v>#N/A</v>
      </c>
      <c r="V483" s="139" t="e">
        <f t="shared" si="131"/>
        <v>#N/A</v>
      </c>
      <c r="W483" s="139" t="e">
        <f t="shared" si="132"/>
        <v>#N/A</v>
      </c>
      <c r="X483" s="139" t="e">
        <f t="shared" si="133"/>
        <v>#N/A</v>
      </c>
      <c r="Y483" s="10" t="e">
        <f t="shared" si="134"/>
        <v>#N/A</v>
      </c>
      <c r="Z483" s="10" t="e">
        <f t="shared" si="135"/>
        <v>#N/A</v>
      </c>
      <c r="AA483" s="138" t="e">
        <f t="shared" si="128"/>
        <v>#N/A</v>
      </c>
      <c r="AB483" s="138" t="e">
        <f t="shared" si="129"/>
        <v>#N/A</v>
      </c>
      <c r="AC483" s="16" t="e">
        <f t="shared" si="136"/>
        <v>#N/A</v>
      </c>
      <c r="AD483" s="16" t="e">
        <f t="shared" si="137"/>
        <v>#N/A</v>
      </c>
      <c r="AE483" s="16" t="e">
        <f t="shared" si="138"/>
        <v>#N/A</v>
      </c>
      <c r="AF483" s="16" t="e">
        <f t="shared" si="139"/>
        <v>#N/A</v>
      </c>
      <c r="AI483" s="9"/>
      <c r="AJ483" s="10"/>
      <c r="AK483" s="9"/>
      <c r="AL483" s="10"/>
      <c r="AM483" s="9"/>
      <c r="AN483" s="9"/>
      <c r="AO483" s="9"/>
      <c r="AP483" s="9"/>
      <c r="AQ483" s="9"/>
      <c r="AS483" s="9"/>
      <c r="AT483" s="10"/>
      <c r="AU483" s="10"/>
      <c r="AV483" s="10"/>
      <c r="AW483" s="10"/>
      <c r="AX483" s="10"/>
      <c r="AY483" s="10"/>
      <c r="AZ483" s="10"/>
      <c r="BA483" s="10"/>
      <c r="BC483" s="9"/>
      <c r="BD483" s="10"/>
      <c r="BE483" s="10"/>
      <c r="BF483" s="10"/>
      <c r="BG483" s="10"/>
      <c r="BH483" s="10"/>
      <c r="BI483" s="10"/>
      <c r="BJ483" s="10"/>
      <c r="BK483" s="10"/>
      <c r="BL483" s="10"/>
      <c r="BM483" s="9"/>
      <c r="BN483" s="10"/>
      <c r="BO483" s="9"/>
      <c r="BP483" s="10"/>
      <c r="BQ483" s="9"/>
      <c r="BR483" s="9"/>
      <c r="BS483" s="9"/>
      <c r="BT483" s="9"/>
      <c r="BU483" s="9"/>
      <c r="BV483" s="5"/>
      <c r="BW483" s="9"/>
      <c r="BX483" s="10"/>
      <c r="BY483" s="10"/>
      <c r="BZ483" s="10"/>
      <c r="CA483" s="10"/>
      <c r="CB483" s="10"/>
      <c r="CC483" s="10"/>
      <c r="CD483" s="10"/>
      <c r="CE483" s="10"/>
      <c r="CF483" s="5"/>
      <c r="CG483" s="9"/>
      <c r="CH483" s="10"/>
      <c r="CI483" s="10"/>
      <c r="CJ483" s="10"/>
      <c r="CK483" s="10"/>
      <c r="CL483" s="10"/>
      <c r="CM483" s="10"/>
      <c r="CN483" s="10"/>
      <c r="CO483" s="10"/>
    </row>
    <row r="484" spans="1:93" x14ac:dyDescent="0.2">
      <c r="A484" s="9"/>
      <c r="B484" s="9"/>
      <c r="C484" s="9"/>
      <c r="D484" s="9"/>
      <c r="E484" s="9"/>
      <c r="F484" s="9"/>
      <c r="G484" s="9"/>
      <c r="H484" s="9"/>
      <c r="I484" s="9"/>
      <c r="J484" s="9"/>
      <c r="K484" s="9"/>
      <c r="L484" s="9"/>
      <c r="M484" s="9"/>
      <c r="N484" s="9"/>
      <c r="P484" s="12">
        <f t="shared" si="140"/>
        <v>-154</v>
      </c>
      <c r="Q484" s="12"/>
      <c r="R484" s="138" t="e">
        <f t="shared" si="125"/>
        <v>#N/A</v>
      </c>
      <c r="S484" s="138" t="e">
        <f t="shared" si="126"/>
        <v>#N/A</v>
      </c>
      <c r="T484" s="138" t="e">
        <f t="shared" si="127"/>
        <v>#N/A</v>
      </c>
      <c r="U484" s="139" t="e">
        <f t="shared" si="130"/>
        <v>#N/A</v>
      </c>
      <c r="V484" s="139" t="e">
        <f t="shared" si="131"/>
        <v>#N/A</v>
      </c>
      <c r="W484" s="139" t="e">
        <f t="shared" si="132"/>
        <v>#N/A</v>
      </c>
      <c r="X484" s="139" t="e">
        <f t="shared" si="133"/>
        <v>#N/A</v>
      </c>
      <c r="Y484" s="10" t="e">
        <f t="shared" si="134"/>
        <v>#N/A</v>
      </c>
      <c r="Z484" s="10" t="e">
        <f t="shared" si="135"/>
        <v>#N/A</v>
      </c>
      <c r="AA484" s="138" t="e">
        <f t="shared" si="128"/>
        <v>#N/A</v>
      </c>
      <c r="AB484" s="138" t="e">
        <f t="shared" si="129"/>
        <v>#N/A</v>
      </c>
      <c r="AC484" s="16" t="e">
        <f t="shared" si="136"/>
        <v>#N/A</v>
      </c>
      <c r="AD484" s="16" t="e">
        <f t="shared" si="137"/>
        <v>#N/A</v>
      </c>
      <c r="AE484" s="16" t="e">
        <f t="shared" si="138"/>
        <v>#N/A</v>
      </c>
      <c r="AF484" s="16" t="e">
        <f t="shared" si="139"/>
        <v>#N/A</v>
      </c>
      <c r="AI484" s="9"/>
      <c r="AJ484" s="10"/>
      <c r="AK484" s="9"/>
      <c r="AL484" s="10"/>
      <c r="AM484" s="9"/>
      <c r="AN484" s="9"/>
      <c r="AO484" s="9"/>
      <c r="AP484" s="9"/>
      <c r="AQ484" s="9"/>
      <c r="AS484" s="9"/>
      <c r="AT484" s="10"/>
      <c r="AU484" s="10"/>
      <c r="AV484" s="10"/>
      <c r="AW484" s="10"/>
      <c r="AX484" s="10"/>
      <c r="AY484" s="10"/>
      <c r="AZ484" s="10"/>
      <c r="BA484" s="10"/>
      <c r="BC484" s="9"/>
      <c r="BD484" s="10"/>
      <c r="BE484" s="10"/>
      <c r="BF484" s="10"/>
      <c r="BG484" s="10"/>
      <c r="BH484" s="10"/>
      <c r="BI484" s="10"/>
      <c r="BJ484" s="10"/>
      <c r="BK484" s="10"/>
      <c r="BL484" s="10"/>
      <c r="BM484" s="9"/>
      <c r="BN484" s="10"/>
      <c r="BO484" s="9"/>
      <c r="BP484" s="10"/>
      <c r="BQ484" s="9"/>
      <c r="BR484" s="9"/>
      <c r="BS484" s="9"/>
      <c r="BT484" s="9"/>
      <c r="BU484" s="9"/>
      <c r="BV484" s="5"/>
      <c r="BW484" s="9"/>
      <c r="BX484" s="10"/>
      <c r="BY484" s="10"/>
      <c r="BZ484" s="10"/>
      <c r="CA484" s="10"/>
      <c r="CB484" s="10"/>
      <c r="CC484" s="10"/>
      <c r="CD484" s="10"/>
      <c r="CE484" s="10"/>
      <c r="CF484" s="5"/>
      <c r="CG484" s="9"/>
      <c r="CH484" s="10"/>
      <c r="CI484" s="10"/>
      <c r="CJ484" s="10"/>
      <c r="CK484" s="10"/>
      <c r="CL484" s="10"/>
      <c r="CM484" s="10"/>
      <c r="CN484" s="10"/>
      <c r="CO484" s="10"/>
    </row>
    <row r="485" spans="1:93" x14ac:dyDescent="0.2">
      <c r="A485" s="9"/>
      <c r="B485" s="9"/>
      <c r="C485" s="9"/>
      <c r="D485" s="9"/>
      <c r="E485" s="9"/>
      <c r="F485" s="9"/>
      <c r="G485" s="9"/>
      <c r="H485" s="9"/>
      <c r="I485" s="9"/>
      <c r="J485" s="9"/>
      <c r="K485" s="9"/>
      <c r="L485" s="9"/>
      <c r="M485" s="9"/>
      <c r="N485" s="9"/>
      <c r="P485" s="12">
        <f t="shared" si="140"/>
        <v>-154</v>
      </c>
      <c r="Q485" s="12"/>
      <c r="R485" s="138" t="e">
        <f t="shared" si="125"/>
        <v>#N/A</v>
      </c>
      <c r="S485" s="138" t="e">
        <f t="shared" si="126"/>
        <v>#N/A</v>
      </c>
      <c r="T485" s="138" t="e">
        <f t="shared" si="127"/>
        <v>#N/A</v>
      </c>
      <c r="U485" s="139" t="e">
        <f t="shared" si="130"/>
        <v>#N/A</v>
      </c>
      <c r="V485" s="139" t="e">
        <f t="shared" si="131"/>
        <v>#N/A</v>
      </c>
      <c r="W485" s="139" t="e">
        <f t="shared" si="132"/>
        <v>#N/A</v>
      </c>
      <c r="X485" s="139" t="e">
        <f t="shared" si="133"/>
        <v>#N/A</v>
      </c>
      <c r="Y485" s="10" t="e">
        <f t="shared" si="134"/>
        <v>#N/A</v>
      </c>
      <c r="Z485" s="10" t="e">
        <f t="shared" si="135"/>
        <v>#N/A</v>
      </c>
      <c r="AA485" s="138" t="e">
        <f t="shared" si="128"/>
        <v>#N/A</v>
      </c>
      <c r="AB485" s="138" t="e">
        <f t="shared" si="129"/>
        <v>#N/A</v>
      </c>
      <c r="AC485" s="16" t="e">
        <f t="shared" si="136"/>
        <v>#N/A</v>
      </c>
      <c r="AD485" s="16" t="e">
        <f t="shared" si="137"/>
        <v>#N/A</v>
      </c>
      <c r="AE485" s="16" t="e">
        <f t="shared" si="138"/>
        <v>#N/A</v>
      </c>
      <c r="AF485" s="16" t="e">
        <f t="shared" si="139"/>
        <v>#N/A</v>
      </c>
      <c r="AI485" s="9"/>
      <c r="AJ485" s="10"/>
      <c r="AK485" s="9"/>
      <c r="AL485" s="10"/>
      <c r="AM485" s="9"/>
      <c r="AN485" s="9"/>
      <c r="AO485" s="9"/>
      <c r="AP485" s="9"/>
      <c r="AQ485" s="9"/>
      <c r="AS485" s="9"/>
      <c r="AT485" s="10"/>
      <c r="AU485" s="10"/>
      <c r="AV485" s="10"/>
      <c r="AW485" s="10"/>
      <c r="AX485" s="10"/>
      <c r="AY485" s="10"/>
      <c r="AZ485" s="10"/>
      <c r="BA485" s="10"/>
      <c r="BC485" s="9"/>
      <c r="BD485" s="10"/>
      <c r="BE485" s="10"/>
      <c r="BF485" s="10"/>
      <c r="BG485" s="10"/>
      <c r="BH485" s="10"/>
      <c r="BI485" s="10"/>
      <c r="BJ485" s="10"/>
      <c r="BK485" s="10"/>
      <c r="BL485" s="10"/>
      <c r="BM485" s="9"/>
      <c r="BN485" s="10"/>
      <c r="BO485" s="9"/>
      <c r="BP485" s="10"/>
      <c r="BQ485" s="9"/>
      <c r="BR485" s="9"/>
      <c r="BS485" s="9"/>
      <c r="BT485" s="9"/>
      <c r="BU485" s="9"/>
      <c r="BV485" s="5"/>
      <c r="BW485" s="9"/>
      <c r="BX485" s="10"/>
      <c r="BY485" s="10"/>
      <c r="BZ485" s="10"/>
      <c r="CA485" s="10"/>
      <c r="CB485" s="10"/>
      <c r="CC485" s="10"/>
      <c r="CD485" s="10"/>
      <c r="CE485" s="10"/>
      <c r="CF485" s="5"/>
      <c r="CG485" s="9"/>
      <c r="CH485" s="10"/>
      <c r="CI485" s="10"/>
      <c r="CJ485" s="10"/>
      <c r="CK485" s="10"/>
      <c r="CL485" s="10"/>
      <c r="CM485" s="10"/>
      <c r="CN485" s="10"/>
      <c r="CO485" s="10"/>
    </row>
    <row r="486" spans="1:93" x14ac:dyDescent="0.2">
      <c r="A486" s="9"/>
      <c r="B486" s="9"/>
      <c r="C486" s="9"/>
      <c r="D486" s="9"/>
      <c r="E486" s="9"/>
      <c r="F486" s="9"/>
      <c r="G486" s="9"/>
      <c r="H486" s="9"/>
      <c r="I486" s="9"/>
      <c r="J486" s="9"/>
      <c r="K486" s="9"/>
      <c r="L486" s="9"/>
      <c r="M486" s="9"/>
      <c r="N486" s="9"/>
      <c r="P486" s="12">
        <f t="shared" si="140"/>
        <v>-154</v>
      </c>
      <c r="Q486" s="12"/>
      <c r="R486" s="138" t="e">
        <f t="shared" si="125"/>
        <v>#N/A</v>
      </c>
      <c r="S486" s="138" t="e">
        <f t="shared" si="126"/>
        <v>#N/A</v>
      </c>
      <c r="T486" s="138" t="e">
        <f t="shared" si="127"/>
        <v>#N/A</v>
      </c>
      <c r="U486" s="139" t="e">
        <f t="shared" si="130"/>
        <v>#N/A</v>
      </c>
      <c r="V486" s="139" t="e">
        <f t="shared" si="131"/>
        <v>#N/A</v>
      </c>
      <c r="W486" s="139" t="e">
        <f t="shared" si="132"/>
        <v>#N/A</v>
      </c>
      <c r="X486" s="139" t="e">
        <f t="shared" si="133"/>
        <v>#N/A</v>
      </c>
      <c r="Y486" s="10" t="e">
        <f t="shared" si="134"/>
        <v>#N/A</v>
      </c>
      <c r="Z486" s="10" t="e">
        <f t="shared" si="135"/>
        <v>#N/A</v>
      </c>
      <c r="AA486" s="138" t="e">
        <f t="shared" si="128"/>
        <v>#N/A</v>
      </c>
      <c r="AB486" s="138" t="e">
        <f t="shared" si="129"/>
        <v>#N/A</v>
      </c>
      <c r="AC486" s="16" t="e">
        <f t="shared" si="136"/>
        <v>#N/A</v>
      </c>
      <c r="AD486" s="16" t="e">
        <f t="shared" si="137"/>
        <v>#N/A</v>
      </c>
      <c r="AE486" s="16" t="e">
        <f t="shared" si="138"/>
        <v>#N/A</v>
      </c>
      <c r="AF486" s="16" t="e">
        <f t="shared" si="139"/>
        <v>#N/A</v>
      </c>
      <c r="AI486" s="9"/>
      <c r="AJ486" s="10"/>
      <c r="AK486" s="9"/>
      <c r="AL486" s="10"/>
      <c r="AM486" s="9"/>
      <c r="AN486" s="9"/>
      <c r="AO486" s="9"/>
      <c r="AP486" s="9"/>
      <c r="AQ486" s="9"/>
      <c r="AS486" s="9"/>
      <c r="AT486" s="10"/>
      <c r="AU486" s="10"/>
      <c r="AV486" s="10"/>
      <c r="AW486" s="10"/>
      <c r="AX486" s="10"/>
      <c r="AY486" s="10"/>
      <c r="AZ486" s="10"/>
      <c r="BA486" s="10"/>
      <c r="BC486" s="9"/>
      <c r="BD486" s="10"/>
      <c r="BE486" s="10"/>
      <c r="BF486" s="10"/>
      <c r="BG486" s="10"/>
      <c r="BH486" s="10"/>
      <c r="BI486" s="10"/>
      <c r="BJ486" s="10"/>
      <c r="BK486" s="10"/>
      <c r="BL486" s="10"/>
      <c r="BM486" s="9"/>
      <c r="BN486" s="10"/>
      <c r="BO486" s="9"/>
      <c r="BP486" s="10"/>
      <c r="BQ486" s="9"/>
      <c r="BR486" s="9"/>
      <c r="BS486" s="9"/>
      <c r="BT486" s="9"/>
      <c r="BU486" s="9"/>
      <c r="BV486" s="5"/>
      <c r="BW486" s="9"/>
      <c r="BX486" s="10"/>
      <c r="BY486" s="10"/>
      <c r="BZ486" s="10"/>
      <c r="CA486" s="10"/>
      <c r="CB486" s="10"/>
      <c r="CC486" s="10"/>
      <c r="CD486" s="10"/>
      <c r="CE486" s="10"/>
      <c r="CF486" s="5"/>
      <c r="CG486" s="9"/>
      <c r="CH486" s="10"/>
      <c r="CI486" s="10"/>
      <c r="CJ486" s="10"/>
      <c r="CK486" s="10"/>
      <c r="CL486" s="10"/>
      <c r="CM486" s="10"/>
      <c r="CN486" s="10"/>
      <c r="CO486" s="10"/>
    </row>
    <row r="487" spans="1:93" x14ac:dyDescent="0.2">
      <c r="A487" s="9"/>
      <c r="B487" s="9"/>
      <c r="C487" s="9"/>
      <c r="D487" s="9"/>
      <c r="E487" s="9"/>
      <c r="F487" s="9"/>
      <c r="G487" s="9"/>
      <c r="H487" s="9"/>
      <c r="I487" s="9"/>
      <c r="J487" s="9"/>
      <c r="K487" s="9"/>
      <c r="L487" s="9"/>
      <c r="M487" s="9"/>
      <c r="N487" s="9"/>
      <c r="P487" s="12">
        <f t="shared" si="140"/>
        <v>-154</v>
      </c>
      <c r="Q487" s="12"/>
      <c r="R487" s="138" t="e">
        <f t="shared" si="125"/>
        <v>#N/A</v>
      </c>
      <c r="S487" s="138" t="e">
        <f t="shared" si="126"/>
        <v>#N/A</v>
      </c>
      <c r="T487" s="138" t="e">
        <f t="shared" si="127"/>
        <v>#N/A</v>
      </c>
      <c r="U487" s="139" t="e">
        <f t="shared" si="130"/>
        <v>#N/A</v>
      </c>
      <c r="V487" s="139" t="e">
        <f t="shared" si="131"/>
        <v>#N/A</v>
      </c>
      <c r="W487" s="139" t="e">
        <f t="shared" si="132"/>
        <v>#N/A</v>
      </c>
      <c r="X487" s="139" t="e">
        <f t="shared" si="133"/>
        <v>#N/A</v>
      </c>
      <c r="Y487" s="10" t="e">
        <f t="shared" si="134"/>
        <v>#N/A</v>
      </c>
      <c r="Z487" s="10" t="e">
        <f t="shared" si="135"/>
        <v>#N/A</v>
      </c>
      <c r="AA487" s="138" t="e">
        <f t="shared" si="128"/>
        <v>#N/A</v>
      </c>
      <c r="AB487" s="138" t="e">
        <f t="shared" si="129"/>
        <v>#N/A</v>
      </c>
      <c r="AC487" s="16" t="e">
        <f t="shared" si="136"/>
        <v>#N/A</v>
      </c>
      <c r="AD487" s="16" t="e">
        <f t="shared" si="137"/>
        <v>#N/A</v>
      </c>
      <c r="AE487" s="16" t="e">
        <f t="shared" si="138"/>
        <v>#N/A</v>
      </c>
      <c r="AF487" s="16" t="e">
        <f t="shared" si="139"/>
        <v>#N/A</v>
      </c>
      <c r="AI487" s="9"/>
      <c r="AJ487" s="10"/>
      <c r="AK487" s="9"/>
      <c r="AL487" s="10"/>
      <c r="AM487" s="9"/>
      <c r="AN487" s="9"/>
      <c r="AO487" s="9"/>
      <c r="AP487" s="9"/>
      <c r="AQ487" s="9"/>
      <c r="AS487" s="9"/>
      <c r="AT487" s="10"/>
      <c r="AU487" s="10"/>
      <c r="AV487" s="10"/>
      <c r="AW487" s="10"/>
      <c r="AX487" s="10"/>
      <c r="AY487" s="10"/>
      <c r="AZ487" s="10"/>
      <c r="BA487" s="10"/>
      <c r="BC487" s="9"/>
      <c r="BD487" s="10"/>
      <c r="BE487" s="10"/>
      <c r="BF487" s="10"/>
      <c r="BG487" s="10"/>
      <c r="BH487" s="10"/>
      <c r="BI487" s="10"/>
      <c r="BJ487" s="10"/>
      <c r="BK487" s="10"/>
      <c r="BL487" s="10"/>
      <c r="BM487" s="9"/>
      <c r="BN487" s="10"/>
      <c r="BO487" s="9"/>
      <c r="BP487" s="10"/>
      <c r="BQ487" s="9"/>
      <c r="BR487" s="9"/>
      <c r="BS487" s="9"/>
      <c r="BT487" s="9"/>
      <c r="BU487" s="9"/>
      <c r="BV487" s="5"/>
      <c r="BW487" s="9"/>
      <c r="BX487" s="10"/>
      <c r="BY487" s="10"/>
      <c r="BZ487" s="10"/>
      <c r="CA487" s="10"/>
      <c r="CB487" s="10"/>
      <c r="CC487" s="10"/>
      <c r="CD487" s="10"/>
      <c r="CE487" s="10"/>
      <c r="CF487" s="5"/>
      <c r="CG487" s="9"/>
      <c r="CH487" s="10"/>
      <c r="CI487" s="10"/>
      <c r="CJ487" s="10"/>
      <c r="CK487" s="10"/>
      <c r="CL487" s="10"/>
      <c r="CM487" s="10"/>
      <c r="CN487" s="10"/>
      <c r="CO487" s="10"/>
    </row>
    <row r="488" spans="1:93" x14ac:dyDescent="0.2">
      <c r="A488" s="9"/>
      <c r="B488" s="9"/>
      <c r="C488" s="9"/>
      <c r="D488" s="9"/>
      <c r="E488" s="9"/>
      <c r="F488" s="9"/>
      <c r="G488" s="9"/>
      <c r="H488" s="9"/>
      <c r="I488" s="9"/>
      <c r="J488" s="9"/>
      <c r="K488" s="9"/>
      <c r="L488" s="9"/>
      <c r="M488" s="9"/>
      <c r="N488" s="9"/>
      <c r="P488" s="12">
        <f t="shared" si="140"/>
        <v>-154</v>
      </c>
      <c r="Q488" s="12"/>
      <c r="R488" s="138" t="e">
        <f t="shared" si="125"/>
        <v>#N/A</v>
      </c>
      <c r="S488" s="138" t="e">
        <f t="shared" si="126"/>
        <v>#N/A</v>
      </c>
      <c r="T488" s="138" t="e">
        <f t="shared" si="127"/>
        <v>#N/A</v>
      </c>
      <c r="U488" s="139" t="e">
        <f t="shared" si="130"/>
        <v>#N/A</v>
      </c>
      <c r="V488" s="139" t="e">
        <f t="shared" si="131"/>
        <v>#N/A</v>
      </c>
      <c r="W488" s="139" t="e">
        <f t="shared" si="132"/>
        <v>#N/A</v>
      </c>
      <c r="X488" s="139" t="e">
        <f t="shared" si="133"/>
        <v>#N/A</v>
      </c>
      <c r="Y488" s="10" t="e">
        <f t="shared" si="134"/>
        <v>#N/A</v>
      </c>
      <c r="Z488" s="10" t="e">
        <f t="shared" si="135"/>
        <v>#N/A</v>
      </c>
      <c r="AA488" s="138" t="e">
        <f t="shared" si="128"/>
        <v>#N/A</v>
      </c>
      <c r="AB488" s="138" t="e">
        <f t="shared" si="129"/>
        <v>#N/A</v>
      </c>
      <c r="AC488" s="16" t="e">
        <f t="shared" si="136"/>
        <v>#N/A</v>
      </c>
      <c r="AD488" s="16" t="e">
        <f t="shared" si="137"/>
        <v>#N/A</v>
      </c>
      <c r="AE488" s="16" t="e">
        <f t="shared" si="138"/>
        <v>#N/A</v>
      </c>
      <c r="AF488" s="16" t="e">
        <f t="shared" si="139"/>
        <v>#N/A</v>
      </c>
      <c r="AI488" s="9"/>
      <c r="AJ488" s="10"/>
      <c r="AK488" s="9"/>
      <c r="AL488" s="10"/>
      <c r="AM488" s="9"/>
      <c r="AN488" s="9"/>
      <c r="AO488" s="9"/>
      <c r="AP488" s="9"/>
      <c r="AQ488" s="9"/>
      <c r="AS488" s="9"/>
      <c r="AT488" s="10"/>
      <c r="AU488" s="10"/>
      <c r="AV488" s="10"/>
      <c r="AW488" s="10"/>
      <c r="AX488" s="10"/>
      <c r="AY488" s="10"/>
      <c r="AZ488" s="10"/>
      <c r="BA488" s="10"/>
      <c r="BC488" s="9"/>
      <c r="BD488" s="10"/>
      <c r="BE488" s="10"/>
      <c r="BF488" s="10"/>
      <c r="BG488" s="10"/>
      <c r="BH488" s="10"/>
      <c r="BI488" s="10"/>
      <c r="BJ488" s="10"/>
      <c r="BK488" s="10"/>
      <c r="BL488" s="10"/>
      <c r="BM488" s="9"/>
      <c r="BN488" s="10"/>
      <c r="BO488" s="9"/>
      <c r="BP488" s="10"/>
      <c r="BQ488" s="9"/>
      <c r="BR488" s="9"/>
      <c r="BS488" s="9"/>
      <c r="BT488" s="9"/>
      <c r="BU488" s="9"/>
      <c r="BV488" s="5"/>
      <c r="BW488" s="9"/>
      <c r="BX488" s="10"/>
      <c r="BY488" s="10"/>
      <c r="BZ488" s="10"/>
      <c r="CA488" s="10"/>
      <c r="CB488" s="10"/>
      <c r="CC488" s="10"/>
      <c r="CD488" s="10"/>
      <c r="CE488" s="10"/>
      <c r="CF488" s="5"/>
      <c r="CG488" s="9"/>
      <c r="CH488" s="10"/>
      <c r="CI488" s="10"/>
      <c r="CJ488" s="10"/>
      <c r="CK488" s="10"/>
      <c r="CL488" s="10"/>
      <c r="CM488" s="10"/>
      <c r="CN488" s="10"/>
      <c r="CO488" s="10"/>
    </row>
    <row r="489" spans="1:93" x14ac:dyDescent="0.2">
      <c r="A489" s="9"/>
      <c r="B489" s="9"/>
      <c r="C489" s="9"/>
      <c r="D489" s="9"/>
      <c r="E489" s="9"/>
      <c r="F489" s="9"/>
      <c r="G489" s="9"/>
      <c r="H489" s="9"/>
      <c r="I489" s="9"/>
      <c r="J489" s="9"/>
      <c r="K489" s="9"/>
      <c r="L489" s="9"/>
      <c r="M489" s="9"/>
      <c r="N489" s="9"/>
      <c r="P489" s="12">
        <f t="shared" si="140"/>
        <v>-154</v>
      </c>
      <c r="Q489" s="12"/>
      <c r="R489" s="138" t="e">
        <f t="shared" si="125"/>
        <v>#N/A</v>
      </c>
      <c r="S489" s="138" t="e">
        <f t="shared" si="126"/>
        <v>#N/A</v>
      </c>
      <c r="T489" s="138" t="e">
        <f t="shared" si="127"/>
        <v>#N/A</v>
      </c>
      <c r="U489" s="139" t="e">
        <f t="shared" si="130"/>
        <v>#N/A</v>
      </c>
      <c r="V489" s="139" t="e">
        <f t="shared" si="131"/>
        <v>#N/A</v>
      </c>
      <c r="W489" s="139" t="e">
        <f t="shared" si="132"/>
        <v>#N/A</v>
      </c>
      <c r="X489" s="139" t="e">
        <f t="shared" si="133"/>
        <v>#N/A</v>
      </c>
      <c r="Y489" s="10" t="e">
        <f t="shared" si="134"/>
        <v>#N/A</v>
      </c>
      <c r="Z489" s="10" t="e">
        <f t="shared" si="135"/>
        <v>#N/A</v>
      </c>
      <c r="AA489" s="138" t="e">
        <f t="shared" si="128"/>
        <v>#N/A</v>
      </c>
      <c r="AB489" s="138" t="e">
        <f t="shared" si="129"/>
        <v>#N/A</v>
      </c>
      <c r="AC489" s="16" t="e">
        <f t="shared" si="136"/>
        <v>#N/A</v>
      </c>
      <c r="AD489" s="16" t="e">
        <f t="shared" si="137"/>
        <v>#N/A</v>
      </c>
      <c r="AE489" s="16" t="e">
        <f t="shared" si="138"/>
        <v>#N/A</v>
      </c>
      <c r="AF489" s="16" t="e">
        <f t="shared" si="139"/>
        <v>#N/A</v>
      </c>
      <c r="AI489" s="9"/>
      <c r="AJ489" s="10"/>
      <c r="AK489" s="9"/>
      <c r="AL489" s="10"/>
      <c r="AM489" s="9"/>
      <c r="AN489" s="9"/>
      <c r="AO489" s="9"/>
      <c r="AP489" s="9"/>
      <c r="AQ489" s="9"/>
      <c r="AS489" s="9"/>
      <c r="AT489" s="10"/>
      <c r="AU489" s="10"/>
      <c r="AV489" s="10"/>
      <c r="AW489" s="10"/>
      <c r="AX489" s="10"/>
      <c r="AY489" s="10"/>
      <c r="AZ489" s="10"/>
      <c r="BA489" s="10"/>
      <c r="BC489" s="9"/>
      <c r="BD489" s="10"/>
      <c r="BE489" s="10"/>
      <c r="BF489" s="10"/>
      <c r="BG489" s="10"/>
      <c r="BH489" s="10"/>
      <c r="BI489" s="10"/>
      <c r="BJ489" s="10"/>
      <c r="BK489" s="10"/>
      <c r="BL489" s="10"/>
      <c r="BM489" s="9"/>
      <c r="BN489" s="10"/>
      <c r="BO489" s="9"/>
      <c r="BP489" s="10"/>
      <c r="BQ489" s="9"/>
      <c r="BR489" s="9"/>
      <c r="BS489" s="9"/>
      <c r="BT489" s="9"/>
      <c r="BU489" s="9"/>
      <c r="BV489" s="5"/>
      <c r="BW489" s="9"/>
      <c r="BX489" s="10"/>
      <c r="BY489" s="10"/>
      <c r="BZ489" s="10"/>
      <c r="CA489" s="10"/>
      <c r="CB489" s="10"/>
      <c r="CC489" s="10"/>
      <c r="CD489" s="10"/>
      <c r="CE489" s="10"/>
      <c r="CF489" s="5"/>
      <c r="CG489" s="9"/>
      <c r="CH489" s="10"/>
      <c r="CI489" s="10"/>
      <c r="CJ489" s="10"/>
      <c r="CK489" s="10"/>
      <c r="CL489" s="10"/>
      <c r="CM489" s="10"/>
      <c r="CN489" s="10"/>
      <c r="CO489" s="10"/>
    </row>
    <row r="490" spans="1:93" x14ac:dyDescent="0.2">
      <c r="A490" s="9"/>
      <c r="B490" s="9"/>
      <c r="C490" s="9"/>
      <c r="D490" s="9"/>
      <c r="E490" s="9"/>
      <c r="F490" s="9"/>
      <c r="G490" s="9"/>
      <c r="H490" s="9"/>
      <c r="I490" s="9"/>
      <c r="J490" s="9"/>
      <c r="K490" s="9"/>
      <c r="L490" s="9"/>
      <c r="M490" s="9"/>
      <c r="N490" s="9"/>
      <c r="P490" s="12">
        <f t="shared" si="140"/>
        <v>-154</v>
      </c>
      <c r="Q490" s="12"/>
      <c r="R490" s="138" t="e">
        <f t="shared" si="125"/>
        <v>#N/A</v>
      </c>
      <c r="S490" s="138" t="e">
        <f t="shared" si="126"/>
        <v>#N/A</v>
      </c>
      <c r="T490" s="138" t="e">
        <f t="shared" si="127"/>
        <v>#N/A</v>
      </c>
      <c r="U490" s="139" t="e">
        <f t="shared" si="130"/>
        <v>#N/A</v>
      </c>
      <c r="V490" s="139" t="e">
        <f t="shared" si="131"/>
        <v>#N/A</v>
      </c>
      <c r="W490" s="139" t="e">
        <f t="shared" si="132"/>
        <v>#N/A</v>
      </c>
      <c r="X490" s="139" t="e">
        <f t="shared" si="133"/>
        <v>#N/A</v>
      </c>
      <c r="Y490" s="10" t="e">
        <f t="shared" si="134"/>
        <v>#N/A</v>
      </c>
      <c r="Z490" s="10" t="e">
        <f t="shared" si="135"/>
        <v>#N/A</v>
      </c>
      <c r="AA490" s="138" t="e">
        <f t="shared" si="128"/>
        <v>#N/A</v>
      </c>
      <c r="AB490" s="138" t="e">
        <f t="shared" si="129"/>
        <v>#N/A</v>
      </c>
      <c r="AC490" s="16" t="e">
        <f t="shared" si="136"/>
        <v>#N/A</v>
      </c>
      <c r="AD490" s="16" t="e">
        <f t="shared" si="137"/>
        <v>#N/A</v>
      </c>
      <c r="AE490" s="16" t="e">
        <f t="shared" si="138"/>
        <v>#N/A</v>
      </c>
      <c r="AF490" s="16" t="e">
        <f t="shared" si="139"/>
        <v>#N/A</v>
      </c>
      <c r="AI490" s="9"/>
      <c r="AJ490" s="10"/>
      <c r="AK490" s="9"/>
      <c r="AL490" s="10"/>
      <c r="AM490" s="9"/>
      <c r="AN490" s="9"/>
      <c r="AO490" s="9"/>
      <c r="AP490" s="9"/>
      <c r="AQ490" s="9"/>
      <c r="AS490" s="9"/>
      <c r="AT490" s="10"/>
      <c r="AU490" s="10"/>
      <c r="AV490" s="10"/>
      <c r="AW490" s="10"/>
      <c r="AX490" s="10"/>
      <c r="AY490" s="10"/>
      <c r="AZ490" s="10"/>
      <c r="BA490" s="10"/>
      <c r="BC490" s="9"/>
      <c r="BD490" s="10"/>
      <c r="BE490" s="10"/>
      <c r="BF490" s="10"/>
      <c r="BG490" s="10"/>
      <c r="BH490" s="10"/>
      <c r="BI490" s="10"/>
      <c r="BJ490" s="10"/>
      <c r="BK490" s="10"/>
      <c r="BL490" s="10"/>
      <c r="BM490" s="9"/>
      <c r="BN490" s="10"/>
      <c r="BO490" s="9"/>
      <c r="BP490" s="10"/>
      <c r="BQ490" s="9"/>
      <c r="BR490" s="9"/>
      <c r="BS490" s="9"/>
      <c r="BT490" s="9"/>
      <c r="BU490" s="9"/>
      <c r="BV490" s="5"/>
      <c r="BW490" s="9"/>
      <c r="BX490" s="10"/>
      <c r="BY490" s="10"/>
      <c r="BZ490" s="10"/>
      <c r="CA490" s="10"/>
      <c r="CB490" s="10"/>
      <c r="CC490" s="10"/>
      <c r="CD490" s="10"/>
      <c r="CE490" s="10"/>
      <c r="CF490" s="5"/>
      <c r="CG490" s="9"/>
      <c r="CH490" s="10"/>
      <c r="CI490" s="10"/>
      <c r="CJ490" s="10"/>
      <c r="CK490" s="10"/>
      <c r="CL490" s="10"/>
      <c r="CM490" s="10"/>
      <c r="CN490" s="10"/>
      <c r="CO490" s="10"/>
    </row>
    <row r="491" spans="1:93" x14ac:dyDescent="0.2">
      <c r="A491" s="9"/>
      <c r="B491" s="9"/>
      <c r="C491" s="9"/>
      <c r="D491" s="9"/>
      <c r="E491" s="9"/>
      <c r="F491" s="9"/>
      <c r="G491" s="9"/>
      <c r="H491" s="9"/>
      <c r="I491" s="9"/>
      <c r="J491" s="9"/>
      <c r="K491" s="9"/>
      <c r="L491" s="9"/>
      <c r="M491" s="9"/>
      <c r="N491" s="9"/>
      <c r="P491" s="12">
        <f t="shared" si="140"/>
        <v>-154</v>
      </c>
      <c r="Q491" s="12"/>
      <c r="R491" s="138" t="e">
        <f t="shared" si="125"/>
        <v>#N/A</v>
      </c>
      <c r="S491" s="138" t="e">
        <f t="shared" si="126"/>
        <v>#N/A</v>
      </c>
      <c r="T491" s="138" t="e">
        <f t="shared" si="127"/>
        <v>#N/A</v>
      </c>
      <c r="U491" s="139" t="e">
        <f t="shared" si="130"/>
        <v>#N/A</v>
      </c>
      <c r="V491" s="139" t="e">
        <f t="shared" si="131"/>
        <v>#N/A</v>
      </c>
      <c r="W491" s="139" t="e">
        <f t="shared" si="132"/>
        <v>#N/A</v>
      </c>
      <c r="X491" s="139" t="e">
        <f t="shared" si="133"/>
        <v>#N/A</v>
      </c>
      <c r="Y491" s="10" t="e">
        <f t="shared" si="134"/>
        <v>#N/A</v>
      </c>
      <c r="Z491" s="10" t="e">
        <f t="shared" si="135"/>
        <v>#N/A</v>
      </c>
      <c r="AA491" s="138" t="e">
        <f t="shared" si="128"/>
        <v>#N/A</v>
      </c>
      <c r="AB491" s="138" t="e">
        <f t="shared" si="129"/>
        <v>#N/A</v>
      </c>
      <c r="AC491" s="16" t="e">
        <f t="shared" si="136"/>
        <v>#N/A</v>
      </c>
      <c r="AD491" s="16" t="e">
        <f t="shared" si="137"/>
        <v>#N/A</v>
      </c>
      <c r="AE491" s="16" t="e">
        <f t="shared" si="138"/>
        <v>#N/A</v>
      </c>
      <c r="AF491" s="16" t="e">
        <f t="shared" si="139"/>
        <v>#N/A</v>
      </c>
      <c r="AI491" s="9"/>
      <c r="AJ491" s="10"/>
      <c r="AK491" s="9"/>
      <c r="AL491" s="10"/>
      <c r="AM491" s="9"/>
      <c r="AN491" s="9"/>
      <c r="AO491" s="9"/>
      <c r="AP491" s="9"/>
      <c r="AQ491" s="9"/>
      <c r="AS491" s="9"/>
      <c r="AT491" s="10"/>
      <c r="AU491" s="10"/>
      <c r="AV491" s="10"/>
      <c r="AW491" s="10"/>
      <c r="AX491" s="10"/>
      <c r="AY491" s="10"/>
      <c r="AZ491" s="10"/>
      <c r="BA491" s="10"/>
      <c r="BC491" s="9"/>
      <c r="BD491" s="10"/>
      <c r="BE491" s="10"/>
      <c r="BF491" s="10"/>
      <c r="BG491" s="10"/>
      <c r="BH491" s="10"/>
      <c r="BI491" s="10"/>
      <c r="BJ491" s="10"/>
      <c r="BK491" s="10"/>
      <c r="BL491" s="10"/>
      <c r="BM491" s="9"/>
      <c r="BN491" s="10"/>
      <c r="BO491" s="9"/>
      <c r="BP491" s="10"/>
      <c r="BQ491" s="9"/>
      <c r="BR491" s="9"/>
      <c r="BS491" s="9"/>
      <c r="BT491" s="9"/>
      <c r="BU491" s="9"/>
      <c r="BV491" s="5"/>
      <c r="BW491" s="9"/>
      <c r="BX491" s="10"/>
      <c r="BY491" s="10"/>
      <c r="BZ491" s="10"/>
      <c r="CA491" s="10"/>
      <c r="CB491" s="10"/>
      <c r="CC491" s="10"/>
      <c r="CD491" s="10"/>
      <c r="CE491" s="10"/>
      <c r="CF491" s="5"/>
      <c r="CG491" s="9"/>
      <c r="CH491" s="10"/>
      <c r="CI491" s="10"/>
      <c r="CJ491" s="10"/>
      <c r="CK491" s="10"/>
      <c r="CL491" s="10"/>
      <c r="CM491" s="10"/>
      <c r="CN491" s="10"/>
      <c r="CO491" s="10"/>
    </row>
    <row r="492" spans="1:93" x14ac:dyDescent="0.2">
      <c r="A492" s="9"/>
      <c r="B492" s="9"/>
      <c r="C492" s="9"/>
      <c r="D492" s="9"/>
      <c r="E492" s="9"/>
      <c r="F492" s="9"/>
      <c r="G492" s="9"/>
      <c r="H492" s="9"/>
      <c r="I492" s="9"/>
      <c r="J492" s="9"/>
      <c r="K492" s="9"/>
      <c r="L492" s="9"/>
      <c r="M492" s="9"/>
      <c r="N492" s="9"/>
      <c r="P492" s="12">
        <f t="shared" si="140"/>
        <v>-154</v>
      </c>
      <c r="Q492" s="12"/>
      <c r="R492" s="138" t="e">
        <f t="shared" si="125"/>
        <v>#N/A</v>
      </c>
      <c r="S492" s="138" t="e">
        <f t="shared" si="126"/>
        <v>#N/A</v>
      </c>
      <c r="T492" s="138" t="e">
        <f t="shared" si="127"/>
        <v>#N/A</v>
      </c>
      <c r="U492" s="139" t="e">
        <f t="shared" si="130"/>
        <v>#N/A</v>
      </c>
      <c r="V492" s="139" t="e">
        <f t="shared" si="131"/>
        <v>#N/A</v>
      </c>
      <c r="W492" s="139" t="e">
        <f t="shared" si="132"/>
        <v>#N/A</v>
      </c>
      <c r="X492" s="139" t="e">
        <f t="shared" si="133"/>
        <v>#N/A</v>
      </c>
      <c r="Y492" s="10" t="e">
        <f t="shared" si="134"/>
        <v>#N/A</v>
      </c>
      <c r="Z492" s="10" t="e">
        <f t="shared" si="135"/>
        <v>#N/A</v>
      </c>
      <c r="AA492" s="138" t="e">
        <f t="shared" si="128"/>
        <v>#N/A</v>
      </c>
      <c r="AB492" s="138" t="e">
        <f t="shared" si="129"/>
        <v>#N/A</v>
      </c>
      <c r="AC492" s="16" t="e">
        <f t="shared" si="136"/>
        <v>#N/A</v>
      </c>
      <c r="AD492" s="16" t="e">
        <f t="shared" si="137"/>
        <v>#N/A</v>
      </c>
      <c r="AE492" s="16" t="e">
        <f t="shared" si="138"/>
        <v>#N/A</v>
      </c>
      <c r="AF492" s="16" t="e">
        <f t="shared" si="139"/>
        <v>#N/A</v>
      </c>
      <c r="AI492" s="9"/>
      <c r="AJ492" s="10"/>
      <c r="AK492" s="9"/>
      <c r="AL492" s="10"/>
      <c r="AM492" s="9"/>
      <c r="AN492" s="9"/>
      <c r="AO492" s="9"/>
      <c r="AP492" s="9"/>
      <c r="AQ492" s="9"/>
      <c r="AS492" s="9"/>
      <c r="AT492" s="10"/>
      <c r="AU492" s="10"/>
      <c r="AV492" s="10"/>
      <c r="AW492" s="10"/>
      <c r="AX492" s="10"/>
      <c r="AY492" s="10"/>
      <c r="AZ492" s="10"/>
      <c r="BA492" s="10"/>
      <c r="BC492" s="9"/>
      <c r="BD492" s="10"/>
      <c r="BE492" s="10"/>
      <c r="BF492" s="10"/>
      <c r="BG492" s="10"/>
      <c r="BH492" s="10"/>
      <c r="BI492" s="10"/>
      <c r="BJ492" s="10"/>
      <c r="BK492" s="10"/>
      <c r="BL492" s="10"/>
      <c r="BM492" s="9"/>
      <c r="BN492" s="10"/>
      <c r="BO492" s="9"/>
      <c r="BP492" s="10"/>
      <c r="BQ492" s="9"/>
      <c r="BR492" s="9"/>
      <c r="BS492" s="9"/>
      <c r="BT492" s="9"/>
      <c r="BU492" s="9"/>
      <c r="BV492" s="5"/>
      <c r="BW492" s="9"/>
      <c r="BX492" s="10"/>
      <c r="BY492" s="10"/>
      <c r="BZ492" s="10"/>
      <c r="CA492" s="10"/>
      <c r="CB492" s="10"/>
      <c r="CC492" s="10"/>
      <c r="CD492" s="10"/>
      <c r="CE492" s="10"/>
      <c r="CF492" s="5"/>
      <c r="CG492" s="9"/>
      <c r="CH492" s="10"/>
      <c r="CI492" s="10"/>
      <c r="CJ492" s="10"/>
      <c r="CK492" s="10"/>
      <c r="CL492" s="10"/>
      <c r="CM492" s="10"/>
      <c r="CN492" s="10"/>
      <c r="CO492" s="10"/>
    </row>
    <row r="493" spans="1:93" x14ac:dyDescent="0.2">
      <c r="A493" s="9"/>
      <c r="B493" s="9"/>
      <c r="C493" s="9"/>
      <c r="D493" s="9"/>
      <c r="E493" s="9"/>
      <c r="F493" s="9"/>
      <c r="G493" s="9"/>
      <c r="H493" s="9"/>
      <c r="I493" s="9"/>
      <c r="J493" s="9"/>
      <c r="K493" s="9"/>
      <c r="L493" s="9"/>
      <c r="M493" s="9"/>
      <c r="N493" s="9"/>
      <c r="P493" s="12">
        <f t="shared" si="140"/>
        <v>-154</v>
      </c>
      <c r="Q493" s="12"/>
      <c r="R493" s="138" t="e">
        <f t="shared" si="125"/>
        <v>#N/A</v>
      </c>
      <c r="S493" s="138" t="e">
        <f t="shared" si="126"/>
        <v>#N/A</v>
      </c>
      <c r="T493" s="138" t="e">
        <f t="shared" si="127"/>
        <v>#N/A</v>
      </c>
      <c r="U493" s="139" t="e">
        <f t="shared" si="130"/>
        <v>#N/A</v>
      </c>
      <c r="V493" s="139" t="e">
        <f t="shared" si="131"/>
        <v>#N/A</v>
      </c>
      <c r="W493" s="139" t="e">
        <f t="shared" si="132"/>
        <v>#N/A</v>
      </c>
      <c r="X493" s="139" t="e">
        <f t="shared" si="133"/>
        <v>#N/A</v>
      </c>
      <c r="Y493" s="10" t="e">
        <f t="shared" si="134"/>
        <v>#N/A</v>
      </c>
      <c r="Z493" s="10" t="e">
        <f t="shared" si="135"/>
        <v>#N/A</v>
      </c>
      <c r="AA493" s="138" t="e">
        <f t="shared" si="128"/>
        <v>#N/A</v>
      </c>
      <c r="AB493" s="138" t="e">
        <f t="shared" si="129"/>
        <v>#N/A</v>
      </c>
      <c r="AC493" s="16" t="e">
        <f t="shared" si="136"/>
        <v>#N/A</v>
      </c>
      <c r="AD493" s="16" t="e">
        <f t="shared" si="137"/>
        <v>#N/A</v>
      </c>
      <c r="AE493" s="16" t="e">
        <f t="shared" si="138"/>
        <v>#N/A</v>
      </c>
      <c r="AF493" s="16" t="e">
        <f t="shared" si="139"/>
        <v>#N/A</v>
      </c>
      <c r="AI493" s="9"/>
      <c r="AJ493" s="10"/>
      <c r="AK493" s="9"/>
      <c r="AL493" s="10"/>
      <c r="AM493" s="9"/>
      <c r="AN493" s="9"/>
      <c r="AO493" s="9"/>
      <c r="AP493" s="9"/>
      <c r="AQ493" s="9"/>
      <c r="AS493" s="9"/>
      <c r="AT493" s="10"/>
      <c r="AU493" s="10"/>
      <c r="AV493" s="10"/>
      <c r="AW493" s="10"/>
      <c r="AX493" s="10"/>
      <c r="AY493" s="10"/>
      <c r="AZ493" s="10"/>
      <c r="BA493" s="10"/>
      <c r="BC493" s="9"/>
      <c r="BD493" s="10"/>
      <c r="BE493" s="10"/>
      <c r="BF493" s="10"/>
      <c r="BG493" s="10"/>
      <c r="BH493" s="10"/>
      <c r="BI493" s="10"/>
      <c r="BJ493" s="10"/>
      <c r="BK493" s="10"/>
      <c r="BL493" s="10"/>
      <c r="BM493" s="9"/>
      <c r="BN493" s="10"/>
      <c r="BO493" s="9"/>
      <c r="BP493" s="10"/>
      <c r="BQ493" s="9"/>
      <c r="BR493" s="9"/>
      <c r="BS493" s="9"/>
      <c r="BT493" s="9"/>
      <c r="BU493" s="9"/>
      <c r="BV493" s="5"/>
      <c r="BW493" s="9"/>
      <c r="BX493" s="10"/>
      <c r="BY493" s="10"/>
      <c r="BZ493" s="10"/>
      <c r="CA493" s="10"/>
      <c r="CB493" s="10"/>
      <c r="CC493" s="10"/>
      <c r="CD493" s="10"/>
      <c r="CE493" s="10"/>
      <c r="CF493" s="5"/>
      <c r="CG493" s="9"/>
      <c r="CH493" s="10"/>
      <c r="CI493" s="10"/>
      <c r="CJ493" s="10"/>
      <c r="CK493" s="10"/>
      <c r="CL493" s="10"/>
      <c r="CM493" s="10"/>
      <c r="CN493" s="10"/>
      <c r="CO493" s="10"/>
    </row>
    <row r="494" spans="1:93" x14ac:dyDescent="0.2">
      <c r="A494" s="9"/>
      <c r="B494" s="9"/>
      <c r="C494" s="9"/>
      <c r="D494" s="9"/>
      <c r="E494" s="9"/>
      <c r="F494" s="9"/>
      <c r="G494" s="9"/>
      <c r="H494" s="9"/>
      <c r="I494" s="9"/>
      <c r="J494" s="9"/>
      <c r="K494" s="9"/>
      <c r="L494" s="9"/>
      <c r="M494" s="9"/>
      <c r="N494" s="9"/>
      <c r="P494" s="12">
        <f t="shared" si="140"/>
        <v>-154</v>
      </c>
      <c r="Q494" s="12"/>
      <c r="R494" s="138" t="e">
        <f t="shared" si="125"/>
        <v>#N/A</v>
      </c>
      <c r="S494" s="138" t="e">
        <f t="shared" si="126"/>
        <v>#N/A</v>
      </c>
      <c r="T494" s="138" t="e">
        <f t="shared" si="127"/>
        <v>#N/A</v>
      </c>
      <c r="U494" s="139" t="e">
        <f t="shared" si="130"/>
        <v>#N/A</v>
      </c>
      <c r="V494" s="139" t="e">
        <f t="shared" si="131"/>
        <v>#N/A</v>
      </c>
      <c r="W494" s="139" t="e">
        <f t="shared" si="132"/>
        <v>#N/A</v>
      </c>
      <c r="X494" s="139" t="e">
        <f t="shared" si="133"/>
        <v>#N/A</v>
      </c>
      <c r="Y494" s="10" t="e">
        <f t="shared" si="134"/>
        <v>#N/A</v>
      </c>
      <c r="Z494" s="10" t="e">
        <f t="shared" si="135"/>
        <v>#N/A</v>
      </c>
      <c r="AA494" s="138" t="e">
        <f t="shared" si="128"/>
        <v>#N/A</v>
      </c>
      <c r="AB494" s="138" t="e">
        <f t="shared" si="129"/>
        <v>#N/A</v>
      </c>
      <c r="AC494" s="16" t="e">
        <f t="shared" si="136"/>
        <v>#N/A</v>
      </c>
      <c r="AD494" s="16" t="e">
        <f t="shared" si="137"/>
        <v>#N/A</v>
      </c>
      <c r="AE494" s="16" t="e">
        <f t="shared" si="138"/>
        <v>#N/A</v>
      </c>
      <c r="AF494" s="16" t="e">
        <f t="shared" si="139"/>
        <v>#N/A</v>
      </c>
      <c r="AI494" s="9"/>
      <c r="AJ494" s="10"/>
      <c r="AK494" s="9"/>
      <c r="AL494" s="10"/>
      <c r="AM494" s="9"/>
      <c r="AN494" s="9"/>
      <c r="AO494" s="9"/>
      <c r="AP494" s="9"/>
      <c r="AQ494" s="9"/>
      <c r="AS494" s="9"/>
      <c r="AT494" s="10"/>
      <c r="AU494" s="10"/>
      <c r="AV494" s="10"/>
      <c r="AW494" s="10"/>
      <c r="AX494" s="10"/>
      <c r="AY494" s="10"/>
      <c r="AZ494" s="10"/>
      <c r="BA494" s="10"/>
      <c r="BC494" s="9"/>
      <c r="BD494" s="10"/>
      <c r="BE494" s="10"/>
      <c r="BF494" s="10"/>
      <c r="BG494" s="10"/>
      <c r="BH494" s="10"/>
      <c r="BI494" s="10"/>
      <c r="BJ494" s="10"/>
      <c r="BK494" s="10"/>
      <c r="BL494" s="10"/>
      <c r="BM494" s="9"/>
      <c r="BN494" s="10"/>
      <c r="BO494" s="9"/>
      <c r="BP494" s="10"/>
      <c r="BQ494" s="9"/>
      <c r="BR494" s="9"/>
      <c r="BS494" s="9"/>
      <c r="BT494" s="9"/>
      <c r="BU494" s="9"/>
      <c r="BV494" s="5"/>
      <c r="BW494" s="9"/>
      <c r="BX494" s="10"/>
      <c r="BY494" s="10"/>
      <c r="BZ494" s="10"/>
      <c r="CA494" s="10"/>
      <c r="CB494" s="10"/>
      <c r="CC494" s="10"/>
      <c r="CD494" s="10"/>
      <c r="CE494" s="10"/>
      <c r="CF494" s="5"/>
      <c r="CG494" s="9"/>
      <c r="CH494" s="10"/>
      <c r="CI494" s="10"/>
      <c r="CJ494" s="10"/>
      <c r="CK494" s="10"/>
      <c r="CL494" s="10"/>
      <c r="CM494" s="10"/>
      <c r="CN494" s="10"/>
      <c r="CO494" s="10"/>
    </row>
    <row r="495" spans="1:93" x14ac:dyDescent="0.2">
      <c r="A495" s="9"/>
      <c r="B495" s="9"/>
      <c r="C495" s="9"/>
      <c r="D495" s="9"/>
      <c r="E495" s="9"/>
      <c r="F495" s="9"/>
      <c r="G495" s="9"/>
      <c r="H495" s="9"/>
      <c r="I495" s="9"/>
      <c r="J495" s="9"/>
      <c r="K495" s="9"/>
      <c r="L495" s="9"/>
      <c r="M495" s="9"/>
      <c r="N495" s="9"/>
      <c r="P495" s="12">
        <f t="shared" si="140"/>
        <v>-154</v>
      </c>
      <c r="Q495" s="12"/>
      <c r="R495" s="138" t="e">
        <f t="shared" si="125"/>
        <v>#N/A</v>
      </c>
      <c r="S495" s="138" t="e">
        <f t="shared" si="126"/>
        <v>#N/A</v>
      </c>
      <c r="T495" s="138" t="e">
        <f t="shared" si="127"/>
        <v>#N/A</v>
      </c>
      <c r="U495" s="139" t="e">
        <f t="shared" si="130"/>
        <v>#N/A</v>
      </c>
      <c r="V495" s="139" t="e">
        <f t="shared" si="131"/>
        <v>#N/A</v>
      </c>
      <c r="W495" s="139" t="e">
        <f t="shared" si="132"/>
        <v>#N/A</v>
      </c>
      <c r="X495" s="139" t="e">
        <f t="shared" si="133"/>
        <v>#N/A</v>
      </c>
      <c r="Y495" s="10" t="e">
        <f t="shared" si="134"/>
        <v>#N/A</v>
      </c>
      <c r="Z495" s="10" t="e">
        <f t="shared" si="135"/>
        <v>#N/A</v>
      </c>
      <c r="AA495" s="138" t="e">
        <f t="shared" si="128"/>
        <v>#N/A</v>
      </c>
      <c r="AB495" s="138" t="e">
        <f t="shared" si="129"/>
        <v>#N/A</v>
      </c>
      <c r="AC495" s="16" t="e">
        <f t="shared" si="136"/>
        <v>#N/A</v>
      </c>
      <c r="AD495" s="16" t="e">
        <f t="shared" si="137"/>
        <v>#N/A</v>
      </c>
      <c r="AE495" s="16" t="e">
        <f t="shared" si="138"/>
        <v>#N/A</v>
      </c>
      <c r="AF495" s="16" t="e">
        <f t="shared" si="139"/>
        <v>#N/A</v>
      </c>
      <c r="AI495" s="9"/>
      <c r="AJ495" s="10"/>
      <c r="AK495" s="9"/>
      <c r="AL495" s="10"/>
      <c r="AM495" s="9"/>
      <c r="AN495" s="9"/>
      <c r="AO495" s="9"/>
      <c r="AP495" s="9"/>
      <c r="AQ495" s="9"/>
      <c r="AS495" s="9"/>
      <c r="AT495" s="10"/>
      <c r="AU495" s="10"/>
      <c r="AV495" s="10"/>
      <c r="AW495" s="10"/>
      <c r="AX495" s="10"/>
      <c r="AY495" s="10"/>
      <c r="AZ495" s="10"/>
      <c r="BA495" s="10"/>
      <c r="BC495" s="9"/>
      <c r="BD495" s="10"/>
      <c r="BE495" s="10"/>
      <c r="BF495" s="10"/>
      <c r="BG495" s="10"/>
      <c r="BH495" s="10"/>
      <c r="BI495" s="10"/>
      <c r="BJ495" s="10"/>
      <c r="BK495" s="10"/>
      <c r="BL495" s="10"/>
      <c r="BM495" s="9"/>
      <c r="BN495" s="10"/>
      <c r="BO495" s="9"/>
      <c r="BP495" s="10"/>
      <c r="BQ495" s="9"/>
      <c r="BR495" s="9"/>
      <c r="BS495" s="9"/>
      <c r="BT495" s="9"/>
      <c r="BU495" s="9"/>
      <c r="BV495" s="5"/>
      <c r="BW495" s="9"/>
      <c r="BX495" s="10"/>
      <c r="BY495" s="10"/>
      <c r="BZ495" s="10"/>
      <c r="CA495" s="10"/>
      <c r="CB495" s="10"/>
      <c r="CC495" s="10"/>
      <c r="CD495" s="10"/>
      <c r="CE495" s="10"/>
      <c r="CF495" s="5"/>
      <c r="CG495" s="9"/>
      <c r="CH495" s="10"/>
      <c r="CI495" s="10"/>
      <c r="CJ495" s="10"/>
      <c r="CK495" s="10"/>
      <c r="CL495" s="10"/>
      <c r="CM495" s="10"/>
      <c r="CN495" s="10"/>
      <c r="CO495" s="10"/>
    </row>
    <row r="496" spans="1:93" x14ac:dyDescent="0.2">
      <c r="A496" s="9"/>
      <c r="B496" s="9"/>
      <c r="C496" s="9"/>
      <c r="D496" s="9"/>
      <c r="E496" s="9"/>
      <c r="F496" s="9"/>
      <c r="G496" s="9"/>
      <c r="H496" s="9"/>
      <c r="I496" s="9"/>
      <c r="J496" s="9"/>
      <c r="K496" s="9"/>
      <c r="L496" s="9"/>
      <c r="M496" s="9"/>
      <c r="N496" s="9"/>
      <c r="P496" s="12">
        <f t="shared" si="140"/>
        <v>-154</v>
      </c>
      <c r="Q496" s="12"/>
      <c r="R496" s="138" t="e">
        <f t="shared" si="125"/>
        <v>#N/A</v>
      </c>
      <c r="S496" s="138" t="e">
        <f t="shared" si="126"/>
        <v>#N/A</v>
      </c>
      <c r="T496" s="138" t="e">
        <f t="shared" si="127"/>
        <v>#N/A</v>
      </c>
      <c r="U496" s="139" t="e">
        <f t="shared" si="130"/>
        <v>#N/A</v>
      </c>
      <c r="V496" s="139" t="e">
        <f t="shared" si="131"/>
        <v>#N/A</v>
      </c>
      <c r="W496" s="139" t="e">
        <f t="shared" si="132"/>
        <v>#N/A</v>
      </c>
      <c r="X496" s="139" t="e">
        <f t="shared" si="133"/>
        <v>#N/A</v>
      </c>
      <c r="Y496" s="10" t="e">
        <f t="shared" si="134"/>
        <v>#N/A</v>
      </c>
      <c r="Z496" s="10" t="e">
        <f t="shared" si="135"/>
        <v>#N/A</v>
      </c>
      <c r="AA496" s="138" t="e">
        <f t="shared" si="128"/>
        <v>#N/A</v>
      </c>
      <c r="AB496" s="138" t="e">
        <f t="shared" si="129"/>
        <v>#N/A</v>
      </c>
      <c r="AC496" s="16" t="e">
        <f t="shared" si="136"/>
        <v>#N/A</v>
      </c>
      <c r="AD496" s="16" t="e">
        <f t="shared" si="137"/>
        <v>#N/A</v>
      </c>
      <c r="AE496" s="16" t="e">
        <f t="shared" si="138"/>
        <v>#N/A</v>
      </c>
      <c r="AF496" s="16" t="e">
        <f t="shared" si="139"/>
        <v>#N/A</v>
      </c>
      <c r="AI496" s="9"/>
      <c r="AJ496" s="10"/>
      <c r="AK496" s="9"/>
      <c r="AL496" s="10"/>
      <c r="AM496" s="9"/>
      <c r="AN496" s="9"/>
      <c r="AO496" s="9"/>
      <c r="AP496" s="9"/>
      <c r="AQ496" s="9"/>
      <c r="AS496" s="9"/>
      <c r="AT496" s="10"/>
      <c r="AU496" s="10"/>
      <c r="AV496" s="10"/>
      <c r="AW496" s="10"/>
      <c r="AX496" s="10"/>
      <c r="AY496" s="10"/>
      <c r="AZ496" s="10"/>
      <c r="BA496" s="10"/>
      <c r="BC496" s="9"/>
      <c r="BD496" s="10"/>
      <c r="BE496" s="10"/>
      <c r="BF496" s="10"/>
      <c r="BG496" s="10"/>
      <c r="BH496" s="10"/>
      <c r="BI496" s="10"/>
      <c r="BJ496" s="10"/>
      <c r="BK496" s="10"/>
      <c r="BL496" s="10"/>
      <c r="BM496" s="9"/>
      <c r="BN496" s="10"/>
      <c r="BO496" s="9"/>
      <c r="BP496" s="10"/>
      <c r="BQ496" s="9"/>
      <c r="BR496" s="9"/>
      <c r="BS496" s="9"/>
      <c r="BT496" s="9"/>
      <c r="BU496" s="9"/>
      <c r="BV496" s="5"/>
      <c r="BW496" s="9"/>
      <c r="BX496" s="10"/>
      <c r="BY496" s="10"/>
      <c r="BZ496" s="10"/>
      <c r="CA496" s="10"/>
      <c r="CB496" s="10"/>
      <c r="CC496" s="10"/>
      <c r="CD496" s="10"/>
      <c r="CE496" s="10"/>
      <c r="CF496" s="5"/>
      <c r="CG496" s="9"/>
      <c r="CH496" s="10"/>
      <c r="CI496" s="10"/>
      <c r="CJ496" s="10"/>
      <c r="CK496" s="10"/>
      <c r="CL496" s="10"/>
      <c r="CM496" s="10"/>
      <c r="CN496" s="10"/>
      <c r="CO496" s="10"/>
    </row>
    <row r="497" spans="1:93" x14ac:dyDescent="0.2">
      <c r="A497" s="9"/>
      <c r="B497" s="9"/>
      <c r="C497" s="9"/>
      <c r="D497" s="9"/>
      <c r="E497" s="9"/>
      <c r="F497" s="9"/>
      <c r="G497" s="9"/>
      <c r="H497" s="9"/>
      <c r="I497" s="9"/>
      <c r="J497" s="9"/>
      <c r="K497" s="9"/>
      <c r="L497" s="9"/>
      <c r="M497" s="9"/>
      <c r="N497" s="9"/>
      <c r="P497" s="12">
        <f t="shared" si="140"/>
        <v>-154</v>
      </c>
      <c r="Q497" s="12"/>
      <c r="R497" s="138" t="e">
        <f t="shared" si="125"/>
        <v>#N/A</v>
      </c>
      <c r="S497" s="138" t="e">
        <f t="shared" si="126"/>
        <v>#N/A</v>
      </c>
      <c r="T497" s="138" t="e">
        <f t="shared" si="127"/>
        <v>#N/A</v>
      </c>
      <c r="U497" s="139" t="e">
        <f t="shared" si="130"/>
        <v>#N/A</v>
      </c>
      <c r="V497" s="139" t="e">
        <f t="shared" si="131"/>
        <v>#N/A</v>
      </c>
      <c r="W497" s="139" t="e">
        <f t="shared" si="132"/>
        <v>#N/A</v>
      </c>
      <c r="X497" s="139" t="e">
        <f t="shared" si="133"/>
        <v>#N/A</v>
      </c>
      <c r="Y497" s="10" t="e">
        <f t="shared" si="134"/>
        <v>#N/A</v>
      </c>
      <c r="Z497" s="10" t="e">
        <f t="shared" si="135"/>
        <v>#N/A</v>
      </c>
      <c r="AA497" s="138" t="e">
        <f t="shared" si="128"/>
        <v>#N/A</v>
      </c>
      <c r="AB497" s="138" t="e">
        <f t="shared" si="129"/>
        <v>#N/A</v>
      </c>
      <c r="AC497" s="16" t="e">
        <f t="shared" si="136"/>
        <v>#N/A</v>
      </c>
      <c r="AD497" s="16" t="e">
        <f t="shared" si="137"/>
        <v>#N/A</v>
      </c>
      <c r="AE497" s="16" t="e">
        <f t="shared" si="138"/>
        <v>#N/A</v>
      </c>
      <c r="AF497" s="16" t="e">
        <f t="shared" si="139"/>
        <v>#N/A</v>
      </c>
      <c r="AI497" s="9"/>
      <c r="AJ497" s="10"/>
      <c r="AK497" s="9"/>
      <c r="AL497" s="10"/>
      <c r="AM497" s="9"/>
      <c r="AN497" s="9"/>
      <c r="AO497" s="9"/>
      <c r="AP497" s="9"/>
      <c r="AQ497" s="9"/>
      <c r="AS497" s="9"/>
      <c r="AT497" s="10"/>
      <c r="AU497" s="10"/>
      <c r="AV497" s="10"/>
      <c r="AW497" s="10"/>
      <c r="AX497" s="10"/>
      <c r="AY497" s="10"/>
      <c r="AZ497" s="10"/>
      <c r="BA497" s="10"/>
      <c r="BC497" s="9"/>
      <c r="BD497" s="10"/>
      <c r="BE497" s="10"/>
      <c r="BF497" s="10"/>
      <c r="BG497" s="10"/>
      <c r="BH497" s="10"/>
      <c r="BI497" s="10"/>
      <c r="BJ497" s="10"/>
      <c r="BK497" s="10"/>
      <c r="BL497" s="10"/>
      <c r="BM497" s="9"/>
      <c r="BN497" s="10"/>
      <c r="BO497" s="9"/>
      <c r="BP497" s="10"/>
      <c r="BQ497" s="9"/>
      <c r="BR497" s="9"/>
      <c r="BS497" s="9"/>
      <c r="BT497" s="9"/>
      <c r="BU497" s="9"/>
      <c r="BV497" s="5"/>
      <c r="BW497" s="9"/>
      <c r="BX497" s="10"/>
      <c r="BY497" s="10"/>
      <c r="BZ497" s="10"/>
      <c r="CA497" s="10"/>
      <c r="CB497" s="10"/>
      <c r="CC497" s="10"/>
      <c r="CD497" s="10"/>
      <c r="CE497" s="10"/>
      <c r="CF497" s="5"/>
      <c r="CG497" s="9"/>
      <c r="CH497" s="10"/>
      <c r="CI497" s="10"/>
      <c r="CJ497" s="10"/>
      <c r="CK497" s="10"/>
      <c r="CL497" s="10"/>
      <c r="CM497" s="10"/>
      <c r="CN497" s="10"/>
      <c r="CO497" s="10"/>
    </row>
    <row r="498" spans="1:93" x14ac:dyDescent="0.2">
      <c r="A498" s="9"/>
      <c r="B498" s="9"/>
      <c r="C498" s="9"/>
      <c r="D498" s="9"/>
      <c r="E498" s="9"/>
      <c r="F498" s="9"/>
      <c r="G498" s="9"/>
      <c r="H498" s="9"/>
      <c r="I498" s="9"/>
      <c r="J498" s="9"/>
      <c r="K498" s="9"/>
      <c r="L498" s="9"/>
      <c r="M498" s="9"/>
      <c r="N498" s="9"/>
      <c r="P498" s="12">
        <f t="shared" si="140"/>
        <v>-154</v>
      </c>
      <c r="Q498" s="12"/>
      <c r="R498" s="138" t="e">
        <f t="shared" si="125"/>
        <v>#N/A</v>
      </c>
      <c r="S498" s="138" t="e">
        <f t="shared" si="126"/>
        <v>#N/A</v>
      </c>
      <c r="T498" s="138" t="e">
        <f t="shared" si="127"/>
        <v>#N/A</v>
      </c>
      <c r="U498" s="139" t="e">
        <f t="shared" si="130"/>
        <v>#N/A</v>
      </c>
      <c r="V498" s="139" t="e">
        <f t="shared" si="131"/>
        <v>#N/A</v>
      </c>
      <c r="W498" s="139" t="e">
        <f t="shared" si="132"/>
        <v>#N/A</v>
      </c>
      <c r="X498" s="139" t="e">
        <f t="shared" si="133"/>
        <v>#N/A</v>
      </c>
      <c r="Y498" s="10" t="e">
        <f t="shared" si="134"/>
        <v>#N/A</v>
      </c>
      <c r="Z498" s="10" t="e">
        <f t="shared" si="135"/>
        <v>#N/A</v>
      </c>
      <c r="AA498" s="138" t="e">
        <f t="shared" si="128"/>
        <v>#N/A</v>
      </c>
      <c r="AB498" s="138" t="e">
        <f t="shared" si="129"/>
        <v>#N/A</v>
      </c>
      <c r="AC498" s="16" t="e">
        <f t="shared" si="136"/>
        <v>#N/A</v>
      </c>
      <c r="AD498" s="16" t="e">
        <f t="shared" si="137"/>
        <v>#N/A</v>
      </c>
      <c r="AE498" s="16" t="e">
        <f t="shared" si="138"/>
        <v>#N/A</v>
      </c>
      <c r="AF498" s="16" t="e">
        <f t="shared" si="139"/>
        <v>#N/A</v>
      </c>
      <c r="AI498" s="9"/>
      <c r="AJ498" s="10"/>
      <c r="AK498" s="9"/>
      <c r="AL498" s="10"/>
      <c r="AM498" s="9"/>
      <c r="AN498" s="9"/>
      <c r="AO498" s="9"/>
      <c r="AP498" s="9"/>
      <c r="AQ498" s="9"/>
      <c r="AS498" s="9"/>
      <c r="AT498" s="10"/>
      <c r="AU498" s="10"/>
      <c r="AV498" s="10"/>
      <c r="AW498" s="10"/>
      <c r="AX498" s="10"/>
      <c r="AY498" s="10"/>
      <c r="AZ498" s="10"/>
      <c r="BA498" s="10"/>
      <c r="BC498" s="9"/>
      <c r="BD498" s="10"/>
      <c r="BE498" s="10"/>
      <c r="BF498" s="10"/>
      <c r="BG498" s="10"/>
      <c r="BH498" s="10"/>
      <c r="BI498" s="10"/>
      <c r="BJ498" s="10"/>
      <c r="BK498" s="10"/>
      <c r="BL498" s="10"/>
      <c r="BM498" s="9"/>
      <c r="BN498" s="10"/>
      <c r="BO498" s="9"/>
      <c r="BP498" s="10"/>
      <c r="BQ498" s="9"/>
      <c r="BR498" s="9"/>
      <c r="BS498" s="9"/>
      <c r="BT498" s="9"/>
      <c r="BU498" s="9"/>
      <c r="BV498" s="5"/>
      <c r="BW498" s="9"/>
      <c r="BX498" s="10"/>
      <c r="BY498" s="10"/>
      <c r="BZ498" s="10"/>
      <c r="CA498" s="10"/>
      <c r="CB498" s="10"/>
      <c r="CC498" s="10"/>
      <c r="CD498" s="10"/>
      <c r="CE498" s="10"/>
      <c r="CF498" s="5"/>
      <c r="CG498" s="9"/>
      <c r="CH498" s="10"/>
      <c r="CI498" s="10"/>
      <c r="CJ498" s="10"/>
      <c r="CK498" s="10"/>
      <c r="CL498" s="10"/>
      <c r="CM498" s="10"/>
      <c r="CN498" s="10"/>
      <c r="CO498" s="10"/>
    </row>
    <row r="499" spans="1:93" x14ac:dyDescent="0.2">
      <c r="A499" s="9"/>
      <c r="B499" s="9"/>
      <c r="C499" s="9"/>
      <c r="D499" s="9"/>
      <c r="E499" s="9"/>
      <c r="F499" s="9"/>
      <c r="G499" s="9"/>
      <c r="H499" s="9"/>
      <c r="I499" s="9"/>
      <c r="J499" s="9"/>
      <c r="K499" s="9"/>
      <c r="L499" s="9"/>
      <c r="M499" s="9"/>
      <c r="N499" s="9"/>
      <c r="P499" s="12">
        <f t="shared" si="140"/>
        <v>-154</v>
      </c>
      <c r="Q499" s="12"/>
      <c r="R499" s="138" t="e">
        <f t="shared" si="125"/>
        <v>#N/A</v>
      </c>
      <c r="S499" s="138" t="e">
        <f t="shared" si="126"/>
        <v>#N/A</v>
      </c>
      <c r="T499" s="138" t="e">
        <f t="shared" si="127"/>
        <v>#N/A</v>
      </c>
      <c r="U499" s="139" t="e">
        <f t="shared" si="130"/>
        <v>#N/A</v>
      </c>
      <c r="V499" s="139" t="e">
        <f t="shared" si="131"/>
        <v>#N/A</v>
      </c>
      <c r="W499" s="139" t="e">
        <f t="shared" si="132"/>
        <v>#N/A</v>
      </c>
      <c r="X499" s="139" t="e">
        <f t="shared" si="133"/>
        <v>#N/A</v>
      </c>
      <c r="Y499" s="10" t="e">
        <f t="shared" si="134"/>
        <v>#N/A</v>
      </c>
      <c r="Z499" s="10" t="e">
        <f t="shared" si="135"/>
        <v>#N/A</v>
      </c>
      <c r="AA499" s="138" t="e">
        <f t="shared" si="128"/>
        <v>#N/A</v>
      </c>
      <c r="AB499" s="138" t="e">
        <f t="shared" si="129"/>
        <v>#N/A</v>
      </c>
      <c r="AC499" s="16" t="e">
        <f t="shared" si="136"/>
        <v>#N/A</v>
      </c>
      <c r="AD499" s="16" t="e">
        <f t="shared" si="137"/>
        <v>#N/A</v>
      </c>
      <c r="AE499" s="16" t="e">
        <f t="shared" si="138"/>
        <v>#N/A</v>
      </c>
      <c r="AF499" s="16" t="e">
        <f t="shared" si="139"/>
        <v>#N/A</v>
      </c>
      <c r="AI499" s="9"/>
      <c r="AJ499" s="10"/>
      <c r="AK499" s="9"/>
      <c r="AL499" s="10"/>
      <c r="AM499" s="9"/>
      <c r="AN499" s="9"/>
      <c r="AO499" s="9"/>
      <c r="AP499" s="9"/>
      <c r="AQ499" s="9"/>
      <c r="AS499" s="9"/>
      <c r="AT499" s="10"/>
      <c r="AU499" s="10"/>
      <c r="AV499" s="10"/>
      <c r="AW499" s="10"/>
      <c r="AX499" s="10"/>
      <c r="AY499" s="10"/>
      <c r="AZ499" s="10"/>
      <c r="BA499" s="10"/>
      <c r="BC499" s="9"/>
      <c r="BD499" s="10"/>
      <c r="BE499" s="10"/>
      <c r="BF499" s="10"/>
      <c r="BG499" s="10"/>
      <c r="BH499" s="10"/>
      <c r="BI499" s="10"/>
      <c r="BJ499" s="10"/>
      <c r="BK499" s="10"/>
      <c r="BL499" s="10"/>
      <c r="BM499" s="9"/>
      <c r="BN499" s="10"/>
      <c r="BO499" s="9"/>
      <c r="BP499" s="10"/>
      <c r="BQ499" s="9"/>
      <c r="BR499" s="9"/>
      <c r="BS499" s="9"/>
      <c r="BT499" s="9"/>
      <c r="BU499" s="9"/>
      <c r="BV499" s="5"/>
      <c r="BW499" s="9"/>
      <c r="BX499" s="10"/>
      <c r="BY499" s="10"/>
      <c r="BZ499" s="10"/>
      <c r="CA499" s="10"/>
      <c r="CB499" s="10"/>
      <c r="CC499" s="10"/>
      <c r="CD499" s="10"/>
      <c r="CE499" s="10"/>
      <c r="CF499" s="5"/>
      <c r="CG499" s="9"/>
      <c r="CH499" s="10"/>
      <c r="CI499" s="10"/>
      <c r="CJ499" s="10"/>
      <c r="CK499" s="10"/>
      <c r="CL499" s="10"/>
      <c r="CM499" s="10"/>
      <c r="CN499" s="10"/>
      <c r="CO499" s="10"/>
    </row>
    <row r="500" spans="1:93" x14ac:dyDescent="0.2">
      <c r="A500" s="9"/>
      <c r="B500" s="9"/>
      <c r="C500" s="9"/>
      <c r="D500" s="9"/>
      <c r="E500" s="9"/>
      <c r="F500" s="9"/>
      <c r="G500" s="9"/>
      <c r="H500" s="9"/>
      <c r="I500" s="9"/>
      <c r="J500" s="9"/>
      <c r="K500" s="9"/>
      <c r="L500" s="9"/>
      <c r="M500" s="9"/>
      <c r="N500" s="9"/>
      <c r="P500" s="12">
        <f t="shared" si="140"/>
        <v>-154</v>
      </c>
      <c r="Q500" s="12"/>
      <c r="R500" s="138" t="e">
        <f t="shared" si="125"/>
        <v>#N/A</v>
      </c>
      <c r="S500" s="138" t="e">
        <f t="shared" si="126"/>
        <v>#N/A</v>
      </c>
      <c r="T500" s="138" t="e">
        <f t="shared" si="127"/>
        <v>#N/A</v>
      </c>
      <c r="U500" s="139" t="e">
        <f t="shared" si="130"/>
        <v>#N/A</v>
      </c>
      <c r="V500" s="139" t="e">
        <f t="shared" si="131"/>
        <v>#N/A</v>
      </c>
      <c r="W500" s="139" t="e">
        <f t="shared" si="132"/>
        <v>#N/A</v>
      </c>
      <c r="X500" s="139" t="e">
        <f t="shared" si="133"/>
        <v>#N/A</v>
      </c>
      <c r="Y500" s="10" t="e">
        <f t="shared" si="134"/>
        <v>#N/A</v>
      </c>
      <c r="Z500" s="10" t="e">
        <f t="shared" si="135"/>
        <v>#N/A</v>
      </c>
      <c r="AA500" s="138" t="e">
        <f t="shared" si="128"/>
        <v>#N/A</v>
      </c>
      <c r="AB500" s="138" t="e">
        <f t="shared" si="129"/>
        <v>#N/A</v>
      </c>
      <c r="AC500" s="16" t="e">
        <f t="shared" si="136"/>
        <v>#N/A</v>
      </c>
      <c r="AD500" s="16" t="e">
        <f t="shared" si="137"/>
        <v>#N/A</v>
      </c>
      <c r="AE500" s="16" t="e">
        <f t="shared" si="138"/>
        <v>#N/A</v>
      </c>
      <c r="AF500" s="16" t="e">
        <f t="shared" si="139"/>
        <v>#N/A</v>
      </c>
      <c r="AI500" s="9"/>
      <c r="AJ500" s="10"/>
      <c r="AK500" s="9"/>
      <c r="AL500" s="10"/>
      <c r="AM500" s="9"/>
      <c r="AN500" s="9"/>
      <c r="AO500" s="9"/>
      <c r="AP500" s="9"/>
      <c r="AQ500" s="9"/>
      <c r="AS500" s="9"/>
      <c r="AT500" s="10"/>
      <c r="AU500" s="10"/>
      <c r="AV500" s="10"/>
      <c r="AW500" s="10"/>
      <c r="AX500" s="10"/>
      <c r="AY500" s="10"/>
      <c r="AZ500" s="10"/>
      <c r="BA500" s="10"/>
      <c r="BC500" s="9"/>
      <c r="BD500" s="10"/>
      <c r="BE500" s="10"/>
      <c r="BF500" s="10"/>
      <c r="BG500" s="10"/>
      <c r="BH500" s="10"/>
      <c r="BI500" s="10"/>
      <c r="BJ500" s="10"/>
      <c r="BK500" s="10"/>
      <c r="BL500" s="10"/>
      <c r="BM500" s="9"/>
      <c r="BN500" s="10"/>
      <c r="BO500" s="9"/>
      <c r="BP500" s="10"/>
      <c r="BQ500" s="9"/>
      <c r="BR500" s="9"/>
      <c r="BS500" s="9"/>
      <c r="BT500" s="9"/>
      <c r="BU500" s="9"/>
      <c r="BV500" s="5"/>
      <c r="BW500" s="9"/>
      <c r="BX500" s="10"/>
      <c r="BY500" s="10"/>
      <c r="BZ500" s="10"/>
      <c r="CA500" s="10"/>
      <c r="CB500" s="10"/>
      <c r="CC500" s="10"/>
      <c r="CD500" s="10"/>
      <c r="CE500" s="10"/>
      <c r="CF500" s="5"/>
      <c r="CG500" s="9"/>
      <c r="CH500" s="10"/>
      <c r="CI500" s="10"/>
      <c r="CJ500" s="10"/>
      <c r="CK500" s="10"/>
      <c r="CL500" s="10"/>
      <c r="CM500" s="10"/>
      <c r="CN500" s="10"/>
      <c r="CO500" s="10"/>
    </row>
    <row r="501" spans="1:93" x14ac:dyDescent="0.2">
      <c r="A501" s="9"/>
      <c r="B501" s="9"/>
      <c r="C501" s="9"/>
      <c r="D501" s="9"/>
      <c r="E501" s="9"/>
      <c r="F501" s="9"/>
      <c r="G501" s="9"/>
      <c r="H501" s="9"/>
      <c r="I501" s="9"/>
      <c r="J501" s="9"/>
      <c r="K501" s="9"/>
      <c r="L501" s="9"/>
      <c r="M501" s="9"/>
      <c r="N501" s="9"/>
      <c r="P501" s="12">
        <f t="shared" si="140"/>
        <v>-154</v>
      </c>
      <c r="Q501" s="12"/>
      <c r="R501" s="138" t="e">
        <f t="shared" si="125"/>
        <v>#N/A</v>
      </c>
      <c r="S501" s="138" t="e">
        <f t="shared" si="126"/>
        <v>#N/A</v>
      </c>
      <c r="T501" s="138" t="e">
        <f t="shared" si="127"/>
        <v>#N/A</v>
      </c>
      <c r="U501" s="139" t="e">
        <f t="shared" si="130"/>
        <v>#N/A</v>
      </c>
      <c r="V501" s="139" t="e">
        <f t="shared" si="131"/>
        <v>#N/A</v>
      </c>
      <c r="W501" s="139" t="e">
        <f t="shared" si="132"/>
        <v>#N/A</v>
      </c>
      <c r="X501" s="139" t="e">
        <f t="shared" si="133"/>
        <v>#N/A</v>
      </c>
      <c r="Y501" s="10" t="e">
        <f t="shared" si="134"/>
        <v>#N/A</v>
      </c>
      <c r="Z501" s="10" t="e">
        <f t="shared" si="135"/>
        <v>#N/A</v>
      </c>
      <c r="AA501" s="138" t="e">
        <f t="shared" si="128"/>
        <v>#N/A</v>
      </c>
      <c r="AB501" s="138" t="e">
        <f t="shared" si="129"/>
        <v>#N/A</v>
      </c>
      <c r="AC501" s="16" t="e">
        <f t="shared" si="136"/>
        <v>#N/A</v>
      </c>
      <c r="AD501" s="16" t="e">
        <f t="shared" si="137"/>
        <v>#N/A</v>
      </c>
      <c r="AE501" s="16" t="e">
        <f t="shared" si="138"/>
        <v>#N/A</v>
      </c>
      <c r="AF501" s="16" t="e">
        <f t="shared" si="139"/>
        <v>#N/A</v>
      </c>
      <c r="AI501" s="9"/>
      <c r="AJ501" s="10"/>
      <c r="AK501" s="9"/>
      <c r="AL501" s="10"/>
      <c r="AM501" s="9"/>
      <c r="AN501" s="9"/>
      <c r="AO501" s="9"/>
      <c r="AP501" s="9"/>
      <c r="AQ501" s="9"/>
      <c r="AS501" s="9"/>
      <c r="AT501" s="10"/>
      <c r="AU501" s="10"/>
      <c r="AV501" s="10"/>
      <c r="AW501" s="10"/>
      <c r="AX501" s="10"/>
      <c r="AY501" s="10"/>
      <c r="AZ501" s="10"/>
      <c r="BA501" s="10"/>
      <c r="BC501" s="9"/>
      <c r="BD501" s="10"/>
      <c r="BE501" s="10"/>
      <c r="BF501" s="10"/>
      <c r="BG501" s="10"/>
      <c r="BH501" s="10"/>
      <c r="BI501" s="10"/>
      <c r="BJ501" s="10"/>
      <c r="BK501" s="10"/>
      <c r="BL501" s="10"/>
      <c r="BM501" s="9"/>
      <c r="BN501" s="10"/>
      <c r="BO501" s="9"/>
      <c r="BP501" s="10"/>
      <c r="BQ501" s="9"/>
      <c r="BR501" s="9"/>
      <c r="BS501" s="9"/>
      <c r="BT501" s="9"/>
      <c r="BU501" s="9"/>
      <c r="BV501" s="5"/>
      <c r="BW501" s="9"/>
      <c r="BX501" s="10"/>
      <c r="BY501" s="10"/>
      <c r="BZ501" s="10"/>
      <c r="CA501" s="10"/>
      <c r="CB501" s="10"/>
      <c r="CC501" s="10"/>
      <c r="CD501" s="10"/>
      <c r="CE501" s="10"/>
      <c r="CF501" s="5"/>
      <c r="CG501" s="9"/>
      <c r="CH501" s="10"/>
      <c r="CI501" s="10"/>
      <c r="CJ501" s="10"/>
      <c r="CK501" s="10"/>
      <c r="CL501" s="10"/>
      <c r="CM501" s="10"/>
      <c r="CN501" s="10"/>
      <c r="CO501" s="10"/>
    </row>
    <row r="502" spans="1:93" x14ac:dyDescent="0.2">
      <c r="A502" s="9"/>
      <c r="B502" s="9"/>
      <c r="C502" s="9"/>
      <c r="D502" s="9"/>
      <c r="E502" s="9"/>
      <c r="F502" s="9"/>
      <c r="G502" s="9"/>
      <c r="H502" s="9"/>
      <c r="I502" s="9"/>
      <c r="J502" s="9"/>
      <c r="K502" s="9"/>
      <c r="L502" s="9"/>
      <c r="M502" s="9"/>
      <c r="N502" s="9"/>
      <c r="P502" s="12">
        <f t="shared" si="140"/>
        <v>-154</v>
      </c>
      <c r="Q502" s="12"/>
      <c r="R502" s="138" t="e">
        <f t="shared" si="125"/>
        <v>#N/A</v>
      </c>
      <c r="S502" s="138" t="e">
        <f t="shared" si="126"/>
        <v>#N/A</v>
      </c>
      <c r="T502" s="138" t="e">
        <f t="shared" si="127"/>
        <v>#N/A</v>
      </c>
      <c r="U502" s="139" t="e">
        <f t="shared" si="130"/>
        <v>#N/A</v>
      </c>
      <c r="V502" s="139" t="e">
        <f t="shared" si="131"/>
        <v>#N/A</v>
      </c>
      <c r="W502" s="139" t="e">
        <f t="shared" si="132"/>
        <v>#N/A</v>
      </c>
      <c r="X502" s="139" t="e">
        <f t="shared" si="133"/>
        <v>#N/A</v>
      </c>
      <c r="Y502" s="10" t="e">
        <f t="shared" si="134"/>
        <v>#N/A</v>
      </c>
      <c r="Z502" s="10" t="e">
        <f t="shared" si="135"/>
        <v>#N/A</v>
      </c>
      <c r="AA502" s="138" t="e">
        <f t="shared" si="128"/>
        <v>#N/A</v>
      </c>
      <c r="AB502" s="138" t="e">
        <f t="shared" si="129"/>
        <v>#N/A</v>
      </c>
      <c r="AC502" s="16" t="e">
        <f t="shared" si="136"/>
        <v>#N/A</v>
      </c>
      <c r="AD502" s="16" t="e">
        <f t="shared" si="137"/>
        <v>#N/A</v>
      </c>
      <c r="AE502" s="16" t="e">
        <f t="shared" si="138"/>
        <v>#N/A</v>
      </c>
      <c r="AF502" s="16" t="e">
        <f t="shared" si="139"/>
        <v>#N/A</v>
      </c>
      <c r="AI502" s="9"/>
      <c r="AJ502" s="10"/>
      <c r="AK502" s="9"/>
      <c r="AL502" s="10"/>
      <c r="AM502" s="9"/>
      <c r="AN502" s="9"/>
      <c r="AO502" s="9"/>
      <c r="AP502" s="9"/>
      <c r="AQ502" s="9"/>
      <c r="AS502" s="9"/>
      <c r="AT502" s="10"/>
      <c r="AU502" s="10"/>
      <c r="AV502" s="10"/>
      <c r="AW502" s="10"/>
      <c r="AX502" s="10"/>
      <c r="AY502" s="10"/>
      <c r="AZ502" s="10"/>
      <c r="BA502" s="10"/>
      <c r="BC502" s="9"/>
      <c r="BD502" s="10"/>
      <c r="BE502" s="10"/>
      <c r="BF502" s="10"/>
      <c r="BG502" s="10"/>
      <c r="BH502" s="10"/>
      <c r="BI502" s="10"/>
      <c r="BJ502" s="10"/>
      <c r="BK502" s="10"/>
      <c r="BL502" s="10"/>
      <c r="BM502" s="9"/>
      <c r="BN502" s="10"/>
      <c r="BO502" s="9"/>
      <c r="BP502" s="10"/>
      <c r="BQ502" s="9"/>
      <c r="BR502" s="9"/>
      <c r="BS502" s="9"/>
      <c r="BT502" s="9"/>
      <c r="BU502" s="9"/>
      <c r="BV502" s="5"/>
      <c r="BW502" s="9"/>
      <c r="BX502" s="10"/>
      <c r="BY502" s="10"/>
      <c r="BZ502" s="10"/>
      <c r="CA502" s="10"/>
      <c r="CB502" s="10"/>
      <c r="CC502" s="10"/>
      <c r="CD502" s="10"/>
      <c r="CE502" s="10"/>
      <c r="CF502" s="5"/>
      <c r="CG502" s="9"/>
      <c r="CH502" s="10"/>
      <c r="CI502" s="10"/>
      <c r="CJ502" s="10"/>
      <c r="CK502" s="10"/>
      <c r="CL502" s="10"/>
      <c r="CM502" s="10"/>
      <c r="CN502" s="10"/>
      <c r="CO502" s="10"/>
    </row>
    <row r="503" spans="1:93" x14ac:dyDescent="0.2">
      <c r="A503" s="9"/>
      <c r="B503" s="9"/>
      <c r="C503" s="9"/>
      <c r="D503" s="9"/>
      <c r="E503" s="9"/>
      <c r="F503" s="9"/>
      <c r="G503" s="9"/>
      <c r="H503" s="9"/>
      <c r="I503" s="9"/>
      <c r="J503" s="9"/>
      <c r="K503" s="9"/>
      <c r="L503" s="9"/>
      <c r="M503" s="9"/>
      <c r="N503" s="9"/>
      <c r="P503" s="12">
        <f t="shared" si="140"/>
        <v>-154</v>
      </c>
      <c r="Q503" s="12"/>
      <c r="R503" s="138" t="e">
        <f t="shared" si="125"/>
        <v>#N/A</v>
      </c>
      <c r="S503" s="138" t="e">
        <f t="shared" si="126"/>
        <v>#N/A</v>
      </c>
      <c r="T503" s="138" t="e">
        <f t="shared" si="127"/>
        <v>#N/A</v>
      </c>
      <c r="U503" s="139" t="e">
        <f t="shared" si="130"/>
        <v>#N/A</v>
      </c>
      <c r="V503" s="139" t="e">
        <f t="shared" si="131"/>
        <v>#N/A</v>
      </c>
      <c r="W503" s="139" t="e">
        <f t="shared" si="132"/>
        <v>#N/A</v>
      </c>
      <c r="X503" s="139" t="e">
        <f t="shared" si="133"/>
        <v>#N/A</v>
      </c>
      <c r="Y503" s="10" t="e">
        <f t="shared" si="134"/>
        <v>#N/A</v>
      </c>
      <c r="Z503" s="10" t="e">
        <f t="shared" si="135"/>
        <v>#N/A</v>
      </c>
      <c r="AA503" s="138" t="e">
        <f t="shared" si="128"/>
        <v>#N/A</v>
      </c>
      <c r="AB503" s="138" t="e">
        <f t="shared" si="129"/>
        <v>#N/A</v>
      </c>
      <c r="AC503" s="16" t="e">
        <f t="shared" si="136"/>
        <v>#N/A</v>
      </c>
      <c r="AD503" s="16" t="e">
        <f t="shared" si="137"/>
        <v>#N/A</v>
      </c>
      <c r="AE503" s="16" t="e">
        <f t="shared" si="138"/>
        <v>#N/A</v>
      </c>
      <c r="AF503" s="16" t="e">
        <f t="shared" si="139"/>
        <v>#N/A</v>
      </c>
      <c r="AI503" s="9"/>
      <c r="AJ503" s="10"/>
      <c r="AK503" s="9"/>
      <c r="AL503" s="10"/>
      <c r="AM503" s="9"/>
      <c r="AN503" s="9"/>
      <c r="AO503" s="9"/>
      <c r="AP503" s="9"/>
      <c r="AQ503" s="9"/>
      <c r="AS503" s="9"/>
      <c r="AT503" s="10"/>
      <c r="AU503" s="10"/>
      <c r="AV503" s="10"/>
      <c r="AW503" s="10"/>
      <c r="AX503" s="10"/>
      <c r="AY503" s="10"/>
      <c r="AZ503" s="10"/>
      <c r="BA503" s="10"/>
      <c r="BC503" s="9"/>
      <c r="BD503" s="10"/>
      <c r="BE503" s="10"/>
      <c r="BF503" s="10"/>
      <c r="BG503" s="10"/>
      <c r="BH503" s="10"/>
      <c r="BI503" s="10"/>
      <c r="BJ503" s="10"/>
      <c r="BK503" s="10"/>
      <c r="BL503" s="10"/>
      <c r="BM503" s="9"/>
      <c r="BN503" s="10"/>
      <c r="BO503" s="9"/>
      <c r="BP503" s="10"/>
      <c r="BQ503" s="9"/>
      <c r="BR503" s="9"/>
      <c r="BS503" s="9"/>
      <c r="BT503" s="9"/>
      <c r="BU503" s="9"/>
      <c r="BV503" s="5"/>
      <c r="BW503" s="9"/>
      <c r="BX503" s="10"/>
      <c r="BY503" s="10"/>
      <c r="BZ503" s="10"/>
      <c r="CA503" s="10"/>
      <c r="CB503" s="10"/>
      <c r="CC503" s="10"/>
      <c r="CD503" s="10"/>
      <c r="CE503" s="10"/>
      <c r="CF503" s="5"/>
      <c r="CG503" s="9"/>
      <c r="CH503" s="10"/>
      <c r="CI503" s="10"/>
      <c r="CJ503" s="10"/>
      <c r="CK503" s="10"/>
      <c r="CL503" s="10"/>
      <c r="CM503" s="10"/>
      <c r="CN503" s="10"/>
      <c r="CO503" s="10"/>
    </row>
    <row r="504" spans="1:93" x14ac:dyDescent="0.2">
      <c r="A504" s="9"/>
      <c r="B504" s="9"/>
      <c r="C504" s="9"/>
      <c r="D504" s="9"/>
      <c r="E504" s="9"/>
      <c r="F504" s="9"/>
      <c r="G504" s="9"/>
      <c r="H504" s="9"/>
      <c r="I504" s="9"/>
      <c r="J504" s="9"/>
      <c r="K504" s="9"/>
      <c r="L504" s="9"/>
      <c r="M504" s="9"/>
      <c r="N504" s="9"/>
      <c r="P504" s="12">
        <f t="shared" si="140"/>
        <v>-154</v>
      </c>
      <c r="Q504" s="12"/>
      <c r="R504" s="138" t="e">
        <f t="shared" si="125"/>
        <v>#N/A</v>
      </c>
      <c r="S504" s="138" t="e">
        <f t="shared" si="126"/>
        <v>#N/A</v>
      </c>
      <c r="T504" s="138" t="e">
        <f t="shared" si="127"/>
        <v>#N/A</v>
      </c>
      <c r="U504" s="139" t="e">
        <f t="shared" si="130"/>
        <v>#N/A</v>
      </c>
      <c r="V504" s="139" t="e">
        <f t="shared" si="131"/>
        <v>#N/A</v>
      </c>
      <c r="W504" s="139" t="e">
        <f t="shared" si="132"/>
        <v>#N/A</v>
      </c>
      <c r="X504" s="139" t="e">
        <f t="shared" si="133"/>
        <v>#N/A</v>
      </c>
      <c r="Y504" s="10" t="e">
        <f t="shared" si="134"/>
        <v>#N/A</v>
      </c>
      <c r="Z504" s="10" t="e">
        <f t="shared" si="135"/>
        <v>#N/A</v>
      </c>
      <c r="AA504" s="138" t="e">
        <f t="shared" si="128"/>
        <v>#N/A</v>
      </c>
      <c r="AB504" s="138" t="e">
        <f t="shared" si="129"/>
        <v>#N/A</v>
      </c>
      <c r="AC504" s="16" t="e">
        <f t="shared" si="136"/>
        <v>#N/A</v>
      </c>
      <c r="AD504" s="16" t="e">
        <f t="shared" si="137"/>
        <v>#N/A</v>
      </c>
      <c r="AE504" s="16" t="e">
        <f t="shared" si="138"/>
        <v>#N/A</v>
      </c>
      <c r="AF504" s="16" t="e">
        <f t="shared" si="139"/>
        <v>#N/A</v>
      </c>
      <c r="AI504" s="9"/>
      <c r="AJ504" s="10"/>
      <c r="AK504" s="9"/>
      <c r="AL504" s="10"/>
      <c r="AM504" s="9"/>
      <c r="AN504" s="9"/>
      <c r="AO504" s="9"/>
      <c r="AP504" s="9"/>
      <c r="AQ504" s="9"/>
      <c r="AS504" s="9"/>
      <c r="AT504" s="10"/>
      <c r="AU504" s="10"/>
      <c r="AV504" s="10"/>
      <c r="AW504" s="10"/>
      <c r="AX504" s="10"/>
      <c r="AY504" s="10"/>
      <c r="AZ504" s="10"/>
      <c r="BA504" s="10"/>
      <c r="BC504" s="9"/>
      <c r="BD504" s="10"/>
      <c r="BE504" s="10"/>
      <c r="BF504" s="10"/>
      <c r="BG504" s="10"/>
      <c r="BH504" s="10"/>
      <c r="BI504" s="10"/>
      <c r="BJ504" s="10"/>
      <c r="BK504" s="10"/>
      <c r="BL504" s="10"/>
      <c r="BM504" s="9"/>
      <c r="BN504" s="10"/>
      <c r="BO504" s="9"/>
      <c r="BP504" s="10"/>
      <c r="BQ504" s="9"/>
      <c r="BR504" s="9"/>
      <c r="BS504" s="9"/>
      <c r="BT504" s="9"/>
      <c r="BU504" s="9"/>
      <c r="BV504" s="5"/>
      <c r="BW504" s="9"/>
      <c r="BX504" s="10"/>
      <c r="BY504" s="10"/>
      <c r="BZ504" s="10"/>
      <c r="CA504" s="10"/>
      <c r="CB504" s="10"/>
      <c r="CC504" s="10"/>
      <c r="CD504" s="10"/>
      <c r="CE504" s="10"/>
      <c r="CF504" s="5"/>
      <c r="CG504" s="9"/>
      <c r="CH504" s="10"/>
      <c r="CI504" s="10"/>
      <c r="CJ504" s="10"/>
      <c r="CK504" s="10"/>
      <c r="CL504" s="10"/>
      <c r="CM504" s="10"/>
      <c r="CN504" s="10"/>
      <c r="CO504" s="10"/>
    </row>
    <row r="505" spans="1:93" x14ac:dyDescent="0.2">
      <c r="A505" s="9"/>
      <c r="B505" s="9"/>
      <c r="C505" s="9"/>
      <c r="D505" s="9"/>
      <c r="E505" s="9"/>
      <c r="F505" s="9"/>
      <c r="G505" s="9"/>
      <c r="H505" s="9"/>
      <c r="I505" s="9"/>
      <c r="J505" s="9"/>
      <c r="K505" s="9"/>
      <c r="L505" s="9"/>
      <c r="M505" s="9"/>
      <c r="N505" s="9"/>
      <c r="P505" s="12">
        <f t="shared" si="140"/>
        <v>-154</v>
      </c>
      <c r="Q505" s="12"/>
      <c r="R505" s="138" t="e">
        <f t="shared" si="125"/>
        <v>#N/A</v>
      </c>
      <c r="S505" s="138" t="e">
        <f t="shared" si="126"/>
        <v>#N/A</v>
      </c>
      <c r="T505" s="138" t="e">
        <f t="shared" si="127"/>
        <v>#N/A</v>
      </c>
      <c r="U505" s="139" t="e">
        <f t="shared" si="130"/>
        <v>#N/A</v>
      </c>
      <c r="V505" s="139" t="e">
        <f t="shared" si="131"/>
        <v>#N/A</v>
      </c>
      <c r="W505" s="139" t="e">
        <f t="shared" si="132"/>
        <v>#N/A</v>
      </c>
      <c r="X505" s="139" t="e">
        <f t="shared" si="133"/>
        <v>#N/A</v>
      </c>
      <c r="Y505" s="10" t="e">
        <f t="shared" si="134"/>
        <v>#N/A</v>
      </c>
      <c r="Z505" s="10" t="e">
        <f t="shared" si="135"/>
        <v>#N/A</v>
      </c>
      <c r="AA505" s="138" t="e">
        <f t="shared" si="128"/>
        <v>#N/A</v>
      </c>
      <c r="AB505" s="138" t="e">
        <f t="shared" si="129"/>
        <v>#N/A</v>
      </c>
      <c r="AC505" s="16" t="e">
        <f t="shared" si="136"/>
        <v>#N/A</v>
      </c>
      <c r="AD505" s="16" t="e">
        <f t="shared" si="137"/>
        <v>#N/A</v>
      </c>
      <c r="AE505" s="16" t="e">
        <f t="shared" si="138"/>
        <v>#N/A</v>
      </c>
      <c r="AF505" s="16" t="e">
        <f t="shared" si="139"/>
        <v>#N/A</v>
      </c>
      <c r="AI505" s="9"/>
      <c r="AJ505" s="10"/>
      <c r="AK505" s="9"/>
      <c r="AL505" s="10"/>
      <c r="AM505" s="9"/>
      <c r="AN505" s="9"/>
      <c r="AO505" s="9"/>
      <c r="AP505" s="9"/>
      <c r="AQ505" s="9"/>
      <c r="AS505" s="9"/>
      <c r="AT505" s="10"/>
      <c r="AU505" s="10"/>
      <c r="AV505" s="10"/>
      <c r="AW505" s="10"/>
      <c r="AX505" s="10"/>
      <c r="AY505" s="10"/>
      <c r="AZ505" s="10"/>
      <c r="BA505" s="10"/>
      <c r="BC505" s="9"/>
      <c r="BD505" s="10"/>
      <c r="BE505" s="10"/>
      <c r="BF505" s="10"/>
      <c r="BG505" s="10"/>
      <c r="BH505" s="10"/>
      <c r="BI505" s="10"/>
      <c r="BJ505" s="10"/>
      <c r="BK505" s="10"/>
      <c r="BL505" s="10"/>
      <c r="BM505" s="9"/>
      <c r="BN505" s="10"/>
      <c r="BO505" s="9"/>
      <c r="BP505" s="10"/>
      <c r="BQ505" s="9"/>
      <c r="BR505" s="9"/>
      <c r="BS505" s="9"/>
      <c r="BT505" s="9"/>
      <c r="BU505" s="9"/>
      <c r="BV505" s="5"/>
      <c r="BW505" s="9"/>
      <c r="BX505" s="10"/>
      <c r="BY505" s="10"/>
      <c r="BZ505" s="10"/>
      <c r="CA505" s="10"/>
      <c r="CB505" s="10"/>
      <c r="CC505" s="10"/>
      <c r="CD505" s="10"/>
      <c r="CE505" s="10"/>
      <c r="CF505" s="5"/>
      <c r="CG505" s="9"/>
      <c r="CH505" s="10"/>
      <c r="CI505" s="10"/>
      <c r="CJ505" s="10"/>
      <c r="CK505" s="10"/>
      <c r="CL505" s="10"/>
      <c r="CM505" s="10"/>
      <c r="CN505" s="10"/>
      <c r="CO505" s="10"/>
    </row>
    <row r="506" spans="1:93" x14ac:dyDescent="0.2">
      <c r="A506" s="9"/>
      <c r="B506" s="9"/>
      <c r="C506" s="9"/>
      <c r="D506" s="9"/>
      <c r="E506" s="9"/>
      <c r="F506" s="9"/>
      <c r="G506" s="9"/>
      <c r="H506" s="9"/>
      <c r="I506" s="9"/>
      <c r="J506" s="9"/>
      <c r="K506" s="9"/>
      <c r="L506" s="9"/>
      <c r="M506" s="9"/>
      <c r="N506" s="9"/>
      <c r="P506" s="12">
        <f t="shared" si="140"/>
        <v>-154</v>
      </c>
      <c r="Q506" s="12"/>
      <c r="R506" s="138" t="e">
        <f t="shared" si="125"/>
        <v>#N/A</v>
      </c>
      <c r="S506" s="138" t="e">
        <f t="shared" si="126"/>
        <v>#N/A</v>
      </c>
      <c r="T506" s="138" t="e">
        <f t="shared" si="127"/>
        <v>#N/A</v>
      </c>
      <c r="U506" s="139" t="e">
        <f t="shared" si="130"/>
        <v>#N/A</v>
      </c>
      <c r="V506" s="139" t="e">
        <f t="shared" si="131"/>
        <v>#N/A</v>
      </c>
      <c r="W506" s="139" t="e">
        <f t="shared" si="132"/>
        <v>#N/A</v>
      </c>
      <c r="X506" s="139" t="e">
        <f t="shared" si="133"/>
        <v>#N/A</v>
      </c>
      <c r="Y506" s="10" t="e">
        <f t="shared" si="134"/>
        <v>#N/A</v>
      </c>
      <c r="Z506" s="10" t="e">
        <f t="shared" si="135"/>
        <v>#N/A</v>
      </c>
      <c r="AA506" s="138" t="e">
        <f t="shared" si="128"/>
        <v>#N/A</v>
      </c>
      <c r="AB506" s="138" t="e">
        <f t="shared" si="129"/>
        <v>#N/A</v>
      </c>
      <c r="AC506" s="16" t="e">
        <f t="shared" si="136"/>
        <v>#N/A</v>
      </c>
      <c r="AD506" s="16" t="e">
        <f t="shared" si="137"/>
        <v>#N/A</v>
      </c>
      <c r="AE506" s="16" t="e">
        <f t="shared" si="138"/>
        <v>#N/A</v>
      </c>
      <c r="AF506" s="16" t="e">
        <f t="shared" si="139"/>
        <v>#N/A</v>
      </c>
      <c r="AI506" s="9"/>
      <c r="AJ506" s="10"/>
      <c r="AK506" s="9"/>
      <c r="AL506" s="10"/>
      <c r="AM506" s="9"/>
      <c r="AN506" s="9"/>
      <c r="AO506" s="9"/>
      <c r="AP506" s="9"/>
      <c r="AQ506" s="9"/>
      <c r="AS506" s="9"/>
      <c r="AT506" s="10"/>
      <c r="AU506" s="10"/>
      <c r="AV506" s="10"/>
      <c r="AW506" s="10"/>
      <c r="AX506" s="10"/>
      <c r="AY506" s="10"/>
      <c r="AZ506" s="10"/>
      <c r="BA506" s="10"/>
      <c r="BC506" s="9"/>
      <c r="BD506" s="10"/>
      <c r="BE506" s="10"/>
      <c r="BF506" s="10"/>
      <c r="BG506" s="10"/>
      <c r="BH506" s="10"/>
      <c r="BI506" s="10"/>
      <c r="BJ506" s="10"/>
      <c r="BK506" s="10"/>
      <c r="BL506" s="10"/>
      <c r="BM506" s="9"/>
      <c r="BN506" s="10"/>
      <c r="BO506" s="9"/>
      <c r="BP506" s="10"/>
      <c r="BQ506" s="9"/>
      <c r="BR506" s="9"/>
      <c r="BS506" s="9"/>
      <c r="BT506" s="9"/>
      <c r="BU506" s="9"/>
      <c r="BV506" s="5"/>
      <c r="BW506" s="9"/>
      <c r="BX506" s="10"/>
      <c r="BY506" s="10"/>
      <c r="BZ506" s="10"/>
      <c r="CA506" s="10"/>
      <c r="CB506" s="10"/>
      <c r="CC506" s="10"/>
      <c r="CD506" s="10"/>
      <c r="CE506" s="10"/>
      <c r="CF506" s="5"/>
      <c r="CG506" s="9"/>
      <c r="CH506" s="10"/>
      <c r="CI506" s="10"/>
      <c r="CJ506" s="10"/>
      <c r="CK506" s="10"/>
      <c r="CL506" s="10"/>
      <c r="CM506" s="10"/>
      <c r="CN506" s="10"/>
      <c r="CO506" s="10"/>
    </row>
    <row r="507" spans="1:93" x14ac:dyDescent="0.2">
      <c r="A507" s="9"/>
      <c r="B507" s="9"/>
      <c r="C507" s="9"/>
      <c r="D507" s="9"/>
      <c r="E507" s="9"/>
      <c r="F507" s="9"/>
      <c r="G507" s="9"/>
      <c r="H507" s="9"/>
      <c r="I507" s="9"/>
      <c r="J507" s="9"/>
      <c r="K507" s="9"/>
      <c r="L507" s="9"/>
      <c r="M507" s="9"/>
      <c r="N507" s="9"/>
      <c r="P507" s="12">
        <f t="shared" si="140"/>
        <v>-154</v>
      </c>
      <c r="Q507" s="12"/>
      <c r="R507" s="138" t="e">
        <f t="shared" si="125"/>
        <v>#N/A</v>
      </c>
      <c r="S507" s="138" t="e">
        <f t="shared" si="126"/>
        <v>#N/A</v>
      </c>
      <c r="T507" s="138" t="e">
        <f t="shared" si="127"/>
        <v>#N/A</v>
      </c>
      <c r="U507" s="139" t="e">
        <f t="shared" si="130"/>
        <v>#N/A</v>
      </c>
      <c r="V507" s="139" t="e">
        <f t="shared" si="131"/>
        <v>#N/A</v>
      </c>
      <c r="W507" s="139" t="e">
        <f t="shared" si="132"/>
        <v>#N/A</v>
      </c>
      <c r="X507" s="139" t="e">
        <f t="shared" si="133"/>
        <v>#N/A</v>
      </c>
      <c r="Y507" s="10" t="e">
        <f t="shared" si="134"/>
        <v>#N/A</v>
      </c>
      <c r="Z507" s="10" t="e">
        <f t="shared" si="135"/>
        <v>#N/A</v>
      </c>
      <c r="AA507" s="138" t="e">
        <f t="shared" si="128"/>
        <v>#N/A</v>
      </c>
      <c r="AB507" s="138" t="e">
        <f t="shared" si="129"/>
        <v>#N/A</v>
      </c>
      <c r="AC507" s="16" t="e">
        <f t="shared" si="136"/>
        <v>#N/A</v>
      </c>
      <c r="AD507" s="16" t="e">
        <f t="shared" si="137"/>
        <v>#N/A</v>
      </c>
      <c r="AE507" s="16" t="e">
        <f t="shared" si="138"/>
        <v>#N/A</v>
      </c>
      <c r="AF507" s="16" t="e">
        <f t="shared" si="139"/>
        <v>#N/A</v>
      </c>
      <c r="AI507" s="9"/>
      <c r="AJ507" s="10"/>
      <c r="AK507" s="9"/>
      <c r="AL507" s="10"/>
      <c r="AM507" s="9"/>
      <c r="AN507" s="9"/>
      <c r="AO507" s="9"/>
      <c r="AP507" s="9"/>
      <c r="AQ507" s="9"/>
      <c r="AS507" s="9"/>
      <c r="AT507" s="10"/>
      <c r="AU507" s="10"/>
      <c r="AV507" s="10"/>
      <c r="AW507" s="10"/>
      <c r="AX507" s="10"/>
      <c r="AY507" s="10"/>
      <c r="AZ507" s="10"/>
      <c r="BA507" s="10"/>
      <c r="BC507" s="9"/>
      <c r="BD507" s="10"/>
      <c r="BE507" s="10"/>
      <c r="BF507" s="10"/>
      <c r="BG507" s="10"/>
      <c r="BH507" s="10"/>
      <c r="BI507" s="10"/>
      <c r="BJ507" s="10"/>
      <c r="BK507" s="10"/>
      <c r="BL507" s="10"/>
      <c r="BM507" s="9"/>
      <c r="BN507" s="10"/>
      <c r="BO507" s="9"/>
      <c r="BP507" s="10"/>
      <c r="BQ507" s="9"/>
      <c r="BR507" s="9"/>
      <c r="BS507" s="9"/>
      <c r="BT507" s="9"/>
      <c r="BU507" s="9"/>
      <c r="BV507" s="5"/>
      <c r="BW507" s="9"/>
      <c r="BX507" s="10"/>
      <c r="BY507" s="10"/>
      <c r="BZ507" s="10"/>
      <c r="CA507" s="10"/>
      <c r="CB507" s="10"/>
      <c r="CC507" s="10"/>
      <c r="CD507" s="10"/>
      <c r="CE507" s="10"/>
      <c r="CF507" s="5"/>
      <c r="CG507" s="9"/>
      <c r="CH507" s="10"/>
      <c r="CI507" s="10"/>
      <c r="CJ507" s="10"/>
      <c r="CK507" s="10"/>
      <c r="CL507" s="10"/>
      <c r="CM507" s="10"/>
      <c r="CN507" s="10"/>
      <c r="CO507" s="10"/>
    </row>
    <row r="508" spans="1:93" x14ac:dyDescent="0.2">
      <c r="A508" s="9"/>
      <c r="B508" s="9"/>
      <c r="C508" s="9"/>
      <c r="D508" s="9"/>
      <c r="E508" s="9"/>
      <c r="F508" s="9"/>
      <c r="G508" s="9"/>
      <c r="H508" s="9"/>
      <c r="I508" s="9"/>
      <c r="J508" s="9"/>
      <c r="K508" s="9"/>
      <c r="L508" s="9"/>
      <c r="M508" s="9"/>
      <c r="N508" s="9"/>
      <c r="P508" s="12">
        <f t="shared" si="140"/>
        <v>-154</v>
      </c>
      <c r="Q508" s="12"/>
      <c r="R508" s="138" t="e">
        <f t="shared" si="125"/>
        <v>#N/A</v>
      </c>
      <c r="S508" s="138" t="e">
        <f t="shared" si="126"/>
        <v>#N/A</v>
      </c>
      <c r="T508" s="138" t="e">
        <f t="shared" si="127"/>
        <v>#N/A</v>
      </c>
      <c r="U508" s="139" t="e">
        <f t="shared" si="130"/>
        <v>#N/A</v>
      </c>
      <c r="V508" s="139" t="e">
        <f t="shared" si="131"/>
        <v>#N/A</v>
      </c>
      <c r="W508" s="139" t="e">
        <f t="shared" si="132"/>
        <v>#N/A</v>
      </c>
      <c r="X508" s="139" t="e">
        <f t="shared" si="133"/>
        <v>#N/A</v>
      </c>
      <c r="Y508" s="10" t="e">
        <f t="shared" si="134"/>
        <v>#N/A</v>
      </c>
      <c r="Z508" s="10" t="e">
        <f t="shared" si="135"/>
        <v>#N/A</v>
      </c>
      <c r="AA508" s="138" t="e">
        <f t="shared" si="128"/>
        <v>#N/A</v>
      </c>
      <c r="AB508" s="138" t="e">
        <f t="shared" si="129"/>
        <v>#N/A</v>
      </c>
      <c r="AC508" s="16" t="e">
        <f t="shared" si="136"/>
        <v>#N/A</v>
      </c>
      <c r="AD508" s="16" t="e">
        <f t="shared" si="137"/>
        <v>#N/A</v>
      </c>
      <c r="AE508" s="16" t="e">
        <f t="shared" si="138"/>
        <v>#N/A</v>
      </c>
      <c r="AF508" s="16" t="e">
        <f t="shared" si="139"/>
        <v>#N/A</v>
      </c>
      <c r="AI508" s="9"/>
      <c r="AJ508" s="10"/>
      <c r="AK508" s="9"/>
      <c r="AL508" s="10"/>
      <c r="AM508" s="9"/>
      <c r="AN508" s="9"/>
      <c r="AO508" s="9"/>
      <c r="AP508" s="9"/>
      <c r="AQ508" s="9"/>
      <c r="AS508" s="9"/>
      <c r="AT508" s="10"/>
      <c r="AU508" s="10"/>
      <c r="AV508" s="10"/>
      <c r="AW508" s="10"/>
      <c r="AX508" s="10"/>
      <c r="AY508" s="10"/>
      <c r="AZ508" s="10"/>
      <c r="BA508" s="10"/>
      <c r="BC508" s="9"/>
      <c r="BD508" s="10"/>
      <c r="BE508" s="10"/>
      <c r="BF508" s="10"/>
      <c r="BG508" s="10"/>
      <c r="BH508" s="10"/>
      <c r="BI508" s="10"/>
      <c r="BJ508" s="10"/>
      <c r="BK508" s="10"/>
      <c r="BL508" s="10"/>
      <c r="BM508" s="9"/>
      <c r="BN508" s="10"/>
      <c r="BO508" s="9"/>
      <c r="BP508" s="10"/>
      <c r="BQ508" s="9"/>
      <c r="BR508" s="9"/>
      <c r="BS508" s="9"/>
      <c r="BT508" s="9"/>
      <c r="BU508" s="9"/>
      <c r="BV508" s="5"/>
      <c r="BW508" s="9"/>
      <c r="BX508" s="10"/>
      <c r="BY508" s="10"/>
      <c r="BZ508" s="10"/>
      <c r="CA508" s="10"/>
      <c r="CB508" s="10"/>
      <c r="CC508" s="10"/>
      <c r="CD508" s="10"/>
      <c r="CE508" s="10"/>
      <c r="CF508" s="5"/>
      <c r="CG508" s="9"/>
      <c r="CH508" s="10"/>
      <c r="CI508" s="10"/>
      <c r="CJ508" s="10"/>
      <c r="CK508" s="10"/>
      <c r="CL508" s="10"/>
      <c r="CM508" s="10"/>
      <c r="CN508" s="10"/>
      <c r="CO508" s="10"/>
    </row>
    <row r="509" spans="1:93" x14ac:dyDescent="0.2">
      <c r="A509" s="9"/>
      <c r="B509" s="9"/>
      <c r="C509" s="9"/>
      <c r="D509" s="9"/>
      <c r="E509" s="9"/>
      <c r="F509" s="9"/>
      <c r="G509" s="9"/>
      <c r="H509" s="9"/>
      <c r="I509" s="9"/>
      <c r="J509" s="9"/>
      <c r="K509" s="9"/>
      <c r="L509" s="9"/>
      <c r="M509" s="9"/>
      <c r="N509" s="9"/>
      <c r="P509" s="12">
        <f t="shared" si="140"/>
        <v>-154</v>
      </c>
      <c r="Q509" s="12"/>
      <c r="R509" s="138" t="e">
        <f t="shared" si="125"/>
        <v>#N/A</v>
      </c>
      <c r="S509" s="138" t="e">
        <f t="shared" si="126"/>
        <v>#N/A</v>
      </c>
      <c r="T509" s="138" t="e">
        <f t="shared" si="127"/>
        <v>#N/A</v>
      </c>
      <c r="U509" s="139" t="e">
        <f t="shared" si="130"/>
        <v>#N/A</v>
      </c>
      <c r="V509" s="139" t="e">
        <f t="shared" si="131"/>
        <v>#N/A</v>
      </c>
      <c r="W509" s="139" t="e">
        <f t="shared" si="132"/>
        <v>#N/A</v>
      </c>
      <c r="X509" s="139" t="e">
        <f t="shared" si="133"/>
        <v>#N/A</v>
      </c>
      <c r="Y509" s="10" t="e">
        <f t="shared" si="134"/>
        <v>#N/A</v>
      </c>
      <c r="Z509" s="10" t="e">
        <f t="shared" si="135"/>
        <v>#N/A</v>
      </c>
      <c r="AA509" s="138" t="e">
        <f t="shared" si="128"/>
        <v>#N/A</v>
      </c>
      <c r="AB509" s="138" t="e">
        <f t="shared" si="129"/>
        <v>#N/A</v>
      </c>
      <c r="AC509" s="16" t="e">
        <f t="shared" si="136"/>
        <v>#N/A</v>
      </c>
      <c r="AD509" s="16" t="e">
        <f t="shared" si="137"/>
        <v>#N/A</v>
      </c>
      <c r="AE509" s="16" t="e">
        <f t="shared" si="138"/>
        <v>#N/A</v>
      </c>
      <c r="AF509" s="16" t="e">
        <f t="shared" si="139"/>
        <v>#N/A</v>
      </c>
      <c r="AI509" s="9"/>
      <c r="AJ509" s="10"/>
      <c r="AK509" s="9"/>
      <c r="AL509" s="10"/>
      <c r="AM509" s="9"/>
      <c r="AN509" s="9"/>
      <c r="AO509" s="9"/>
      <c r="AP509" s="9"/>
      <c r="AQ509" s="9"/>
      <c r="AS509" s="9"/>
      <c r="AT509" s="10"/>
      <c r="AU509" s="10"/>
      <c r="AV509" s="10"/>
      <c r="AW509" s="10"/>
      <c r="AX509" s="10"/>
      <c r="AY509" s="10"/>
      <c r="AZ509" s="10"/>
      <c r="BA509" s="10"/>
      <c r="BC509" s="9"/>
      <c r="BD509" s="10"/>
      <c r="BE509" s="10"/>
      <c r="BF509" s="10"/>
      <c r="BG509" s="10"/>
      <c r="BH509" s="10"/>
      <c r="BI509" s="10"/>
      <c r="BJ509" s="10"/>
      <c r="BK509" s="10"/>
      <c r="BL509" s="10"/>
      <c r="BM509" s="9"/>
      <c r="BN509" s="10"/>
      <c r="BO509" s="9"/>
      <c r="BP509" s="10"/>
      <c r="BQ509" s="9"/>
      <c r="BR509" s="9"/>
      <c r="BS509" s="9"/>
      <c r="BT509" s="9"/>
      <c r="BU509" s="9"/>
      <c r="BV509" s="5"/>
      <c r="BW509" s="9"/>
      <c r="BX509" s="10"/>
      <c r="BY509" s="10"/>
      <c r="BZ509" s="10"/>
      <c r="CA509" s="10"/>
      <c r="CB509" s="10"/>
      <c r="CC509" s="10"/>
      <c r="CD509" s="10"/>
      <c r="CE509" s="10"/>
      <c r="CF509" s="5"/>
      <c r="CG509" s="9"/>
      <c r="CH509" s="10"/>
      <c r="CI509" s="10"/>
      <c r="CJ509" s="10"/>
      <c r="CK509" s="10"/>
      <c r="CL509" s="10"/>
      <c r="CM509" s="10"/>
      <c r="CN509" s="10"/>
      <c r="CO509" s="10"/>
    </row>
    <row r="510" spans="1:93" x14ac:dyDescent="0.2">
      <c r="A510" s="9"/>
      <c r="B510" s="9"/>
      <c r="C510" s="9"/>
      <c r="D510" s="9"/>
      <c r="E510" s="9"/>
      <c r="F510" s="9"/>
      <c r="G510" s="9"/>
      <c r="H510" s="9"/>
      <c r="I510" s="9"/>
      <c r="J510" s="9"/>
      <c r="K510" s="9"/>
      <c r="L510" s="9"/>
      <c r="M510" s="9"/>
      <c r="N510" s="9"/>
      <c r="P510" s="12">
        <f t="shared" si="140"/>
        <v>-154</v>
      </c>
      <c r="Q510" s="12"/>
      <c r="R510" s="138" t="e">
        <f t="shared" si="125"/>
        <v>#N/A</v>
      </c>
      <c r="S510" s="138" t="e">
        <f t="shared" si="126"/>
        <v>#N/A</v>
      </c>
      <c r="T510" s="138" t="e">
        <f t="shared" si="127"/>
        <v>#N/A</v>
      </c>
      <c r="U510" s="139" t="e">
        <f t="shared" si="130"/>
        <v>#N/A</v>
      </c>
      <c r="V510" s="139" t="e">
        <f t="shared" si="131"/>
        <v>#N/A</v>
      </c>
      <c r="W510" s="139" t="e">
        <f t="shared" si="132"/>
        <v>#N/A</v>
      </c>
      <c r="X510" s="139" t="e">
        <f t="shared" si="133"/>
        <v>#N/A</v>
      </c>
      <c r="Y510" s="10" t="e">
        <f t="shared" si="134"/>
        <v>#N/A</v>
      </c>
      <c r="Z510" s="10" t="e">
        <f t="shared" si="135"/>
        <v>#N/A</v>
      </c>
      <c r="AA510" s="138" t="e">
        <f t="shared" si="128"/>
        <v>#N/A</v>
      </c>
      <c r="AB510" s="138" t="e">
        <f t="shared" si="129"/>
        <v>#N/A</v>
      </c>
      <c r="AC510" s="16" t="e">
        <f t="shared" si="136"/>
        <v>#N/A</v>
      </c>
      <c r="AD510" s="16" t="e">
        <f t="shared" si="137"/>
        <v>#N/A</v>
      </c>
      <c r="AE510" s="16" t="e">
        <f t="shared" si="138"/>
        <v>#N/A</v>
      </c>
      <c r="AF510" s="16" t="e">
        <f t="shared" si="139"/>
        <v>#N/A</v>
      </c>
      <c r="AI510" s="9"/>
      <c r="AJ510" s="10"/>
      <c r="AK510" s="9"/>
      <c r="AL510" s="10"/>
      <c r="AM510" s="9"/>
      <c r="AN510" s="9"/>
      <c r="AO510" s="9"/>
      <c r="AP510" s="9"/>
      <c r="AQ510" s="9"/>
      <c r="AS510" s="9"/>
      <c r="AT510" s="10"/>
      <c r="AU510" s="10"/>
      <c r="AV510" s="10"/>
      <c r="AW510" s="10"/>
      <c r="AX510" s="10"/>
      <c r="AY510" s="10"/>
      <c r="AZ510" s="10"/>
      <c r="BA510" s="10"/>
      <c r="BC510" s="9"/>
      <c r="BD510" s="10"/>
      <c r="BE510" s="10"/>
      <c r="BF510" s="10"/>
      <c r="BG510" s="10"/>
      <c r="BH510" s="10"/>
      <c r="BI510" s="10"/>
      <c r="BJ510" s="10"/>
      <c r="BK510" s="10"/>
      <c r="BL510" s="10"/>
      <c r="BM510" s="9"/>
      <c r="BN510" s="10"/>
      <c r="BO510" s="9"/>
      <c r="BP510" s="10"/>
      <c r="BQ510" s="9"/>
      <c r="BR510" s="9"/>
      <c r="BS510" s="9"/>
      <c r="BT510" s="9"/>
      <c r="BU510" s="9"/>
      <c r="BV510" s="5"/>
      <c r="BW510" s="9"/>
      <c r="BX510" s="10"/>
      <c r="BY510" s="10"/>
      <c r="BZ510" s="10"/>
      <c r="CA510" s="10"/>
      <c r="CB510" s="10"/>
      <c r="CC510" s="10"/>
      <c r="CD510" s="10"/>
      <c r="CE510" s="10"/>
      <c r="CF510" s="5"/>
      <c r="CG510" s="9"/>
      <c r="CH510" s="10"/>
      <c r="CI510" s="10"/>
      <c r="CJ510" s="10"/>
      <c r="CK510" s="10"/>
      <c r="CL510" s="10"/>
      <c r="CM510" s="10"/>
      <c r="CN510" s="10"/>
      <c r="CO510" s="10"/>
    </row>
    <row r="511" spans="1:93" x14ac:dyDescent="0.2">
      <c r="A511" s="9"/>
      <c r="B511" s="9"/>
      <c r="C511" s="9"/>
      <c r="D511" s="9"/>
      <c r="E511" s="9"/>
      <c r="F511" s="9"/>
      <c r="G511" s="9"/>
      <c r="H511" s="9"/>
      <c r="I511" s="9"/>
      <c r="J511" s="9"/>
      <c r="K511" s="9"/>
      <c r="L511" s="9"/>
      <c r="M511" s="9"/>
      <c r="N511" s="9"/>
      <c r="P511" s="12">
        <f t="shared" si="140"/>
        <v>-154</v>
      </c>
      <c r="Q511" s="12"/>
      <c r="R511" s="138" t="e">
        <f t="shared" si="125"/>
        <v>#N/A</v>
      </c>
      <c r="S511" s="138" t="e">
        <f t="shared" si="126"/>
        <v>#N/A</v>
      </c>
      <c r="T511" s="138" t="e">
        <f t="shared" si="127"/>
        <v>#N/A</v>
      </c>
      <c r="U511" s="139" t="e">
        <f t="shared" si="130"/>
        <v>#N/A</v>
      </c>
      <c r="V511" s="139" t="e">
        <f t="shared" si="131"/>
        <v>#N/A</v>
      </c>
      <c r="W511" s="139" t="e">
        <f t="shared" si="132"/>
        <v>#N/A</v>
      </c>
      <c r="X511" s="139" t="e">
        <f t="shared" si="133"/>
        <v>#N/A</v>
      </c>
      <c r="Y511" s="10" t="e">
        <f t="shared" si="134"/>
        <v>#N/A</v>
      </c>
      <c r="Z511" s="10" t="e">
        <f t="shared" si="135"/>
        <v>#N/A</v>
      </c>
      <c r="AA511" s="138" t="e">
        <f t="shared" si="128"/>
        <v>#N/A</v>
      </c>
      <c r="AB511" s="138" t="e">
        <f t="shared" si="129"/>
        <v>#N/A</v>
      </c>
      <c r="AC511" s="16" t="e">
        <f t="shared" si="136"/>
        <v>#N/A</v>
      </c>
      <c r="AD511" s="16" t="e">
        <f t="shared" si="137"/>
        <v>#N/A</v>
      </c>
      <c r="AE511" s="16" t="e">
        <f t="shared" si="138"/>
        <v>#N/A</v>
      </c>
      <c r="AF511" s="16" t="e">
        <f t="shared" si="139"/>
        <v>#N/A</v>
      </c>
      <c r="AI511" s="9"/>
      <c r="AJ511" s="10"/>
      <c r="AK511" s="9"/>
      <c r="AL511" s="10"/>
      <c r="AM511" s="9"/>
      <c r="AN511" s="9"/>
      <c r="AO511" s="9"/>
      <c r="AP511" s="9"/>
      <c r="AQ511" s="9"/>
      <c r="AS511" s="9"/>
      <c r="AT511" s="10"/>
      <c r="AU511" s="10"/>
      <c r="AV511" s="10"/>
      <c r="AW511" s="10"/>
      <c r="AX511" s="10"/>
      <c r="AY511" s="10"/>
      <c r="AZ511" s="10"/>
      <c r="BA511" s="10"/>
      <c r="BC511" s="9"/>
      <c r="BD511" s="10"/>
      <c r="BE511" s="10"/>
      <c r="BF511" s="10"/>
      <c r="BG511" s="10"/>
      <c r="BH511" s="10"/>
      <c r="BI511" s="10"/>
      <c r="BJ511" s="10"/>
      <c r="BK511" s="10"/>
      <c r="BL511" s="10"/>
      <c r="BM511" s="9"/>
      <c r="BN511" s="10"/>
      <c r="BO511" s="9"/>
      <c r="BP511" s="10"/>
      <c r="BQ511" s="9"/>
      <c r="BR511" s="9"/>
      <c r="BS511" s="9"/>
      <c r="BT511" s="9"/>
      <c r="BU511" s="9"/>
      <c r="BV511" s="5"/>
      <c r="BW511" s="9"/>
      <c r="BX511" s="10"/>
      <c r="BY511" s="10"/>
      <c r="BZ511" s="10"/>
      <c r="CA511" s="10"/>
      <c r="CB511" s="10"/>
      <c r="CC511" s="10"/>
      <c r="CD511" s="10"/>
      <c r="CE511" s="10"/>
      <c r="CF511" s="5"/>
      <c r="CG511" s="9"/>
      <c r="CH511" s="10"/>
      <c r="CI511" s="10"/>
      <c r="CJ511" s="10"/>
      <c r="CK511" s="10"/>
      <c r="CL511" s="10"/>
      <c r="CM511" s="10"/>
      <c r="CN511" s="10"/>
      <c r="CO511" s="10"/>
    </row>
    <row r="512" spans="1:93" x14ac:dyDescent="0.2">
      <c r="A512" s="9"/>
      <c r="B512" s="9"/>
      <c r="C512" s="9"/>
      <c r="D512" s="9"/>
      <c r="E512" s="9"/>
      <c r="F512" s="9"/>
      <c r="G512" s="9"/>
      <c r="H512" s="9"/>
      <c r="I512" s="9"/>
      <c r="J512" s="9"/>
      <c r="K512" s="9"/>
      <c r="L512" s="9"/>
      <c r="M512" s="9"/>
      <c r="N512" s="9"/>
      <c r="P512" s="12">
        <f t="shared" si="140"/>
        <v>-154</v>
      </c>
      <c r="Q512" s="12"/>
      <c r="R512" s="138" t="e">
        <f t="shared" si="125"/>
        <v>#N/A</v>
      </c>
      <c r="S512" s="138" t="e">
        <f t="shared" si="126"/>
        <v>#N/A</v>
      </c>
      <c r="T512" s="138" t="e">
        <f t="shared" si="127"/>
        <v>#N/A</v>
      </c>
      <c r="U512" s="139" t="e">
        <f t="shared" si="130"/>
        <v>#N/A</v>
      </c>
      <c r="V512" s="139" t="e">
        <f t="shared" si="131"/>
        <v>#N/A</v>
      </c>
      <c r="W512" s="139" t="e">
        <f t="shared" si="132"/>
        <v>#N/A</v>
      </c>
      <c r="X512" s="139" t="e">
        <f t="shared" si="133"/>
        <v>#N/A</v>
      </c>
      <c r="Y512" s="10" t="e">
        <f t="shared" si="134"/>
        <v>#N/A</v>
      </c>
      <c r="Z512" s="10" t="e">
        <f t="shared" si="135"/>
        <v>#N/A</v>
      </c>
      <c r="AA512" s="138" t="e">
        <f t="shared" si="128"/>
        <v>#N/A</v>
      </c>
      <c r="AB512" s="138" t="e">
        <f t="shared" si="129"/>
        <v>#N/A</v>
      </c>
      <c r="AC512" s="16" t="e">
        <f t="shared" si="136"/>
        <v>#N/A</v>
      </c>
      <c r="AD512" s="16" t="e">
        <f t="shared" si="137"/>
        <v>#N/A</v>
      </c>
      <c r="AE512" s="16" t="e">
        <f t="shared" si="138"/>
        <v>#N/A</v>
      </c>
      <c r="AF512" s="16" t="e">
        <f t="shared" si="139"/>
        <v>#N/A</v>
      </c>
      <c r="AI512" s="9"/>
      <c r="AJ512" s="10"/>
      <c r="AK512" s="9"/>
      <c r="AL512" s="10"/>
      <c r="AM512" s="9"/>
      <c r="AN512" s="9"/>
      <c r="AO512" s="9"/>
      <c r="AP512" s="9"/>
      <c r="AQ512" s="9"/>
      <c r="AS512" s="9"/>
      <c r="AT512" s="10"/>
      <c r="AU512" s="10"/>
      <c r="AV512" s="10"/>
      <c r="AW512" s="10"/>
      <c r="AX512" s="10"/>
      <c r="AY512" s="10"/>
      <c r="AZ512" s="10"/>
      <c r="BA512" s="10"/>
      <c r="BC512" s="9"/>
      <c r="BD512" s="10"/>
      <c r="BE512" s="10"/>
      <c r="BF512" s="10"/>
      <c r="BG512" s="10"/>
      <c r="BH512" s="10"/>
      <c r="BI512" s="10"/>
      <c r="BJ512" s="10"/>
      <c r="BK512" s="10"/>
      <c r="BL512" s="10"/>
      <c r="BM512" s="9"/>
      <c r="BN512" s="10"/>
      <c r="BO512" s="9"/>
      <c r="BP512" s="10"/>
      <c r="BQ512" s="9"/>
      <c r="BR512" s="9"/>
      <c r="BS512" s="9"/>
      <c r="BT512" s="9"/>
      <c r="BU512" s="9"/>
      <c r="BV512" s="5"/>
      <c r="BW512" s="9"/>
      <c r="BX512" s="10"/>
      <c r="BY512" s="10"/>
      <c r="BZ512" s="10"/>
      <c r="CA512" s="10"/>
      <c r="CB512" s="10"/>
      <c r="CC512" s="10"/>
      <c r="CD512" s="10"/>
      <c r="CE512" s="10"/>
      <c r="CF512" s="5"/>
      <c r="CG512" s="9"/>
      <c r="CH512" s="10"/>
      <c r="CI512" s="10"/>
      <c r="CJ512" s="10"/>
      <c r="CK512" s="10"/>
      <c r="CL512" s="10"/>
      <c r="CM512" s="10"/>
      <c r="CN512" s="10"/>
      <c r="CO512" s="10"/>
    </row>
    <row r="513" spans="1:93" x14ac:dyDescent="0.2">
      <c r="A513" s="9"/>
      <c r="B513" s="9"/>
      <c r="C513" s="9"/>
      <c r="D513" s="9"/>
      <c r="E513" s="9"/>
      <c r="F513" s="9"/>
      <c r="G513" s="9"/>
      <c r="H513" s="9"/>
      <c r="I513" s="9"/>
      <c r="J513" s="9"/>
      <c r="K513" s="9"/>
      <c r="L513" s="9"/>
      <c r="M513" s="9"/>
      <c r="N513" s="9"/>
      <c r="P513" s="12">
        <f t="shared" si="140"/>
        <v>-154</v>
      </c>
      <c r="Q513" s="12"/>
      <c r="R513" s="138" t="e">
        <f t="shared" si="125"/>
        <v>#N/A</v>
      </c>
      <c r="S513" s="138" t="e">
        <f t="shared" si="126"/>
        <v>#N/A</v>
      </c>
      <c r="T513" s="138" t="e">
        <f t="shared" si="127"/>
        <v>#N/A</v>
      </c>
      <c r="U513" s="139" t="e">
        <f t="shared" si="130"/>
        <v>#N/A</v>
      </c>
      <c r="V513" s="139" t="e">
        <f t="shared" si="131"/>
        <v>#N/A</v>
      </c>
      <c r="W513" s="139" t="e">
        <f t="shared" si="132"/>
        <v>#N/A</v>
      </c>
      <c r="X513" s="139" t="e">
        <f t="shared" si="133"/>
        <v>#N/A</v>
      </c>
      <c r="Y513" s="10" t="e">
        <f t="shared" si="134"/>
        <v>#N/A</v>
      </c>
      <c r="Z513" s="10" t="e">
        <f t="shared" si="135"/>
        <v>#N/A</v>
      </c>
      <c r="AA513" s="138" t="e">
        <f t="shared" si="128"/>
        <v>#N/A</v>
      </c>
      <c r="AB513" s="138" t="e">
        <f t="shared" si="129"/>
        <v>#N/A</v>
      </c>
      <c r="AC513" s="16" t="e">
        <f t="shared" si="136"/>
        <v>#N/A</v>
      </c>
      <c r="AD513" s="16" t="e">
        <f t="shared" si="137"/>
        <v>#N/A</v>
      </c>
      <c r="AE513" s="16" t="e">
        <f t="shared" si="138"/>
        <v>#N/A</v>
      </c>
      <c r="AF513" s="16" t="e">
        <f t="shared" si="139"/>
        <v>#N/A</v>
      </c>
      <c r="AI513" s="9"/>
      <c r="AJ513" s="10"/>
      <c r="AK513" s="9"/>
      <c r="AL513" s="10"/>
      <c r="AM513" s="9"/>
      <c r="AN513" s="9"/>
      <c r="AO513" s="9"/>
      <c r="AP513" s="9"/>
      <c r="AQ513" s="9"/>
      <c r="AS513" s="9"/>
      <c r="AT513" s="10"/>
      <c r="AU513" s="10"/>
      <c r="AV513" s="10"/>
      <c r="AW513" s="10"/>
      <c r="AX513" s="10"/>
      <c r="AY513" s="10"/>
      <c r="AZ513" s="10"/>
      <c r="BA513" s="10"/>
      <c r="BC513" s="9"/>
      <c r="BD513" s="10"/>
      <c r="BE513" s="10"/>
      <c r="BF513" s="10"/>
      <c r="BG513" s="10"/>
      <c r="BH513" s="10"/>
      <c r="BI513" s="10"/>
      <c r="BJ513" s="10"/>
      <c r="BK513" s="10"/>
      <c r="BL513" s="10"/>
      <c r="BM513" s="9"/>
      <c r="BN513" s="10"/>
      <c r="BO513" s="9"/>
      <c r="BP513" s="10"/>
      <c r="BQ513" s="9"/>
      <c r="BR513" s="9"/>
      <c r="BS513" s="9"/>
      <c r="BT513" s="9"/>
      <c r="BU513" s="9"/>
      <c r="BV513" s="5"/>
      <c r="BW513" s="9"/>
      <c r="BX513" s="10"/>
      <c r="BY513" s="10"/>
      <c r="BZ513" s="10"/>
      <c r="CA513" s="10"/>
      <c r="CB513" s="10"/>
      <c r="CC513" s="10"/>
      <c r="CD513" s="10"/>
      <c r="CE513" s="10"/>
      <c r="CF513" s="5"/>
      <c r="CG513" s="9"/>
      <c r="CH513" s="10"/>
      <c r="CI513" s="10"/>
      <c r="CJ513" s="10"/>
      <c r="CK513" s="10"/>
      <c r="CL513" s="10"/>
      <c r="CM513" s="10"/>
      <c r="CN513" s="10"/>
      <c r="CO513" s="10"/>
    </row>
    <row r="514" spans="1:93" x14ac:dyDescent="0.2">
      <c r="A514" s="9"/>
      <c r="B514" s="9"/>
      <c r="C514" s="9"/>
      <c r="D514" s="9"/>
      <c r="E514" s="9"/>
      <c r="F514" s="9"/>
      <c r="G514" s="9"/>
      <c r="H514" s="9"/>
      <c r="I514" s="9"/>
      <c r="J514" s="9"/>
      <c r="K514" s="9"/>
      <c r="L514" s="9"/>
      <c r="M514" s="9"/>
      <c r="N514" s="9"/>
      <c r="P514" s="12">
        <f t="shared" si="140"/>
        <v>-154</v>
      </c>
      <c r="Q514" s="12"/>
      <c r="R514" s="138" t="e">
        <f t="shared" si="125"/>
        <v>#N/A</v>
      </c>
      <c r="S514" s="138" t="e">
        <f t="shared" si="126"/>
        <v>#N/A</v>
      </c>
      <c r="T514" s="138" t="e">
        <f t="shared" si="127"/>
        <v>#N/A</v>
      </c>
      <c r="U514" s="139" t="e">
        <f t="shared" si="130"/>
        <v>#N/A</v>
      </c>
      <c r="V514" s="139" t="e">
        <f t="shared" si="131"/>
        <v>#N/A</v>
      </c>
      <c r="W514" s="139" t="e">
        <f t="shared" si="132"/>
        <v>#N/A</v>
      </c>
      <c r="X514" s="139" t="e">
        <f t="shared" si="133"/>
        <v>#N/A</v>
      </c>
      <c r="Y514" s="10" t="e">
        <f t="shared" si="134"/>
        <v>#N/A</v>
      </c>
      <c r="Z514" s="10" t="e">
        <f t="shared" si="135"/>
        <v>#N/A</v>
      </c>
      <c r="AA514" s="138" t="e">
        <f t="shared" si="128"/>
        <v>#N/A</v>
      </c>
      <c r="AB514" s="138" t="e">
        <f t="shared" si="129"/>
        <v>#N/A</v>
      </c>
      <c r="AC514" s="16" t="e">
        <f t="shared" si="136"/>
        <v>#N/A</v>
      </c>
      <c r="AD514" s="16" t="e">
        <f t="shared" si="137"/>
        <v>#N/A</v>
      </c>
      <c r="AE514" s="16" t="e">
        <f t="shared" si="138"/>
        <v>#N/A</v>
      </c>
      <c r="AF514" s="16" t="e">
        <f t="shared" si="139"/>
        <v>#N/A</v>
      </c>
      <c r="AI514" s="9"/>
      <c r="AJ514" s="10"/>
      <c r="AK514" s="9"/>
      <c r="AL514" s="10"/>
      <c r="AM514" s="9"/>
      <c r="AN514" s="9"/>
      <c r="AO514" s="9"/>
      <c r="AP514" s="9"/>
      <c r="AQ514" s="9"/>
      <c r="AS514" s="9"/>
      <c r="AT514" s="10"/>
      <c r="AU514" s="10"/>
      <c r="AV514" s="10"/>
      <c r="AW514" s="10"/>
      <c r="AX514" s="10"/>
      <c r="AY514" s="10"/>
      <c r="AZ514" s="10"/>
      <c r="BA514" s="10"/>
      <c r="BC514" s="9"/>
      <c r="BD514" s="10"/>
      <c r="BE514" s="10"/>
      <c r="BF514" s="10"/>
      <c r="BG514" s="10"/>
      <c r="BH514" s="10"/>
      <c r="BI514" s="10"/>
      <c r="BJ514" s="10"/>
      <c r="BK514" s="10"/>
      <c r="BL514" s="10"/>
      <c r="BM514" s="9"/>
      <c r="BN514" s="10"/>
      <c r="BO514" s="9"/>
      <c r="BP514" s="10"/>
      <c r="BQ514" s="9"/>
      <c r="BR514" s="9"/>
      <c r="BS514" s="9"/>
      <c r="BT514" s="9"/>
      <c r="BU514" s="9"/>
      <c r="BV514" s="5"/>
      <c r="BW514" s="9"/>
      <c r="BX514" s="10"/>
      <c r="BY514" s="10"/>
      <c r="BZ514" s="10"/>
      <c r="CA514" s="10"/>
      <c r="CB514" s="10"/>
      <c r="CC514" s="10"/>
      <c r="CD514" s="10"/>
      <c r="CE514" s="10"/>
      <c r="CF514" s="5"/>
      <c r="CG514" s="9"/>
      <c r="CH514" s="10"/>
      <c r="CI514" s="10"/>
      <c r="CJ514" s="10"/>
      <c r="CK514" s="10"/>
      <c r="CL514" s="10"/>
      <c r="CM514" s="10"/>
      <c r="CN514" s="10"/>
      <c r="CO514" s="10"/>
    </row>
    <row r="515" spans="1:93" x14ac:dyDescent="0.2">
      <c r="A515" s="9"/>
      <c r="B515" s="9"/>
      <c r="C515" s="9"/>
      <c r="D515" s="9"/>
      <c r="E515" s="9"/>
      <c r="F515" s="9"/>
      <c r="G515" s="9"/>
      <c r="H515" s="9"/>
      <c r="I515" s="9"/>
      <c r="J515" s="9"/>
      <c r="K515" s="9"/>
      <c r="L515" s="9"/>
      <c r="M515" s="9"/>
      <c r="N515" s="9"/>
      <c r="P515" s="12">
        <f t="shared" si="140"/>
        <v>-154</v>
      </c>
      <c r="Q515" s="12"/>
      <c r="R515" s="138" t="e">
        <f t="shared" si="125"/>
        <v>#N/A</v>
      </c>
      <c r="S515" s="138" t="e">
        <f t="shared" si="126"/>
        <v>#N/A</v>
      </c>
      <c r="T515" s="138" t="e">
        <f t="shared" si="127"/>
        <v>#N/A</v>
      </c>
      <c r="U515" s="139" t="e">
        <f t="shared" si="130"/>
        <v>#N/A</v>
      </c>
      <c r="V515" s="139" t="e">
        <f t="shared" si="131"/>
        <v>#N/A</v>
      </c>
      <c r="W515" s="139" t="e">
        <f t="shared" si="132"/>
        <v>#N/A</v>
      </c>
      <c r="X515" s="139" t="e">
        <f t="shared" si="133"/>
        <v>#N/A</v>
      </c>
      <c r="Y515" s="10" t="e">
        <f t="shared" si="134"/>
        <v>#N/A</v>
      </c>
      <c r="Z515" s="10" t="e">
        <f t="shared" si="135"/>
        <v>#N/A</v>
      </c>
      <c r="AA515" s="138" t="e">
        <f t="shared" si="128"/>
        <v>#N/A</v>
      </c>
      <c r="AB515" s="138" t="e">
        <f t="shared" si="129"/>
        <v>#N/A</v>
      </c>
      <c r="AC515" s="16" t="e">
        <f t="shared" si="136"/>
        <v>#N/A</v>
      </c>
      <c r="AD515" s="16" t="e">
        <f t="shared" si="137"/>
        <v>#N/A</v>
      </c>
      <c r="AE515" s="16" t="e">
        <f t="shared" si="138"/>
        <v>#N/A</v>
      </c>
      <c r="AF515" s="16" t="e">
        <f t="shared" si="139"/>
        <v>#N/A</v>
      </c>
      <c r="AI515" s="9"/>
      <c r="AJ515" s="10"/>
      <c r="AK515" s="9"/>
      <c r="AL515" s="10"/>
      <c r="AM515" s="9"/>
      <c r="AN515" s="9"/>
      <c r="AO515" s="9"/>
      <c r="AP515" s="9"/>
      <c r="AQ515" s="9"/>
      <c r="AS515" s="9"/>
      <c r="AT515" s="10"/>
      <c r="AU515" s="10"/>
      <c r="AV515" s="10"/>
      <c r="AW515" s="10"/>
      <c r="AX515" s="10"/>
      <c r="AY515" s="10"/>
      <c r="AZ515" s="10"/>
      <c r="BA515" s="10"/>
      <c r="BC515" s="9"/>
      <c r="BD515" s="10"/>
      <c r="BE515" s="10"/>
      <c r="BF515" s="10"/>
      <c r="BG515" s="10"/>
      <c r="BH515" s="10"/>
      <c r="BI515" s="10"/>
      <c r="BJ515" s="10"/>
      <c r="BK515" s="10"/>
      <c r="BL515" s="10"/>
      <c r="BM515" s="9"/>
      <c r="BN515" s="10"/>
      <c r="BO515" s="9"/>
      <c r="BP515" s="10"/>
      <c r="BQ515" s="9"/>
      <c r="BR515" s="9"/>
      <c r="BS515" s="9"/>
      <c r="BT515" s="9"/>
      <c r="BU515" s="9"/>
      <c r="BV515" s="5"/>
      <c r="BW515" s="9"/>
      <c r="BX515" s="10"/>
      <c r="BY515" s="10"/>
      <c r="BZ515" s="10"/>
      <c r="CA515" s="10"/>
      <c r="CB515" s="10"/>
      <c r="CC515" s="10"/>
      <c r="CD515" s="10"/>
      <c r="CE515" s="10"/>
      <c r="CF515" s="5"/>
      <c r="CG515" s="9"/>
      <c r="CH515" s="10"/>
      <c r="CI515" s="10"/>
      <c r="CJ515" s="10"/>
      <c r="CK515" s="10"/>
      <c r="CL515" s="10"/>
      <c r="CM515" s="10"/>
      <c r="CN515" s="10"/>
      <c r="CO515" s="10"/>
    </row>
    <row r="516" spans="1:93" x14ac:dyDescent="0.2">
      <c r="A516" s="9"/>
      <c r="B516" s="9"/>
      <c r="C516" s="9"/>
      <c r="D516" s="9"/>
      <c r="E516" s="9"/>
      <c r="F516" s="9"/>
      <c r="G516" s="9"/>
      <c r="H516" s="9"/>
      <c r="I516" s="9"/>
      <c r="J516" s="9"/>
      <c r="K516" s="9"/>
      <c r="L516" s="9"/>
      <c r="M516" s="9"/>
      <c r="N516" s="9"/>
      <c r="P516" s="12">
        <f t="shared" si="140"/>
        <v>-154</v>
      </c>
      <c r="Q516" s="12"/>
      <c r="R516" s="138" t="e">
        <f t="shared" si="125"/>
        <v>#N/A</v>
      </c>
      <c r="S516" s="138" t="e">
        <f t="shared" si="126"/>
        <v>#N/A</v>
      </c>
      <c r="T516" s="138" t="e">
        <f t="shared" si="127"/>
        <v>#N/A</v>
      </c>
      <c r="U516" s="139" t="e">
        <f t="shared" si="130"/>
        <v>#N/A</v>
      </c>
      <c r="V516" s="139" t="e">
        <f t="shared" si="131"/>
        <v>#N/A</v>
      </c>
      <c r="W516" s="139" t="e">
        <f t="shared" si="132"/>
        <v>#N/A</v>
      </c>
      <c r="X516" s="139" t="e">
        <f t="shared" si="133"/>
        <v>#N/A</v>
      </c>
      <c r="Y516" s="10" t="e">
        <f t="shared" si="134"/>
        <v>#N/A</v>
      </c>
      <c r="Z516" s="10" t="e">
        <f t="shared" si="135"/>
        <v>#N/A</v>
      </c>
      <c r="AA516" s="138" t="e">
        <f t="shared" si="128"/>
        <v>#N/A</v>
      </c>
      <c r="AB516" s="138" t="e">
        <f t="shared" si="129"/>
        <v>#N/A</v>
      </c>
      <c r="AC516" s="16" t="e">
        <f t="shared" si="136"/>
        <v>#N/A</v>
      </c>
      <c r="AD516" s="16" t="e">
        <f t="shared" si="137"/>
        <v>#N/A</v>
      </c>
      <c r="AE516" s="16" t="e">
        <f t="shared" si="138"/>
        <v>#N/A</v>
      </c>
      <c r="AF516" s="16" t="e">
        <f t="shared" si="139"/>
        <v>#N/A</v>
      </c>
      <c r="AI516" s="9"/>
      <c r="AJ516" s="10"/>
      <c r="AK516" s="9"/>
      <c r="AL516" s="10"/>
      <c r="AM516" s="9"/>
      <c r="AN516" s="9"/>
      <c r="AO516" s="9"/>
      <c r="AP516" s="9"/>
      <c r="AQ516" s="9"/>
      <c r="AS516" s="9"/>
      <c r="AT516" s="10"/>
      <c r="AU516" s="10"/>
      <c r="AV516" s="10"/>
      <c r="AW516" s="10"/>
      <c r="AX516" s="10"/>
      <c r="AY516" s="10"/>
      <c r="AZ516" s="10"/>
      <c r="BA516" s="10"/>
      <c r="BC516" s="9"/>
      <c r="BD516" s="10"/>
      <c r="BE516" s="10"/>
      <c r="BF516" s="10"/>
      <c r="BG516" s="10"/>
      <c r="BH516" s="10"/>
      <c r="BI516" s="10"/>
      <c r="BJ516" s="10"/>
      <c r="BK516" s="10"/>
      <c r="BL516" s="10"/>
      <c r="BM516" s="9"/>
      <c r="BN516" s="10"/>
      <c r="BO516" s="9"/>
      <c r="BP516" s="10"/>
      <c r="BQ516" s="9"/>
      <c r="BR516" s="9"/>
      <c r="BS516" s="9"/>
      <c r="BT516" s="9"/>
      <c r="BU516" s="9"/>
      <c r="BV516" s="5"/>
      <c r="BW516" s="9"/>
      <c r="BX516" s="10"/>
      <c r="BY516" s="10"/>
      <c r="BZ516" s="10"/>
      <c r="CA516" s="10"/>
      <c r="CB516" s="10"/>
      <c r="CC516" s="10"/>
      <c r="CD516" s="10"/>
      <c r="CE516" s="10"/>
      <c r="CF516" s="5"/>
      <c r="CG516" s="9"/>
      <c r="CH516" s="10"/>
      <c r="CI516" s="10"/>
      <c r="CJ516" s="10"/>
      <c r="CK516" s="10"/>
      <c r="CL516" s="10"/>
      <c r="CM516" s="10"/>
      <c r="CN516" s="10"/>
      <c r="CO516" s="10"/>
    </row>
    <row r="517" spans="1:93" x14ac:dyDescent="0.2">
      <c r="A517" s="9"/>
      <c r="B517" s="9"/>
      <c r="C517" s="9"/>
      <c r="D517" s="9"/>
      <c r="E517" s="9"/>
      <c r="F517" s="9"/>
      <c r="G517" s="9"/>
      <c r="H517" s="9"/>
      <c r="I517" s="9"/>
      <c r="J517" s="9"/>
      <c r="K517" s="9"/>
      <c r="L517" s="9"/>
      <c r="M517" s="9"/>
      <c r="N517" s="9"/>
      <c r="P517" s="12">
        <f t="shared" si="140"/>
        <v>-154</v>
      </c>
      <c r="Q517" s="12"/>
      <c r="R517" s="138" t="e">
        <f t="shared" si="125"/>
        <v>#N/A</v>
      </c>
      <c r="S517" s="138" t="e">
        <f t="shared" si="126"/>
        <v>#N/A</v>
      </c>
      <c r="T517" s="138" t="e">
        <f t="shared" si="127"/>
        <v>#N/A</v>
      </c>
      <c r="U517" s="139" t="e">
        <f t="shared" si="130"/>
        <v>#N/A</v>
      </c>
      <c r="V517" s="139" t="e">
        <f t="shared" si="131"/>
        <v>#N/A</v>
      </c>
      <c r="W517" s="139" t="e">
        <f t="shared" si="132"/>
        <v>#N/A</v>
      </c>
      <c r="X517" s="139" t="e">
        <f t="shared" si="133"/>
        <v>#N/A</v>
      </c>
      <c r="Y517" s="10" t="e">
        <f t="shared" si="134"/>
        <v>#N/A</v>
      </c>
      <c r="Z517" s="10" t="e">
        <f t="shared" si="135"/>
        <v>#N/A</v>
      </c>
      <c r="AA517" s="138" t="e">
        <f t="shared" si="128"/>
        <v>#N/A</v>
      </c>
      <c r="AB517" s="138" t="e">
        <f t="shared" si="129"/>
        <v>#N/A</v>
      </c>
      <c r="AC517" s="16" t="e">
        <f t="shared" si="136"/>
        <v>#N/A</v>
      </c>
      <c r="AD517" s="16" t="e">
        <f t="shared" si="137"/>
        <v>#N/A</v>
      </c>
      <c r="AE517" s="16" t="e">
        <f t="shared" si="138"/>
        <v>#N/A</v>
      </c>
      <c r="AF517" s="16" t="e">
        <f t="shared" si="139"/>
        <v>#N/A</v>
      </c>
      <c r="AI517" s="9"/>
      <c r="AJ517" s="10"/>
      <c r="AK517" s="9"/>
      <c r="AL517" s="10"/>
      <c r="AM517" s="9"/>
      <c r="AN517" s="9"/>
      <c r="AO517" s="9"/>
      <c r="AP517" s="9"/>
      <c r="AQ517" s="9"/>
      <c r="AS517" s="9"/>
      <c r="AT517" s="10"/>
      <c r="AU517" s="10"/>
      <c r="AV517" s="10"/>
      <c r="AW517" s="10"/>
      <c r="AX517" s="10"/>
      <c r="AY517" s="10"/>
      <c r="AZ517" s="10"/>
      <c r="BA517" s="10"/>
      <c r="BC517" s="9"/>
      <c r="BD517" s="10"/>
      <c r="BE517" s="10"/>
      <c r="BF517" s="10"/>
      <c r="BG517" s="10"/>
      <c r="BH517" s="10"/>
      <c r="BI517" s="10"/>
      <c r="BJ517" s="10"/>
      <c r="BK517" s="10"/>
      <c r="BL517" s="10"/>
      <c r="BM517" s="9"/>
      <c r="BN517" s="10"/>
      <c r="BO517" s="9"/>
      <c r="BP517" s="10"/>
      <c r="BQ517" s="9"/>
      <c r="BR517" s="9"/>
      <c r="BS517" s="9"/>
      <c r="BT517" s="9"/>
      <c r="BU517" s="9"/>
      <c r="BV517" s="5"/>
      <c r="BW517" s="9"/>
      <c r="BX517" s="10"/>
      <c r="BY517" s="10"/>
      <c r="BZ517" s="10"/>
      <c r="CA517" s="10"/>
      <c r="CB517" s="10"/>
      <c r="CC517" s="10"/>
      <c r="CD517" s="10"/>
      <c r="CE517" s="10"/>
      <c r="CF517" s="5"/>
      <c r="CG517" s="9"/>
      <c r="CH517" s="10"/>
      <c r="CI517" s="10"/>
      <c r="CJ517" s="10"/>
      <c r="CK517" s="10"/>
      <c r="CL517" s="10"/>
      <c r="CM517" s="10"/>
      <c r="CN517" s="10"/>
      <c r="CO517" s="10"/>
    </row>
    <row r="518" spans="1:93" x14ac:dyDescent="0.2">
      <c r="A518" s="9"/>
      <c r="B518" s="9"/>
      <c r="C518" s="9"/>
      <c r="D518" s="9"/>
      <c r="E518" s="9"/>
      <c r="F518" s="9"/>
      <c r="G518" s="9"/>
      <c r="H518" s="9"/>
      <c r="I518" s="9"/>
      <c r="J518" s="9"/>
      <c r="K518" s="9"/>
      <c r="L518" s="9"/>
      <c r="M518" s="9"/>
      <c r="N518" s="9"/>
      <c r="P518" s="12">
        <f t="shared" si="140"/>
        <v>-154</v>
      </c>
      <c r="Q518" s="12"/>
      <c r="R518" s="138" t="e">
        <f t="shared" si="125"/>
        <v>#N/A</v>
      </c>
      <c r="S518" s="138" t="e">
        <f t="shared" si="126"/>
        <v>#N/A</v>
      </c>
      <c r="T518" s="138" t="e">
        <f t="shared" si="127"/>
        <v>#N/A</v>
      </c>
      <c r="U518" s="139" t="e">
        <f t="shared" si="130"/>
        <v>#N/A</v>
      </c>
      <c r="V518" s="139" t="e">
        <f t="shared" si="131"/>
        <v>#N/A</v>
      </c>
      <c r="W518" s="139" t="e">
        <f t="shared" si="132"/>
        <v>#N/A</v>
      </c>
      <c r="X518" s="139" t="e">
        <f t="shared" si="133"/>
        <v>#N/A</v>
      </c>
      <c r="Y518" s="10" t="e">
        <f t="shared" si="134"/>
        <v>#N/A</v>
      </c>
      <c r="Z518" s="10" t="e">
        <f t="shared" si="135"/>
        <v>#N/A</v>
      </c>
      <c r="AA518" s="138" t="e">
        <f t="shared" si="128"/>
        <v>#N/A</v>
      </c>
      <c r="AB518" s="138" t="e">
        <f t="shared" si="129"/>
        <v>#N/A</v>
      </c>
      <c r="AC518" s="16" t="e">
        <f t="shared" si="136"/>
        <v>#N/A</v>
      </c>
      <c r="AD518" s="16" t="e">
        <f t="shared" si="137"/>
        <v>#N/A</v>
      </c>
      <c r="AE518" s="16" t="e">
        <f t="shared" si="138"/>
        <v>#N/A</v>
      </c>
      <c r="AF518" s="16" t="e">
        <f t="shared" si="139"/>
        <v>#N/A</v>
      </c>
      <c r="AI518" s="9"/>
      <c r="AJ518" s="10"/>
      <c r="AK518" s="9"/>
      <c r="AL518" s="10"/>
      <c r="AM518" s="9"/>
      <c r="AN518" s="9"/>
      <c r="AO518" s="9"/>
      <c r="AP518" s="9"/>
      <c r="AQ518" s="9"/>
      <c r="AS518" s="9"/>
      <c r="AT518" s="10"/>
      <c r="AU518" s="10"/>
      <c r="AV518" s="10"/>
      <c r="AW518" s="10"/>
      <c r="AX518" s="10"/>
      <c r="AY518" s="10"/>
      <c r="AZ518" s="10"/>
      <c r="BA518" s="10"/>
      <c r="BC518" s="9"/>
      <c r="BD518" s="10"/>
      <c r="BE518" s="10"/>
      <c r="BF518" s="10"/>
      <c r="BG518" s="10"/>
      <c r="BH518" s="10"/>
      <c r="BI518" s="10"/>
      <c r="BJ518" s="10"/>
      <c r="BK518" s="10"/>
      <c r="BL518" s="10"/>
      <c r="BM518" s="9"/>
      <c r="BN518" s="10"/>
      <c r="BO518" s="9"/>
      <c r="BP518" s="10"/>
      <c r="BQ518" s="9"/>
      <c r="BR518" s="9"/>
      <c r="BS518" s="9"/>
      <c r="BT518" s="9"/>
      <c r="BU518" s="9"/>
      <c r="BV518" s="5"/>
      <c r="BW518" s="9"/>
      <c r="BX518" s="10"/>
      <c r="BY518" s="10"/>
      <c r="BZ518" s="10"/>
      <c r="CA518" s="10"/>
      <c r="CB518" s="10"/>
      <c r="CC518" s="10"/>
      <c r="CD518" s="10"/>
      <c r="CE518" s="10"/>
      <c r="CF518" s="5"/>
      <c r="CG518" s="9"/>
      <c r="CH518" s="10"/>
      <c r="CI518" s="10"/>
      <c r="CJ518" s="10"/>
      <c r="CK518" s="10"/>
      <c r="CL518" s="10"/>
      <c r="CM518" s="10"/>
      <c r="CN518" s="10"/>
      <c r="CO518" s="10"/>
    </row>
    <row r="519" spans="1:93" x14ac:dyDescent="0.2">
      <c r="A519" s="9"/>
      <c r="B519" s="9"/>
      <c r="C519" s="9"/>
      <c r="D519" s="9"/>
      <c r="E519" s="9"/>
      <c r="F519" s="9"/>
      <c r="G519" s="9"/>
      <c r="H519" s="9"/>
      <c r="I519" s="9"/>
      <c r="J519" s="9"/>
      <c r="K519" s="9"/>
      <c r="L519" s="9"/>
      <c r="M519" s="9"/>
      <c r="N519" s="9"/>
      <c r="P519" s="12">
        <f t="shared" si="140"/>
        <v>-154</v>
      </c>
      <c r="Q519" s="12"/>
      <c r="R519" s="138" t="e">
        <f t="shared" si="125"/>
        <v>#N/A</v>
      </c>
      <c r="S519" s="138" t="e">
        <f t="shared" si="126"/>
        <v>#N/A</v>
      </c>
      <c r="T519" s="138" t="e">
        <f t="shared" si="127"/>
        <v>#N/A</v>
      </c>
      <c r="U519" s="139" t="e">
        <f t="shared" si="130"/>
        <v>#N/A</v>
      </c>
      <c r="V519" s="139" t="e">
        <f t="shared" si="131"/>
        <v>#N/A</v>
      </c>
      <c r="W519" s="139" t="e">
        <f t="shared" si="132"/>
        <v>#N/A</v>
      </c>
      <c r="X519" s="139" t="e">
        <f t="shared" si="133"/>
        <v>#N/A</v>
      </c>
      <c r="Y519" s="10" t="e">
        <f t="shared" si="134"/>
        <v>#N/A</v>
      </c>
      <c r="Z519" s="10" t="e">
        <f t="shared" si="135"/>
        <v>#N/A</v>
      </c>
      <c r="AA519" s="138" t="e">
        <f t="shared" si="128"/>
        <v>#N/A</v>
      </c>
      <c r="AB519" s="138" t="e">
        <f t="shared" si="129"/>
        <v>#N/A</v>
      </c>
      <c r="AC519" s="16" t="e">
        <f t="shared" si="136"/>
        <v>#N/A</v>
      </c>
      <c r="AD519" s="16" t="e">
        <f t="shared" si="137"/>
        <v>#N/A</v>
      </c>
      <c r="AE519" s="16" t="e">
        <f t="shared" si="138"/>
        <v>#N/A</v>
      </c>
      <c r="AF519" s="16" t="e">
        <f t="shared" si="139"/>
        <v>#N/A</v>
      </c>
      <c r="AI519" s="9"/>
      <c r="AJ519" s="10"/>
      <c r="AK519" s="9"/>
      <c r="AL519" s="10"/>
      <c r="AM519" s="9"/>
      <c r="AN519" s="9"/>
      <c r="AO519" s="9"/>
      <c r="AP519" s="9"/>
      <c r="AQ519" s="9"/>
      <c r="AS519" s="9"/>
      <c r="AT519" s="10"/>
      <c r="AU519" s="10"/>
      <c r="AV519" s="10"/>
      <c r="AW519" s="10"/>
      <c r="AX519" s="10"/>
      <c r="AY519" s="10"/>
      <c r="AZ519" s="10"/>
      <c r="BA519" s="10"/>
      <c r="BC519" s="9"/>
      <c r="BD519" s="10"/>
      <c r="BE519" s="10"/>
      <c r="BF519" s="10"/>
      <c r="BG519" s="10"/>
      <c r="BH519" s="10"/>
      <c r="BI519" s="10"/>
      <c r="BJ519" s="10"/>
      <c r="BK519" s="10"/>
      <c r="BL519" s="10"/>
      <c r="BM519" s="9"/>
      <c r="BN519" s="10"/>
      <c r="BO519" s="9"/>
      <c r="BP519" s="10"/>
      <c r="BQ519" s="9"/>
      <c r="BR519" s="9"/>
      <c r="BS519" s="9"/>
      <c r="BT519" s="9"/>
      <c r="BU519" s="9"/>
      <c r="BV519" s="5"/>
      <c r="BW519" s="9"/>
      <c r="BX519" s="10"/>
      <c r="BY519" s="10"/>
      <c r="BZ519" s="10"/>
      <c r="CA519" s="10"/>
      <c r="CB519" s="10"/>
      <c r="CC519" s="10"/>
      <c r="CD519" s="10"/>
      <c r="CE519" s="10"/>
      <c r="CF519" s="5"/>
      <c r="CG519" s="9"/>
      <c r="CH519" s="10"/>
      <c r="CI519" s="10"/>
      <c r="CJ519" s="10"/>
      <c r="CK519" s="10"/>
      <c r="CL519" s="10"/>
      <c r="CM519" s="10"/>
      <c r="CN519" s="10"/>
      <c r="CO519" s="10"/>
    </row>
    <row r="520" spans="1:93" x14ac:dyDescent="0.2">
      <c r="A520" s="9"/>
      <c r="B520" s="9"/>
      <c r="C520" s="9"/>
      <c r="D520" s="9"/>
      <c r="E520" s="9"/>
      <c r="F520" s="9"/>
      <c r="G520" s="9"/>
      <c r="H520" s="9"/>
      <c r="I520" s="9"/>
      <c r="J520" s="9"/>
      <c r="K520" s="9"/>
      <c r="L520" s="9"/>
      <c r="M520" s="9"/>
      <c r="N520" s="9"/>
      <c r="P520" s="12">
        <f t="shared" si="140"/>
        <v>-154</v>
      </c>
      <c r="Q520" s="12"/>
      <c r="R520" s="138" t="e">
        <f t="shared" si="125"/>
        <v>#N/A</v>
      </c>
      <c r="S520" s="138" t="e">
        <f t="shared" si="126"/>
        <v>#N/A</v>
      </c>
      <c r="T520" s="138" t="e">
        <f t="shared" si="127"/>
        <v>#N/A</v>
      </c>
      <c r="U520" s="139" t="e">
        <f t="shared" si="130"/>
        <v>#N/A</v>
      </c>
      <c r="V520" s="139" t="e">
        <f t="shared" si="131"/>
        <v>#N/A</v>
      </c>
      <c r="W520" s="139" t="e">
        <f t="shared" si="132"/>
        <v>#N/A</v>
      </c>
      <c r="X520" s="139" t="e">
        <f t="shared" si="133"/>
        <v>#N/A</v>
      </c>
      <c r="Y520" s="10" t="e">
        <f t="shared" si="134"/>
        <v>#N/A</v>
      </c>
      <c r="Z520" s="10" t="e">
        <f t="shared" si="135"/>
        <v>#N/A</v>
      </c>
      <c r="AA520" s="138" t="e">
        <f t="shared" si="128"/>
        <v>#N/A</v>
      </c>
      <c r="AB520" s="138" t="e">
        <f t="shared" si="129"/>
        <v>#N/A</v>
      </c>
      <c r="AC520" s="16" t="e">
        <f t="shared" si="136"/>
        <v>#N/A</v>
      </c>
      <c r="AD520" s="16" t="e">
        <f t="shared" si="137"/>
        <v>#N/A</v>
      </c>
      <c r="AE520" s="16" t="e">
        <f t="shared" si="138"/>
        <v>#N/A</v>
      </c>
      <c r="AF520" s="16" t="e">
        <f t="shared" si="139"/>
        <v>#N/A</v>
      </c>
      <c r="AI520" s="9"/>
      <c r="AJ520" s="10"/>
      <c r="AK520" s="9"/>
      <c r="AL520" s="10"/>
      <c r="AM520" s="9"/>
      <c r="AN520" s="9"/>
      <c r="AO520" s="9"/>
      <c r="AP520" s="9"/>
      <c r="AQ520" s="9"/>
      <c r="AS520" s="9"/>
      <c r="AT520" s="10"/>
      <c r="AU520" s="10"/>
      <c r="AV520" s="10"/>
      <c r="AW520" s="10"/>
      <c r="AX520" s="10"/>
      <c r="AY520" s="10"/>
      <c r="AZ520" s="10"/>
      <c r="BA520" s="10"/>
      <c r="BC520" s="9"/>
      <c r="BD520" s="10"/>
      <c r="BE520" s="10"/>
      <c r="BF520" s="10"/>
      <c r="BG520" s="10"/>
      <c r="BH520" s="10"/>
      <c r="BI520" s="10"/>
      <c r="BJ520" s="10"/>
      <c r="BK520" s="10"/>
      <c r="BL520" s="10"/>
      <c r="BM520" s="9"/>
      <c r="BN520" s="10"/>
      <c r="BO520" s="9"/>
      <c r="BP520" s="10"/>
      <c r="BQ520" s="9"/>
      <c r="BR520" s="9"/>
      <c r="BS520" s="9"/>
      <c r="BT520" s="9"/>
      <c r="BU520" s="9"/>
      <c r="BV520" s="5"/>
      <c r="BW520" s="9"/>
      <c r="BX520" s="10"/>
      <c r="BY520" s="10"/>
      <c r="BZ520" s="10"/>
      <c r="CA520" s="10"/>
      <c r="CB520" s="10"/>
      <c r="CC520" s="10"/>
      <c r="CD520" s="10"/>
      <c r="CE520" s="10"/>
      <c r="CF520" s="5"/>
      <c r="CG520" s="9"/>
      <c r="CH520" s="10"/>
      <c r="CI520" s="10"/>
      <c r="CJ520" s="10"/>
      <c r="CK520" s="10"/>
      <c r="CL520" s="10"/>
      <c r="CM520" s="10"/>
      <c r="CN520" s="10"/>
      <c r="CO520" s="10"/>
    </row>
    <row r="521" spans="1:93" x14ac:dyDescent="0.2">
      <c r="A521" s="9"/>
      <c r="B521" s="9"/>
      <c r="C521" s="9"/>
      <c r="D521" s="9"/>
      <c r="E521" s="9"/>
      <c r="F521" s="9"/>
      <c r="G521" s="9"/>
      <c r="H521" s="9"/>
      <c r="I521" s="9"/>
      <c r="J521" s="9"/>
      <c r="K521" s="9"/>
      <c r="L521" s="9"/>
      <c r="M521" s="9"/>
      <c r="N521" s="9"/>
      <c r="P521" s="12">
        <f t="shared" si="140"/>
        <v>-154</v>
      </c>
      <c r="Q521" s="12"/>
      <c r="R521" s="138" t="e">
        <f t="shared" si="125"/>
        <v>#N/A</v>
      </c>
      <c r="S521" s="138" t="e">
        <f t="shared" si="126"/>
        <v>#N/A</v>
      </c>
      <c r="T521" s="138" t="e">
        <f t="shared" si="127"/>
        <v>#N/A</v>
      </c>
      <c r="U521" s="139" t="e">
        <f t="shared" si="130"/>
        <v>#N/A</v>
      </c>
      <c r="V521" s="139" t="e">
        <f t="shared" si="131"/>
        <v>#N/A</v>
      </c>
      <c r="W521" s="139" t="e">
        <f t="shared" si="132"/>
        <v>#N/A</v>
      </c>
      <c r="X521" s="139" t="e">
        <f t="shared" si="133"/>
        <v>#N/A</v>
      </c>
      <c r="Y521" s="10" t="e">
        <f t="shared" si="134"/>
        <v>#N/A</v>
      </c>
      <c r="Z521" s="10" t="e">
        <f t="shared" si="135"/>
        <v>#N/A</v>
      </c>
      <c r="AA521" s="138" t="e">
        <f t="shared" si="128"/>
        <v>#N/A</v>
      </c>
      <c r="AB521" s="138" t="e">
        <f t="shared" si="129"/>
        <v>#N/A</v>
      </c>
      <c r="AC521" s="16" t="e">
        <f t="shared" si="136"/>
        <v>#N/A</v>
      </c>
      <c r="AD521" s="16" t="e">
        <f t="shared" si="137"/>
        <v>#N/A</v>
      </c>
      <c r="AE521" s="16" t="e">
        <f t="shared" si="138"/>
        <v>#N/A</v>
      </c>
      <c r="AF521" s="16" t="e">
        <f t="shared" si="139"/>
        <v>#N/A</v>
      </c>
      <c r="AI521" s="9"/>
      <c r="AJ521" s="10"/>
      <c r="AK521" s="9"/>
      <c r="AL521" s="10"/>
      <c r="AM521" s="9"/>
      <c r="AN521" s="9"/>
      <c r="AO521" s="9"/>
      <c r="AP521" s="9"/>
      <c r="AQ521" s="9"/>
      <c r="AS521" s="9"/>
      <c r="AT521" s="10"/>
      <c r="AU521" s="10"/>
      <c r="AV521" s="10"/>
      <c r="AW521" s="10"/>
      <c r="AX521" s="10"/>
      <c r="AY521" s="10"/>
      <c r="AZ521" s="10"/>
      <c r="BA521" s="10"/>
      <c r="BC521" s="9"/>
      <c r="BD521" s="10"/>
      <c r="BE521" s="10"/>
      <c r="BF521" s="10"/>
      <c r="BG521" s="10"/>
      <c r="BH521" s="10"/>
      <c r="BI521" s="10"/>
      <c r="BJ521" s="10"/>
      <c r="BK521" s="10"/>
      <c r="BL521" s="10"/>
      <c r="BM521" s="9"/>
      <c r="BN521" s="10"/>
      <c r="BO521" s="9"/>
      <c r="BP521" s="10"/>
      <c r="BQ521" s="9"/>
      <c r="BR521" s="9"/>
      <c r="BS521" s="9"/>
      <c r="BT521" s="9"/>
      <c r="BU521" s="9"/>
      <c r="BV521" s="5"/>
      <c r="BW521" s="9"/>
      <c r="BX521" s="10"/>
      <c r="BY521" s="10"/>
      <c r="BZ521" s="10"/>
      <c r="CA521" s="10"/>
      <c r="CB521" s="10"/>
      <c r="CC521" s="10"/>
      <c r="CD521" s="10"/>
      <c r="CE521" s="10"/>
      <c r="CF521" s="5"/>
      <c r="CG521" s="9"/>
      <c r="CH521" s="10"/>
      <c r="CI521" s="10"/>
      <c r="CJ521" s="10"/>
      <c r="CK521" s="10"/>
      <c r="CL521" s="10"/>
      <c r="CM521" s="10"/>
      <c r="CN521" s="10"/>
      <c r="CO521" s="10"/>
    </row>
    <row r="522" spans="1:93" x14ac:dyDescent="0.2">
      <c r="A522" s="9"/>
      <c r="B522" s="9"/>
      <c r="C522" s="9"/>
      <c r="D522" s="9"/>
      <c r="E522" s="9"/>
      <c r="F522" s="9"/>
      <c r="G522" s="9"/>
      <c r="H522" s="9"/>
      <c r="I522" s="9"/>
      <c r="J522" s="9"/>
      <c r="K522" s="9"/>
      <c r="L522" s="9"/>
      <c r="M522" s="9"/>
      <c r="N522" s="9"/>
      <c r="P522" s="12">
        <f t="shared" si="140"/>
        <v>-154</v>
      </c>
      <c r="Q522" s="12"/>
      <c r="R522" s="138" t="e">
        <f t="shared" si="125"/>
        <v>#N/A</v>
      </c>
      <c r="S522" s="138" t="e">
        <f t="shared" si="126"/>
        <v>#N/A</v>
      </c>
      <c r="T522" s="138" t="e">
        <f t="shared" si="127"/>
        <v>#N/A</v>
      </c>
      <c r="U522" s="139" t="e">
        <f t="shared" si="130"/>
        <v>#N/A</v>
      </c>
      <c r="V522" s="139" t="e">
        <f t="shared" si="131"/>
        <v>#N/A</v>
      </c>
      <c r="W522" s="139" t="e">
        <f t="shared" si="132"/>
        <v>#N/A</v>
      </c>
      <c r="X522" s="139" t="e">
        <f t="shared" si="133"/>
        <v>#N/A</v>
      </c>
      <c r="Y522" s="10" t="e">
        <f t="shared" si="134"/>
        <v>#N/A</v>
      </c>
      <c r="Z522" s="10" t="e">
        <f t="shared" si="135"/>
        <v>#N/A</v>
      </c>
      <c r="AA522" s="138" t="e">
        <f t="shared" si="128"/>
        <v>#N/A</v>
      </c>
      <c r="AB522" s="138" t="e">
        <f t="shared" si="129"/>
        <v>#N/A</v>
      </c>
      <c r="AC522" s="16" t="e">
        <f t="shared" si="136"/>
        <v>#N/A</v>
      </c>
      <c r="AD522" s="16" t="e">
        <f t="shared" si="137"/>
        <v>#N/A</v>
      </c>
      <c r="AE522" s="16" t="e">
        <f t="shared" si="138"/>
        <v>#N/A</v>
      </c>
      <c r="AF522" s="16" t="e">
        <f t="shared" si="139"/>
        <v>#N/A</v>
      </c>
      <c r="AI522" s="9"/>
      <c r="AJ522" s="10"/>
      <c r="AK522" s="9"/>
      <c r="AL522" s="10"/>
      <c r="AM522" s="9"/>
      <c r="AN522" s="9"/>
      <c r="AO522" s="9"/>
      <c r="AP522" s="9"/>
      <c r="AQ522" s="9"/>
      <c r="AS522" s="9"/>
      <c r="AT522" s="10"/>
      <c r="AU522" s="10"/>
      <c r="AV522" s="10"/>
      <c r="AW522" s="10"/>
      <c r="AX522" s="10"/>
      <c r="AY522" s="10"/>
      <c r="AZ522" s="10"/>
      <c r="BA522" s="10"/>
      <c r="BC522" s="9"/>
      <c r="BD522" s="10"/>
      <c r="BE522" s="10"/>
      <c r="BF522" s="10"/>
      <c r="BG522" s="10"/>
      <c r="BH522" s="10"/>
      <c r="BI522" s="10"/>
      <c r="BJ522" s="10"/>
      <c r="BK522" s="10"/>
      <c r="BL522" s="10"/>
      <c r="BM522" s="9"/>
      <c r="BN522" s="10"/>
      <c r="BO522" s="9"/>
      <c r="BP522" s="10"/>
      <c r="BQ522" s="9"/>
      <c r="BR522" s="9"/>
      <c r="BS522" s="9"/>
      <c r="BT522" s="9"/>
      <c r="BU522" s="9"/>
      <c r="BV522" s="5"/>
      <c r="BW522" s="9"/>
      <c r="BX522" s="10"/>
      <c r="BY522" s="10"/>
      <c r="BZ522" s="10"/>
      <c r="CA522" s="10"/>
      <c r="CB522" s="10"/>
      <c r="CC522" s="10"/>
      <c r="CD522" s="10"/>
      <c r="CE522" s="10"/>
      <c r="CF522" s="5"/>
      <c r="CG522" s="9"/>
      <c r="CH522" s="10"/>
      <c r="CI522" s="10"/>
      <c r="CJ522" s="10"/>
      <c r="CK522" s="10"/>
      <c r="CL522" s="10"/>
      <c r="CM522" s="10"/>
      <c r="CN522" s="10"/>
      <c r="CO522" s="10"/>
    </row>
    <row r="523" spans="1:93" x14ac:dyDescent="0.2">
      <c r="A523" s="9"/>
      <c r="B523" s="9"/>
      <c r="C523" s="9"/>
      <c r="D523" s="9"/>
      <c r="E523" s="9"/>
      <c r="F523" s="9"/>
      <c r="G523" s="9"/>
      <c r="H523" s="9"/>
      <c r="I523" s="9"/>
      <c r="J523" s="9"/>
      <c r="K523" s="9"/>
      <c r="L523" s="9"/>
      <c r="M523" s="9"/>
      <c r="N523" s="9"/>
      <c r="P523" s="12">
        <f t="shared" si="140"/>
        <v>-154</v>
      </c>
      <c r="Q523" s="12"/>
      <c r="R523" s="138" t="e">
        <f t="shared" si="125"/>
        <v>#N/A</v>
      </c>
      <c r="S523" s="138" t="e">
        <f t="shared" si="126"/>
        <v>#N/A</v>
      </c>
      <c r="T523" s="138" t="e">
        <f t="shared" si="127"/>
        <v>#N/A</v>
      </c>
      <c r="U523" s="139" t="e">
        <f t="shared" si="130"/>
        <v>#N/A</v>
      </c>
      <c r="V523" s="139" t="e">
        <f t="shared" si="131"/>
        <v>#N/A</v>
      </c>
      <c r="W523" s="139" t="e">
        <f t="shared" si="132"/>
        <v>#N/A</v>
      </c>
      <c r="X523" s="139" t="e">
        <f t="shared" si="133"/>
        <v>#N/A</v>
      </c>
      <c r="Y523" s="10" t="e">
        <f t="shared" si="134"/>
        <v>#N/A</v>
      </c>
      <c r="Z523" s="10" t="e">
        <f t="shared" si="135"/>
        <v>#N/A</v>
      </c>
      <c r="AA523" s="138" t="e">
        <f t="shared" si="128"/>
        <v>#N/A</v>
      </c>
      <c r="AB523" s="138" t="e">
        <f t="shared" si="129"/>
        <v>#N/A</v>
      </c>
      <c r="AC523" s="16" t="e">
        <f t="shared" si="136"/>
        <v>#N/A</v>
      </c>
      <c r="AD523" s="16" t="e">
        <f t="shared" si="137"/>
        <v>#N/A</v>
      </c>
      <c r="AE523" s="16" t="e">
        <f t="shared" si="138"/>
        <v>#N/A</v>
      </c>
      <c r="AF523" s="16" t="e">
        <f t="shared" si="139"/>
        <v>#N/A</v>
      </c>
      <c r="AI523" s="9"/>
      <c r="AJ523" s="10"/>
      <c r="AK523" s="9"/>
      <c r="AL523" s="10"/>
      <c r="AM523" s="9"/>
      <c r="AN523" s="9"/>
      <c r="AO523" s="9"/>
      <c r="AP523" s="9"/>
      <c r="AQ523" s="9"/>
      <c r="AS523" s="9"/>
      <c r="AT523" s="10"/>
      <c r="AU523" s="10"/>
      <c r="AV523" s="10"/>
      <c r="AW523" s="10"/>
      <c r="AX523" s="10"/>
      <c r="AY523" s="10"/>
      <c r="AZ523" s="10"/>
      <c r="BA523" s="10"/>
      <c r="BC523" s="9"/>
      <c r="BD523" s="10"/>
      <c r="BE523" s="10"/>
      <c r="BF523" s="10"/>
      <c r="BG523" s="10"/>
      <c r="BH523" s="10"/>
      <c r="BI523" s="10"/>
      <c r="BJ523" s="10"/>
      <c r="BK523" s="10"/>
      <c r="BL523" s="10"/>
      <c r="BM523" s="9"/>
      <c r="BN523" s="10"/>
      <c r="BO523" s="9"/>
      <c r="BP523" s="10"/>
      <c r="BQ523" s="9"/>
      <c r="BR523" s="9"/>
      <c r="BS523" s="9"/>
      <c r="BT523" s="9"/>
      <c r="BU523" s="9"/>
      <c r="BV523" s="5"/>
      <c r="BW523" s="9"/>
      <c r="BX523" s="10"/>
      <c r="BY523" s="10"/>
      <c r="BZ523" s="10"/>
      <c r="CA523" s="10"/>
      <c r="CB523" s="10"/>
      <c r="CC523" s="10"/>
      <c r="CD523" s="10"/>
      <c r="CE523" s="10"/>
      <c r="CF523" s="5"/>
      <c r="CG523" s="9"/>
      <c r="CH523" s="10"/>
      <c r="CI523" s="10"/>
      <c r="CJ523" s="10"/>
      <c r="CK523" s="10"/>
      <c r="CL523" s="10"/>
      <c r="CM523" s="10"/>
      <c r="CN523" s="10"/>
      <c r="CO523" s="10"/>
    </row>
    <row r="524" spans="1:93" x14ac:dyDescent="0.2">
      <c r="A524" s="9"/>
      <c r="B524" s="9"/>
      <c r="C524" s="9"/>
      <c r="D524" s="9"/>
      <c r="E524" s="9"/>
      <c r="F524" s="9"/>
      <c r="G524" s="9"/>
      <c r="H524" s="9"/>
      <c r="I524" s="9"/>
      <c r="J524" s="9"/>
      <c r="K524" s="9"/>
      <c r="L524" s="9"/>
      <c r="M524" s="9"/>
      <c r="N524" s="9"/>
      <c r="P524" s="12">
        <f t="shared" si="140"/>
        <v>-154</v>
      </c>
      <c r="Q524" s="12"/>
      <c r="R524" s="138" t="e">
        <f t="shared" ref="R524:R587" si="141">LOOKUP($P524,$AI$12:$AI$205,IF($B524,$AJ$12:$AJ$205,$BN$12:$BN$205))</f>
        <v>#N/A</v>
      </c>
      <c r="S524" s="138" t="e">
        <f t="shared" ref="S524:S587" si="142">LOOKUP($P524,$AI$12:$AI$205,IF($B524,$AK$12:$AK$205,$BO$12:$BO$205))</f>
        <v>#N/A</v>
      </c>
      <c r="T524" s="138" t="e">
        <f t="shared" ref="T524:T587" si="143">LOOKUP($P524,$AI$12:$AI$205,IF($B524,$AL$12:$AL$205,$BP$12:$BP$205))</f>
        <v>#N/A</v>
      </c>
      <c r="U524" s="139" t="e">
        <f t="shared" si="130"/>
        <v>#N/A</v>
      </c>
      <c r="V524" s="139" t="e">
        <f t="shared" si="131"/>
        <v>#N/A</v>
      </c>
      <c r="W524" s="139" t="e">
        <f t="shared" si="132"/>
        <v>#N/A</v>
      </c>
      <c r="X524" s="139" t="e">
        <f t="shared" si="133"/>
        <v>#N/A</v>
      </c>
      <c r="Y524" s="10" t="e">
        <f t="shared" si="134"/>
        <v>#N/A</v>
      </c>
      <c r="Z524" s="10" t="e">
        <f t="shared" si="135"/>
        <v>#N/A</v>
      </c>
      <c r="AA524" s="138" t="e">
        <f t="shared" ref="AA524:AA587" si="144">LOOKUP($P524,$AI$12:$AI$205,IF($B524,$AN$12:$AN$205,$BR$12:$BR$205))</f>
        <v>#N/A</v>
      </c>
      <c r="AB524" s="138" t="e">
        <f t="shared" ref="AB524:AB587" si="145">LOOKUP($P524,$AI$12:$AI$205,IF($B524,$AP$12:$AP$205,$BT$12:$BT$205))</f>
        <v>#N/A</v>
      </c>
      <c r="AC524" s="16" t="e">
        <f t="shared" si="136"/>
        <v>#N/A</v>
      </c>
      <c r="AD524" s="16" t="e">
        <f t="shared" si="137"/>
        <v>#N/A</v>
      </c>
      <c r="AE524" s="16" t="e">
        <f t="shared" si="138"/>
        <v>#N/A</v>
      </c>
      <c r="AF524" s="16" t="e">
        <f t="shared" si="139"/>
        <v>#N/A</v>
      </c>
      <c r="AI524" s="9"/>
      <c r="AJ524" s="10"/>
      <c r="AK524" s="9"/>
      <c r="AL524" s="10"/>
      <c r="AM524" s="9"/>
      <c r="AN524" s="9"/>
      <c r="AO524" s="9"/>
      <c r="AP524" s="9"/>
      <c r="AQ524" s="9"/>
      <c r="AS524" s="9"/>
      <c r="AT524" s="10"/>
      <c r="AU524" s="10"/>
      <c r="AV524" s="10"/>
      <c r="AW524" s="10"/>
      <c r="AX524" s="10"/>
      <c r="AY524" s="10"/>
      <c r="AZ524" s="10"/>
      <c r="BA524" s="10"/>
      <c r="BC524" s="9"/>
      <c r="BD524" s="10"/>
      <c r="BE524" s="10"/>
      <c r="BF524" s="10"/>
      <c r="BG524" s="10"/>
      <c r="BH524" s="10"/>
      <c r="BI524" s="10"/>
      <c r="BJ524" s="10"/>
      <c r="BK524" s="10"/>
      <c r="BL524" s="10"/>
      <c r="BM524" s="9"/>
      <c r="BN524" s="10"/>
      <c r="BO524" s="9"/>
      <c r="BP524" s="10"/>
      <c r="BQ524" s="9"/>
      <c r="BR524" s="9"/>
      <c r="BS524" s="9"/>
      <c r="BT524" s="9"/>
      <c r="BU524" s="9"/>
      <c r="BV524" s="5"/>
      <c r="BW524" s="9"/>
      <c r="BX524" s="10"/>
      <c r="BY524" s="10"/>
      <c r="BZ524" s="10"/>
      <c r="CA524" s="10"/>
      <c r="CB524" s="10"/>
      <c r="CC524" s="10"/>
      <c r="CD524" s="10"/>
      <c r="CE524" s="10"/>
      <c r="CF524" s="5"/>
      <c r="CG524" s="9"/>
      <c r="CH524" s="10"/>
      <c r="CI524" s="10"/>
      <c r="CJ524" s="10"/>
      <c r="CK524" s="10"/>
      <c r="CL524" s="10"/>
      <c r="CM524" s="10"/>
      <c r="CN524" s="10"/>
      <c r="CO524" s="10"/>
    </row>
    <row r="525" spans="1:93" x14ac:dyDescent="0.2">
      <c r="A525" s="9"/>
      <c r="B525" s="9"/>
      <c r="C525" s="9"/>
      <c r="D525" s="9"/>
      <c r="E525" s="9"/>
      <c r="F525" s="9"/>
      <c r="G525" s="9"/>
      <c r="H525" s="9"/>
      <c r="I525" s="9"/>
      <c r="J525" s="9"/>
      <c r="K525" s="9"/>
      <c r="L525" s="9"/>
      <c r="M525" s="9"/>
      <c r="N525" s="9"/>
      <c r="P525" s="12">
        <f t="shared" si="140"/>
        <v>-154</v>
      </c>
      <c r="Q525" s="12"/>
      <c r="R525" s="138" t="e">
        <f t="shared" si="141"/>
        <v>#N/A</v>
      </c>
      <c r="S525" s="138" t="e">
        <f t="shared" si="142"/>
        <v>#N/A</v>
      </c>
      <c r="T525" s="138" t="e">
        <f t="shared" si="143"/>
        <v>#N/A</v>
      </c>
      <c r="U525" s="139" t="e">
        <f t="shared" ref="U525:U588" si="146">LOOKUP($P525,$AS$12:$AS$205,IF($B525,$AT$12:$AT$205,$BX$12:$BX$205))</f>
        <v>#N/A</v>
      </c>
      <c r="V525" s="139" t="e">
        <f t="shared" ref="V525:V588" si="147">LOOKUP($P525,$AS$12:$AS$205,IF($B525,$AU$12:$AU$205,$BY$12:$BY$205))</f>
        <v>#N/A</v>
      </c>
      <c r="W525" s="139" t="e">
        <f t="shared" ref="W525:W588" si="148">LOOKUP($P525,$AS$12:$AS$205,IF($B525,$AV$12:$AV$205,$BZ$12:$BZ$205))</f>
        <v>#N/A</v>
      </c>
      <c r="X525" s="139" t="e">
        <f t="shared" ref="X525:X588" si="149">LOOKUP($P525,$BC$12:$BC$205,IF($B525,$BD$12:$BD$205,$CH$12:$CH$205))</f>
        <v>#N/A</v>
      </c>
      <c r="Y525" s="10" t="e">
        <f t="shared" ref="Y525:Y588" si="150">LOOKUP($P525,$BC$12:$BC$205,IF($B525,$BE$12:$BE$205,$CI$12:$CI$205))</f>
        <v>#N/A</v>
      </c>
      <c r="Z525" s="10" t="e">
        <f t="shared" ref="Z525:Z588" si="151">LOOKUP($P525,$BC$12:$BC$205,IF($B525,$BF$12:$BF$205,$CJ$12:$CJ$205))</f>
        <v>#N/A</v>
      </c>
      <c r="AA525" s="138" t="e">
        <f t="shared" si="144"/>
        <v>#N/A</v>
      </c>
      <c r="AB525" s="138" t="e">
        <f t="shared" si="145"/>
        <v>#N/A</v>
      </c>
      <c r="AC525" s="16" t="e">
        <f t="shared" ref="AC525:AC588" si="152">$S525*(1+$R525*$T525*3)^(1/$R525)</f>
        <v>#N/A</v>
      </c>
      <c r="AD525" s="16" t="e">
        <f t="shared" ref="AD525:AD588" si="153">$S525*(1+$R525*$T525*3)^(1/$R525)-$S525*(1+$R525*$T525*2)^(1/$R525)</f>
        <v>#N/A</v>
      </c>
      <c r="AE525" s="16" t="e">
        <f t="shared" ref="AE525:AE588" si="154">$S525*(1+$R525*$T525*(-3))^(1/$R525)</f>
        <v>#N/A</v>
      </c>
      <c r="AF525" s="16" t="e">
        <f t="shared" ref="AF525:AF588" si="155">$S525*(1+$R525*$T525*(-2))^(1/$R525)-$S525*(1+$R525*$T525*(-3))^(1/$R525)</f>
        <v>#N/A</v>
      </c>
      <c r="AI525" s="9"/>
      <c r="AJ525" s="10"/>
      <c r="AK525" s="9"/>
      <c r="AL525" s="10"/>
      <c r="AM525" s="9"/>
      <c r="AN525" s="9"/>
      <c r="AO525" s="9"/>
      <c r="AP525" s="9"/>
      <c r="AQ525" s="9"/>
      <c r="AS525" s="9"/>
      <c r="AT525" s="10"/>
      <c r="AU525" s="10"/>
      <c r="AV525" s="10"/>
      <c r="AW525" s="10"/>
      <c r="AX525" s="10"/>
      <c r="AY525" s="10"/>
      <c r="AZ525" s="10"/>
      <c r="BA525" s="10"/>
      <c r="BC525" s="9"/>
      <c r="BD525" s="10"/>
      <c r="BE525" s="10"/>
      <c r="BF525" s="10"/>
      <c r="BG525" s="10"/>
      <c r="BH525" s="10"/>
      <c r="BI525" s="10"/>
      <c r="BJ525" s="10"/>
      <c r="BK525" s="10"/>
      <c r="BL525" s="10"/>
      <c r="BM525" s="9"/>
      <c r="BN525" s="10"/>
      <c r="BO525" s="9"/>
      <c r="BP525" s="10"/>
      <c r="BQ525" s="9"/>
      <c r="BR525" s="9"/>
      <c r="BS525" s="9"/>
      <c r="BT525" s="9"/>
      <c r="BU525" s="9"/>
      <c r="BV525" s="5"/>
      <c r="BW525" s="9"/>
      <c r="BX525" s="10"/>
      <c r="BY525" s="10"/>
      <c r="BZ525" s="10"/>
      <c r="CA525" s="10"/>
      <c r="CB525" s="10"/>
      <c r="CC525" s="10"/>
      <c r="CD525" s="10"/>
      <c r="CE525" s="10"/>
      <c r="CF525" s="5"/>
      <c r="CG525" s="9"/>
      <c r="CH525" s="10"/>
      <c r="CI525" s="10"/>
      <c r="CJ525" s="10"/>
      <c r="CK525" s="10"/>
      <c r="CL525" s="10"/>
      <c r="CM525" s="10"/>
      <c r="CN525" s="10"/>
      <c r="CO525" s="10"/>
    </row>
    <row r="526" spans="1:93" x14ac:dyDescent="0.2">
      <c r="A526" s="9"/>
      <c r="B526" s="9"/>
      <c r="C526" s="9"/>
      <c r="D526" s="9"/>
      <c r="E526" s="9"/>
      <c r="F526" s="9"/>
      <c r="G526" s="9"/>
      <c r="H526" s="9"/>
      <c r="I526" s="9"/>
      <c r="J526" s="9"/>
      <c r="K526" s="9"/>
      <c r="L526" s="9"/>
      <c r="M526" s="9"/>
      <c r="N526" s="9"/>
      <c r="P526" s="12">
        <f t="shared" si="140"/>
        <v>-154</v>
      </c>
      <c r="Q526" s="12"/>
      <c r="R526" s="138" t="e">
        <f t="shared" si="141"/>
        <v>#N/A</v>
      </c>
      <c r="S526" s="138" t="e">
        <f t="shared" si="142"/>
        <v>#N/A</v>
      </c>
      <c r="T526" s="138" t="e">
        <f t="shared" si="143"/>
        <v>#N/A</v>
      </c>
      <c r="U526" s="139" t="e">
        <f t="shared" si="146"/>
        <v>#N/A</v>
      </c>
      <c r="V526" s="139" t="e">
        <f t="shared" si="147"/>
        <v>#N/A</v>
      </c>
      <c r="W526" s="139" t="e">
        <f t="shared" si="148"/>
        <v>#N/A</v>
      </c>
      <c r="X526" s="139" t="e">
        <f t="shared" si="149"/>
        <v>#N/A</v>
      </c>
      <c r="Y526" s="10" t="e">
        <f t="shared" si="150"/>
        <v>#N/A</v>
      </c>
      <c r="Z526" s="10" t="e">
        <f t="shared" si="151"/>
        <v>#N/A</v>
      </c>
      <c r="AA526" s="138" t="e">
        <f t="shared" si="144"/>
        <v>#N/A</v>
      </c>
      <c r="AB526" s="138" t="e">
        <f t="shared" si="145"/>
        <v>#N/A</v>
      </c>
      <c r="AC526" s="16" t="e">
        <f t="shared" si="152"/>
        <v>#N/A</v>
      </c>
      <c r="AD526" s="16" t="e">
        <f t="shared" si="153"/>
        <v>#N/A</v>
      </c>
      <c r="AE526" s="16" t="e">
        <f t="shared" si="154"/>
        <v>#N/A</v>
      </c>
      <c r="AF526" s="16" t="e">
        <f t="shared" si="155"/>
        <v>#N/A</v>
      </c>
      <c r="AI526" s="9"/>
      <c r="AJ526" s="10"/>
      <c r="AK526" s="9"/>
      <c r="AL526" s="10"/>
      <c r="AM526" s="9"/>
      <c r="AN526" s="9"/>
      <c r="AO526" s="9"/>
      <c r="AP526" s="9"/>
      <c r="AQ526" s="9"/>
      <c r="AS526" s="9"/>
      <c r="AT526" s="10"/>
      <c r="AU526" s="10"/>
      <c r="AV526" s="10"/>
      <c r="AW526" s="10"/>
      <c r="AX526" s="10"/>
      <c r="AY526" s="10"/>
      <c r="AZ526" s="10"/>
      <c r="BA526" s="10"/>
      <c r="BC526" s="9"/>
      <c r="BD526" s="10"/>
      <c r="BE526" s="10"/>
      <c r="BF526" s="10"/>
      <c r="BG526" s="10"/>
      <c r="BH526" s="10"/>
      <c r="BI526" s="10"/>
      <c r="BJ526" s="10"/>
      <c r="BK526" s="10"/>
      <c r="BL526" s="10"/>
      <c r="BM526" s="9"/>
      <c r="BN526" s="10"/>
      <c r="BO526" s="9"/>
      <c r="BP526" s="10"/>
      <c r="BQ526" s="9"/>
      <c r="BR526" s="9"/>
      <c r="BS526" s="9"/>
      <c r="BT526" s="9"/>
      <c r="BU526" s="9"/>
      <c r="BV526" s="5"/>
      <c r="BW526" s="9"/>
      <c r="BX526" s="10"/>
      <c r="BY526" s="10"/>
      <c r="BZ526" s="10"/>
      <c r="CA526" s="10"/>
      <c r="CB526" s="10"/>
      <c r="CC526" s="10"/>
      <c r="CD526" s="10"/>
      <c r="CE526" s="10"/>
      <c r="CF526" s="5"/>
      <c r="CG526" s="9"/>
      <c r="CH526" s="10"/>
      <c r="CI526" s="10"/>
      <c r="CJ526" s="10"/>
      <c r="CK526" s="10"/>
      <c r="CL526" s="10"/>
      <c r="CM526" s="10"/>
      <c r="CN526" s="10"/>
      <c r="CO526" s="10"/>
    </row>
    <row r="527" spans="1:93" x14ac:dyDescent="0.2">
      <c r="A527" s="9"/>
      <c r="B527" s="9"/>
      <c r="C527" s="9"/>
      <c r="D527" s="9"/>
      <c r="E527" s="9"/>
      <c r="F527" s="9"/>
      <c r="G527" s="9"/>
      <c r="H527" s="9"/>
      <c r="I527" s="9"/>
      <c r="J527" s="9"/>
      <c r="K527" s="9"/>
      <c r="L527" s="9"/>
      <c r="M527" s="9"/>
      <c r="N527" s="9"/>
      <c r="P527" s="12">
        <f t="shared" si="140"/>
        <v>-154</v>
      </c>
      <c r="Q527" s="12"/>
      <c r="R527" s="138" t="e">
        <f t="shared" si="141"/>
        <v>#N/A</v>
      </c>
      <c r="S527" s="138" t="e">
        <f t="shared" si="142"/>
        <v>#N/A</v>
      </c>
      <c r="T527" s="138" t="e">
        <f t="shared" si="143"/>
        <v>#N/A</v>
      </c>
      <c r="U527" s="139" t="e">
        <f t="shared" si="146"/>
        <v>#N/A</v>
      </c>
      <c r="V527" s="139" t="e">
        <f t="shared" si="147"/>
        <v>#N/A</v>
      </c>
      <c r="W527" s="139" t="e">
        <f t="shared" si="148"/>
        <v>#N/A</v>
      </c>
      <c r="X527" s="139" t="e">
        <f t="shared" si="149"/>
        <v>#N/A</v>
      </c>
      <c r="Y527" s="10" t="e">
        <f t="shared" si="150"/>
        <v>#N/A</v>
      </c>
      <c r="Z527" s="10" t="e">
        <f t="shared" si="151"/>
        <v>#N/A</v>
      </c>
      <c r="AA527" s="138" t="e">
        <f t="shared" si="144"/>
        <v>#N/A</v>
      </c>
      <c r="AB527" s="138" t="e">
        <f t="shared" si="145"/>
        <v>#N/A</v>
      </c>
      <c r="AC527" s="16" t="e">
        <f t="shared" si="152"/>
        <v>#N/A</v>
      </c>
      <c r="AD527" s="16" t="e">
        <f t="shared" si="153"/>
        <v>#N/A</v>
      </c>
      <c r="AE527" s="16" t="e">
        <f t="shared" si="154"/>
        <v>#N/A</v>
      </c>
      <c r="AF527" s="16" t="e">
        <f t="shared" si="155"/>
        <v>#N/A</v>
      </c>
      <c r="AI527" s="9"/>
      <c r="AJ527" s="10"/>
      <c r="AK527" s="9"/>
      <c r="AL527" s="10"/>
      <c r="AM527" s="9"/>
      <c r="AN527" s="9"/>
      <c r="AO527" s="9"/>
      <c r="AP527" s="9"/>
      <c r="AQ527" s="9"/>
      <c r="AS527" s="9"/>
      <c r="AT527" s="10"/>
      <c r="AU527" s="10"/>
      <c r="AV527" s="10"/>
      <c r="AW527" s="10"/>
      <c r="AX527" s="10"/>
      <c r="AY527" s="10"/>
      <c r="AZ527" s="10"/>
      <c r="BA527" s="10"/>
      <c r="BC527" s="9"/>
      <c r="BD527" s="10"/>
      <c r="BE527" s="10"/>
      <c r="BF527" s="10"/>
      <c r="BG527" s="10"/>
      <c r="BH527" s="10"/>
      <c r="BI527" s="10"/>
      <c r="BJ527" s="10"/>
      <c r="BK527" s="10"/>
      <c r="BL527" s="10"/>
      <c r="BM527" s="9"/>
      <c r="BN527" s="10"/>
      <c r="BO527" s="9"/>
      <c r="BP527" s="10"/>
      <c r="BQ527" s="9"/>
      <c r="BR527" s="9"/>
      <c r="BS527" s="9"/>
      <c r="BT527" s="9"/>
      <c r="BU527" s="9"/>
      <c r="BV527" s="5"/>
      <c r="BW527" s="9"/>
      <c r="BX527" s="10"/>
      <c r="BY527" s="10"/>
      <c r="BZ527" s="10"/>
      <c r="CA527" s="10"/>
      <c r="CB527" s="10"/>
      <c r="CC527" s="10"/>
      <c r="CD527" s="10"/>
      <c r="CE527" s="10"/>
      <c r="CF527" s="5"/>
      <c r="CG527" s="9"/>
      <c r="CH527" s="10"/>
      <c r="CI527" s="10"/>
      <c r="CJ527" s="10"/>
      <c r="CK527" s="10"/>
      <c r="CL527" s="10"/>
      <c r="CM527" s="10"/>
      <c r="CN527" s="10"/>
      <c r="CO527" s="10"/>
    </row>
    <row r="528" spans="1:93" x14ac:dyDescent="0.2">
      <c r="A528" s="9"/>
      <c r="B528" s="9"/>
      <c r="C528" s="9"/>
      <c r="D528" s="9"/>
      <c r="E528" s="9"/>
      <c r="F528" s="9"/>
      <c r="G528" s="9"/>
      <c r="H528" s="9"/>
      <c r="I528" s="9"/>
      <c r="J528" s="9"/>
      <c r="K528" s="9"/>
      <c r="L528" s="9"/>
      <c r="M528" s="9"/>
      <c r="N528" s="9"/>
      <c r="P528" s="12">
        <f t="shared" si="140"/>
        <v>-154</v>
      </c>
      <c r="Q528" s="12"/>
      <c r="R528" s="138" t="e">
        <f t="shared" si="141"/>
        <v>#N/A</v>
      </c>
      <c r="S528" s="138" t="e">
        <f t="shared" si="142"/>
        <v>#N/A</v>
      </c>
      <c r="T528" s="138" t="e">
        <f t="shared" si="143"/>
        <v>#N/A</v>
      </c>
      <c r="U528" s="139" t="e">
        <f t="shared" si="146"/>
        <v>#N/A</v>
      </c>
      <c r="V528" s="139" t="e">
        <f t="shared" si="147"/>
        <v>#N/A</v>
      </c>
      <c r="W528" s="139" t="e">
        <f t="shared" si="148"/>
        <v>#N/A</v>
      </c>
      <c r="X528" s="139" t="e">
        <f t="shared" si="149"/>
        <v>#N/A</v>
      </c>
      <c r="Y528" s="10" t="e">
        <f t="shared" si="150"/>
        <v>#N/A</v>
      </c>
      <c r="Z528" s="10" t="e">
        <f t="shared" si="151"/>
        <v>#N/A</v>
      </c>
      <c r="AA528" s="138" t="e">
        <f t="shared" si="144"/>
        <v>#N/A</v>
      </c>
      <c r="AB528" s="138" t="e">
        <f t="shared" si="145"/>
        <v>#N/A</v>
      </c>
      <c r="AC528" s="16" t="e">
        <f t="shared" si="152"/>
        <v>#N/A</v>
      </c>
      <c r="AD528" s="16" t="e">
        <f t="shared" si="153"/>
        <v>#N/A</v>
      </c>
      <c r="AE528" s="16" t="e">
        <f t="shared" si="154"/>
        <v>#N/A</v>
      </c>
      <c r="AF528" s="16" t="e">
        <f t="shared" si="155"/>
        <v>#N/A</v>
      </c>
      <c r="AI528" s="9"/>
      <c r="AJ528" s="10"/>
      <c r="AK528" s="9"/>
      <c r="AL528" s="10"/>
      <c r="AM528" s="9"/>
      <c r="AN528" s="9"/>
      <c r="AO528" s="9"/>
      <c r="AP528" s="9"/>
      <c r="AQ528" s="9"/>
      <c r="AS528" s="9"/>
      <c r="AT528" s="10"/>
      <c r="AU528" s="10"/>
      <c r="AV528" s="10"/>
      <c r="AW528" s="10"/>
      <c r="AX528" s="10"/>
      <c r="AY528" s="10"/>
      <c r="AZ528" s="10"/>
      <c r="BA528" s="10"/>
      <c r="BC528" s="9"/>
      <c r="BD528" s="10"/>
      <c r="BE528" s="10"/>
      <c r="BF528" s="10"/>
      <c r="BG528" s="10"/>
      <c r="BH528" s="10"/>
      <c r="BI528" s="10"/>
      <c r="BJ528" s="10"/>
      <c r="BK528" s="10"/>
      <c r="BL528" s="10"/>
      <c r="BM528" s="9"/>
      <c r="BN528" s="10"/>
      <c r="BO528" s="9"/>
      <c r="BP528" s="10"/>
      <c r="BQ528" s="9"/>
      <c r="BR528" s="9"/>
      <c r="BS528" s="9"/>
      <c r="BT528" s="9"/>
      <c r="BU528" s="9"/>
      <c r="BV528" s="5"/>
      <c r="BW528" s="9"/>
      <c r="BX528" s="10"/>
      <c r="BY528" s="10"/>
      <c r="BZ528" s="10"/>
      <c r="CA528" s="10"/>
      <c r="CB528" s="10"/>
      <c r="CC528" s="10"/>
      <c r="CD528" s="10"/>
      <c r="CE528" s="10"/>
      <c r="CF528" s="5"/>
      <c r="CG528" s="9"/>
      <c r="CH528" s="10"/>
      <c r="CI528" s="10"/>
      <c r="CJ528" s="10"/>
      <c r="CK528" s="10"/>
      <c r="CL528" s="10"/>
      <c r="CM528" s="10"/>
      <c r="CN528" s="10"/>
      <c r="CO528" s="10"/>
    </row>
    <row r="529" spans="1:93" x14ac:dyDescent="0.2">
      <c r="A529" s="9"/>
      <c r="B529" s="9"/>
      <c r="C529" s="9"/>
      <c r="D529" s="9"/>
      <c r="E529" s="9"/>
      <c r="F529" s="9"/>
      <c r="G529" s="9"/>
      <c r="H529" s="9"/>
      <c r="I529" s="9"/>
      <c r="J529" s="9"/>
      <c r="K529" s="9"/>
      <c r="L529" s="9"/>
      <c r="M529" s="9"/>
      <c r="N529" s="9"/>
      <c r="P529" s="12">
        <f t="shared" ref="P529:P592" si="156">((C529-22)*7)+D529</f>
        <v>-154</v>
      </c>
      <c r="Q529" s="12"/>
      <c r="R529" s="138" t="e">
        <f t="shared" si="141"/>
        <v>#N/A</v>
      </c>
      <c r="S529" s="138" t="e">
        <f t="shared" si="142"/>
        <v>#N/A</v>
      </c>
      <c r="T529" s="138" t="e">
        <f t="shared" si="143"/>
        <v>#N/A</v>
      </c>
      <c r="U529" s="139" t="e">
        <f t="shared" si="146"/>
        <v>#N/A</v>
      </c>
      <c r="V529" s="139" t="e">
        <f t="shared" si="147"/>
        <v>#N/A</v>
      </c>
      <c r="W529" s="139" t="e">
        <f t="shared" si="148"/>
        <v>#N/A</v>
      </c>
      <c r="X529" s="139" t="e">
        <f t="shared" si="149"/>
        <v>#N/A</v>
      </c>
      <c r="Y529" s="10" t="e">
        <f t="shared" si="150"/>
        <v>#N/A</v>
      </c>
      <c r="Z529" s="10" t="e">
        <f t="shared" si="151"/>
        <v>#N/A</v>
      </c>
      <c r="AA529" s="138" t="e">
        <f t="shared" si="144"/>
        <v>#N/A</v>
      </c>
      <c r="AB529" s="138" t="e">
        <f t="shared" si="145"/>
        <v>#N/A</v>
      </c>
      <c r="AC529" s="16" t="e">
        <f t="shared" si="152"/>
        <v>#N/A</v>
      </c>
      <c r="AD529" s="16" t="e">
        <f t="shared" si="153"/>
        <v>#N/A</v>
      </c>
      <c r="AE529" s="16" t="e">
        <f t="shared" si="154"/>
        <v>#N/A</v>
      </c>
      <c r="AF529" s="16" t="e">
        <f t="shared" si="155"/>
        <v>#N/A</v>
      </c>
      <c r="AI529" s="9"/>
      <c r="AJ529" s="10"/>
      <c r="AK529" s="9"/>
      <c r="AL529" s="10"/>
      <c r="AM529" s="9"/>
      <c r="AN529" s="9"/>
      <c r="AO529" s="9"/>
      <c r="AP529" s="9"/>
      <c r="AQ529" s="9"/>
      <c r="AS529" s="9"/>
      <c r="AT529" s="10"/>
      <c r="AU529" s="10"/>
      <c r="AV529" s="10"/>
      <c r="AW529" s="10"/>
      <c r="AX529" s="10"/>
      <c r="AY529" s="10"/>
      <c r="AZ529" s="10"/>
      <c r="BA529" s="10"/>
      <c r="BC529" s="9"/>
      <c r="BD529" s="10"/>
      <c r="BE529" s="10"/>
      <c r="BF529" s="10"/>
      <c r="BG529" s="10"/>
      <c r="BH529" s="10"/>
      <c r="BI529" s="10"/>
      <c r="BJ529" s="10"/>
      <c r="BK529" s="10"/>
      <c r="BL529" s="10"/>
      <c r="BM529" s="9"/>
      <c r="BN529" s="10"/>
      <c r="BO529" s="9"/>
      <c r="BP529" s="10"/>
      <c r="BQ529" s="9"/>
      <c r="BR529" s="9"/>
      <c r="BS529" s="9"/>
      <c r="BT529" s="9"/>
      <c r="BU529" s="9"/>
      <c r="BV529" s="5"/>
      <c r="BW529" s="9"/>
      <c r="BX529" s="10"/>
      <c r="BY529" s="10"/>
      <c r="BZ529" s="10"/>
      <c r="CA529" s="10"/>
      <c r="CB529" s="10"/>
      <c r="CC529" s="10"/>
      <c r="CD529" s="10"/>
      <c r="CE529" s="10"/>
      <c r="CF529" s="5"/>
      <c r="CG529" s="9"/>
      <c r="CH529" s="10"/>
      <c r="CI529" s="10"/>
      <c r="CJ529" s="10"/>
      <c r="CK529" s="10"/>
      <c r="CL529" s="10"/>
      <c r="CM529" s="10"/>
      <c r="CN529" s="10"/>
      <c r="CO529" s="10"/>
    </row>
    <row r="530" spans="1:93" x14ac:dyDescent="0.2">
      <c r="A530" s="9"/>
      <c r="B530" s="9"/>
      <c r="C530" s="9"/>
      <c r="D530" s="9"/>
      <c r="E530" s="9"/>
      <c r="F530" s="9"/>
      <c r="G530" s="9"/>
      <c r="H530" s="9"/>
      <c r="I530" s="9"/>
      <c r="J530" s="9"/>
      <c r="K530" s="9"/>
      <c r="L530" s="9"/>
      <c r="M530" s="9"/>
      <c r="N530" s="9"/>
      <c r="P530" s="12">
        <f t="shared" si="156"/>
        <v>-154</v>
      </c>
      <c r="Q530" s="12"/>
      <c r="R530" s="138" t="e">
        <f t="shared" si="141"/>
        <v>#N/A</v>
      </c>
      <c r="S530" s="138" t="e">
        <f t="shared" si="142"/>
        <v>#N/A</v>
      </c>
      <c r="T530" s="138" t="e">
        <f t="shared" si="143"/>
        <v>#N/A</v>
      </c>
      <c r="U530" s="139" t="e">
        <f t="shared" si="146"/>
        <v>#N/A</v>
      </c>
      <c r="V530" s="139" t="e">
        <f t="shared" si="147"/>
        <v>#N/A</v>
      </c>
      <c r="W530" s="139" t="e">
        <f t="shared" si="148"/>
        <v>#N/A</v>
      </c>
      <c r="X530" s="139" t="e">
        <f t="shared" si="149"/>
        <v>#N/A</v>
      </c>
      <c r="Y530" s="10" t="e">
        <f t="shared" si="150"/>
        <v>#N/A</v>
      </c>
      <c r="Z530" s="10" t="e">
        <f t="shared" si="151"/>
        <v>#N/A</v>
      </c>
      <c r="AA530" s="138" t="e">
        <f t="shared" si="144"/>
        <v>#N/A</v>
      </c>
      <c r="AB530" s="138" t="e">
        <f t="shared" si="145"/>
        <v>#N/A</v>
      </c>
      <c r="AC530" s="16" t="e">
        <f t="shared" si="152"/>
        <v>#N/A</v>
      </c>
      <c r="AD530" s="16" t="e">
        <f t="shared" si="153"/>
        <v>#N/A</v>
      </c>
      <c r="AE530" s="16" t="e">
        <f t="shared" si="154"/>
        <v>#N/A</v>
      </c>
      <c r="AF530" s="16" t="e">
        <f t="shared" si="155"/>
        <v>#N/A</v>
      </c>
      <c r="AI530" s="9"/>
      <c r="AJ530" s="10"/>
      <c r="AK530" s="9"/>
      <c r="AL530" s="10"/>
      <c r="AM530" s="9"/>
      <c r="AN530" s="9"/>
      <c r="AO530" s="9"/>
      <c r="AP530" s="9"/>
      <c r="AQ530" s="9"/>
      <c r="AS530" s="9"/>
      <c r="AT530" s="10"/>
      <c r="AU530" s="10"/>
      <c r="AV530" s="10"/>
      <c r="AW530" s="10"/>
      <c r="AX530" s="10"/>
      <c r="AY530" s="10"/>
      <c r="AZ530" s="10"/>
      <c r="BA530" s="10"/>
      <c r="BC530" s="9"/>
      <c r="BD530" s="10"/>
      <c r="BE530" s="10"/>
      <c r="BF530" s="10"/>
      <c r="BG530" s="10"/>
      <c r="BH530" s="10"/>
      <c r="BI530" s="10"/>
      <c r="BJ530" s="10"/>
      <c r="BK530" s="10"/>
      <c r="BL530" s="10"/>
      <c r="BM530" s="9"/>
      <c r="BN530" s="10"/>
      <c r="BO530" s="9"/>
      <c r="BP530" s="10"/>
      <c r="BQ530" s="9"/>
      <c r="BR530" s="9"/>
      <c r="BS530" s="9"/>
      <c r="BT530" s="9"/>
      <c r="BU530" s="9"/>
      <c r="BV530" s="5"/>
      <c r="BW530" s="9"/>
      <c r="BX530" s="10"/>
      <c r="BY530" s="10"/>
      <c r="BZ530" s="10"/>
      <c r="CA530" s="10"/>
      <c r="CB530" s="10"/>
      <c r="CC530" s="10"/>
      <c r="CD530" s="10"/>
      <c r="CE530" s="10"/>
      <c r="CF530" s="5"/>
      <c r="CG530" s="9"/>
      <c r="CH530" s="10"/>
      <c r="CI530" s="10"/>
      <c r="CJ530" s="10"/>
      <c r="CK530" s="10"/>
      <c r="CL530" s="10"/>
      <c r="CM530" s="10"/>
      <c r="CN530" s="10"/>
      <c r="CO530" s="10"/>
    </row>
    <row r="531" spans="1:93" x14ac:dyDescent="0.2">
      <c r="A531" s="9"/>
      <c r="B531" s="9"/>
      <c r="C531" s="9"/>
      <c r="D531" s="9"/>
      <c r="E531" s="9"/>
      <c r="F531" s="9"/>
      <c r="G531" s="9"/>
      <c r="H531" s="9"/>
      <c r="I531" s="9"/>
      <c r="J531" s="9"/>
      <c r="K531" s="9"/>
      <c r="L531" s="9"/>
      <c r="M531" s="9"/>
      <c r="N531" s="9"/>
      <c r="P531" s="12">
        <f t="shared" si="156"/>
        <v>-154</v>
      </c>
      <c r="Q531" s="12"/>
      <c r="R531" s="138" t="e">
        <f t="shared" si="141"/>
        <v>#N/A</v>
      </c>
      <c r="S531" s="138" t="e">
        <f t="shared" si="142"/>
        <v>#N/A</v>
      </c>
      <c r="T531" s="138" t="e">
        <f t="shared" si="143"/>
        <v>#N/A</v>
      </c>
      <c r="U531" s="139" t="e">
        <f t="shared" si="146"/>
        <v>#N/A</v>
      </c>
      <c r="V531" s="139" t="e">
        <f t="shared" si="147"/>
        <v>#N/A</v>
      </c>
      <c r="W531" s="139" t="e">
        <f t="shared" si="148"/>
        <v>#N/A</v>
      </c>
      <c r="X531" s="139" t="e">
        <f t="shared" si="149"/>
        <v>#N/A</v>
      </c>
      <c r="Y531" s="10" t="e">
        <f t="shared" si="150"/>
        <v>#N/A</v>
      </c>
      <c r="Z531" s="10" t="e">
        <f t="shared" si="151"/>
        <v>#N/A</v>
      </c>
      <c r="AA531" s="138" t="e">
        <f t="shared" si="144"/>
        <v>#N/A</v>
      </c>
      <c r="AB531" s="138" t="e">
        <f t="shared" si="145"/>
        <v>#N/A</v>
      </c>
      <c r="AC531" s="16" t="e">
        <f t="shared" si="152"/>
        <v>#N/A</v>
      </c>
      <c r="AD531" s="16" t="e">
        <f t="shared" si="153"/>
        <v>#N/A</v>
      </c>
      <c r="AE531" s="16" t="e">
        <f t="shared" si="154"/>
        <v>#N/A</v>
      </c>
      <c r="AF531" s="16" t="e">
        <f t="shared" si="155"/>
        <v>#N/A</v>
      </c>
      <c r="AI531" s="9"/>
      <c r="AJ531" s="10"/>
      <c r="AK531" s="9"/>
      <c r="AL531" s="10"/>
      <c r="AM531" s="9"/>
      <c r="AN531" s="9"/>
      <c r="AO531" s="9"/>
      <c r="AP531" s="9"/>
      <c r="AQ531" s="9"/>
      <c r="AS531" s="9"/>
      <c r="AT531" s="10"/>
      <c r="AU531" s="10"/>
      <c r="AV531" s="10"/>
      <c r="AW531" s="10"/>
      <c r="AX531" s="10"/>
      <c r="AY531" s="10"/>
      <c r="AZ531" s="10"/>
      <c r="BA531" s="10"/>
      <c r="BC531" s="9"/>
      <c r="BD531" s="10"/>
      <c r="BE531" s="10"/>
      <c r="BF531" s="10"/>
      <c r="BG531" s="10"/>
      <c r="BH531" s="10"/>
      <c r="BI531" s="10"/>
      <c r="BJ531" s="10"/>
      <c r="BK531" s="10"/>
      <c r="BL531" s="10"/>
      <c r="BM531" s="9"/>
      <c r="BN531" s="10"/>
      <c r="BO531" s="9"/>
      <c r="BP531" s="10"/>
      <c r="BQ531" s="9"/>
      <c r="BR531" s="9"/>
      <c r="BS531" s="9"/>
      <c r="BT531" s="9"/>
      <c r="BU531" s="9"/>
      <c r="BV531" s="5"/>
      <c r="BW531" s="9"/>
      <c r="BX531" s="10"/>
      <c r="BY531" s="10"/>
      <c r="BZ531" s="10"/>
      <c r="CA531" s="10"/>
      <c r="CB531" s="10"/>
      <c r="CC531" s="10"/>
      <c r="CD531" s="10"/>
      <c r="CE531" s="10"/>
      <c r="CF531" s="5"/>
      <c r="CG531" s="9"/>
      <c r="CH531" s="10"/>
      <c r="CI531" s="10"/>
      <c r="CJ531" s="10"/>
      <c r="CK531" s="10"/>
      <c r="CL531" s="10"/>
      <c r="CM531" s="10"/>
      <c r="CN531" s="10"/>
      <c r="CO531" s="10"/>
    </row>
    <row r="532" spans="1:93" x14ac:dyDescent="0.2">
      <c r="A532" s="9"/>
      <c r="B532" s="9"/>
      <c r="C532" s="9"/>
      <c r="D532" s="9"/>
      <c r="E532" s="9"/>
      <c r="F532" s="9"/>
      <c r="G532" s="9"/>
      <c r="H532" s="9"/>
      <c r="I532" s="9"/>
      <c r="J532" s="9"/>
      <c r="K532" s="9"/>
      <c r="L532" s="9"/>
      <c r="M532" s="9"/>
      <c r="N532" s="9"/>
      <c r="P532" s="12">
        <f t="shared" si="156"/>
        <v>-154</v>
      </c>
      <c r="Q532" s="12"/>
      <c r="R532" s="138" t="e">
        <f t="shared" si="141"/>
        <v>#N/A</v>
      </c>
      <c r="S532" s="138" t="e">
        <f t="shared" si="142"/>
        <v>#N/A</v>
      </c>
      <c r="T532" s="138" t="e">
        <f t="shared" si="143"/>
        <v>#N/A</v>
      </c>
      <c r="U532" s="139" t="e">
        <f t="shared" si="146"/>
        <v>#N/A</v>
      </c>
      <c r="V532" s="139" t="e">
        <f t="shared" si="147"/>
        <v>#N/A</v>
      </c>
      <c r="W532" s="139" t="e">
        <f t="shared" si="148"/>
        <v>#N/A</v>
      </c>
      <c r="X532" s="139" t="e">
        <f t="shared" si="149"/>
        <v>#N/A</v>
      </c>
      <c r="Y532" s="10" t="e">
        <f t="shared" si="150"/>
        <v>#N/A</v>
      </c>
      <c r="Z532" s="10" t="e">
        <f t="shared" si="151"/>
        <v>#N/A</v>
      </c>
      <c r="AA532" s="138" t="e">
        <f t="shared" si="144"/>
        <v>#N/A</v>
      </c>
      <c r="AB532" s="138" t="e">
        <f t="shared" si="145"/>
        <v>#N/A</v>
      </c>
      <c r="AC532" s="16" t="e">
        <f t="shared" si="152"/>
        <v>#N/A</v>
      </c>
      <c r="AD532" s="16" t="e">
        <f t="shared" si="153"/>
        <v>#N/A</v>
      </c>
      <c r="AE532" s="16" t="e">
        <f t="shared" si="154"/>
        <v>#N/A</v>
      </c>
      <c r="AF532" s="16" t="e">
        <f t="shared" si="155"/>
        <v>#N/A</v>
      </c>
      <c r="AI532" s="9"/>
      <c r="AJ532" s="10"/>
      <c r="AK532" s="9"/>
      <c r="AL532" s="10"/>
      <c r="AM532" s="9"/>
      <c r="AN532" s="9"/>
      <c r="AO532" s="9"/>
      <c r="AP532" s="9"/>
      <c r="AQ532" s="9"/>
      <c r="AS532" s="9"/>
      <c r="AT532" s="10"/>
      <c r="AU532" s="10"/>
      <c r="AV532" s="10"/>
      <c r="AW532" s="10"/>
      <c r="AX532" s="10"/>
      <c r="AY532" s="10"/>
      <c r="AZ532" s="10"/>
      <c r="BA532" s="10"/>
      <c r="BC532" s="9"/>
      <c r="BD532" s="10"/>
      <c r="BE532" s="10"/>
      <c r="BF532" s="10"/>
      <c r="BG532" s="10"/>
      <c r="BH532" s="10"/>
      <c r="BI532" s="10"/>
      <c r="BJ532" s="10"/>
      <c r="BK532" s="10"/>
      <c r="BL532" s="10"/>
      <c r="BM532" s="9"/>
      <c r="BN532" s="10"/>
      <c r="BO532" s="9"/>
      <c r="BP532" s="10"/>
      <c r="BQ532" s="9"/>
      <c r="BR532" s="9"/>
      <c r="BS532" s="9"/>
      <c r="BT532" s="9"/>
      <c r="BU532" s="9"/>
      <c r="BV532" s="5"/>
      <c r="BW532" s="9"/>
      <c r="BX532" s="10"/>
      <c r="BY532" s="10"/>
      <c r="BZ532" s="10"/>
      <c r="CA532" s="10"/>
      <c r="CB532" s="10"/>
      <c r="CC532" s="10"/>
      <c r="CD532" s="10"/>
      <c r="CE532" s="10"/>
      <c r="CF532" s="5"/>
      <c r="CG532" s="9"/>
      <c r="CH532" s="10"/>
      <c r="CI532" s="10"/>
      <c r="CJ532" s="10"/>
      <c r="CK532" s="10"/>
      <c r="CL532" s="10"/>
      <c r="CM532" s="10"/>
      <c r="CN532" s="10"/>
      <c r="CO532" s="10"/>
    </row>
    <row r="533" spans="1:93" x14ac:dyDescent="0.2">
      <c r="A533" s="9"/>
      <c r="B533" s="9"/>
      <c r="C533" s="9"/>
      <c r="D533" s="9"/>
      <c r="E533" s="9"/>
      <c r="F533" s="9"/>
      <c r="G533" s="9"/>
      <c r="H533" s="9"/>
      <c r="I533" s="9"/>
      <c r="J533" s="9"/>
      <c r="K533" s="9"/>
      <c r="L533" s="9"/>
      <c r="M533" s="9"/>
      <c r="N533" s="9"/>
      <c r="P533" s="12">
        <f t="shared" si="156"/>
        <v>-154</v>
      </c>
      <c r="Q533" s="12"/>
      <c r="R533" s="138" t="e">
        <f t="shared" si="141"/>
        <v>#N/A</v>
      </c>
      <c r="S533" s="138" t="e">
        <f t="shared" si="142"/>
        <v>#N/A</v>
      </c>
      <c r="T533" s="138" t="e">
        <f t="shared" si="143"/>
        <v>#N/A</v>
      </c>
      <c r="U533" s="139" t="e">
        <f t="shared" si="146"/>
        <v>#N/A</v>
      </c>
      <c r="V533" s="139" t="e">
        <f t="shared" si="147"/>
        <v>#N/A</v>
      </c>
      <c r="W533" s="139" t="e">
        <f t="shared" si="148"/>
        <v>#N/A</v>
      </c>
      <c r="X533" s="139" t="e">
        <f t="shared" si="149"/>
        <v>#N/A</v>
      </c>
      <c r="Y533" s="10" t="e">
        <f t="shared" si="150"/>
        <v>#N/A</v>
      </c>
      <c r="Z533" s="10" t="e">
        <f t="shared" si="151"/>
        <v>#N/A</v>
      </c>
      <c r="AA533" s="138" t="e">
        <f t="shared" si="144"/>
        <v>#N/A</v>
      </c>
      <c r="AB533" s="138" t="e">
        <f t="shared" si="145"/>
        <v>#N/A</v>
      </c>
      <c r="AC533" s="16" t="e">
        <f t="shared" si="152"/>
        <v>#N/A</v>
      </c>
      <c r="AD533" s="16" t="e">
        <f t="shared" si="153"/>
        <v>#N/A</v>
      </c>
      <c r="AE533" s="16" t="e">
        <f t="shared" si="154"/>
        <v>#N/A</v>
      </c>
      <c r="AF533" s="16" t="e">
        <f t="shared" si="155"/>
        <v>#N/A</v>
      </c>
      <c r="AI533" s="9"/>
      <c r="AJ533" s="10"/>
      <c r="AK533" s="9"/>
      <c r="AL533" s="10"/>
      <c r="AM533" s="9"/>
      <c r="AN533" s="9"/>
      <c r="AO533" s="9"/>
      <c r="AP533" s="9"/>
      <c r="AQ533" s="9"/>
      <c r="AS533" s="9"/>
      <c r="AT533" s="10"/>
      <c r="AU533" s="10"/>
      <c r="AV533" s="10"/>
      <c r="AW533" s="10"/>
      <c r="AX533" s="10"/>
      <c r="AY533" s="10"/>
      <c r="AZ533" s="10"/>
      <c r="BA533" s="10"/>
      <c r="BC533" s="9"/>
      <c r="BD533" s="10"/>
      <c r="BE533" s="10"/>
      <c r="BF533" s="10"/>
      <c r="BG533" s="10"/>
      <c r="BH533" s="10"/>
      <c r="BI533" s="10"/>
      <c r="BJ533" s="10"/>
      <c r="BK533" s="10"/>
      <c r="BL533" s="10"/>
      <c r="BM533" s="9"/>
      <c r="BN533" s="10"/>
      <c r="BO533" s="9"/>
      <c r="BP533" s="10"/>
      <c r="BQ533" s="9"/>
      <c r="BR533" s="9"/>
      <c r="BS533" s="9"/>
      <c r="BT533" s="9"/>
      <c r="BU533" s="9"/>
      <c r="BV533" s="5"/>
      <c r="BW533" s="9"/>
      <c r="BX533" s="10"/>
      <c r="BY533" s="10"/>
      <c r="BZ533" s="10"/>
      <c r="CA533" s="10"/>
      <c r="CB533" s="10"/>
      <c r="CC533" s="10"/>
      <c r="CD533" s="10"/>
      <c r="CE533" s="10"/>
      <c r="CF533" s="5"/>
      <c r="CG533" s="9"/>
      <c r="CH533" s="10"/>
      <c r="CI533" s="10"/>
      <c r="CJ533" s="10"/>
      <c r="CK533" s="10"/>
      <c r="CL533" s="10"/>
      <c r="CM533" s="10"/>
      <c r="CN533" s="10"/>
      <c r="CO533" s="10"/>
    </row>
    <row r="534" spans="1:93" x14ac:dyDescent="0.2">
      <c r="A534" s="9"/>
      <c r="B534" s="9"/>
      <c r="C534" s="9"/>
      <c r="D534" s="9"/>
      <c r="E534" s="9"/>
      <c r="F534" s="9"/>
      <c r="G534" s="9"/>
      <c r="H534" s="9"/>
      <c r="I534" s="9"/>
      <c r="J534" s="9"/>
      <c r="K534" s="9"/>
      <c r="L534" s="9"/>
      <c r="M534" s="9"/>
      <c r="N534" s="9"/>
      <c r="P534" s="12">
        <f t="shared" si="156"/>
        <v>-154</v>
      </c>
      <c r="Q534" s="12"/>
      <c r="R534" s="138" t="e">
        <f t="shared" si="141"/>
        <v>#N/A</v>
      </c>
      <c r="S534" s="138" t="e">
        <f t="shared" si="142"/>
        <v>#N/A</v>
      </c>
      <c r="T534" s="138" t="e">
        <f t="shared" si="143"/>
        <v>#N/A</v>
      </c>
      <c r="U534" s="139" t="e">
        <f t="shared" si="146"/>
        <v>#N/A</v>
      </c>
      <c r="V534" s="139" t="e">
        <f t="shared" si="147"/>
        <v>#N/A</v>
      </c>
      <c r="W534" s="139" t="e">
        <f t="shared" si="148"/>
        <v>#N/A</v>
      </c>
      <c r="X534" s="139" t="e">
        <f t="shared" si="149"/>
        <v>#N/A</v>
      </c>
      <c r="Y534" s="10" t="e">
        <f t="shared" si="150"/>
        <v>#N/A</v>
      </c>
      <c r="Z534" s="10" t="e">
        <f t="shared" si="151"/>
        <v>#N/A</v>
      </c>
      <c r="AA534" s="138" t="e">
        <f t="shared" si="144"/>
        <v>#N/A</v>
      </c>
      <c r="AB534" s="138" t="e">
        <f t="shared" si="145"/>
        <v>#N/A</v>
      </c>
      <c r="AC534" s="16" t="e">
        <f t="shared" si="152"/>
        <v>#N/A</v>
      </c>
      <c r="AD534" s="16" t="e">
        <f t="shared" si="153"/>
        <v>#N/A</v>
      </c>
      <c r="AE534" s="16" t="e">
        <f t="shared" si="154"/>
        <v>#N/A</v>
      </c>
      <c r="AF534" s="16" t="e">
        <f t="shared" si="155"/>
        <v>#N/A</v>
      </c>
      <c r="AI534" s="9"/>
      <c r="AJ534" s="10"/>
      <c r="AK534" s="9"/>
      <c r="AL534" s="10"/>
      <c r="AM534" s="9"/>
      <c r="AN534" s="9"/>
      <c r="AO534" s="9"/>
      <c r="AP534" s="9"/>
      <c r="AQ534" s="9"/>
      <c r="AS534" s="9"/>
      <c r="AT534" s="10"/>
      <c r="AU534" s="10"/>
      <c r="AV534" s="10"/>
      <c r="AW534" s="10"/>
      <c r="AX534" s="10"/>
      <c r="AY534" s="10"/>
      <c r="AZ534" s="10"/>
      <c r="BA534" s="10"/>
      <c r="BC534" s="9"/>
      <c r="BD534" s="10"/>
      <c r="BE534" s="10"/>
      <c r="BF534" s="10"/>
      <c r="BG534" s="10"/>
      <c r="BH534" s="10"/>
      <c r="BI534" s="10"/>
      <c r="BJ534" s="10"/>
      <c r="BK534" s="10"/>
      <c r="BL534" s="10"/>
      <c r="BM534" s="9"/>
      <c r="BN534" s="10"/>
      <c r="BO534" s="9"/>
      <c r="BP534" s="10"/>
      <c r="BQ534" s="9"/>
      <c r="BR534" s="9"/>
      <c r="BS534" s="9"/>
      <c r="BT534" s="9"/>
      <c r="BU534" s="9"/>
      <c r="BV534" s="5"/>
      <c r="BW534" s="9"/>
      <c r="BX534" s="10"/>
      <c r="BY534" s="10"/>
      <c r="BZ534" s="10"/>
      <c r="CA534" s="10"/>
      <c r="CB534" s="10"/>
      <c r="CC534" s="10"/>
      <c r="CD534" s="10"/>
      <c r="CE534" s="10"/>
      <c r="CF534" s="5"/>
      <c r="CG534" s="9"/>
      <c r="CH534" s="10"/>
      <c r="CI534" s="10"/>
      <c r="CJ534" s="10"/>
      <c r="CK534" s="10"/>
      <c r="CL534" s="10"/>
      <c r="CM534" s="10"/>
      <c r="CN534" s="10"/>
      <c r="CO534" s="10"/>
    </row>
    <row r="535" spans="1:93" x14ac:dyDescent="0.2">
      <c r="A535" s="9"/>
      <c r="B535" s="9"/>
      <c r="C535" s="9"/>
      <c r="D535" s="9"/>
      <c r="E535" s="9"/>
      <c r="F535" s="9"/>
      <c r="G535" s="9"/>
      <c r="H535" s="9"/>
      <c r="I535" s="9"/>
      <c r="J535" s="9"/>
      <c r="K535" s="9"/>
      <c r="L535" s="9"/>
      <c r="M535" s="9"/>
      <c r="N535" s="9"/>
      <c r="P535" s="12">
        <f t="shared" si="156"/>
        <v>-154</v>
      </c>
      <c r="Q535" s="12"/>
      <c r="R535" s="138" t="e">
        <f t="shared" si="141"/>
        <v>#N/A</v>
      </c>
      <c r="S535" s="138" t="e">
        <f t="shared" si="142"/>
        <v>#N/A</v>
      </c>
      <c r="T535" s="138" t="e">
        <f t="shared" si="143"/>
        <v>#N/A</v>
      </c>
      <c r="U535" s="139" t="e">
        <f t="shared" si="146"/>
        <v>#N/A</v>
      </c>
      <c r="V535" s="139" t="e">
        <f t="shared" si="147"/>
        <v>#N/A</v>
      </c>
      <c r="W535" s="139" t="e">
        <f t="shared" si="148"/>
        <v>#N/A</v>
      </c>
      <c r="X535" s="139" t="e">
        <f t="shared" si="149"/>
        <v>#N/A</v>
      </c>
      <c r="Y535" s="10" t="e">
        <f t="shared" si="150"/>
        <v>#N/A</v>
      </c>
      <c r="Z535" s="10" t="e">
        <f t="shared" si="151"/>
        <v>#N/A</v>
      </c>
      <c r="AA535" s="138" t="e">
        <f t="shared" si="144"/>
        <v>#N/A</v>
      </c>
      <c r="AB535" s="138" t="e">
        <f t="shared" si="145"/>
        <v>#N/A</v>
      </c>
      <c r="AC535" s="16" t="e">
        <f t="shared" si="152"/>
        <v>#N/A</v>
      </c>
      <c r="AD535" s="16" t="e">
        <f t="shared" si="153"/>
        <v>#N/A</v>
      </c>
      <c r="AE535" s="16" t="e">
        <f t="shared" si="154"/>
        <v>#N/A</v>
      </c>
      <c r="AF535" s="16" t="e">
        <f t="shared" si="155"/>
        <v>#N/A</v>
      </c>
      <c r="AI535" s="9"/>
      <c r="AJ535" s="10"/>
      <c r="AK535" s="9"/>
      <c r="AL535" s="10"/>
      <c r="AM535" s="9"/>
      <c r="AN535" s="9"/>
      <c r="AO535" s="9"/>
      <c r="AP535" s="9"/>
      <c r="AQ535" s="9"/>
      <c r="AS535" s="9"/>
      <c r="AT535" s="10"/>
      <c r="AU535" s="10"/>
      <c r="AV535" s="10"/>
      <c r="AW535" s="10"/>
      <c r="AX535" s="10"/>
      <c r="AY535" s="10"/>
      <c r="AZ535" s="10"/>
      <c r="BA535" s="10"/>
      <c r="BC535" s="9"/>
      <c r="BD535" s="10"/>
      <c r="BE535" s="10"/>
      <c r="BF535" s="10"/>
      <c r="BG535" s="10"/>
      <c r="BH535" s="10"/>
      <c r="BI535" s="10"/>
      <c r="BJ535" s="10"/>
      <c r="BK535" s="10"/>
      <c r="BL535" s="10"/>
      <c r="BM535" s="9"/>
      <c r="BN535" s="10"/>
      <c r="BO535" s="9"/>
      <c r="BP535" s="10"/>
      <c r="BQ535" s="9"/>
      <c r="BR535" s="9"/>
      <c r="BS535" s="9"/>
      <c r="BT535" s="9"/>
      <c r="BU535" s="9"/>
      <c r="BV535" s="5"/>
      <c r="BW535" s="9"/>
      <c r="BX535" s="10"/>
      <c r="BY535" s="10"/>
      <c r="BZ535" s="10"/>
      <c r="CA535" s="10"/>
      <c r="CB535" s="10"/>
      <c r="CC535" s="10"/>
      <c r="CD535" s="10"/>
      <c r="CE535" s="10"/>
      <c r="CF535" s="5"/>
      <c r="CG535" s="9"/>
      <c r="CH535" s="10"/>
      <c r="CI535" s="10"/>
      <c r="CJ535" s="10"/>
      <c r="CK535" s="10"/>
      <c r="CL535" s="10"/>
      <c r="CM535" s="10"/>
      <c r="CN535" s="10"/>
      <c r="CO535" s="10"/>
    </row>
    <row r="536" spans="1:93" x14ac:dyDescent="0.2">
      <c r="A536" s="9"/>
      <c r="B536" s="9"/>
      <c r="C536" s="9"/>
      <c r="D536" s="9"/>
      <c r="E536" s="9"/>
      <c r="F536" s="9"/>
      <c r="G536" s="9"/>
      <c r="H536" s="9"/>
      <c r="I536" s="9"/>
      <c r="J536" s="9"/>
      <c r="K536" s="9"/>
      <c r="L536" s="9"/>
      <c r="M536" s="9"/>
      <c r="N536" s="9"/>
      <c r="P536" s="12">
        <f t="shared" si="156"/>
        <v>-154</v>
      </c>
      <c r="Q536" s="12"/>
      <c r="R536" s="138" t="e">
        <f t="shared" si="141"/>
        <v>#N/A</v>
      </c>
      <c r="S536" s="138" t="e">
        <f t="shared" si="142"/>
        <v>#N/A</v>
      </c>
      <c r="T536" s="138" t="e">
        <f t="shared" si="143"/>
        <v>#N/A</v>
      </c>
      <c r="U536" s="139" t="e">
        <f t="shared" si="146"/>
        <v>#N/A</v>
      </c>
      <c r="V536" s="139" t="e">
        <f t="shared" si="147"/>
        <v>#N/A</v>
      </c>
      <c r="W536" s="139" t="e">
        <f t="shared" si="148"/>
        <v>#N/A</v>
      </c>
      <c r="X536" s="139" t="e">
        <f t="shared" si="149"/>
        <v>#N/A</v>
      </c>
      <c r="Y536" s="10" t="e">
        <f t="shared" si="150"/>
        <v>#N/A</v>
      </c>
      <c r="Z536" s="10" t="e">
        <f t="shared" si="151"/>
        <v>#N/A</v>
      </c>
      <c r="AA536" s="138" t="e">
        <f t="shared" si="144"/>
        <v>#N/A</v>
      </c>
      <c r="AB536" s="138" t="e">
        <f t="shared" si="145"/>
        <v>#N/A</v>
      </c>
      <c r="AC536" s="16" t="e">
        <f t="shared" si="152"/>
        <v>#N/A</v>
      </c>
      <c r="AD536" s="16" t="e">
        <f t="shared" si="153"/>
        <v>#N/A</v>
      </c>
      <c r="AE536" s="16" t="e">
        <f t="shared" si="154"/>
        <v>#N/A</v>
      </c>
      <c r="AF536" s="16" t="e">
        <f t="shared" si="155"/>
        <v>#N/A</v>
      </c>
      <c r="AI536" s="9"/>
      <c r="AJ536" s="10"/>
      <c r="AK536" s="9"/>
      <c r="AL536" s="10"/>
      <c r="AM536" s="9"/>
      <c r="AN536" s="9"/>
      <c r="AO536" s="9"/>
      <c r="AP536" s="9"/>
      <c r="AQ536" s="9"/>
      <c r="AS536" s="9"/>
      <c r="AT536" s="10"/>
      <c r="AU536" s="10"/>
      <c r="AV536" s="10"/>
      <c r="AW536" s="10"/>
      <c r="AX536" s="10"/>
      <c r="AY536" s="10"/>
      <c r="AZ536" s="10"/>
      <c r="BA536" s="10"/>
      <c r="BC536" s="9"/>
      <c r="BD536" s="10"/>
      <c r="BE536" s="10"/>
      <c r="BF536" s="10"/>
      <c r="BG536" s="10"/>
      <c r="BH536" s="10"/>
      <c r="BI536" s="10"/>
      <c r="BJ536" s="10"/>
      <c r="BK536" s="10"/>
      <c r="BL536" s="10"/>
      <c r="BM536" s="9"/>
      <c r="BN536" s="10"/>
      <c r="BO536" s="9"/>
      <c r="BP536" s="10"/>
      <c r="BQ536" s="9"/>
      <c r="BR536" s="9"/>
      <c r="BS536" s="9"/>
      <c r="BT536" s="9"/>
      <c r="BU536" s="9"/>
      <c r="BV536" s="5"/>
      <c r="BW536" s="9"/>
      <c r="BX536" s="10"/>
      <c r="BY536" s="10"/>
      <c r="BZ536" s="10"/>
      <c r="CA536" s="10"/>
      <c r="CB536" s="10"/>
      <c r="CC536" s="10"/>
      <c r="CD536" s="10"/>
      <c r="CE536" s="10"/>
      <c r="CF536" s="5"/>
      <c r="CG536" s="9"/>
      <c r="CH536" s="10"/>
      <c r="CI536" s="10"/>
      <c r="CJ536" s="10"/>
      <c r="CK536" s="10"/>
      <c r="CL536" s="10"/>
      <c r="CM536" s="10"/>
      <c r="CN536" s="10"/>
      <c r="CO536" s="10"/>
    </row>
    <row r="537" spans="1:93" x14ac:dyDescent="0.2">
      <c r="A537" s="9"/>
      <c r="B537" s="9"/>
      <c r="C537" s="9"/>
      <c r="D537" s="9"/>
      <c r="E537" s="9"/>
      <c r="F537" s="9"/>
      <c r="G537" s="9"/>
      <c r="H537" s="9"/>
      <c r="I537" s="9"/>
      <c r="J537" s="9"/>
      <c r="K537" s="9"/>
      <c r="L537" s="9"/>
      <c r="M537" s="9"/>
      <c r="N537" s="9"/>
      <c r="P537" s="12">
        <f t="shared" si="156"/>
        <v>-154</v>
      </c>
      <c r="Q537" s="12"/>
      <c r="R537" s="138" t="e">
        <f t="shared" si="141"/>
        <v>#N/A</v>
      </c>
      <c r="S537" s="138" t="e">
        <f t="shared" si="142"/>
        <v>#N/A</v>
      </c>
      <c r="T537" s="138" t="e">
        <f t="shared" si="143"/>
        <v>#N/A</v>
      </c>
      <c r="U537" s="139" t="e">
        <f t="shared" si="146"/>
        <v>#N/A</v>
      </c>
      <c r="V537" s="139" t="e">
        <f t="shared" si="147"/>
        <v>#N/A</v>
      </c>
      <c r="W537" s="139" t="e">
        <f t="shared" si="148"/>
        <v>#N/A</v>
      </c>
      <c r="X537" s="139" t="e">
        <f t="shared" si="149"/>
        <v>#N/A</v>
      </c>
      <c r="Y537" s="10" t="e">
        <f t="shared" si="150"/>
        <v>#N/A</v>
      </c>
      <c r="Z537" s="10" t="e">
        <f t="shared" si="151"/>
        <v>#N/A</v>
      </c>
      <c r="AA537" s="138" t="e">
        <f t="shared" si="144"/>
        <v>#N/A</v>
      </c>
      <c r="AB537" s="138" t="e">
        <f t="shared" si="145"/>
        <v>#N/A</v>
      </c>
      <c r="AC537" s="16" t="e">
        <f t="shared" si="152"/>
        <v>#N/A</v>
      </c>
      <c r="AD537" s="16" t="e">
        <f t="shared" si="153"/>
        <v>#N/A</v>
      </c>
      <c r="AE537" s="16" t="e">
        <f t="shared" si="154"/>
        <v>#N/A</v>
      </c>
      <c r="AF537" s="16" t="e">
        <f t="shared" si="155"/>
        <v>#N/A</v>
      </c>
      <c r="AI537" s="9"/>
      <c r="AJ537" s="10"/>
      <c r="AK537" s="9"/>
      <c r="AL537" s="10"/>
      <c r="AM537" s="9"/>
      <c r="AN537" s="9"/>
      <c r="AO537" s="9"/>
      <c r="AP537" s="9"/>
      <c r="AQ537" s="9"/>
      <c r="AS537" s="9"/>
      <c r="AT537" s="10"/>
      <c r="AU537" s="10"/>
      <c r="AV537" s="10"/>
      <c r="AW537" s="10"/>
      <c r="AX537" s="10"/>
      <c r="AY537" s="10"/>
      <c r="AZ537" s="10"/>
      <c r="BA537" s="10"/>
      <c r="BC537" s="9"/>
      <c r="BD537" s="10"/>
      <c r="BE537" s="10"/>
      <c r="BF537" s="10"/>
      <c r="BG537" s="10"/>
      <c r="BH537" s="10"/>
      <c r="BI537" s="10"/>
      <c r="BJ537" s="10"/>
      <c r="BK537" s="10"/>
      <c r="BL537" s="10"/>
      <c r="BM537" s="9"/>
      <c r="BN537" s="10"/>
      <c r="BO537" s="9"/>
      <c r="BP537" s="10"/>
      <c r="BQ537" s="9"/>
      <c r="BR537" s="9"/>
      <c r="BS537" s="9"/>
      <c r="BT537" s="9"/>
      <c r="BU537" s="9"/>
      <c r="BV537" s="5"/>
      <c r="BW537" s="9"/>
      <c r="BX537" s="10"/>
      <c r="BY537" s="10"/>
      <c r="BZ537" s="10"/>
      <c r="CA537" s="10"/>
      <c r="CB537" s="10"/>
      <c r="CC537" s="10"/>
      <c r="CD537" s="10"/>
      <c r="CE537" s="10"/>
      <c r="CF537" s="5"/>
      <c r="CG537" s="9"/>
      <c r="CH537" s="10"/>
      <c r="CI537" s="10"/>
      <c r="CJ537" s="10"/>
      <c r="CK537" s="10"/>
      <c r="CL537" s="10"/>
      <c r="CM537" s="10"/>
      <c r="CN537" s="10"/>
      <c r="CO537" s="10"/>
    </row>
    <row r="538" spans="1:93" x14ac:dyDescent="0.2">
      <c r="A538" s="9"/>
      <c r="B538" s="9"/>
      <c r="C538" s="9"/>
      <c r="D538" s="9"/>
      <c r="E538" s="9"/>
      <c r="F538" s="9"/>
      <c r="G538" s="9"/>
      <c r="H538" s="9"/>
      <c r="I538" s="9"/>
      <c r="J538" s="9"/>
      <c r="K538" s="9"/>
      <c r="L538" s="9"/>
      <c r="M538" s="9"/>
      <c r="N538" s="9"/>
      <c r="P538" s="12">
        <f t="shared" si="156"/>
        <v>-154</v>
      </c>
      <c r="Q538" s="12"/>
      <c r="R538" s="138" t="e">
        <f t="shared" si="141"/>
        <v>#N/A</v>
      </c>
      <c r="S538" s="138" t="e">
        <f t="shared" si="142"/>
        <v>#N/A</v>
      </c>
      <c r="T538" s="138" t="e">
        <f t="shared" si="143"/>
        <v>#N/A</v>
      </c>
      <c r="U538" s="139" t="e">
        <f t="shared" si="146"/>
        <v>#N/A</v>
      </c>
      <c r="V538" s="139" t="e">
        <f t="shared" si="147"/>
        <v>#N/A</v>
      </c>
      <c r="W538" s="139" t="e">
        <f t="shared" si="148"/>
        <v>#N/A</v>
      </c>
      <c r="X538" s="139" t="e">
        <f t="shared" si="149"/>
        <v>#N/A</v>
      </c>
      <c r="Y538" s="10" t="e">
        <f t="shared" si="150"/>
        <v>#N/A</v>
      </c>
      <c r="Z538" s="10" t="e">
        <f t="shared" si="151"/>
        <v>#N/A</v>
      </c>
      <c r="AA538" s="138" t="e">
        <f t="shared" si="144"/>
        <v>#N/A</v>
      </c>
      <c r="AB538" s="138" t="e">
        <f t="shared" si="145"/>
        <v>#N/A</v>
      </c>
      <c r="AC538" s="16" t="e">
        <f t="shared" si="152"/>
        <v>#N/A</v>
      </c>
      <c r="AD538" s="16" t="e">
        <f t="shared" si="153"/>
        <v>#N/A</v>
      </c>
      <c r="AE538" s="16" t="e">
        <f t="shared" si="154"/>
        <v>#N/A</v>
      </c>
      <c r="AF538" s="16" t="e">
        <f t="shared" si="155"/>
        <v>#N/A</v>
      </c>
      <c r="AI538" s="9"/>
      <c r="AJ538" s="10"/>
      <c r="AK538" s="9"/>
      <c r="AL538" s="10"/>
      <c r="AM538" s="9"/>
      <c r="AN538" s="9"/>
      <c r="AO538" s="9"/>
      <c r="AP538" s="9"/>
      <c r="AQ538" s="9"/>
      <c r="AS538" s="9"/>
      <c r="AT538" s="10"/>
      <c r="AU538" s="10"/>
      <c r="AV538" s="10"/>
      <c r="AW538" s="10"/>
      <c r="AX538" s="10"/>
      <c r="AY538" s="10"/>
      <c r="AZ538" s="10"/>
      <c r="BA538" s="10"/>
      <c r="BC538" s="9"/>
      <c r="BD538" s="10"/>
      <c r="BE538" s="10"/>
      <c r="BF538" s="10"/>
      <c r="BG538" s="10"/>
      <c r="BH538" s="10"/>
      <c r="BI538" s="10"/>
      <c r="BJ538" s="10"/>
      <c r="BK538" s="10"/>
      <c r="BL538" s="10"/>
      <c r="BM538" s="9"/>
      <c r="BN538" s="10"/>
      <c r="BO538" s="9"/>
      <c r="BP538" s="10"/>
      <c r="BQ538" s="9"/>
      <c r="BR538" s="9"/>
      <c r="BS538" s="9"/>
      <c r="BT538" s="9"/>
      <c r="BU538" s="9"/>
      <c r="BV538" s="5"/>
      <c r="BW538" s="9"/>
      <c r="BX538" s="10"/>
      <c r="BY538" s="10"/>
      <c r="BZ538" s="10"/>
      <c r="CA538" s="10"/>
      <c r="CB538" s="10"/>
      <c r="CC538" s="10"/>
      <c r="CD538" s="10"/>
      <c r="CE538" s="10"/>
      <c r="CF538" s="5"/>
      <c r="CG538" s="9"/>
      <c r="CH538" s="10"/>
      <c r="CI538" s="10"/>
      <c r="CJ538" s="10"/>
      <c r="CK538" s="10"/>
      <c r="CL538" s="10"/>
      <c r="CM538" s="10"/>
      <c r="CN538" s="10"/>
      <c r="CO538" s="10"/>
    </row>
    <row r="539" spans="1:93" x14ac:dyDescent="0.2">
      <c r="A539" s="9"/>
      <c r="B539" s="9"/>
      <c r="C539" s="9"/>
      <c r="D539" s="9"/>
      <c r="E539" s="9"/>
      <c r="F539" s="9"/>
      <c r="G539" s="9"/>
      <c r="H539" s="9"/>
      <c r="I539" s="9"/>
      <c r="J539" s="9"/>
      <c r="K539" s="9"/>
      <c r="L539" s="9"/>
      <c r="M539" s="9"/>
      <c r="N539" s="9"/>
      <c r="P539" s="12">
        <f t="shared" si="156"/>
        <v>-154</v>
      </c>
      <c r="Q539" s="12"/>
      <c r="R539" s="138" t="e">
        <f t="shared" si="141"/>
        <v>#N/A</v>
      </c>
      <c r="S539" s="138" t="e">
        <f t="shared" si="142"/>
        <v>#N/A</v>
      </c>
      <c r="T539" s="138" t="e">
        <f t="shared" si="143"/>
        <v>#N/A</v>
      </c>
      <c r="U539" s="139" t="e">
        <f t="shared" si="146"/>
        <v>#N/A</v>
      </c>
      <c r="V539" s="139" t="e">
        <f t="shared" si="147"/>
        <v>#N/A</v>
      </c>
      <c r="W539" s="139" t="e">
        <f t="shared" si="148"/>
        <v>#N/A</v>
      </c>
      <c r="X539" s="139" t="e">
        <f t="shared" si="149"/>
        <v>#N/A</v>
      </c>
      <c r="Y539" s="10" t="e">
        <f t="shared" si="150"/>
        <v>#N/A</v>
      </c>
      <c r="Z539" s="10" t="e">
        <f t="shared" si="151"/>
        <v>#N/A</v>
      </c>
      <c r="AA539" s="138" t="e">
        <f t="shared" si="144"/>
        <v>#N/A</v>
      </c>
      <c r="AB539" s="138" t="e">
        <f t="shared" si="145"/>
        <v>#N/A</v>
      </c>
      <c r="AC539" s="16" t="e">
        <f t="shared" si="152"/>
        <v>#N/A</v>
      </c>
      <c r="AD539" s="16" t="e">
        <f t="shared" si="153"/>
        <v>#N/A</v>
      </c>
      <c r="AE539" s="16" t="e">
        <f t="shared" si="154"/>
        <v>#N/A</v>
      </c>
      <c r="AF539" s="16" t="e">
        <f t="shared" si="155"/>
        <v>#N/A</v>
      </c>
      <c r="AI539" s="9"/>
      <c r="AJ539" s="10"/>
      <c r="AK539" s="9"/>
      <c r="AL539" s="10"/>
      <c r="AM539" s="9"/>
      <c r="AN539" s="9"/>
      <c r="AO539" s="9"/>
      <c r="AP539" s="9"/>
      <c r="AQ539" s="9"/>
      <c r="AS539" s="9"/>
      <c r="AT539" s="10"/>
      <c r="AU539" s="10"/>
      <c r="AV539" s="10"/>
      <c r="AW539" s="10"/>
      <c r="AX539" s="10"/>
      <c r="AY539" s="10"/>
      <c r="AZ539" s="10"/>
      <c r="BA539" s="10"/>
      <c r="BC539" s="9"/>
      <c r="BD539" s="10"/>
      <c r="BE539" s="10"/>
      <c r="BF539" s="10"/>
      <c r="BG539" s="10"/>
      <c r="BH539" s="10"/>
      <c r="BI539" s="10"/>
      <c r="BJ539" s="10"/>
      <c r="BK539" s="10"/>
      <c r="BL539" s="10"/>
      <c r="BM539" s="9"/>
      <c r="BN539" s="10"/>
      <c r="BO539" s="9"/>
      <c r="BP539" s="10"/>
      <c r="BQ539" s="9"/>
      <c r="BR539" s="9"/>
      <c r="BS539" s="9"/>
      <c r="BT539" s="9"/>
      <c r="BU539" s="9"/>
      <c r="BV539" s="5"/>
      <c r="BW539" s="9"/>
      <c r="BX539" s="10"/>
      <c r="BY539" s="10"/>
      <c r="BZ539" s="10"/>
      <c r="CA539" s="10"/>
      <c r="CB539" s="10"/>
      <c r="CC539" s="10"/>
      <c r="CD539" s="10"/>
      <c r="CE539" s="10"/>
      <c r="CF539" s="5"/>
      <c r="CG539" s="9"/>
      <c r="CH539" s="10"/>
      <c r="CI539" s="10"/>
      <c r="CJ539" s="10"/>
      <c r="CK539" s="10"/>
      <c r="CL539" s="10"/>
      <c r="CM539" s="10"/>
      <c r="CN539" s="10"/>
      <c r="CO539" s="10"/>
    </row>
    <row r="540" spans="1:93" x14ac:dyDescent="0.2">
      <c r="A540" s="9"/>
      <c r="B540" s="9"/>
      <c r="C540" s="9"/>
      <c r="D540" s="9"/>
      <c r="E540" s="9"/>
      <c r="F540" s="9"/>
      <c r="G540" s="9"/>
      <c r="H540" s="9"/>
      <c r="I540" s="9"/>
      <c r="J540" s="9"/>
      <c r="K540" s="9"/>
      <c r="L540" s="9"/>
      <c r="M540" s="9"/>
      <c r="N540" s="9"/>
      <c r="P540" s="12">
        <f t="shared" si="156"/>
        <v>-154</v>
      </c>
      <c r="Q540" s="12"/>
      <c r="R540" s="138" t="e">
        <f t="shared" si="141"/>
        <v>#N/A</v>
      </c>
      <c r="S540" s="138" t="e">
        <f t="shared" si="142"/>
        <v>#N/A</v>
      </c>
      <c r="T540" s="138" t="e">
        <f t="shared" si="143"/>
        <v>#N/A</v>
      </c>
      <c r="U540" s="139" t="e">
        <f t="shared" si="146"/>
        <v>#N/A</v>
      </c>
      <c r="V540" s="139" t="e">
        <f t="shared" si="147"/>
        <v>#N/A</v>
      </c>
      <c r="W540" s="139" t="e">
        <f t="shared" si="148"/>
        <v>#N/A</v>
      </c>
      <c r="X540" s="139" t="e">
        <f t="shared" si="149"/>
        <v>#N/A</v>
      </c>
      <c r="Y540" s="10" t="e">
        <f t="shared" si="150"/>
        <v>#N/A</v>
      </c>
      <c r="Z540" s="10" t="e">
        <f t="shared" si="151"/>
        <v>#N/A</v>
      </c>
      <c r="AA540" s="138" t="e">
        <f t="shared" si="144"/>
        <v>#N/A</v>
      </c>
      <c r="AB540" s="138" t="e">
        <f t="shared" si="145"/>
        <v>#N/A</v>
      </c>
      <c r="AC540" s="16" t="e">
        <f t="shared" si="152"/>
        <v>#N/A</v>
      </c>
      <c r="AD540" s="16" t="e">
        <f t="shared" si="153"/>
        <v>#N/A</v>
      </c>
      <c r="AE540" s="16" t="e">
        <f t="shared" si="154"/>
        <v>#N/A</v>
      </c>
      <c r="AF540" s="16" t="e">
        <f t="shared" si="155"/>
        <v>#N/A</v>
      </c>
      <c r="AI540" s="9"/>
      <c r="AJ540" s="10"/>
      <c r="AK540" s="9"/>
      <c r="AL540" s="10"/>
      <c r="AM540" s="9"/>
      <c r="AN540" s="9"/>
      <c r="AO540" s="9"/>
      <c r="AP540" s="9"/>
      <c r="AQ540" s="9"/>
      <c r="AS540" s="9"/>
      <c r="AT540" s="10"/>
      <c r="AU540" s="10"/>
      <c r="AV540" s="10"/>
      <c r="AW540" s="10"/>
      <c r="AX540" s="10"/>
      <c r="AY540" s="10"/>
      <c r="AZ540" s="10"/>
      <c r="BA540" s="10"/>
      <c r="BC540" s="9"/>
      <c r="BD540" s="10"/>
      <c r="BE540" s="10"/>
      <c r="BF540" s="10"/>
      <c r="BG540" s="10"/>
      <c r="BH540" s="10"/>
      <c r="BI540" s="10"/>
      <c r="BJ540" s="10"/>
      <c r="BK540" s="10"/>
      <c r="BL540" s="10"/>
      <c r="BM540" s="9"/>
      <c r="BN540" s="10"/>
      <c r="BO540" s="9"/>
      <c r="BP540" s="10"/>
      <c r="BQ540" s="9"/>
      <c r="BR540" s="9"/>
      <c r="BS540" s="9"/>
      <c r="BT540" s="9"/>
      <c r="BU540" s="9"/>
      <c r="BV540" s="5"/>
      <c r="BW540" s="9"/>
      <c r="BX540" s="10"/>
      <c r="BY540" s="10"/>
      <c r="BZ540" s="10"/>
      <c r="CA540" s="10"/>
      <c r="CB540" s="10"/>
      <c r="CC540" s="10"/>
      <c r="CD540" s="10"/>
      <c r="CE540" s="10"/>
      <c r="CF540" s="5"/>
      <c r="CG540" s="9"/>
      <c r="CH540" s="10"/>
      <c r="CI540" s="10"/>
      <c r="CJ540" s="10"/>
      <c r="CK540" s="10"/>
      <c r="CL540" s="10"/>
      <c r="CM540" s="10"/>
      <c r="CN540" s="10"/>
      <c r="CO540" s="10"/>
    </row>
    <row r="541" spans="1:93" x14ac:dyDescent="0.2">
      <c r="A541" s="9"/>
      <c r="B541" s="9"/>
      <c r="C541" s="9"/>
      <c r="D541" s="9"/>
      <c r="E541" s="9"/>
      <c r="F541" s="9"/>
      <c r="G541" s="9"/>
      <c r="H541" s="9"/>
      <c r="I541" s="9"/>
      <c r="J541" s="9"/>
      <c r="K541" s="9"/>
      <c r="L541" s="9"/>
      <c r="M541" s="9"/>
      <c r="N541" s="9"/>
      <c r="P541" s="12">
        <f t="shared" si="156"/>
        <v>-154</v>
      </c>
      <c r="Q541" s="12"/>
      <c r="R541" s="138" t="e">
        <f t="shared" si="141"/>
        <v>#N/A</v>
      </c>
      <c r="S541" s="138" t="e">
        <f t="shared" si="142"/>
        <v>#N/A</v>
      </c>
      <c r="T541" s="138" t="e">
        <f t="shared" si="143"/>
        <v>#N/A</v>
      </c>
      <c r="U541" s="139" t="e">
        <f t="shared" si="146"/>
        <v>#N/A</v>
      </c>
      <c r="V541" s="139" t="e">
        <f t="shared" si="147"/>
        <v>#N/A</v>
      </c>
      <c r="W541" s="139" t="e">
        <f t="shared" si="148"/>
        <v>#N/A</v>
      </c>
      <c r="X541" s="139" t="e">
        <f t="shared" si="149"/>
        <v>#N/A</v>
      </c>
      <c r="Y541" s="10" t="e">
        <f t="shared" si="150"/>
        <v>#N/A</v>
      </c>
      <c r="Z541" s="10" t="e">
        <f t="shared" si="151"/>
        <v>#N/A</v>
      </c>
      <c r="AA541" s="138" t="e">
        <f t="shared" si="144"/>
        <v>#N/A</v>
      </c>
      <c r="AB541" s="138" t="e">
        <f t="shared" si="145"/>
        <v>#N/A</v>
      </c>
      <c r="AC541" s="16" t="e">
        <f t="shared" si="152"/>
        <v>#N/A</v>
      </c>
      <c r="AD541" s="16" t="e">
        <f t="shared" si="153"/>
        <v>#N/A</v>
      </c>
      <c r="AE541" s="16" t="e">
        <f t="shared" si="154"/>
        <v>#N/A</v>
      </c>
      <c r="AF541" s="16" t="e">
        <f t="shared" si="155"/>
        <v>#N/A</v>
      </c>
      <c r="AI541" s="9"/>
      <c r="AJ541" s="10"/>
      <c r="AK541" s="9"/>
      <c r="AL541" s="10"/>
      <c r="AM541" s="9"/>
      <c r="AN541" s="9"/>
      <c r="AO541" s="9"/>
      <c r="AP541" s="9"/>
      <c r="AQ541" s="9"/>
      <c r="AS541" s="9"/>
      <c r="AT541" s="10"/>
      <c r="AU541" s="10"/>
      <c r="AV541" s="10"/>
      <c r="AW541" s="10"/>
      <c r="AX541" s="10"/>
      <c r="AY541" s="10"/>
      <c r="AZ541" s="10"/>
      <c r="BA541" s="10"/>
      <c r="BC541" s="9"/>
      <c r="BD541" s="10"/>
      <c r="BE541" s="10"/>
      <c r="BF541" s="10"/>
      <c r="BG541" s="10"/>
      <c r="BH541" s="10"/>
      <c r="BI541" s="10"/>
      <c r="BJ541" s="10"/>
      <c r="BK541" s="10"/>
      <c r="BL541" s="10"/>
      <c r="BM541" s="9"/>
      <c r="BN541" s="10"/>
      <c r="BO541" s="9"/>
      <c r="BP541" s="10"/>
      <c r="BQ541" s="9"/>
      <c r="BR541" s="9"/>
      <c r="BS541" s="9"/>
      <c r="BT541" s="9"/>
      <c r="BU541" s="9"/>
      <c r="BV541" s="5"/>
      <c r="BW541" s="9"/>
      <c r="BX541" s="10"/>
      <c r="BY541" s="10"/>
      <c r="BZ541" s="10"/>
      <c r="CA541" s="10"/>
      <c r="CB541" s="10"/>
      <c r="CC541" s="10"/>
      <c r="CD541" s="10"/>
      <c r="CE541" s="10"/>
      <c r="CF541" s="5"/>
      <c r="CG541" s="9"/>
      <c r="CH541" s="10"/>
      <c r="CI541" s="10"/>
      <c r="CJ541" s="10"/>
      <c r="CK541" s="10"/>
      <c r="CL541" s="10"/>
      <c r="CM541" s="10"/>
      <c r="CN541" s="10"/>
      <c r="CO541" s="10"/>
    </row>
    <row r="542" spans="1:93" x14ac:dyDescent="0.2">
      <c r="A542" s="9"/>
      <c r="B542" s="9"/>
      <c r="C542" s="9"/>
      <c r="D542" s="9"/>
      <c r="E542" s="9"/>
      <c r="F542" s="9"/>
      <c r="G542" s="9"/>
      <c r="H542" s="9"/>
      <c r="I542" s="9"/>
      <c r="J542" s="9"/>
      <c r="K542" s="9"/>
      <c r="L542" s="9"/>
      <c r="M542" s="9"/>
      <c r="N542" s="9"/>
      <c r="P542" s="12">
        <f t="shared" si="156"/>
        <v>-154</v>
      </c>
      <c r="Q542" s="12"/>
      <c r="R542" s="138" t="e">
        <f t="shared" si="141"/>
        <v>#N/A</v>
      </c>
      <c r="S542" s="138" t="e">
        <f t="shared" si="142"/>
        <v>#N/A</v>
      </c>
      <c r="T542" s="138" t="e">
        <f t="shared" si="143"/>
        <v>#N/A</v>
      </c>
      <c r="U542" s="139" t="e">
        <f t="shared" si="146"/>
        <v>#N/A</v>
      </c>
      <c r="V542" s="139" t="e">
        <f t="shared" si="147"/>
        <v>#N/A</v>
      </c>
      <c r="W542" s="139" t="e">
        <f t="shared" si="148"/>
        <v>#N/A</v>
      </c>
      <c r="X542" s="139" t="e">
        <f t="shared" si="149"/>
        <v>#N/A</v>
      </c>
      <c r="Y542" s="10" t="e">
        <f t="shared" si="150"/>
        <v>#N/A</v>
      </c>
      <c r="Z542" s="10" t="e">
        <f t="shared" si="151"/>
        <v>#N/A</v>
      </c>
      <c r="AA542" s="138" t="e">
        <f t="shared" si="144"/>
        <v>#N/A</v>
      </c>
      <c r="AB542" s="138" t="e">
        <f t="shared" si="145"/>
        <v>#N/A</v>
      </c>
      <c r="AC542" s="16" t="e">
        <f t="shared" si="152"/>
        <v>#N/A</v>
      </c>
      <c r="AD542" s="16" t="e">
        <f t="shared" si="153"/>
        <v>#N/A</v>
      </c>
      <c r="AE542" s="16" t="e">
        <f t="shared" si="154"/>
        <v>#N/A</v>
      </c>
      <c r="AF542" s="16" t="e">
        <f t="shared" si="155"/>
        <v>#N/A</v>
      </c>
      <c r="AI542" s="9"/>
      <c r="AJ542" s="10"/>
      <c r="AK542" s="9"/>
      <c r="AL542" s="10"/>
      <c r="AM542" s="9"/>
      <c r="AN542" s="9"/>
      <c r="AO542" s="9"/>
      <c r="AP542" s="9"/>
      <c r="AQ542" s="9"/>
      <c r="AS542" s="9"/>
      <c r="AT542" s="10"/>
      <c r="AU542" s="10"/>
      <c r="AV542" s="10"/>
      <c r="AW542" s="10"/>
      <c r="AX542" s="10"/>
      <c r="AY542" s="10"/>
      <c r="AZ542" s="10"/>
      <c r="BA542" s="10"/>
      <c r="BC542" s="9"/>
      <c r="BD542" s="10"/>
      <c r="BE542" s="10"/>
      <c r="BF542" s="10"/>
      <c r="BG542" s="10"/>
      <c r="BH542" s="10"/>
      <c r="BI542" s="10"/>
      <c r="BJ542" s="10"/>
      <c r="BK542" s="10"/>
      <c r="BL542" s="10"/>
      <c r="BM542" s="9"/>
      <c r="BN542" s="10"/>
      <c r="BO542" s="9"/>
      <c r="BP542" s="10"/>
      <c r="BQ542" s="9"/>
      <c r="BR542" s="9"/>
      <c r="BS542" s="9"/>
      <c r="BT542" s="9"/>
      <c r="BU542" s="9"/>
      <c r="BV542" s="5"/>
      <c r="BW542" s="9"/>
      <c r="BX542" s="10"/>
      <c r="BY542" s="10"/>
      <c r="BZ542" s="10"/>
      <c r="CA542" s="10"/>
      <c r="CB542" s="10"/>
      <c r="CC542" s="10"/>
      <c r="CD542" s="10"/>
      <c r="CE542" s="10"/>
      <c r="CF542" s="5"/>
      <c r="CG542" s="9"/>
      <c r="CH542" s="10"/>
      <c r="CI542" s="10"/>
      <c r="CJ542" s="10"/>
      <c r="CK542" s="10"/>
      <c r="CL542" s="10"/>
      <c r="CM542" s="10"/>
      <c r="CN542" s="10"/>
      <c r="CO542" s="10"/>
    </row>
    <row r="543" spans="1:93" x14ac:dyDescent="0.2">
      <c r="A543" s="9"/>
      <c r="B543" s="9"/>
      <c r="C543" s="9"/>
      <c r="D543" s="9"/>
      <c r="E543" s="9"/>
      <c r="F543" s="9"/>
      <c r="G543" s="9"/>
      <c r="H543" s="9"/>
      <c r="I543" s="9"/>
      <c r="J543" s="9"/>
      <c r="K543" s="9"/>
      <c r="L543" s="9"/>
      <c r="M543" s="9"/>
      <c r="N543" s="9"/>
      <c r="P543" s="12">
        <f t="shared" si="156"/>
        <v>-154</v>
      </c>
      <c r="Q543" s="12"/>
      <c r="R543" s="138" t="e">
        <f t="shared" si="141"/>
        <v>#N/A</v>
      </c>
      <c r="S543" s="138" t="e">
        <f t="shared" si="142"/>
        <v>#N/A</v>
      </c>
      <c r="T543" s="138" t="e">
        <f t="shared" si="143"/>
        <v>#N/A</v>
      </c>
      <c r="U543" s="139" t="e">
        <f t="shared" si="146"/>
        <v>#N/A</v>
      </c>
      <c r="V543" s="139" t="e">
        <f t="shared" si="147"/>
        <v>#N/A</v>
      </c>
      <c r="W543" s="139" t="e">
        <f t="shared" si="148"/>
        <v>#N/A</v>
      </c>
      <c r="X543" s="139" t="e">
        <f t="shared" si="149"/>
        <v>#N/A</v>
      </c>
      <c r="Y543" s="10" t="e">
        <f t="shared" si="150"/>
        <v>#N/A</v>
      </c>
      <c r="Z543" s="10" t="e">
        <f t="shared" si="151"/>
        <v>#N/A</v>
      </c>
      <c r="AA543" s="138" t="e">
        <f t="shared" si="144"/>
        <v>#N/A</v>
      </c>
      <c r="AB543" s="138" t="e">
        <f t="shared" si="145"/>
        <v>#N/A</v>
      </c>
      <c r="AC543" s="16" t="e">
        <f t="shared" si="152"/>
        <v>#N/A</v>
      </c>
      <c r="AD543" s="16" t="e">
        <f t="shared" si="153"/>
        <v>#N/A</v>
      </c>
      <c r="AE543" s="16" t="e">
        <f t="shared" si="154"/>
        <v>#N/A</v>
      </c>
      <c r="AF543" s="16" t="e">
        <f t="shared" si="155"/>
        <v>#N/A</v>
      </c>
      <c r="AI543" s="9"/>
      <c r="AJ543" s="10"/>
      <c r="AK543" s="9"/>
      <c r="AL543" s="10"/>
      <c r="AM543" s="9"/>
      <c r="AN543" s="9"/>
      <c r="AO543" s="9"/>
      <c r="AP543" s="9"/>
      <c r="AQ543" s="9"/>
      <c r="AS543" s="9"/>
      <c r="AT543" s="10"/>
      <c r="AU543" s="10"/>
      <c r="AV543" s="10"/>
      <c r="AW543" s="10"/>
      <c r="AX543" s="10"/>
      <c r="AY543" s="10"/>
      <c r="AZ543" s="10"/>
      <c r="BA543" s="10"/>
      <c r="BC543" s="9"/>
      <c r="BD543" s="10"/>
      <c r="BE543" s="10"/>
      <c r="BF543" s="10"/>
      <c r="BG543" s="10"/>
      <c r="BH543" s="10"/>
      <c r="BI543" s="10"/>
      <c r="BJ543" s="10"/>
      <c r="BK543" s="10"/>
      <c r="BL543" s="10"/>
      <c r="BM543" s="9"/>
      <c r="BN543" s="10"/>
      <c r="BO543" s="9"/>
      <c r="BP543" s="10"/>
      <c r="BQ543" s="9"/>
      <c r="BR543" s="9"/>
      <c r="BS543" s="9"/>
      <c r="BT543" s="9"/>
      <c r="BU543" s="9"/>
      <c r="BV543" s="5"/>
      <c r="BW543" s="9"/>
      <c r="BX543" s="10"/>
      <c r="BY543" s="10"/>
      <c r="BZ543" s="10"/>
      <c r="CA543" s="10"/>
      <c r="CB543" s="10"/>
      <c r="CC543" s="10"/>
      <c r="CD543" s="10"/>
      <c r="CE543" s="10"/>
      <c r="CF543" s="5"/>
      <c r="CG543" s="9"/>
      <c r="CH543" s="10"/>
      <c r="CI543" s="10"/>
      <c r="CJ543" s="10"/>
      <c r="CK543" s="10"/>
      <c r="CL543" s="10"/>
      <c r="CM543" s="10"/>
      <c r="CN543" s="10"/>
      <c r="CO543" s="10"/>
    </row>
    <row r="544" spans="1:93" x14ac:dyDescent="0.2">
      <c r="A544" s="9"/>
      <c r="B544" s="9"/>
      <c r="C544" s="9"/>
      <c r="D544" s="9"/>
      <c r="E544" s="9"/>
      <c r="F544" s="9"/>
      <c r="G544" s="9"/>
      <c r="H544" s="9"/>
      <c r="I544" s="9"/>
      <c r="J544" s="9"/>
      <c r="K544" s="9"/>
      <c r="L544" s="9"/>
      <c r="M544" s="9"/>
      <c r="N544" s="9"/>
      <c r="P544" s="12">
        <f t="shared" si="156"/>
        <v>-154</v>
      </c>
      <c r="Q544" s="12"/>
      <c r="R544" s="138" t="e">
        <f t="shared" si="141"/>
        <v>#N/A</v>
      </c>
      <c r="S544" s="138" t="e">
        <f t="shared" si="142"/>
        <v>#N/A</v>
      </c>
      <c r="T544" s="138" t="e">
        <f t="shared" si="143"/>
        <v>#N/A</v>
      </c>
      <c r="U544" s="139" t="e">
        <f t="shared" si="146"/>
        <v>#N/A</v>
      </c>
      <c r="V544" s="139" t="e">
        <f t="shared" si="147"/>
        <v>#N/A</v>
      </c>
      <c r="W544" s="139" t="e">
        <f t="shared" si="148"/>
        <v>#N/A</v>
      </c>
      <c r="X544" s="139" t="e">
        <f t="shared" si="149"/>
        <v>#N/A</v>
      </c>
      <c r="Y544" s="10" t="e">
        <f t="shared" si="150"/>
        <v>#N/A</v>
      </c>
      <c r="Z544" s="10" t="e">
        <f t="shared" si="151"/>
        <v>#N/A</v>
      </c>
      <c r="AA544" s="138" t="e">
        <f t="shared" si="144"/>
        <v>#N/A</v>
      </c>
      <c r="AB544" s="138" t="e">
        <f t="shared" si="145"/>
        <v>#N/A</v>
      </c>
      <c r="AC544" s="16" t="e">
        <f t="shared" si="152"/>
        <v>#N/A</v>
      </c>
      <c r="AD544" s="16" t="e">
        <f t="shared" si="153"/>
        <v>#N/A</v>
      </c>
      <c r="AE544" s="16" t="e">
        <f t="shared" si="154"/>
        <v>#N/A</v>
      </c>
      <c r="AF544" s="16" t="e">
        <f t="shared" si="155"/>
        <v>#N/A</v>
      </c>
      <c r="AI544" s="9"/>
      <c r="AJ544" s="10"/>
      <c r="AK544" s="9"/>
      <c r="AL544" s="10"/>
      <c r="AM544" s="9"/>
      <c r="AN544" s="9"/>
      <c r="AO544" s="9"/>
      <c r="AP544" s="9"/>
      <c r="AQ544" s="9"/>
      <c r="AS544" s="9"/>
      <c r="AT544" s="10"/>
      <c r="AU544" s="10"/>
      <c r="AV544" s="10"/>
      <c r="AW544" s="10"/>
      <c r="AX544" s="10"/>
      <c r="AY544" s="10"/>
      <c r="AZ544" s="10"/>
      <c r="BA544" s="10"/>
      <c r="BC544" s="9"/>
      <c r="BD544" s="10"/>
      <c r="BE544" s="10"/>
      <c r="BF544" s="10"/>
      <c r="BG544" s="10"/>
      <c r="BH544" s="10"/>
      <c r="BI544" s="10"/>
      <c r="BJ544" s="10"/>
      <c r="BK544" s="10"/>
      <c r="BL544" s="10"/>
      <c r="BM544" s="9"/>
      <c r="BN544" s="10"/>
      <c r="BO544" s="9"/>
      <c r="BP544" s="10"/>
      <c r="BQ544" s="9"/>
      <c r="BR544" s="9"/>
      <c r="BS544" s="9"/>
      <c r="BT544" s="9"/>
      <c r="BU544" s="9"/>
      <c r="BV544" s="5"/>
      <c r="BW544" s="9"/>
      <c r="BX544" s="10"/>
      <c r="BY544" s="10"/>
      <c r="BZ544" s="10"/>
      <c r="CA544" s="10"/>
      <c r="CB544" s="10"/>
      <c r="CC544" s="10"/>
      <c r="CD544" s="10"/>
      <c r="CE544" s="10"/>
      <c r="CF544" s="5"/>
      <c r="CG544" s="9"/>
      <c r="CH544" s="10"/>
      <c r="CI544" s="10"/>
      <c r="CJ544" s="10"/>
      <c r="CK544" s="10"/>
      <c r="CL544" s="10"/>
      <c r="CM544" s="10"/>
      <c r="CN544" s="10"/>
      <c r="CO544" s="10"/>
    </row>
    <row r="545" spans="1:93" x14ac:dyDescent="0.2">
      <c r="A545" s="9"/>
      <c r="B545" s="9"/>
      <c r="C545" s="9"/>
      <c r="D545" s="9"/>
      <c r="E545" s="9"/>
      <c r="F545" s="9"/>
      <c r="G545" s="9"/>
      <c r="H545" s="9"/>
      <c r="I545" s="9"/>
      <c r="J545" s="9"/>
      <c r="K545" s="9"/>
      <c r="L545" s="9"/>
      <c r="M545" s="9"/>
      <c r="N545" s="9"/>
      <c r="P545" s="12">
        <f t="shared" si="156"/>
        <v>-154</v>
      </c>
      <c r="Q545" s="12"/>
      <c r="R545" s="138" t="e">
        <f t="shared" si="141"/>
        <v>#N/A</v>
      </c>
      <c r="S545" s="138" t="e">
        <f t="shared" si="142"/>
        <v>#N/A</v>
      </c>
      <c r="T545" s="138" t="e">
        <f t="shared" si="143"/>
        <v>#N/A</v>
      </c>
      <c r="U545" s="139" t="e">
        <f t="shared" si="146"/>
        <v>#N/A</v>
      </c>
      <c r="V545" s="139" t="e">
        <f t="shared" si="147"/>
        <v>#N/A</v>
      </c>
      <c r="W545" s="139" t="e">
        <f t="shared" si="148"/>
        <v>#N/A</v>
      </c>
      <c r="X545" s="139" t="e">
        <f t="shared" si="149"/>
        <v>#N/A</v>
      </c>
      <c r="Y545" s="10" t="e">
        <f t="shared" si="150"/>
        <v>#N/A</v>
      </c>
      <c r="Z545" s="10" t="e">
        <f t="shared" si="151"/>
        <v>#N/A</v>
      </c>
      <c r="AA545" s="138" t="e">
        <f t="shared" si="144"/>
        <v>#N/A</v>
      </c>
      <c r="AB545" s="138" t="e">
        <f t="shared" si="145"/>
        <v>#N/A</v>
      </c>
      <c r="AC545" s="16" t="e">
        <f t="shared" si="152"/>
        <v>#N/A</v>
      </c>
      <c r="AD545" s="16" t="e">
        <f t="shared" si="153"/>
        <v>#N/A</v>
      </c>
      <c r="AE545" s="16" t="e">
        <f t="shared" si="154"/>
        <v>#N/A</v>
      </c>
      <c r="AF545" s="16" t="e">
        <f t="shared" si="155"/>
        <v>#N/A</v>
      </c>
      <c r="AI545" s="9"/>
      <c r="AJ545" s="10"/>
      <c r="AK545" s="9"/>
      <c r="AL545" s="10"/>
      <c r="AM545" s="9"/>
      <c r="AN545" s="9"/>
      <c r="AO545" s="9"/>
      <c r="AP545" s="9"/>
      <c r="AQ545" s="9"/>
      <c r="AS545" s="9"/>
      <c r="AT545" s="10"/>
      <c r="AU545" s="10"/>
      <c r="AV545" s="10"/>
      <c r="AW545" s="10"/>
      <c r="AX545" s="10"/>
      <c r="AY545" s="10"/>
      <c r="AZ545" s="10"/>
      <c r="BA545" s="10"/>
      <c r="BC545" s="9"/>
      <c r="BD545" s="10"/>
      <c r="BE545" s="10"/>
      <c r="BF545" s="10"/>
      <c r="BG545" s="10"/>
      <c r="BH545" s="10"/>
      <c r="BI545" s="10"/>
      <c r="BJ545" s="10"/>
      <c r="BK545" s="10"/>
      <c r="BL545" s="10"/>
      <c r="BM545" s="9"/>
      <c r="BN545" s="10"/>
      <c r="BO545" s="9"/>
      <c r="BP545" s="10"/>
      <c r="BQ545" s="9"/>
      <c r="BR545" s="9"/>
      <c r="BS545" s="9"/>
      <c r="BT545" s="9"/>
      <c r="BU545" s="9"/>
      <c r="BV545" s="5"/>
      <c r="BW545" s="9"/>
      <c r="BX545" s="10"/>
      <c r="BY545" s="10"/>
      <c r="BZ545" s="10"/>
      <c r="CA545" s="10"/>
      <c r="CB545" s="10"/>
      <c r="CC545" s="10"/>
      <c r="CD545" s="10"/>
      <c r="CE545" s="10"/>
      <c r="CF545" s="5"/>
      <c r="CG545" s="9"/>
      <c r="CH545" s="10"/>
      <c r="CI545" s="10"/>
      <c r="CJ545" s="10"/>
      <c r="CK545" s="10"/>
      <c r="CL545" s="10"/>
      <c r="CM545" s="10"/>
      <c r="CN545" s="10"/>
      <c r="CO545" s="10"/>
    </row>
    <row r="546" spans="1:93" x14ac:dyDescent="0.2">
      <c r="A546" s="9"/>
      <c r="B546" s="9"/>
      <c r="C546" s="9"/>
      <c r="D546" s="9"/>
      <c r="E546" s="9"/>
      <c r="F546" s="9"/>
      <c r="G546" s="9"/>
      <c r="H546" s="9"/>
      <c r="I546" s="9"/>
      <c r="J546" s="9"/>
      <c r="K546" s="9"/>
      <c r="L546" s="9"/>
      <c r="M546" s="9"/>
      <c r="N546" s="9"/>
      <c r="P546" s="12">
        <f t="shared" si="156"/>
        <v>-154</v>
      </c>
      <c r="Q546" s="12"/>
      <c r="R546" s="138" t="e">
        <f t="shared" si="141"/>
        <v>#N/A</v>
      </c>
      <c r="S546" s="138" t="e">
        <f t="shared" si="142"/>
        <v>#N/A</v>
      </c>
      <c r="T546" s="138" t="e">
        <f t="shared" si="143"/>
        <v>#N/A</v>
      </c>
      <c r="U546" s="139" t="e">
        <f t="shared" si="146"/>
        <v>#N/A</v>
      </c>
      <c r="V546" s="139" t="e">
        <f t="shared" si="147"/>
        <v>#N/A</v>
      </c>
      <c r="W546" s="139" t="e">
        <f t="shared" si="148"/>
        <v>#N/A</v>
      </c>
      <c r="X546" s="139" t="e">
        <f t="shared" si="149"/>
        <v>#N/A</v>
      </c>
      <c r="Y546" s="10" t="e">
        <f t="shared" si="150"/>
        <v>#N/A</v>
      </c>
      <c r="Z546" s="10" t="e">
        <f t="shared" si="151"/>
        <v>#N/A</v>
      </c>
      <c r="AA546" s="138" t="e">
        <f t="shared" si="144"/>
        <v>#N/A</v>
      </c>
      <c r="AB546" s="138" t="e">
        <f t="shared" si="145"/>
        <v>#N/A</v>
      </c>
      <c r="AC546" s="16" t="e">
        <f t="shared" si="152"/>
        <v>#N/A</v>
      </c>
      <c r="AD546" s="16" t="e">
        <f t="shared" si="153"/>
        <v>#N/A</v>
      </c>
      <c r="AE546" s="16" t="e">
        <f t="shared" si="154"/>
        <v>#N/A</v>
      </c>
      <c r="AF546" s="16" t="e">
        <f t="shared" si="155"/>
        <v>#N/A</v>
      </c>
      <c r="AI546" s="9"/>
      <c r="AJ546" s="10"/>
      <c r="AK546" s="9"/>
      <c r="AL546" s="10"/>
      <c r="AM546" s="9"/>
      <c r="AN546" s="9"/>
      <c r="AO546" s="9"/>
      <c r="AP546" s="9"/>
      <c r="AQ546" s="9"/>
      <c r="AS546" s="9"/>
      <c r="AT546" s="10"/>
      <c r="AU546" s="10"/>
      <c r="AV546" s="10"/>
      <c r="AW546" s="10"/>
      <c r="AX546" s="10"/>
      <c r="AY546" s="10"/>
      <c r="AZ546" s="10"/>
      <c r="BA546" s="10"/>
      <c r="BC546" s="9"/>
      <c r="BD546" s="10"/>
      <c r="BE546" s="10"/>
      <c r="BF546" s="10"/>
      <c r="BG546" s="10"/>
      <c r="BH546" s="10"/>
      <c r="BI546" s="10"/>
      <c r="BJ546" s="10"/>
      <c r="BK546" s="10"/>
      <c r="BL546" s="10"/>
      <c r="BM546" s="9"/>
      <c r="BN546" s="10"/>
      <c r="BO546" s="9"/>
      <c r="BP546" s="10"/>
      <c r="BQ546" s="9"/>
      <c r="BR546" s="9"/>
      <c r="BS546" s="9"/>
      <c r="BT546" s="9"/>
      <c r="BU546" s="9"/>
      <c r="BV546" s="5"/>
      <c r="BW546" s="9"/>
      <c r="BX546" s="10"/>
      <c r="BY546" s="10"/>
      <c r="BZ546" s="10"/>
      <c r="CA546" s="10"/>
      <c r="CB546" s="10"/>
      <c r="CC546" s="10"/>
      <c r="CD546" s="10"/>
      <c r="CE546" s="10"/>
      <c r="CF546" s="5"/>
      <c r="CG546" s="9"/>
      <c r="CH546" s="10"/>
      <c r="CI546" s="10"/>
      <c r="CJ546" s="10"/>
      <c r="CK546" s="10"/>
      <c r="CL546" s="10"/>
      <c r="CM546" s="10"/>
      <c r="CN546" s="10"/>
      <c r="CO546" s="10"/>
    </row>
    <row r="547" spans="1:93" x14ac:dyDescent="0.2">
      <c r="A547" s="9"/>
      <c r="B547" s="9"/>
      <c r="C547" s="9"/>
      <c r="D547" s="9"/>
      <c r="E547" s="9"/>
      <c r="F547" s="9"/>
      <c r="G547" s="9"/>
      <c r="H547" s="9"/>
      <c r="I547" s="9"/>
      <c r="J547" s="9"/>
      <c r="K547" s="9"/>
      <c r="L547" s="9"/>
      <c r="M547" s="9"/>
      <c r="N547" s="9"/>
      <c r="P547" s="12">
        <f t="shared" si="156"/>
        <v>-154</v>
      </c>
      <c r="Q547" s="12"/>
      <c r="R547" s="138" t="e">
        <f t="shared" si="141"/>
        <v>#N/A</v>
      </c>
      <c r="S547" s="138" t="e">
        <f t="shared" si="142"/>
        <v>#N/A</v>
      </c>
      <c r="T547" s="138" t="e">
        <f t="shared" si="143"/>
        <v>#N/A</v>
      </c>
      <c r="U547" s="139" t="e">
        <f t="shared" si="146"/>
        <v>#N/A</v>
      </c>
      <c r="V547" s="139" t="e">
        <f t="shared" si="147"/>
        <v>#N/A</v>
      </c>
      <c r="W547" s="139" t="e">
        <f t="shared" si="148"/>
        <v>#N/A</v>
      </c>
      <c r="X547" s="139" t="e">
        <f t="shared" si="149"/>
        <v>#N/A</v>
      </c>
      <c r="Y547" s="10" t="e">
        <f t="shared" si="150"/>
        <v>#N/A</v>
      </c>
      <c r="Z547" s="10" t="e">
        <f t="shared" si="151"/>
        <v>#N/A</v>
      </c>
      <c r="AA547" s="138" t="e">
        <f t="shared" si="144"/>
        <v>#N/A</v>
      </c>
      <c r="AB547" s="138" t="e">
        <f t="shared" si="145"/>
        <v>#N/A</v>
      </c>
      <c r="AC547" s="16" t="e">
        <f t="shared" si="152"/>
        <v>#N/A</v>
      </c>
      <c r="AD547" s="16" t="e">
        <f t="shared" si="153"/>
        <v>#N/A</v>
      </c>
      <c r="AE547" s="16" t="e">
        <f t="shared" si="154"/>
        <v>#N/A</v>
      </c>
      <c r="AF547" s="16" t="e">
        <f t="shared" si="155"/>
        <v>#N/A</v>
      </c>
      <c r="AI547" s="9"/>
      <c r="AJ547" s="10"/>
      <c r="AK547" s="9"/>
      <c r="AL547" s="10"/>
      <c r="AM547" s="9"/>
      <c r="AN547" s="9"/>
      <c r="AO547" s="9"/>
      <c r="AP547" s="9"/>
      <c r="AQ547" s="9"/>
      <c r="AS547" s="9"/>
      <c r="AT547" s="10"/>
      <c r="AU547" s="10"/>
      <c r="AV547" s="10"/>
      <c r="AW547" s="10"/>
      <c r="AX547" s="10"/>
      <c r="AY547" s="10"/>
      <c r="AZ547" s="10"/>
      <c r="BA547" s="10"/>
      <c r="BC547" s="9"/>
      <c r="BD547" s="10"/>
      <c r="BE547" s="10"/>
      <c r="BF547" s="10"/>
      <c r="BG547" s="10"/>
      <c r="BH547" s="10"/>
      <c r="BI547" s="10"/>
      <c r="BJ547" s="10"/>
      <c r="BK547" s="10"/>
      <c r="BL547" s="10"/>
      <c r="BM547" s="9"/>
      <c r="BN547" s="10"/>
      <c r="BO547" s="9"/>
      <c r="BP547" s="10"/>
      <c r="BQ547" s="9"/>
      <c r="BR547" s="9"/>
      <c r="BS547" s="9"/>
      <c r="BT547" s="9"/>
      <c r="BU547" s="9"/>
      <c r="BV547" s="5"/>
      <c r="BW547" s="9"/>
      <c r="BX547" s="10"/>
      <c r="BY547" s="10"/>
      <c r="BZ547" s="10"/>
      <c r="CA547" s="10"/>
      <c r="CB547" s="10"/>
      <c r="CC547" s="10"/>
      <c r="CD547" s="10"/>
      <c r="CE547" s="10"/>
      <c r="CF547" s="5"/>
      <c r="CG547" s="9"/>
      <c r="CH547" s="10"/>
      <c r="CI547" s="10"/>
      <c r="CJ547" s="10"/>
      <c r="CK547" s="10"/>
      <c r="CL547" s="10"/>
      <c r="CM547" s="10"/>
      <c r="CN547" s="10"/>
      <c r="CO547" s="10"/>
    </row>
    <row r="548" spans="1:93" x14ac:dyDescent="0.2">
      <c r="A548" s="9"/>
      <c r="B548" s="9"/>
      <c r="C548" s="9"/>
      <c r="D548" s="9"/>
      <c r="E548" s="9"/>
      <c r="F548" s="9"/>
      <c r="G548" s="9"/>
      <c r="H548" s="9"/>
      <c r="I548" s="9"/>
      <c r="J548" s="9"/>
      <c r="K548" s="9"/>
      <c r="L548" s="9"/>
      <c r="M548" s="9"/>
      <c r="N548" s="9"/>
      <c r="P548" s="12">
        <f t="shared" si="156"/>
        <v>-154</v>
      </c>
      <c r="Q548" s="12"/>
      <c r="R548" s="138" t="e">
        <f t="shared" si="141"/>
        <v>#N/A</v>
      </c>
      <c r="S548" s="138" t="e">
        <f t="shared" si="142"/>
        <v>#N/A</v>
      </c>
      <c r="T548" s="138" t="e">
        <f t="shared" si="143"/>
        <v>#N/A</v>
      </c>
      <c r="U548" s="139" t="e">
        <f t="shared" si="146"/>
        <v>#N/A</v>
      </c>
      <c r="V548" s="139" t="e">
        <f t="shared" si="147"/>
        <v>#N/A</v>
      </c>
      <c r="W548" s="139" t="e">
        <f t="shared" si="148"/>
        <v>#N/A</v>
      </c>
      <c r="X548" s="139" t="e">
        <f t="shared" si="149"/>
        <v>#N/A</v>
      </c>
      <c r="Y548" s="10" t="e">
        <f t="shared" si="150"/>
        <v>#N/A</v>
      </c>
      <c r="Z548" s="10" t="e">
        <f t="shared" si="151"/>
        <v>#N/A</v>
      </c>
      <c r="AA548" s="138" t="e">
        <f t="shared" si="144"/>
        <v>#N/A</v>
      </c>
      <c r="AB548" s="138" t="e">
        <f t="shared" si="145"/>
        <v>#N/A</v>
      </c>
      <c r="AC548" s="16" t="e">
        <f t="shared" si="152"/>
        <v>#N/A</v>
      </c>
      <c r="AD548" s="16" t="e">
        <f t="shared" si="153"/>
        <v>#N/A</v>
      </c>
      <c r="AE548" s="16" t="e">
        <f t="shared" si="154"/>
        <v>#N/A</v>
      </c>
      <c r="AF548" s="16" t="e">
        <f t="shared" si="155"/>
        <v>#N/A</v>
      </c>
      <c r="AI548" s="9"/>
      <c r="AJ548" s="10"/>
      <c r="AK548" s="9"/>
      <c r="AL548" s="10"/>
      <c r="AM548" s="9"/>
      <c r="AN548" s="9"/>
      <c r="AO548" s="9"/>
      <c r="AP548" s="9"/>
      <c r="AQ548" s="9"/>
      <c r="AS548" s="9"/>
      <c r="AT548" s="10"/>
      <c r="AU548" s="10"/>
      <c r="AV548" s="10"/>
      <c r="AW548" s="10"/>
      <c r="AX548" s="10"/>
      <c r="AY548" s="10"/>
      <c r="AZ548" s="10"/>
      <c r="BA548" s="10"/>
      <c r="BC548" s="9"/>
      <c r="BD548" s="10"/>
      <c r="BE548" s="10"/>
      <c r="BF548" s="10"/>
      <c r="BG548" s="10"/>
      <c r="BH548" s="10"/>
      <c r="BI548" s="10"/>
      <c r="BJ548" s="10"/>
      <c r="BK548" s="10"/>
      <c r="BL548" s="10"/>
      <c r="BM548" s="9"/>
      <c r="BN548" s="10"/>
      <c r="BO548" s="9"/>
      <c r="BP548" s="10"/>
      <c r="BQ548" s="9"/>
      <c r="BR548" s="9"/>
      <c r="BS548" s="9"/>
      <c r="BT548" s="9"/>
      <c r="BU548" s="9"/>
      <c r="BV548" s="5"/>
      <c r="BW548" s="9"/>
      <c r="BX548" s="10"/>
      <c r="BY548" s="10"/>
      <c r="BZ548" s="10"/>
      <c r="CA548" s="10"/>
      <c r="CB548" s="10"/>
      <c r="CC548" s="10"/>
      <c r="CD548" s="10"/>
      <c r="CE548" s="10"/>
      <c r="CF548" s="5"/>
      <c r="CG548" s="9"/>
      <c r="CH548" s="10"/>
      <c r="CI548" s="10"/>
      <c r="CJ548" s="10"/>
      <c r="CK548" s="10"/>
      <c r="CL548" s="10"/>
      <c r="CM548" s="10"/>
      <c r="CN548" s="10"/>
      <c r="CO548" s="10"/>
    </row>
    <row r="549" spans="1:93" x14ac:dyDescent="0.2">
      <c r="A549" s="9"/>
      <c r="B549" s="9"/>
      <c r="C549" s="9"/>
      <c r="D549" s="9"/>
      <c r="E549" s="9"/>
      <c r="F549" s="9"/>
      <c r="G549" s="9"/>
      <c r="H549" s="9"/>
      <c r="I549" s="9"/>
      <c r="J549" s="9"/>
      <c r="K549" s="9"/>
      <c r="L549" s="9"/>
      <c r="M549" s="9"/>
      <c r="N549" s="9"/>
      <c r="P549" s="12">
        <f t="shared" si="156"/>
        <v>-154</v>
      </c>
      <c r="Q549" s="12"/>
      <c r="R549" s="138" t="e">
        <f t="shared" si="141"/>
        <v>#N/A</v>
      </c>
      <c r="S549" s="138" t="e">
        <f t="shared" si="142"/>
        <v>#N/A</v>
      </c>
      <c r="T549" s="138" t="e">
        <f t="shared" si="143"/>
        <v>#N/A</v>
      </c>
      <c r="U549" s="139" t="e">
        <f t="shared" si="146"/>
        <v>#N/A</v>
      </c>
      <c r="V549" s="139" t="e">
        <f t="shared" si="147"/>
        <v>#N/A</v>
      </c>
      <c r="W549" s="139" t="e">
        <f t="shared" si="148"/>
        <v>#N/A</v>
      </c>
      <c r="X549" s="139" t="e">
        <f t="shared" si="149"/>
        <v>#N/A</v>
      </c>
      <c r="Y549" s="10" t="e">
        <f t="shared" si="150"/>
        <v>#N/A</v>
      </c>
      <c r="Z549" s="10" t="e">
        <f t="shared" si="151"/>
        <v>#N/A</v>
      </c>
      <c r="AA549" s="138" t="e">
        <f t="shared" si="144"/>
        <v>#N/A</v>
      </c>
      <c r="AB549" s="138" t="e">
        <f t="shared" si="145"/>
        <v>#N/A</v>
      </c>
      <c r="AC549" s="16" t="e">
        <f t="shared" si="152"/>
        <v>#N/A</v>
      </c>
      <c r="AD549" s="16" t="e">
        <f t="shared" si="153"/>
        <v>#N/A</v>
      </c>
      <c r="AE549" s="16" t="e">
        <f t="shared" si="154"/>
        <v>#N/A</v>
      </c>
      <c r="AF549" s="16" t="e">
        <f t="shared" si="155"/>
        <v>#N/A</v>
      </c>
      <c r="AI549" s="9"/>
      <c r="AJ549" s="10"/>
      <c r="AK549" s="9"/>
      <c r="AL549" s="10"/>
      <c r="AM549" s="9"/>
      <c r="AN549" s="9"/>
      <c r="AO549" s="9"/>
      <c r="AP549" s="9"/>
      <c r="AQ549" s="9"/>
      <c r="AS549" s="9"/>
      <c r="AT549" s="10"/>
      <c r="AU549" s="10"/>
      <c r="AV549" s="10"/>
      <c r="AW549" s="10"/>
      <c r="AX549" s="10"/>
      <c r="AY549" s="10"/>
      <c r="AZ549" s="10"/>
      <c r="BA549" s="10"/>
      <c r="BC549" s="9"/>
      <c r="BD549" s="10"/>
      <c r="BE549" s="10"/>
      <c r="BF549" s="10"/>
      <c r="BG549" s="10"/>
      <c r="BH549" s="10"/>
      <c r="BI549" s="10"/>
      <c r="BJ549" s="10"/>
      <c r="BK549" s="10"/>
      <c r="BL549" s="10"/>
      <c r="BM549" s="9"/>
      <c r="BN549" s="10"/>
      <c r="BO549" s="9"/>
      <c r="BP549" s="10"/>
      <c r="BQ549" s="9"/>
      <c r="BR549" s="9"/>
      <c r="BS549" s="9"/>
      <c r="BT549" s="9"/>
      <c r="BU549" s="9"/>
      <c r="BV549" s="5"/>
      <c r="BW549" s="9"/>
      <c r="BX549" s="10"/>
      <c r="BY549" s="10"/>
      <c r="BZ549" s="10"/>
      <c r="CA549" s="10"/>
      <c r="CB549" s="10"/>
      <c r="CC549" s="10"/>
      <c r="CD549" s="10"/>
      <c r="CE549" s="10"/>
      <c r="CF549" s="5"/>
      <c r="CG549" s="9"/>
      <c r="CH549" s="10"/>
      <c r="CI549" s="10"/>
      <c r="CJ549" s="10"/>
      <c r="CK549" s="10"/>
      <c r="CL549" s="10"/>
      <c r="CM549" s="10"/>
      <c r="CN549" s="10"/>
      <c r="CO549" s="10"/>
    </row>
    <row r="550" spans="1:93" x14ac:dyDescent="0.2">
      <c r="A550" s="9"/>
      <c r="B550" s="9"/>
      <c r="C550" s="9"/>
      <c r="D550" s="9"/>
      <c r="E550" s="9"/>
      <c r="F550" s="9"/>
      <c r="G550" s="9"/>
      <c r="H550" s="9"/>
      <c r="I550" s="9"/>
      <c r="J550" s="9"/>
      <c r="K550" s="9"/>
      <c r="L550" s="9"/>
      <c r="M550" s="9"/>
      <c r="N550" s="9"/>
      <c r="P550" s="12">
        <f t="shared" si="156"/>
        <v>-154</v>
      </c>
      <c r="Q550" s="12"/>
      <c r="R550" s="138" t="e">
        <f t="shared" si="141"/>
        <v>#N/A</v>
      </c>
      <c r="S550" s="138" t="e">
        <f t="shared" si="142"/>
        <v>#N/A</v>
      </c>
      <c r="T550" s="138" t="e">
        <f t="shared" si="143"/>
        <v>#N/A</v>
      </c>
      <c r="U550" s="139" t="e">
        <f t="shared" si="146"/>
        <v>#N/A</v>
      </c>
      <c r="V550" s="139" t="e">
        <f t="shared" si="147"/>
        <v>#N/A</v>
      </c>
      <c r="W550" s="139" t="e">
        <f t="shared" si="148"/>
        <v>#N/A</v>
      </c>
      <c r="X550" s="139" t="e">
        <f t="shared" si="149"/>
        <v>#N/A</v>
      </c>
      <c r="Y550" s="10" t="e">
        <f t="shared" si="150"/>
        <v>#N/A</v>
      </c>
      <c r="Z550" s="10" t="e">
        <f t="shared" si="151"/>
        <v>#N/A</v>
      </c>
      <c r="AA550" s="138" t="e">
        <f t="shared" si="144"/>
        <v>#N/A</v>
      </c>
      <c r="AB550" s="138" t="e">
        <f t="shared" si="145"/>
        <v>#N/A</v>
      </c>
      <c r="AC550" s="16" t="e">
        <f t="shared" si="152"/>
        <v>#N/A</v>
      </c>
      <c r="AD550" s="16" t="e">
        <f t="shared" si="153"/>
        <v>#N/A</v>
      </c>
      <c r="AE550" s="16" t="e">
        <f t="shared" si="154"/>
        <v>#N/A</v>
      </c>
      <c r="AF550" s="16" t="e">
        <f t="shared" si="155"/>
        <v>#N/A</v>
      </c>
      <c r="AI550" s="9"/>
      <c r="AJ550" s="10"/>
      <c r="AK550" s="9"/>
      <c r="AL550" s="10"/>
      <c r="AM550" s="9"/>
      <c r="AN550" s="9"/>
      <c r="AO550" s="9"/>
      <c r="AP550" s="9"/>
      <c r="AQ550" s="9"/>
      <c r="AS550" s="9"/>
      <c r="AT550" s="10"/>
      <c r="AU550" s="10"/>
      <c r="AV550" s="10"/>
      <c r="AW550" s="10"/>
      <c r="AX550" s="10"/>
      <c r="AY550" s="10"/>
      <c r="AZ550" s="10"/>
      <c r="BA550" s="10"/>
      <c r="BC550" s="9"/>
      <c r="BD550" s="10"/>
      <c r="BE550" s="10"/>
      <c r="BF550" s="10"/>
      <c r="BG550" s="10"/>
      <c r="BH550" s="10"/>
      <c r="BI550" s="10"/>
      <c r="BJ550" s="10"/>
      <c r="BK550" s="10"/>
      <c r="BL550" s="10"/>
      <c r="BM550" s="9"/>
      <c r="BN550" s="10"/>
      <c r="BO550" s="9"/>
      <c r="BP550" s="10"/>
      <c r="BQ550" s="9"/>
      <c r="BR550" s="9"/>
      <c r="BS550" s="9"/>
      <c r="BT550" s="9"/>
      <c r="BU550" s="9"/>
      <c r="BV550" s="5"/>
      <c r="BW550" s="9"/>
      <c r="BX550" s="10"/>
      <c r="BY550" s="10"/>
      <c r="BZ550" s="10"/>
      <c r="CA550" s="10"/>
      <c r="CB550" s="10"/>
      <c r="CC550" s="10"/>
      <c r="CD550" s="10"/>
      <c r="CE550" s="10"/>
      <c r="CF550" s="5"/>
      <c r="CG550" s="9"/>
      <c r="CH550" s="10"/>
      <c r="CI550" s="10"/>
      <c r="CJ550" s="10"/>
      <c r="CK550" s="10"/>
      <c r="CL550" s="10"/>
      <c r="CM550" s="10"/>
      <c r="CN550" s="10"/>
      <c r="CO550" s="10"/>
    </row>
    <row r="551" spans="1:93" x14ac:dyDescent="0.2">
      <c r="A551" s="9"/>
      <c r="B551" s="9"/>
      <c r="C551" s="9"/>
      <c r="D551" s="9"/>
      <c r="E551" s="9"/>
      <c r="F551" s="9"/>
      <c r="G551" s="9"/>
      <c r="H551" s="9"/>
      <c r="I551" s="9"/>
      <c r="J551" s="9"/>
      <c r="K551" s="9"/>
      <c r="L551" s="9"/>
      <c r="M551" s="9"/>
      <c r="N551" s="9"/>
      <c r="P551" s="12">
        <f t="shared" si="156"/>
        <v>-154</v>
      </c>
      <c r="Q551" s="12"/>
      <c r="R551" s="138" t="e">
        <f t="shared" si="141"/>
        <v>#N/A</v>
      </c>
      <c r="S551" s="138" t="e">
        <f t="shared" si="142"/>
        <v>#N/A</v>
      </c>
      <c r="T551" s="138" t="e">
        <f t="shared" si="143"/>
        <v>#N/A</v>
      </c>
      <c r="U551" s="139" t="e">
        <f t="shared" si="146"/>
        <v>#N/A</v>
      </c>
      <c r="V551" s="139" t="e">
        <f t="shared" si="147"/>
        <v>#N/A</v>
      </c>
      <c r="W551" s="139" t="e">
        <f t="shared" si="148"/>
        <v>#N/A</v>
      </c>
      <c r="X551" s="139" t="e">
        <f t="shared" si="149"/>
        <v>#N/A</v>
      </c>
      <c r="Y551" s="10" t="e">
        <f t="shared" si="150"/>
        <v>#N/A</v>
      </c>
      <c r="Z551" s="10" t="e">
        <f t="shared" si="151"/>
        <v>#N/A</v>
      </c>
      <c r="AA551" s="138" t="e">
        <f t="shared" si="144"/>
        <v>#N/A</v>
      </c>
      <c r="AB551" s="138" t="e">
        <f t="shared" si="145"/>
        <v>#N/A</v>
      </c>
      <c r="AC551" s="16" t="e">
        <f t="shared" si="152"/>
        <v>#N/A</v>
      </c>
      <c r="AD551" s="16" t="e">
        <f t="shared" si="153"/>
        <v>#N/A</v>
      </c>
      <c r="AE551" s="16" t="e">
        <f t="shared" si="154"/>
        <v>#N/A</v>
      </c>
      <c r="AF551" s="16" t="e">
        <f t="shared" si="155"/>
        <v>#N/A</v>
      </c>
      <c r="AI551" s="9"/>
      <c r="AJ551" s="10"/>
      <c r="AK551" s="9"/>
      <c r="AL551" s="10"/>
      <c r="AM551" s="9"/>
      <c r="AN551" s="9"/>
      <c r="AO551" s="9"/>
      <c r="AP551" s="9"/>
      <c r="AQ551" s="9"/>
      <c r="AS551" s="9"/>
      <c r="AT551" s="10"/>
      <c r="AU551" s="10"/>
      <c r="AV551" s="10"/>
      <c r="AW551" s="10"/>
      <c r="AX551" s="10"/>
      <c r="AY551" s="10"/>
      <c r="AZ551" s="10"/>
      <c r="BA551" s="10"/>
      <c r="BC551" s="9"/>
      <c r="BD551" s="10"/>
      <c r="BE551" s="10"/>
      <c r="BF551" s="10"/>
      <c r="BG551" s="10"/>
      <c r="BH551" s="10"/>
      <c r="BI551" s="10"/>
      <c r="BJ551" s="10"/>
      <c r="BK551" s="10"/>
      <c r="BL551" s="10"/>
      <c r="BM551" s="9"/>
      <c r="BN551" s="10"/>
      <c r="BO551" s="9"/>
      <c r="BP551" s="10"/>
      <c r="BQ551" s="9"/>
      <c r="BR551" s="9"/>
      <c r="BS551" s="9"/>
      <c r="BT551" s="9"/>
      <c r="BU551" s="9"/>
      <c r="BV551" s="5"/>
      <c r="BW551" s="9"/>
      <c r="BX551" s="10"/>
      <c r="BY551" s="10"/>
      <c r="BZ551" s="10"/>
      <c r="CA551" s="10"/>
      <c r="CB551" s="10"/>
      <c r="CC551" s="10"/>
      <c r="CD551" s="10"/>
      <c r="CE551" s="10"/>
      <c r="CF551" s="5"/>
      <c r="CG551" s="9"/>
      <c r="CH551" s="10"/>
      <c r="CI551" s="10"/>
      <c r="CJ551" s="10"/>
      <c r="CK551" s="10"/>
      <c r="CL551" s="10"/>
      <c r="CM551" s="10"/>
      <c r="CN551" s="10"/>
      <c r="CO551" s="10"/>
    </row>
    <row r="552" spans="1:93" x14ac:dyDescent="0.2">
      <c r="A552" s="9"/>
      <c r="B552" s="9"/>
      <c r="C552" s="9"/>
      <c r="D552" s="9"/>
      <c r="E552" s="9"/>
      <c r="F552" s="9"/>
      <c r="G552" s="9"/>
      <c r="H552" s="9"/>
      <c r="I552" s="9"/>
      <c r="J552" s="9"/>
      <c r="K552" s="9"/>
      <c r="L552" s="9"/>
      <c r="M552" s="9"/>
      <c r="N552" s="9"/>
      <c r="P552" s="12">
        <f t="shared" si="156"/>
        <v>-154</v>
      </c>
      <c r="Q552" s="12"/>
      <c r="R552" s="138" t="e">
        <f t="shared" si="141"/>
        <v>#N/A</v>
      </c>
      <c r="S552" s="138" t="e">
        <f t="shared" si="142"/>
        <v>#N/A</v>
      </c>
      <c r="T552" s="138" t="e">
        <f t="shared" si="143"/>
        <v>#N/A</v>
      </c>
      <c r="U552" s="139" t="e">
        <f t="shared" si="146"/>
        <v>#N/A</v>
      </c>
      <c r="V552" s="139" t="e">
        <f t="shared" si="147"/>
        <v>#N/A</v>
      </c>
      <c r="W552" s="139" t="e">
        <f t="shared" si="148"/>
        <v>#N/A</v>
      </c>
      <c r="X552" s="139" t="e">
        <f t="shared" si="149"/>
        <v>#N/A</v>
      </c>
      <c r="Y552" s="10" t="e">
        <f t="shared" si="150"/>
        <v>#N/A</v>
      </c>
      <c r="Z552" s="10" t="e">
        <f t="shared" si="151"/>
        <v>#N/A</v>
      </c>
      <c r="AA552" s="138" t="e">
        <f t="shared" si="144"/>
        <v>#N/A</v>
      </c>
      <c r="AB552" s="138" t="e">
        <f t="shared" si="145"/>
        <v>#N/A</v>
      </c>
      <c r="AC552" s="16" t="e">
        <f t="shared" si="152"/>
        <v>#N/A</v>
      </c>
      <c r="AD552" s="16" t="e">
        <f t="shared" si="153"/>
        <v>#N/A</v>
      </c>
      <c r="AE552" s="16" t="e">
        <f t="shared" si="154"/>
        <v>#N/A</v>
      </c>
      <c r="AF552" s="16" t="e">
        <f t="shared" si="155"/>
        <v>#N/A</v>
      </c>
      <c r="AI552" s="9"/>
      <c r="AJ552" s="10"/>
      <c r="AK552" s="9"/>
      <c r="AL552" s="10"/>
      <c r="AM552" s="9"/>
      <c r="AN552" s="9"/>
      <c r="AO552" s="9"/>
      <c r="AP552" s="9"/>
      <c r="AQ552" s="9"/>
      <c r="AS552" s="9"/>
      <c r="AT552" s="10"/>
      <c r="AU552" s="10"/>
      <c r="AV552" s="10"/>
      <c r="AW552" s="10"/>
      <c r="AX552" s="10"/>
      <c r="AY552" s="10"/>
      <c r="AZ552" s="10"/>
      <c r="BA552" s="10"/>
      <c r="BC552" s="9"/>
      <c r="BD552" s="10"/>
      <c r="BE552" s="10"/>
      <c r="BF552" s="10"/>
      <c r="BG552" s="10"/>
      <c r="BH552" s="10"/>
      <c r="BI552" s="10"/>
      <c r="BJ552" s="10"/>
      <c r="BK552" s="10"/>
      <c r="BL552" s="10"/>
      <c r="BM552" s="9"/>
      <c r="BN552" s="10"/>
      <c r="BO552" s="9"/>
      <c r="BP552" s="10"/>
      <c r="BQ552" s="9"/>
      <c r="BR552" s="9"/>
      <c r="BS552" s="9"/>
      <c r="BT552" s="9"/>
      <c r="BU552" s="9"/>
      <c r="BV552" s="5"/>
      <c r="BW552" s="9"/>
      <c r="BX552" s="10"/>
      <c r="BY552" s="10"/>
      <c r="BZ552" s="10"/>
      <c r="CA552" s="10"/>
      <c r="CB552" s="10"/>
      <c r="CC552" s="10"/>
      <c r="CD552" s="10"/>
      <c r="CE552" s="10"/>
      <c r="CF552" s="5"/>
      <c r="CG552" s="9"/>
      <c r="CH552" s="10"/>
      <c r="CI552" s="10"/>
      <c r="CJ552" s="10"/>
      <c r="CK552" s="10"/>
      <c r="CL552" s="10"/>
      <c r="CM552" s="10"/>
      <c r="CN552" s="10"/>
      <c r="CO552" s="10"/>
    </row>
    <row r="553" spans="1:93" x14ac:dyDescent="0.2">
      <c r="A553" s="9"/>
      <c r="B553" s="9"/>
      <c r="C553" s="9"/>
      <c r="D553" s="9"/>
      <c r="E553" s="9"/>
      <c r="F553" s="9"/>
      <c r="G553" s="9"/>
      <c r="H553" s="9"/>
      <c r="I553" s="9"/>
      <c r="J553" s="9"/>
      <c r="K553" s="9"/>
      <c r="L553" s="9"/>
      <c r="M553" s="9"/>
      <c r="N553" s="9"/>
      <c r="P553" s="12">
        <f t="shared" si="156"/>
        <v>-154</v>
      </c>
      <c r="Q553" s="12"/>
      <c r="R553" s="138" t="e">
        <f t="shared" si="141"/>
        <v>#N/A</v>
      </c>
      <c r="S553" s="138" t="e">
        <f t="shared" si="142"/>
        <v>#N/A</v>
      </c>
      <c r="T553" s="138" t="e">
        <f t="shared" si="143"/>
        <v>#N/A</v>
      </c>
      <c r="U553" s="139" t="e">
        <f t="shared" si="146"/>
        <v>#N/A</v>
      </c>
      <c r="V553" s="139" t="e">
        <f t="shared" si="147"/>
        <v>#N/A</v>
      </c>
      <c r="W553" s="139" t="e">
        <f t="shared" si="148"/>
        <v>#N/A</v>
      </c>
      <c r="X553" s="139" t="e">
        <f t="shared" si="149"/>
        <v>#N/A</v>
      </c>
      <c r="Y553" s="10" t="e">
        <f t="shared" si="150"/>
        <v>#N/A</v>
      </c>
      <c r="Z553" s="10" t="e">
        <f t="shared" si="151"/>
        <v>#N/A</v>
      </c>
      <c r="AA553" s="138" t="e">
        <f t="shared" si="144"/>
        <v>#N/A</v>
      </c>
      <c r="AB553" s="138" t="e">
        <f t="shared" si="145"/>
        <v>#N/A</v>
      </c>
      <c r="AC553" s="16" t="e">
        <f t="shared" si="152"/>
        <v>#N/A</v>
      </c>
      <c r="AD553" s="16" t="e">
        <f t="shared" si="153"/>
        <v>#N/A</v>
      </c>
      <c r="AE553" s="16" t="e">
        <f t="shared" si="154"/>
        <v>#N/A</v>
      </c>
      <c r="AF553" s="16" t="e">
        <f t="shared" si="155"/>
        <v>#N/A</v>
      </c>
      <c r="AI553" s="9"/>
      <c r="AJ553" s="10"/>
      <c r="AK553" s="9"/>
      <c r="AL553" s="10"/>
      <c r="AM553" s="9"/>
      <c r="AN553" s="9"/>
      <c r="AO553" s="9"/>
      <c r="AP553" s="9"/>
      <c r="AQ553" s="9"/>
      <c r="AS553" s="9"/>
      <c r="AT553" s="10"/>
      <c r="AU553" s="10"/>
      <c r="AV553" s="10"/>
      <c r="AW553" s="10"/>
      <c r="AX553" s="10"/>
      <c r="AY553" s="10"/>
      <c r="AZ553" s="10"/>
      <c r="BA553" s="10"/>
      <c r="BC553" s="9"/>
      <c r="BD553" s="10"/>
      <c r="BE553" s="10"/>
      <c r="BF553" s="10"/>
      <c r="BG553" s="10"/>
      <c r="BH553" s="10"/>
      <c r="BI553" s="10"/>
      <c r="BJ553" s="10"/>
      <c r="BK553" s="10"/>
      <c r="BL553" s="10"/>
      <c r="BM553" s="9"/>
      <c r="BN553" s="10"/>
      <c r="BO553" s="9"/>
      <c r="BP553" s="10"/>
      <c r="BQ553" s="9"/>
      <c r="BR553" s="9"/>
      <c r="BS553" s="9"/>
      <c r="BT553" s="9"/>
      <c r="BU553" s="9"/>
      <c r="BV553" s="5"/>
      <c r="BW553" s="9"/>
      <c r="BX553" s="10"/>
      <c r="BY553" s="10"/>
      <c r="BZ553" s="10"/>
      <c r="CA553" s="10"/>
      <c r="CB553" s="10"/>
      <c r="CC553" s="10"/>
      <c r="CD553" s="10"/>
      <c r="CE553" s="10"/>
      <c r="CF553" s="5"/>
      <c r="CG553" s="9"/>
      <c r="CH553" s="10"/>
      <c r="CI553" s="10"/>
      <c r="CJ553" s="10"/>
      <c r="CK553" s="10"/>
      <c r="CL553" s="10"/>
      <c r="CM553" s="10"/>
      <c r="CN553" s="10"/>
      <c r="CO553" s="10"/>
    </row>
    <row r="554" spans="1:93" x14ac:dyDescent="0.2">
      <c r="A554" s="9"/>
      <c r="B554" s="9"/>
      <c r="C554" s="9"/>
      <c r="D554" s="9"/>
      <c r="E554" s="9"/>
      <c r="F554" s="9"/>
      <c r="G554" s="9"/>
      <c r="H554" s="9"/>
      <c r="I554" s="9"/>
      <c r="J554" s="9"/>
      <c r="K554" s="9"/>
      <c r="L554" s="9"/>
      <c r="M554" s="9"/>
      <c r="N554" s="9"/>
      <c r="P554" s="12">
        <f t="shared" si="156"/>
        <v>-154</v>
      </c>
      <c r="Q554" s="12"/>
      <c r="R554" s="138" t="e">
        <f t="shared" si="141"/>
        <v>#N/A</v>
      </c>
      <c r="S554" s="138" t="e">
        <f t="shared" si="142"/>
        <v>#N/A</v>
      </c>
      <c r="T554" s="138" t="e">
        <f t="shared" si="143"/>
        <v>#N/A</v>
      </c>
      <c r="U554" s="139" t="e">
        <f t="shared" si="146"/>
        <v>#N/A</v>
      </c>
      <c r="V554" s="139" t="e">
        <f t="shared" si="147"/>
        <v>#N/A</v>
      </c>
      <c r="W554" s="139" t="e">
        <f t="shared" si="148"/>
        <v>#N/A</v>
      </c>
      <c r="X554" s="139" t="e">
        <f t="shared" si="149"/>
        <v>#N/A</v>
      </c>
      <c r="Y554" s="10" t="e">
        <f t="shared" si="150"/>
        <v>#N/A</v>
      </c>
      <c r="Z554" s="10" t="e">
        <f t="shared" si="151"/>
        <v>#N/A</v>
      </c>
      <c r="AA554" s="138" t="e">
        <f t="shared" si="144"/>
        <v>#N/A</v>
      </c>
      <c r="AB554" s="138" t="e">
        <f t="shared" si="145"/>
        <v>#N/A</v>
      </c>
      <c r="AC554" s="16" t="e">
        <f t="shared" si="152"/>
        <v>#N/A</v>
      </c>
      <c r="AD554" s="16" t="e">
        <f t="shared" si="153"/>
        <v>#N/A</v>
      </c>
      <c r="AE554" s="16" t="e">
        <f t="shared" si="154"/>
        <v>#N/A</v>
      </c>
      <c r="AF554" s="16" t="e">
        <f t="shared" si="155"/>
        <v>#N/A</v>
      </c>
      <c r="AI554" s="9"/>
      <c r="AJ554" s="10"/>
      <c r="AK554" s="9"/>
      <c r="AL554" s="10"/>
      <c r="AM554" s="9"/>
      <c r="AN554" s="9"/>
      <c r="AO554" s="9"/>
      <c r="AP554" s="9"/>
      <c r="AQ554" s="9"/>
      <c r="AS554" s="9"/>
      <c r="AT554" s="10"/>
      <c r="AU554" s="10"/>
      <c r="AV554" s="10"/>
      <c r="AW554" s="10"/>
      <c r="AX554" s="10"/>
      <c r="AY554" s="10"/>
      <c r="AZ554" s="10"/>
      <c r="BA554" s="10"/>
      <c r="BC554" s="9"/>
      <c r="BD554" s="10"/>
      <c r="BE554" s="10"/>
      <c r="BF554" s="10"/>
      <c r="BG554" s="10"/>
      <c r="BH554" s="10"/>
      <c r="BI554" s="10"/>
      <c r="BJ554" s="10"/>
      <c r="BK554" s="10"/>
      <c r="BL554" s="10"/>
      <c r="BM554" s="9"/>
      <c r="BN554" s="10"/>
      <c r="BO554" s="9"/>
      <c r="BP554" s="10"/>
      <c r="BQ554" s="9"/>
      <c r="BR554" s="9"/>
      <c r="BS554" s="9"/>
      <c r="BT554" s="9"/>
      <c r="BU554" s="9"/>
      <c r="BV554" s="5"/>
      <c r="BW554" s="9"/>
      <c r="BX554" s="10"/>
      <c r="BY554" s="10"/>
      <c r="BZ554" s="10"/>
      <c r="CA554" s="10"/>
      <c r="CB554" s="10"/>
      <c r="CC554" s="10"/>
      <c r="CD554" s="10"/>
      <c r="CE554" s="10"/>
      <c r="CF554" s="5"/>
      <c r="CG554" s="9"/>
      <c r="CH554" s="10"/>
      <c r="CI554" s="10"/>
      <c r="CJ554" s="10"/>
      <c r="CK554" s="10"/>
      <c r="CL554" s="10"/>
      <c r="CM554" s="10"/>
      <c r="CN554" s="10"/>
      <c r="CO554" s="10"/>
    </row>
    <row r="555" spans="1:93" x14ac:dyDescent="0.2">
      <c r="A555" s="9"/>
      <c r="B555" s="9"/>
      <c r="C555" s="9"/>
      <c r="D555" s="9"/>
      <c r="E555" s="9"/>
      <c r="F555" s="9"/>
      <c r="G555" s="9"/>
      <c r="H555" s="9"/>
      <c r="I555" s="9"/>
      <c r="J555" s="9"/>
      <c r="K555" s="9"/>
      <c r="L555" s="9"/>
      <c r="M555" s="9"/>
      <c r="N555" s="9"/>
      <c r="P555" s="12">
        <f t="shared" si="156"/>
        <v>-154</v>
      </c>
      <c r="Q555" s="12"/>
      <c r="R555" s="138" t="e">
        <f t="shared" si="141"/>
        <v>#N/A</v>
      </c>
      <c r="S555" s="138" t="e">
        <f t="shared" si="142"/>
        <v>#N/A</v>
      </c>
      <c r="T555" s="138" t="e">
        <f t="shared" si="143"/>
        <v>#N/A</v>
      </c>
      <c r="U555" s="139" t="e">
        <f t="shared" si="146"/>
        <v>#N/A</v>
      </c>
      <c r="V555" s="139" t="e">
        <f t="shared" si="147"/>
        <v>#N/A</v>
      </c>
      <c r="W555" s="139" t="e">
        <f t="shared" si="148"/>
        <v>#N/A</v>
      </c>
      <c r="X555" s="139" t="e">
        <f t="shared" si="149"/>
        <v>#N/A</v>
      </c>
      <c r="Y555" s="10" t="e">
        <f t="shared" si="150"/>
        <v>#N/A</v>
      </c>
      <c r="Z555" s="10" t="e">
        <f t="shared" si="151"/>
        <v>#N/A</v>
      </c>
      <c r="AA555" s="138" t="e">
        <f t="shared" si="144"/>
        <v>#N/A</v>
      </c>
      <c r="AB555" s="138" t="e">
        <f t="shared" si="145"/>
        <v>#N/A</v>
      </c>
      <c r="AC555" s="16" t="e">
        <f t="shared" si="152"/>
        <v>#N/A</v>
      </c>
      <c r="AD555" s="16" t="e">
        <f t="shared" si="153"/>
        <v>#N/A</v>
      </c>
      <c r="AE555" s="16" t="e">
        <f t="shared" si="154"/>
        <v>#N/A</v>
      </c>
      <c r="AF555" s="16" t="e">
        <f t="shared" si="155"/>
        <v>#N/A</v>
      </c>
      <c r="AI555" s="9"/>
      <c r="AJ555" s="10"/>
      <c r="AK555" s="9"/>
      <c r="AL555" s="10"/>
      <c r="AM555" s="9"/>
      <c r="AN555" s="9"/>
      <c r="AO555" s="9"/>
      <c r="AP555" s="9"/>
      <c r="AQ555" s="9"/>
      <c r="AS555" s="9"/>
      <c r="AT555" s="10"/>
      <c r="AU555" s="10"/>
      <c r="AV555" s="10"/>
      <c r="AW555" s="10"/>
      <c r="AX555" s="10"/>
      <c r="AY555" s="10"/>
      <c r="AZ555" s="10"/>
      <c r="BA555" s="10"/>
      <c r="BC555" s="9"/>
      <c r="BD555" s="10"/>
      <c r="BE555" s="10"/>
      <c r="BF555" s="10"/>
      <c r="BG555" s="10"/>
      <c r="BH555" s="10"/>
      <c r="BI555" s="10"/>
      <c r="BJ555" s="10"/>
      <c r="BK555" s="10"/>
      <c r="BL555" s="10"/>
      <c r="BM555" s="9"/>
      <c r="BN555" s="10"/>
      <c r="BO555" s="9"/>
      <c r="BP555" s="10"/>
      <c r="BQ555" s="9"/>
      <c r="BR555" s="9"/>
      <c r="BS555" s="9"/>
      <c r="BT555" s="9"/>
      <c r="BU555" s="9"/>
      <c r="BV555" s="5"/>
      <c r="BW555" s="9"/>
      <c r="BX555" s="10"/>
      <c r="BY555" s="10"/>
      <c r="BZ555" s="10"/>
      <c r="CA555" s="10"/>
      <c r="CB555" s="10"/>
      <c r="CC555" s="10"/>
      <c r="CD555" s="10"/>
      <c r="CE555" s="10"/>
      <c r="CF555" s="5"/>
      <c r="CG555" s="9"/>
      <c r="CH555" s="10"/>
      <c r="CI555" s="10"/>
      <c r="CJ555" s="10"/>
      <c r="CK555" s="10"/>
      <c r="CL555" s="10"/>
      <c r="CM555" s="10"/>
      <c r="CN555" s="10"/>
      <c r="CO555" s="10"/>
    </row>
    <row r="556" spans="1:93" x14ac:dyDescent="0.2">
      <c r="A556" s="9"/>
      <c r="B556" s="9"/>
      <c r="C556" s="9"/>
      <c r="D556" s="9"/>
      <c r="E556" s="9"/>
      <c r="F556" s="9"/>
      <c r="G556" s="9"/>
      <c r="H556" s="9"/>
      <c r="I556" s="9"/>
      <c r="J556" s="9"/>
      <c r="K556" s="9"/>
      <c r="L556" s="9"/>
      <c r="M556" s="9"/>
      <c r="N556" s="9"/>
      <c r="P556" s="12">
        <f t="shared" si="156"/>
        <v>-154</v>
      </c>
      <c r="Q556" s="12"/>
      <c r="R556" s="138" t="e">
        <f t="shared" si="141"/>
        <v>#N/A</v>
      </c>
      <c r="S556" s="138" t="e">
        <f t="shared" si="142"/>
        <v>#N/A</v>
      </c>
      <c r="T556" s="138" t="e">
        <f t="shared" si="143"/>
        <v>#N/A</v>
      </c>
      <c r="U556" s="139" t="e">
        <f t="shared" si="146"/>
        <v>#N/A</v>
      </c>
      <c r="V556" s="139" t="e">
        <f t="shared" si="147"/>
        <v>#N/A</v>
      </c>
      <c r="W556" s="139" t="e">
        <f t="shared" si="148"/>
        <v>#N/A</v>
      </c>
      <c r="X556" s="139" t="e">
        <f t="shared" si="149"/>
        <v>#N/A</v>
      </c>
      <c r="Y556" s="10" t="e">
        <f t="shared" si="150"/>
        <v>#N/A</v>
      </c>
      <c r="Z556" s="10" t="e">
        <f t="shared" si="151"/>
        <v>#N/A</v>
      </c>
      <c r="AA556" s="138" t="e">
        <f t="shared" si="144"/>
        <v>#N/A</v>
      </c>
      <c r="AB556" s="138" t="e">
        <f t="shared" si="145"/>
        <v>#N/A</v>
      </c>
      <c r="AC556" s="16" t="e">
        <f t="shared" si="152"/>
        <v>#N/A</v>
      </c>
      <c r="AD556" s="16" t="e">
        <f t="shared" si="153"/>
        <v>#N/A</v>
      </c>
      <c r="AE556" s="16" t="e">
        <f t="shared" si="154"/>
        <v>#N/A</v>
      </c>
      <c r="AF556" s="16" t="e">
        <f t="shared" si="155"/>
        <v>#N/A</v>
      </c>
      <c r="AI556" s="9"/>
      <c r="AJ556" s="10"/>
      <c r="AK556" s="9"/>
      <c r="AL556" s="10"/>
      <c r="AM556" s="9"/>
      <c r="AN556" s="9"/>
      <c r="AO556" s="9"/>
      <c r="AP556" s="9"/>
      <c r="AQ556" s="9"/>
      <c r="AS556" s="9"/>
      <c r="AT556" s="10"/>
      <c r="AU556" s="10"/>
      <c r="AV556" s="10"/>
      <c r="AW556" s="10"/>
      <c r="AX556" s="10"/>
      <c r="AY556" s="10"/>
      <c r="AZ556" s="10"/>
      <c r="BA556" s="10"/>
      <c r="BC556" s="9"/>
      <c r="BD556" s="10"/>
      <c r="BE556" s="10"/>
      <c r="BF556" s="10"/>
      <c r="BG556" s="10"/>
      <c r="BH556" s="10"/>
      <c r="BI556" s="10"/>
      <c r="BJ556" s="10"/>
      <c r="BK556" s="10"/>
      <c r="BL556" s="10"/>
      <c r="BM556" s="9"/>
      <c r="BN556" s="10"/>
      <c r="BO556" s="9"/>
      <c r="BP556" s="10"/>
      <c r="BQ556" s="9"/>
      <c r="BR556" s="9"/>
      <c r="BS556" s="9"/>
      <c r="BT556" s="9"/>
      <c r="BU556" s="9"/>
      <c r="BV556" s="5"/>
      <c r="BW556" s="9"/>
      <c r="BX556" s="10"/>
      <c r="BY556" s="10"/>
      <c r="BZ556" s="10"/>
      <c r="CA556" s="10"/>
      <c r="CB556" s="10"/>
      <c r="CC556" s="10"/>
      <c r="CD556" s="10"/>
      <c r="CE556" s="10"/>
      <c r="CF556" s="5"/>
      <c r="CG556" s="9"/>
      <c r="CH556" s="10"/>
      <c r="CI556" s="10"/>
      <c r="CJ556" s="10"/>
      <c r="CK556" s="10"/>
      <c r="CL556" s="10"/>
      <c r="CM556" s="10"/>
      <c r="CN556" s="10"/>
      <c r="CO556" s="10"/>
    </row>
    <row r="557" spans="1:93" x14ac:dyDescent="0.2">
      <c r="A557" s="9"/>
      <c r="B557" s="9"/>
      <c r="C557" s="9"/>
      <c r="D557" s="9"/>
      <c r="E557" s="9"/>
      <c r="F557" s="9"/>
      <c r="G557" s="9"/>
      <c r="H557" s="9"/>
      <c r="I557" s="9"/>
      <c r="J557" s="9"/>
      <c r="K557" s="9"/>
      <c r="L557" s="9"/>
      <c r="M557" s="9"/>
      <c r="N557" s="9"/>
      <c r="P557" s="12">
        <f t="shared" si="156"/>
        <v>-154</v>
      </c>
      <c r="Q557" s="12"/>
      <c r="R557" s="138" t="e">
        <f t="shared" si="141"/>
        <v>#N/A</v>
      </c>
      <c r="S557" s="138" t="e">
        <f t="shared" si="142"/>
        <v>#N/A</v>
      </c>
      <c r="T557" s="138" t="e">
        <f t="shared" si="143"/>
        <v>#N/A</v>
      </c>
      <c r="U557" s="139" t="e">
        <f t="shared" si="146"/>
        <v>#N/A</v>
      </c>
      <c r="V557" s="139" t="e">
        <f t="shared" si="147"/>
        <v>#N/A</v>
      </c>
      <c r="W557" s="139" t="e">
        <f t="shared" si="148"/>
        <v>#N/A</v>
      </c>
      <c r="X557" s="139" t="e">
        <f t="shared" si="149"/>
        <v>#N/A</v>
      </c>
      <c r="Y557" s="10" t="e">
        <f t="shared" si="150"/>
        <v>#N/A</v>
      </c>
      <c r="Z557" s="10" t="e">
        <f t="shared" si="151"/>
        <v>#N/A</v>
      </c>
      <c r="AA557" s="138" t="e">
        <f t="shared" si="144"/>
        <v>#N/A</v>
      </c>
      <c r="AB557" s="138" t="e">
        <f t="shared" si="145"/>
        <v>#N/A</v>
      </c>
      <c r="AC557" s="16" t="e">
        <f t="shared" si="152"/>
        <v>#N/A</v>
      </c>
      <c r="AD557" s="16" t="e">
        <f t="shared" si="153"/>
        <v>#N/A</v>
      </c>
      <c r="AE557" s="16" t="e">
        <f t="shared" si="154"/>
        <v>#N/A</v>
      </c>
      <c r="AF557" s="16" t="e">
        <f t="shared" si="155"/>
        <v>#N/A</v>
      </c>
      <c r="AI557" s="9"/>
      <c r="AJ557" s="10"/>
      <c r="AK557" s="9"/>
      <c r="AL557" s="10"/>
      <c r="AM557" s="9"/>
      <c r="AN557" s="9"/>
      <c r="AO557" s="9"/>
      <c r="AP557" s="9"/>
      <c r="AQ557" s="9"/>
      <c r="AS557" s="9"/>
      <c r="AT557" s="10"/>
      <c r="AU557" s="10"/>
      <c r="AV557" s="10"/>
      <c r="AW557" s="10"/>
      <c r="AX557" s="10"/>
      <c r="AY557" s="10"/>
      <c r="AZ557" s="10"/>
      <c r="BA557" s="10"/>
      <c r="BC557" s="9"/>
      <c r="BD557" s="10"/>
      <c r="BE557" s="10"/>
      <c r="BF557" s="10"/>
      <c r="BG557" s="10"/>
      <c r="BH557" s="10"/>
      <c r="BI557" s="10"/>
      <c r="BJ557" s="10"/>
      <c r="BK557" s="10"/>
      <c r="BL557" s="10"/>
      <c r="BM557" s="9"/>
      <c r="BN557" s="10"/>
      <c r="BO557" s="9"/>
      <c r="BP557" s="10"/>
      <c r="BQ557" s="9"/>
      <c r="BR557" s="9"/>
      <c r="BS557" s="9"/>
      <c r="BT557" s="9"/>
      <c r="BU557" s="9"/>
      <c r="BV557" s="5"/>
      <c r="BW557" s="9"/>
      <c r="BX557" s="10"/>
      <c r="BY557" s="10"/>
      <c r="BZ557" s="10"/>
      <c r="CA557" s="10"/>
      <c r="CB557" s="10"/>
      <c r="CC557" s="10"/>
      <c r="CD557" s="10"/>
      <c r="CE557" s="10"/>
      <c r="CF557" s="5"/>
      <c r="CG557" s="9"/>
      <c r="CH557" s="10"/>
      <c r="CI557" s="10"/>
      <c r="CJ557" s="10"/>
      <c r="CK557" s="10"/>
      <c r="CL557" s="10"/>
      <c r="CM557" s="10"/>
      <c r="CN557" s="10"/>
      <c r="CO557" s="10"/>
    </row>
    <row r="558" spans="1:93" x14ac:dyDescent="0.2">
      <c r="A558" s="9"/>
      <c r="B558" s="9"/>
      <c r="C558" s="9"/>
      <c r="D558" s="9"/>
      <c r="E558" s="9"/>
      <c r="F558" s="9"/>
      <c r="G558" s="9"/>
      <c r="H558" s="9"/>
      <c r="I558" s="9"/>
      <c r="J558" s="9"/>
      <c r="K558" s="9"/>
      <c r="L558" s="9"/>
      <c r="M558" s="9"/>
      <c r="N558" s="9"/>
      <c r="P558" s="12">
        <f t="shared" si="156"/>
        <v>-154</v>
      </c>
      <c r="Q558" s="12"/>
      <c r="R558" s="138" t="e">
        <f t="shared" si="141"/>
        <v>#N/A</v>
      </c>
      <c r="S558" s="138" t="e">
        <f t="shared" si="142"/>
        <v>#N/A</v>
      </c>
      <c r="T558" s="138" t="e">
        <f t="shared" si="143"/>
        <v>#N/A</v>
      </c>
      <c r="U558" s="139" t="e">
        <f t="shared" si="146"/>
        <v>#N/A</v>
      </c>
      <c r="V558" s="139" t="e">
        <f t="shared" si="147"/>
        <v>#N/A</v>
      </c>
      <c r="W558" s="139" t="e">
        <f t="shared" si="148"/>
        <v>#N/A</v>
      </c>
      <c r="X558" s="139" t="e">
        <f t="shared" si="149"/>
        <v>#N/A</v>
      </c>
      <c r="Y558" s="10" t="e">
        <f t="shared" si="150"/>
        <v>#N/A</v>
      </c>
      <c r="Z558" s="10" t="e">
        <f t="shared" si="151"/>
        <v>#N/A</v>
      </c>
      <c r="AA558" s="138" t="e">
        <f t="shared" si="144"/>
        <v>#N/A</v>
      </c>
      <c r="AB558" s="138" t="e">
        <f t="shared" si="145"/>
        <v>#N/A</v>
      </c>
      <c r="AC558" s="16" t="e">
        <f t="shared" si="152"/>
        <v>#N/A</v>
      </c>
      <c r="AD558" s="16" t="e">
        <f t="shared" si="153"/>
        <v>#N/A</v>
      </c>
      <c r="AE558" s="16" t="e">
        <f t="shared" si="154"/>
        <v>#N/A</v>
      </c>
      <c r="AF558" s="16" t="e">
        <f t="shared" si="155"/>
        <v>#N/A</v>
      </c>
      <c r="AI558" s="9"/>
      <c r="AJ558" s="10"/>
      <c r="AK558" s="9"/>
      <c r="AL558" s="10"/>
      <c r="AM558" s="9"/>
      <c r="AN558" s="9"/>
      <c r="AO558" s="9"/>
      <c r="AP558" s="9"/>
      <c r="AQ558" s="9"/>
      <c r="AS558" s="9"/>
      <c r="AT558" s="10"/>
      <c r="AU558" s="10"/>
      <c r="AV558" s="10"/>
      <c r="AW558" s="10"/>
      <c r="AX558" s="10"/>
      <c r="AY558" s="10"/>
      <c r="AZ558" s="10"/>
      <c r="BA558" s="10"/>
      <c r="BC558" s="9"/>
      <c r="BD558" s="10"/>
      <c r="BE558" s="10"/>
      <c r="BF558" s="10"/>
      <c r="BG558" s="10"/>
      <c r="BH558" s="10"/>
      <c r="BI558" s="10"/>
      <c r="BJ558" s="10"/>
      <c r="BK558" s="10"/>
      <c r="BL558" s="10"/>
      <c r="BM558" s="9"/>
      <c r="BN558" s="10"/>
      <c r="BO558" s="9"/>
      <c r="BP558" s="10"/>
      <c r="BQ558" s="9"/>
      <c r="BR558" s="9"/>
      <c r="BS558" s="9"/>
      <c r="BT558" s="9"/>
      <c r="BU558" s="9"/>
      <c r="BV558" s="5"/>
      <c r="BW558" s="9"/>
      <c r="BX558" s="10"/>
      <c r="BY558" s="10"/>
      <c r="BZ558" s="10"/>
      <c r="CA558" s="10"/>
      <c r="CB558" s="10"/>
      <c r="CC558" s="10"/>
      <c r="CD558" s="10"/>
      <c r="CE558" s="10"/>
      <c r="CF558" s="5"/>
      <c r="CG558" s="9"/>
      <c r="CH558" s="10"/>
      <c r="CI558" s="10"/>
      <c r="CJ558" s="10"/>
      <c r="CK558" s="10"/>
      <c r="CL558" s="10"/>
      <c r="CM558" s="10"/>
      <c r="CN558" s="10"/>
      <c r="CO558" s="10"/>
    </row>
    <row r="559" spans="1:93" x14ac:dyDescent="0.2">
      <c r="A559" s="9"/>
      <c r="B559" s="9"/>
      <c r="C559" s="9"/>
      <c r="D559" s="9"/>
      <c r="E559" s="9"/>
      <c r="F559" s="9"/>
      <c r="G559" s="9"/>
      <c r="H559" s="9"/>
      <c r="I559" s="9"/>
      <c r="J559" s="9"/>
      <c r="K559" s="9"/>
      <c r="L559" s="9"/>
      <c r="M559" s="9"/>
      <c r="N559" s="9"/>
      <c r="P559" s="12">
        <f t="shared" si="156"/>
        <v>-154</v>
      </c>
      <c r="Q559" s="12"/>
      <c r="R559" s="138" t="e">
        <f t="shared" si="141"/>
        <v>#N/A</v>
      </c>
      <c r="S559" s="138" t="e">
        <f t="shared" si="142"/>
        <v>#N/A</v>
      </c>
      <c r="T559" s="138" t="e">
        <f t="shared" si="143"/>
        <v>#N/A</v>
      </c>
      <c r="U559" s="139" t="e">
        <f t="shared" si="146"/>
        <v>#N/A</v>
      </c>
      <c r="V559" s="139" t="e">
        <f t="shared" si="147"/>
        <v>#N/A</v>
      </c>
      <c r="W559" s="139" t="e">
        <f t="shared" si="148"/>
        <v>#N/A</v>
      </c>
      <c r="X559" s="139" t="e">
        <f t="shared" si="149"/>
        <v>#N/A</v>
      </c>
      <c r="Y559" s="10" t="e">
        <f t="shared" si="150"/>
        <v>#N/A</v>
      </c>
      <c r="Z559" s="10" t="e">
        <f t="shared" si="151"/>
        <v>#N/A</v>
      </c>
      <c r="AA559" s="138" t="e">
        <f t="shared" si="144"/>
        <v>#N/A</v>
      </c>
      <c r="AB559" s="138" t="e">
        <f t="shared" si="145"/>
        <v>#N/A</v>
      </c>
      <c r="AC559" s="16" t="e">
        <f t="shared" si="152"/>
        <v>#N/A</v>
      </c>
      <c r="AD559" s="16" t="e">
        <f t="shared" si="153"/>
        <v>#N/A</v>
      </c>
      <c r="AE559" s="16" t="e">
        <f t="shared" si="154"/>
        <v>#N/A</v>
      </c>
      <c r="AF559" s="16" t="e">
        <f t="shared" si="155"/>
        <v>#N/A</v>
      </c>
      <c r="AI559" s="9"/>
      <c r="AJ559" s="10"/>
      <c r="AK559" s="9"/>
      <c r="AL559" s="10"/>
      <c r="AM559" s="9"/>
      <c r="AN559" s="9"/>
      <c r="AO559" s="9"/>
      <c r="AP559" s="9"/>
      <c r="AQ559" s="9"/>
      <c r="AS559" s="9"/>
      <c r="AT559" s="10"/>
      <c r="AU559" s="10"/>
      <c r="AV559" s="10"/>
      <c r="AW559" s="10"/>
      <c r="AX559" s="10"/>
      <c r="AY559" s="10"/>
      <c r="AZ559" s="10"/>
      <c r="BA559" s="10"/>
      <c r="BC559" s="9"/>
      <c r="BD559" s="10"/>
      <c r="BE559" s="10"/>
      <c r="BF559" s="10"/>
      <c r="BG559" s="10"/>
      <c r="BH559" s="10"/>
      <c r="BI559" s="10"/>
      <c r="BJ559" s="10"/>
      <c r="BK559" s="10"/>
      <c r="BL559" s="10"/>
      <c r="BM559" s="9"/>
      <c r="BN559" s="10"/>
      <c r="BO559" s="9"/>
      <c r="BP559" s="10"/>
      <c r="BQ559" s="9"/>
      <c r="BR559" s="9"/>
      <c r="BS559" s="9"/>
      <c r="BT559" s="9"/>
      <c r="BU559" s="9"/>
      <c r="BV559" s="5"/>
      <c r="BW559" s="9"/>
      <c r="BX559" s="10"/>
      <c r="BY559" s="10"/>
      <c r="BZ559" s="10"/>
      <c r="CA559" s="10"/>
      <c r="CB559" s="10"/>
      <c r="CC559" s="10"/>
      <c r="CD559" s="10"/>
      <c r="CE559" s="10"/>
      <c r="CF559" s="5"/>
      <c r="CG559" s="9"/>
      <c r="CH559" s="10"/>
      <c r="CI559" s="10"/>
      <c r="CJ559" s="10"/>
      <c r="CK559" s="10"/>
      <c r="CL559" s="10"/>
      <c r="CM559" s="10"/>
      <c r="CN559" s="10"/>
      <c r="CO559" s="10"/>
    </row>
    <row r="560" spans="1:93" x14ac:dyDescent="0.2">
      <c r="A560" s="9"/>
      <c r="B560" s="9"/>
      <c r="C560" s="9"/>
      <c r="D560" s="9"/>
      <c r="E560" s="9"/>
      <c r="F560" s="9"/>
      <c r="G560" s="9"/>
      <c r="H560" s="9"/>
      <c r="I560" s="9"/>
      <c r="J560" s="9"/>
      <c r="K560" s="9"/>
      <c r="L560" s="9"/>
      <c r="M560" s="9"/>
      <c r="N560" s="9"/>
      <c r="P560" s="12">
        <f t="shared" si="156"/>
        <v>-154</v>
      </c>
      <c r="Q560" s="12"/>
      <c r="R560" s="138" t="e">
        <f t="shared" si="141"/>
        <v>#N/A</v>
      </c>
      <c r="S560" s="138" t="e">
        <f t="shared" si="142"/>
        <v>#N/A</v>
      </c>
      <c r="T560" s="138" t="e">
        <f t="shared" si="143"/>
        <v>#N/A</v>
      </c>
      <c r="U560" s="139" t="e">
        <f t="shared" si="146"/>
        <v>#N/A</v>
      </c>
      <c r="V560" s="139" t="e">
        <f t="shared" si="147"/>
        <v>#N/A</v>
      </c>
      <c r="W560" s="139" t="e">
        <f t="shared" si="148"/>
        <v>#N/A</v>
      </c>
      <c r="X560" s="139" t="e">
        <f t="shared" si="149"/>
        <v>#N/A</v>
      </c>
      <c r="Y560" s="10" t="e">
        <f t="shared" si="150"/>
        <v>#N/A</v>
      </c>
      <c r="Z560" s="10" t="e">
        <f t="shared" si="151"/>
        <v>#N/A</v>
      </c>
      <c r="AA560" s="138" t="e">
        <f t="shared" si="144"/>
        <v>#N/A</v>
      </c>
      <c r="AB560" s="138" t="e">
        <f t="shared" si="145"/>
        <v>#N/A</v>
      </c>
      <c r="AC560" s="16" t="e">
        <f t="shared" si="152"/>
        <v>#N/A</v>
      </c>
      <c r="AD560" s="16" t="e">
        <f t="shared" si="153"/>
        <v>#N/A</v>
      </c>
      <c r="AE560" s="16" t="e">
        <f t="shared" si="154"/>
        <v>#N/A</v>
      </c>
      <c r="AF560" s="16" t="e">
        <f t="shared" si="155"/>
        <v>#N/A</v>
      </c>
      <c r="AI560" s="9"/>
      <c r="AJ560" s="10"/>
      <c r="AK560" s="9"/>
      <c r="AL560" s="10"/>
      <c r="AM560" s="9"/>
      <c r="AN560" s="9"/>
      <c r="AO560" s="9"/>
      <c r="AP560" s="9"/>
      <c r="AQ560" s="9"/>
      <c r="AS560" s="9"/>
      <c r="AT560" s="10"/>
      <c r="AU560" s="10"/>
      <c r="AV560" s="10"/>
      <c r="AW560" s="10"/>
      <c r="AX560" s="10"/>
      <c r="AY560" s="10"/>
      <c r="AZ560" s="10"/>
      <c r="BA560" s="10"/>
      <c r="BC560" s="9"/>
      <c r="BD560" s="10"/>
      <c r="BE560" s="10"/>
      <c r="BF560" s="10"/>
      <c r="BG560" s="10"/>
      <c r="BH560" s="10"/>
      <c r="BI560" s="10"/>
      <c r="BJ560" s="10"/>
      <c r="BK560" s="10"/>
      <c r="BL560" s="10"/>
      <c r="BM560" s="9"/>
      <c r="BN560" s="10"/>
      <c r="BO560" s="9"/>
      <c r="BP560" s="10"/>
      <c r="BQ560" s="9"/>
      <c r="BR560" s="9"/>
      <c r="BS560" s="9"/>
      <c r="BT560" s="9"/>
      <c r="BU560" s="9"/>
      <c r="BV560" s="5"/>
      <c r="BW560" s="9"/>
      <c r="BX560" s="10"/>
      <c r="BY560" s="10"/>
      <c r="BZ560" s="10"/>
      <c r="CA560" s="10"/>
      <c r="CB560" s="10"/>
      <c r="CC560" s="10"/>
      <c r="CD560" s="10"/>
      <c r="CE560" s="10"/>
      <c r="CF560" s="5"/>
      <c r="CG560" s="9"/>
      <c r="CH560" s="10"/>
      <c r="CI560" s="10"/>
      <c r="CJ560" s="10"/>
      <c r="CK560" s="10"/>
      <c r="CL560" s="10"/>
      <c r="CM560" s="10"/>
      <c r="CN560" s="10"/>
      <c r="CO560" s="10"/>
    </row>
    <row r="561" spans="1:93" x14ac:dyDescent="0.2">
      <c r="A561" s="9"/>
      <c r="B561" s="9"/>
      <c r="C561" s="9"/>
      <c r="D561" s="9"/>
      <c r="E561" s="9"/>
      <c r="F561" s="9"/>
      <c r="G561" s="9"/>
      <c r="H561" s="9"/>
      <c r="I561" s="9"/>
      <c r="J561" s="9"/>
      <c r="K561" s="9"/>
      <c r="L561" s="9"/>
      <c r="M561" s="9"/>
      <c r="N561" s="9"/>
      <c r="P561" s="12">
        <f t="shared" si="156"/>
        <v>-154</v>
      </c>
      <c r="Q561" s="12"/>
      <c r="R561" s="138" t="e">
        <f t="shared" si="141"/>
        <v>#N/A</v>
      </c>
      <c r="S561" s="138" t="e">
        <f t="shared" si="142"/>
        <v>#N/A</v>
      </c>
      <c r="T561" s="138" t="e">
        <f t="shared" si="143"/>
        <v>#N/A</v>
      </c>
      <c r="U561" s="139" t="e">
        <f t="shared" si="146"/>
        <v>#N/A</v>
      </c>
      <c r="V561" s="139" t="e">
        <f t="shared" si="147"/>
        <v>#N/A</v>
      </c>
      <c r="W561" s="139" t="e">
        <f t="shared" si="148"/>
        <v>#N/A</v>
      </c>
      <c r="X561" s="139" t="e">
        <f t="shared" si="149"/>
        <v>#N/A</v>
      </c>
      <c r="Y561" s="10" t="e">
        <f t="shared" si="150"/>
        <v>#N/A</v>
      </c>
      <c r="Z561" s="10" t="e">
        <f t="shared" si="151"/>
        <v>#N/A</v>
      </c>
      <c r="AA561" s="138" t="e">
        <f t="shared" si="144"/>
        <v>#N/A</v>
      </c>
      <c r="AB561" s="138" t="e">
        <f t="shared" si="145"/>
        <v>#N/A</v>
      </c>
      <c r="AC561" s="16" t="e">
        <f t="shared" si="152"/>
        <v>#N/A</v>
      </c>
      <c r="AD561" s="16" t="e">
        <f t="shared" si="153"/>
        <v>#N/A</v>
      </c>
      <c r="AE561" s="16" t="e">
        <f t="shared" si="154"/>
        <v>#N/A</v>
      </c>
      <c r="AF561" s="16" t="e">
        <f t="shared" si="155"/>
        <v>#N/A</v>
      </c>
      <c r="AI561" s="9"/>
      <c r="AJ561" s="10"/>
      <c r="AK561" s="9"/>
      <c r="AL561" s="10"/>
      <c r="AM561" s="9"/>
      <c r="AN561" s="9"/>
      <c r="AO561" s="9"/>
      <c r="AP561" s="9"/>
      <c r="AQ561" s="9"/>
      <c r="AS561" s="9"/>
      <c r="AT561" s="10"/>
      <c r="AU561" s="10"/>
      <c r="AV561" s="10"/>
      <c r="AW561" s="10"/>
      <c r="AX561" s="10"/>
      <c r="AY561" s="10"/>
      <c r="AZ561" s="10"/>
      <c r="BA561" s="10"/>
      <c r="BC561" s="9"/>
      <c r="BD561" s="10"/>
      <c r="BE561" s="10"/>
      <c r="BF561" s="10"/>
      <c r="BG561" s="10"/>
      <c r="BH561" s="10"/>
      <c r="BI561" s="10"/>
      <c r="BJ561" s="10"/>
      <c r="BK561" s="10"/>
      <c r="BL561" s="10"/>
      <c r="BM561" s="9"/>
      <c r="BN561" s="10"/>
      <c r="BO561" s="9"/>
      <c r="BP561" s="10"/>
      <c r="BQ561" s="9"/>
      <c r="BR561" s="9"/>
      <c r="BS561" s="9"/>
      <c r="BT561" s="9"/>
      <c r="BU561" s="9"/>
      <c r="BV561" s="5"/>
      <c r="BW561" s="9"/>
      <c r="BX561" s="10"/>
      <c r="BY561" s="10"/>
      <c r="BZ561" s="10"/>
      <c r="CA561" s="10"/>
      <c r="CB561" s="10"/>
      <c r="CC561" s="10"/>
      <c r="CD561" s="10"/>
      <c r="CE561" s="10"/>
      <c r="CF561" s="5"/>
      <c r="CG561" s="9"/>
      <c r="CH561" s="10"/>
      <c r="CI561" s="10"/>
      <c r="CJ561" s="10"/>
      <c r="CK561" s="10"/>
      <c r="CL561" s="10"/>
      <c r="CM561" s="10"/>
      <c r="CN561" s="10"/>
      <c r="CO561" s="10"/>
    </row>
    <row r="562" spans="1:93" x14ac:dyDescent="0.2">
      <c r="A562" s="9"/>
      <c r="B562" s="9"/>
      <c r="C562" s="9"/>
      <c r="D562" s="9"/>
      <c r="E562" s="9"/>
      <c r="F562" s="9"/>
      <c r="G562" s="9"/>
      <c r="H562" s="9"/>
      <c r="I562" s="9"/>
      <c r="J562" s="9"/>
      <c r="K562" s="9"/>
      <c r="L562" s="9"/>
      <c r="M562" s="9"/>
      <c r="N562" s="9"/>
      <c r="P562" s="12">
        <f t="shared" si="156"/>
        <v>-154</v>
      </c>
      <c r="Q562" s="12"/>
      <c r="R562" s="138" t="e">
        <f t="shared" si="141"/>
        <v>#N/A</v>
      </c>
      <c r="S562" s="138" t="e">
        <f t="shared" si="142"/>
        <v>#N/A</v>
      </c>
      <c r="T562" s="138" t="e">
        <f t="shared" si="143"/>
        <v>#N/A</v>
      </c>
      <c r="U562" s="139" t="e">
        <f t="shared" si="146"/>
        <v>#N/A</v>
      </c>
      <c r="V562" s="139" t="e">
        <f t="shared" si="147"/>
        <v>#N/A</v>
      </c>
      <c r="W562" s="139" t="e">
        <f t="shared" si="148"/>
        <v>#N/A</v>
      </c>
      <c r="X562" s="139" t="e">
        <f t="shared" si="149"/>
        <v>#N/A</v>
      </c>
      <c r="Y562" s="10" t="e">
        <f t="shared" si="150"/>
        <v>#N/A</v>
      </c>
      <c r="Z562" s="10" t="e">
        <f t="shared" si="151"/>
        <v>#N/A</v>
      </c>
      <c r="AA562" s="138" t="e">
        <f t="shared" si="144"/>
        <v>#N/A</v>
      </c>
      <c r="AB562" s="138" t="e">
        <f t="shared" si="145"/>
        <v>#N/A</v>
      </c>
      <c r="AC562" s="16" t="e">
        <f t="shared" si="152"/>
        <v>#N/A</v>
      </c>
      <c r="AD562" s="16" t="e">
        <f t="shared" si="153"/>
        <v>#N/A</v>
      </c>
      <c r="AE562" s="16" t="e">
        <f t="shared" si="154"/>
        <v>#N/A</v>
      </c>
      <c r="AF562" s="16" t="e">
        <f t="shared" si="155"/>
        <v>#N/A</v>
      </c>
      <c r="AI562" s="9"/>
      <c r="AJ562" s="10"/>
      <c r="AK562" s="9"/>
      <c r="AL562" s="10"/>
      <c r="AM562" s="9"/>
      <c r="AN562" s="9"/>
      <c r="AO562" s="9"/>
      <c r="AP562" s="9"/>
      <c r="AQ562" s="9"/>
      <c r="AS562" s="9"/>
      <c r="AT562" s="10"/>
      <c r="AU562" s="10"/>
      <c r="AV562" s="10"/>
      <c r="AW562" s="10"/>
      <c r="AX562" s="10"/>
      <c r="AY562" s="10"/>
      <c r="AZ562" s="10"/>
      <c r="BA562" s="10"/>
      <c r="BC562" s="9"/>
      <c r="BD562" s="10"/>
      <c r="BE562" s="10"/>
      <c r="BF562" s="10"/>
      <c r="BG562" s="10"/>
      <c r="BH562" s="10"/>
      <c r="BI562" s="10"/>
      <c r="BJ562" s="10"/>
      <c r="BK562" s="10"/>
      <c r="BL562" s="10"/>
      <c r="BM562" s="9"/>
      <c r="BN562" s="10"/>
      <c r="BO562" s="9"/>
      <c r="BP562" s="10"/>
      <c r="BQ562" s="9"/>
      <c r="BR562" s="9"/>
      <c r="BS562" s="9"/>
      <c r="BT562" s="9"/>
      <c r="BU562" s="9"/>
      <c r="BV562" s="5"/>
      <c r="BW562" s="9"/>
      <c r="BX562" s="10"/>
      <c r="BY562" s="10"/>
      <c r="BZ562" s="10"/>
      <c r="CA562" s="10"/>
      <c r="CB562" s="10"/>
      <c r="CC562" s="10"/>
      <c r="CD562" s="10"/>
      <c r="CE562" s="10"/>
      <c r="CF562" s="5"/>
      <c r="CG562" s="9"/>
      <c r="CH562" s="10"/>
      <c r="CI562" s="10"/>
      <c r="CJ562" s="10"/>
      <c r="CK562" s="10"/>
      <c r="CL562" s="10"/>
      <c r="CM562" s="10"/>
      <c r="CN562" s="10"/>
      <c r="CO562" s="10"/>
    </row>
    <row r="563" spans="1:93" x14ac:dyDescent="0.2">
      <c r="A563" s="9"/>
      <c r="B563" s="9"/>
      <c r="C563" s="9"/>
      <c r="D563" s="9"/>
      <c r="E563" s="9"/>
      <c r="F563" s="9"/>
      <c r="G563" s="9"/>
      <c r="H563" s="9"/>
      <c r="I563" s="9"/>
      <c r="J563" s="9"/>
      <c r="K563" s="9"/>
      <c r="L563" s="9"/>
      <c r="M563" s="9"/>
      <c r="N563" s="9"/>
      <c r="P563" s="12">
        <f t="shared" si="156"/>
        <v>-154</v>
      </c>
      <c r="Q563" s="12"/>
      <c r="R563" s="138" t="e">
        <f t="shared" si="141"/>
        <v>#N/A</v>
      </c>
      <c r="S563" s="138" t="e">
        <f t="shared" si="142"/>
        <v>#N/A</v>
      </c>
      <c r="T563" s="138" t="e">
        <f t="shared" si="143"/>
        <v>#N/A</v>
      </c>
      <c r="U563" s="139" t="e">
        <f t="shared" si="146"/>
        <v>#N/A</v>
      </c>
      <c r="V563" s="139" t="e">
        <f t="shared" si="147"/>
        <v>#N/A</v>
      </c>
      <c r="W563" s="139" t="e">
        <f t="shared" si="148"/>
        <v>#N/A</v>
      </c>
      <c r="X563" s="139" t="e">
        <f t="shared" si="149"/>
        <v>#N/A</v>
      </c>
      <c r="Y563" s="10" t="e">
        <f t="shared" si="150"/>
        <v>#N/A</v>
      </c>
      <c r="Z563" s="10" t="e">
        <f t="shared" si="151"/>
        <v>#N/A</v>
      </c>
      <c r="AA563" s="138" t="e">
        <f t="shared" si="144"/>
        <v>#N/A</v>
      </c>
      <c r="AB563" s="138" t="e">
        <f t="shared" si="145"/>
        <v>#N/A</v>
      </c>
      <c r="AC563" s="16" t="e">
        <f t="shared" si="152"/>
        <v>#N/A</v>
      </c>
      <c r="AD563" s="16" t="e">
        <f t="shared" si="153"/>
        <v>#N/A</v>
      </c>
      <c r="AE563" s="16" t="e">
        <f t="shared" si="154"/>
        <v>#N/A</v>
      </c>
      <c r="AF563" s="16" t="e">
        <f t="shared" si="155"/>
        <v>#N/A</v>
      </c>
      <c r="AI563" s="9"/>
      <c r="AJ563" s="10"/>
      <c r="AK563" s="9"/>
      <c r="AL563" s="10"/>
      <c r="AM563" s="9"/>
      <c r="AN563" s="9"/>
      <c r="AO563" s="9"/>
      <c r="AP563" s="9"/>
      <c r="AQ563" s="9"/>
      <c r="AS563" s="9"/>
      <c r="AT563" s="10"/>
      <c r="AU563" s="10"/>
      <c r="AV563" s="10"/>
      <c r="AW563" s="10"/>
      <c r="AX563" s="10"/>
      <c r="AY563" s="10"/>
      <c r="AZ563" s="10"/>
      <c r="BA563" s="10"/>
      <c r="BC563" s="9"/>
      <c r="BD563" s="10"/>
      <c r="BE563" s="10"/>
      <c r="BF563" s="10"/>
      <c r="BG563" s="10"/>
      <c r="BH563" s="10"/>
      <c r="BI563" s="10"/>
      <c r="BJ563" s="10"/>
      <c r="BK563" s="10"/>
      <c r="BL563" s="10"/>
      <c r="BM563" s="9"/>
      <c r="BN563" s="10"/>
      <c r="BO563" s="9"/>
      <c r="BP563" s="10"/>
      <c r="BQ563" s="9"/>
      <c r="BR563" s="9"/>
      <c r="BS563" s="9"/>
      <c r="BT563" s="9"/>
      <c r="BU563" s="9"/>
      <c r="BV563" s="5"/>
      <c r="BW563" s="9"/>
      <c r="BX563" s="10"/>
      <c r="BY563" s="10"/>
      <c r="BZ563" s="10"/>
      <c r="CA563" s="10"/>
      <c r="CB563" s="10"/>
      <c r="CC563" s="10"/>
      <c r="CD563" s="10"/>
      <c r="CE563" s="10"/>
      <c r="CF563" s="5"/>
      <c r="CG563" s="9"/>
      <c r="CH563" s="10"/>
      <c r="CI563" s="10"/>
      <c r="CJ563" s="10"/>
      <c r="CK563" s="10"/>
      <c r="CL563" s="10"/>
      <c r="CM563" s="10"/>
      <c r="CN563" s="10"/>
      <c r="CO563" s="10"/>
    </row>
    <row r="564" spans="1:93" x14ac:dyDescent="0.2">
      <c r="A564" s="9"/>
      <c r="B564" s="9"/>
      <c r="C564" s="9"/>
      <c r="D564" s="9"/>
      <c r="E564" s="9"/>
      <c r="F564" s="9"/>
      <c r="G564" s="9"/>
      <c r="H564" s="9"/>
      <c r="I564" s="9"/>
      <c r="J564" s="9"/>
      <c r="K564" s="9"/>
      <c r="L564" s="9"/>
      <c r="M564" s="9"/>
      <c r="N564" s="9"/>
      <c r="P564" s="12">
        <f t="shared" si="156"/>
        <v>-154</v>
      </c>
      <c r="Q564" s="12"/>
      <c r="R564" s="138" t="e">
        <f t="shared" si="141"/>
        <v>#N/A</v>
      </c>
      <c r="S564" s="138" t="e">
        <f t="shared" si="142"/>
        <v>#N/A</v>
      </c>
      <c r="T564" s="138" t="e">
        <f t="shared" si="143"/>
        <v>#N/A</v>
      </c>
      <c r="U564" s="139" t="e">
        <f t="shared" si="146"/>
        <v>#N/A</v>
      </c>
      <c r="V564" s="139" t="e">
        <f t="shared" si="147"/>
        <v>#N/A</v>
      </c>
      <c r="W564" s="139" t="e">
        <f t="shared" si="148"/>
        <v>#N/A</v>
      </c>
      <c r="X564" s="139" t="e">
        <f t="shared" si="149"/>
        <v>#N/A</v>
      </c>
      <c r="Y564" s="10" t="e">
        <f t="shared" si="150"/>
        <v>#N/A</v>
      </c>
      <c r="Z564" s="10" t="e">
        <f t="shared" si="151"/>
        <v>#N/A</v>
      </c>
      <c r="AA564" s="138" t="e">
        <f t="shared" si="144"/>
        <v>#N/A</v>
      </c>
      <c r="AB564" s="138" t="e">
        <f t="shared" si="145"/>
        <v>#N/A</v>
      </c>
      <c r="AC564" s="16" t="e">
        <f t="shared" si="152"/>
        <v>#N/A</v>
      </c>
      <c r="AD564" s="16" t="e">
        <f t="shared" si="153"/>
        <v>#N/A</v>
      </c>
      <c r="AE564" s="16" t="e">
        <f t="shared" si="154"/>
        <v>#N/A</v>
      </c>
      <c r="AF564" s="16" t="e">
        <f t="shared" si="155"/>
        <v>#N/A</v>
      </c>
      <c r="AI564" s="9"/>
      <c r="AJ564" s="10"/>
      <c r="AK564" s="9"/>
      <c r="AL564" s="10"/>
      <c r="AM564" s="9"/>
      <c r="AN564" s="9"/>
      <c r="AO564" s="9"/>
      <c r="AP564" s="9"/>
      <c r="AQ564" s="9"/>
      <c r="AS564" s="9"/>
      <c r="AT564" s="10"/>
      <c r="AU564" s="10"/>
      <c r="AV564" s="10"/>
      <c r="AW564" s="10"/>
      <c r="AX564" s="10"/>
      <c r="AY564" s="10"/>
      <c r="AZ564" s="10"/>
      <c r="BA564" s="10"/>
      <c r="BC564" s="9"/>
      <c r="BD564" s="10"/>
      <c r="BE564" s="10"/>
      <c r="BF564" s="10"/>
      <c r="BG564" s="10"/>
      <c r="BH564" s="10"/>
      <c r="BI564" s="10"/>
      <c r="BJ564" s="10"/>
      <c r="BK564" s="10"/>
      <c r="BL564" s="10"/>
      <c r="BM564" s="9"/>
      <c r="BN564" s="10"/>
      <c r="BO564" s="9"/>
      <c r="BP564" s="10"/>
      <c r="BQ564" s="9"/>
      <c r="BR564" s="9"/>
      <c r="BS564" s="9"/>
      <c r="BT564" s="9"/>
      <c r="BU564" s="9"/>
      <c r="BV564" s="5"/>
      <c r="BW564" s="9"/>
      <c r="BX564" s="10"/>
      <c r="BY564" s="10"/>
      <c r="BZ564" s="10"/>
      <c r="CA564" s="10"/>
      <c r="CB564" s="10"/>
      <c r="CC564" s="10"/>
      <c r="CD564" s="10"/>
      <c r="CE564" s="10"/>
      <c r="CF564" s="5"/>
      <c r="CG564" s="9"/>
      <c r="CH564" s="10"/>
      <c r="CI564" s="10"/>
      <c r="CJ564" s="10"/>
      <c r="CK564" s="10"/>
      <c r="CL564" s="10"/>
      <c r="CM564" s="10"/>
      <c r="CN564" s="10"/>
      <c r="CO564" s="10"/>
    </row>
    <row r="565" spans="1:93" x14ac:dyDescent="0.2">
      <c r="A565" s="9"/>
      <c r="B565" s="9"/>
      <c r="C565" s="9"/>
      <c r="D565" s="9"/>
      <c r="E565" s="9"/>
      <c r="F565" s="9"/>
      <c r="G565" s="9"/>
      <c r="H565" s="9"/>
      <c r="I565" s="9"/>
      <c r="J565" s="9"/>
      <c r="K565" s="9"/>
      <c r="L565" s="9"/>
      <c r="M565" s="9"/>
      <c r="N565" s="9"/>
      <c r="P565" s="12">
        <f t="shared" si="156"/>
        <v>-154</v>
      </c>
      <c r="Q565" s="12"/>
      <c r="R565" s="138" t="e">
        <f t="shared" si="141"/>
        <v>#N/A</v>
      </c>
      <c r="S565" s="138" t="e">
        <f t="shared" si="142"/>
        <v>#N/A</v>
      </c>
      <c r="T565" s="138" t="e">
        <f t="shared" si="143"/>
        <v>#N/A</v>
      </c>
      <c r="U565" s="139" t="e">
        <f t="shared" si="146"/>
        <v>#N/A</v>
      </c>
      <c r="V565" s="139" t="e">
        <f t="shared" si="147"/>
        <v>#N/A</v>
      </c>
      <c r="W565" s="139" t="e">
        <f t="shared" si="148"/>
        <v>#N/A</v>
      </c>
      <c r="X565" s="139" t="e">
        <f t="shared" si="149"/>
        <v>#N/A</v>
      </c>
      <c r="Y565" s="10" t="e">
        <f t="shared" si="150"/>
        <v>#N/A</v>
      </c>
      <c r="Z565" s="10" t="e">
        <f t="shared" si="151"/>
        <v>#N/A</v>
      </c>
      <c r="AA565" s="138" t="e">
        <f t="shared" si="144"/>
        <v>#N/A</v>
      </c>
      <c r="AB565" s="138" t="e">
        <f t="shared" si="145"/>
        <v>#N/A</v>
      </c>
      <c r="AC565" s="16" t="e">
        <f t="shared" si="152"/>
        <v>#N/A</v>
      </c>
      <c r="AD565" s="16" t="e">
        <f t="shared" si="153"/>
        <v>#N/A</v>
      </c>
      <c r="AE565" s="16" t="e">
        <f t="shared" si="154"/>
        <v>#N/A</v>
      </c>
      <c r="AF565" s="16" t="e">
        <f t="shared" si="155"/>
        <v>#N/A</v>
      </c>
      <c r="AI565" s="9"/>
      <c r="AJ565" s="10"/>
      <c r="AK565" s="9"/>
      <c r="AL565" s="10"/>
      <c r="AM565" s="9"/>
      <c r="AN565" s="9"/>
      <c r="AO565" s="9"/>
      <c r="AP565" s="9"/>
      <c r="AQ565" s="9"/>
      <c r="AS565" s="9"/>
      <c r="AT565" s="10"/>
      <c r="AU565" s="10"/>
      <c r="AV565" s="10"/>
      <c r="AW565" s="10"/>
      <c r="AX565" s="10"/>
      <c r="AY565" s="10"/>
      <c r="AZ565" s="10"/>
      <c r="BA565" s="10"/>
      <c r="BC565" s="9"/>
      <c r="BD565" s="10"/>
      <c r="BE565" s="10"/>
      <c r="BF565" s="10"/>
      <c r="BG565" s="10"/>
      <c r="BH565" s="10"/>
      <c r="BI565" s="10"/>
      <c r="BJ565" s="10"/>
      <c r="BK565" s="10"/>
      <c r="BL565" s="10"/>
      <c r="BM565" s="9"/>
      <c r="BN565" s="10"/>
      <c r="BO565" s="9"/>
      <c r="BP565" s="10"/>
      <c r="BQ565" s="9"/>
      <c r="BR565" s="9"/>
      <c r="BS565" s="9"/>
      <c r="BT565" s="9"/>
      <c r="BU565" s="9"/>
      <c r="BV565" s="5"/>
      <c r="BW565" s="9"/>
      <c r="BX565" s="10"/>
      <c r="BY565" s="10"/>
      <c r="BZ565" s="10"/>
      <c r="CA565" s="10"/>
      <c r="CB565" s="10"/>
      <c r="CC565" s="10"/>
      <c r="CD565" s="10"/>
      <c r="CE565" s="10"/>
      <c r="CF565" s="5"/>
      <c r="CG565" s="9"/>
      <c r="CH565" s="10"/>
      <c r="CI565" s="10"/>
      <c r="CJ565" s="10"/>
      <c r="CK565" s="10"/>
      <c r="CL565" s="10"/>
      <c r="CM565" s="10"/>
      <c r="CN565" s="10"/>
      <c r="CO565" s="10"/>
    </row>
    <row r="566" spans="1:93" x14ac:dyDescent="0.2">
      <c r="A566" s="9"/>
      <c r="B566" s="9"/>
      <c r="C566" s="9"/>
      <c r="D566" s="9"/>
      <c r="E566" s="9"/>
      <c r="F566" s="9"/>
      <c r="G566" s="9"/>
      <c r="H566" s="9"/>
      <c r="I566" s="9"/>
      <c r="J566" s="9"/>
      <c r="K566" s="9"/>
      <c r="L566" s="9"/>
      <c r="M566" s="9"/>
      <c r="N566" s="9"/>
      <c r="P566" s="12">
        <f t="shared" si="156"/>
        <v>-154</v>
      </c>
      <c r="Q566" s="12"/>
      <c r="R566" s="138" t="e">
        <f t="shared" si="141"/>
        <v>#N/A</v>
      </c>
      <c r="S566" s="138" t="e">
        <f t="shared" si="142"/>
        <v>#N/A</v>
      </c>
      <c r="T566" s="138" t="e">
        <f t="shared" si="143"/>
        <v>#N/A</v>
      </c>
      <c r="U566" s="139" t="e">
        <f t="shared" si="146"/>
        <v>#N/A</v>
      </c>
      <c r="V566" s="139" t="e">
        <f t="shared" si="147"/>
        <v>#N/A</v>
      </c>
      <c r="W566" s="139" t="e">
        <f t="shared" si="148"/>
        <v>#N/A</v>
      </c>
      <c r="X566" s="139" t="e">
        <f t="shared" si="149"/>
        <v>#N/A</v>
      </c>
      <c r="Y566" s="10" t="e">
        <f t="shared" si="150"/>
        <v>#N/A</v>
      </c>
      <c r="Z566" s="10" t="e">
        <f t="shared" si="151"/>
        <v>#N/A</v>
      </c>
      <c r="AA566" s="138" t="e">
        <f t="shared" si="144"/>
        <v>#N/A</v>
      </c>
      <c r="AB566" s="138" t="e">
        <f t="shared" si="145"/>
        <v>#N/A</v>
      </c>
      <c r="AC566" s="16" t="e">
        <f t="shared" si="152"/>
        <v>#N/A</v>
      </c>
      <c r="AD566" s="16" t="e">
        <f t="shared" si="153"/>
        <v>#N/A</v>
      </c>
      <c r="AE566" s="16" t="e">
        <f t="shared" si="154"/>
        <v>#N/A</v>
      </c>
      <c r="AF566" s="16" t="e">
        <f t="shared" si="155"/>
        <v>#N/A</v>
      </c>
      <c r="AI566" s="9"/>
      <c r="AJ566" s="10"/>
      <c r="AK566" s="9"/>
      <c r="AL566" s="10"/>
      <c r="AM566" s="9"/>
      <c r="AN566" s="9"/>
      <c r="AO566" s="9"/>
      <c r="AP566" s="9"/>
      <c r="AQ566" s="9"/>
      <c r="AS566" s="9"/>
      <c r="AT566" s="10"/>
      <c r="AU566" s="10"/>
      <c r="AV566" s="10"/>
      <c r="AW566" s="10"/>
      <c r="AX566" s="10"/>
      <c r="AY566" s="10"/>
      <c r="AZ566" s="10"/>
      <c r="BA566" s="10"/>
      <c r="BC566" s="9"/>
      <c r="BD566" s="10"/>
      <c r="BE566" s="10"/>
      <c r="BF566" s="10"/>
      <c r="BG566" s="10"/>
      <c r="BH566" s="10"/>
      <c r="BI566" s="10"/>
      <c r="BJ566" s="10"/>
      <c r="BK566" s="10"/>
      <c r="BL566" s="10"/>
      <c r="BM566" s="9"/>
      <c r="BN566" s="10"/>
      <c r="BO566" s="9"/>
      <c r="BP566" s="10"/>
      <c r="BQ566" s="9"/>
      <c r="BR566" s="9"/>
      <c r="BS566" s="9"/>
      <c r="BT566" s="9"/>
      <c r="BU566" s="9"/>
      <c r="BV566" s="5"/>
      <c r="BW566" s="9"/>
      <c r="BX566" s="10"/>
      <c r="BY566" s="10"/>
      <c r="BZ566" s="10"/>
      <c r="CA566" s="10"/>
      <c r="CB566" s="10"/>
      <c r="CC566" s="10"/>
      <c r="CD566" s="10"/>
      <c r="CE566" s="10"/>
      <c r="CF566" s="5"/>
      <c r="CG566" s="9"/>
      <c r="CH566" s="10"/>
      <c r="CI566" s="10"/>
      <c r="CJ566" s="10"/>
      <c r="CK566" s="10"/>
      <c r="CL566" s="10"/>
      <c r="CM566" s="10"/>
      <c r="CN566" s="10"/>
      <c r="CO566" s="10"/>
    </row>
    <row r="567" spans="1:93" x14ac:dyDescent="0.2">
      <c r="A567" s="9"/>
      <c r="B567" s="9"/>
      <c r="C567" s="9"/>
      <c r="D567" s="9"/>
      <c r="E567" s="9"/>
      <c r="F567" s="9"/>
      <c r="G567" s="9"/>
      <c r="H567" s="9"/>
      <c r="I567" s="9"/>
      <c r="J567" s="9"/>
      <c r="K567" s="9"/>
      <c r="L567" s="9"/>
      <c r="M567" s="9"/>
      <c r="N567" s="9"/>
      <c r="P567" s="12">
        <f t="shared" si="156"/>
        <v>-154</v>
      </c>
      <c r="Q567" s="12"/>
      <c r="R567" s="138" t="e">
        <f t="shared" si="141"/>
        <v>#N/A</v>
      </c>
      <c r="S567" s="138" t="e">
        <f t="shared" si="142"/>
        <v>#N/A</v>
      </c>
      <c r="T567" s="138" t="e">
        <f t="shared" si="143"/>
        <v>#N/A</v>
      </c>
      <c r="U567" s="139" t="e">
        <f t="shared" si="146"/>
        <v>#N/A</v>
      </c>
      <c r="V567" s="139" t="e">
        <f t="shared" si="147"/>
        <v>#N/A</v>
      </c>
      <c r="W567" s="139" t="e">
        <f t="shared" si="148"/>
        <v>#N/A</v>
      </c>
      <c r="X567" s="139" t="e">
        <f t="shared" si="149"/>
        <v>#N/A</v>
      </c>
      <c r="Y567" s="10" t="e">
        <f t="shared" si="150"/>
        <v>#N/A</v>
      </c>
      <c r="Z567" s="10" t="e">
        <f t="shared" si="151"/>
        <v>#N/A</v>
      </c>
      <c r="AA567" s="138" t="e">
        <f t="shared" si="144"/>
        <v>#N/A</v>
      </c>
      <c r="AB567" s="138" t="e">
        <f t="shared" si="145"/>
        <v>#N/A</v>
      </c>
      <c r="AC567" s="16" t="e">
        <f t="shared" si="152"/>
        <v>#N/A</v>
      </c>
      <c r="AD567" s="16" t="e">
        <f t="shared" si="153"/>
        <v>#N/A</v>
      </c>
      <c r="AE567" s="16" t="e">
        <f t="shared" si="154"/>
        <v>#N/A</v>
      </c>
      <c r="AF567" s="16" t="e">
        <f t="shared" si="155"/>
        <v>#N/A</v>
      </c>
      <c r="AI567" s="9"/>
      <c r="AJ567" s="10"/>
      <c r="AK567" s="9"/>
      <c r="AL567" s="10"/>
      <c r="AM567" s="9"/>
      <c r="AN567" s="9"/>
      <c r="AO567" s="9"/>
      <c r="AP567" s="9"/>
      <c r="AQ567" s="9"/>
      <c r="AS567" s="9"/>
      <c r="AT567" s="10"/>
      <c r="AU567" s="10"/>
      <c r="AV567" s="10"/>
      <c r="AW567" s="10"/>
      <c r="AX567" s="10"/>
      <c r="AY567" s="10"/>
      <c r="AZ567" s="10"/>
      <c r="BA567" s="10"/>
      <c r="BC567" s="9"/>
      <c r="BD567" s="10"/>
      <c r="BE567" s="10"/>
      <c r="BF567" s="10"/>
      <c r="BG567" s="10"/>
      <c r="BH567" s="10"/>
      <c r="BI567" s="10"/>
      <c r="BJ567" s="10"/>
      <c r="BK567" s="10"/>
      <c r="BL567" s="10"/>
      <c r="BM567" s="9"/>
      <c r="BN567" s="10"/>
      <c r="BO567" s="9"/>
      <c r="BP567" s="10"/>
      <c r="BQ567" s="9"/>
      <c r="BR567" s="9"/>
      <c r="BS567" s="9"/>
      <c r="BT567" s="9"/>
      <c r="BU567" s="9"/>
      <c r="BV567" s="5"/>
      <c r="BW567" s="9"/>
      <c r="BX567" s="10"/>
      <c r="BY567" s="10"/>
      <c r="BZ567" s="10"/>
      <c r="CA567" s="10"/>
      <c r="CB567" s="10"/>
      <c r="CC567" s="10"/>
      <c r="CD567" s="10"/>
      <c r="CE567" s="10"/>
      <c r="CF567" s="5"/>
      <c r="CG567" s="9"/>
      <c r="CH567" s="10"/>
      <c r="CI567" s="10"/>
      <c r="CJ567" s="10"/>
      <c r="CK567" s="10"/>
      <c r="CL567" s="10"/>
      <c r="CM567" s="10"/>
      <c r="CN567" s="10"/>
      <c r="CO567" s="10"/>
    </row>
    <row r="568" spans="1:93" x14ac:dyDescent="0.2">
      <c r="A568" s="9"/>
      <c r="B568" s="9"/>
      <c r="C568" s="9"/>
      <c r="D568" s="9"/>
      <c r="E568" s="9"/>
      <c r="F568" s="9"/>
      <c r="G568" s="9"/>
      <c r="H568" s="9"/>
      <c r="I568" s="9"/>
      <c r="J568" s="9"/>
      <c r="K568" s="9"/>
      <c r="L568" s="9"/>
      <c r="M568" s="9"/>
      <c r="N568" s="9"/>
      <c r="P568" s="12">
        <f t="shared" si="156"/>
        <v>-154</v>
      </c>
      <c r="Q568" s="12"/>
      <c r="R568" s="138" t="e">
        <f t="shared" si="141"/>
        <v>#N/A</v>
      </c>
      <c r="S568" s="138" t="e">
        <f t="shared" si="142"/>
        <v>#N/A</v>
      </c>
      <c r="T568" s="138" t="e">
        <f t="shared" si="143"/>
        <v>#N/A</v>
      </c>
      <c r="U568" s="139" t="e">
        <f t="shared" si="146"/>
        <v>#N/A</v>
      </c>
      <c r="V568" s="139" t="e">
        <f t="shared" si="147"/>
        <v>#N/A</v>
      </c>
      <c r="W568" s="139" t="e">
        <f t="shared" si="148"/>
        <v>#N/A</v>
      </c>
      <c r="X568" s="139" t="e">
        <f t="shared" si="149"/>
        <v>#N/A</v>
      </c>
      <c r="Y568" s="10" t="e">
        <f t="shared" si="150"/>
        <v>#N/A</v>
      </c>
      <c r="Z568" s="10" t="e">
        <f t="shared" si="151"/>
        <v>#N/A</v>
      </c>
      <c r="AA568" s="138" t="e">
        <f t="shared" si="144"/>
        <v>#N/A</v>
      </c>
      <c r="AB568" s="138" t="e">
        <f t="shared" si="145"/>
        <v>#N/A</v>
      </c>
      <c r="AC568" s="16" t="e">
        <f t="shared" si="152"/>
        <v>#N/A</v>
      </c>
      <c r="AD568" s="16" t="e">
        <f t="shared" si="153"/>
        <v>#N/A</v>
      </c>
      <c r="AE568" s="16" t="e">
        <f t="shared" si="154"/>
        <v>#N/A</v>
      </c>
      <c r="AF568" s="16" t="e">
        <f t="shared" si="155"/>
        <v>#N/A</v>
      </c>
      <c r="AI568" s="9"/>
      <c r="AJ568" s="10"/>
      <c r="AK568" s="9"/>
      <c r="AL568" s="10"/>
      <c r="AM568" s="9"/>
      <c r="AN568" s="9"/>
      <c r="AO568" s="9"/>
      <c r="AP568" s="9"/>
      <c r="AQ568" s="9"/>
      <c r="AS568" s="9"/>
      <c r="AT568" s="10"/>
      <c r="AU568" s="10"/>
      <c r="AV568" s="10"/>
      <c r="AW568" s="10"/>
      <c r="AX568" s="10"/>
      <c r="AY568" s="10"/>
      <c r="AZ568" s="10"/>
      <c r="BA568" s="10"/>
      <c r="BC568" s="9"/>
      <c r="BD568" s="10"/>
      <c r="BE568" s="10"/>
      <c r="BF568" s="10"/>
      <c r="BG568" s="10"/>
      <c r="BH568" s="10"/>
      <c r="BI568" s="10"/>
      <c r="BJ568" s="10"/>
      <c r="BK568" s="10"/>
      <c r="BL568" s="10"/>
      <c r="BM568" s="9"/>
      <c r="BN568" s="10"/>
      <c r="BO568" s="9"/>
      <c r="BP568" s="10"/>
      <c r="BQ568" s="9"/>
      <c r="BR568" s="9"/>
      <c r="BS568" s="9"/>
      <c r="BT568" s="9"/>
      <c r="BU568" s="9"/>
      <c r="BV568" s="5"/>
      <c r="BW568" s="9"/>
      <c r="BX568" s="10"/>
      <c r="BY568" s="10"/>
      <c r="BZ568" s="10"/>
      <c r="CA568" s="10"/>
      <c r="CB568" s="10"/>
      <c r="CC568" s="10"/>
      <c r="CD568" s="10"/>
      <c r="CE568" s="10"/>
      <c r="CF568" s="5"/>
      <c r="CG568" s="9"/>
      <c r="CH568" s="10"/>
      <c r="CI568" s="10"/>
      <c r="CJ568" s="10"/>
      <c r="CK568" s="10"/>
      <c r="CL568" s="10"/>
      <c r="CM568" s="10"/>
      <c r="CN568" s="10"/>
      <c r="CO568" s="10"/>
    </row>
    <row r="569" spans="1:93" x14ac:dyDescent="0.2">
      <c r="A569" s="9"/>
      <c r="B569" s="9"/>
      <c r="C569" s="9"/>
      <c r="D569" s="9"/>
      <c r="E569" s="9"/>
      <c r="F569" s="9"/>
      <c r="G569" s="9"/>
      <c r="H569" s="9"/>
      <c r="I569" s="9"/>
      <c r="J569" s="9"/>
      <c r="K569" s="9"/>
      <c r="L569" s="9"/>
      <c r="M569" s="9"/>
      <c r="N569" s="9"/>
      <c r="P569" s="12">
        <f t="shared" si="156"/>
        <v>-154</v>
      </c>
      <c r="Q569" s="12"/>
      <c r="R569" s="138" t="e">
        <f t="shared" si="141"/>
        <v>#N/A</v>
      </c>
      <c r="S569" s="138" t="e">
        <f t="shared" si="142"/>
        <v>#N/A</v>
      </c>
      <c r="T569" s="138" t="e">
        <f t="shared" si="143"/>
        <v>#N/A</v>
      </c>
      <c r="U569" s="139" t="e">
        <f t="shared" si="146"/>
        <v>#N/A</v>
      </c>
      <c r="V569" s="139" t="e">
        <f t="shared" si="147"/>
        <v>#N/A</v>
      </c>
      <c r="W569" s="139" t="e">
        <f t="shared" si="148"/>
        <v>#N/A</v>
      </c>
      <c r="X569" s="139" t="e">
        <f t="shared" si="149"/>
        <v>#N/A</v>
      </c>
      <c r="Y569" s="10" t="e">
        <f t="shared" si="150"/>
        <v>#N/A</v>
      </c>
      <c r="Z569" s="10" t="e">
        <f t="shared" si="151"/>
        <v>#N/A</v>
      </c>
      <c r="AA569" s="138" t="e">
        <f t="shared" si="144"/>
        <v>#N/A</v>
      </c>
      <c r="AB569" s="138" t="e">
        <f t="shared" si="145"/>
        <v>#N/A</v>
      </c>
      <c r="AC569" s="16" t="e">
        <f t="shared" si="152"/>
        <v>#N/A</v>
      </c>
      <c r="AD569" s="16" t="e">
        <f t="shared" si="153"/>
        <v>#N/A</v>
      </c>
      <c r="AE569" s="16" t="e">
        <f t="shared" si="154"/>
        <v>#N/A</v>
      </c>
      <c r="AF569" s="16" t="e">
        <f t="shared" si="155"/>
        <v>#N/A</v>
      </c>
      <c r="AI569" s="9"/>
      <c r="AJ569" s="10"/>
      <c r="AK569" s="9"/>
      <c r="AL569" s="10"/>
      <c r="AM569" s="9"/>
      <c r="AN569" s="9"/>
      <c r="AO569" s="9"/>
      <c r="AP569" s="9"/>
      <c r="AQ569" s="9"/>
      <c r="AS569" s="9"/>
      <c r="AT569" s="10"/>
      <c r="AU569" s="10"/>
      <c r="AV569" s="10"/>
      <c r="AW569" s="10"/>
      <c r="AX569" s="10"/>
      <c r="AY569" s="10"/>
      <c r="AZ569" s="10"/>
      <c r="BA569" s="10"/>
      <c r="BC569" s="9"/>
      <c r="BD569" s="10"/>
      <c r="BE569" s="10"/>
      <c r="BF569" s="10"/>
      <c r="BG569" s="10"/>
      <c r="BH569" s="10"/>
      <c r="BI569" s="10"/>
      <c r="BJ569" s="10"/>
      <c r="BK569" s="10"/>
      <c r="BL569" s="10"/>
      <c r="BM569" s="9"/>
      <c r="BN569" s="10"/>
      <c r="BO569" s="9"/>
      <c r="BP569" s="10"/>
      <c r="BQ569" s="9"/>
      <c r="BR569" s="9"/>
      <c r="BS569" s="9"/>
      <c r="BT569" s="9"/>
      <c r="BU569" s="9"/>
      <c r="BV569" s="5"/>
      <c r="BW569" s="9"/>
      <c r="BX569" s="10"/>
      <c r="BY569" s="10"/>
      <c r="BZ569" s="10"/>
      <c r="CA569" s="10"/>
      <c r="CB569" s="10"/>
      <c r="CC569" s="10"/>
      <c r="CD569" s="10"/>
      <c r="CE569" s="10"/>
      <c r="CF569" s="5"/>
      <c r="CG569" s="9"/>
      <c r="CH569" s="10"/>
      <c r="CI569" s="10"/>
      <c r="CJ569" s="10"/>
      <c r="CK569" s="10"/>
      <c r="CL569" s="10"/>
      <c r="CM569" s="10"/>
      <c r="CN569" s="10"/>
      <c r="CO569" s="10"/>
    </row>
    <row r="570" spans="1:93" x14ac:dyDescent="0.2">
      <c r="A570" s="9"/>
      <c r="B570" s="9"/>
      <c r="C570" s="9"/>
      <c r="D570" s="9"/>
      <c r="E570" s="9"/>
      <c r="F570" s="9"/>
      <c r="G570" s="9"/>
      <c r="H570" s="9"/>
      <c r="I570" s="9"/>
      <c r="J570" s="9"/>
      <c r="K570" s="9"/>
      <c r="L570" s="9"/>
      <c r="M570" s="9"/>
      <c r="N570" s="9"/>
      <c r="P570" s="12">
        <f t="shared" si="156"/>
        <v>-154</v>
      </c>
      <c r="Q570" s="12"/>
      <c r="R570" s="138" t="e">
        <f t="shared" si="141"/>
        <v>#N/A</v>
      </c>
      <c r="S570" s="138" t="e">
        <f t="shared" si="142"/>
        <v>#N/A</v>
      </c>
      <c r="T570" s="138" t="e">
        <f t="shared" si="143"/>
        <v>#N/A</v>
      </c>
      <c r="U570" s="139" t="e">
        <f t="shared" si="146"/>
        <v>#N/A</v>
      </c>
      <c r="V570" s="139" t="e">
        <f t="shared" si="147"/>
        <v>#N/A</v>
      </c>
      <c r="W570" s="139" t="e">
        <f t="shared" si="148"/>
        <v>#N/A</v>
      </c>
      <c r="X570" s="139" t="e">
        <f t="shared" si="149"/>
        <v>#N/A</v>
      </c>
      <c r="Y570" s="10" t="e">
        <f t="shared" si="150"/>
        <v>#N/A</v>
      </c>
      <c r="Z570" s="10" t="e">
        <f t="shared" si="151"/>
        <v>#N/A</v>
      </c>
      <c r="AA570" s="138" t="e">
        <f t="shared" si="144"/>
        <v>#N/A</v>
      </c>
      <c r="AB570" s="138" t="e">
        <f t="shared" si="145"/>
        <v>#N/A</v>
      </c>
      <c r="AC570" s="16" t="e">
        <f t="shared" si="152"/>
        <v>#N/A</v>
      </c>
      <c r="AD570" s="16" t="e">
        <f t="shared" si="153"/>
        <v>#N/A</v>
      </c>
      <c r="AE570" s="16" t="e">
        <f t="shared" si="154"/>
        <v>#N/A</v>
      </c>
      <c r="AF570" s="16" t="e">
        <f t="shared" si="155"/>
        <v>#N/A</v>
      </c>
      <c r="AI570" s="9"/>
      <c r="AJ570" s="10"/>
      <c r="AK570" s="9"/>
      <c r="AL570" s="10"/>
      <c r="AM570" s="9"/>
      <c r="AN570" s="9"/>
      <c r="AO570" s="9"/>
      <c r="AP570" s="9"/>
      <c r="AQ570" s="9"/>
      <c r="AS570" s="9"/>
      <c r="AT570" s="10"/>
      <c r="AU570" s="10"/>
      <c r="AV570" s="10"/>
      <c r="AW570" s="10"/>
      <c r="AX570" s="10"/>
      <c r="AY570" s="10"/>
      <c r="AZ570" s="10"/>
      <c r="BA570" s="10"/>
      <c r="BC570" s="9"/>
      <c r="BD570" s="10"/>
      <c r="BE570" s="10"/>
      <c r="BF570" s="10"/>
      <c r="BG570" s="10"/>
      <c r="BH570" s="10"/>
      <c r="BI570" s="10"/>
      <c r="BJ570" s="10"/>
      <c r="BK570" s="10"/>
      <c r="BL570" s="10"/>
      <c r="BM570" s="9"/>
      <c r="BN570" s="10"/>
      <c r="BO570" s="9"/>
      <c r="BP570" s="10"/>
      <c r="BQ570" s="9"/>
      <c r="BR570" s="9"/>
      <c r="BS570" s="9"/>
      <c r="BT570" s="9"/>
      <c r="BU570" s="9"/>
      <c r="BV570" s="5"/>
      <c r="BW570" s="9"/>
      <c r="BX570" s="10"/>
      <c r="BY570" s="10"/>
      <c r="BZ570" s="10"/>
      <c r="CA570" s="10"/>
      <c r="CB570" s="10"/>
      <c r="CC570" s="10"/>
      <c r="CD570" s="10"/>
      <c r="CE570" s="10"/>
      <c r="CF570" s="5"/>
      <c r="CG570" s="9"/>
      <c r="CH570" s="10"/>
      <c r="CI570" s="10"/>
      <c r="CJ570" s="10"/>
      <c r="CK570" s="10"/>
      <c r="CL570" s="10"/>
      <c r="CM570" s="10"/>
      <c r="CN570" s="10"/>
      <c r="CO570" s="10"/>
    </row>
    <row r="571" spans="1:93" x14ac:dyDescent="0.2">
      <c r="A571" s="9"/>
      <c r="B571" s="9"/>
      <c r="C571" s="9"/>
      <c r="D571" s="9"/>
      <c r="E571" s="9"/>
      <c r="F571" s="9"/>
      <c r="G571" s="9"/>
      <c r="H571" s="9"/>
      <c r="I571" s="9"/>
      <c r="J571" s="9"/>
      <c r="K571" s="9"/>
      <c r="L571" s="9"/>
      <c r="M571" s="9"/>
      <c r="N571" s="9"/>
      <c r="P571" s="12">
        <f t="shared" si="156"/>
        <v>-154</v>
      </c>
      <c r="Q571" s="12"/>
      <c r="R571" s="138" t="e">
        <f t="shared" si="141"/>
        <v>#N/A</v>
      </c>
      <c r="S571" s="138" t="e">
        <f t="shared" si="142"/>
        <v>#N/A</v>
      </c>
      <c r="T571" s="138" t="e">
        <f t="shared" si="143"/>
        <v>#N/A</v>
      </c>
      <c r="U571" s="139" t="e">
        <f t="shared" si="146"/>
        <v>#N/A</v>
      </c>
      <c r="V571" s="139" t="e">
        <f t="shared" si="147"/>
        <v>#N/A</v>
      </c>
      <c r="W571" s="139" t="e">
        <f t="shared" si="148"/>
        <v>#N/A</v>
      </c>
      <c r="X571" s="139" t="e">
        <f t="shared" si="149"/>
        <v>#N/A</v>
      </c>
      <c r="Y571" s="10" t="e">
        <f t="shared" si="150"/>
        <v>#N/A</v>
      </c>
      <c r="Z571" s="10" t="e">
        <f t="shared" si="151"/>
        <v>#N/A</v>
      </c>
      <c r="AA571" s="138" t="e">
        <f t="shared" si="144"/>
        <v>#N/A</v>
      </c>
      <c r="AB571" s="138" t="e">
        <f t="shared" si="145"/>
        <v>#N/A</v>
      </c>
      <c r="AC571" s="16" t="e">
        <f t="shared" si="152"/>
        <v>#N/A</v>
      </c>
      <c r="AD571" s="16" t="e">
        <f t="shared" si="153"/>
        <v>#N/A</v>
      </c>
      <c r="AE571" s="16" t="e">
        <f t="shared" si="154"/>
        <v>#N/A</v>
      </c>
      <c r="AF571" s="16" t="e">
        <f t="shared" si="155"/>
        <v>#N/A</v>
      </c>
      <c r="AI571" s="9"/>
      <c r="AJ571" s="10"/>
      <c r="AK571" s="9"/>
      <c r="AL571" s="10"/>
      <c r="AM571" s="9"/>
      <c r="AN571" s="9"/>
      <c r="AO571" s="9"/>
      <c r="AP571" s="9"/>
      <c r="AQ571" s="9"/>
      <c r="AS571" s="9"/>
      <c r="AT571" s="10"/>
      <c r="AU571" s="10"/>
      <c r="AV571" s="10"/>
      <c r="AW571" s="10"/>
      <c r="AX571" s="10"/>
      <c r="AY571" s="10"/>
      <c r="AZ571" s="10"/>
      <c r="BA571" s="10"/>
      <c r="BC571" s="9"/>
      <c r="BD571" s="10"/>
      <c r="BE571" s="10"/>
      <c r="BF571" s="10"/>
      <c r="BG571" s="10"/>
      <c r="BH571" s="10"/>
      <c r="BI571" s="10"/>
      <c r="BJ571" s="10"/>
      <c r="BK571" s="10"/>
      <c r="BL571" s="10"/>
      <c r="BM571" s="9"/>
      <c r="BN571" s="10"/>
      <c r="BO571" s="9"/>
      <c r="BP571" s="10"/>
      <c r="BQ571" s="9"/>
      <c r="BR571" s="9"/>
      <c r="BS571" s="9"/>
      <c r="BT571" s="9"/>
      <c r="BU571" s="9"/>
      <c r="BV571" s="5"/>
      <c r="BW571" s="9"/>
      <c r="BX571" s="10"/>
      <c r="BY571" s="10"/>
      <c r="BZ571" s="10"/>
      <c r="CA571" s="10"/>
      <c r="CB571" s="10"/>
      <c r="CC571" s="10"/>
      <c r="CD571" s="10"/>
      <c r="CE571" s="10"/>
      <c r="CF571" s="5"/>
      <c r="CG571" s="9"/>
      <c r="CH571" s="10"/>
      <c r="CI571" s="10"/>
      <c r="CJ571" s="10"/>
      <c r="CK571" s="10"/>
      <c r="CL571" s="10"/>
      <c r="CM571" s="10"/>
      <c r="CN571" s="10"/>
      <c r="CO571" s="10"/>
    </row>
    <row r="572" spans="1:93" x14ac:dyDescent="0.2">
      <c r="A572" s="9"/>
      <c r="B572" s="9"/>
      <c r="C572" s="9"/>
      <c r="D572" s="9"/>
      <c r="E572" s="9"/>
      <c r="F572" s="9"/>
      <c r="G572" s="9"/>
      <c r="H572" s="9"/>
      <c r="I572" s="9"/>
      <c r="J572" s="9"/>
      <c r="K572" s="9"/>
      <c r="L572" s="9"/>
      <c r="M572" s="9"/>
      <c r="N572" s="9"/>
      <c r="P572" s="12">
        <f t="shared" si="156"/>
        <v>-154</v>
      </c>
      <c r="Q572" s="12"/>
      <c r="R572" s="138" t="e">
        <f t="shared" si="141"/>
        <v>#N/A</v>
      </c>
      <c r="S572" s="138" t="e">
        <f t="shared" si="142"/>
        <v>#N/A</v>
      </c>
      <c r="T572" s="138" t="e">
        <f t="shared" si="143"/>
        <v>#N/A</v>
      </c>
      <c r="U572" s="139" t="e">
        <f t="shared" si="146"/>
        <v>#N/A</v>
      </c>
      <c r="V572" s="139" t="e">
        <f t="shared" si="147"/>
        <v>#N/A</v>
      </c>
      <c r="W572" s="139" t="e">
        <f t="shared" si="148"/>
        <v>#N/A</v>
      </c>
      <c r="X572" s="139" t="e">
        <f t="shared" si="149"/>
        <v>#N/A</v>
      </c>
      <c r="Y572" s="10" t="e">
        <f t="shared" si="150"/>
        <v>#N/A</v>
      </c>
      <c r="Z572" s="10" t="e">
        <f t="shared" si="151"/>
        <v>#N/A</v>
      </c>
      <c r="AA572" s="138" t="e">
        <f t="shared" si="144"/>
        <v>#N/A</v>
      </c>
      <c r="AB572" s="138" t="e">
        <f t="shared" si="145"/>
        <v>#N/A</v>
      </c>
      <c r="AC572" s="16" t="e">
        <f t="shared" si="152"/>
        <v>#N/A</v>
      </c>
      <c r="AD572" s="16" t="e">
        <f t="shared" si="153"/>
        <v>#N/A</v>
      </c>
      <c r="AE572" s="16" t="e">
        <f t="shared" si="154"/>
        <v>#N/A</v>
      </c>
      <c r="AF572" s="16" t="e">
        <f t="shared" si="155"/>
        <v>#N/A</v>
      </c>
      <c r="AI572" s="9"/>
      <c r="AJ572" s="10"/>
      <c r="AK572" s="9"/>
      <c r="AL572" s="10"/>
      <c r="AM572" s="9"/>
      <c r="AN572" s="9"/>
      <c r="AO572" s="9"/>
      <c r="AP572" s="9"/>
      <c r="AQ572" s="9"/>
      <c r="AS572" s="9"/>
      <c r="AT572" s="10"/>
      <c r="AU572" s="10"/>
      <c r="AV572" s="10"/>
      <c r="AW572" s="10"/>
      <c r="AX572" s="10"/>
      <c r="AY572" s="10"/>
      <c r="AZ572" s="10"/>
      <c r="BA572" s="10"/>
      <c r="BC572" s="9"/>
      <c r="BD572" s="10"/>
      <c r="BE572" s="10"/>
      <c r="BF572" s="10"/>
      <c r="BG572" s="10"/>
      <c r="BH572" s="10"/>
      <c r="BI572" s="10"/>
      <c r="BJ572" s="10"/>
      <c r="BK572" s="10"/>
      <c r="BL572" s="10"/>
      <c r="BM572" s="9"/>
      <c r="BN572" s="10"/>
      <c r="BO572" s="9"/>
      <c r="BP572" s="10"/>
      <c r="BQ572" s="9"/>
      <c r="BR572" s="9"/>
      <c r="BS572" s="9"/>
      <c r="BT572" s="9"/>
      <c r="BU572" s="9"/>
      <c r="BV572" s="5"/>
      <c r="BW572" s="9"/>
      <c r="BX572" s="10"/>
      <c r="BY572" s="10"/>
      <c r="BZ572" s="10"/>
      <c r="CA572" s="10"/>
      <c r="CB572" s="10"/>
      <c r="CC572" s="10"/>
      <c r="CD572" s="10"/>
      <c r="CE572" s="10"/>
      <c r="CF572" s="5"/>
      <c r="CG572" s="9"/>
      <c r="CH572" s="10"/>
      <c r="CI572" s="10"/>
      <c r="CJ572" s="10"/>
      <c r="CK572" s="10"/>
      <c r="CL572" s="10"/>
      <c r="CM572" s="10"/>
      <c r="CN572" s="10"/>
      <c r="CO572" s="10"/>
    </row>
    <row r="573" spans="1:93" x14ac:dyDescent="0.2">
      <c r="A573" s="9"/>
      <c r="B573" s="9"/>
      <c r="C573" s="9"/>
      <c r="D573" s="9"/>
      <c r="E573" s="9"/>
      <c r="F573" s="9"/>
      <c r="G573" s="9"/>
      <c r="H573" s="9"/>
      <c r="I573" s="9"/>
      <c r="J573" s="9"/>
      <c r="K573" s="9"/>
      <c r="L573" s="9"/>
      <c r="M573" s="9"/>
      <c r="N573" s="9"/>
      <c r="P573" s="12">
        <f t="shared" si="156"/>
        <v>-154</v>
      </c>
      <c r="Q573" s="12"/>
      <c r="R573" s="138" t="e">
        <f t="shared" si="141"/>
        <v>#N/A</v>
      </c>
      <c r="S573" s="138" t="e">
        <f t="shared" si="142"/>
        <v>#N/A</v>
      </c>
      <c r="T573" s="138" t="e">
        <f t="shared" si="143"/>
        <v>#N/A</v>
      </c>
      <c r="U573" s="139" t="e">
        <f t="shared" si="146"/>
        <v>#N/A</v>
      </c>
      <c r="V573" s="139" t="e">
        <f t="shared" si="147"/>
        <v>#N/A</v>
      </c>
      <c r="W573" s="139" t="e">
        <f t="shared" si="148"/>
        <v>#N/A</v>
      </c>
      <c r="X573" s="139" t="e">
        <f t="shared" si="149"/>
        <v>#N/A</v>
      </c>
      <c r="Y573" s="10" t="e">
        <f t="shared" si="150"/>
        <v>#N/A</v>
      </c>
      <c r="Z573" s="10" t="e">
        <f t="shared" si="151"/>
        <v>#N/A</v>
      </c>
      <c r="AA573" s="138" t="e">
        <f t="shared" si="144"/>
        <v>#N/A</v>
      </c>
      <c r="AB573" s="138" t="e">
        <f t="shared" si="145"/>
        <v>#N/A</v>
      </c>
      <c r="AC573" s="16" t="e">
        <f t="shared" si="152"/>
        <v>#N/A</v>
      </c>
      <c r="AD573" s="16" t="e">
        <f t="shared" si="153"/>
        <v>#N/A</v>
      </c>
      <c r="AE573" s="16" t="e">
        <f t="shared" si="154"/>
        <v>#N/A</v>
      </c>
      <c r="AF573" s="16" t="e">
        <f t="shared" si="155"/>
        <v>#N/A</v>
      </c>
      <c r="AI573" s="9"/>
      <c r="AJ573" s="10"/>
      <c r="AK573" s="9"/>
      <c r="AL573" s="10"/>
      <c r="AM573" s="9"/>
      <c r="AN573" s="9"/>
      <c r="AO573" s="9"/>
      <c r="AP573" s="9"/>
      <c r="AQ573" s="9"/>
      <c r="AS573" s="9"/>
      <c r="AT573" s="10"/>
      <c r="AU573" s="10"/>
      <c r="AV573" s="10"/>
      <c r="AW573" s="10"/>
      <c r="AX573" s="10"/>
      <c r="AY573" s="10"/>
      <c r="AZ573" s="10"/>
      <c r="BA573" s="10"/>
      <c r="BC573" s="9"/>
      <c r="BD573" s="10"/>
      <c r="BE573" s="10"/>
      <c r="BF573" s="10"/>
      <c r="BG573" s="10"/>
      <c r="BH573" s="10"/>
      <c r="BI573" s="10"/>
      <c r="BJ573" s="10"/>
      <c r="BK573" s="10"/>
      <c r="BL573" s="10"/>
      <c r="BM573" s="9"/>
      <c r="BN573" s="10"/>
      <c r="BO573" s="9"/>
      <c r="BP573" s="10"/>
      <c r="BQ573" s="9"/>
      <c r="BR573" s="9"/>
      <c r="BS573" s="9"/>
      <c r="BT573" s="9"/>
      <c r="BU573" s="9"/>
      <c r="BV573" s="5"/>
      <c r="BW573" s="9"/>
      <c r="BX573" s="10"/>
      <c r="BY573" s="10"/>
      <c r="BZ573" s="10"/>
      <c r="CA573" s="10"/>
      <c r="CB573" s="10"/>
      <c r="CC573" s="10"/>
      <c r="CD573" s="10"/>
      <c r="CE573" s="10"/>
      <c r="CF573" s="5"/>
      <c r="CG573" s="9"/>
      <c r="CH573" s="10"/>
      <c r="CI573" s="10"/>
      <c r="CJ573" s="10"/>
      <c r="CK573" s="10"/>
      <c r="CL573" s="10"/>
      <c r="CM573" s="10"/>
      <c r="CN573" s="10"/>
      <c r="CO573" s="10"/>
    </row>
    <row r="574" spans="1:93" x14ac:dyDescent="0.2">
      <c r="A574" s="9"/>
      <c r="B574" s="9"/>
      <c r="C574" s="9"/>
      <c r="D574" s="9"/>
      <c r="E574" s="9"/>
      <c r="F574" s="9"/>
      <c r="G574" s="9"/>
      <c r="H574" s="9"/>
      <c r="I574" s="9"/>
      <c r="J574" s="9"/>
      <c r="K574" s="9"/>
      <c r="L574" s="9"/>
      <c r="M574" s="9"/>
      <c r="N574" s="9"/>
      <c r="P574" s="12">
        <f t="shared" si="156"/>
        <v>-154</v>
      </c>
      <c r="Q574" s="12"/>
      <c r="R574" s="138" t="e">
        <f t="shared" si="141"/>
        <v>#N/A</v>
      </c>
      <c r="S574" s="138" t="e">
        <f t="shared" si="142"/>
        <v>#N/A</v>
      </c>
      <c r="T574" s="138" t="e">
        <f t="shared" si="143"/>
        <v>#N/A</v>
      </c>
      <c r="U574" s="139" t="e">
        <f t="shared" si="146"/>
        <v>#N/A</v>
      </c>
      <c r="V574" s="139" t="e">
        <f t="shared" si="147"/>
        <v>#N/A</v>
      </c>
      <c r="W574" s="139" t="e">
        <f t="shared" si="148"/>
        <v>#N/A</v>
      </c>
      <c r="X574" s="139" t="e">
        <f t="shared" si="149"/>
        <v>#N/A</v>
      </c>
      <c r="Y574" s="10" t="e">
        <f t="shared" si="150"/>
        <v>#N/A</v>
      </c>
      <c r="Z574" s="10" t="e">
        <f t="shared" si="151"/>
        <v>#N/A</v>
      </c>
      <c r="AA574" s="138" t="e">
        <f t="shared" si="144"/>
        <v>#N/A</v>
      </c>
      <c r="AB574" s="138" t="e">
        <f t="shared" si="145"/>
        <v>#N/A</v>
      </c>
      <c r="AC574" s="16" t="e">
        <f t="shared" si="152"/>
        <v>#N/A</v>
      </c>
      <c r="AD574" s="16" t="e">
        <f t="shared" si="153"/>
        <v>#N/A</v>
      </c>
      <c r="AE574" s="16" t="e">
        <f t="shared" si="154"/>
        <v>#N/A</v>
      </c>
      <c r="AF574" s="16" t="e">
        <f t="shared" si="155"/>
        <v>#N/A</v>
      </c>
      <c r="AI574" s="9"/>
      <c r="AJ574" s="10"/>
      <c r="AK574" s="9"/>
      <c r="AL574" s="10"/>
      <c r="AM574" s="9"/>
      <c r="AN574" s="9"/>
      <c r="AO574" s="9"/>
      <c r="AP574" s="9"/>
      <c r="AQ574" s="9"/>
      <c r="AS574" s="9"/>
      <c r="AT574" s="10"/>
      <c r="AU574" s="10"/>
      <c r="AV574" s="10"/>
      <c r="AW574" s="10"/>
      <c r="AX574" s="10"/>
      <c r="AY574" s="10"/>
      <c r="AZ574" s="10"/>
      <c r="BA574" s="10"/>
      <c r="BC574" s="9"/>
      <c r="BD574" s="10"/>
      <c r="BE574" s="10"/>
      <c r="BF574" s="10"/>
      <c r="BG574" s="10"/>
      <c r="BH574" s="10"/>
      <c r="BI574" s="10"/>
      <c r="BJ574" s="10"/>
      <c r="BK574" s="10"/>
      <c r="BL574" s="10"/>
      <c r="BM574" s="9"/>
      <c r="BN574" s="10"/>
      <c r="BO574" s="9"/>
      <c r="BP574" s="10"/>
      <c r="BQ574" s="9"/>
      <c r="BR574" s="9"/>
      <c r="BS574" s="9"/>
      <c r="BT574" s="9"/>
      <c r="BU574" s="9"/>
      <c r="BV574" s="5"/>
      <c r="BW574" s="9"/>
      <c r="BX574" s="10"/>
      <c r="BY574" s="10"/>
      <c r="BZ574" s="10"/>
      <c r="CA574" s="10"/>
      <c r="CB574" s="10"/>
      <c r="CC574" s="10"/>
      <c r="CD574" s="10"/>
      <c r="CE574" s="10"/>
      <c r="CF574" s="5"/>
      <c r="CG574" s="9"/>
      <c r="CH574" s="10"/>
      <c r="CI574" s="10"/>
      <c r="CJ574" s="10"/>
      <c r="CK574" s="10"/>
      <c r="CL574" s="10"/>
      <c r="CM574" s="10"/>
      <c r="CN574" s="10"/>
      <c r="CO574" s="10"/>
    </row>
    <row r="575" spans="1:93" x14ac:dyDescent="0.2">
      <c r="A575" s="9"/>
      <c r="B575" s="9"/>
      <c r="C575" s="9"/>
      <c r="D575" s="9"/>
      <c r="E575" s="9"/>
      <c r="F575" s="9"/>
      <c r="G575" s="9"/>
      <c r="H575" s="9"/>
      <c r="I575" s="9"/>
      <c r="J575" s="9"/>
      <c r="K575" s="9"/>
      <c r="L575" s="9"/>
      <c r="M575" s="9"/>
      <c r="N575" s="9"/>
      <c r="P575" s="12">
        <f t="shared" si="156"/>
        <v>-154</v>
      </c>
      <c r="Q575" s="12"/>
      <c r="R575" s="138" t="e">
        <f t="shared" si="141"/>
        <v>#N/A</v>
      </c>
      <c r="S575" s="138" t="e">
        <f t="shared" si="142"/>
        <v>#N/A</v>
      </c>
      <c r="T575" s="138" t="e">
        <f t="shared" si="143"/>
        <v>#N/A</v>
      </c>
      <c r="U575" s="139" t="e">
        <f t="shared" si="146"/>
        <v>#N/A</v>
      </c>
      <c r="V575" s="139" t="e">
        <f t="shared" si="147"/>
        <v>#N/A</v>
      </c>
      <c r="W575" s="139" t="e">
        <f t="shared" si="148"/>
        <v>#N/A</v>
      </c>
      <c r="X575" s="139" t="e">
        <f t="shared" si="149"/>
        <v>#N/A</v>
      </c>
      <c r="Y575" s="10" t="e">
        <f t="shared" si="150"/>
        <v>#N/A</v>
      </c>
      <c r="Z575" s="10" t="e">
        <f t="shared" si="151"/>
        <v>#N/A</v>
      </c>
      <c r="AA575" s="138" t="e">
        <f t="shared" si="144"/>
        <v>#N/A</v>
      </c>
      <c r="AB575" s="138" t="e">
        <f t="shared" si="145"/>
        <v>#N/A</v>
      </c>
      <c r="AC575" s="16" t="e">
        <f t="shared" si="152"/>
        <v>#N/A</v>
      </c>
      <c r="AD575" s="16" t="e">
        <f t="shared" si="153"/>
        <v>#N/A</v>
      </c>
      <c r="AE575" s="16" t="e">
        <f t="shared" si="154"/>
        <v>#N/A</v>
      </c>
      <c r="AF575" s="16" t="e">
        <f t="shared" si="155"/>
        <v>#N/A</v>
      </c>
      <c r="AI575" s="9"/>
      <c r="AJ575" s="10"/>
      <c r="AK575" s="9"/>
      <c r="AL575" s="10"/>
      <c r="AM575" s="9"/>
      <c r="AN575" s="9"/>
      <c r="AO575" s="9"/>
      <c r="AP575" s="9"/>
      <c r="AQ575" s="9"/>
      <c r="AS575" s="9"/>
      <c r="AT575" s="10"/>
      <c r="AU575" s="10"/>
      <c r="AV575" s="10"/>
      <c r="AW575" s="10"/>
      <c r="AX575" s="10"/>
      <c r="AY575" s="10"/>
      <c r="AZ575" s="10"/>
      <c r="BA575" s="10"/>
      <c r="BC575" s="9"/>
      <c r="BD575" s="10"/>
      <c r="BE575" s="10"/>
      <c r="BF575" s="10"/>
      <c r="BG575" s="10"/>
      <c r="BH575" s="10"/>
      <c r="BI575" s="10"/>
      <c r="BJ575" s="10"/>
      <c r="BK575" s="10"/>
      <c r="BL575" s="10"/>
      <c r="BM575" s="9"/>
      <c r="BN575" s="10"/>
      <c r="BO575" s="9"/>
      <c r="BP575" s="10"/>
      <c r="BQ575" s="9"/>
      <c r="BR575" s="9"/>
      <c r="BS575" s="9"/>
      <c r="BT575" s="9"/>
      <c r="BU575" s="9"/>
      <c r="BV575" s="5"/>
      <c r="BW575" s="9"/>
      <c r="BX575" s="10"/>
      <c r="BY575" s="10"/>
      <c r="BZ575" s="10"/>
      <c r="CA575" s="10"/>
      <c r="CB575" s="10"/>
      <c r="CC575" s="10"/>
      <c r="CD575" s="10"/>
      <c r="CE575" s="10"/>
      <c r="CF575" s="5"/>
      <c r="CG575" s="9"/>
      <c r="CH575" s="10"/>
      <c r="CI575" s="10"/>
      <c r="CJ575" s="10"/>
      <c r="CK575" s="10"/>
      <c r="CL575" s="10"/>
      <c r="CM575" s="10"/>
      <c r="CN575" s="10"/>
      <c r="CO575" s="10"/>
    </row>
    <row r="576" spans="1:93" x14ac:dyDescent="0.2">
      <c r="A576" s="9"/>
      <c r="B576" s="9"/>
      <c r="C576" s="9"/>
      <c r="D576" s="9"/>
      <c r="E576" s="9"/>
      <c r="F576" s="9"/>
      <c r="G576" s="9"/>
      <c r="H576" s="9"/>
      <c r="I576" s="9"/>
      <c r="J576" s="9"/>
      <c r="K576" s="9"/>
      <c r="L576" s="9"/>
      <c r="M576" s="9"/>
      <c r="N576" s="9"/>
      <c r="P576" s="12">
        <f t="shared" si="156"/>
        <v>-154</v>
      </c>
      <c r="Q576" s="12"/>
      <c r="R576" s="138" t="e">
        <f t="shared" si="141"/>
        <v>#N/A</v>
      </c>
      <c r="S576" s="138" t="e">
        <f t="shared" si="142"/>
        <v>#N/A</v>
      </c>
      <c r="T576" s="138" t="e">
        <f t="shared" si="143"/>
        <v>#N/A</v>
      </c>
      <c r="U576" s="139" t="e">
        <f t="shared" si="146"/>
        <v>#N/A</v>
      </c>
      <c r="V576" s="139" t="e">
        <f t="shared" si="147"/>
        <v>#N/A</v>
      </c>
      <c r="W576" s="139" t="e">
        <f t="shared" si="148"/>
        <v>#N/A</v>
      </c>
      <c r="X576" s="139" t="e">
        <f t="shared" si="149"/>
        <v>#N/A</v>
      </c>
      <c r="Y576" s="10" t="e">
        <f t="shared" si="150"/>
        <v>#N/A</v>
      </c>
      <c r="Z576" s="10" t="e">
        <f t="shared" si="151"/>
        <v>#N/A</v>
      </c>
      <c r="AA576" s="138" t="e">
        <f t="shared" si="144"/>
        <v>#N/A</v>
      </c>
      <c r="AB576" s="138" t="e">
        <f t="shared" si="145"/>
        <v>#N/A</v>
      </c>
      <c r="AC576" s="16" t="e">
        <f t="shared" si="152"/>
        <v>#N/A</v>
      </c>
      <c r="AD576" s="16" t="e">
        <f t="shared" si="153"/>
        <v>#N/A</v>
      </c>
      <c r="AE576" s="16" t="e">
        <f t="shared" si="154"/>
        <v>#N/A</v>
      </c>
      <c r="AF576" s="16" t="e">
        <f t="shared" si="155"/>
        <v>#N/A</v>
      </c>
      <c r="AI576" s="9"/>
      <c r="AJ576" s="10"/>
      <c r="AK576" s="9"/>
      <c r="AL576" s="10"/>
      <c r="AM576" s="9"/>
      <c r="AN576" s="9"/>
      <c r="AO576" s="9"/>
      <c r="AP576" s="9"/>
      <c r="AQ576" s="9"/>
      <c r="AS576" s="9"/>
      <c r="AT576" s="10"/>
      <c r="AU576" s="10"/>
      <c r="AV576" s="10"/>
      <c r="AW576" s="10"/>
      <c r="AX576" s="10"/>
      <c r="AY576" s="10"/>
      <c r="AZ576" s="10"/>
      <c r="BA576" s="10"/>
      <c r="BC576" s="9"/>
      <c r="BD576" s="10"/>
      <c r="BE576" s="10"/>
      <c r="BF576" s="10"/>
      <c r="BG576" s="10"/>
      <c r="BH576" s="10"/>
      <c r="BI576" s="10"/>
      <c r="BJ576" s="10"/>
      <c r="BK576" s="10"/>
      <c r="BL576" s="10"/>
      <c r="BM576" s="9"/>
      <c r="BN576" s="10"/>
      <c r="BO576" s="9"/>
      <c r="BP576" s="10"/>
      <c r="BQ576" s="9"/>
      <c r="BR576" s="9"/>
      <c r="BS576" s="9"/>
      <c r="BT576" s="9"/>
      <c r="BU576" s="9"/>
      <c r="BV576" s="5"/>
      <c r="BW576" s="9"/>
      <c r="BX576" s="10"/>
      <c r="BY576" s="10"/>
      <c r="BZ576" s="10"/>
      <c r="CA576" s="10"/>
      <c r="CB576" s="10"/>
      <c r="CC576" s="10"/>
      <c r="CD576" s="10"/>
      <c r="CE576" s="10"/>
      <c r="CF576" s="5"/>
      <c r="CG576" s="9"/>
      <c r="CH576" s="10"/>
      <c r="CI576" s="10"/>
      <c r="CJ576" s="10"/>
      <c r="CK576" s="10"/>
      <c r="CL576" s="10"/>
      <c r="CM576" s="10"/>
      <c r="CN576" s="10"/>
      <c r="CO576" s="10"/>
    </row>
    <row r="577" spans="1:93" x14ac:dyDescent="0.2">
      <c r="A577" s="9"/>
      <c r="B577" s="9"/>
      <c r="C577" s="9"/>
      <c r="D577" s="9"/>
      <c r="E577" s="9"/>
      <c r="F577" s="9"/>
      <c r="G577" s="9"/>
      <c r="H577" s="9"/>
      <c r="I577" s="9"/>
      <c r="J577" s="9"/>
      <c r="K577" s="9"/>
      <c r="L577" s="9"/>
      <c r="M577" s="9"/>
      <c r="N577" s="9"/>
      <c r="P577" s="12">
        <f t="shared" si="156"/>
        <v>-154</v>
      </c>
      <c r="Q577" s="12"/>
      <c r="R577" s="138" t="e">
        <f t="shared" si="141"/>
        <v>#N/A</v>
      </c>
      <c r="S577" s="138" t="e">
        <f t="shared" si="142"/>
        <v>#N/A</v>
      </c>
      <c r="T577" s="138" t="e">
        <f t="shared" si="143"/>
        <v>#N/A</v>
      </c>
      <c r="U577" s="139" t="e">
        <f t="shared" si="146"/>
        <v>#N/A</v>
      </c>
      <c r="V577" s="139" t="e">
        <f t="shared" si="147"/>
        <v>#N/A</v>
      </c>
      <c r="W577" s="139" t="e">
        <f t="shared" si="148"/>
        <v>#N/A</v>
      </c>
      <c r="X577" s="139" t="e">
        <f t="shared" si="149"/>
        <v>#N/A</v>
      </c>
      <c r="Y577" s="10" t="e">
        <f t="shared" si="150"/>
        <v>#N/A</v>
      </c>
      <c r="Z577" s="10" t="e">
        <f t="shared" si="151"/>
        <v>#N/A</v>
      </c>
      <c r="AA577" s="138" t="e">
        <f t="shared" si="144"/>
        <v>#N/A</v>
      </c>
      <c r="AB577" s="138" t="e">
        <f t="shared" si="145"/>
        <v>#N/A</v>
      </c>
      <c r="AC577" s="16" t="e">
        <f t="shared" si="152"/>
        <v>#N/A</v>
      </c>
      <c r="AD577" s="16" t="e">
        <f t="shared" si="153"/>
        <v>#N/A</v>
      </c>
      <c r="AE577" s="16" t="e">
        <f t="shared" si="154"/>
        <v>#N/A</v>
      </c>
      <c r="AF577" s="16" t="e">
        <f t="shared" si="155"/>
        <v>#N/A</v>
      </c>
      <c r="AI577" s="9"/>
      <c r="AJ577" s="10"/>
      <c r="AK577" s="9"/>
      <c r="AL577" s="10"/>
      <c r="AM577" s="9"/>
      <c r="AN577" s="9"/>
      <c r="AO577" s="9"/>
      <c r="AP577" s="9"/>
      <c r="AQ577" s="9"/>
      <c r="AS577" s="9"/>
      <c r="AT577" s="10"/>
      <c r="AU577" s="10"/>
      <c r="AV577" s="10"/>
      <c r="AW577" s="10"/>
      <c r="AX577" s="10"/>
      <c r="AY577" s="10"/>
      <c r="AZ577" s="10"/>
      <c r="BA577" s="10"/>
      <c r="BC577" s="9"/>
      <c r="BD577" s="10"/>
      <c r="BE577" s="10"/>
      <c r="BF577" s="10"/>
      <c r="BG577" s="10"/>
      <c r="BH577" s="10"/>
      <c r="BI577" s="10"/>
      <c r="BJ577" s="10"/>
      <c r="BK577" s="10"/>
      <c r="BL577" s="10"/>
      <c r="BM577" s="9"/>
      <c r="BN577" s="10"/>
      <c r="BO577" s="9"/>
      <c r="BP577" s="10"/>
      <c r="BQ577" s="9"/>
      <c r="BR577" s="9"/>
      <c r="BS577" s="9"/>
      <c r="BT577" s="9"/>
      <c r="BU577" s="9"/>
      <c r="BV577" s="5"/>
      <c r="BW577" s="9"/>
      <c r="BX577" s="10"/>
      <c r="BY577" s="10"/>
      <c r="BZ577" s="10"/>
      <c r="CA577" s="10"/>
      <c r="CB577" s="10"/>
      <c r="CC577" s="10"/>
      <c r="CD577" s="10"/>
      <c r="CE577" s="10"/>
      <c r="CF577" s="5"/>
      <c r="CG577" s="9"/>
      <c r="CH577" s="10"/>
      <c r="CI577" s="10"/>
      <c r="CJ577" s="10"/>
      <c r="CK577" s="10"/>
      <c r="CL577" s="10"/>
      <c r="CM577" s="10"/>
      <c r="CN577" s="10"/>
      <c r="CO577" s="10"/>
    </row>
    <row r="578" spans="1:93" x14ac:dyDescent="0.2">
      <c r="A578" s="9"/>
      <c r="B578" s="9"/>
      <c r="C578" s="9"/>
      <c r="D578" s="9"/>
      <c r="E578" s="9"/>
      <c r="F578" s="9"/>
      <c r="G578" s="9"/>
      <c r="H578" s="9"/>
      <c r="I578" s="9"/>
      <c r="J578" s="9"/>
      <c r="K578" s="9"/>
      <c r="L578" s="9"/>
      <c r="M578" s="9"/>
      <c r="N578" s="9"/>
      <c r="P578" s="12">
        <f t="shared" si="156"/>
        <v>-154</v>
      </c>
      <c r="Q578" s="12"/>
      <c r="R578" s="138" t="e">
        <f t="shared" si="141"/>
        <v>#N/A</v>
      </c>
      <c r="S578" s="138" t="e">
        <f t="shared" si="142"/>
        <v>#N/A</v>
      </c>
      <c r="T578" s="138" t="e">
        <f t="shared" si="143"/>
        <v>#N/A</v>
      </c>
      <c r="U578" s="139" t="e">
        <f t="shared" si="146"/>
        <v>#N/A</v>
      </c>
      <c r="V578" s="139" t="e">
        <f t="shared" si="147"/>
        <v>#N/A</v>
      </c>
      <c r="W578" s="139" t="e">
        <f t="shared" si="148"/>
        <v>#N/A</v>
      </c>
      <c r="X578" s="139" t="e">
        <f t="shared" si="149"/>
        <v>#N/A</v>
      </c>
      <c r="Y578" s="10" t="e">
        <f t="shared" si="150"/>
        <v>#N/A</v>
      </c>
      <c r="Z578" s="10" t="e">
        <f t="shared" si="151"/>
        <v>#N/A</v>
      </c>
      <c r="AA578" s="138" t="e">
        <f t="shared" si="144"/>
        <v>#N/A</v>
      </c>
      <c r="AB578" s="138" t="e">
        <f t="shared" si="145"/>
        <v>#N/A</v>
      </c>
      <c r="AC578" s="16" t="e">
        <f t="shared" si="152"/>
        <v>#N/A</v>
      </c>
      <c r="AD578" s="16" t="e">
        <f t="shared" si="153"/>
        <v>#N/A</v>
      </c>
      <c r="AE578" s="16" t="e">
        <f t="shared" si="154"/>
        <v>#N/A</v>
      </c>
      <c r="AF578" s="16" t="e">
        <f t="shared" si="155"/>
        <v>#N/A</v>
      </c>
      <c r="AI578" s="9"/>
      <c r="AJ578" s="10"/>
      <c r="AK578" s="9"/>
      <c r="AL578" s="10"/>
      <c r="AM578" s="9"/>
      <c r="AN578" s="9"/>
      <c r="AO578" s="9"/>
      <c r="AP578" s="9"/>
      <c r="AQ578" s="9"/>
      <c r="AS578" s="9"/>
      <c r="AT578" s="10"/>
      <c r="AU578" s="10"/>
      <c r="AV578" s="10"/>
      <c r="AW578" s="10"/>
      <c r="AX578" s="10"/>
      <c r="AY578" s="10"/>
      <c r="AZ578" s="10"/>
      <c r="BA578" s="10"/>
      <c r="BC578" s="9"/>
      <c r="BD578" s="10"/>
      <c r="BE578" s="10"/>
      <c r="BF578" s="10"/>
      <c r="BG578" s="10"/>
      <c r="BH578" s="10"/>
      <c r="BI578" s="10"/>
      <c r="BJ578" s="10"/>
      <c r="BK578" s="10"/>
      <c r="BL578" s="10"/>
      <c r="BM578" s="9"/>
      <c r="BN578" s="10"/>
      <c r="BO578" s="9"/>
      <c r="BP578" s="10"/>
      <c r="BQ578" s="9"/>
      <c r="BR578" s="9"/>
      <c r="BS578" s="9"/>
      <c r="BT578" s="9"/>
      <c r="BU578" s="9"/>
      <c r="BV578" s="5"/>
      <c r="BW578" s="9"/>
      <c r="BX578" s="10"/>
      <c r="BY578" s="10"/>
      <c r="BZ578" s="10"/>
      <c r="CA578" s="10"/>
      <c r="CB578" s="10"/>
      <c r="CC578" s="10"/>
      <c r="CD578" s="10"/>
      <c r="CE578" s="10"/>
      <c r="CF578" s="5"/>
      <c r="CG578" s="9"/>
      <c r="CH578" s="10"/>
      <c r="CI578" s="10"/>
      <c r="CJ578" s="10"/>
      <c r="CK578" s="10"/>
      <c r="CL578" s="10"/>
      <c r="CM578" s="10"/>
      <c r="CN578" s="10"/>
      <c r="CO578" s="10"/>
    </row>
    <row r="579" spans="1:93" x14ac:dyDescent="0.2">
      <c r="A579" s="9"/>
      <c r="B579" s="9"/>
      <c r="C579" s="9"/>
      <c r="D579" s="9"/>
      <c r="E579" s="9"/>
      <c r="F579" s="9"/>
      <c r="G579" s="9"/>
      <c r="H579" s="9"/>
      <c r="I579" s="9"/>
      <c r="J579" s="9"/>
      <c r="K579" s="9"/>
      <c r="L579" s="9"/>
      <c r="M579" s="9"/>
      <c r="N579" s="9"/>
      <c r="P579" s="12">
        <f t="shared" si="156"/>
        <v>-154</v>
      </c>
      <c r="Q579" s="12"/>
      <c r="R579" s="138" t="e">
        <f t="shared" si="141"/>
        <v>#N/A</v>
      </c>
      <c r="S579" s="138" t="e">
        <f t="shared" si="142"/>
        <v>#N/A</v>
      </c>
      <c r="T579" s="138" t="e">
        <f t="shared" si="143"/>
        <v>#N/A</v>
      </c>
      <c r="U579" s="139" t="e">
        <f t="shared" si="146"/>
        <v>#N/A</v>
      </c>
      <c r="V579" s="139" t="e">
        <f t="shared" si="147"/>
        <v>#N/A</v>
      </c>
      <c r="W579" s="139" t="e">
        <f t="shared" si="148"/>
        <v>#N/A</v>
      </c>
      <c r="X579" s="139" t="e">
        <f t="shared" si="149"/>
        <v>#N/A</v>
      </c>
      <c r="Y579" s="10" t="e">
        <f t="shared" si="150"/>
        <v>#N/A</v>
      </c>
      <c r="Z579" s="10" t="e">
        <f t="shared" si="151"/>
        <v>#N/A</v>
      </c>
      <c r="AA579" s="138" t="e">
        <f t="shared" si="144"/>
        <v>#N/A</v>
      </c>
      <c r="AB579" s="138" t="e">
        <f t="shared" si="145"/>
        <v>#N/A</v>
      </c>
      <c r="AC579" s="16" t="e">
        <f t="shared" si="152"/>
        <v>#N/A</v>
      </c>
      <c r="AD579" s="16" t="e">
        <f t="shared" si="153"/>
        <v>#N/A</v>
      </c>
      <c r="AE579" s="16" t="e">
        <f t="shared" si="154"/>
        <v>#N/A</v>
      </c>
      <c r="AF579" s="16" t="e">
        <f t="shared" si="155"/>
        <v>#N/A</v>
      </c>
      <c r="AI579" s="9"/>
      <c r="AJ579" s="10"/>
      <c r="AK579" s="9"/>
      <c r="AL579" s="10"/>
      <c r="AM579" s="9"/>
      <c r="AN579" s="9"/>
      <c r="AO579" s="9"/>
      <c r="AP579" s="9"/>
      <c r="AQ579" s="9"/>
      <c r="AS579" s="9"/>
      <c r="AT579" s="10"/>
      <c r="AU579" s="10"/>
      <c r="AV579" s="10"/>
      <c r="AW579" s="10"/>
      <c r="AX579" s="10"/>
      <c r="AY579" s="10"/>
      <c r="AZ579" s="10"/>
      <c r="BA579" s="10"/>
      <c r="BC579" s="9"/>
      <c r="BD579" s="10"/>
      <c r="BE579" s="10"/>
      <c r="BF579" s="10"/>
      <c r="BG579" s="10"/>
      <c r="BH579" s="10"/>
      <c r="BI579" s="10"/>
      <c r="BJ579" s="10"/>
      <c r="BK579" s="10"/>
      <c r="BL579" s="10"/>
      <c r="BM579" s="9"/>
      <c r="BN579" s="10"/>
      <c r="BO579" s="9"/>
      <c r="BP579" s="10"/>
      <c r="BQ579" s="9"/>
      <c r="BR579" s="9"/>
      <c r="BS579" s="9"/>
      <c r="BT579" s="9"/>
      <c r="BU579" s="9"/>
      <c r="BV579" s="5"/>
      <c r="BW579" s="9"/>
      <c r="BX579" s="10"/>
      <c r="BY579" s="10"/>
      <c r="BZ579" s="10"/>
      <c r="CA579" s="10"/>
      <c r="CB579" s="10"/>
      <c r="CC579" s="10"/>
      <c r="CD579" s="10"/>
      <c r="CE579" s="10"/>
      <c r="CF579" s="5"/>
      <c r="CG579" s="9"/>
      <c r="CH579" s="10"/>
      <c r="CI579" s="10"/>
      <c r="CJ579" s="10"/>
      <c r="CK579" s="10"/>
      <c r="CL579" s="10"/>
      <c r="CM579" s="10"/>
      <c r="CN579" s="10"/>
      <c r="CO579" s="10"/>
    </row>
    <row r="580" spans="1:93" x14ac:dyDescent="0.2">
      <c r="A580" s="9"/>
      <c r="B580" s="9"/>
      <c r="C580" s="9"/>
      <c r="D580" s="9"/>
      <c r="E580" s="9"/>
      <c r="F580" s="9"/>
      <c r="G580" s="9"/>
      <c r="H580" s="9"/>
      <c r="I580" s="9"/>
      <c r="J580" s="9"/>
      <c r="K580" s="9"/>
      <c r="L580" s="9"/>
      <c r="M580" s="9"/>
      <c r="N580" s="9"/>
      <c r="P580" s="12">
        <f t="shared" si="156"/>
        <v>-154</v>
      </c>
      <c r="Q580" s="12"/>
      <c r="R580" s="138" t="e">
        <f t="shared" si="141"/>
        <v>#N/A</v>
      </c>
      <c r="S580" s="138" t="e">
        <f t="shared" si="142"/>
        <v>#N/A</v>
      </c>
      <c r="T580" s="138" t="e">
        <f t="shared" si="143"/>
        <v>#N/A</v>
      </c>
      <c r="U580" s="139" t="e">
        <f t="shared" si="146"/>
        <v>#N/A</v>
      </c>
      <c r="V580" s="139" t="e">
        <f t="shared" si="147"/>
        <v>#N/A</v>
      </c>
      <c r="W580" s="139" t="e">
        <f t="shared" si="148"/>
        <v>#N/A</v>
      </c>
      <c r="X580" s="139" t="e">
        <f t="shared" si="149"/>
        <v>#N/A</v>
      </c>
      <c r="Y580" s="10" t="e">
        <f t="shared" si="150"/>
        <v>#N/A</v>
      </c>
      <c r="Z580" s="10" t="e">
        <f t="shared" si="151"/>
        <v>#N/A</v>
      </c>
      <c r="AA580" s="138" t="e">
        <f t="shared" si="144"/>
        <v>#N/A</v>
      </c>
      <c r="AB580" s="138" t="e">
        <f t="shared" si="145"/>
        <v>#N/A</v>
      </c>
      <c r="AC580" s="16" t="e">
        <f t="shared" si="152"/>
        <v>#N/A</v>
      </c>
      <c r="AD580" s="16" t="e">
        <f t="shared" si="153"/>
        <v>#N/A</v>
      </c>
      <c r="AE580" s="16" t="e">
        <f t="shared" si="154"/>
        <v>#N/A</v>
      </c>
      <c r="AF580" s="16" t="e">
        <f t="shared" si="155"/>
        <v>#N/A</v>
      </c>
      <c r="AI580" s="9"/>
      <c r="AJ580" s="10"/>
      <c r="AK580" s="9"/>
      <c r="AL580" s="10"/>
      <c r="AM580" s="9"/>
      <c r="AN580" s="9"/>
      <c r="AO580" s="9"/>
      <c r="AP580" s="9"/>
      <c r="AQ580" s="9"/>
      <c r="AS580" s="9"/>
      <c r="AT580" s="10"/>
      <c r="AU580" s="10"/>
      <c r="AV580" s="10"/>
      <c r="AW580" s="10"/>
      <c r="AX580" s="10"/>
      <c r="AY580" s="10"/>
      <c r="AZ580" s="10"/>
      <c r="BA580" s="10"/>
      <c r="BC580" s="9"/>
      <c r="BD580" s="10"/>
      <c r="BE580" s="10"/>
      <c r="BF580" s="10"/>
      <c r="BG580" s="10"/>
      <c r="BH580" s="10"/>
      <c r="BI580" s="10"/>
      <c r="BJ580" s="10"/>
      <c r="BK580" s="10"/>
      <c r="BL580" s="10"/>
      <c r="BM580" s="9"/>
      <c r="BN580" s="10"/>
      <c r="BO580" s="9"/>
      <c r="BP580" s="10"/>
      <c r="BQ580" s="9"/>
      <c r="BR580" s="9"/>
      <c r="BS580" s="9"/>
      <c r="BT580" s="9"/>
      <c r="BU580" s="9"/>
      <c r="BV580" s="5"/>
      <c r="BW580" s="9"/>
      <c r="BX580" s="10"/>
      <c r="BY580" s="10"/>
      <c r="BZ580" s="10"/>
      <c r="CA580" s="10"/>
      <c r="CB580" s="10"/>
      <c r="CC580" s="10"/>
      <c r="CD580" s="10"/>
      <c r="CE580" s="10"/>
      <c r="CF580" s="5"/>
      <c r="CG580" s="9"/>
      <c r="CH580" s="10"/>
      <c r="CI580" s="10"/>
      <c r="CJ580" s="10"/>
      <c r="CK580" s="10"/>
      <c r="CL580" s="10"/>
      <c r="CM580" s="10"/>
      <c r="CN580" s="10"/>
      <c r="CO580" s="10"/>
    </row>
    <row r="581" spans="1:93" x14ac:dyDescent="0.2">
      <c r="A581" s="9"/>
      <c r="B581" s="9"/>
      <c r="C581" s="9"/>
      <c r="D581" s="9"/>
      <c r="E581" s="9"/>
      <c r="F581" s="9"/>
      <c r="G581" s="9"/>
      <c r="H581" s="9"/>
      <c r="I581" s="9"/>
      <c r="J581" s="9"/>
      <c r="K581" s="9"/>
      <c r="L581" s="9"/>
      <c r="M581" s="9"/>
      <c r="N581" s="9"/>
      <c r="P581" s="12">
        <f t="shared" si="156"/>
        <v>-154</v>
      </c>
      <c r="Q581" s="12"/>
      <c r="R581" s="138" t="e">
        <f t="shared" si="141"/>
        <v>#N/A</v>
      </c>
      <c r="S581" s="138" t="e">
        <f t="shared" si="142"/>
        <v>#N/A</v>
      </c>
      <c r="T581" s="138" t="e">
        <f t="shared" si="143"/>
        <v>#N/A</v>
      </c>
      <c r="U581" s="139" t="e">
        <f t="shared" si="146"/>
        <v>#N/A</v>
      </c>
      <c r="V581" s="139" t="e">
        <f t="shared" si="147"/>
        <v>#N/A</v>
      </c>
      <c r="W581" s="139" t="e">
        <f t="shared" si="148"/>
        <v>#N/A</v>
      </c>
      <c r="X581" s="139" t="e">
        <f t="shared" si="149"/>
        <v>#N/A</v>
      </c>
      <c r="Y581" s="10" t="e">
        <f t="shared" si="150"/>
        <v>#N/A</v>
      </c>
      <c r="Z581" s="10" t="e">
        <f t="shared" si="151"/>
        <v>#N/A</v>
      </c>
      <c r="AA581" s="138" t="e">
        <f t="shared" si="144"/>
        <v>#N/A</v>
      </c>
      <c r="AB581" s="138" t="e">
        <f t="shared" si="145"/>
        <v>#N/A</v>
      </c>
      <c r="AC581" s="16" t="e">
        <f t="shared" si="152"/>
        <v>#N/A</v>
      </c>
      <c r="AD581" s="16" t="e">
        <f t="shared" si="153"/>
        <v>#N/A</v>
      </c>
      <c r="AE581" s="16" t="e">
        <f t="shared" si="154"/>
        <v>#N/A</v>
      </c>
      <c r="AF581" s="16" t="e">
        <f t="shared" si="155"/>
        <v>#N/A</v>
      </c>
      <c r="AI581" s="9"/>
      <c r="AJ581" s="10"/>
      <c r="AK581" s="9"/>
      <c r="AL581" s="10"/>
      <c r="AM581" s="9"/>
      <c r="AN581" s="9"/>
      <c r="AO581" s="9"/>
      <c r="AP581" s="9"/>
      <c r="AQ581" s="9"/>
      <c r="AS581" s="9"/>
      <c r="AT581" s="10"/>
      <c r="AU581" s="10"/>
      <c r="AV581" s="10"/>
      <c r="AW581" s="10"/>
      <c r="AX581" s="10"/>
      <c r="AY581" s="10"/>
      <c r="AZ581" s="10"/>
      <c r="BA581" s="10"/>
      <c r="BC581" s="9"/>
      <c r="BD581" s="10"/>
      <c r="BE581" s="10"/>
      <c r="BF581" s="10"/>
      <c r="BG581" s="10"/>
      <c r="BH581" s="10"/>
      <c r="BI581" s="10"/>
      <c r="BJ581" s="10"/>
      <c r="BK581" s="10"/>
      <c r="BL581" s="10"/>
      <c r="BM581" s="9"/>
      <c r="BN581" s="10"/>
      <c r="BO581" s="9"/>
      <c r="BP581" s="10"/>
      <c r="BQ581" s="9"/>
      <c r="BR581" s="9"/>
      <c r="BS581" s="9"/>
      <c r="BT581" s="9"/>
      <c r="BU581" s="9"/>
      <c r="BV581" s="5"/>
      <c r="BW581" s="9"/>
      <c r="BX581" s="10"/>
      <c r="BY581" s="10"/>
      <c r="BZ581" s="10"/>
      <c r="CA581" s="10"/>
      <c r="CB581" s="10"/>
      <c r="CC581" s="10"/>
      <c r="CD581" s="10"/>
      <c r="CE581" s="10"/>
      <c r="CF581" s="5"/>
      <c r="CG581" s="9"/>
      <c r="CH581" s="10"/>
      <c r="CI581" s="10"/>
      <c r="CJ581" s="10"/>
      <c r="CK581" s="10"/>
      <c r="CL581" s="10"/>
      <c r="CM581" s="10"/>
      <c r="CN581" s="10"/>
      <c r="CO581" s="10"/>
    </row>
    <row r="582" spans="1:93" x14ac:dyDescent="0.2">
      <c r="A582" s="9"/>
      <c r="B582" s="9"/>
      <c r="C582" s="9"/>
      <c r="D582" s="9"/>
      <c r="E582" s="9"/>
      <c r="F582" s="9"/>
      <c r="G582" s="9"/>
      <c r="H582" s="9"/>
      <c r="I582" s="9"/>
      <c r="J582" s="9"/>
      <c r="K582" s="9"/>
      <c r="L582" s="9"/>
      <c r="M582" s="9"/>
      <c r="N582" s="9"/>
      <c r="P582" s="12">
        <f t="shared" si="156"/>
        <v>-154</v>
      </c>
      <c r="Q582" s="12"/>
      <c r="R582" s="138" t="e">
        <f t="shared" si="141"/>
        <v>#N/A</v>
      </c>
      <c r="S582" s="138" t="e">
        <f t="shared" si="142"/>
        <v>#N/A</v>
      </c>
      <c r="T582" s="138" t="e">
        <f t="shared" si="143"/>
        <v>#N/A</v>
      </c>
      <c r="U582" s="139" t="e">
        <f t="shared" si="146"/>
        <v>#N/A</v>
      </c>
      <c r="V582" s="139" t="e">
        <f t="shared" si="147"/>
        <v>#N/A</v>
      </c>
      <c r="W582" s="139" t="e">
        <f t="shared" si="148"/>
        <v>#N/A</v>
      </c>
      <c r="X582" s="139" t="e">
        <f t="shared" si="149"/>
        <v>#N/A</v>
      </c>
      <c r="Y582" s="10" t="e">
        <f t="shared" si="150"/>
        <v>#N/A</v>
      </c>
      <c r="Z582" s="10" t="e">
        <f t="shared" si="151"/>
        <v>#N/A</v>
      </c>
      <c r="AA582" s="138" t="e">
        <f t="shared" si="144"/>
        <v>#N/A</v>
      </c>
      <c r="AB582" s="138" t="e">
        <f t="shared" si="145"/>
        <v>#N/A</v>
      </c>
      <c r="AC582" s="16" t="e">
        <f t="shared" si="152"/>
        <v>#N/A</v>
      </c>
      <c r="AD582" s="16" t="e">
        <f t="shared" si="153"/>
        <v>#N/A</v>
      </c>
      <c r="AE582" s="16" t="e">
        <f t="shared" si="154"/>
        <v>#N/A</v>
      </c>
      <c r="AF582" s="16" t="e">
        <f t="shared" si="155"/>
        <v>#N/A</v>
      </c>
      <c r="AI582" s="9"/>
      <c r="AJ582" s="10"/>
      <c r="AK582" s="9"/>
      <c r="AL582" s="10"/>
      <c r="AM582" s="9"/>
      <c r="AN582" s="9"/>
      <c r="AO582" s="9"/>
      <c r="AP582" s="9"/>
      <c r="AQ582" s="9"/>
      <c r="AS582" s="9"/>
      <c r="AT582" s="10"/>
      <c r="AU582" s="10"/>
      <c r="AV582" s="10"/>
      <c r="AW582" s="10"/>
      <c r="AX582" s="10"/>
      <c r="AY582" s="10"/>
      <c r="AZ582" s="10"/>
      <c r="BA582" s="10"/>
      <c r="BC582" s="9"/>
      <c r="BD582" s="10"/>
      <c r="BE582" s="10"/>
      <c r="BF582" s="10"/>
      <c r="BG582" s="10"/>
      <c r="BH582" s="10"/>
      <c r="BI582" s="10"/>
      <c r="BJ582" s="10"/>
      <c r="BK582" s="10"/>
      <c r="BL582" s="10"/>
      <c r="BM582" s="9"/>
      <c r="BN582" s="10"/>
      <c r="BO582" s="9"/>
      <c r="BP582" s="10"/>
      <c r="BQ582" s="9"/>
      <c r="BR582" s="9"/>
      <c r="BS582" s="9"/>
      <c r="BT582" s="9"/>
      <c r="BU582" s="9"/>
      <c r="BV582" s="5"/>
      <c r="BW582" s="9"/>
      <c r="BX582" s="10"/>
      <c r="BY582" s="10"/>
      <c r="BZ582" s="10"/>
      <c r="CA582" s="10"/>
      <c r="CB582" s="10"/>
      <c r="CC582" s="10"/>
      <c r="CD582" s="10"/>
      <c r="CE582" s="10"/>
      <c r="CF582" s="5"/>
      <c r="CG582" s="9"/>
      <c r="CH582" s="10"/>
      <c r="CI582" s="10"/>
      <c r="CJ582" s="10"/>
      <c r="CK582" s="10"/>
      <c r="CL582" s="10"/>
      <c r="CM582" s="10"/>
      <c r="CN582" s="10"/>
      <c r="CO582" s="10"/>
    </row>
    <row r="583" spans="1:93" x14ac:dyDescent="0.2">
      <c r="A583" s="9"/>
      <c r="B583" s="9"/>
      <c r="C583" s="9"/>
      <c r="D583" s="9"/>
      <c r="E583" s="9"/>
      <c r="F583" s="9"/>
      <c r="G583" s="9"/>
      <c r="H583" s="9"/>
      <c r="I583" s="9"/>
      <c r="J583" s="9"/>
      <c r="K583" s="9"/>
      <c r="L583" s="9"/>
      <c r="M583" s="9"/>
      <c r="N583" s="9"/>
      <c r="P583" s="12">
        <f t="shared" si="156"/>
        <v>-154</v>
      </c>
      <c r="Q583" s="12"/>
      <c r="R583" s="138" t="e">
        <f t="shared" si="141"/>
        <v>#N/A</v>
      </c>
      <c r="S583" s="138" t="e">
        <f t="shared" si="142"/>
        <v>#N/A</v>
      </c>
      <c r="T583" s="138" t="e">
        <f t="shared" si="143"/>
        <v>#N/A</v>
      </c>
      <c r="U583" s="139" t="e">
        <f t="shared" si="146"/>
        <v>#N/A</v>
      </c>
      <c r="V583" s="139" t="e">
        <f t="shared" si="147"/>
        <v>#N/A</v>
      </c>
      <c r="W583" s="139" t="e">
        <f t="shared" si="148"/>
        <v>#N/A</v>
      </c>
      <c r="X583" s="139" t="e">
        <f t="shared" si="149"/>
        <v>#N/A</v>
      </c>
      <c r="Y583" s="10" t="e">
        <f t="shared" si="150"/>
        <v>#N/A</v>
      </c>
      <c r="Z583" s="10" t="e">
        <f t="shared" si="151"/>
        <v>#N/A</v>
      </c>
      <c r="AA583" s="138" t="e">
        <f t="shared" si="144"/>
        <v>#N/A</v>
      </c>
      <c r="AB583" s="138" t="e">
        <f t="shared" si="145"/>
        <v>#N/A</v>
      </c>
      <c r="AC583" s="16" t="e">
        <f t="shared" si="152"/>
        <v>#N/A</v>
      </c>
      <c r="AD583" s="16" t="e">
        <f t="shared" si="153"/>
        <v>#N/A</v>
      </c>
      <c r="AE583" s="16" t="e">
        <f t="shared" si="154"/>
        <v>#N/A</v>
      </c>
      <c r="AF583" s="16" t="e">
        <f t="shared" si="155"/>
        <v>#N/A</v>
      </c>
      <c r="AI583" s="9"/>
      <c r="AJ583" s="10"/>
      <c r="AK583" s="9"/>
      <c r="AL583" s="10"/>
      <c r="AM583" s="9"/>
      <c r="AN583" s="9"/>
      <c r="AO583" s="9"/>
      <c r="AP583" s="9"/>
      <c r="AQ583" s="9"/>
      <c r="AS583" s="9"/>
      <c r="AT583" s="10"/>
      <c r="AU583" s="10"/>
      <c r="AV583" s="10"/>
      <c r="AW583" s="10"/>
      <c r="AX583" s="10"/>
      <c r="AY583" s="10"/>
      <c r="AZ583" s="10"/>
      <c r="BA583" s="10"/>
      <c r="BC583" s="9"/>
      <c r="BD583" s="10"/>
      <c r="BE583" s="10"/>
      <c r="BF583" s="10"/>
      <c r="BG583" s="10"/>
      <c r="BH583" s="10"/>
      <c r="BI583" s="10"/>
      <c r="BJ583" s="10"/>
      <c r="BK583" s="10"/>
      <c r="BL583" s="10"/>
      <c r="BM583" s="9"/>
      <c r="BN583" s="10"/>
      <c r="BO583" s="9"/>
      <c r="BP583" s="10"/>
      <c r="BQ583" s="9"/>
      <c r="BR583" s="9"/>
      <c r="BS583" s="9"/>
      <c r="BT583" s="9"/>
      <c r="BU583" s="9"/>
      <c r="BV583" s="5"/>
      <c r="BW583" s="9"/>
      <c r="BX583" s="10"/>
      <c r="BY583" s="10"/>
      <c r="BZ583" s="10"/>
      <c r="CA583" s="10"/>
      <c r="CB583" s="10"/>
      <c r="CC583" s="10"/>
      <c r="CD583" s="10"/>
      <c r="CE583" s="10"/>
      <c r="CF583" s="5"/>
      <c r="CG583" s="9"/>
      <c r="CH583" s="10"/>
      <c r="CI583" s="10"/>
      <c r="CJ583" s="10"/>
      <c r="CK583" s="10"/>
      <c r="CL583" s="10"/>
      <c r="CM583" s="10"/>
      <c r="CN583" s="10"/>
      <c r="CO583" s="10"/>
    </row>
    <row r="584" spans="1:93" x14ac:dyDescent="0.2">
      <c r="A584" s="9"/>
      <c r="B584" s="9"/>
      <c r="C584" s="9"/>
      <c r="D584" s="9"/>
      <c r="E584" s="9"/>
      <c r="F584" s="9"/>
      <c r="G584" s="9"/>
      <c r="H584" s="9"/>
      <c r="I584" s="9"/>
      <c r="J584" s="9"/>
      <c r="K584" s="9"/>
      <c r="L584" s="9"/>
      <c r="M584" s="9"/>
      <c r="N584" s="9"/>
      <c r="P584" s="12">
        <f t="shared" si="156"/>
        <v>-154</v>
      </c>
      <c r="Q584" s="12"/>
      <c r="R584" s="138" t="e">
        <f t="shared" si="141"/>
        <v>#N/A</v>
      </c>
      <c r="S584" s="138" t="e">
        <f t="shared" si="142"/>
        <v>#N/A</v>
      </c>
      <c r="T584" s="138" t="e">
        <f t="shared" si="143"/>
        <v>#N/A</v>
      </c>
      <c r="U584" s="139" t="e">
        <f t="shared" si="146"/>
        <v>#N/A</v>
      </c>
      <c r="V584" s="139" t="e">
        <f t="shared" si="147"/>
        <v>#N/A</v>
      </c>
      <c r="W584" s="139" t="e">
        <f t="shared" si="148"/>
        <v>#N/A</v>
      </c>
      <c r="X584" s="139" t="e">
        <f t="shared" si="149"/>
        <v>#N/A</v>
      </c>
      <c r="Y584" s="10" t="e">
        <f t="shared" si="150"/>
        <v>#N/A</v>
      </c>
      <c r="Z584" s="10" t="e">
        <f t="shared" si="151"/>
        <v>#N/A</v>
      </c>
      <c r="AA584" s="138" t="e">
        <f t="shared" si="144"/>
        <v>#N/A</v>
      </c>
      <c r="AB584" s="138" t="e">
        <f t="shared" si="145"/>
        <v>#N/A</v>
      </c>
      <c r="AC584" s="16" t="e">
        <f t="shared" si="152"/>
        <v>#N/A</v>
      </c>
      <c r="AD584" s="16" t="e">
        <f t="shared" si="153"/>
        <v>#N/A</v>
      </c>
      <c r="AE584" s="16" t="e">
        <f t="shared" si="154"/>
        <v>#N/A</v>
      </c>
      <c r="AF584" s="16" t="e">
        <f t="shared" si="155"/>
        <v>#N/A</v>
      </c>
      <c r="AI584" s="9"/>
      <c r="AJ584" s="10"/>
      <c r="AK584" s="9"/>
      <c r="AL584" s="10"/>
      <c r="AM584" s="9"/>
      <c r="AN584" s="9"/>
      <c r="AO584" s="9"/>
      <c r="AP584" s="9"/>
      <c r="AQ584" s="9"/>
      <c r="AS584" s="9"/>
      <c r="AT584" s="10"/>
      <c r="AU584" s="10"/>
      <c r="AV584" s="10"/>
      <c r="AW584" s="10"/>
      <c r="AX584" s="10"/>
      <c r="AY584" s="10"/>
      <c r="AZ584" s="10"/>
      <c r="BA584" s="10"/>
      <c r="BC584" s="9"/>
      <c r="BD584" s="10"/>
      <c r="BE584" s="10"/>
      <c r="BF584" s="10"/>
      <c r="BG584" s="10"/>
      <c r="BH584" s="10"/>
      <c r="BI584" s="10"/>
      <c r="BJ584" s="10"/>
      <c r="BK584" s="10"/>
      <c r="BL584" s="10"/>
      <c r="BM584" s="9"/>
      <c r="BN584" s="10"/>
      <c r="BO584" s="9"/>
      <c r="BP584" s="10"/>
      <c r="BQ584" s="9"/>
      <c r="BR584" s="9"/>
      <c r="BS584" s="9"/>
      <c r="BT584" s="9"/>
      <c r="BU584" s="9"/>
      <c r="BV584" s="5"/>
      <c r="BW584" s="9"/>
      <c r="BX584" s="10"/>
      <c r="BY584" s="10"/>
      <c r="BZ584" s="10"/>
      <c r="CA584" s="10"/>
      <c r="CB584" s="10"/>
      <c r="CC584" s="10"/>
      <c r="CD584" s="10"/>
      <c r="CE584" s="10"/>
      <c r="CF584" s="5"/>
      <c r="CG584" s="9"/>
      <c r="CH584" s="10"/>
      <c r="CI584" s="10"/>
      <c r="CJ584" s="10"/>
      <c r="CK584" s="10"/>
      <c r="CL584" s="10"/>
      <c r="CM584" s="10"/>
      <c r="CN584" s="10"/>
      <c r="CO584" s="10"/>
    </row>
    <row r="585" spans="1:93" x14ac:dyDescent="0.2">
      <c r="A585" s="9"/>
      <c r="B585" s="9"/>
      <c r="C585" s="9"/>
      <c r="D585" s="9"/>
      <c r="E585" s="9"/>
      <c r="F585" s="9"/>
      <c r="G585" s="9"/>
      <c r="H585" s="9"/>
      <c r="I585" s="9"/>
      <c r="J585" s="9"/>
      <c r="K585" s="9"/>
      <c r="L585" s="9"/>
      <c r="M585" s="9"/>
      <c r="N585" s="9"/>
      <c r="P585" s="12">
        <f t="shared" si="156"/>
        <v>-154</v>
      </c>
      <c r="Q585" s="12"/>
      <c r="R585" s="138" t="e">
        <f t="shared" si="141"/>
        <v>#N/A</v>
      </c>
      <c r="S585" s="138" t="e">
        <f t="shared" si="142"/>
        <v>#N/A</v>
      </c>
      <c r="T585" s="138" t="e">
        <f t="shared" si="143"/>
        <v>#N/A</v>
      </c>
      <c r="U585" s="139" t="e">
        <f t="shared" si="146"/>
        <v>#N/A</v>
      </c>
      <c r="V585" s="139" t="e">
        <f t="shared" si="147"/>
        <v>#N/A</v>
      </c>
      <c r="W585" s="139" t="e">
        <f t="shared" si="148"/>
        <v>#N/A</v>
      </c>
      <c r="X585" s="139" t="e">
        <f t="shared" si="149"/>
        <v>#N/A</v>
      </c>
      <c r="Y585" s="10" t="e">
        <f t="shared" si="150"/>
        <v>#N/A</v>
      </c>
      <c r="Z585" s="10" t="e">
        <f t="shared" si="151"/>
        <v>#N/A</v>
      </c>
      <c r="AA585" s="138" t="e">
        <f t="shared" si="144"/>
        <v>#N/A</v>
      </c>
      <c r="AB585" s="138" t="e">
        <f t="shared" si="145"/>
        <v>#N/A</v>
      </c>
      <c r="AC585" s="16" t="e">
        <f t="shared" si="152"/>
        <v>#N/A</v>
      </c>
      <c r="AD585" s="16" t="e">
        <f t="shared" si="153"/>
        <v>#N/A</v>
      </c>
      <c r="AE585" s="16" t="e">
        <f t="shared" si="154"/>
        <v>#N/A</v>
      </c>
      <c r="AF585" s="16" t="e">
        <f t="shared" si="155"/>
        <v>#N/A</v>
      </c>
      <c r="AI585" s="9"/>
      <c r="AJ585" s="10"/>
      <c r="AK585" s="9"/>
      <c r="AL585" s="10"/>
      <c r="AM585" s="9"/>
      <c r="AN585" s="9"/>
      <c r="AO585" s="9"/>
      <c r="AP585" s="9"/>
      <c r="AQ585" s="9"/>
      <c r="AS585" s="9"/>
      <c r="AT585" s="10"/>
      <c r="AU585" s="10"/>
      <c r="AV585" s="10"/>
      <c r="AW585" s="10"/>
      <c r="AX585" s="10"/>
      <c r="AY585" s="10"/>
      <c r="AZ585" s="10"/>
      <c r="BA585" s="10"/>
      <c r="BC585" s="9"/>
      <c r="BD585" s="10"/>
      <c r="BE585" s="10"/>
      <c r="BF585" s="10"/>
      <c r="BG585" s="10"/>
      <c r="BH585" s="10"/>
      <c r="BI585" s="10"/>
      <c r="BJ585" s="10"/>
      <c r="BK585" s="10"/>
      <c r="BL585" s="10"/>
      <c r="BM585" s="9"/>
      <c r="BN585" s="10"/>
      <c r="BO585" s="9"/>
      <c r="BP585" s="10"/>
      <c r="BQ585" s="9"/>
      <c r="BR585" s="9"/>
      <c r="BS585" s="9"/>
      <c r="BT585" s="9"/>
      <c r="BU585" s="9"/>
      <c r="BV585" s="5"/>
      <c r="BW585" s="9"/>
      <c r="BX585" s="10"/>
      <c r="BY585" s="10"/>
      <c r="BZ585" s="10"/>
      <c r="CA585" s="10"/>
      <c r="CB585" s="10"/>
      <c r="CC585" s="10"/>
      <c r="CD585" s="10"/>
      <c r="CE585" s="10"/>
      <c r="CF585" s="5"/>
      <c r="CG585" s="9"/>
      <c r="CH585" s="10"/>
      <c r="CI585" s="10"/>
      <c r="CJ585" s="10"/>
      <c r="CK585" s="10"/>
      <c r="CL585" s="10"/>
      <c r="CM585" s="10"/>
      <c r="CN585" s="10"/>
      <c r="CO585" s="10"/>
    </row>
    <row r="586" spans="1:93" x14ac:dyDescent="0.2">
      <c r="A586" s="9"/>
      <c r="B586" s="9"/>
      <c r="C586" s="9"/>
      <c r="D586" s="9"/>
      <c r="E586" s="9"/>
      <c r="F586" s="9"/>
      <c r="G586" s="9"/>
      <c r="H586" s="9"/>
      <c r="I586" s="9"/>
      <c r="J586" s="9"/>
      <c r="K586" s="9"/>
      <c r="L586" s="9"/>
      <c r="M586" s="9"/>
      <c r="N586" s="9"/>
      <c r="P586" s="12">
        <f t="shared" si="156"/>
        <v>-154</v>
      </c>
      <c r="Q586" s="12"/>
      <c r="R586" s="138" t="e">
        <f t="shared" si="141"/>
        <v>#N/A</v>
      </c>
      <c r="S586" s="138" t="e">
        <f t="shared" si="142"/>
        <v>#N/A</v>
      </c>
      <c r="T586" s="138" t="e">
        <f t="shared" si="143"/>
        <v>#N/A</v>
      </c>
      <c r="U586" s="139" t="e">
        <f t="shared" si="146"/>
        <v>#N/A</v>
      </c>
      <c r="V586" s="139" t="e">
        <f t="shared" si="147"/>
        <v>#N/A</v>
      </c>
      <c r="W586" s="139" t="e">
        <f t="shared" si="148"/>
        <v>#N/A</v>
      </c>
      <c r="X586" s="139" t="e">
        <f t="shared" si="149"/>
        <v>#N/A</v>
      </c>
      <c r="Y586" s="10" t="e">
        <f t="shared" si="150"/>
        <v>#N/A</v>
      </c>
      <c r="Z586" s="10" t="e">
        <f t="shared" si="151"/>
        <v>#N/A</v>
      </c>
      <c r="AA586" s="138" t="e">
        <f t="shared" si="144"/>
        <v>#N/A</v>
      </c>
      <c r="AB586" s="138" t="e">
        <f t="shared" si="145"/>
        <v>#N/A</v>
      </c>
      <c r="AC586" s="16" t="e">
        <f t="shared" si="152"/>
        <v>#N/A</v>
      </c>
      <c r="AD586" s="16" t="e">
        <f t="shared" si="153"/>
        <v>#N/A</v>
      </c>
      <c r="AE586" s="16" t="e">
        <f t="shared" si="154"/>
        <v>#N/A</v>
      </c>
      <c r="AF586" s="16" t="e">
        <f t="shared" si="155"/>
        <v>#N/A</v>
      </c>
      <c r="AI586" s="9"/>
      <c r="AJ586" s="10"/>
      <c r="AK586" s="9"/>
      <c r="AL586" s="10"/>
      <c r="AM586" s="9"/>
      <c r="AN586" s="9"/>
      <c r="AO586" s="9"/>
      <c r="AP586" s="9"/>
      <c r="AQ586" s="9"/>
      <c r="AS586" s="9"/>
      <c r="AT586" s="10"/>
      <c r="AU586" s="10"/>
      <c r="AV586" s="10"/>
      <c r="AW586" s="10"/>
      <c r="AX586" s="10"/>
      <c r="AY586" s="10"/>
      <c r="AZ586" s="10"/>
      <c r="BA586" s="10"/>
      <c r="BC586" s="9"/>
      <c r="BD586" s="10"/>
      <c r="BE586" s="10"/>
      <c r="BF586" s="10"/>
      <c r="BG586" s="10"/>
      <c r="BH586" s="10"/>
      <c r="BI586" s="10"/>
      <c r="BJ586" s="10"/>
      <c r="BK586" s="10"/>
      <c r="BL586" s="10"/>
      <c r="BM586" s="9"/>
      <c r="BN586" s="10"/>
      <c r="BO586" s="9"/>
      <c r="BP586" s="10"/>
      <c r="BQ586" s="9"/>
      <c r="BR586" s="9"/>
      <c r="BS586" s="9"/>
      <c r="BT586" s="9"/>
      <c r="BU586" s="9"/>
      <c r="BV586" s="5"/>
      <c r="BW586" s="9"/>
      <c r="BX586" s="10"/>
      <c r="BY586" s="10"/>
      <c r="BZ586" s="10"/>
      <c r="CA586" s="10"/>
      <c r="CB586" s="10"/>
      <c r="CC586" s="10"/>
      <c r="CD586" s="10"/>
      <c r="CE586" s="10"/>
      <c r="CF586" s="5"/>
      <c r="CG586" s="9"/>
      <c r="CH586" s="10"/>
      <c r="CI586" s="10"/>
      <c r="CJ586" s="10"/>
      <c r="CK586" s="10"/>
      <c r="CL586" s="10"/>
      <c r="CM586" s="10"/>
      <c r="CN586" s="10"/>
      <c r="CO586" s="10"/>
    </row>
    <row r="587" spans="1:93" x14ac:dyDescent="0.2">
      <c r="A587" s="9"/>
      <c r="B587" s="9"/>
      <c r="C587" s="9"/>
      <c r="D587" s="9"/>
      <c r="E587" s="9"/>
      <c r="F587" s="9"/>
      <c r="G587" s="9"/>
      <c r="H587" s="9"/>
      <c r="I587" s="9"/>
      <c r="J587" s="9"/>
      <c r="K587" s="9"/>
      <c r="L587" s="9"/>
      <c r="M587" s="9"/>
      <c r="N587" s="9"/>
      <c r="P587" s="12">
        <f t="shared" si="156"/>
        <v>-154</v>
      </c>
      <c r="Q587" s="12"/>
      <c r="R587" s="138" t="e">
        <f t="shared" si="141"/>
        <v>#N/A</v>
      </c>
      <c r="S587" s="138" t="e">
        <f t="shared" si="142"/>
        <v>#N/A</v>
      </c>
      <c r="T587" s="138" t="e">
        <f t="shared" si="143"/>
        <v>#N/A</v>
      </c>
      <c r="U587" s="139" t="e">
        <f t="shared" si="146"/>
        <v>#N/A</v>
      </c>
      <c r="V587" s="139" t="e">
        <f t="shared" si="147"/>
        <v>#N/A</v>
      </c>
      <c r="W587" s="139" t="e">
        <f t="shared" si="148"/>
        <v>#N/A</v>
      </c>
      <c r="X587" s="139" t="e">
        <f t="shared" si="149"/>
        <v>#N/A</v>
      </c>
      <c r="Y587" s="10" t="e">
        <f t="shared" si="150"/>
        <v>#N/A</v>
      </c>
      <c r="Z587" s="10" t="e">
        <f t="shared" si="151"/>
        <v>#N/A</v>
      </c>
      <c r="AA587" s="138" t="e">
        <f t="shared" si="144"/>
        <v>#N/A</v>
      </c>
      <c r="AB587" s="138" t="e">
        <f t="shared" si="145"/>
        <v>#N/A</v>
      </c>
      <c r="AC587" s="16" t="e">
        <f t="shared" si="152"/>
        <v>#N/A</v>
      </c>
      <c r="AD587" s="16" t="e">
        <f t="shared" si="153"/>
        <v>#N/A</v>
      </c>
      <c r="AE587" s="16" t="e">
        <f t="shared" si="154"/>
        <v>#N/A</v>
      </c>
      <c r="AF587" s="16" t="e">
        <f t="shared" si="155"/>
        <v>#N/A</v>
      </c>
      <c r="AI587" s="9"/>
      <c r="AJ587" s="10"/>
      <c r="AK587" s="9"/>
      <c r="AL587" s="10"/>
      <c r="AM587" s="9"/>
      <c r="AN587" s="9"/>
      <c r="AO587" s="9"/>
      <c r="AP587" s="9"/>
      <c r="AQ587" s="9"/>
      <c r="AS587" s="9"/>
      <c r="AT587" s="10"/>
      <c r="AU587" s="10"/>
      <c r="AV587" s="10"/>
      <c r="AW587" s="10"/>
      <c r="AX587" s="10"/>
      <c r="AY587" s="10"/>
      <c r="AZ587" s="10"/>
      <c r="BA587" s="10"/>
      <c r="BC587" s="9"/>
      <c r="BD587" s="10"/>
      <c r="BE587" s="10"/>
      <c r="BF587" s="10"/>
      <c r="BG587" s="10"/>
      <c r="BH587" s="10"/>
      <c r="BI587" s="10"/>
      <c r="BJ587" s="10"/>
      <c r="BK587" s="10"/>
      <c r="BL587" s="10"/>
      <c r="BM587" s="9"/>
      <c r="BN587" s="10"/>
      <c r="BO587" s="9"/>
      <c r="BP587" s="10"/>
      <c r="BQ587" s="9"/>
      <c r="BR587" s="9"/>
      <c r="BS587" s="9"/>
      <c r="BT587" s="9"/>
      <c r="BU587" s="9"/>
      <c r="BV587" s="5"/>
      <c r="BW587" s="9"/>
      <c r="BX587" s="10"/>
      <c r="BY587" s="10"/>
      <c r="BZ587" s="10"/>
      <c r="CA587" s="10"/>
      <c r="CB587" s="10"/>
      <c r="CC587" s="10"/>
      <c r="CD587" s="10"/>
      <c r="CE587" s="10"/>
      <c r="CF587" s="5"/>
      <c r="CG587" s="9"/>
      <c r="CH587" s="10"/>
      <c r="CI587" s="10"/>
      <c r="CJ587" s="10"/>
      <c r="CK587" s="10"/>
      <c r="CL587" s="10"/>
      <c r="CM587" s="10"/>
      <c r="CN587" s="10"/>
      <c r="CO587" s="10"/>
    </row>
    <row r="588" spans="1:93" x14ac:dyDescent="0.2">
      <c r="A588" s="9"/>
      <c r="B588" s="9"/>
      <c r="C588" s="9"/>
      <c r="D588" s="9"/>
      <c r="E588" s="9"/>
      <c r="F588" s="9"/>
      <c r="G588" s="9"/>
      <c r="H588" s="9"/>
      <c r="I588" s="9"/>
      <c r="J588" s="9"/>
      <c r="K588" s="9"/>
      <c r="L588" s="9"/>
      <c r="M588" s="9"/>
      <c r="N588" s="9"/>
      <c r="P588" s="12">
        <f t="shared" si="156"/>
        <v>-154</v>
      </c>
      <c r="Q588" s="12"/>
      <c r="R588" s="138" t="e">
        <f t="shared" ref="R588:R651" si="157">LOOKUP($P588,$AI$12:$AI$205,IF($B588,$AJ$12:$AJ$205,$BN$12:$BN$205))</f>
        <v>#N/A</v>
      </c>
      <c r="S588" s="138" t="e">
        <f t="shared" ref="S588:S651" si="158">LOOKUP($P588,$AI$12:$AI$205,IF($B588,$AK$12:$AK$205,$BO$12:$BO$205))</f>
        <v>#N/A</v>
      </c>
      <c r="T588" s="138" t="e">
        <f t="shared" ref="T588:T651" si="159">LOOKUP($P588,$AI$12:$AI$205,IF($B588,$AL$12:$AL$205,$BP$12:$BP$205))</f>
        <v>#N/A</v>
      </c>
      <c r="U588" s="139" t="e">
        <f t="shared" si="146"/>
        <v>#N/A</v>
      </c>
      <c r="V588" s="139" t="e">
        <f t="shared" si="147"/>
        <v>#N/A</v>
      </c>
      <c r="W588" s="139" t="e">
        <f t="shared" si="148"/>
        <v>#N/A</v>
      </c>
      <c r="X588" s="139" t="e">
        <f t="shared" si="149"/>
        <v>#N/A</v>
      </c>
      <c r="Y588" s="10" t="e">
        <f t="shared" si="150"/>
        <v>#N/A</v>
      </c>
      <c r="Z588" s="10" t="e">
        <f t="shared" si="151"/>
        <v>#N/A</v>
      </c>
      <c r="AA588" s="138" t="e">
        <f t="shared" ref="AA588:AA651" si="160">LOOKUP($P588,$AI$12:$AI$205,IF($B588,$AN$12:$AN$205,$BR$12:$BR$205))</f>
        <v>#N/A</v>
      </c>
      <c r="AB588" s="138" t="e">
        <f t="shared" ref="AB588:AB651" si="161">LOOKUP($P588,$AI$12:$AI$205,IF($B588,$AP$12:$AP$205,$BT$12:$BT$205))</f>
        <v>#N/A</v>
      </c>
      <c r="AC588" s="16" t="e">
        <f t="shared" si="152"/>
        <v>#N/A</v>
      </c>
      <c r="AD588" s="16" t="e">
        <f t="shared" si="153"/>
        <v>#N/A</v>
      </c>
      <c r="AE588" s="16" t="e">
        <f t="shared" si="154"/>
        <v>#N/A</v>
      </c>
      <c r="AF588" s="16" t="e">
        <f t="shared" si="155"/>
        <v>#N/A</v>
      </c>
      <c r="AI588" s="9"/>
      <c r="AJ588" s="10"/>
      <c r="AK588" s="9"/>
      <c r="AL588" s="10"/>
      <c r="AM588" s="9"/>
      <c r="AN588" s="9"/>
      <c r="AO588" s="9"/>
      <c r="AP588" s="9"/>
      <c r="AQ588" s="9"/>
      <c r="AS588" s="9"/>
      <c r="AT588" s="10"/>
      <c r="AU588" s="10"/>
      <c r="AV588" s="10"/>
      <c r="AW588" s="10"/>
      <c r="AX588" s="10"/>
      <c r="AY588" s="10"/>
      <c r="AZ588" s="10"/>
      <c r="BA588" s="10"/>
      <c r="BC588" s="9"/>
      <c r="BD588" s="10"/>
      <c r="BE588" s="10"/>
      <c r="BF588" s="10"/>
      <c r="BG588" s="10"/>
      <c r="BH588" s="10"/>
      <c r="BI588" s="10"/>
      <c r="BJ588" s="10"/>
      <c r="BK588" s="10"/>
      <c r="BL588" s="10"/>
      <c r="BM588" s="9"/>
      <c r="BN588" s="10"/>
      <c r="BO588" s="9"/>
      <c r="BP588" s="10"/>
      <c r="BQ588" s="9"/>
      <c r="BR588" s="9"/>
      <c r="BS588" s="9"/>
      <c r="BT588" s="9"/>
      <c r="BU588" s="9"/>
      <c r="BV588" s="5"/>
      <c r="BW588" s="9"/>
      <c r="BX588" s="10"/>
      <c r="BY588" s="10"/>
      <c r="BZ588" s="10"/>
      <c r="CA588" s="10"/>
      <c r="CB588" s="10"/>
      <c r="CC588" s="10"/>
      <c r="CD588" s="10"/>
      <c r="CE588" s="10"/>
      <c r="CF588" s="5"/>
      <c r="CG588" s="9"/>
      <c r="CH588" s="10"/>
      <c r="CI588" s="10"/>
      <c r="CJ588" s="10"/>
      <c r="CK588" s="10"/>
      <c r="CL588" s="10"/>
      <c r="CM588" s="10"/>
      <c r="CN588" s="10"/>
      <c r="CO588" s="10"/>
    </row>
    <row r="589" spans="1:93" x14ac:dyDescent="0.2">
      <c r="A589" s="9"/>
      <c r="B589" s="9"/>
      <c r="C589" s="9"/>
      <c r="D589" s="9"/>
      <c r="E589" s="9"/>
      <c r="F589" s="9"/>
      <c r="G589" s="9"/>
      <c r="H589" s="9"/>
      <c r="I589" s="9"/>
      <c r="J589" s="9"/>
      <c r="K589" s="9"/>
      <c r="L589" s="9"/>
      <c r="M589" s="9"/>
      <c r="N589" s="9"/>
      <c r="P589" s="12">
        <f t="shared" si="156"/>
        <v>-154</v>
      </c>
      <c r="Q589" s="12"/>
      <c r="R589" s="138" t="e">
        <f t="shared" si="157"/>
        <v>#N/A</v>
      </c>
      <c r="S589" s="138" t="e">
        <f t="shared" si="158"/>
        <v>#N/A</v>
      </c>
      <c r="T589" s="138" t="e">
        <f t="shared" si="159"/>
        <v>#N/A</v>
      </c>
      <c r="U589" s="139" t="e">
        <f t="shared" ref="U589:U652" si="162">LOOKUP($P589,$AS$12:$AS$205,IF($B589,$AT$12:$AT$205,$BX$12:$BX$205))</f>
        <v>#N/A</v>
      </c>
      <c r="V589" s="139" t="e">
        <f t="shared" ref="V589:V652" si="163">LOOKUP($P589,$AS$12:$AS$205,IF($B589,$AU$12:$AU$205,$BY$12:$BY$205))</f>
        <v>#N/A</v>
      </c>
      <c r="W589" s="139" t="e">
        <f t="shared" ref="W589:W652" si="164">LOOKUP($P589,$AS$12:$AS$205,IF($B589,$AV$12:$AV$205,$BZ$12:$BZ$205))</f>
        <v>#N/A</v>
      </c>
      <c r="X589" s="139" t="e">
        <f t="shared" ref="X589:X652" si="165">LOOKUP($P589,$BC$12:$BC$205,IF($B589,$BD$12:$BD$205,$CH$12:$CH$205))</f>
        <v>#N/A</v>
      </c>
      <c r="Y589" s="10" t="e">
        <f t="shared" ref="Y589:Y652" si="166">LOOKUP($P589,$BC$12:$BC$205,IF($B589,$BE$12:$BE$205,$CI$12:$CI$205))</f>
        <v>#N/A</v>
      </c>
      <c r="Z589" s="10" t="e">
        <f t="shared" ref="Z589:Z652" si="167">LOOKUP($P589,$BC$12:$BC$205,IF($B589,$BF$12:$BF$205,$CJ$12:$CJ$205))</f>
        <v>#N/A</v>
      </c>
      <c r="AA589" s="138" t="e">
        <f t="shared" si="160"/>
        <v>#N/A</v>
      </c>
      <c r="AB589" s="138" t="e">
        <f t="shared" si="161"/>
        <v>#N/A</v>
      </c>
      <c r="AC589" s="16" t="e">
        <f t="shared" ref="AC589:AC652" si="168">$S589*(1+$R589*$T589*3)^(1/$R589)</f>
        <v>#N/A</v>
      </c>
      <c r="AD589" s="16" t="e">
        <f t="shared" ref="AD589:AD652" si="169">$S589*(1+$R589*$T589*3)^(1/$R589)-$S589*(1+$R589*$T589*2)^(1/$R589)</f>
        <v>#N/A</v>
      </c>
      <c r="AE589" s="16" t="e">
        <f t="shared" ref="AE589:AE652" si="170">$S589*(1+$R589*$T589*(-3))^(1/$R589)</f>
        <v>#N/A</v>
      </c>
      <c r="AF589" s="16" t="e">
        <f t="shared" ref="AF589:AF652" si="171">$S589*(1+$R589*$T589*(-2))^(1/$R589)-$S589*(1+$R589*$T589*(-3))^(1/$R589)</f>
        <v>#N/A</v>
      </c>
      <c r="AI589" s="9"/>
      <c r="AJ589" s="10"/>
      <c r="AK589" s="9"/>
      <c r="AL589" s="10"/>
      <c r="AM589" s="9"/>
      <c r="AN589" s="9"/>
      <c r="AO589" s="9"/>
      <c r="AP589" s="9"/>
      <c r="AQ589" s="9"/>
      <c r="AS589" s="9"/>
      <c r="AT589" s="10"/>
      <c r="AU589" s="10"/>
      <c r="AV589" s="10"/>
      <c r="AW589" s="10"/>
      <c r="AX589" s="10"/>
      <c r="AY589" s="10"/>
      <c r="AZ589" s="10"/>
      <c r="BA589" s="10"/>
      <c r="BC589" s="9"/>
      <c r="BD589" s="10"/>
      <c r="BE589" s="10"/>
      <c r="BF589" s="10"/>
      <c r="BG589" s="10"/>
      <c r="BH589" s="10"/>
      <c r="BI589" s="10"/>
      <c r="BJ589" s="10"/>
      <c r="BK589" s="10"/>
      <c r="BL589" s="10"/>
      <c r="BM589" s="9"/>
      <c r="BN589" s="10"/>
      <c r="BO589" s="9"/>
      <c r="BP589" s="10"/>
      <c r="BQ589" s="9"/>
      <c r="BR589" s="9"/>
      <c r="BS589" s="9"/>
      <c r="BT589" s="9"/>
      <c r="BU589" s="9"/>
      <c r="BV589" s="5"/>
      <c r="BW589" s="9"/>
      <c r="BX589" s="10"/>
      <c r="BY589" s="10"/>
      <c r="BZ589" s="10"/>
      <c r="CA589" s="10"/>
      <c r="CB589" s="10"/>
      <c r="CC589" s="10"/>
      <c r="CD589" s="10"/>
      <c r="CE589" s="10"/>
      <c r="CF589" s="5"/>
      <c r="CG589" s="9"/>
      <c r="CH589" s="10"/>
      <c r="CI589" s="10"/>
      <c r="CJ589" s="10"/>
      <c r="CK589" s="10"/>
      <c r="CL589" s="10"/>
      <c r="CM589" s="10"/>
      <c r="CN589" s="10"/>
      <c r="CO589" s="10"/>
    </row>
    <row r="590" spans="1:93" x14ac:dyDescent="0.2">
      <c r="A590" s="9"/>
      <c r="B590" s="9"/>
      <c r="C590" s="9"/>
      <c r="D590" s="9"/>
      <c r="E590" s="9"/>
      <c r="F590" s="9"/>
      <c r="G590" s="9"/>
      <c r="H590" s="9"/>
      <c r="I590" s="9"/>
      <c r="J590" s="9"/>
      <c r="K590" s="9"/>
      <c r="L590" s="9"/>
      <c r="M590" s="9"/>
      <c r="N590" s="9"/>
      <c r="P590" s="12">
        <f t="shared" si="156"/>
        <v>-154</v>
      </c>
      <c r="Q590" s="12"/>
      <c r="R590" s="138" t="e">
        <f t="shared" si="157"/>
        <v>#N/A</v>
      </c>
      <c r="S590" s="138" t="e">
        <f t="shared" si="158"/>
        <v>#N/A</v>
      </c>
      <c r="T590" s="138" t="e">
        <f t="shared" si="159"/>
        <v>#N/A</v>
      </c>
      <c r="U590" s="139" t="e">
        <f t="shared" si="162"/>
        <v>#N/A</v>
      </c>
      <c r="V590" s="139" t="e">
        <f t="shared" si="163"/>
        <v>#N/A</v>
      </c>
      <c r="W590" s="139" t="e">
        <f t="shared" si="164"/>
        <v>#N/A</v>
      </c>
      <c r="X590" s="139" t="e">
        <f t="shared" si="165"/>
        <v>#N/A</v>
      </c>
      <c r="Y590" s="10" t="e">
        <f t="shared" si="166"/>
        <v>#N/A</v>
      </c>
      <c r="Z590" s="10" t="e">
        <f t="shared" si="167"/>
        <v>#N/A</v>
      </c>
      <c r="AA590" s="138" t="e">
        <f t="shared" si="160"/>
        <v>#N/A</v>
      </c>
      <c r="AB590" s="138" t="e">
        <f t="shared" si="161"/>
        <v>#N/A</v>
      </c>
      <c r="AC590" s="16" t="e">
        <f t="shared" si="168"/>
        <v>#N/A</v>
      </c>
      <c r="AD590" s="16" t="e">
        <f t="shared" si="169"/>
        <v>#N/A</v>
      </c>
      <c r="AE590" s="16" t="e">
        <f t="shared" si="170"/>
        <v>#N/A</v>
      </c>
      <c r="AF590" s="16" t="e">
        <f t="shared" si="171"/>
        <v>#N/A</v>
      </c>
      <c r="AI590" s="9"/>
      <c r="AJ590" s="10"/>
      <c r="AK590" s="9"/>
      <c r="AL590" s="10"/>
      <c r="AM590" s="9"/>
      <c r="AN590" s="9"/>
      <c r="AO590" s="9"/>
      <c r="AP590" s="9"/>
      <c r="AQ590" s="9"/>
      <c r="AS590" s="9"/>
      <c r="AT590" s="10"/>
      <c r="AU590" s="10"/>
      <c r="AV590" s="10"/>
      <c r="AW590" s="10"/>
      <c r="AX590" s="10"/>
      <c r="AY590" s="10"/>
      <c r="AZ590" s="10"/>
      <c r="BA590" s="10"/>
      <c r="BC590" s="9"/>
      <c r="BD590" s="10"/>
      <c r="BE590" s="10"/>
      <c r="BF590" s="10"/>
      <c r="BG590" s="10"/>
      <c r="BH590" s="10"/>
      <c r="BI590" s="10"/>
      <c r="BJ590" s="10"/>
      <c r="BK590" s="10"/>
      <c r="BL590" s="10"/>
      <c r="BM590" s="9"/>
      <c r="BN590" s="10"/>
      <c r="BO590" s="9"/>
      <c r="BP590" s="10"/>
      <c r="BQ590" s="9"/>
      <c r="BR590" s="9"/>
      <c r="BS590" s="9"/>
      <c r="BT590" s="9"/>
      <c r="BU590" s="9"/>
      <c r="BV590" s="5"/>
      <c r="BW590" s="9"/>
      <c r="BX590" s="10"/>
      <c r="BY590" s="10"/>
      <c r="BZ590" s="10"/>
      <c r="CA590" s="10"/>
      <c r="CB590" s="10"/>
      <c r="CC590" s="10"/>
      <c r="CD590" s="10"/>
      <c r="CE590" s="10"/>
      <c r="CF590" s="5"/>
      <c r="CG590" s="9"/>
      <c r="CH590" s="10"/>
      <c r="CI590" s="10"/>
      <c r="CJ590" s="10"/>
      <c r="CK590" s="10"/>
      <c r="CL590" s="10"/>
      <c r="CM590" s="10"/>
      <c r="CN590" s="10"/>
      <c r="CO590" s="10"/>
    </row>
    <row r="591" spans="1:93" x14ac:dyDescent="0.2">
      <c r="A591" s="9"/>
      <c r="B591" s="9"/>
      <c r="C591" s="9"/>
      <c r="D591" s="9"/>
      <c r="E591" s="9"/>
      <c r="F591" s="9"/>
      <c r="G591" s="9"/>
      <c r="H591" s="9"/>
      <c r="I591" s="9"/>
      <c r="J591" s="9"/>
      <c r="K591" s="9"/>
      <c r="L591" s="9"/>
      <c r="M591" s="9"/>
      <c r="N591" s="9"/>
      <c r="P591" s="12">
        <f t="shared" si="156"/>
        <v>-154</v>
      </c>
      <c r="Q591" s="12"/>
      <c r="R591" s="138" t="e">
        <f t="shared" si="157"/>
        <v>#N/A</v>
      </c>
      <c r="S591" s="138" t="e">
        <f t="shared" si="158"/>
        <v>#N/A</v>
      </c>
      <c r="T591" s="138" t="e">
        <f t="shared" si="159"/>
        <v>#N/A</v>
      </c>
      <c r="U591" s="139" t="e">
        <f t="shared" si="162"/>
        <v>#N/A</v>
      </c>
      <c r="V591" s="139" t="e">
        <f t="shared" si="163"/>
        <v>#N/A</v>
      </c>
      <c r="W591" s="139" t="e">
        <f t="shared" si="164"/>
        <v>#N/A</v>
      </c>
      <c r="X591" s="139" t="e">
        <f t="shared" si="165"/>
        <v>#N/A</v>
      </c>
      <c r="Y591" s="10" t="e">
        <f t="shared" si="166"/>
        <v>#N/A</v>
      </c>
      <c r="Z591" s="10" t="e">
        <f t="shared" si="167"/>
        <v>#N/A</v>
      </c>
      <c r="AA591" s="138" t="e">
        <f t="shared" si="160"/>
        <v>#N/A</v>
      </c>
      <c r="AB591" s="138" t="e">
        <f t="shared" si="161"/>
        <v>#N/A</v>
      </c>
      <c r="AC591" s="16" t="e">
        <f t="shared" si="168"/>
        <v>#N/A</v>
      </c>
      <c r="AD591" s="16" t="e">
        <f t="shared" si="169"/>
        <v>#N/A</v>
      </c>
      <c r="AE591" s="16" t="e">
        <f t="shared" si="170"/>
        <v>#N/A</v>
      </c>
      <c r="AF591" s="16" t="e">
        <f t="shared" si="171"/>
        <v>#N/A</v>
      </c>
      <c r="AI591" s="9"/>
      <c r="AJ591" s="10"/>
      <c r="AK591" s="9"/>
      <c r="AL591" s="10"/>
      <c r="AM591" s="9"/>
      <c r="AN591" s="9"/>
      <c r="AO591" s="9"/>
      <c r="AP591" s="9"/>
      <c r="AQ591" s="9"/>
      <c r="AS591" s="9"/>
      <c r="AT591" s="10"/>
      <c r="AU591" s="10"/>
      <c r="AV591" s="10"/>
      <c r="AW591" s="10"/>
      <c r="AX591" s="10"/>
      <c r="AY591" s="10"/>
      <c r="AZ591" s="10"/>
      <c r="BA591" s="10"/>
      <c r="BC591" s="9"/>
      <c r="BD591" s="10"/>
      <c r="BE591" s="10"/>
      <c r="BF591" s="10"/>
      <c r="BG591" s="10"/>
      <c r="BH591" s="10"/>
      <c r="BI591" s="10"/>
      <c r="BJ591" s="10"/>
      <c r="BK591" s="10"/>
      <c r="BL591" s="10"/>
      <c r="BM591" s="9"/>
      <c r="BN591" s="10"/>
      <c r="BO591" s="9"/>
      <c r="BP591" s="10"/>
      <c r="BQ591" s="9"/>
      <c r="BR591" s="9"/>
      <c r="BS591" s="9"/>
      <c r="BT591" s="9"/>
      <c r="BU591" s="9"/>
      <c r="BV591" s="5"/>
      <c r="BW591" s="9"/>
      <c r="BX591" s="10"/>
      <c r="BY591" s="10"/>
      <c r="BZ591" s="10"/>
      <c r="CA591" s="10"/>
      <c r="CB591" s="10"/>
      <c r="CC591" s="10"/>
      <c r="CD591" s="10"/>
      <c r="CE591" s="10"/>
      <c r="CF591" s="5"/>
      <c r="CG591" s="9"/>
      <c r="CH591" s="10"/>
      <c r="CI591" s="10"/>
      <c r="CJ591" s="10"/>
      <c r="CK591" s="10"/>
      <c r="CL591" s="10"/>
      <c r="CM591" s="10"/>
      <c r="CN591" s="10"/>
      <c r="CO591" s="10"/>
    </row>
    <row r="592" spans="1:93" x14ac:dyDescent="0.2">
      <c r="A592" s="9"/>
      <c r="B592" s="9"/>
      <c r="C592" s="9"/>
      <c r="D592" s="9"/>
      <c r="E592" s="9"/>
      <c r="F592" s="9"/>
      <c r="G592" s="9"/>
      <c r="H592" s="9"/>
      <c r="I592" s="9"/>
      <c r="J592" s="9"/>
      <c r="K592" s="9"/>
      <c r="L592" s="9"/>
      <c r="M592" s="9"/>
      <c r="N592" s="9"/>
      <c r="P592" s="12">
        <f t="shared" si="156"/>
        <v>-154</v>
      </c>
      <c r="Q592" s="12"/>
      <c r="R592" s="138" t="e">
        <f t="shared" si="157"/>
        <v>#N/A</v>
      </c>
      <c r="S592" s="138" t="e">
        <f t="shared" si="158"/>
        <v>#N/A</v>
      </c>
      <c r="T592" s="138" t="e">
        <f t="shared" si="159"/>
        <v>#N/A</v>
      </c>
      <c r="U592" s="139" t="e">
        <f t="shared" si="162"/>
        <v>#N/A</v>
      </c>
      <c r="V592" s="139" t="e">
        <f t="shared" si="163"/>
        <v>#N/A</v>
      </c>
      <c r="W592" s="139" t="e">
        <f t="shared" si="164"/>
        <v>#N/A</v>
      </c>
      <c r="X592" s="139" t="e">
        <f t="shared" si="165"/>
        <v>#N/A</v>
      </c>
      <c r="Y592" s="10" t="e">
        <f t="shared" si="166"/>
        <v>#N/A</v>
      </c>
      <c r="Z592" s="10" t="e">
        <f t="shared" si="167"/>
        <v>#N/A</v>
      </c>
      <c r="AA592" s="138" t="e">
        <f t="shared" si="160"/>
        <v>#N/A</v>
      </c>
      <c r="AB592" s="138" t="e">
        <f t="shared" si="161"/>
        <v>#N/A</v>
      </c>
      <c r="AC592" s="16" t="e">
        <f t="shared" si="168"/>
        <v>#N/A</v>
      </c>
      <c r="AD592" s="16" t="e">
        <f t="shared" si="169"/>
        <v>#N/A</v>
      </c>
      <c r="AE592" s="16" t="e">
        <f t="shared" si="170"/>
        <v>#N/A</v>
      </c>
      <c r="AF592" s="16" t="e">
        <f t="shared" si="171"/>
        <v>#N/A</v>
      </c>
      <c r="AI592" s="9"/>
      <c r="AJ592" s="10"/>
      <c r="AK592" s="9"/>
      <c r="AL592" s="10"/>
      <c r="AM592" s="9"/>
      <c r="AN592" s="9"/>
      <c r="AO592" s="9"/>
      <c r="AP592" s="9"/>
      <c r="AQ592" s="9"/>
      <c r="AS592" s="9"/>
      <c r="AT592" s="10"/>
      <c r="AU592" s="10"/>
      <c r="AV592" s="10"/>
      <c r="AW592" s="10"/>
      <c r="AX592" s="10"/>
      <c r="AY592" s="10"/>
      <c r="AZ592" s="10"/>
      <c r="BA592" s="10"/>
      <c r="BC592" s="9"/>
      <c r="BD592" s="10"/>
      <c r="BE592" s="10"/>
      <c r="BF592" s="10"/>
      <c r="BG592" s="10"/>
      <c r="BH592" s="10"/>
      <c r="BI592" s="10"/>
      <c r="BJ592" s="10"/>
      <c r="BK592" s="10"/>
      <c r="BL592" s="10"/>
      <c r="BM592" s="9"/>
      <c r="BN592" s="10"/>
      <c r="BO592" s="9"/>
      <c r="BP592" s="10"/>
      <c r="BQ592" s="9"/>
      <c r="BR592" s="9"/>
      <c r="BS592" s="9"/>
      <c r="BT592" s="9"/>
      <c r="BU592" s="9"/>
      <c r="BV592" s="5"/>
      <c r="BW592" s="9"/>
      <c r="BX592" s="10"/>
      <c r="BY592" s="10"/>
      <c r="BZ592" s="10"/>
      <c r="CA592" s="10"/>
      <c r="CB592" s="10"/>
      <c r="CC592" s="10"/>
      <c r="CD592" s="10"/>
      <c r="CE592" s="10"/>
      <c r="CF592" s="5"/>
      <c r="CG592" s="9"/>
      <c r="CH592" s="10"/>
      <c r="CI592" s="10"/>
      <c r="CJ592" s="10"/>
      <c r="CK592" s="10"/>
      <c r="CL592" s="10"/>
      <c r="CM592" s="10"/>
      <c r="CN592" s="10"/>
      <c r="CO592" s="10"/>
    </row>
    <row r="593" spans="1:93" x14ac:dyDescent="0.2">
      <c r="A593" s="9"/>
      <c r="B593" s="9"/>
      <c r="C593" s="9"/>
      <c r="D593" s="9"/>
      <c r="E593" s="9"/>
      <c r="F593" s="9"/>
      <c r="G593" s="9"/>
      <c r="H593" s="9"/>
      <c r="I593" s="9"/>
      <c r="J593" s="9"/>
      <c r="K593" s="9"/>
      <c r="L593" s="9"/>
      <c r="M593" s="9"/>
      <c r="N593" s="9"/>
      <c r="P593" s="12">
        <f t="shared" ref="P593:P656" si="172">((C593-22)*7)+D593</f>
        <v>-154</v>
      </c>
      <c r="Q593" s="12"/>
      <c r="R593" s="138" t="e">
        <f t="shared" si="157"/>
        <v>#N/A</v>
      </c>
      <c r="S593" s="138" t="e">
        <f t="shared" si="158"/>
        <v>#N/A</v>
      </c>
      <c r="T593" s="138" t="e">
        <f t="shared" si="159"/>
        <v>#N/A</v>
      </c>
      <c r="U593" s="139" t="e">
        <f t="shared" si="162"/>
        <v>#N/A</v>
      </c>
      <c r="V593" s="139" t="e">
        <f t="shared" si="163"/>
        <v>#N/A</v>
      </c>
      <c r="W593" s="139" t="e">
        <f t="shared" si="164"/>
        <v>#N/A</v>
      </c>
      <c r="X593" s="139" t="e">
        <f t="shared" si="165"/>
        <v>#N/A</v>
      </c>
      <c r="Y593" s="10" t="e">
        <f t="shared" si="166"/>
        <v>#N/A</v>
      </c>
      <c r="Z593" s="10" t="e">
        <f t="shared" si="167"/>
        <v>#N/A</v>
      </c>
      <c r="AA593" s="138" t="e">
        <f t="shared" si="160"/>
        <v>#N/A</v>
      </c>
      <c r="AB593" s="138" t="e">
        <f t="shared" si="161"/>
        <v>#N/A</v>
      </c>
      <c r="AC593" s="16" t="e">
        <f t="shared" si="168"/>
        <v>#N/A</v>
      </c>
      <c r="AD593" s="16" t="e">
        <f t="shared" si="169"/>
        <v>#N/A</v>
      </c>
      <c r="AE593" s="16" t="e">
        <f t="shared" si="170"/>
        <v>#N/A</v>
      </c>
      <c r="AF593" s="16" t="e">
        <f t="shared" si="171"/>
        <v>#N/A</v>
      </c>
      <c r="AI593" s="9"/>
      <c r="AJ593" s="10"/>
      <c r="AK593" s="9"/>
      <c r="AL593" s="10"/>
      <c r="AM593" s="9"/>
      <c r="AN593" s="9"/>
      <c r="AO593" s="9"/>
      <c r="AP593" s="9"/>
      <c r="AQ593" s="9"/>
      <c r="AS593" s="9"/>
      <c r="AT593" s="10"/>
      <c r="AU593" s="10"/>
      <c r="AV593" s="10"/>
      <c r="AW593" s="10"/>
      <c r="AX593" s="10"/>
      <c r="AY593" s="10"/>
      <c r="AZ593" s="10"/>
      <c r="BA593" s="10"/>
      <c r="BC593" s="9"/>
      <c r="BD593" s="10"/>
      <c r="BE593" s="10"/>
      <c r="BF593" s="10"/>
      <c r="BG593" s="10"/>
      <c r="BH593" s="10"/>
      <c r="BI593" s="10"/>
      <c r="BJ593" s="10"/>
      <c r="BK593" s="10"/>
      <c r="BL593" s="10"/>
      <c r="BM593" s="9"/>
      <c r="BN593" s="10"/>
      <c r="BO593" s="9"/>
      <c r="BP593" s="10"/>
      <c r="BQ593" s="9"/>
      <c r="BR593" s="9"/>
      <c r="BS593" s="9"/>
      <c r="BT593" s="9"/>
      <c r="BU593" s="9"/>
      <c r="BV593" s="5"/>
      <c r="BW593" s="9"/>
      <c r="BX593" s="10"/>
      <c r="BY593" s="10"/>
      <c r="BZ593" s="10"/>
      <c r="CA593" s="10"/>
      <c r="CB593" s="10"/>
      <c r="CC593" s="10"/>
      <c r="CD593" s="10"/>
      <c r="CE593" s="10"/>
      <c r="CF593" s="5"/>
      <c r="CG593" s="9"/>
      <c r="CH593" s="10"/>
      <c r="CI593" s="10"/>
      <c r="CJ593" s="10"/>
      <c r="CK593" s="10"/>
      <c r="CL593" s="10"/>
      <c r="CM593" s="10"/>
      <c r="CN593" s="10"/>
      <c r="CO593" s="10"/>
    </row>
    <row r="594" spans="1:93" x14ac:dyDescent="0.2">
      <c r="A594" s="9"/>
      <c r="B594" s="9"/>
      <c r="C594" s="9"/>
      <c r="D594" s="9"/>
      <c r="E594" s="9"/>
      <c r="F594" s="9"/>
      <c r="G594" s="9"/>
      <c r="H594" s="9"/>
      <c r="I594" s="9"/>
      <c r="J594" s="9"/>
      <c r="K594" s="9"/>
      <c r="L594" s="9"/>
      <c r="M594" s="9"/>
      <c r="N594" s="9"/>
      <c r="P594" s="12">
        <f t="shared" si="172"/>
        <v>-154</v>
      </c>
      <c r="Q594" s="12"/>
      <c r="R594" s="138" t="e">
        <f t="shared" si="157"/>
        <v>#N/A</v>
      </c>
      <c r="S594" s="138" t="e">
        <f t="shared" si="158"/>
        <v>#N/A</v>
      </c>
      <c r="T594" s="138" t="e">
        <f t="shared" si="159"/>
        <v>#N/A</v>
      </c>
      <c r="U594" s="139" t="e">
        <f t="shared" si="162"/>
        <v>#N/A</v>
      </c>
      <c r="V594" s="139" t="e">
        <f t="shared" si="163"/>
        <v>#N/A</v>
      </c>
      <c r="W594" s="139" t="e">
        <f t="shared" si="164"/>
        <v>#N/A</v>
      </c>
      <c r="X594" s="139" t="e">
        <f t="shared" si="165"/>
        <v>#N/A</v>
      </c>
      <c r="Y594" s="10" t="e">
        <f t="shared" si="166"/>
        <v>#N/A</v>
      </c>
      <c r="Z594" s="10" t="e">
        <f t="shared" si="167"/>
        <v>#N/A</v>
      </c>
      <c r="AA594" s="138" t="e">
        <f t="shared" si="160"/>
        <v>#N/A</v>
      </c>
      <c r="AB594" s="138" t="e">
        <f t="shared" si="161"/>
        <v>#N/A</v>
      </c>
      <c r="AC594" s="16" t="e">
        <f t="shared" si="168"/>
        <v>#N/A</v>
      </c>
      <c r="AD594" s="16" t="e">
        <f t="shared" si="169"/>
        <v>#N/A</v>
      </c>
      <c r="AE594" s="16" t="e">
        <f t="shared" si="170"/>
        <v>#N/A</v>
      </c>
      <c r="AF594" s="16" t="e">
        <f t="shared" si="171"/>
        <v>#N/A</v>
      </c>
      <c r="AI594" s="9"/>
      <c r="AJ594" s="10"/>
      <c r="AK594" s="9"/>
      <c r="AL594" s="10"/>
      <c r="AM594" s="9"/>
      <c r="AN594" s="9"/>
      <c r="AO594" s="9"/>
      <c r="AP594" s="9"/>
      <c r="AQ594" s="9"/>
      <c r="AS594" s="9"/>
      <c r="AT594" s="10"/>
      <c r="AU594" s="10"/>
      <c r="AV594" s="10"/>
      <c r="AW594" s="10"/>
      <c r="AX594" s="10"/>
      <c r="AY594" s="10"/>
      <c r="AZ594" s="10"/>
      <c r="BA594" s="10"/>
      <c r="BC594" s="9"/>
      <c r="BD594" s="10"/>
      <c r="BE594" s="10"/>
      <c r="BF594" s="10"/>
      <c r="BG594" s="10"/>
      <c r="BH594" s="10"/>
      <c r="BI594" s="10"/>
      <c r="BJ594" s="10"/>
      <c r="BK594" s="10"/>
      <c r="BL594" s="10"/>
      <c r="BM594" s="9"/>
      <c r="BN594" s="10"/>
      <c r="BO594" s="9"/>
      <c r="BP594" s="10"/>
      <c r="BQ594" s="9"/>
      <c r="BR594" s="9"/>
      <c r="BS594" s="9"/>
      <c r="BT594" s="9"/>
      <c r="BU594" s="9"/>
      <c r="BV594" s="5"/>
      <c r="BW594" s="9"/>
      <c r="BX594" s="10"/>
      <c r="BY594" s="10"/>
      <c r="BZ594" s="10"/>
      <c r="CA594" s="10"/>
      <c r="CB594" s="10"/>
      <c r="CC594" s="10"/>
      <c r="CD594" s="10"/>
      <c r="CE594" s="10"/>
      <c r="CF594" s="5"/>
      <c r="CG594" s="9"/>
      <c r="CH594" s="10"/>
      <c r="CI594" s="10"/>
      <c r="CJ594" s="10"/>
      <c r="CK594" s="10"/>
      <c r="CL594" s="10"/>
      <c r="CM594" s="10"/>
      <c r="CN594" s="10"/>
      <c r="CO594" s="10"/>
    </row>
    <row r="595" spans="1:93" x14ac:dyDescent="0.2">
      <c r="A595" s="9"/>
      <c r="B595" s="9"/>
      <c r="C595" s="9"/>
      <c r="D595" s="9"/>
      <c r="E595" s="9"/>
      <c r="F595" s="9"/>
      <c r="G595" s="9"/>
      <c r="H595" s="9"/>
      <c r="I595" s="9"/>
      <c r="J595" s="9"/>
      <c r="K595" s="9"/>
      <c r="L595" s="9"/>
      <c r="M595" s="9"/>
      <c r="N595" s="9"/>
      <c r="P595" s="12">
        <f t="shared" si="172"/>
        <v>-154</v>
      </c>
      <c r="Q595" s="12"/>
      <c r="R595" s="138" t="e">
        <f t="shared" si="157"/>
        <v>#N/A</v>
      </c>
      <c r="S595" s="138" t="e">
        <f t="shared" si="158"/>
        <v>#N/A</v>
      </c>
      <c r="T595" s="138" t="e">
        <f t="shared" si="159"/>
        <v>#N/A</v>
      </c>
      <c r="U595" s="139" t="e">
        <f t="shared" si="162"/>
        <v>#N/A</v>
      </c>
      <c r="V595" s="139" t="e">
        <f t="shared" si="163"/>
        <v>#N/A</v>
      </c>
      <c r="W595" s="139" t="e">
        <f t="shared" si="164"/>
        <v>#N/A</v>
      </c>
      <c r="X595" s="139" t="e">
        <f t="shared" si="165"/>
        <v>#N/A</v>
      </c>
      <c r="Y595" s="10" t="e">
        <f t="shared" si="166"/>
        <v>#N/A</v>
      </c>
      <c r="Z595" s="10" t="e">
        <f t="shared" si="167"/>
        <v>#N/A</v>
      </c>
      <c r="AA595" s="138" t="e">
        <f t="shared" si="160"/>
        <v>#N/A</v>
      </c>
      <c r="AB595" s="138" t="e">
        <f t="shared" si="161"/>
        <v>#N/A</v>
      </c>
      <c r="AC595" s="16" t="e">
        <f t="shared" si="168"/>
        <v>#N/A</v>
      </c>
      <c r="AD595" s="16" t="e">
        <f t="shared" si="169"/>
        <v>#N/A</v>
      </c>
      <c r="AE595" s="16" t="e">
        <f t="shared" si="170"/>
        <v>#N/A</v>
      </c>
      <c r="AF595" s="16" t="e">
        <f t="shared" si="171"/>
        <v>#N/A</v>
      </c>
      <c r="AI595" s="9"/>
      <c r="AJ595" s="10"/>
      <c r="AK595" s="9"/>
      <c r="AL595" s="10"/>
      <c r="AM595" s="9"/>
      <c r="AN595" s="9"/>
      <c r="AO595" s="9"/>
      <c r="AP595" s="9"/>
      <c r="AQ595" s="9"/>
      <c r="AS595" s="9"/>
      <c r="AT595" s="10"/>
      <c r="AU595" s="10"/>
      <c r="AV595" s="10"/>
      <c r="AW595" s="10"/>
      <c r="AX595" s="10"/>
      <c r="AY595" s="10"/>
      <c r="AZ595" s="10"/>
      <c r="BA595" s="10"/>
      <c r="BC595" s="9"/>
      <c r="BD595" s="10"/>
      <c r="BE595" s="10"/>
      <c r="BF595" s="10"/>
      <c r="BG595" s="10"/>
      <c r="BH595" s="10"/>
      <c r="BI595" s="10"/>
      <c r="BJ595" s="10"/>
      <c r="BK595" s="10"/>
      <c r="BL595" s="10"/>
      <c r="BM595" s="9"/>
      <c r="BN595" s="10"/>
      <c r="BO595" s="9"/>
      <c r="BP595" s="10"/>
      <c r="BQ595" s="9"/>
      <c r="BR595" s="9"/>
      <c r="BS595" s="9"/>
      <c r="BT595" s="9"/>
      <c r="BU595" s="9"/>
      <c r="BV595" s="5"/>
      <c r="BW595" s="9"/>
      <c r="BX595" s="10"/>
      <c r="BY595" s="10"/>
      <c r="BZ595" s="10"/>
      <c r="CA595" s="10"/>
      <c r="CB595" s="10"/>
      <c r="CC595" s="10"/>
      <c r="CD595" s="10"/>
      <c r="CE595" s="10"/>
      <c r="CF595" s="5"/>
      <c r="CG595" s="9"/>
      <c r="CH595" s="10"/>
      <c r="CI595" s="10"/>
      <c r="CJ595" s="10"/>
      <c r="CK595" s="10"/>
      <c r="CL595" s="10"/>
      <c r="CM595" s="10"/>
      <c r="CN595" s="10"/>
      <c r="CO595" s="10"/>
    </row>
    <row r="596" spans="1:93" x14ac:dyDescent="0.2">
      <c r="A596" s="9"/>
      <c r="B596" s="9"/>
      <c r="C596" s="9"/>
      <c r="D596" s="9"/>
      <c r="E596" s="9"/>
      <c r="F596" s="9"/>
      <c r="G596" s="9"/>
      <c r="H596" s="9"/>
      <c r="I596" s="9"/>
      <c r="J596" s="9"/>
      <c r="K596" s="9"/>
      <c r="L596" s="9"/>
      <c r="M596" s="9"/>
      <c r="N596" s="9"/>
      <c r="P596" s="12">
        <f t="shared" si="172"/>
        <v>-154</v>
      </c>
      <c r="Q596" s="12"/>
      <c r="R596" s="138" t="e">
        <f t="shared" si="157"/>
        <v>#N/A</v>
      </c>
      <c r="S596" s="138" t="e">
        <f t="shared" si="158"/>
        <v>#N/A</v>
      </c>
      <c r="T596" s="138" t="e">
        <f t="shared" si="159"/>
        <v>#N/A</v>
      </c>
      <c r="U596" s="139" t="e">
        <f t="shared" si="162"/>
        <v>#N/A</v>
      </c>
      <c r="V596" s="139" t="e">
        <f t="shared" si="163"/>
        <v>#N/A</v>
      </c>
      <c r="W596" s="139" t="e">
        <f t="shared" si="164"/>
        <v>#N/A</v>
      </c>
      <c r="X596" s="139" t="e">
        <f t="shared" si="165"/>
        <v>#N/A</v>
      </c>
      <c r="Y596" s="10" t="e">
        <f t="shared" si="166"/>
        <v>#N/A</v>
      </c>
      <c r="Z596" s="10" t="e">
        <f t="shared" si="167"/>
        <v>#N/A</v>
      </c>
      <c r="AA596" s="138" t="e">
        <f t="shared" si="160"/>
        <v>#N/A</v>
      </c>
      <c r="AB596" s="138" t="e">
        <f t="shared" si="161"/>
        <v>#N/A</v>
      </c>
      <c r="AC596" s="16" t="e">
        <f t="shared" si="168"/>
        <v>#N/A</v>
      </c>
      <c r="AD596" s="16" t="e">
        <f t="shared" si="169"/>
        <v>#N/A</v>
      </c>
      <c r="AE596" s="16" t="e">
        <f t="shared" si="170"/>
        <v>#N/A</v>
      </c>
      <c r="AF596" s="16" t="e">
        <f t="shared" si="171"/>
        <v>#N/A</v>
      </c>
      <c r="AI596" s="9"/>
      <c r="AJ596" s="10"/>
      <c r="AK596" s="9"/>
      <c r="AL596" s="10"/>
      <c r="AM596" s="9"/>
      <c r="AN596" s="9"/>
      <c r="AO596" s="9"/>
      <c r="AP596" s="9"/>
      <c r="AQ596" s="9"/>
      <c r="AS596" s="9"/>
      <c r="AT596" s="10"/>
      <c r="AU596" s="10"/>
      <c r="AV596" s="10"/>
      <c r="AW596" s="10"/>
      <c r="AX596" s="10"/>
      <c r="AY596" s="10"/>
      <c r="AZ596" s="10"/>
      <c r="BA596" s="10"/>
      <c r="BC596" s="9"/>
      <c r="BD596" s="10"/>
      <c r="BE596" s="10"/>
      <c r="BF596" s="10"/>
      <c r="BG596" s="10"/>
      <c r="BH596" s="10"/>
      <c r="BI596" s="10"/>
      <c r="BJ596" s="10"/>
      <c r="BK596" s="10"/>
      <c r="BL596" s="10"/>
      <c r="BM596" s="9"/>
      <c r="BN596" s="10"/>
      <c r="BO596" s="9"/>
      <c r="BP596" s="10"/>
      <c r="BQ596" s="9"/>
      <c r="BR596" s="9"/>
      <c r="BS596" s="9"/>
      <c r="BT596" s="9"/>
      <c r="BU596" s="9"/>
      <c r="BV596" s="5"/>
      <c r="BW596" s="9"/>
      <c r="BX596" s="10"/>
      <c r="BY596" s="10"/>
      <c r="BZ596" s="10"/>
      <c r="CA596" s="10"/>
      <c r="CB596" s="10"/>
      <c r="CC596" s="10"/>
      <c r="CD596" s="10"/>
      <c r="CE596" s="10"/>
      <c r="CF596" s="5"/>
      <c r="CG596" s="9"/>
      <c r="CH596" s="10"/>
      <c r="CI596" s="10"/>
      <c r="CJ596" s="10"/>
      <c r="CK596" s="10"/>
      <c r="CL596" s="10"/>
      <c r="CM596" s="10"/>
      <c r="CN596" s="10"/>
      <c r="CO596" s="10"/>
    </row>
    <row r="597" spans="1:93" x14ac:dyDescent="0.2">
      <c r="A597" s="9"/>
      <c r="B597" s="9"/>
      <c r="C597" s="9"/>
      <c r="D597" s="9"/>
      <c r="E597" s="9"/>
      <c r="F597" s="9"/>
      <c r="G597" s="9"/>
      <c r="H597" s="9"/>
      <c r="I597" s="9"/>
      <c r="J597" s="9"/>
      <c r="K597" s="9"/>
      <c r="L597" s="9"/>
      <c r="M597" s="9"/>
      <c r="N597" s="9"/>
      <c r="P597" s="12">
        <f t="shared" si="172"/>
        <v>-154</v>
      </c>
      <c r="Q597" s="12"/>
      <c r="R597" s="138" t="e">
        <f t="shared" si="157"/>
        <v>#N/A</v>
      </c>
      <c r="S597" s="138" t="e">
        <f t="shared" si="158"/>
        <v>#N/A</v>
      </c>
      <c r="T597" s="138" t="e">
        <f t="shared" si="159"/>
        <v>#N/A</v>
      </c>
      <c r="U597" s="139" t="e">
        <f t="shared" si="162"/>
        <v>#N/A</v>
      </c>
      <c r="V597" s="139" t="e">
        <f t="shared" si="163"/>
        <v>#N/A</v>
      </c>
      <c r="W597" s="139" t="e">
        <f t="shared" si="164"/>
        <v>#N/A</v>
      </c>
      <c r="X597" s="139" t="e">
        <f t="shared" si="165"/>
        <v>#N/A</v>
      </c>
      <c r="Y597" s="10" t="e">
        <f t="shared" si="166"/>
        <v>#N/A</v>
      </c>
      <c r="Z597" s="10" t="e">
        <f t="shared" si="167"/>
        <v>#N/A</v>
      </c>
      <c r="AA597" s="138" t="e">
        <f t="shared" si="160"/>
        <v>#N/A</v>
      </c>
      <c r="AB597" s="138" t="e">
        <f t="shared" si="161"/>
        <v>#N/A</v>
      </c>
      <c r="AC597" s="16" t="e">
        <f t="shared" si="168"/>
        <v>#N/A</v>
      </c>
      <c r="AD597" s="16" t="e">
        <f t="shared" si="169"/>
        <v>#N/A</v>
      </c>
      <c r="AE597" s="16" t="e">
        <f t="shared" si="170"/>
        <v>#N/A</v>
      </c>
      <c r="AF597" s="16" t="e">
        <f t="shared" si="171"/>
        <v>#N/A</v>
      </c>
      <c r="AI597" s="9"/>
      <c r="AJ597" s="10"/>
      <c r="AK597" s="9"/>
      <c r="AL597" s="10"/>
      <c r="AM597" s="9"/>
      <c r="AN597" s="9"/>
      <c r="AO597" s="9"/>
      <c r="AP597" s="9"/>
      <c r="AQ597" s="9"/>
      <c r="AS597" s="9"/>
      <c r="AT597" s="10"/>
      <c r="AU597" s="10"/>
      <c r="AV597" s="10"/>
      <c r="AW597" s="10"/>
      <c r="AX597" s="10"/>
      <c r="AY597" s="10"/>
      <c r="AZ597" s="10"/>
      <c r="BA597" s="10"/>
      <c r="BC597" s="9"/>
      <c r="BD597" s="10"/>
      <c r="BE597" s="10"/>
      <c r="BF597" s="10"/>
      <c r="BG597" s="10"/>
      <c r="BH597" s="10"/>
      <c r="BI597" s="10"/>
      <c r="BJ597" s="10"/>
      <c r="BK597" s="10"/>
      <c r="BL597" s="10"/>
      <c r="BM597" s="9"/>
      <c r="BN597" s="10"/>
      <c r="BO597" s="9"/>
      <c r="BP597" s="10"/>
      <c r="BQ597" s="9"/>
      <c r="BR597" s="9"/>
      <c r="BS597" s="9"/>
      <c r="BT597" s="9"/>
      <c r="BU597" s="9"/>
      <c r="BV597" s="5"/>
      <c r="BW597" s="9"/>
      <c r="BX597" s="10"/>
      <c r="BY597" s="10"/>
      <c r="BZ597" s="10"/>
      <c r="CA597" s="10"/>
      <c r="CB597" s="10"/>
      <c r="CC597" s="10"/>
      <c r="CD597" s="10"/>
      <c r="CE597" s="10"/>
      <c r="CF597" s="5"/>
      <c r="CG597" s="9"/>
      <c r="CH597" s="10"/>
      <c r="CI597" s="10"/>
      <c r="CJ597" s="10"/>
      <c r="CK597" s="10"/>
      <c r="CL597" s="10"/>
      <c r="CM597" s="10"/>
      <c r="CN597" s="10"/>
      <c r="CO597" s="10"/>
    </row>
    <row r="598" spans="1:93" x14ac:dyDescent="0.2">
      <c r="A598" s="9"/>
      <c r="B598" s="9"/>
      <c r="C598" s="9"/>
      <c r="D598" s="9"/>
      <c r="E598" s="9"/>
      <c r="F598" s="9"/>
      <c r="G598" s="9"/>
      <c r="H598" s="9"/>
      <c r="I598" s="9"/>
      <c r="J598" s="9"/>
      <c r="K598" s="9"/>
      <c r="L598" s="9"/>
      <c r="M598" s="9"/>
      <c r="N598" s="9"/>
      <c r="P598" s="12">
        <f t="shared" si="172"/>
        <v>-154</v>
      </c>
      <c r="Q598" s="12"/>
      <c r="R598" s="138" t="e">
        <f t="shared" si="157"/>
        <v>#N/A</v>
      </c>
      <c r="S598" s="138" t="e">
        <f t="shared" si="158"/>
        <v>#N/A</v>
      </c>
      <c r="T598" s="138" t="e">
        <f t="shared" si="159"/>
        <v>#N/A</v>
      </c>
      <c r="U598" s="139" t="e">
        <f t="shared" si="162"/>
        <v>#N/A</v>
      </c>
      <c r="V598" s="139" t="e">
        <f t="shared" si="163"/>
        <v>#N/A</v>
      </c>
      <c r="W598" s="139" t="e">
        <f t="shared" si="164"/>
        <v>#N/A</v>
      </c>
      <c r="X598" s="139" t="e">
        <f t="shared" si="165"/>
        <v>#N/A</v>
      </c>
      <c r="Y598" s="10" t="e">
        <f t="shared" si="166"/>
        <v>#N/A</v>
      </c>
      <c r="Z598" s="10" t="e">
        <f t="shared" si="167"/>
        <v>#N/A</v>
      </c>
      <c r="AA598" s="138" t="e">
        <f t="shared" si="160"/>
        <v>#N/A</v>
      </c>
      <c r="AB598" s="138" t="e">
        <f t="shared" si="161"/>
        <v>#N/A</v>
      </c>
      <c r="AC598" s="16" t="e">
        <f t="shared" si="168"/>
        <v>#N/A</v>
      </c>
      <c r="AD598" s="16" t="e">
        <f t="shared" si="169"/>
        <v>#N/A</v>
      </c>
      <c r="AE598" s="16" t="e">
        <f t="shared" si="170"/>
        <v>#N/A</v>
      </c>
      <c r="AF598" s="16" t="e">
        <f t="shared" si="171"/>
        <v>#N/A</v>
      </c>
      <c r="AI598" s="9"/>
      <c r="AJ598" s="10"/>
      <c r="AK598" s="9"/>
      <c r="AL598" s="10"/>
      <c r="AM598" s="9"/>
      <c r="AN598" s="9"/>
      <c r="AO598" s="9"/>
      <c r="AP598" s="9"/>
      <c r="AQ598" s="9"/>
      <c r="AS598" s="9"/>
      <c r="AT598" s="10"/>
      <c r="AU598" s="10"/>
      <c r="AV598" s="10"/>
      <c r="AW598" s="10"/>
      <c r="AX598" s="10"/>
      <c r="AY598" s="10"/>
      <c r="AZ598" s="10"/>
      <c r="BA598" s="10"/>
      <c r="BC598" s="9"/>
      <c r="BD598" s="10"/>
      <c r="BE598" s="10"/>
      <c r="BF598" s="10"/>
      <c r="BG598" s="10"/>
      <c r="BH598" s="10"/>
      <c r="BI598" s="10"/>
      <c r="BJ598" s="10"/>
      <c r="BK598" s="10"/>
      <c r="BL598" s="10"/>
      <c r="BM598" s="9"/>
      <c r="BN598" s="10"/>
      <c r="BO598" s="9"/>
      <c r="BP598" s="10"/>
      <c r="BQ598" s="9"/>
      <c r="BR598" s="9"/>
      <c r="BS598" s="9"/>
      <c r="BT598" s="9"/>
      <c r="BU598" s="9"/>
      <c r="BV598" s="5"/>
      <c r="BW598" s="9"/>
      <c r="BX598" s="10"/>
      <c r="BY598" s="10"/>
      <c r="BZ598" s="10"/>
      <c r="CA598" s="10"/>
      <c r="CB598" s="10"/>
      <c r="CC598" s="10"/>
      <c r="CD598" s="10"/>
      <c r="CE598" s="10"/>
      <c r="CF598" s="5"/>
      <c r="CG598" s="9"/>
      <c r="CH598" s="10"/>
      <c r="CI598" s="10"/>
      <c r="CJ598" s="10"/>
      <c r="CK598" s="10"/>
      <c r="CL598" s="10"/>
      <c r="CM598" s="10"/>
      <c r="CN598" s="10"/>
      <c r="CO598" s="10"/>
    </row>
    <row r="599" spans="1:93" x14ac:dyDescent="0.2">
      <c r="A599" s="9"/>
      <c r="B599" s="9"/>
      <c r="C599" s="9"/>
      <c r="D599" s="9"/>
      <c r="E599" s="9"/>
      <c r="F599" s="9"/>
      <c r="G599" s="9"/>
      <c r="H599" s="9"/>
      <c r="I599" s="9"/>
      <c r="J599" s="9"/>
      <c r="K599" s="9"/>
      <c r="L599" s="9"/>
      <c r="M599" s="9"/>
      <c r="N599" s="9"/>
      <c r="P599" s="12">
        <f t="shared" si="172"/>
        <v>-154</v>
      </c>
      <c r="Q599" s="12"/>
      <c r="R599" s="138" t="e">
        <f t="shared" si="157"/>
        <v>#N/A</v>
      </c>
      <c r="S599" s="138" t="e">
        <f t="shared" si="158"/>
        <v>#N/A</v>
      </c>
      <c r="T599" s="138" t="e">
        <f t="shared" si="159"/>
        <v>#N/A</v>
      </c>
      <c r="U599" s="139" t="e">
        <f t="shared" si="162"/>
        <v>#N/A</v>
      </c>
      <c r="V599" s="139" t="e">
        <f t="shared" si="163"/>
        <v>#N/A</v>
      </c>
      <c r="W599" s="139" t="e">
        <f t="shared" si="164"/>
        <v>#N/A</v>
      </c>
      <c r="X599" s="139" t="e">
        <f t="shared" si="165"/>
        <v>#N/A</v>
      </c>
      <c r="Y599" s="10" t="e">
        <f t="shared" si="166"/>
        <v>#N/A</v>
      </c>
      <c r="Z599" s="10" t="e">
        <f t="shared" si="167"/>
        <v>#N/A</v>
      </c>
      <c r="AA599" s="138" t="e">
        <f t="shared" si="160"/>
        <v>#N/A</v>
      </c>
      <c r="AB599" s="138" t="e">
        <f t="shared" si="161"/>
        <v>#N/A</v>
      </c>
      <c r="AC599" s="16" t="e">
        <f t="shared" si="168"/>
        <v>#N/A</v>
      </c>
      <c r="AD599" s="16" t="e">
        <f t="shared" si="169"/>
        <v>#N/A</v>
      </c>
      <c r="AE599" s="16" t="e">
        <f t="shared" si="170"/>
        <v>#N/A</v>
      </c>
      <c r="AF599" s="16" t="e">
        <f t="shared" si="171"/>
        <v>#N/A</v>
      </c>
      <c r="AI599" s="9"/>
      <c r="AJ599" s="10"/>
      <c r="AK599" s="9"/>
      <c r="AL599" s="10"/>
      <c r="AM599" s="9"/>
      <c r="AN599" s="9"/>
      <c r="AO599" s="9"/>
      <c r="AP599" s="9"/>
      <c r="AQ599" s="9"/>
      <c r="AS599" s="9"/>
      <c r="AT599" s="10"/>
      <c r="AU599" s="10"/>
      <c r="AV599" s="10"/>
      <c r="AW599" s="10"/>
      <c r="AX599" s="10"/>
      <c r="AY599" s="10"/>
      <c r="AZ599" s="10"/>
      <c r="BA599" s="10"/>
      <c r="BC599" s="9"/>
      <c r="BD599" s="10"/>
      <c r="BE599" s="10"/>
      <c r="BF599" s="10"/>
      <c r="BG599" s="10"/>
      <c r="BH599" s="10"/>
      <c r="BI599" s="10"/>
      <c r="BJ599" s="10"/>
      <c r="BK599" s="10"/>
      <c r="BL599" s="10"/>
      <c r="BM599" s="9"/>
      <c r="BN599" s="10"/>
      <c r="BO599" s="9"/>
      <c r="BP599" s="10"/>
      <c r="BQ599" s="9"/>
      <c r="BR599" s="9"/>
      <c r="BS599" s="9"/>
      <c r="BT599" s="9"/>
      <c r="BU599" s="9"/>
      <c r="BV599" s="5"/>
      <c r="BW599" s="9"/>
      <c r="BX599" s="10"/>
      <c r="BY599" s="10"/>
      <c r="BZ599" s="10"/>
      <c r="CA599" s="10"/>
      <c r="CB599" s="10"/>
      <c r="CC599" s="10"/>
      <c r="CD599" s="10"/>
      <c r="CE599" s="10"/>
      <c r="CF599" s="5"/>
      <c r="CG599" s="9"/>
      <c r="CH599" s="10"/>
      <c r="CI599" s="10"/>
      <c r="CJ599" s="10"/>
      <c r="CK599" s="10"/>
      <c r="CL599" s="10"/>
      <c r="CM599" s="10"/>
      <c r="CN599" s="10"/>
      <c r="CO599" s="10"/>
    </row>
    <row r="600" spans="1:93" x14ac:dyDescent="0.2">
      <c r="A600" s="9"/>
      <c r="B600" s="9"/>
      <c r="C600" s="9"/>
      <c r="D600" s="9"/>
      <c r="E600" s="9"/>
      <c r="F600" s="9"/>
      <c r="G600" s="9"/>
      <c r="H600" s="9"/>
      <c r="I600" s="9"/>
      <c r="J600" s="9"/>
      <c r="K600" s="9"/>
      <c r="L600" s="9"/>
      <c r="M600" s="9"/>
      <c r="N600" s="9"/>
      <c r="P600" s="12">
        <f t="shared" si="172"/>
        <v>-154</v>
      </c>
      <c r="Q600" s="12"/>
      <c r="R600" s="138" t="e">
        <f t="shared" si="157"/>
        <v>#N/A</v>
      </c>
      <c r="S600" s="138" t="e">
        <f t="shared" si="158"/>
        <v>#N/A</v>
      </c>
      <c r="T600" s="138" t="e">
        <f t="shared" si="159"/>
        <v>#N/A</v>
      </c>
      <c r="U600" s="139" t="e">
        <f t="shared" si="162"/>
        <v>#N/A</v>
      </c>
      <c r="V600" s="139" t="e">
        <f t="shared" si="163"/>
        <v>#N/A</v>
      </c>
      <c r="W600" s="139" t="e">
        <f t="shared" si="164"/>
        <v>#N/A</v>
      </c>
      <c r="X600" s="139" t="e">
        <f t="shared" si="165"/>
        <v>#N/A</v>
      </c>
      <c r="Y600" s="10" t="e">
        <f t="shared" si="166"/>
        <v>#N/A</v>
      </c>
      <c r="Z600" s="10" t="e">
        <f t="shared" si="167"/>
        <v>#N/A</v>
      </c>
      <c r="AA600" s="138" t="e">
        <f t="shared" si="160"/>
        <v>#N/A</v>
      </c>
      <c r="AB600" s="138" t="e">
        <f t="shared" si="161"/>
        <v>#N/A</v>
      </c>
      <c r="AC600" s="16" t="e">
        <f t="shared" si="168"/>
        <v>#N/A</v>
      </c>
      <c r="AD600" s="16" t="e">
        <f t="shared" si="169"/>
        <v>#N/A</v>
      </c>
      <c r="AE600" s="16" t="e">
        <f t="shared" si="170"/>
        <v>#N/A</v>
      </c>
      <c r="AF600" s="16" t="e">
        <f t="shared" si="171"/>
        <v>#N/A</v>
      </c>
      <c r="AI600" s="9"/>
      <c r="AJ600" s="10"/>
      <c r="AK600" s="9"/>
      <c r="AL600" s="10"/>
      <c r="AM600" s="9"/>
      <c r="AN600" s="9"/>
      <c r="AO600" s="9"/>
      <c r="AP600" s="9"/>
      <c r="AQ600" s="9"/>
      <c r="AS600" s="9"/>
      <c r="AT600" s="10"/>
      <c r="AU600" s="10"/>
      <c r="AV600" s="10"/>
      <c r="AW600" s="10"/>
      <c r="AX600" s="10"/>
      <c r="AY600" s="10"/>
      <c r="AZ600" s="10"/>
      <c r="BA600" s="10"/>
      <c r="BC600" s="9"/>
      <c r="BD600" s="10"/>
      <c r="BE600" s="10"/>
      <c r="BF600" s="10"/>
      <c r="BG600" s="10"/>
      <c r="BH600" s="10"/>
      <c r="BI600" s="10"/>
      <c r="BJ600" s="10"/>
      <c r="BK600" s="10"/>
      <c r="BL600" s="10"/>
      <c r="BM600" s="9"/>
      <c r="BN600" s="10"/>
      <c r="BO600" s="9"/>
      <c r="BP600" s="10"/>
      <c r="BQ600" s="9"/>
      <c r="BR600" s="9"/>
      <c r="BS600" s="9"/>
      <c r="BT600" s="9"/>
      <c r="BU600" s="9"/>
      <c r="BV600" s="5"/>
      <c r="BW600" s="9"/>
      <c r="BX600" s="10"/>
      <c r="BY600" s="10"/>
      <c r="BZ600" s="10"/>
      <c r="CA600" s="10"/>
      <c r="CB600" s="10"/>
      <c r="CC600" s="10"/>
      <c r="CD600" s="10"/>
      <c r="CE600" s="10"/>
      <c r="CF600" s="5"/>
      <c r="CG600" s="9"/>
      <c r="CH600" s="10"/>
      <c r="CI600" s="10"/>
      <c r="CJ600" s="10"/>
      <c r="CK600" s="10"/>
      <c r="CL600" s="10"/>
      <c r="CM600" s="10"/>
      <c r="CN600" s="10"/>
      <c r="CO600" s="10"/>
    </row>
    <row r="601" spans="1:93" x14ac:dyDescent="0.2">
      <c r="A601" s="9"/>
      <c r="B601" s="9"/>
      <c r="C601" s="9"/>
      <c r="D601" s="9"/>
      <c r="E601" s="9"/>
      <c r="F601" s="9"/>
      <c r="G601" s="9"/>
      <c r="H601" s="9"/>
      <c r="I601" s="9"/>
      <c r="J601" s="9"/>
      <c r="K601" s="9"/>
      <c r="L601" s="9"/>
      <c r="M601" s="9"/>
      <c r="N601" s="9"/>
      <c r="P601" s="12">
        <f t="shared" si="172"/>
        <v>-154</v>
      </c>
      <c r="Q601" s="12"/>
      <c r="R601" s="138" t="e">
        <f t="shared" si="157"/>
        <v>#N/A</v>
      </c>
      <c r="S601" s="138" t="e">
        <f t="shared" si="158"/>
        <v>#N/A</v>
      </c>
      <c r="T601" s="138" t="e">
        <f t="shared" si="159"/>
        <v>#N/A</v>
      </c>
      <c r="U601" s="139" t="e">
        <f t="shared" si="162"/>
        <v>#N/A</v>
      </c>
      <c r="V601" s="139" t="e">
        <f t="shared" si="163"/>
        <v>#N/A</v>
      </c>
      <c r="W601" s="139" t="e">
        <f t="shared" si="164"/>
        <v>#N/A</v>
      </c>
      <c r="X601" s="139" t="e">
        <f t="shared" si="165"/>
        <v>#N/A</v>
      </c>
      <c r="Y601" s="10" t="e">
        <f t="shared" si="166"/>
        <v>#N/A</v>
      </c>
      <c r="Z601" s="10" t="e">
        <f t="shared" si="167"/>
        <v>#N/A</v>
      </c>
      <c r="AA601" s="138" t="e">
        <f t="shared" si="160"/>
        <v>#N/A</v>
      </c>
      <c r="AB601" s="138" t="e">
        <f t="shared" si="161"/>
        <v>#N/A</v>
      </c>
      <c r="AC601" s="16" t="e">
        <f t="shared" si="168"/>
        <v>#N/A</v>
      </c>
      <c r="AD601" s="16" t="e">
        <f t="shared" si="169"/>
        <v>#N/A</v>
      </c>
      <c r="AE601" s="16" t="e">
        <f t="shared" si="170"/>
        <v>#N/A</v>
      </c>
      <c r="AF601" s="16" t="e">
        <f t="shared" si="171"/>
        <v>#N/A</v>
      </c>
      <c r="AI601" s="9"/>
      <c r="AJ601" s="10"/>
      <c r="AK601" s="9"/>
      <c r="AL601" s="10"/>
      <c r="AM601" s="9"/>
      <c r="AN601" s="9"/>
      <c r="AO601" s="9"/>
      <c r="AP601" s="9"/>
      <c r="AQ601" s="9"/>
      <c r="AS601" s="9"/>
      <c r="AT601" s="10"/>
      <c r="AU601" s="10"/>
      <c r="AV601" s="10"/>
      <c r="AW601" s="10"/>
      <c r="AX601" s="10"/>
      <c r="AY601" s="10"/>
      <c r="AZ601" s="10"/>
      <c r="BA601" s="10"/>
      <c r="BC601" s="9"/>
      <c r="BD601" s="10"/>
      <c r="BE601" s="10"/>
      <c r="BF601" s="10"/>
      <c r="BG601" s="10"/>
      <c r="BH601" s="10"/>
      <c r="BI601" s="10"/>
      <c r="BJ601" s="10"/>
      <c r="BK601" s="10"/>
      <c r="BL601" s="10"/>
      <c r="BM601" s="9"/>
      <c r="BN601" s="10"/>
      <c r="BO601" s="9"/>
      <c r="BP601" s="10"/>
      <c r="BQ601" s="9"/>
      <c r="BR601" s="9"/>
      <c r="BS601" s="9"/>
      <c r="BT601" s="9"/>
      <c r="BU601" s="9"/>
      <c r="BV601" s="5"/>
      <c r="BW601" s="9"/>
      <c r="BX601" s="10"/>
      <c r="BY601" s="10"/>
      <c r="BZ601" s="10"/>
      <c r="CA601" s="10"/>
      <c r="CB601" s="10"/>
      <c r="CC601" s="10"/>
      <c r="CD601" s="10"/>
      <c r="CE601" s="10"/>
      <c r="CF601" s="5"/>
      <c r="CG601" s="9"/>
      <c r="CH601" s="10"/>
      <c r="CI601" s="10"/>
      <c r="CJ601" s="10"/>
      <c r="CK601" s="10"/>
      <c r="CL601" s="10"/>
      <c r="CM601" s="10"/>
      <c r="CN601" s="10"/>
      <c r="CO601" s="10"/>
    </row>
    <row r="602" spans="1:93" x14ac:dyDescent="0.2">
      <c r="A602" s="9"/>
      <c r="B602" s="9"/>
      <c r="C602" s="9"/>
      <c r="D602" s="9"/>
      <c r="E602" s="9"/>
      <c r="F602" s="9"/>
      <c r="G602" s="9"/>
      <c r="H602" s="9"/>
      <c r="I602" s="9"/>
      <c r="J602" s="9"/>
      <c r="K602" s="9"/>
      <c r="L602" s="9"/>
      <c r="M602" s="9"/>
      <c r="N602" s="9"/>
      <c r="P602" s="12">
        <f t="shared" si="172"/>
        <v>-154</v>
      </c>
      <c r="Q602" s="12"/>
      <c r="R602" s="138" t="e">
        <f t="shared" si="157"/>
        <v>#N/A</v>
      </c>
      <c r="S602" s="138" t="e">
        <f t="shared" si="158"/>
        <v>#N/A</v>
      </c>
      <c r="T602" s="138" t="e">
        <f t="shared" si="159"/>
        <v>#N/A</v>
      </c>
      <c r="U602" s="139" t="e">
        <f t="shared" si="162"/>
        <v>#N/A</v>
      </c>
      <c r="V602" s="139" t="e">
        <f t="shared" si="163"/>
        <v>#N/A</v>
      </c>
      <c r="W602" s="139" t="e">
        <f t="shared" si="164"/>
        <v>#N/A</v>
      </c>
      <c r="X602" s="139" t="e">
        <f t="shared" si="165"/>
        <v>#N/A</v>
      </c>
      <c r="Y602" s="10" t="e">
        <f t="shared" si="166"/>
        <v>#N/A</v>
      </c>
      <c r="Z602" s="10" t="e">
        <f t="shared" si="167"/>
        <v>#N/A</v>
      </c>
      <c r="AA602" s="138" t="e">
        <f t="shared" si="160"/>
        <v>#N/A</v>
      </c>
      <c r="AB602" s="138" t="e">
        <f t="shared" si="161"/>
        <v>#N/A</v>
      </c>
      <c r="AC602" s="16" t="e">
        <f t="shared" si="168"/>
        <v>#N/A</v>
      </c>
      <c r="AD602" s="16" t="e">
        <f t="shared" si="169"/>
        <v>#N/A</v>
      </c>
      <c r="AE602" s="16" t="e">
        <f t="shared" si="170"/>
        <v>#N/A</v>
      </c>
      <c r="AF602" s="16" t="e">
        <f t="shared" si="171"/>
        <v>#N/A</v>
      </c>
      <c r="AI602" s="9"/>
      <c r="AJ602" s="10"/>
      <c r="AK602" s="9"/>
      <c r="AL602" s="10"/>
      <c r="AM602" s="9"/>
      <c r="AN602" s="9"/>
      <c r="AO602" s="9"/>
      <c r="AP602" s="9"/>
      <c r="AQ602" s="9"/>
      <c r="AS602" s="9"/>
      <c r="AT602" s="10"/>
      <c r="AU602" s="10"/>
      <c r="AV602" s="10"/>
      <c r="AW602" s="10"/>
      <c r="AX602" s="10"/>
      <c r="AY602" s="10"/>
      <c r="AZ602" s="10"/>
      <c r="BA602" s="10"/>
      <c r="BC602" s="9"/>
      <c r="BD602" s="10"/>
      <c r="BE602" s="10"/>
      <c r="BF602" s="10"/>
      <c r="BG602" s="10"/>
      <c r="BH602" s="10"/>
      <c r="BI602" s="10"/>
      <c r="BJ602" s="10"/>
      <c r="BK602" s="10"/>
      <c r="BL602" s="10"/>
      <c r="BM602" s="9"/>
      <c r="BN602" s="10"/>
      <c r="BO602" s="9"/>
      <c r="BP602" s="10"/>
      <c r="BQ602" s="9"/>
      <c r="BR602" s="9"/>
      <c r="BS602" s="9"/>
      <c r="BT602" s="9"/>
      <c r="BU602" s="9"/>
      <c r="BV602" s="5"/>
      <c r="BW602" s="9"/>
      <c r="BX602" s="10"/>
      <c r="BY602" s="10"/>
      <c r="BZ602" s="10"/>
      <c r="CA602" s="10"/>
      <c r="CB602" s="10"/>
      <c r="CC602" s="10"/>
      <c r="CD602" s="10"/>
      <c r="CE602" s="10"/>
      <c r="CF602" s="5"/>
      <c r="CG602" s="9"/>
      <c r="CH602" s="10"/>
      <c r="CI602" s="10"/>
      <c r="CJ602" s="10"/>
      <c r="CK602" s="10"/>
      <c r="CL602" s="10"/>
      <c r="CM602" s="10"/>
      <c r="CN602" s="10"/>
      <c r="CO602" s="10"/>
    </row>
    <row r="603" spans="1:93" x14ac:dyDescent="0.2">
      <c r="A603" s="9"/>
      <c r="B603" s="9"/>
      <c r="C603" s="9"/>
      <c r="D603" s="9"/>
      <c r="E603" s="9"/>
      <c r="F603" s="9"/>
      <c r="G603" s="9"/>
      <c r="H603" s="9"/>
      <c r="I603" s="9"/>
      <c r="J603" s="9"/>
      <c r="K603" s="9"/>
      <c r="L603" s="9"/>
      <c r="M603" s="9"/>
      <c r="N603" s="9"/>
      <c r="P603" s="12">
        <f t="shared" si="172"/>
        <v>-154</v>
      </c>
      <c r="Q603" s="12"/>
      <c r="R603" s="138" t="e">
        <f t="shared" si="157"/>
        <v>#N/A</v>
      </c>
      <c r="S603" s="138" t="e">
        <f t="shared" si="158"/>
        <v>#N/A</v>
      </c>
      <c r="T603" s="138" t="e">
        <f t="shared" si="159"/>
        <v>#N/A</v>
      </c>
      <c r="U603" s="139" t="e">
        <f t="shared" si="162"/>
        <v>#N/A</v>
      </c>
      <c r="V603" s="139" t="e">
        <f t="shared" si="163"/>
        <v>#N/A</v>
      </c>
      <c r="W603" s="139" t="e">
        <f t="shared" si="164"/>
        <v>#N/A</v>
      </c>
      <c r="X603" s="139" t="e">
        <f t="shared" si="165"/>
        <v>#N/A</v>
      </c>
      <c r="Y603" s="10" t="e">
        <f t="shared" si="166"/>
        <v>#N/A</v>
      </c>
      <c r="Z603" s="10" t="e">
        <f t="shared" si="167"/>
        <v>#N/A</v>
      </c>
      <c r="AA603" s="138" t="e">
        <f t="shared" si="160"/>
        <v>#N/A</v>
      </c>
      <c r="AB603" s="138" t="e">
        <f t="shared" si="161"/>
        <v>#N/A</v>
      </c>
      <c r="AC603" s="16" t="e">
        <f t="shared" si="168"/>
        <v>#N/A</v>
      </c>
      <c r="AD603" s="16" t="e">
        <f t="shared" si="169"/>
        <v>#N/A</v>
      </c>
      <c r="AE603" s="16" t="e">
        <f t="shared" si="170"/>
        <v>#N/A</v>
      </c>
      <c r="AF603" s="16" t="e">
        <f t="shared" si="171"/>
        <v>#N/A</v>
      </c>
      <c r="AI603" s="9"/>
      <c r="AJ603" s="10"/>
      <c r="AK603" s="9"/>
      <c r="AL603" s="10"/>
      <c r="AM603" s="9"/>
      <c r="AN603" s="9"/>
      <c r="AO603" s="9"/>
      <c r="AP603" s="9"/>
      <c r="AQ603" s="9"/>
      <c r="AS603" s="9"/>
      <c r="AT603" s="10"/>
      <c r="AU603" s="10"/>
      <c r="AV603" s="10"/>
      <c r="AW603" s="10"/>
      <c r="AX603" s="10"/>
      <c r="AY603" s="10"/>
      <c r="AZ603" s="10"/>
      <c r="BA603" s="10"/>
      <c r="BC603" s="9"/>
      <c r="BD603" s="10"/>
      <c r="BE603" s="10"/>
      <c r="BF603" s="10"/>
      <c r="BG603" s="10"/>
      <c r="BH603" s="10"/>
      <c r="BI603" s="10"/>
      <c r="BJ603" s="10"/>
      <c r="BK603" s="10"/>
      <c r="BL603" s="10"/>
      <c r="BM603" s="9"/>
      <c r="BN603" s="10"/>
      <c r="BO603" s="9"/>
      <c r="BP603" s="10"/>
      <c r="BQ603" s="9"/>
      <c r="BR603" s="9"/>
      <c r="BS603" s="9"/>
      <c r="BT603" s="9"/>
      <c r="BU603" s="9"/>
      <c r="BV603" s="5"/>
      <c r="BW603" s="9"/>
      <c r="BX603" s="10"/>
      <c r="BY603" s="10"/>
      <c r="BZ603" s="10"/>
      <c r="CA603" s="10"/>
      <c r="CB603" s="10"/>
      <c r="CC603" s="10"/>
      <c r="CD603" s="10"/>
      <c r="CE603" s="10"/>
      <c r="CF603" s="5"/>
      <c r="CG603" s="9"/>
      <c r="CH603" s="10"/>
      <c r="CI603" s="10"/>
      <c r="CJ603" s="10"/>
      <c r="CK603" s="10"/>
      <c r="CL603" s="10"/>
      <c r="CM603" s="10"/>
      <c r="CN603" s="10"/>
      <c r="CO603" s="10"/>
    </row>
    <row r="604" spans="1:93" x14ac:dyDescent="0.2">
      <c r="A604" s="9"/>
      <c r="B604" s="9"/>
      <c r="C604" s="9"/>
      <c r="D604" s="9"/>
      <c r="E604" s="9"/>
      <c r="F604" s="9"/>
      <c r="G604" s="9"/>
      <c r="H604" s="9"/>
      <c r="I604" s="9"/>
      <c r="J604" s="9"/>
      <c r="K604" s="9"/>
      <c r="L604" s="9"/>
      <c r="M604" s="9"/>
      <c r="N604" s="9"/>
      <c r="P604" s="12">
        <f t="shared" si="172"/>
        <v>-154</v>
      </c>
      <c r="Q604" s="12"/>
      <c r="R604" s="138" t="e">
        <f t="shared" si="157"/>
        <v>#N/A</v>
      </c>
      <c r="S604" s="138" t="e">
        <f t="shared" si="158"/>
        <v>#N/A</v>
      </c>
      <c r="T604" s="138" t="e">
        <f t="shared" si="159"/>
        <v>#N/A</v>
      </c>
      <c r="U604" s="139" t="e">
        <f t="shared" si="162"/>
        <v>#N/A</v>
      </c>
      <c r="V604" s="139" t="e">
        <f t="shared" si="163"/>
        <v>#N/A</v>
      </c>
      <c r="W604" s="139" t="e">
        <f t="shared" si="164"/>
        <v>#N/A</v>
      </c>
      <c r="X604" s="139" t="e">
        <f t="shared" si="165"/>
        <v>#N/A</v>
      </c>
      <c r="Y604" s="10" t="e">
        <f t="shared" si="166"/>
        <v>#N/A</v>
      </c>
      <c r="Z604" s="10" t="e">
        <f t="shared" si="167"/>
        <v>#N/A</v>
      </c>
      <c r="AA604" s="138" t="e">
        <f t="shared" si="160"/>
        <v>#N/A</v>
      </c>
      <c r="AB604" s="138" t="e">
        <f t="shared" si="161"/>
        <v>#N/A</v>
      </c>
      <c r="AC604" s="16" t="e">
        <f t="shared" si="168"/>
        <v>#N/A</v>
      </c>
      <c r="AD604" s="16" t="e">
        <f t="shared" si="169"/>
        <v>#N/A</v>
      </c>
      <c r="AE604" s="16" t="e">
        <f t="shared" si="170"/>
        <v>#N/A</v>
      </c>
      <c r="AF604" s="16" t="e">
        <f t="shared" si="171"/>
        <v>#N/A</v>
      </c>
      <c r="AI604" s="9"/>
      <c r="AJ604" s="10"/>
      <c r="AK604" s="9"/>
      <c r="AL604" s="10"/>
      <c r="AM604" s="9"/>
      <c r="AN604" s="9"/>
      <c r="AO604" s="9"/>
      <c r="AP604" s="9"/>
      <c r="AQ604" s="9"/>
      <c r="AS604" s="9"/>
      <c r="AT604" s="10"/>
      <c r="AU604" s="10"/>
      <c r="AV604" s="10"/>
      <c r="AW604" s="10"/>
      <c r="AX604" s="10"/>
      <c r="AY604" s="10"/>
      <c r="AZ604" s="10"/>
      <c r="BA604" s="10"/>
      <c r="BC604" s="9"/>
      <c r="BD604" s="10"/>
      <c r="BE604" s="10"/>
      <c r="BF604" s="10"/>
      <c r="BG604" s="10"/>
      <c r="BH604" s="10"/>
      <c r="BI604" s="10"/>
      <c r="BJ604" s="10"/>
      <c r="BK604" s="10"/>
      <c r="BL604" s="10"/>
      <c r="BM604" s="9"/>
      <c r="BN604" s="10"/>
      <c r="BO604" s="9"/>
      <c r="BP604" s="10"/>
      <c r="BQ604" s="9"/>
      <c r="BR604" s="9"/>
      <c r="BS604" s="9"/>
      <c r="BT604" s="9"/>
      <c r="BU604" s="9"/>
      <c r="BV604" s="5"/>
      <c r="BW604" s="9"/>
      <c r="BX604" s="10"/>
      <c r="BY604" s="10"/>
      <c r="BZ604" s="10"/>
      <c r="CA604" s="10"/>
      <c r="CB604" s="10"/>
      <c r="CC604" s="10"/>
      <c r="CD604" s="10"/>
      <c r="CE604" s="10"/>
      <c r="CF604" s="5"/>
      <c r="CG604" s="9"/>
      <c r="CH604" s="10"/>
      <c r="CI604" s="10"/>
      <c r="CJ604" s="10"/>
      <c r="CK604" s="10"/>
      <c r="CL604" s="10"/>
      <c r="CM604" s="10"/>
      <c r="CN604" s="10"/>
      <c r="CO604" s="10"/>
    </row>
    <row r="605" spans="1:93" x14ac:dyDescent="0.2">
      <c r="A605" s="9"/>
      <c r="B605" s="9"/>
      <c r="C605" s="9"/>
      <c r="D605" s="9"/>
      <c r="E605" s="9"/>
      <c r="F605" s="9"/>
      <c r="G605" s="9"/>
      <c r="H605" s="9"/>
      <c r="I605" s="9"/>
      <c r="J605" s="9"/>
      <c r="K605" s="9"/>
      <c r="L605" s="9"/>
      <c r="M605" s="9"/>
      <c r="N605" s="9"/>
      <c r="P605" s="12">
        <f t="shared" si="172"/>
        <v>-154</v>
      </c>
      <c r="Q605" s="12"/>
      <c r="R605" s="138" t="e">
        <f t="shared" si="157"/>
        <v>#N/A</v>
      </c>
      <c r="S605" s="138" t="e">
        <f t="shared" si="158"/>
        <v>#N/A</v>
      </c>
      <c r="T605" s="138" t="e">
        <f t="shared" si="159"/>
        <v>#N/A</v>
      </c>
      <c r="U605" s="139" t="e">
        <f t="shared" si="162"/>
        <v>#N/A</v>
      </c>
      <c r="V605" s="139" t="e">
        <f t="shared" si="163"/>
        <v>#N/A</v>
      </c>
      <c r="W605" s="139" t="e">
        <f t="shared" si="164"/>
        <v>#N/A</v>
      </c>
      <c r="X605" s="139" t="e">
        <f t="shared" si="165"/>
        <v>#N/A</v>
      </c>
      <c r="Y605" s="10" t="e">
        <f t="shared" si="166"/>
        <v>#N/A</v>
      </c>
      <c r="Z605" s="10" t="e">
        <f t="shared" si="167"/>
        <v>#N/A</v>
      </c>
      <c r="AA605" s="138" t="e">
        <f t="shared" si="160"/>
        <v>#N/A</v>
      </c>
      <c r="AB605" s="138" t="e">
        <f t="shared" si="161"/>
        <v>#N/A</v>
      </c>
      <c r="AC605" s="16" t="e">
        <f t="shared" si="168"/>
        <v>#N/A</v>
      </c>
      <c r="AD605" s="16" t="e">
        <f t="shared" si="169"/>
        <v>#N/A</v>
      </c>
      <c r="AE605" s="16" t="e">
        <f t="shared" si="170"/>
        <v>#N/A</v>
      </c>
      <c r="AF605" s="16" t="e">
        <f t="shared" si="171"/>
        <v>#N/A</v>
      </c>
      <c r="AI605" s="9"/>
      <c r="AJ605" s="10"/>
      <c r="AK605" s="9"/>
      <c r="AL605" s="10"/>
      <c r="AM605" s="9"/>
      <c r="AN605" s="9"/>
      <c r="AO605" s="9"/>
      <c r="AP605" s="9"/>
      <c r="AQ605" s="9"/>
      <c r="AS605" s="9"/>
      <c r="AT605" s="10"/>
      <c r="AU605" s="10"/>
      <c r="AV605" s="10"/>
      <c r="AW605" s="10"/>
      <c r="AX605" s="10"/>
      <c r="AY605" s="10"/>
      <c r="AZ605" s="10"/>
      <c r="BA605" s="10"/>
      <c r="BC605" s="9"/>
      <c r="BD605" s="10"/>
      <c r="BE605" s="10"/>
      <c r="BF605" s="10"/>
      <c r="BG605" s="10"/>
      <c r="BH605" s="10"/>
      <c r="BI605" s="10"/>
      <c r="BJ605" s="10"/>
      <c r="BK605" s="10"/>
      <c r="BL605" s="10"/>
      <c r="BM605" s="9"/>
      <c r="BN605" s="10"/>
      <c r="BO605" s="9"/>
      <c r="BP605" s="10"/>
      <c r="BQ605" s="9"/>
      <c r="BR605" s="9"/>
      <c r="BS605" s="9"/>
      <c r="BT605" s="9"/>
      <c r="BU605" s="9"/>
      <c r="BV605" s="5"/>
      <c r="BW605" s="9"/>
      <c r="BX605" s="10"/>
      <c r="BY605" s="10"/>
      <c r="BZ605" s="10"/>
      <c r="CA605" s="10"/>
      <c r="CB605" s="10"/>
      <c r="CC605" s="10"/>
      <c r="CD605" s="10"/>
      <c r="CE605" s="10"/>
      <c r="CF605" s="5"/>
      <c r="CG605" s="9"/>
      <c r="CH605" s="10"/>
      <c r="CI605" s="10"/>
      <c r="CJ605" s="10"/>
      <c r="CK605" s="10"/>
      <c r="CL605" s="10"/>
      <c r="CM605" s="10"/>
      <c r="CN605" s="10"/>
      <c r="CO605" s="10"/>
    </row>
    <row r="606" spans="1:93" x14ac:dyDescent="0.2">
      <c r="A606" s="9"/>
      <c r="B606" s="9"/>
      <c r="C606" s="9"/>
      <c r="D606" s="9"/>
      <c r="E606" s="9"/>
      <c r="F606" s="9"/>
      <c r="G606" s="9"/>
      <c r="H606" s="9"/>
      <c r="I606" s="9"/>
      <c r="J606" s="9"/>
      <c r="K606" s="9"/>
      <c r="L606" s="9"/>
      <c r="M606" s="9"/>
      <c r="N606" s="9"/>
      <c r="P606" s="12">
        <f t="shared" si="172"/>
        <v>-154</v>
      </c>
      <c r="Q606" s="12"/>
      <c r="R606" s="138" t="e">
        <f t="shared" si="157"/>
        <v>#N/A</v>
      </c>
      <c r="S606" s="138" t="e">
        <f t="shared" si="158"/>
        <v>#N/A</v>
      </c>
      <c r="T606" s="138" t="e">
        <f t="shared" si="159"/>
        <v>#N/A</v>
      </c>
      <c r="U606" s="139" t="e">
        <f t="shared" si="162"/>
        <v>#N/A</v>
      </c>
      <c r="V606" s="139" t="e">
        <f t="shared" si="163"/>
        <v>#N/A</v>
      </c>
      <c r="W606" s="139" t="e">
        <f t="shared" si="164"/>
        <v>#N/A</v>
      </c>
      <c r="X606" s="139" t="e">
        <f t="shared" si="165"/>
        <v>#N/A</v>
      </c>
      <c r="Y606" s="10" t="e">
        <f t="shared" si="166"/>
        <v>#N/A</v>
      </c>
      <c r="Z606" s="10" t="e">
        <f t="shared" si="167"/>
        <v>#N/A</v>
      </c>
      <c r="AA606" s="138" t="e">
        <f t="shared" si="160"/>
        <v>#N/A</v>
      </c>
      <c r="AB606" s="138" t="e">
        <f t="shared" si="161"/>
        <v>#N/A</v>
      </c>
      <c r="AC606" s="16" t="e">
        <f t="shared" si="168"/>
        <v>#N/A</v>
      </c>
      <c r="AD606" s="16" t="e">
        <f t="shared" si="169"/>
        <v>#N/A</v>
      </c>
      <c r="AE606" s="16" t="e">
        <f t="shared" si="170"/>
        <v>#N/A</v>
      </c>
      <c r="AF606" s="16" t="e">
        <f t="shared" si="171"/>
        <v>#N/A</v>
      </c>
      <c r="AI606" s="9"/>
      <c r="AJ606" s="10"/>
      <c r="AK606" s="9"/>
      <c r="AL606" s="10"/>
      <c r="AM606" s="9"/>
      <c r="AN606" s="9"/>
      <c r="AO606" s="9"/>
      <c r="AP606" s="9"/>
      <c r="AQ606" s="9"/>
      <c r="AS606" s="9"/>
      <c r="AT606" s="10"/>
      <c r="AU606" s="10"/>
      <c r="AV606" s="10"/>
      <c r="AW606" s="10"/>
      <c r="AX606" s="10"/>
      <c r="AY606" s="10"/>
      <c r="AZ606" s="10"/>
      <c r="BA606" s="10"/>
      <c r="BC606" s="9"/>
      <c r="BD606" s="10"/>
      <c r="BE606" s="10"/>
      <c r="BF606" s="10"/>
      <c r="BG606" s="10"/>
      <c r="BH606" s="10"/>
      <c r="BI606" s="10"/>
      <c r="BJ606" s="10"/>
      <c r="BK606" s="10"/>
      <c r="BL606" s="10"/>
      <c r="BM606" s="9"/>
      <c r="BN606" s="10"/>
      <c r="BO606" s="9"/>
      <c r="BP606" s="10"/>
      <c r="BQ606" s="9"/>
      <c r="BR606" s="9"/>
      <c r="BS606" s="9"/>
      <c r="BT606" s="9"/>
      <c r="BU606" s="9"/>
      <c r="BV606" s="5"/>
      <c r="BW606" s="9"/>
      <c r="BX606" s="10"/>
      <c r="BY606" s="10"/>
      <c r="BZ606" s="10"/>
      <c r="CA606" s="10"/>
      <c r="CB606" s="10"/>
      <c r="CC606" s="10"/>
      <c r="CD606" s="10"/>
      <c r="CE606" s="10"/>
      <c r="CF606" s="5"/>
      <c r="CG606" s="9"/>
      <c r="CH606" s="10"/>
      <c r="CI606" s="10"/>
      <c r="CJ606" s="10"/>
      <c r="CK606" s="10"/>
      <c r="CL606" s="10"/>
      <c r="CM606" s="10"/>
      <c r="CN606" s="10"/>
      <c r="CO606" s="10"/>
    </row>
    <row r="607" spans="1:93" x14ac:dyDescent="0.2">
      <c r="A607" s="9"/>
      <c r="B607" s="9"/>
      <c r="C607" s="9"/>
      <c r="D607" s="9"/>
      <c r="E607" s="9"/>
      <c r="F607" s="9"/>
      <c r="G607" s="9"/>
      <c r="H607" s="9"/>
      <c r="I607" s="9"/>
      <c r="J607" s="9"/>
      <c r="K607" s="9"/>
      <c r="L607" s="9"/>
      <c r="M607" s="9"/>
      <c r="N607" s="9"/>
      <c r="P607" s="12">
        <f t="shared" si="172"/>
        <v>-154</v>
      </c>
      <c r="Q607" s="12"/>
      <c r="R607" s="138" t="e">
        <f t="shared" si="157"/>
        <v>#N/A</v>
      </c>
      <c r="S607" s="138" t="e">
        <f t="shared" si="158"/>
        <v>#N/A</v>
      </c>
      <c r="T607" s="138" t="e">
        <f t="shared" si="159"/>
        <v>#N/A</v>
      </c>
      <c r="U607" s="139" t="e">
        <f t="shared" si="162"/>
        <v>#N/A</v>
      </c>
      <c r="V607" s="139" t="e">
        <f t="shared" si="163"/>
        <v>#N/A</v>
      </c>
      <c r="W607" s="139" t="e">
        <f t="shared" si="164"/>
        <v>#N/A</v>
      </c>
      <c r="X607" s="139" t="e">
        <f t="shared" si="165"/>
        <v>#N/A</v>
      </c>
      <c r="Y607" s="10" t="e">
        <f t="shared" si="166"/>
        <v>#N/A</v>
      </c>
      <c r="Z607" s="10" t="e">
        <f t="shared" si="167"/>
        <v>#N/A</v>
      </c>
      <c r="AA607" s="138" t="e">
        <f t="shared" si="160"/>
        <v>#N/A</v>
      </c>
      <c r="AB607" s="138" t="e">
        <f t="shared" si="161"/>
        <v>#N/A</v>
      </c>
      <c r="AC607" s="16" t="e">
        <f t="shared" si="168"/>
        <v>#N/A</v>
      </c>
      <c r="AD607" s="16" t="e">
        <f t="shared" si="169"/>
        <v>#N/A</v>
      </c>
      <c r="AE607" s="16" t="e">
        <f t="shared" si="170"/>
        <v>#N/A</v>
      </c>
      <c r="AF607" s="16" t="e">
        <f t="shared" si="171"/>
        <v>#N/A</v>
      </c>
      <c r="AI607" s="9"/>
      <c r="AJ607" s="10"/>
      <c r="AK607" s="9"/>
      <c r="AL607" s="10"/>
      <c r="AM607" s="9"/>
      <c r="AN607" s="9"/>
      <c r="AO607" s="9"/>
      <c r="AP607" s="9"/>
      <c r="AQ607" s="9"/>
      <c r="AS607" s="9"/>
      <c r="AT607" s="10"/>
      <c r="AU607" s="10"/>
      <c r="AV607" s="10"/>
      <c r="AW607" s="10"/>
      <c r="AX607" s="10"/>
      <c r="AY607" s="10"/>
      <c r="AZ607" s="10"/>
      <c r="BA607" s="10"/>
      <c r="BC607" s="9"/>
      <c r="BD607" s="10"/>
      <c r="BE607" s="10"/>
      <c r="BF607" s="10"/>
      <c r="BG607" s="10"/>
      <c r="BH607" s="10"/>
      <c r="BI607" s="10"/>
      <c r="BJ607" s="10"/>
      <c r="BK607" s="10"/>
      <c r="BL607" s="10"/>
      <c r="BM607" s="9"/>
      <c r="BN607" s="10"/>
      <c r="BO607" s="9"/>
      <c r="BP607" s="10"/>
      <c r="BQ607" s="9"/>
      <c r="BR607" s="9"/>
      <c r="BS607" s="9"/>
      <c r="BT607" s="9"/>
      <c r="BU607" s="9"/>
      <c r="BV607" s="5"/>
      <c r="BW607" s="9"/>
      <c r="BX607" s="10"/>
      <c r="BY607" s="10"/>
      <c r="BZ607" s="10"/>
      <c r="CA607" s="10"/>
      <c r="CB607" s="10"/>
      <c r="CC607" s="10"/>
      <c r="CD607" s="10"/>
      <c r="CE607" s="10"/>
      <c r="CF607" s="5"/>
      <c r="CG607" s="9"/>
      <c r="CH607" s="10"/>
      <c r="CI607" s="10"/>
      <c r="CJ607" s="10"/>
      <c r="CK607" s="10"/>
      <c r="CL607" s="10"/>
      <c r="CM607" s="10"/>
      <c r="CN607" s="10"/>
      <c r="CO607" s="10"/>
    </row>
    <row r="608" spans="1:93" x14ac:dyDescent="0.2">
      <c r="A608" s="9"/>
      <c r="B608" s="9"/>
      <c r="C608" s="9"/>
      <c r="D608" s="9"/>
      <c r="E608" s="9"/>
      <c r="F608" s="9"/>
      <c r="G608" s="9"/>
      <c r="H608" s="9"/>
      <c r="I608" s="9"/>
      <c r="J608" s="9"/>
      <c r="K608" s="9"/>
      <c r="L608" s="9"/>
      <c r="M608" s="9"/>
      <c r="N608" s="9"/>
      <c r="P608" s="12">
        <f t="shared" si="172"/>
        <v>-154</v>
      </c>
      <c r="Q608" s="12"/>
      <c r="R608" s="138" t="e">
        <f t="shared" si="157"/>
        <v>#N/A</v>
      </c>
      <c r="S608" s="138" t="e">
        <f t="shared" si="158"/>
        <v>#N/A</v>
      </c>
      <c r="T608" s="138" t="e">
        <f t="shared" si="159"/>
        <v>#N/A</v>
      </c>
      <c r="U608" s="139" t="e">
        <f t="shared" si="162"/>
        <v>#N/A</v>
      </c>
      <c r="V608" s="139" t="e">
        <f t="shared" si="163"/>
        <v>#N/A</v>
      </c>
      <c r="W608" s="139" t="e">
        <f t="shared" si="164"/>
        <v>#N/A</v>
      </c>
      <c r="X608" s="139" t="e">
        <f t="shared" si="165"/>
        <v>#N/A</v>
      </c>
      <c r="Y608" s="10" t="e">
        <f t="shared" si="166"/>
        <v>#N/A</v>
      </c>
      <c r="Z608" s="10" t="e">
        <f t="shared" si="167"/>
        <v>#N/A</v>
      </c>
      <c r="AA608" s="138" t="e">
        <f t="shared" si="160"/>
        <v>#N/A</v>
      </c>
      <c r="AB608" s="138" t="e">
        <f t="shared" si="161"/>
        <v>#N/A</v>
      </c>
      <c r="AC608" s="16" t="e">
        <f t="shared" si="168"/>
        <v>#N/A</v>
      </c>
      <c r="AD608" s="16" t="e">
        <f t="shared" si="169"/>
        <v>#N/A</v>
      </c>
      <c r="AE608" s="16" t="e">
        <f t="shared" si="170"/>
        <v>#N/A</v>
      </c>
      <c r="AF608" s="16" t="e">
        <f t="shared" si="171"/>
        <v>#N/A</v>
      </c>
      <c r="AI608" s="9"/>
      <c r="AJ608" s="10"/>
      <c r="AK608" s="9"/>
      <c r="AL608" s="10"/>
      <c r="AM608" s="9"/>
      <c r="AN608" s="9"/>
      <c r="AO608" s="9"/>
      <c r="AP608" s="9"/>
      <c r="AQ608" s="9"/>
      <c r="AS608" s="9"/>
      <c r="AT608" s="10"/>
      <c r="AU608" s="10"/>
      <c r="AV608" s="10"/>
      <c r="AW608" s="10"/>
      <c r="AX608" s="10"/>
      <c r="AY608" s="10"/>
      <c r="AZ608" s="10"/>
      <c r="BA608" s="10"/>
      <c r="BC608" s="9"/>
      <c r="BD608" s="10"/>
      <c r="BE608" s="10"/>
      <c r="BF608" s="10"/>
      <c r="BG608" s="10"/>
      <c r="BH608" s="10"/>
      <c r="BI608" s="10"/>
      <c r="BJ608" s="10"/>
      <c r="BK608" s="10"/>
      <c r="BL608" s="10"/>
      <c r="BM608" s="9"/>
      <c r="BN608" s="10"/>
      <c r="BO608" s="9"/>
      <c r="BP608" s="10"/>
      <c r="BQ608" s="9"/>
      <c r="BR608" s="9"/>
      <c r="BS608" s="9"/>
      <c r="BT608" s="9"/>
      <c r="BU608" s="9"/>
      <c r="BV608" s="5"/>
      <c r="BW608" s="9"/>
      <c r="BX608" s="10"/>
      <c r="BY608" s="10"/>
      <c r="BZ608" s="10"/>
      <c r="CA608" s="10"/>
      <c r="CB608" s="10"/>
      <c r="CC608" s="10"/>
      <c r="CD608" s="10"/>
      <c r="CE608" s="10"/>
      <c r="CF608" s="5"/>
      <c r="CG608" s="9"/>
      <c r="CH608" s="10"/>
      <c r="CI608" s="10"/>
      <c r="CJ608" s="10"/>
      <c r="CK608" s="10"/>
      <c r="CL608" s="10"/>
      <c r="CM608" s="10"/>
      <c r="CN608" s="10"/>
      <c r="CO608" s="10"/>
    </row>
    <row r="609" spans="1:93" x14ac:dyDescent="0.2">
      <c r="A609" s="9"/>
      <c r="B609" s="9"/>
      <c r="C609" s="9"/>
      <c r="D609" s="9"/>
      <c r="E609" s="9"/>
      <c r="F609" s="9"/>
      <c r="G609" s="9"/>
      <c r="H609" s="9"/>
      <c r="I609" s="9"/>
      <c r="J609" s="9"/>
      <c r="K609" s="9"/>
      <c r="L609" s="9"/>
      <c r="M609" s="9"/>
      <c r="N609" s="9"/>
      <c r="P609" s="12">
        <f t="shared" si="172"/>
        <v>-154</v>
      </c>
      <c r="Q609" s="12"/>
      <c r="R609" s="138" t="e">
        <f t="shared" si="157"/>
        <v>#N/A</v>
      </c>
      <c r="S609" s="138" t="e">
        <f t="shared" si="158"/>
        <v>#N/A</v>
      </c>
      <c r="T609" s="138" t="e">
        <f t="shared" si="159"/>
        <v>#N/A</v>
      </c>
      <c r="U609" s="139" t="e">
        <f t="shared" si="162"/>
        <v>#N/A</v>
      </c>
      <c r="V609" s="139" t="e">
        <f t="shared" si="163"/>
        <v>#N/A</v>
      </c>
      <c r="W609" s="139" t="e">
        <f t="shared" si="164"/>
        <v>#N/A</v>
      </c>
      <c r="X609" s="139" t="e">
        <f t="shared" si="165"/>
        <v>#N/A</v>
      </c>
      <c r="Y609" s="10" t="e">
        <f t="shared" si="166"/>
        <v>#N/A</v>
      </c>
      <c r="Z609" s="10" t="e">
        <f t="shared" si="167"/>
        <v>#N/A</v>
      </c>
      <c r="AA609" s="138" t="e">
        <f t="shared" si="160"/>
        <v>#N/A</v>
      </c>
      <c r="AB609" s="138" t="e">
        <f t="shared" si="161"/>
        <v>#N/A</v>
      </c>
      <c r="AC609" s="16" t="e">
        <f t="shared" si="168"/>
        <v>#N/A</v>
      </c>
      <c r="AD609" s="16" t="e">
        <f t="shared" si="169"/>
        <v>#N/A</v>
      </c>
      <c r="AE609" s="16" t="e">
        <f t="shared" si="170"/>
        <v>#N/A</v>
      </c>
      <c r="AF609" s="16" t="e">
        <f t="shared" si="171"/>
        <v>#N/A</v>
      </c>
      <c r="AI609" s="9"/>
      <c r="AJ609" s="10"/>
      <c r="AK609" s="9"/>
      <c r="AL609" s="10"/>
      <c r="AM609" s="9"/>
      <c r="AN609" s="9"/>
      <c r="AO609" s="9"/>
      <c r="AP609" s="9"/>
      <c r="AQ609" s="9"/>
      <c r="AS609" s="9"/>
      <c r="AT609" s="10"/>
      <c r="AU609" s="10"/>
      <c r="AV609" s="10"/>
      <c r="AW609" s="10"/>
      <c r="AX609" s="10"/>
      <c r="AY609" s="10"/>
      <c r="AZ609" s="10"/>
      <c r="BA609" s="10"/>
      <c r="BC609" s="9"/>
      <c r="BD609" s="10"/>
      <c r="BE609" s="10"/>
      <c r="BF609" s="10"/>
      <c r="BG609" s="10"/>
      <c r="BH609" s="10"/>
      <c r="BI609" s="10"/>
      <c r="BJ609" s="10"/>
      <c r="BK609" s="10"/>
      <c r="BL609" s="10"/>
      <c r="BM609" s="9"/>
      <c r="BN609" s="10"/>
      <c r="BO609" s="9"/>
      <c r="BP609" s="10"/>
      <c r="BQ609" s="9"/>
      <c r="BR609" s="9"/>
      <c r="BS609" s="9"/>
      <c r="BT609" s="9"/>
      <c r="BU609" s="9"/>
      <c r="BV609" s="5"/>
      <c r="BW609" s="9"/>
      <c r="BX609" s="10"/>
      <c r="BY609" s="10"/>
      <c r="BZ609" s="10"/>
      <c r="CA609" s="10"/>
      <c r="CB609" s="10"/>
      <c r="CC609" s="10"/>
      <c r="CD609" s="10"/>
      <c r="CE609" s="10"/>
      <c r="CF609" s="5"/>
      <c r="CG609" s="9"/>
      <c r="CH609" s="10"/>
      <c r="CI609" s="10"/>
      <c r="CJ609" s="10"/>
      <c r="CK609" s="10"/>
      <c r="CL609" s="10"/>
      <c r="CM609" s="10"/>
      <c r="CN609" s="10"/>
      <c r="CO609" s="10"/>
    </row>
    <row r="610" spans="1:93" x14ac:dyDescent="0.2">
      <c r="A610" s="9"/>
      <c r="B610" s="9"/>
      <c r="C610" s="9"/>
      <c r="D610" s="9"/>
      <c r="E610" s="9"/>
      <c r="F610" s="9"/>
      <c r="G610" s="9"/>
      <c r="H610" s="9"/>
      <c r="I610" s="9"/>
      <c r="J610" s="9"/>
      <c r="K610" s="9"/>
      <c r="L610" s="9"/>
      <c r="M610" s="9"/>
      <c r="N610" s="9"/>
      <c r="P610" s="12">
        <f t="shared" si="172"/>
        <v>-154</v>
      </c>
      <c r="Q610" s="12"/>
      <c r="R610" s="138" t="e">
        <f t="shared" si="157"/>
        <v>#N/A</v>
      </c>
      <c r="S610" s="138" t="e">
        <f t="shared" si="158"/>
        <v>#N/A</v>
      </c>
      <c r="T610" s="138" t="e">
        <f t="shared" si="159"/>
        <v>#N/A</v>
      </c>
      <c r="U610" s="139" t="e">
        <f t="shared" si="162"/>
        <v>#N/A</v>
      </c>
      <c r="V610" s="139" t="e">
        <f t="shared" si="163"/>
        <v>#N/A</v>
      </c>
      <c r="W610" s="139" t="e">
        <f t="shared" si="164"/>
        <v>#N/A</v>
      </c>
      <c r="X610" s="139" t="e">
        <f t="shared" si="165"/>
        <v>#N/A</v>
      </c>
      <c r="Y610" s="10" t="e">
        <f t="shared" si="166"/>
        <v>#N/A</v>
      </c>
      <c r="Z610" s="10" t="e">
        <f t="shared" si="167"/>
        <v>#N/A</v>
      </c>
      <c r="AA610" s="138" t="e">
        <f t="shared" si="160"/>
        <v>#N/A</v>
      </c>
      <c r="AB610" s="138" t="e">
        <f t="shared" si="161"/>
        <v>#N/A</v>
      </c>
      <c r="AC610" s="16" t="e">
        <f t="shared" si="168"/>
        <v>#N/A</v>
      </c>
      <c r="AD610" s="16" t="e">
        <f t="shared" si="169"/>
        <v>#N/A</v>
      </c>
      <c r="AE610" s="16" t="e">
        <f t="shared" si="170"/>
        <v>#N/A</v>
      </c>
      <c r="AF610" s="16" t="e">
        <f t="shared" si="171"/>
        <v>#N/A</v>
      </c>
      <c r="AI610" s="9"/>
      <c r="AJ610" s="10"/>
      <c r="AK610" s="9"/>
      <c r="AL610" s="10"/>
      <c r="AM610" s="9"/>
      <c r="AN610" s="9"/>
      <c r="AO610" s="9"/>
      <c r="AP610" s="9"/>
      <c r="AQ610" s="9"/>
      <c r="AS610" s="9"/>
      <c r="AT610" s="10"/>
      <c r="AU610" s="10"/>
      <c r="AV610" s="10"/>
      <c r="AW610" s="10"/>
      <c r="AX610" s="10"/>
      <c r="AY610" s="10"/>
      <c r="AZ610" s="10"/>
      <c r="BA610" s="10"/>
      <c r="BC610" s="9"/>
      <c r="BD610" s="10"/>
      <c r="BE610" s="10"/>
      <c r="BF610" s="10"/>
      <c r="BG610" s="10"/>
      <c r="BH610" s="10"/>
      <c r="BI610" s="10"/>
      <c r="BJ610" s="10"/>
      <c r="BK610" s="10"/>
      <c r="BL610" s="10"/>
      <c r="BM610" s="9"/>
      <c r="BN610" s="10"/>
      <c r="BO610" s="9"/>
      <c r="BP610" s="10"/>
      <c r="BQ610" s="9"/>
      <c r="BR610" s="9"/>
      <c r="BS610" s="9"/>
      <c r="BT610" s="9"/>
      <c r="BU610" s="9"/>
      <c r="BV610" s="5"/>
      <c r="BW610" s="9"/>
      <c r="BX610" s="10"/>
      <c r="BY610" s="10"/>
      <c r="BZ610" s="10"/>
      <c r="CA610" s="10"/>
      <c r="CB610" s="10"/>
      <c r="CC610" s="10"/>
      <c r="CD610" s="10"/>
      <c r="CE610" s="10"/>
      <c r="CF610" s="5"/>
      <c r="CG610" s="9"/>
      <c r="CH610" s="10"/>
      <c r="CI610" s="10"/>
      <c r="CJ610" s="10"/>
      <c r="CK610" s="10"/>
      <c r="CL610" s="10"/>
      <c r="CM610" s="10"/>
      <c r="CN610" s="10"/>
      <c r="CO610" s="10"/>
    </row>
    <row r="611" spans="1:93" x14ac:dyDescent="0.2">
      <c r="A611" s="9"/>
      <c r="B611" s="9"/>
      <c r="C611" s="9"/>
      <c r="D611" s="9"/>
      <c r="E611" s="9"/>
      <c r="F611" s="9"/>
      <c r="G611" s="9"/>
      <c r="H611" s="9"/>
      <c r="I611" s="9"/>
      <c r="J611" s="9"/>
      <c r="K611" s="9"/>
      <c r="L611" s="9"/>
      <c r="M611" s="9"/>
      <c r="N611" s="9"/>
      <c r="P611" s="12">
        <f t="shared" si="172"/>
        <v>-154</v>
      </c>
      <c r="Q611" s="12"/>
      <c r="R611" s="138" t="e">
        <f t="shared" si="157"/>
        <v>#N/A</v>
      </c>
      <c r="S611" s="138" t="e">
        <f t="shared" si="158"/>
        <v>#N/A</v>
      </c>
      <c r="T611" s="138" t="e">
        <f t="shared" si="159"/>
        <v>#N/A</v>
      </c>
      <c r="U611" s="139" t="e">
        <f t="shared" si="162"/>
        <v>#N/A</v>
      </c>
      <c r="V611" s="139" t="e">
        <f t="shared" si="163"/>
        <v>#N/A</v>
      </c>
      <c r="W611" s="139" t="e">
        <f t="shared" si="164"/>
        <v>#N/A</v>
      </c>
      <c r="X611" s="139" t="e">
        <f t="shared" si="165"/>
        <v>#N/A</v>
      </c>
      <c r="Y611" s="10" t="e">
        <f t="shared" si="166"/>
        <v>#N/A</v>
      </c>
      <c r="Z611" s="10" t="e">
        <f t="shared" si="167"/>
        <v>#N/A</v>
      </c>
      <c r="AA611" s="138" t="e">
        <f t="shared" si="160"/>
        <v>#N/A</v>
      </c>
      <c r="AB611" s="138" t="e">
        <f t="shared" si="161"/>
        <v>#N/A</v>
      </c>
      <c r="AC611" s="16" t="e">
        <f t="shared" si="168"/>
        <v>#N/A</v>
      </c>
      <c r="AD611" s="16" t="e">
        <f t="shared" si="169"/>
        <v>#N/A</v>
      </c>
      <c r="AE611" s="16" t="e">
        <f t="shared" si="170"/>
        <v>#N/A</v>
      </c>
      <c r="AF611" s="16" t="e">
        <f t="shared" si="171"/>
        <v>#N/A</v>
      </c>
      <c r="AI611" s="9"/>
      <c r="AJ611" s="10"/>
      <c r="AK611" s="9"/>
      <c r="AL611" s="10"/>
      <c r="AM611" s="9"/>
      <c r="AN611" s="9"/>
      <c r="AO611" s="9"/>
      <c r="AP611" s="9"/>
      <c r="AQ611" s="9"/>
      <c r="AS611" s="9"/>
      <c r="AT611" s="10"/>
      <c r="AU611" s="10"/>
      <c r="AV611" s="10"/>
      <c r="AW611" s="10"/>
      <c r="AX611" s="10"/>
      <c r="AY611" s="10"/>
      <c r="AZ611" s="10"/>
      <c r="BA611" s="10"/>
      <c r="BC611" s="9"/>
      <c r="BD611" s="10"/>
      <c r="BE611" s="10"/>
      <c r="BF611" s="10"/>
      <c r="BG611" s="10"/>
      <c r="BH611" s="10"/>
      <c r="BI611" s="10"/>
      <c r="BJ611" s="10"/>
      <c r="BK611" s="10"/>
      <c r="BL611" s="10"/>
      <c r="BM611" s="9"/>
      <c r="BN611" s="10"/>
      <c r="BO611" s="9"/>
      <c r="BP611" s="10"/>
      <c r="BQ611" s="9"/>
      <c r="BR611" s="9"/>
      <c r="BS611" s="9"/>
      <c r="BT611" s="9"/>
      <c r="BU611" s="9"/>
      <c r="BV611" s="5"/>
      <c r="BW611" s="9"/>
      <c r="BX611" s="10"/>
      <c r="BY611" s="10"/>
      <c r="BZ611" s="10"/>
      <c r="CA611" s="10"/>
      <c r="CB611" s="10"/>
      <c r="CC611" s="10"/>
      <c r="CD611" s="10"/>
      <c r="CE611" s="10"/>
      <c r="CF611" s="5"/>
      <c r="CG611" s="9"/>
      <c r="CH611" s="10"/>
      <c r="CI611" s="10"/>
      <c r="CJ611" s="10"/>
      <c r="CK611" s="10"/>
      <c r="CL611" s="10"/>
      <c r="CM611" s="10"/>
      <c r="CN611" s="10"/>
      <c r="CO611" s="10"/>
    </row>
    <row r="612" spans="1:93" x14ac:dyDescent="0.2">
      <c r="A612" s="9"/>
      <c r="B612" s="9"/>
      <c r="C612" s="9"/>
      <c r="D612" s="9"/>
      <c r="E612" s="9"/>
      <c r="F612" s="9"/>
      <c r="G612" s="9"/>
      <c r="H612" s="9"/>
      <c r="I612" s="9"/>
      <c r="J612" s="9"/>
      <c r="K612" s="9"/>
      <c r="L612" s="9"/>
      <c r="M612" s="9"/>
      <c r="N612" s="9"/>
      <c r="P612" s="12">
        <f t="shared" si="172"/>
        <v>-154</v>
      </c>
      <c r="Q612" s="12"/>
      <c r="R612" s="138" t="e">
        <f t="shared" si="157"/>
        <v>#N/A</v>
      </c>
      <c r="S612" s="138" t="e">
        <f t="shared" si="158"/>
        <v>#N/A</v>
      </c>
      <c r="T612" s="138" t="e">
        <f t="shared" si="159"/>
        <v>#N/A</v>
      </c>
      <c r="U612" s="139" t="e">
        <f t="shared" si="162"/>
        <v>#N/A</v>
      </c>
      <c r="V612" s="139" t="e">
        <f t="shared" si="163"/>
        <v>#N/A</v>
      </c>
      <c r="W612" s="139" t="e">
        <f t="shared" si="164"/>
        <v>#N/A</v>
      </c>
      <c r="X612" s="139" t="e">
        <f t="shared" si="165"/>
        <v>#N/A</v>
      </c>
      <c r="Y612" s="10" t="e">
        <f t="shared" si="166"/>
        <v>#N/A</v>
      </c>
      <c r="Z612" s="10" t="e">
        <f t="shared" si="167"/>
        <v>#N/A</v>
      </c>
      <c r="AA612" s="138" t="e">
        <f t="shared" si="160"/>
        <v>#N/A</v>
      </c>
      <c r="AB612" s="138" t="e">
        <f t="shared" si="161"/>
        <v>#N/A</v>
      </c>
      <c r="AC612" s="16" t="e">
        <f t="shared" si="168"/>
        <v>#N/A</v>
      </c>
      <c r="AD612" s="16" t="e">
        <f t="shared" si="169"/>
        <v>#N/A</v>
      </c>
      <c r="AE612" s="16" t="e">
        <f t="shared" si="170"/>
        <v>#N/A</v>
      </c>
      <c r="AF612" s="16" t="e">
        <f t="shared" si="171"/>
        <v>#N/A</v>
      </c>
      <c r="AI612" s="9"/>
      <c r="AJ612" s="10"/>
      <c r="AK612" s="9"/>
      <c r="AL612" s="10"/>
      <c r="AM612" s="9"/>
      <c r="AN612" s="9"/>
      <c r="AO612" s="9"/>
      <c r="AP612" s="9"/>
      <c r="AQ612" s="9"/>
      <c r="AS612" s="9"/>
      <c r="AT612" s="10"/>
      <c r="AU612" s="10"/>
      <c r="AV612" s="10"/>
      <c r="AW612" s="10"/>
      <c r="AX612" s="10"/>
      <c r="AY612" s="10"/>
      <c r="AZ612" s="10"/>
      <c r="BA612" s="10"/>
      <c r="BC612" s="9"/>
      <c r="BD612" s="10"/>
      <c r="BE612" s="10"/>
      <c r="BF612" s="10"/>
      <c r="BG612" s="10"/>
      <c r="BH612" s="10"/>
      <c r="BI612" s="10"/>
      <c r="BJ612" s="10"/>
      <c r="BK612" s="10"/>
      <c r="BL612" s="10"/>
      <c r="BM612" s="9"/>
      <c r="BN612" s="10"/>
      <c r="BO612" s="9"/>
      <c r="BP612" s="10"/>
      <c r="BQ612" s="9"/>
      <c r="BR612" s="9"/>
      <c r="BS612" s="9"/>
      <c r="BT612" s="9"/>
      <c r="BU612" s="9"/>
      <c r="BV612" s="5"/>
      <c r="BW612" s="9"/>
      <c r="BX612" s="10"/>
      <c r="BY612" s="10"/>
      <c r="BZ612" s="10"/>
      <c r="CA612" s="10"/>
      <c r="CB612" s="10"/>
      <c r="CC612" s="10"/>
      <c r="CD612" s="10"/>
      <c r="CE612" s="10"/>
      <c r="CF612" s="5"/>
      <c r="CG612" s="9"/>
      <c r="CH612" s="10"/>
      <c r="CI612" s="10"/>
      <c r="CJ612" s="10"/>
      <c r="CK612" s="10"/>
      <c r="CL612" s="10"/>
      <c r="CM612" s="10"/>
      <c r="CN612" s="10"/>
      <c r="CO612" s="10"/>
    </row>
    <row r="613" spans="1:93" x14ac:dyDescent="0.2">
      <c r="A613" s="9"/>
      <c r="B613" s="9"/>
      <c r="C613" s="9"/>
      <c r="D613" s="9"/>
      <c r="E613" s="9"/>
      <c r="F613" s="9"/>
      <c r="G613" s="9"/>
      <c r="H613" s="9"/>
      <c r="I613" s="9"/>
      <c r="J613" s="9"/>
      <c r="K613" s="9"/>
      <c r="L613" s="9"/>
      <c r="M613" s="9"/>
      <c r="N613" s="9"/>
      <c r="P613" s="12">
        <f t="shared" si="172"/>
        <v>-154</v>
      </c>
      <c r="Q613" s="12"/>
      <c r="R613" s="138" t="e">
        <f t="shared" si="157"/>
        <v>#N/A</v>
      </c>
      <c r="S613" s="138" t="e">
        <f t="shared" si="158"/>
        <v>#N/A</v>
      </c>
      <c r="T613" s="138" t="e">
        <f t="shared" si="159"/>
        <v>#N/A</v>
      </c>
      <c r="U613" s="139" t="e">
        <f t="shared" si="162"/>
        <v>#N/A</v>
      </c>
      <c r="V613" s="139" t="e">
        <f t="shared" si="163"/>
        <v>#N/A</v>
      </c>
      <c r="W613" s="139" t="e">
        <f t="shared" si="164"/>
        <v>#N/A</v>
      </c>
      <c r="X613" s="139" t="e">
        <f t="shared" si="165"/>
        <v>#N/A</v>
      </c>
      <c r="Y613" s="10" t="e">
        <f t="shared" si="166"/>
        <v>#N/A</v>
      </c>
      <c r="Z613" s="10" t="e">
        <f t="shared" si="167"/>
        <v>#N/A</v>
      </c>
      <c r="AA613" s="138" t="e">
        <f t="shared" si="160"/>
        <v>#N/A</v>
      </c>
      <c r="AB613" s="138" t="e">
        <f t="shared" si="161"/>
        <v>#N/A</v>
      </c>
      <c r="AC613" s="16" t="e">
        <f t="shared" si="168"/>
        <v>#N/A</v>
      </c>
      <c r="AD613" s="16" t="e">
        <f t="shared" si="169"/>
        <v>#N/A</v>
      </c>
      <c r="AE613" s="16" t="e">
        <f t="shared" si="170"/>
        <v>#N/A</v>
      </c>
      <c r="AF613" s="16" t="e">
        <f t="shared" si="171"/>
        <v>#N/A</v>
      </c>
      <c r="AI613" s="9"/>
      <c r="AJ613" s="10"/>
      <c r="AK613" s="9"/>
      <c r="AL613" s="10"/>
      <c r="AM613" s="9"/>
      <c r="AN613" s="9"/>
      <c r="AO613" s="9"/>
      <c r="AP613" s="9"/>
      <c r="AQ613" s="9"/>
      <c r="AS613" s="9"/>
      <c r="AT613" s="10"/>
      <c r="AU613" s="10"/>
      <c r="AV613" s="10"/>
      <c r="AW613" s="10"/>
      <c r="AX613" s="10"/>
      <c r="AY613" s="10"/>
      <c r="AZ613" s="10"/>
      <c r="BA613" s="10"/>
      <c r="BC613" s="9"/>
      <c r="BD613" s="10"/>
      <c r="BE613" s="10"/>
      <c r="BF613" s="10"/>
      <c r="BG613" s="10"/>
      <c r="BH613" s="10"/>
      <c r="BI613" s="10"/>
      <c r="BJ613" s="10"/>
      <c r="BK613" s="10"/>
      <c r="BL613" s="10"/>
      <c r="BM613" s="9"/>
      <c r="BN613" s="10"/>
      <c r="BO613" s="9"/>
      <c r="BP613" s="10"/>
      <c r="BQ613" s="9"/>
      <c r="BR613" s="9"/>
      <c r="BS613" s="9"/>
      <c r="BT613" s="9"/>
      <c r="BU613" s="9"/>
      <c r="BV613" s="5"/>
      <c r="BW613" s="9"/>
      <c r="BX613" s="10"/>
      <c r="BY613" s="10"/>
      <c r="BZ613" s="10"/>
      <c r="CA613" s="10"/>
      <c r="CB613" s="10"/>
      <c r="CC613" s="10"/>
      <c r="CD613" s="10"/>
      <c r="CE613" s="10"/>
      <c r="CF613" s="5"/>
      <c r="CG613" s="9"/>
      <c r="CH613" s="10"/>
      <c r="CI613" s="10"/>
      <c r="CJ613" s="10"/>
      <c r="CK613" s="10"/>
      <c r="CL613" s="10"/>
      <c r="CM613" s="10"/>
      <c r="CN613" s="10"/>
      <c r="CO613" s="10"/>
    </row>
    <row r="614" spans="1:93" x14ac:dyDescent="0.2">
      <c r="A614" s="9"/>
      <c r="B614" s="9"/>
      <c r="C614" s="9"/>
      <c r="D614" s="9"/>
      <c r="E614" s="9"/>
      <c r="F614" s="9"/>
      <c r="G614" s="9"/>
      <c r="H614" s="9"/>
      <c r="I614" s="9"/>
      <c r="J614" s="9"/>
      <c r="K614" s="9"/>
      <c r="L614" s="9"/>
      <c r="M614" s="9"/>
      <c r="N614" s="9"/>
      <c r="P614" s="12">
        <f t="shared" si="172"/>
        <v>-154</v>
      </c>
      <c r="Q614" s="12"/>
      <c r="R614" s="138" t="e">
        <f t="shared" si="157"/>
        <v>#N/A</v>
      </c>
      <c r="S614" s="138" t="e">
        <f t="shared" si="158"/>
        <v>#N/A</v>
      </c>
      <c r="T614" s="138" t="e">
        <f t="shared" si="159"/>
        <v>#N/A</v>
      </c>
      <c r="U614" s="139" t="e">
        <f t="shared" si="162"/>
        <v>#N/A</v>
      </c>
      <c r="V614" s="139" t="e">
        <f t="shared" si="163"/>
        <v>#N/A</v>
      </c>
      <c r="W614" s="139" t="e">
        <f t="shared" si="164"/>
        <v>#N/A</v>
      </c>
      <c r="X614" s="139" t="e">
        <f t="shared" si="165"/>
        <v>#N/A</v>
      </c>
      <c r="Y614" s="10" t="e">
        <f t="shared" si="166"/>
        <v>#N/A</v>
      </c>
      <c r="Z614" s="10" t="e">
        <f t="shared" si="167"/>
        <v>#N/A</v>
      </c>
      <c r="AA614" s="138" t="e">
        <f t="shared" si="160"/>
        <v>#N/A</v>
      </c>
      <c r="AB614" s="138" t="e">
        <f t="shared" si="161"/>
        <v>#N/A</v>
      </c>
      <c r="AC614" s="16" t="e">
        <f t="shared" si="168"/>
        <v>#N/A</v>
      </c>
      <c r="AD614" s="16" t="e">
        <f t="shared" si="169"/>
        <v>#N/A</v>
      </c>
      <c r="AE614" s="16" t="e">
        <f t="shared" si="170"/>
        <v>#N/A</v>
      </c>
      <c r="AF614" s="16" t="e">
        <f t="shared" si="171"/>
        <v>#N/A</v>
      </c>
      <c r="AI614" s="9"/>
      <c r="AJ614" s="10"/>
      <c r="AK614" s="9"/>
      <c r="AL614" s="10"/>
      <c r="AM614" s="9"/>
      <c r="AN614" s="9"/>
      <c r="AO614" s="9"/>
      <c r="AP614" s="9"/>
      <c r="AQ614" s="9"/>
      <c r="AS614" s="9"/>
      <c r="AT614" s="10"/>
      <c r="AU614" s="10"/>
      <c r="AV614" s="10"/>
      <c r="AW614" s="10"/>
      <c r="AX614" s="10"/>
      <c r="AY614" s="10"/>
      <c r="AZ614" s="10"/>
      <c r="BA614" s="10"/>
      <c r="BC614" s="9"/>
      <c r="BD614" s="10"/>
      <c r="BE614" s="10"/>
      <c r="BF614" s="10"/>
      <c r="BG614" s="10"/>
      <c r="BH614" s="10"/>
      <c r="BI614" s="10"/>
      <c r="BJ614" s="10"/>
      <c r="BK614" s="10"/>
      <c r="BL614" s="10"/>
      <c r="BM614" s="9"/>
      <c r="BN614" s="10"/>
      <c r="BO614" s="9"/>
      <c r="BP614" s="10"/>
      <c r="BQ614" s="9"/>
      <c r="BR614" s="9"/>
      <c r="BS614" s="9"/>
      <c r="BT614" s="9"/>
      <c r="BU614" s="9"/>
      <c r="BV614" s="5"/>
      <c r="BW614" s="9"/>
      <c r="BX614" s="10"/>
      <c r="BY614" s="10"/>
      <c r="BZ614" s="10"/>
      <c r="CA614" s="10"/>
      <c r="CB614" s="10"/>
      <c r="CC614" s="10"/>
      <c r="CD614" s="10"/>
      <c r="CE614" s="10"/>
      <c r="CF614" s="5"/>
      <c r="CG614" s="9"/>
      <c r="CH614" s="10"/>
      <c r="CI614" s="10"/>
      <c r="CJ614" s="10"/>
      <c r="CK614" s="10"/>
      <c r="CL614" s="10"/>
      <c r="CM614" s="10"/>
      <c r="CN614" s="10"/>
      <c r="CO614" s="10"/>
    </row>
    <row r="615" spans="1:93" x14ac:dyDescent="0.2">
      <c r="A615" s="9"/>
      <c r="B615" s="9"/>
      <c r="C615" s="9"/>
      <c r="D615" s="9"/>
      <c r="E615" s="9"/>
      <c r="F615" s="9"/>
      <c r="G615" s="9"/>
      <c r="H615" s="9"/>
      <c r="I615" s="9"/>
      <c r="J615" s="9"/>
      <c r="K615" s="9"/>
      <c r="L615" s="9"/>
      <c r="M615" s="9"/>
      <c r="N615" s="9"/>
      <c r="P615" s="12">
        <f t="shared" si="172"/>
        <v>-154</v>
      </c>
      <c r="Q615" s="12"/>
      <c r="R615" s="138" t="e">
        <f t="shared" si="157"/>
        <v>#N/A</v>
      </c>
      <c r="S615" s="138" t="e">
        <f t="shared" si="158"/>
        <v>#N/A</v>
      </c>
      <c r="T615" s="138" t="e">
        <f t="shared" si="159"/>
        <v>#N/A</v>
      </c>
      <c r="U615" s="139" t="e">
        <f t="shared" si="162"/>
        <v>#N/A</v>
      </c>
      <c r="V615" s="139" t="e">
        <f t="shared" si="163"/>
        <v>#N/A</v>
      </c>
      <c r="W615" s="139" t="e">
        <f t="shared" si="164"/>
        <v>#N/A</v>
      </c>
      <c r="X615" s="139" t="e">
        <f t="shared" si="165"/>
        <v>#N/A</v>
      </c>
      <c r="Y615" s="10" t="e">
        <f t="shared" si="166"/>
        <v>#N/A</v>
      </c>
      <c r="Z615" s="10" t="e">
        <f t="shared" si="167"/>
        <v>#N/A</v>
      </c>
      <c r="AA615" s="138" t="e">
        <f t="shared" si="160"/>
        <v>#N/A</v>
      </c>
      <c r="AB615" s="138" t="e">
        <f t="shared" si="161"/>
        <v>#N/A</v>
      </c>
      <c r="AC615" s="16" t="e">
        <f t="shared" si="168"/>
        <v>#N/A</v>
      </c>
      <c r="AD615" s="16" t="e">
        <f t="shared" si="169"/>
        <v>#N/A</v>
      </c>
      <c r="AE615" s="16" t="e">
        <f t="shared" si="170"/>
        <v>#N/A</v>
      </c>
      <c r="AF615" s="16" t="e">
        <f t="shared" si="171"/>
        <v>#N/A</v>
      </c>
      <c r="AI615" s="9"/>
      <c r="AJ615" s="10"/>
      <c r="AK615" s="9"/>
      <c r="AL615" s="10"/>
      <c r="AM615" s="9"/>
      <c r="AN615" s="9"/>
      <c r="AO615" s="9"/>
      <c r="AP615" s="9"/>
      <c r="AQ615" s="9"/>
      <c r="AS615" s="9"/>
      <c r="AT615" s="10"/>
      <c r="AU615" s="10"/>
      <c r="AV615" s="10"/>
      <c r="AW615" s="10"/>
      <c r="AX615" s="10"/>
      <c r="AY615" s="10"/>
      <c r="AZ615" s="10"/>
      <c r="BA615" s="10"/>
      <c r="BC615" s="9"/>
      <c r="BD615" s="10"/>
      <c r="BE615" s="10"/>
      <c r="BF615" s="10"/>
      <c r="BG615" s="10"/>
      <c r="BH615" s="10"/>
      <c r="BI615" s="10"/>
      <c r="BJ615" s="10"/>
      <c r="BK615" s="10"/>
      <c r="BL615" s="10"/>
      <c r="BM615" s="9"/>
      <c r="BN615" s="10"/>
      <c r="BO615" s="9"/>
      <c r="BP615" s="10"/>
      <c r="BQ615" s="9"/>
      <c r="BR615" s="9"/>
      <c r="BS615" s="9"/>
      <c r="BT615" s="9"/>
      <c r="BU615" s="9"/>
      <c r="BV615" s="5"/>
      <c r="BW615" s="9"/>
      <c r="BX615" s="10"/>
      <c r="BY615" s="10"/>
      <c r="BZ615" s="10"/>
      <c r="CA615" s="10"/>
      <c r="CB615" s="10"/>
      <c r="CC615" s="10"/>
      <c r="CD615" s="10"/>
      <c r="CE615" s="10"/>
      <c r="CF615" s="5"/>
      <c r="CG615" s="9"/>
      <c r="CH615" s="10"/>
      <c r="CI615" s="10"/>
      <c r="CJ615" s="10"/>
      <c r="CK615" s="10"/>
      <c r="CL615" s="10"/>
      <c r="CM615" s="10"/>
      <c r="CN615" s="10"/>
      <c r="CO615" s="10"/>
    </row>
    <row r="616" spans="1:93" x14ac:dyDescent="0.2">
      <c r="A616" s="9"/>
      <c r="B616" s="9"/>
      <c r="C616" s="9"/>
      <c r="D616" s="9"/>
      <c r="E616" s="9"/>
      <c r="F616" s="9"/>
      <c r="G616" s="9"/>
      <c r="H616" s="9"/>
      <c r="I616" s="9"/>
      <c r="J616" s="9"/>
      <c r="K616" s="9"/>
      <c r="L616" s="9"/>
      <c r="M616" s="9"/>
      <c r="N616" s="9"/>
      <c r="P616" s="12">
        <f t="shared" si="172"/>
        <v>-154</v>
      </c>
      <c r="Q616" s="12"/>
      <c r="R616" s="138" t="e">
        <f t="shared" si="157"/>
        <v>#N/A</v>
      </c>
      <c r="S616" s="138" t="e">
        <f t="shared" si="158"/>
        <v>#N/A</v>
      </c>
      <c r="T616" s="138" t="e">
        <f t="shared" si="159"/>
        <v>#N/A</v>
      </c>
      <c r="U616" s="139" t="e">
        <f t="shared" si="162"/>
        <v>#N/A</v>
      </c>
      <c r="V616" s="139" t="e">
        <f t="shared" si="163"/>
        <v>#N/A</v>
      </c>
      <c r="W616" s="139" t="e">
        <f t="shared" si="164"/>
        <v>#N/A</v>
      </c>
      <c r="X616" s="139" t="e">
        <f t="shared" si="165"/>
        <v>#N/A</v>
      </c>
      <c r="Y616" s="10" t="e">
        <f t="shared" si="166"/>
        <v>#N/A</v>
      </c>
      <c r="Z616" s="10" t="e">
        <f t="shared" si="167"/>
        <v>#N/A</v>
      </c>
      <c r="AA616" s="138" t="e">
        <f t="shared" si="160"/>
        <v>#N/A</v>
      </c>
      <c r="AB616" s="138" t="e">
        <f t="shared" si="161"/>
        <v>#N/A</v>
      </c>
      <c r="AC616" s="16" t="e">
        <f t="shared" si="168"/>
        <v>#N/A</v>
      </c>
      <c r="AD616" s="16" t="e">
        <f t="shared" si="169"/>
        <v>#N/A</v>
      </c>
      <c r="AE616" s="16" t="e">
        <f t="shared" si="170"/>
        <v>#N/A</v>
      </c>
      <c r="AF616" s="16" t="e">
        <f t="shared" si="171"/>
        <v>#N/A</v>
      </c>
      <c r="AI616" s="9"/>
      <c r="AJ616" s="10"/>
      <c r="AK616" s="9"/>
      <c r="AL616" s="10"/>
      <c r="AM616" s="9"/>
      <c r="AN616" s="9"/>
      <c r="AO616" s="9"/>
      <c r="AP616" s="9"/>
      <c r="AQ616" s="9"/>
      <c r="AS616" s="9"/>
      <c r="AT616" s="10"/>
      <c r="AU616" s="10"/>
      <c r="AV616" s="10"/>
      <c r="AW616" s="10"/>
      <c r="AX616" s="10"/>
      <c r="AY616" s="10"/>
      <c r="AZ616" s="10"/>
      <c r="BA616" s="10"/>
      <c r="BC616" s="9"/>
      <c r="BD616" s="10"/>
      <c r="BE616" s="10"/>
      <c r="BF616" s="10"/>
      <c r="BG616" s="10"/>
      <c r="BH616" s="10"/>
      <c r="BI616" s="10"/>
      <c r="BJ616" s="10"/>
      <c r="BK616" s="10"/>
      <c r="BL616" s="10"/>
      <c r="BM616" s="9"/>
      <c r="BN616" s="10"/>
      <c r="BO616" s="9"/>
      <c r="BP616" s="10"/>
      <c r="BQ616" s="9"/>
      <c r="BR616" s="9"/>
      <c r="BS616" s="9"/>
      <c r="BT616" s="9"/>
      <c r="BU616" s="9"/>
      <c r="BV616" s="5"/>
      <c r="BW616" s="9"/>
      <c r="BX616" s="10"/>
      <c r="BY616" s="10"/>
      <c r="BZ616" s="10"/>
      <c r="CA616" s="10"/>
      <c r="CB616" s="10"/>
      <c r="CC616" s="10"/>
      <c r="CD616" s="10"/>
      <c r="CE616" s="10"/>
      <c r="CF616" s="5"/>
      <c r="CG616" s="9"/>
      <c r="CH616" s="10"/>
      <c r="CI616" s="10"/>
      <c r="CJ616" s="10"/>
      <c r="CK616" s="10"/>
      <c r="CL616" s="10"/>
      <c r="CM616" s="10"/>
      <c r="CN616" s="10"/>
      <c r="CO616" s="10"/>
    </row>
    <row r="617" spans="1:93" x14ac:dyDescent="0.2">
      <c r="A617" s="9"/>
      <c r="B617" s="9"/>
      <c r="C617" s="9"/>
      <c r="D617" s="9"/>
      <c r="E617" s="9"/>
      <c r="F617" s="9"/>
      <c r="G617" s="9"/>
      <c r="H617" s="9"/>
      <c r="I617" s="9"/>
      <c r="J617" s="9"/>
      <c r="K617" s="9"/>
      <c r="L617" s="9"/>
      <c r="M617" s="9"/>
      <c r="N617" s="9"/>
      <c r="P617" s="12">
        <f t="shared" si="172"/>
        <v>-154</v>
      </c>
      <c r="Q617" s="12"/>
      <c r="R617" s="138" t="e">
        <f t="shared" si="157"/>
        <v>#N/A</v>
      </c>
      <c r="S617" s="138" t="e">
        <f t="shared" si="158"/>
        <v>#N/A</v>
      </c>
      <c r="T617" s="138" t="e">
        <f t="shared" si="159"/>
        <v>#N/A</v>
      </c>
      <c r="U617" s="139" t="e">
        <f t="shared" si="162"/>
        <v>#N/A</v>
      </c>
      <c r="V617" s="139" t="e">
        <f t="shared" si="163"/>
        <v>#N/A</v>
      </c>
      <c r="W617" s="139" t="e">
        <f t="shared" si="164"/>
        <v>#N/A</v>
      </c>
      <c r="X617" s="139" t="e">
        <f t="shared" si="165"/>
        <v>#N/A</v>
      </c>
      <c r="Y617" s="10" t="e">
        <f t="shared" si="166"/>
        <v>#N/A</v>
      </c>
      <c r="Z617" s="10" t="e">
        <f t="shared" si="167"/>
        <v>#N/A</v>
      </c>
      <c r="AA617" s="138" t="e">
        <f t="shared" si="160"/>
        <v>#N/A</v>
      </c>
      <c r="AB617" s="138" t="e">
        <f t="shared" si="161"/>
        <v>#N/A</v>
      </c>
      <c r="AC617" s="16" t="e">
        <f t="shared" si="168"/>
        <v>#N/A</v>
      </c>
      <c r="AD617" s="16" t="e">
        <f t="shared" si="169"/>
        <v>#N/A</v>
      </c>
      <c r="AE617" s="16" t="e">
        <f t="shared" si="170"/>
        <v>#N/A</v>
      </c>
      <c r="AF617" s="16" t="e">
        <f t="shared" si="171"/>
        <v>#N/A</v>
      </c>
      <c r="AI617" s="9"/>
      <c r="AJ617" s="10"/>
      <c r="AK617" s="9"/>
      <c r="AL617" s="10"/>
      <c r="AM617" s="9"/>
      <c r="AN617" s="9"/>
      <c r="AO617" s="9"/>
      <c r="AP617" s="9"/>
      <c r="AQ617" s="9"/>
      <c r="AS617" s="9"/>
      <c r="AT617" s="10"/>
      <c r="AU617" s="10"/>
      <c r="AV617" s="10"/>
      <c r="AW617" s="10"/>
      <c r="AX617" s="10"/>
      <c r="AY617" s="10"/>
      <c r="AZ617" s="10"/>
      <c r="BA617" s="10"/>
      <c r="BC617" s="9"/>
      <c r="BD617" s="10"/>
      <c r="BE617" s="10"/>
      <c r="BF617" s="10"/>
      <c r="BG617" s="10"/>
      <c r="BH617" s="10"/>
      <c r="BI617" s="10"/>
      <c r="BJ617" s="10"/>
      <c r="BK617" s="10"/>
      <c r="BL617" s="10"/>
      <c r="BM617" s="9"/>
      <c r="BN617" s="10"/>
      <c r="BO617" s="9"/>
      <c r="BP617" s="10"/>
      <c r="BQ617" s="9"/>
      <c r="BR617" s="9"/>
      <c r="BS617" s="9"/>
      <c r="BT617" s="9"/>
      <c r="BU617" s="9"/>
      <c r="BV617" s="5"/>
      <c r="BW617" s="9"/>
      <c r="BX617" s="10"/>
      <c r="BY617" s="10"/>
      <c r="BZ617" s="10"/>
      <c r="CA617" s="10"/>
      <c r="CB617" s="10"/>
      <c r="CC617" s="10"/>
      <c r="CD617" s="10"/>
      <c r="CE617" s="10"/>
      <c r="CF617" s="5"/>
      <c r="CG617" s="9"/>
      <c r="CH617" s="10"/>
      <c r="CI617" s="10"/>
      <c r="CJ617" s="10"/>
      <c r="CK617" s="10"/>
      <c r="CL617" s="10"/>
      <c r="CM617" s="10"/>
      <c r="CN617" s="10"/>
      <c r="CO617" s="10"/>
    </row>
    <row r="618" spans="1:93" x14ac:dyDescent="0.2">
      <c r="A618" s="9"/>
      <c r="B618" s="9"/>
      <c r="C618" s="9"/>
      <c r="D618" s="9"/>
      <c r="E618" s="9"/>
      <c r="F618" s="9"/>
      <c r="G618" s="9"/>
      <c r="H618" s="9"/>
      <c r="I618" s="9"/>
      <c r="J618" s="9"/>
      <c r="K618" s="9"/>
      <c r="L618" s="9"/>
      <c r="M618" s="9"/>
      <c r="N618" s="9"/>
      <c r="P618" s="12">
        <f t="shared" si="172"/>
        <v>-154</v>
      </c>
      <c r="Q618" s="12"/>
      <c r="R618" s="138" t="e">
        <f t="shared" si="157"/>
        <v>#N/A</v>
      </c>
      <c r="S618" s="138" t="e">
        <f t="shared" si="158"/>
        <v>#N/A</v>
      </c>
      <c r="T618" s="138" t="e">
        <f t="shared" si="159"/>
        <v>#N/A</v>
      </c>
      <c r="U618" s="139" t="e">
        <f t="shared" si="162"/>
        <v>#N/A</v>
      </c>
      <c r="V618" s="139" t="e">
        <f t="shared" si="163"/>
        <v>#N/A</v>
      </c>
      <c r="W618" s="139" t="e">
        <f t="shared" si="164"/>
        <v>#N/A</v>
      </c>
      <c r="X618" s="139" t="e">
        <f t="shared" si="165"/>
        <v>#N/A</v>
      </c>
      <c r="Y618" s="10" t="e">
        <f t="shared" si="166"/>
        <v>#N/A</v>
      </c>
      <c r="Z618" s="10" t="e">
        <f t="shared" si="167"/>
        <v>#N/A</v>
      </c>
      <c r="AA618" s="138" t="e">
        <f t="shared" si="160"/>
        <v>#N/A</v>
      </c>
      <c r="AB618" s="138" t="e">
        <f t="shared" si="161"/>
        <v>#N/A</v>
      </c>
      <c r="AC618" s="16" t="e">
        <f t="shared" si="168"/>
        <v>#N/A</v>
      </c>
      <c r="AD618" s="16" t="e">
        <f t="shared" si="169"/>
        <v>#N/A</v>
      </c>
      <c r="AE618" s="16" t="e">
        <f t="shared" si="170"/>
        <v>#N/A</v>
      </c>
      <c r="AF618" s="16" t="e">
        <f t="shared" si="171"/>
        <v>#N/A</v>
      </c>
      <c r="AI618" s="9"/>
      <c r="AJ618" s="10"/>
      <c r="AK618" s="9"/>
      <c r="AL618" s="10"/>
      <c r="AM618" s="9"/>
      <c r="AN618" s="9"/>
      <c r="AO618" s="9"/>
      <c r="AP618" s="9"/>
      <c r="AQ618" s="9"/>
      <c r="AS618" s="9"/>
      <c r="AT618" s="10"/>
      <c r="AU618" s="10"/>
      <c r="AV618" s="10"/>
      <c r="AW618" s="10"/>
      <c r="AX618" s="10"/>
      <c r="AY618" s="10"/>
      <c r="AZ618" s="10"/>
      <c r="BA618" s="10"/>
      <c r="BC618" s="9"/>
      <c r="BD618" s="10"/>
      <c r="BE618" s="10"/>
      <c r="BF618" s="10"/>
      <c r="BG618" s="10"/>
      <c r="BH618" s="10"/>
      <c r="BI618" s="10"/>
      <c r="BJ618" s="10"/>
      <c r="BK618" s="10"/>
      <c r="BL618" s="10"/>
      <c r="BM618" s="9"/>
      <c r="BN618" s="10"/>
      <c r="BO618" s="9"/>
      <c r="BP618" s="10"/>
      <c r="BQ618" s="9"/>
      <c r="BR618" s="9"/>
      <c r="BS618" s="9"/>
      <c r="BT618" s="9"/>
      <c r="BU618" s="9"/>
      <c r="BV618" s="5"/>
      <c r="BW618" s="9"/>
      <c r="BX618" s="10"/>
      <c r="BY618" s="10"/>
      <c r="BZ618" s="10"/>
      <c r="CA618" s="10"/>
      <c r="CB618" s="10"/>
      <c r="CC618" s="10"/>
      <c r="CD618" s="10"/>
      <c r="CE618" s="10"/>
      <c r="CF618" s="5"/>
      <c r="CG618" s="9"/>
      <c r="CH618" s="10"/>
      <c r="CI618" s="10"/>
      <c r="CJ618" s="10"/>
      <c r="CK618" s="10"/>
      <c r="CL618" s="10"/>
      <c r="CM618" s="10"/>
      <c r="CN618" s="10"/>
      <c r="CO618" s="10"/>
    </row>
    <row r="619" spans="1:93" x14ac:dyDescent="0.2">
      <c r="A619" s="9"/>
      <c r="B619" s="9"/>
      <c r="C619" s="9"/>
      <c r="D619" s="9"/>
      <c r="E619" s="9"/>
      <c r="F619" s="9"/>
      <c r="G619" s="9"/>
      <c r="H619" s="9"/>
      <c r="I619" s="9"/>
      <c r="J619" s="9"/>
      <c r="K619" s="9"/>
      <c r="L619" s="9"/>
      <c r="M619" s="9"/>
      <c r="N619" s="9"/>
      <c r="P619" s="12">
        <f t="shared" si="172"/>
        <v>-154</v>
      </c>
      <c r="Q619" s="12"/>
      <c r="R619" s="138" t="e">
        <f t="shared" si="157"/>
        <v>#N/A</v>
      </c>
      <c r="S619" s="138" t="e">
        <f t="shared" si="158"/>
        <v>#N/A</v>
      </c>
      <c r="T619" s="138" t="e">
        <f t="shared" si="159"/>
        <v>#N/A</v>
      </c>
      <c r="U619" s="139" t="e">
        <f t="shared" si="162"/>
        <v>#N/A</v>
      </c>
      <c r="V619" s="139" t="e">
        <f t="shared" si="163"/>
        <v>#N/A</v>
      </c>
      <c r="W619" s="139" t="e">
        <f t="shared" si="164"/>
        <v>#N/A</v>
      </c>
      <c r="X619" s="139" t="e">
        <f t="shared" si="165"/>
        <v>#N/A</v>
      </c>
      <c r="Y619" s="10" t="e">
        <f t="shared" si="166"/>
        <v>#N/A</v>
      </c>
      <c r="Z619" s="10" t="e">
        <f t="shared" si="167"/>
        <v>#N/A</v>
      </c>
      <c r="AA619" s="138" t="e">
        <f t="shared" si="160"/>
        <v>#N/A</v>
      </c>
      <c r="AB619" s="138" t="e">
        <f t="shared" si="161"/>
        <v>#N/A</v>
      </c>
      <c r="AC619" s="16" t="e">
        <f t="shared" si="168"/>
        <v>#N/A</v>
      </c>
      <c r="AD619" s="16" t="e">
        <f t="shared" si="169"/>
        <v>#N/A</v>
      </c>
      <c r="AE619" s="16" t="e">
        <f t="shared" si="170"/>
        <v>#N/A</v>
      </c>
      <c r="AF619" s="16" t="e">
        <f t="shared" si="171"/>
        <v>#N/A</v>
      </c>
      <c r="AI619" s="9"/>
      <c r="AJ619" s="10"/>
      <c r="AK619" s="9"/>
      <c r="AL619" s="10"/>
      <c r="AM619" s="9"/>
      <c r="AN619" s="9"/>
      <c r="AO619" s="9"/>
      <c r="AP619" s="9"/>
      <c r="AQ619" s="9"/>
      <c r="AS619" s="9"/>
      <c r="AT619" s="10"/>
      <c r="AU619" s="10"/>
      <c r="AV619" s="10"/>
      <c r="AW619" s="10"/>
      <c r="AX619" s="10"/>
      <c r="AY619" s="10"/>
      <c r="AZ619" s="10"/>
      <c r="BA619" s="10"/>
      <c r="BC619" s="9"/>
      <c r="BD619" s="10"/>
      <c r="BE619" s="10"/>
      <c r="BF619" s="10"/>
      <c r="BG619" s="10"/>
      <c r="BH619" s="10"/>
      <c r="BI619" s="10"/>
      <c r="BJ619" s="10"/>
      <c r="BK619" s="10"/>
      <c r="BL619" s="10"/>
      <c r="BM619" s="9"/>
      <c r="BN619" s="10"/>
      <c r="BO619" s="9"/>
      <c r="BP619" s="10"/>
      <c r="BQ619" s="9"/>
      <c r="BR619" s="9"/>
      <c r="BS619" s="9"/>
      <c r="BT619" s="9"/>
      <c r="BU619" s="9"/>
      <c r="BV619" s="5"/>
      <c r="BW619" s="9"/>
      <c r="BX619" s="10"/>
      <c r="BY619" s="10"/>
      <c r="BZ619" s="10"/>
      <c r="CA619" s="10"/>
      <c r="CB619" s="10"/>
      <c r="CC619" s="10"/>
      <c r="CD619" s="10"/>
      <c r="CE619" s="10"/>
      <c r="CF619" s="5"/>
      <c r="CG619" s="9"/>
      <c r="CH619" s="10"/>
      <c r="CI619" s="10"/>
      <c r="CJ619" s="10"/>
      <c r="CK619" s="10"/>
      <c r="CL619" s="10"/>
      <c r="CM619" s="10"/>
      <c r="CN619" s="10"/>
      <c r="CO619" s="10"/>
    </row>
    <row r="620" spans="1:93" x14ac:dyDescent="0.2">
      <c r="A620" s="9"/>
      <c r="B620" s="9"/>
      <c r="C620" s="9"/>
      <c r="D620" s="9"/>
      <c r="E620" s="9"/>
      <c r="F620" s="9"/>
      <c r="G620" s="9"/>
      <c r="H620" s="9"/>
      <c r="I620" s="9"/>
      <c r="J620" s="9"/>
      <c r="K620" s="9"/>
      <c r="L620" s="9"/>
      <c r="M620" s="9"/>
      <c r="N620" s="9"/>
      <c r="P620" s="12">
        <f t="shared" si="172"/>
        <v>-154</v>
      </c>
      <c r="Q620" s="12"/>
      <c r="R620" s="138" t="e">
        <f t="shared" si="157"/>
        <v>#N/A</v>
      </c>
      <c r="S620" s="138" t="e">
        <f t="shared" si="158"/>
        <v>#N/A</v>
      </c>
      <c r="T620" s="138" t="e">
        <f t="shared" si="159"/>
        <v>#N/A</v>
      </c>
      <c r="U620" s="139" t="e">
        <f t="shared" si="162"/>
        <v>#N/A</v>
      </c>
      <c r="V620" s="139" t="e">
        <f t="shared" si="163"/>
        <v>#N/A</v>
      </c>
      <c r="W620" s="139" t="e">
        <f t="shared" si="164"/>
        <v>#N/A</v>
      </c>
      <c r="X620" s="139" t="e">
        <f t="shared" si="165"/>
        <v>#N/A</v>
      </c>
      <c r="Y620" s="10" t="e">
        <f t="shared" si="166"/>
        <v>#N/A</v>
      </c>
      <c r="Z620" s="10" t="e">
        <f t="shared" si="167"/>
        <v>#N/A</v>
      </c>
      <c r="AA620" s="138" t="e">
        <f t="shared" si="160"/>
        <v>#N/A</v>
      </c>
      <c r="AB620" s="138" t="e">
        <f t="shared" si="161"/>
        <v>#N/A</v>
      </c>
      <c r="AC620" s="16" t="e">
        <f t="shared" si="168"/>
        <v>#N/A</v>
      </c>
      <c r="AD620" s="16" t="e">
        <f t="shared" si="169"/>
        <v>#N/A</v>
      </c>
      <c r="AE620" s="16" t="e">
        <f t="shared" si="170"/>
        <v>#N/A</v>
      </c>
      <c r="AF620" s="16" t="e">
        <f t="shared" si="171"/>
        <v>#N/A</v>
      </c>
      <c r="AI620" s="9"/>
      <c r="AJ620" s="10"/>
      <c r="AK620" s="9"/>
      <c r="AL620" s="10"/>
      <c r="AM620" s="9"/>
      <c r="AN620" s="9"/>
      <c r="AO620" s="9"/>
      <c r="AP620" s="9"/>
      <c r="AQ620" s="9"/>
      <c r="AS620" s="9"/>
      <c r="AT620" s="10"/>
      <c r="AU620" s="10"/>
      <c r="AV620" s="10"/>
      <c r="AW620" s="10"/>
      <c r="AX620" s="10"/>
      <c r="AY620" s="10"/>
      <c r="AZ620" s="10"/>
      <c r="BA620" s="10"/>
      <c r="BC620" s="9"/>
      <c r="BD620" s="10"/>
      <c r="BE620" s="10"/>
      <c r="BF620" s="10"/>
      <c r="BG620" s="10"/>
      <c r="BH620" s="10"/>
      <c r="BI620" s="10"/>
      <c r="BJ620" s="10"/>
      <c r="BK620" s="10"/>
      <c r="BL620" s="10"/>
      <c r="BM620" s="9"/>
      <c r="BN620" s="10"/>
      <c r="BO620" s="9"/>
      <c r="BP620" s="10"/>
      <c r="BQ620" s="9"/>
      <c r="BR620" s="9"/>
      <c r="BS620" s="9"/>
      <c r="BT620" s="9"/>
      <c r="BU620" s="9"/>
      <c r="BV620" s="5"/>
      <c r="BW620" s="9"/>
      <c r="BX620" s="10"/>
      <c r="BY620" s="10"/>
      <c r="BZ620" s="10"/>
      <c r="CA620" s="10"/>
      <c r="CB620" s="10"/>
      <c r="CC620" s="10"/>
      <c r="CD620" s="10"/>
      <c r="CE620" s="10"/>
      <c r="CF620" s="5"/>
      <c r="CG620" s="9"/>
      <c r="CH620" s="10"/>
      <c r="CI620" s="10"/>
      <c r="CJ620" s="10"/>
      <c r="CK620" s="10"/>
      <c r="CL620" s="10"/>
      <c r="CM620" s="10"/>
      <c r="CN620" s="10"/>
      <c r="CO620" s="10"/>
    </row>
    <row r="621" spans="1:93" x14ac:dyDescent="0.2">
      <c r="A621" s="9"/>
      <c r="B621" s="9"/>
      <c r="C621" s="9"/>
      <c r="D621" s="9"/>
      <c r="E621" s="9"/>
      <c r="F621" s="9"/>
      <c r="G621" s="9"/>
      <c r="H621" s="9"/>
      <c r="I621" s="9"/>
      <c r="J621" s="9"/>
      <c r="K621" s="9"/>
      <c r="L621" s="9"/>
      <c r="M621" s="9"/>
      <c r="N621" s="9"/>
      <c r="P621" s="12">
        <f t="shared" si="172"/>
        <v>-154</v>
      </c>
      <c r="Q621" s="12"/>
      <c r="R621" s="138" t="e">
        <f t="shared" si="157"/>
        <v>#N/A</v>
      </c>
      <c r="S621" s="138" t="e">
        <f t="shared" si="158"/>
        <v>#N/A</v>
      </c>
      <c r="T621" s="138" t="e">
        <f t="shared" si="159"/>
        <v>#N/A</v>
      </c>
      <c r="U621" s="139" t="e">
        <f t="shared" si="162"/>
        <v>#N/A</v>
      </c>
      <c r="V621" s="139" t="e">
        <f t="shared" si="163"/>
        <v>#N/A</v>
      </c>
      <c r="W621" s="139" t="e">
        <f t="shared" si="164"/>
        <v>#N/A</v>
      </c>
      <c r="X621" s="139" t="e">
        <f t="shared" si="165"/>
        <v>#N/A</v>
      </c>
      <c r="Y621" s="10" t="e">
        <f t="shared" si="166"/>
        <v>#N/A</v>
      </c>
      <c r="Z621" s="10" t="e">
        <f t="shared" si="167"/>
        <v>#N/A</v>
      </c>
      <c r="AA621" s="138" t="e">
        <f t="shared" si="160"/>
        <v>#N/A</v>
      </c>
      <c r="AB621" s="138" t="e">
        <f t="shared" si="161"/>
        <v>#N/A</v>
      </c>
      <c r="AC621" s="16" t="e">
        <f t="shared" si="168"/>
        <v>#N/A</v>
      </c>
      <c r="AD621" s="16" t="e">
        <f t="shared" si="169"/>
        <v>#N/A</v>
      </c>
      <c r="AE621" s="16" t="e">
        <f t="shared" si="170"/>
        <v>#N/A</v>
      </c>
      <c r="AF621" s="16" t="e">
        <f t="shared" si="171"/>
        <v>#N/A</v>
      </c>
      <c r="AI621" s="9"/>
      <c r="AJ621" s="10"/>
      <c r="AK621" s="9"/>
      <c r="AL621" s="10"/>
      <c r="AM621" s="9"/>
      <c r="AN621" s="9"/>
      <c r="AO621" s="9"/>
      <c r="AP621" s="9"/>
      <c r="AQ621" s="9"/>
      <c r="AS621" s="9"/>
      <c r="AT621" s="10"/>
      <c r="AU621" s="10"/>
      <c r="AV621" s="10"/>
      <c r="AW621" s="10"/>
      <c r="AX621" s="10"/>
      <c r="AY621" s="10"/>
      <c r="AZ621" s="10"/>
      <c r="BA621" s="10"/>
      <c r="BC621" s="9"/>
      <c r="BD621" s="10"/>
      <c r="BE621" s="10"/>
      <c r="BF621" s="10"/>
      <c r="BG621" s="10"/>
      <c r="BH621" s="10"/>
      <c r="BI621" s="10"/>
      <c r="BJ621" s="10"/>
      <c r="BK621" s="10"/>
      <c r="BL621" s="10"/>
      <c r="BM621" s="9"/>
      <c r="BN621" s="10"/>
      <c r="BO621" s="9"/>
      <c r="BP621" s="10"/>
      <c r="BQ621" s="9"/>
      <c r="BR621" s="9"/>
      <c r="BS621" s="9"/>
      <c r="BT621" s="9"/>
      <c r="BU621" s="9"/>
      <c r="BV621" s="5"/>
      <c r="BW621" s="9"/>
      <c r="BX621" s="10"/>
      <c r="BY621" s="10"/>
      <c r="BZ621" s="10"/>
      <c r="CA621" s="10"/>
      <c r="CB621" s="10"/>
      <c r="CC621" s="10"/>
      <c r="CD621" s="10"/>
      <c r="CE621" s="10"/>
      <c r="CF621" s="5"/>
      <c r="CG621" s="9"/>
      <c r="CH621" s="10"/>
      <c r="CI621" s="10"/>
      <c r="CJ621" s="10"/>
      <c r="CK621" s="10"/>
      <c r="CL621" s="10"/>
      <c r="CM621" s="10"/>
      <c r="CN621" s="10"/>
      <c r="CO621" s="10"/>
    </row>
    <row r="622" spans="1:93" x14ac:dyDescent="0.2">
      <c r="A622" s="9"/>
      <c r="B622" s="9"/>
      <c r="C622" s="9"/>
      <c r="D622" s="9"/>
      <c r="E622" s="9"/>
      <c r="F622" s="9"/>
      <c r="G622" s="9"/>
      <c r="H622" s="9"/>
      <c r="I622" s="9"/>
      <c r="J622" s="9"/>
      <c r="K622" s="9"/>
      <c r="L622" s="9"/>
      <c r="M622" s="9"/>
      <c r="N622" s="9"/>
      <c r="P622" s="12">
        <f t="shared" si="172"/>
        <v>-154</v>
      </c>
      <c r="Q622" s="12"/>
      <c r="R622" s="138" t="e">
        <f t="shared" si="157"/>
        <v>#N/A</v>
      </c>
      <c r="S622" s="138" t="e">
        <f t="shared" si="158"/>
        <v>#N/A</v>
      </c>
      <c r="T622" s="138" t="e">
        <f t="shared" si="159"/>
        <v>#N/A</v>
      </c>
      <c r="U622" s="139" t="e">
        <f t="shared" si="162"/>
        <v>#N/A</v>
      </c>
      <c r="V622" s="139" t="e">
        <f t="shared" si="163"/>
        <v>#N/A</v>
      </c>
      <c r="W622" s="139" t="e">
        <f t="shared" si="164"/>
        <v>#N/A</v>
      </c>
      <c r="X622" s="139" t="e">
        <f t="shared" si="165"/>
        <v>#N/A</v>
      </c>
      <c r="Y622" s="10" t="e">
        <f t="shared" si="166"/>
        <v>#N/A</v>
      </c>
      <c r="Z622" s="10" t="e">
        <f t="shared" si="167"/>
        <v>#N/A</v>
      </c>
      <c r="AA622" s="138" t="e">
        <f t="shared" si="160"/>
        <v>#N/A</v>
      </c>
      <c r="AB622" s="138" t="e">
        <f t="shared" si="161"/>
        <v>#N/A</v>
      </c>
      <c r="AC622" s="16" t="e">
        <f t="shared" si="168"/>
        <v>#N/A</v>
      </c>
      <c r="AD622" s="16" t="e">
        <f t="shared" si="169"/>
        <v>#N/A</v>
      </c>
      <c r="AE622" s="16" t="e">
        <f t="shared" si="170"/>
        <v>#N/A</v>
      </c>
      <c r="AF622" s="16" t="e">
        <f t="shared" si="171"/>
        <v>#N/A</v>
      </c>
      <c r="AI622" s="9"/>
      <c r="AJ622" s="10"/>
      <c r="AK622" s="9"/>
      <c r="AL622" s="10"/>
      <c r="AM622" s="9"/>
      <c r="AN622" s="9"/>
      <c r="AO622" s="9"/>
      <c r="AP622" s="9"/>
      <c r="AQ622" s="9"/>
      <c r="AS622" s="9"/>
      <c r="AT622" s="10"/>
      <c r="AU622" s="10"/>
      <c r="AV622" s="10"/>
      <c r="AW622" s="10"/>
      <c r="AX622" s="10"/>
      <c r="AY622" s="10"/>
      <c r="AZ622" s="10"/>
      <c r="BA622" s="10"/>
      <c r="BC622" s="9"/>
      <c r="BD622" s="10"/>
      <c r="BE622" s="10"/>
      <c r="BF622" s="10"/>
      <c r="BG622" s="10"/>
      <c r="BH622" s="10"/>
      <c r="BI622" s="10"/>
      <c r="BJ622" s="10"/>
      <c r="BK622" s="10"/>
      <c r="BL622" s="10"/>
      <c r="BM622" s="9"/>
      <c r="BN622" s="10"/>
      <c r="BO622" s="9"/>
      <c r="BP622" s="10"/>
      <c r="BQ622" s="9"/>
      <c r="BR622" s="9"/>
      <c r="BS622" s="9"/>
      <c r="BT622" s="9"/>
      <c r="BU622" s="9"/>
      <c r="BV622" s="5"/>
      <c r="BW622" s="9"/>
      <c r="BX622" s="10"/>
      <c r="BY622" s="10"/>
      <c r="BZ622" s="10"/>
      <c r="CA622" s="10"/>
      <c r="CB622" s="10"/>
      <c r="CC622" s="10"/>
      <c r="CD622" s="10"/>
      <c r="CE622" s="10"/>
      <c r="CF622" s="5"/>
      <c r="CG622" s="9"/>
      <c r="CH622" s="10"/>
      <c r="CI622" s="10"/>
      <c r="CJ622" s="10"/>
      <c r="CK622" s="10"/>
      <c r="CL622" s="10"/>
      <c r="CM622" s="10"/>
      <c r="CN622" s="10"/>
      <c r="CO622" s="10"/>
    </row>
    <row r="623" spans="1:93" x14ac:dyDescent="0.2">
      <c r="A623" s="9"/>
      <c r="B623" s="9"/>
      <c r="C623" s="9"/>
      <c r="D623" s="9"/>
      <c r="E623" s="9"/>
      <c r="F623" s="9"/>
      <c r="G623" s="9"/>
      <c r="H623" s="9"/>
      <c r="I623" s="9"/>
      <c r="J623" s="9"/>
      <c r="K623" s="9"/>
      <c r="L623" s="9"/>
      <c r="M623" s="9"/>
      <c r="N623" s="9"/>
      <c r="P623" s="12">
        <f t="shared" si="172"/>
        <v>-154</v>
      </c>
      <c r="Q623" s="12"/>
      <c r="R623" s="138" t="e">
        <f t="shared" si="157"/>
        <v>#N/A</v>
      </c>
      <c r="S623" s="138" t="e">
        <f t="shared" si="158"/>
        <v>#N/A</v>
      </c>
      <c r="T623" s="138" t="e">
        <f t="shared" si="159"/>
        <v>#N/A</v>
      </c>
      <c r="U623" s="139" t="e">
        <f t="shared" si="162"/>
        <v>#N/A</v>
      </c>
      <c r="V623" s="139" t="e">
        <f t="shared" si="163"/>
        <v>#N/A</v>
      </c>
      <c r="W623" s="139" t="e">
        <f t="shared" si="164"/>
        <v>#N/A</v>
      </c>
      <c r="X623" s="139" t="e">
        <f t="shared" si="165"/>
        <v>#N/A</v>
      </c>
      <c r="Y623" s="10" t="e">
        <f t="shared" si="166"/>
        <v>#N/A</v>
      </c>
      <c r="Z623" s="10" t="e">
        <f t="shared" si="167"/>
        <v>#N/A</v>
      </c>
      <c r="AA623" s="138" t="e">
        <f t="shared" si="160"/>
        <v>#N/A</v>
      </c>
      <c r="AB623" s="138" t="e">
        <f t="shared" si="161"/>
        <v>#N/A</v>
      </c>
      <c r="AC623" s="16" t="e">
        <f t="shared" si="168"/>
        <v>#N/A</v>
      </c>
      <c r="AD623" s="16" t="e">
        <f t="shared" si="169"/>
        <v>#N/A</v>
      </c>
      <c r="AE623" s="16" t="e">
        <f t="shared" si="170"/>
        <v>#N/A</v>
      </c>
      <c r="AF623" s="16" t="e">
        <f t="shared" si="171"/>
        <v>#N/A</v>
      </c>
      <c r="AI623" s="9"/>
      <c r="AJ623" s="10"/>
      <c r="AK623" s="9"/>
      <c r="AL623" s="10"/>
      <c r="AM623" s="9"/>
      <c r="AN623" s="9"/>
      <c r="AO623" s="9"/>
      <c r="AP623" s="9"/>
      <c r="AQ623" s="9"/>
      <c r="AS623" s="9"/>
      <c r="AT623" s="10"/>
      <c r="AU623" s="10"/>
      <c r="AV623" s="10"/>
      <c r="AW623" s="10"/>
      <c r="AX623" s="10"/>
      <c r="AY623" s="10"/>
      <c r="AZ623" s="10"/>
      <c r="BA623" s="10"/>
      <c r="BC623" s="9"/>
      <c r="BD623" s="10"/>
      <c r="BE623" s="10"/>
      <c r="BF623" s="10"/>
      <c r="BG623" s="10"/>
      <c r="BH623" s="10"/>
      <c r="BI623" s="10"/>
      <c r="BJ623" s="10"/>
      <c r="BK623" s="10"/>
      <c r="BL623" s="10"/>
      <c r="BM623" s="9"/>
      <c r="BN623" s="10"/>
      <c r="BO623" s="9"/>
      <c r="BP623" s="10"/>
      <c r="BQ623" s="9"/>
      <c r="BR623" s="9"/>
      <c r="BS623" s="9"/>
      <c r="BT623" s="9"/>
      <c r="BU623" s="9"/>
      <c r="BV623" s="5"/>
      <c r="BW623" s="9"/>
      <c r="BX623" s="10"/>
      <c r="BY623" s="10"/>
      <c r="BZ623" s="10"/>
      <c r="CA623" s="10"/>
      <c r="CB623" s="10"/>
      <c r="CC623" s="10"/>
      <c r="CD623" s="10"/>
      <c r="CE623" s="10"/>
      <c r="CF623" s="5"/>
      <c r="CG623" s="9"/>
      <c r="CH623" s="10"/>
      <c r="CI623" s="10"/>
      <c r="CJ623" s="10"/>
      <c r="CK623" s="10"/>
      <c r="CL623" s="10"/>
      <c r="CM623" s="10"/>
      <c r="CN623" s="10"/>
      <c r="CO623" s="10"/>
    </row>
    <row r="624" spans="1:93" x14ac:dyDescent="0.2">
      <c r="A624" s="9"/>
      <c r="B624" s="9"/>
      <c r="C624" s="9"/>
      <c r="D624" s="9"/>
      <c r="E624" s="9"/>
      <c r="F624" s="9"/>
      <c r="G624" s="9"/>
      <c r="H624" s="9"/>
      <c r="I624" s="9"/>
      <c r="J624" s="9"/>
      <c r="K624" s="9"/>
      <c r="L624" s="9"/>
      <c r="M624" s="9"/>
      <c r="N624" s="9"/>
      <c r="P624" s="12">
        <f t="shared" si="172"/>
        <v>-154</v>
      </c>
      <c r="Q624" s="12"/>
      <c r="R624" s="138" t="e">
        <f t="shared" si="157"/>
        <v>#N/A</v>
      </c>
      <c r="S624" s="138" t="e">
        <f t="shared" si="158"/>
        <v>#N/A</v>
      </c>
      <c r="T624" s="138" t="e">
        <f t="shared" si="159"/>
        <v>#N/A</v>
      </c>
      <c r="U624" s="139" t="e">
        <f t="shared" si="162"/>
        <v>#N/A</v>
      </c>
      <c r="V624" s="139" t="e">
        <f t="shared" si="163"/>
        <v>#N/A</v>
      </c>
      <c r="W624" s="139" t="e">
        <f t="shared" si="164"/>
        <v>#N/A</v>
      </c>
      <c r="X624" s="139" t="e">
        <f t="shared" si="165"/>
        <v>#N/A</v>
      </c>
      <c r="Y624" s="10" t="e">
        <f t="shared" si="166"/>
        <v>#N/A</v>
      </c>
      <c r="Z624" s="10" t="e">
        <f t="shared" si="167"/>
        <v>#N/A</v>
      </c>
      <c r="AA624" s="138" t="e">
        <f t="shared" si="160"/>
        <v>#N/A</v>
      </c>
      <c r="AB624" s="138" t="e">
        <f t="shared" si="161"/>
        <v>#N/A</v>
      </c>
      <c r="AC624" s="16" t="e">
        <f t="shared" si="168"/>
        <v>#N/A</v>
      </c>
      <c r="AD624" s="16" t="e">
        <f t="shared" si="169"/>
        <v>#N/A</v>
      </c>
      <c r="AE624" s="16" t="e">
        <f t="shared" si="170"/>
        <v>#N/A</v>
      </c>
      <c r="AF624" s="16" t="e">
        <f t="shared" si="171"/>
        <v>#N/A</v>
      </c>
      <c r="AI624" s="9"/>
      <c r="AJ624" s="10"/>
      <c r="AK624" s="9"/>
      <c r="AL624" s="10"/>
      <c r="AM624" s="9"/>
      <c r="AN624" s="9"/>
      <c r="AO624" s="9"/>
      <c r="AP624" s="9"/>
      <c r="AQ624" s="9"/>
      <c r="AS624" s="9"/>
      <c r="AT624" s="10"/>
      <c r="AU624" s="10"/>
      <c r="AV624" s="10"/>
      <c r="AW624" s="10"/>
      <c r="AX624" s="10"/>
      <c r="AY624" s="10"/>
      <c r="AZ624" s="10"/>
      <c r="BA624" s="10"/>
      <c r="BC624" s="9"/>
      <c r="BD624" s="10"/>
      <c r="BE624" s="10"/>
      <c r="BF624" s="10"/>
      <c r="BG624" s="10"/>
      <c r="BH624" s="10"/>
      <c r="BI624" s="10"/>
      <c r="BJ624" s="10"/>
      <c r="BK624" s="10"/>
      <c r="BL624" s="10"/>
      <c r="BM624" s="9"/>
      <c r="BN624" s="10"/>
      <c r="BO624" s="9"/>
      <c r="BP624" s="10"/>
      <c r="BQ624" s="9"/>
      <c r="BR624" s="9"/>
      <c r="BS624" s="9"/>
      <c r="BT624" s="9"/>
      <c r="BU624" s="9"/>
      <c r="BV624" s="5"/>
      <c r="BW624" s="9"/>
      <c r="BX624" s="10"/>
      <c r="BY624" s="10"/>
      <c r="BZ624" s="10"/>
      <c r="CA624" s="10"/>
      <c r="CB624" s="10"/>
      <c r="CC624" s="10"/>
      <c r="CD624" s="10"/>
      <c r="CE624" s="10"/>
      <c r="CF624" s="5"/>
      <c r="CG624" s="9"/>
      <c r="CH624" s="10"/>
      <c r="CI624" s="10"/>
      <c r="CJ624" s="10"/>
      <c r="CK624" s="10"/>
      <c r="CL624" s="10"/>
      <c r="CM624" s="10"/>
      <c r="CN624" s="10"/>
      <c r="CO624" s="10"/>
    </row>
    <row r="625" spans="1:93" x14ac:dyDescent="0.2">
      <c r="A625" s="9"/>
      <c r="B625" s="9"/>
      <c r="C625" s="9"/>
      <c r="D625" s="9"/>
      <c r="E625" s="9"/>
      <c r="F625" s="9"/>
      <c r="G625" s="9"/>
      <c r="H625" s="9"/>
      <c r="I625" s="9"/>
      <c r="J625" s="9"/>
      <c r="K625" s="9"/>
      <c r="L625" s="9"/>
      <c r="M625" s="9"/>
      <c r="N625" s="9"/>
      <c r="P625" s="12">
        <f t="shared" si="172"/>
        <v>-154</v>
      </c>
      <c r="Q625" s="12"/>
      <c r="R625" s="138" t="e">
        <f t="shared" si="157"/>
        <v>#N/A</v>
      </c>
      <c r="S625" s="138" t="e">
        <f t="shared" si="158"/>
        <v>#N/A</v>
      </c>
      <c r="T625" s="138" t="e">
        <f t="shared" si="159"/>
        <v>#N/A</v>
      </c>
      <c r="U625" s="139" t="e">
        <f t="shared" si="162"/>
        <v>#N/A</v>
      </c>
      <c r="V625" s="139" t="e">
        <f t="shared" si="163"/>
        <v>#N/A</v>
      </c>
      <c r="W625" s="139" t="e">
        <f t="shared" si="164"/>
        <v>#N/A</v>
      </c>
      <c r="X625" s="139" t="e">
        <f t="shared" si="165"/>
        <v>#N/A</v>
      </c>
      <c r="Y625" s="10" t="e">
        <f t="shared" si="166"/>
        <v>#N/A</v>
      </c>
      <c r="Z625" s="10" t="e">
        <f t="shared" si="167"/>
        <v>#N/A</v>
      </c>
      <c r="AA625" s="138" t="e">
        <f t="shared" si="160"/>
        <v>#N/A</v>
      </c>
      <c r="AB625" s="138" t="e">
        <f t="shared" si="161"/>
        <v>#N/A</v>
      </c>
      <c r="AC625" s="16" t="e">
        <f t="shared" si="168"/>
        <v>#N/A</v>
      </c>
      <c r="AD625" s="16" t="e">
        <f t="shared" si="169"/>
        <v>#N/A</v>
      </c>
      <c r="AE625" s="16" t="e">
        <f t="shared" si="170"/>
        <v>#N/A</v>
      </c>
      <c r="AF625" s="16" t="e">
        <f t="shared" si="171"/>
        <v>#N/A</v>
      </c>
      <c r="AI625" s="9"/>
      <c r="AJ625" s="10"/>
      <c r="AK625" s="9"/>
      <c r="AL625" s="10"/>
      <c r="AM625" s="9"/>
      <c r="AN625" s="9"/>
      <c r="AO625" s="9"/>
      <c r="AP625" s="9"/>
      <c r="AQ625" s="9"/>
      <c r="AS625" s="9"/>
      <c r="AT625" s="10"/>
      <c r="AU625" s="10"/>
      <c r="AV625" s="10"/>
      <c r="AW625" s="10"/>
      <c r="AX625" s="10"/>
      <c r="AY625" s="10"/>
      <c r="AZ625" s="10"/>
      <c r="BA625" s="10"/>
      <c r="BC625" s="9"/>
      <c r="BD625" s="10"/>
      <c r="BE625" s="10"/>
      <c r="BF625" s="10"/>
      <c r="BG625" s="10"/>
      <c r="BH625" s="10"/>
      <c r="BI625" s="10"/>
      <c r="BJ625" s="10"/>
      <c r="BK625" s="10"/>
      <c r="BL625" s="10"/>
      <c r="BM625" s="9"/>
      <c r="BN625" s="10"/>
      <c r="BO625" s="9"/>
      <c r="BP625" s="10"/>
      <c r="BQ625" s="9"/>
      <c r="BR625" s="9"/>
      <c r="BS625" s="9"/>
      <c r="BT625" s="9"/>
      <c r="BU625" s="9"/>
      <c r="BV625" s="5"/>
      <c r="BW625" s="9"/>
      <c r="BX625" s="10"/>
      <c r="BY625" s="10"/>
      <c r="BZ625" s="10"/>
      <c r="CA625" s="10"/>
      <c r="CB625" s="10"/>
      <c r="CC625" s="10"/>
      <c r="CD625" s="10"/>
      <c r="CE625" s="10"/>
      <c r="CF625" s="5"/>
      <c r="CG625" s="9"/>
      <c r="CH625" s="10"/>
      <c r="CI625" s="10"/>
      <c r="CJ625" s="10"/>
      <c r="CK625" s="10"/>
      <c r="CL625" s="10"/>
      <c r="CM625" s="10"/>
      <c r="CN625" s="10"/>
      <c r="CO625" s="10"/>
    </row>
    <row r="626" spans="1:93" x14ac:dyDescent="0.2">
      <c r="A626" s="9"/>
      <c r="B626" s="9"/>
      <c r="C626" s="9"/>
      <c r="D626" s="9"/>
      <c r="E626" s="9"/>
      <c r="F626" s="9"/>
      <c r="G626" s="9"/>
      <c r="H626" s="9"/>
      <c r="I626" s="9"/>
      <c r="J626" s="9"/>
      <c r="K626" s="9"/>
      <c r="L626" s="9"/>
      <c r="M626" s="9"/>
      <c r="N626" s="9"/>
      <c r="P626" s="12">
        <f t="shared" si="172"/>
        <v>-154</v>
      </c>
      <c r="Q626" s="12"/>
      <c r="R626" s="138" t="e">
        <f t="shared" si="157"/>
        <v>#N/A</v>
      </c>
      <c r="S626" s="138" t="e">
        <f t="shared" si="158"/>
        <v>#N/A</v>
      </c>
      <c r="T626" s="138" t="e">
        <f t="shared" si="159"/>
        <v>#N/A</v>
      </c>
      <c r="U626" s="139" t="e">
        <f t="shared" si="162"/>
        <v>#N/A</v>
      </c>
      <c r="V626" s="139" t="e">
        <f t="shared" si="163"/>
        <v>#N/A</v>
      </c>
      <c r="W626" s="139" t="e">
        <f t="shared" si="164"/>
        <v>#N/A</v>
      </c>
      <c r="X626" s="139" t="e">
        <f t="shared" si="165"/>
        <v>#N/A</v>
      </c>
      <c r="Y626" s="10" t="e">
        <f t="shared" si="166"/>
        <v>#N/A</v>
      </c>
      <c r="Z626" s="10" t="e">
        <f t="shared" si="167"/>
        <v>#N/A</v>
      </c>
      <c r="AA626" s="138" t="e">
        <f t="shared" si="160"/>
        <v>#N/A</v>
      </c>
      <c r="AB626" s="138" t="e">
        <f t="shared" si="161"/>
        <v>#N/A</v>
      </c>
      <c r="AC626" s="16" t="e">
        <f t="shared" si="168"/>
        <v>#N/A</v>
      </c>
      <c r="AD626" s="16" t="e">
        <f t="shared" si="169"/>
        <v>#N/A</v>
      </c>
      <c r="AE626" s="16" t="e">
        <f t="shared" si="170"/>
        <v>#N/A</v>
      </c>
      <c r="AF626" s="16" t="e">
        <f t="shared" si="171"/>
        <v>#N/A</v>
      </c>
      <c r="AI626" s="9"/>
      <c r="AJ626" s="10"/>
      <c r="AK626" s="9"/>
      <c r="AL626" s="10"/>
      <c r="AM626" s="9"/>
      <c r="AN626" s="9"/>
      <c r="AO626" s="9"/>
      <c r="AP626" s="9"/>
      <c r="AQ626" s="9"/>
      <c r="AS626" s="9"/>
      <c r="AT626" s="10"/>
      <c r="AU626" s="10"/>
      <c r="AV626" s="10"/>
      <c r="AW626" s="10"/>
      <c r="AX626" s="10"/>
      <c r="AY626" s="10"/>
      <c r="AZ626" s="10"/>
      <c r="BA626" s="10"/>
      <c r="BC626" s="9"/>
      <c r="BD626" s="10"/>
      <c r="BE626" s="10"/>
      <c r="BF626" s="10"/>
      <c r="BG626" s="10"/>
      <c r="BH626" s="10"/>
      <c r="BI626" s="10"/>
      <c r="BJ626" s="10"/>
      <c r="BK626" s="10"/>
      <c r="BL626" s="10"/>
      <c r="BM626" s="9"/>
      <c r="BN626" s="10"/>
      <c r="BO626" s="9"/>
      <c r="BP626" s="10"/>
      <c r="BQ626" s="9"/>
      <c r="BR626" s="9"/>
      <c r="BS626" s="9"/>
      <c r="BT626" s="9"/>
      <c r="BU626" s="9"/>
      <c r="BV626" s="5"/>
      <c r="BW626" s="9"/>
      <c r="BX626" s="10"/>
      <c r="BY626" s="10"/>
      <c r="BZ626" s="10"/>
      <c r="CA626" s="10"/>
      <c r="CB626" s="10"/>
      <c r="CC626" s="10"/>
      <c r="CD626" s="10"/>
      <c r="CE626" s="10"/>
      <c r="CF626" s="5"/>
      <c r="CG626" s="9"/>
      <c r="CH626" s="10"/>
      <c r="CI626" s="10"/>
      <c r="CJ626" s="10"/>
      <c r="CK626" s="10"/>
      <c r="CL626" s="10"/>
      <c r="CM626" s="10"/>
      <c r="CN626" s="10"/>
      <c r="CO626" s="10"/>
    </row>
    <row r="627" spans="1:93" x14ac:dyDescent="0.2">
      <c r="A627" s="9"/>
      <c r="B627" s="9"/>
      <c r="C627" s="9"/>
      <c r="D627" s="9"/>
      <c r="E627" s="9"/>
      <c r="F627" s="9"/>
      <c r="G627" s="9"/>
      <c r="H627" s="9"/>
      <c r="I627" s="9"/>
      <c r="J627" s="9"/>
      <c r="K627" s="9"/>
      <c r="L627" s="9"/>
      <c r="M627" s="9"/>
      <c r="N627" s="9"/>
      <c r="P627" s="12">
        <f t="shared" si="172"/>
        <v>-154</v>
      </c>
      <c r="Q627" s="12"/>
      <c r="R627" s="138" t="e">
        <f t="shared" si="157"/>
        <v>#N/A</v>
      </c>
      <c r="S627" s="138" t="e">
        <f t="shared" si="158"/>
        <v>#N/A</v>
      </c>
      <c r="T627" s="138" t="e">
        <f t="shared" si="159"/>
        <v>#N/A</v>
      </c>
      <c r="U627" s="139" t="e">
        <f t="shared" si="162"/>
        <v>#N/A</v>
      </c>
      <c r="V627" s="139" t="e">
        <f t="shared" si="163"/>
        <v>#N/A</v>
      </c>
      <c r="W627" s="139" t="e">
        <f t="shared" si="164"/>
        <v>#N/A</v>
      </c>
      <c r="X627" s="139" t="e">
        <f t="shared" si="165"/>
        <v>#N/A</v>
      </c>
      <c r="Y627" s="10" t="e">
        <f t="shared" si="166"/>
        <v>#N/A</v>
      </c>
      <c r="Z627" s="10" t="e">
        <f t="shared" si="167"/>
        <v>#N/A</v>
      </c>
      <c r="AA627" s="138" t="e">
        <f t="shared" si="160"/>
        <v>#N/A</v>
      </c>
      <c r="AB627" s="138" t="e">
        <f t="shared" si="161"/>
        <v>#N/A</v>
      </c>
      <c r="AC627" s="16" t="e">
        <f t="shared" si="168"/>
        <v>#N/A</v>
      </c>
      <c r="AD627" s="16" t="e">
        <f t="shared" si="169"/>
        <v>#N/A</v>
      </c>
      <c r="AE627" s="16" t="e">
        <f t="shared" si="170"/>
        <v>#N/A</v>
      </c>
      <c r="AF627" s="16" t="e">
        <f t="shared" si="171"/>
        <v>#N/A</v>
      </c>
      <c r="AI627" s="9"/>
      <c r="AJ627" s="10"/>
      <c r="AK627" s="9"/>
      <c r="AL627" s="10"/>
      <c r="AM627" s="9"/>
      <c r="AN627" s="9"/>
      <c r="AO627" s="9"/>
      <c r="AP627" s="9"/>
      <c r="AQ627" s="9"/>
      <c r="AS627" s="9"/>
      <c r="AT627" s="10"/>
      <c r="AU627" s="10"/>
      <c r="AV627" s="10"/>
      <c r="AW627" s="10"/>
      <c r="AX627" s="10"/>
      <c r="AY627" s="10"/>
      <c r="AZ627" s="10"/>
      <c r="BA627" s="10"/>
      <c r="BC627" s="9"/>
      <c r="BD627" s="10"/>
      <c r="BE627" s="10"/>
      <c r="BF627" s="10"/>
      <c r="BG627" s="10"/>
      <c r="BH627" s="10"/>
      <c r="BI627" s="10"/>
      <c r="BJ627" s="10"/>
      <c r="BK627" s="10"/>
      <c r="BL627" s="10"/>
      <c r="BM627" s="9"/>
      <c r="BN627" s="10"/>
      <c r="BO627" s="9"/>
      <c r="BP627" s="10"/>
      <c r="BQ627" s="9"/>
      <c r="BR627" s="9"/>
      <c r="BS627" s="9"/>
      <c r="BT627" s="9"/>
      <c r="BU627" s="9"/>
      <c r="BV627" s="5"/>
      <c r="BW627" s="9"/>
      <c r="BX627" s="10"/>
      <c r="BY627" s="10"/>
      <c r="BZ627" s="10"/>
      <c r="CA627" s="10"/>
      <c r="CB627" s="10"/>
      <c r="CC627" s="10"/>
      <c r="CD627" s="10"/>
      <c r="CE627" s="10"/>
      <c r="CF627" s="5"/>
      <c r="CG627" s="9"/>
      <c r="CH627" s="10"/>
      <c r="CI627" s="10"/>
      <c r="CJ627" s="10"/>
      <c r="CK627" s="10"/>
      <c r="CL627" s="10"/>
      <c r="CM627" s="10"/>
      <c r="CN627" s="10"/>
      <c r="CO627" s="10"/>
    </row>
    <row r="628" spans="1:93" x14ac:dyDescent="0.2">
      <c r="A628" s="9"/>
      <c r="B628" s="9"/>
      <c r="C628" s="9"/>
      <c r="D628" s="9"/>
      <c r="E628" s="9"/>
      <c r="F628" s="9"/>
      <c r="G628" s="9"/>
      <c r="H628" s="9"/>
      <c r="I628" s="9"/>
      <c r="J628" s="9"/>
      <c r="K628" s="9"/>
      <c r="L628" s="9"/>
      <c r="M628" s="9"/>
      <c r="N628" s="9"/>
      <c r="P628" s="12">
        <f t="shared" si="172"/>
        <v>-154</v>
      </c>
      <c r="Q628" s="12"/>
      <c r="R628" s="138" t="e">
        <f t="shared" si="157"/>
        <v>#N/A</v>
      </c>
      <c r="S628" s="138" t="e">
        <f t="shared" si="158"/>
        <v>#N/A</v>
      </c>
      <c r="T628" s="138" t="e">
        <f t="shared" si="159"/>
        <v>#N/A</v>
      </c>
      <c r="U628" s="139" t="e">
        <f t="shared" si="162"/>
        <v>#N/A</v>
      </c>
      <c r="V628" s="139" t="e">
        <f t="shared" si="163"/>
        <v>#N/A</v>
      </c>
      <c r="W628" s="139" t="e">
        <f t="shared" si="164"/>
        <v>#N/A</v>
      </c>
      <c r="X628" s="139" t="e">
        <f t="shared" si="165"/>
        <v>#N/A</v>
      </c>
      <c r="Y628" s="10" t="e">
        <f t="shared" si="166"/>
        <v>#N/A</v>
      </c>
      <c r="Z628" s="10" t="e">
        <f t="shared" si="167"/>
        <v>#N/A</v>
      </c>
      <c r="AA628" s="138" t="e">
        <f t="shared" si="160"/>
        <v>#N/A</v>
      </c>
      <c r="AB628" s="138" t="e">
        <f t="shared" si="161"/>
        <v>#N/A</v>
      </c>
      <c r="AC628" s="16" t="e">
        <f t="shared" si="168"/>
        <v>#N/A</v>
      </c>
      <c r="AD628" s="16" t="e">
        <f t="shared" si="169"/>
        <v>#N/A</v>
      </c>
      <c r="AE628" s="16" t="e">
        <f t="shared" si="170"/>
        <v>#N/A</v>
      </c>
      <c r="AF628" s="16" t="e">
        <f t="shared" si="171"/>
        <v>#N/A</v>
      </c>
      <c r="AI628" s="9"/>
      <c r="AJ628" s="10"/>
      <c r="AK628" s="9"/>
      <c r="AL628" s="10"/>
      <c r="AM628" s="9"/>
      <c r="AN628" s="9"/>
      <c r="AO628" s="9"/>
      <c r="AP628" s="9"/>
      <c r="AQ628" s="9"/>
      <c r="AS628" s="9"/>
      <c r="AT628" s="10"/>
      <c r="AU628" s="10"/>
      <c r="AV628" s="10"/>
      <c r="AW628" s="10"/>
      <c r="AX628" s="10"/>
      <c r="AY628" s="10"/>
      <c r="AZ628" s="10"/>
      <c r="BA628" s="10"/>
      <c r="BC628" s="9"/>
      <c r="BD628" s="10"/>
      <c r="BE628" s="10"/>
      <c r="BF628" s="10"/>
      <c r="BG628" s="10"/>
      <c r="BH628" s="10"/>
      <c r="BI628" s="10"/>
      <c r="BJ628" s="10"/>
      <c r="BK628" s="10"/>
      <c r="BL628" s="10"/>
      <c r="BM628" s="9"/>
      <c r="BN628" s="10"/>
      <c r="BO628" s="9"/>
      <c r="BP628" s="10"/>
      <c r="BQ628" s="9"/>
      <c r="BR628" s="9"/>
      <c r="BS628" s="9"/>
      <c r="BT628" s="9"/>
      <c r="BU628" s="9"/>
      <c r="BV628" s="5"/>
      <c r="BW628" s="9"/>
      <c r="BX628" s="10"/>
      <c r="BY628" s="10"/>
      <c r="BZ628" s="10"/>
      <c r="CA628" s="10"/>
      <c r="CB628" s="10"/>
      <c r="CC628" s="10"/>
      <c r="CD628" s="10"/>
      <c r="CE628" s="10"/>
      <c r="CF628" s="5"/>
      <c r="CG628" s="9"/>
      <c r="CH628" s="10"/>
      <c r="CI628" s="10"/>
      <c r="CJ628" s="10"/>
      <c r="CK628" s="10"/>
      <c r="CL628" s="10"/>
      <c r="CM628" s="10"/>
      <c r="CN628" s="10"/>
      <c r="CO628" s="10"/>
    </row>
    <row r="629" spans="1:93" x14ac:dyDescent="0.2">
      <c r="A629" s="9"/>
      <c r="B629" s="9"/>
      <c r="C629" s="9"/>
      <c r="D629" s="9"/>
      <c r="E629" s="9"/>
      <c r="F629" s="9"/>
      <c r="G629" s="9"/>
      <c r="H629" s="9"/>
      <c r="I629" s="9"/>
      <c r="J629" s="9"/>
      <c r="K629" s="9"/>
      <c r="L629" s="9"/>
      <c r="M629" s="9"/>
      <c r="N629" s="9"/>
      <c r="P629" s="12">
        <f t="shared" si="172"/>
        <v>-154</v>
      </c>
      <c r="Q629" s="12"/>
      <c r="R629" s="138" t="e">
        <f t="shared" si="157"/>
        <v>#N/A</v>
      </c>
      <c r="S629" s="138" t="e">
        <f t="shared" si="158"/>
        <v>#N/A</v>
      </c>
      <c r="T629" s="138" t="e">
        <f t="shared" si="159"/>
        <v>#N/A</v>
      </c>
      <c r="U629" s="139" t="e">
        <f t="shared" si="162"/>
        <v>#N/A</v>
      </c>
      <c r="V629" s="139" t="e">
        <f t="shared" si="163"/>
        <v>#N/A</v>
      </c>
      <c r="W629" s="139" t="e">
        <f t="shared" si="164"/>
        <v>#N/A</v>
      </c>
      <c r="X629" s="139" t="e">
        <f t="shared" si="165"/>
        <v>#N/A</v>
      </c>
      <c r="Y629" s="10" t="e">
        <f t="shared" si="166"/>
        <v>#N/A</v>
      </c>
      <c r="Z629" s="10" t="e">
        <f t="shared" si="167"/>
        <v>#N/A</v>
      </c>
      <c r="AA629" s="138" t="e">
        <f t="shared" si="160"/>
        <v>#N/A</v>
      </c>
      <c r="AB629" s="138" t="e">
        <f t="shared" si="161"/>
        <v>#N/A</v>
      </c>
      <c r="AC629" s="16" t="e">
        <f t="shared" si="168"/>
        <v>#N/A</v>
      </c>
      <c r="AD629" s="16" t="e">
        <f t="shared" si="169"/>
        <v>#N/A</v>
      </c>
      <c r="AE629" s="16" t="e">
        <f t="shared" si="170"/>
        <v>#N/A</v>
      </c>
      <c r="AF629" s="16" t="e">
        <f t="shared" si="171"/>
        <v>#N/A</v>
      </c>
      <c r="AI629" s="9"/>
      <c r="AJ629" s="10"/>
      <c r="AK629" s="9"/>
      <c r="AL629" s="10"/>
      <c r="AM629" s="9"/>
      <c r="AN629" s="9"/>
      <c r="AO629" s="9"/>
      <c r="AP629" s="9"/>
      <c r="AQ629" s="9"/>
      <c r="AS629" s="9"/>
      <c r="AT629" s="10"/>
      <c r="AU629" s="10"/>
      <c r="AV629" s="10"/>
      <c r="AW629" s="10"/>
      <c r="AX629" s="10"/>
      <c r="AY629" s="10"/>
      <c r="AZ629" s="10"/>
      <c r="BA629" s="10"/>
      <c r="BC629" s="9"/>
      <c r="BD629" s="10"/>
      <c r="BE629" s="10"/>
      <c r="BF629" s="10"/>
      <c r="BG629" s="10"/>
      <c r="BH629" s="10"/>
      <c r="BI629" s="10"/>
      <c r="BJ629" s="10"/>
      <c r="BK629" s="10"/>
      <c r="BL629" s="10"/>
      <c r="BM629" s="9"/>
      <c r="BN629" s="10"/>
      <c r="BO629" s="9"/>
      <c r="BP629" s="10"/>
      <c r="BQ629" s="9"/>
      <c r="BR629" s="9"/>
      <c r="BS629" s="9"/>
      <c r="BT629" s="9"/>
      <c r="BU629" s="9"/>
      <c r="BV629" s="5"/>
      <c r="BW629" s="9"/>
      <c r="BX629" s="10"/>
      <c r="BY629" s="10"/>
      <c r="BZ629" s="10"/>
      <c r="CA629" s="10"/>
      <c r="CB629" s="10"/>
      <c r="CC629" s="10"/>
      <c r="CD629" s="10"/>
      <c r="CE629" s="10"/>
      <c r="CF629" s="5"/>
      <c r="CG629" s="9"/>
      <c r="CH629" s="10"/>
      <c r="CI629" s="10"/>
      <c r="CJ629" s="10"/>
      <c r="CK629" s="10"/>
      <c r="CL629" s="10"/>
      <c r="CM629" s="10"/>
      <c r="CN629" s="10"/>
      <c r="CO629" s="10"/>
    </row>
    <row r="630" spans="1:93" x14ac:dyDescent="0.2">
      <c r="A630" s="9"/>
      <c r="B630" s="9"/>
      <c r="C630" s="9"/>
      <c r="D630" s="9"/>
      <c r="E630" s="9"/>
      <c r="F630" s="9"/>
      <c r="G630" s="9"/>
      <c r="H630" s="9"/>
      <c r="I630" s="9"/>
      <c r="J630" s="9"/>
      <c r="K630" s="9"/>
      <c r="L630" s="9"/>
      <c r="M630" s="9"/>
      <c r="N630" s="9"/>
      <c r="P630" s="12">
        <f t="shared" si="172"/>
        <v>-154</v>
      </c>
      <c r="Q630" s="12"/>
      <c r="R630" s="138" t="e">
        <f t="shared" si="157"/>
        <v>#N/A</v>
      </c>
      <c r="S630" s="138" t="e">
        <f t="shared" si="158"/>
        <v>#N/A</v>
      </c>
      <c r="T630" s="138" t="e">
        <f t="shared" si="159"/>
        <v>#N/A</v>
      </c>
      <c r="U630" s="139" t="e">
        <f t="shared" si="162"/>
        <v>#N/A</v>
      </c>
      <c r="V630" s="139" t="e">
        <f t="shared" si="163"/>
        <v>#N/A</v>
      </c>
      <c r="W630" s="139" t="e">
        <f t="shared" si="164"/>
        <v>#N/A</v>
      </c>
      <c r="X630" s="139" t="e">
        <f t="shared" si="165"/>
        <v>#N/A</v>
      </c>
      <c r="Y630" s="10" t="e">
        <f t="shared" si="166"/>
        <v>#N/A</v>
      </c>
      <c r="Z630" s="10" t="e">
        <f t="shared" si="167"/>
        <v>#N/A</v>
      </c>
      <c r="AA630" s="138" t="e">
        <f t="shared" si="160"/>
        <v>#N/A</v>
      </c>
      <c r="AB630" s="138" t="e">
        <f t="shared" si="161"/>
        <v>#N/A</v>
      </c>
      <c r="AC630" s="16" t="e">
        <f t="shared" si="168"/>
        <v>#N/A</v>
      </c>
      <c r="AD630" s="16" t="e">
        <f t="shared" si="169"/>
        <v>#N/A</v>
      </c>
      <c r="AE630" s="16" t="e">
        <f t="shared" si="170"/>
        <v>#N/A</v>
      </c>
      <c r="AF630" s="16" t="e">
        <f t="shared" si="171"/>
        <v>#N/A</v>
      </c>
      <c r="AI630" s="9"/>
      <c r="AJ630" s="10"/>
      <c r="AK630" s="9"/>
      <c r="AL630" s="10"/>
      <c r="AM630" s="9"/>
      <c r="AN630" s="9"/>
      <c r="AO630" s="9"/>
      <c r="AP630" s="9"/>
      <c r="AQ630" s="9"/>
      <c r="AS630" s="9"/>
      <c r="AT630" s="10"/>
      <c r="AU630" s="10"/>
      <c r="AV630" s="10"/>
      <c r="AW630" s="10"/>
      <c r="AX630" s="10"/>
      <c r="AY630" s="10"/>
      <c r="AZ630" s="10"/>
      <c r="BA630" s="10"/>
      <c r="BC630" s="9"/>
      <c r="BD630" s="10"/>
      <c r="BE630" s="10"/>
      <c r="BF630" s="10"/>
      <c r="BG630" s="10"/>
      <c r="BH630" s="10"/>
      <c r="BI630" s="10"/>
      <c r="BJ630" s="10"/>
      <c r="BK630" s="10"/>
      <c r="BL630" s="10"/>
      <c r="BM630" s="9"/>
      <c r="BN630" s="10"/>
      <c r="BO630" s="9"/>
      <c r="BP630" s="10"/>
      <c r="BQ630" s="9"/>
      <c r="BR630" s="9"/>
      <c r="BS630" s="9"/>
      <c r="BT630" s="9"/>
      <c r="BU630" s="9"/>
      <c r="BV630" s="5"/>
      <c r="BW630" s="9"/>
      <c r="BX630" s="10"/>
      <c r="BY630" s="10"/>
      <c r="BZ630" s="10"/>
      <c r="CA630" s="10"/>
      <c r="CB630" s="10"/>
      <c r="CC630" s="10"/>
      <c r="CD630" s="10"/>
      <c r="CE630" s="10"/>
      <c r="CF630" s="5"/>
      <c r="CG630" s="9"/>
      <c r="CH630" s="10"/>
      <c r="CI630" s="10"/>
      <c r="CJ630" s="10"/>
      <c r="CK630" s="10"/>
      <c r="CL630" s="10"/>
      <c r="CM630" s="10"/>
      <c r="CN630" s="10"/>
      <c r="CO630" s="10"/>
    </row>
    <row r="631" spans="1:93" x14ac:dyDescent="0.2">
      <c r="A631" s="9"/>
      <c r="B631" s="9"/>
      <c r="C631" s="9"/>
      <c r="D631" s="9"/>
      <c r="E631" s="9"/>
      <c r="F631" s="9"/>
      <c r="G631" s="9"/>
      <c r="H631" s="9"/>
      <c r="I631" s="9"/>
      <c r="J631" s="9"/>
      <c r="K631" s="9"/>
      <c r="L631" s="9"/>
      <c r="M631" s="9"/>
      <c r="N631" s="9"/>
      <c r="P631" s="12">
        <f t="shared" si="172"/>
        <v>-154</v>
      </c>
      <c r="Q631" s="12"/>
      <c r="R631" s="138" t="e">
        <f t="shared" si="157"/>
        <v>#N/A</v>
      </c>
      <c r="S631" s="138" t="e">
        <f t="shared" si="158"/>
        <v>#N/A</v>
      </c>
      <c r="T631" s="138" t="e">
        <f t="shared" si="159"/>
        <v>#N/A</v>
      </c>
      <c r="U631" s="139" t="e">
        <f t="shared" si="162"/>
        <v>#N/A</v>
      </c>
      <c r="V631" s="139" t="e">
        <f t="shared" si="163"/>
        <v>#N/A</v>
      </c>
      <c r="W631" s="139" t="e">
        <f t="shared" si="164"/>
        <v>#N/A</v>
      </c>
      <c r="X631" s="139" t="e">
        <f t="shared" si="165"/>
        <v>#N/A</v>
      </c>
      <c r="Y631" s="10" t="e">
        <f t="shared" si="166"/>
        <v>#N/A</v>
      </c>
      <c r="Z631" s="10" t="e">
        <f t="shared" si="167"/>
        <v>#N/A</v>
      </c>
      <c r="AA631" s="138" t="e">
        <f t="shared" si="160"/>
        <v>#N/A</v>
      </c>
      <c r="AB631" s="138" t="e">
        <f t="shared" si="161"/>
        <v>#N/A</v>
      </c>
      <c r="AC631" s="16" t="e">
        <f t="shared" si="168"/>
        <v>#N/A</v>
      </c>
      <c r="AD631" s="16" t="e">
        <f t="shared" si="169"/>
        <v>#N/A</v>
      </c>
      <c r="AE631" s="16" t="e">
        <f t="shared" si="170"/>
        <v>#N/A</v>
      </c>
      <c r="AF631" s="16" t="e">
        <f t="shared" si="171"/>
        <v>#N/A</v>
      </c>
      <c r="AI631" s="9"/>
      <c r="AJ631" s="10"/>
      <c r="AK631" s="9"/>
      <c r="AL631" s="10"/>
      <c r="AM631" s="9"/>
      <c r="AN631" s="9"/>
      <c r="AO631" s="9"/>
      <c r="AP631" s="9"/>
      <c r="AQ631" s="9"/>
      <c r="AS631" s="9"/>
      <c r="AT631" s="10"/>
      <c r="AU631" s="10"/>
      <c r="AV631" s="10"/>
      <c r="AW631" s="10"/>
      <c r="AX631" s="10"/>
      <c r="AY631" s="10"/>
      <c r="AZ631" s="10"/>
      <c r="BA631" s="10"/>
      <c r="BC631" s="9"/>
      <c r="BD631" s="10"/>
      <c r="BE631" s="10"/>
      <c r="BF631" s="10"/>
      <c r="BG631" s="10"/>
      <c r="BH631" s="10"/>
      <c r="BI631" s="10"/>
      <c r="BJ631" s="10"/>
      <c r="BK631" s="10"/>
      <c r="BL631" s="10"/>
      <c r="BM631" s="9"/>
      <c r="BN631" s="10"/>
      <c r="BO631" s="9"/>
      <c r="BP631" s="10"/>
      <c r="BQ631" s="9"/>
      <c r="BR631" s="9"/>
      <c r="BS631" s="9"/>
      <c r="BT631" s="9"/>
      <c r="BU631" s="9"/>
      <c r="BV631" s="5"/>
      <c r="BW631" s="9"/>
      <c r="BX631" s="10"/>
      <c r="BY631" s="10"/>
      <c r="BZ631" s="10"/>
      <c r="CA631" s="10"/>
      <c r="CB631" s="10"/>
      <c r="CC631" s="10"/>
      <c r="CD631" s="10"/>
      <c r="CE631" s="10"/>
      <c r="CF631" s="5"/>
      <c r="CG631" s="9"/>
      <c r="CH631" s="10"/>
      <c r="CI631" s="10"/>
      <c r="CJ631" s="10"/>
      <c r="CK631" s="10"/>
      <c r="CL631" s="10"/>
      <c r="CM631" s="10"/>
      <c r="CN631" s="10"/>
      <c r="CO631" s="10"/>
    </row>
    <row r="632" spans="1:93" x14ac:dyDescent="0.2">
      <c r="A632" s="9"/>
      <c r="B632" s="9"/>
      <c r="C632" s="9"/>
      <c r="D632" s="9"/>
      <c r="E632" s="9"/>
      <c r="F632" s="9"/>
      <c r="G632" s="9"/>
      <c r="H632" s="9"/>
      <c r="I632" s="9"/>
      <c r="J632" s="9"/>
      <c r="K632" s="9"/>
      <c r="L632" s="9"/>
      <c r="M632" s="9"/>
      <c r="N632" s="9"/>
      <c r="P632" s="12">
        <f t="shared" si="172"/>
        <v>-154</v>
      </c>
      <c r="Q632" s="12"/>
      <c r="R632" s="138" t="e">
        <f t="shared" si="157"/>
        <v>#N/A</v>
      </c>
      <c r="S632" s="138" t="e">
        <f t="shared" si="158"/>
        <v>#N/A</v>
      </c>
      <c r="T632" s="138" t="e">
        <f t="shared" si="159"/>
        <v>#N/A</v>
      </c>
      <c r="U632" s="139" t="e">
        <f t="shared" si="162"/>
        <v>#N/A</v>
      </c>
      <c r="V632" s="139" t="e">
        <f t="shared" si="163"/>
        <v>#N/A</v>
      </c>
      <c r="W632" s="139" t="e">
        <f t="shared" si="164"/>
        <v>#N/A</v>
      </c>
      <c r="X632" s="139" t="e">
        <f t="shared" si="165"/>
        <v>#N/A</v>
      </c>
      <c r="Y632" s="10" t="e">
        <f t="shared" si="166"/>
        <v>#N/A</v>
      </c>
      <c r="Z632" s="10" t="e">
        <f t="shared" si="167"/>
        <v>#N/A</v>
      </c>
      <c r="AA632" s="138" t="e">
        <f t="shared" si="160"/>
        <v>#N/A</v>
      </c>
      <c r="AB632" s="138" t="e">
        <f t="shared" si="161"/>
        <v>#N/A</v>
      </c>
      <c r="AC632" s="16" t="e">
        <f t="shared" si="168"/>
        <v>#N/A</v>
      </c>
      <c r="AD632" s="16" t="e">
        <f t="shared" si="169"/>
        <v>#N/A</v>
      </c>
      <c r="AE632" s="16" t="e">
        <f t="shared" si="170"/>
        <v>#N/A</v>
      </c>
      <c r="AF632" s="16" t="e">
        <f t="shared" si="171"/>
        <v>#N/A</v>
      </c>
      <c r="AI632" s="9"/>
      <c r="AJ632" s="10"/>
      <c r="AK632" s="9"/>
      <c r="AL632" s="10"/>
      <c r="AM632" s="9"/>
      <c r="AN632" s="9"/>
      <c r="AO632" s="9"/>
      <c r="AP632" s="9"/>
      <c r="AQ632" s="9"/>
      <c r="AS632" s="9"/>
      <c r="AT632" s="10"/>
      <c r="AU632" s="10"/>
      <c r="AV632" s="10"/>
      <c r="AW632" s="10"/>
      <c r="AX632" s="10"/>
      <c r="AY632" s="10"/>
      <c r="AZ632" s="10"/>
      <c r="BA632" s="10"/>
      <c r="BC632" s="9"/>
      <c r="BD632" s="10"/>
      <c r="BE632" s="10"/>
      <c r="BF632" s="10"/>
      <c r="BG632" s="10"/>
      <c r="BH632" s="10"/>
      <c r="BI632" s="10"/>
      <c r="BJ632" s="10"/>
      <c r="BK632" s="10"/>
      <c r="BL632" s="10"/>
      <c r="BM632" s="9"/>
      <c r="BN632" s="10"/>
      <c r="BO632" s="9"/>
      <c r="BP632" s="10"/>
      <c r="BQ632" s="9"/>
      <c r="BR632" s="9"/>
      <c r="BS632" s="9"/>
      <c r="BT632" s="9"/>
      <c r="BU632" s="9"/>
      <c r="BV632" s="5"/>
      <c r="BW632" s="9"/>
      <c r="BX632" s="10"/>
      <c r="BY632" s="10"/>
      <c r="BZ632" s="10"/>
      <c r="CA632" s="10"/>
      <c r="CB632" s="10"/>
      <c r="CC632" s="10"/>
      <c r="CD632" s="10"/>
      <c r="CE632" s="10"/>
      <c r="CF632" s="5"/>
      <c r="CG632" s="9"/>
      <c r="CH632" s="10"/>
      <c r="CI632" s="10"/>
      <c r="CJ632" s="10"/>
      <c r="CK632" s="10"/>
      <c r="CL632" s="10"/>
      <c r="CM632" s="10"/>
      <c r="CN632" s="10"/>
      <c r="CO632" s="10"/>
    </row>
    <row r="633" spans="1:93" x14ac:dyDescent="0.2">
      <c r="A633" s="9"/>
      <c r="B633" s="9"/>
      <c r="C633" s="9"/>
      <c r="D633" s="9"/>
      <c r="E633" s="9"/>
      <c r="F633" s="9"/>
      <c r="G633" s="9"/>
      <c r="H633" s="9"/>
      <c r="I633" s="9"/>
      <c r="J633" s="9"/>
      <c r="K633" s="9"/>
      <c r="L633" s="9"/>
      <c r="M633" s="9"/>
      <c r="N633" s="9"/>
      <c r="P633" s="12">
        <f t="shared" si="172"/>
        <v>-154</v>
      </c>
      <c r="Q633" s="12"/>
      <c r="R633" s="138" t="e">
        <f t="shared" si="157"/>
        <v>#N/A</v>
      </c>
      <c r="S633" s="138" t="e">
        <f t="shared" si="158"/>
        <v>#N/A</v>
      </c>
      <c r="T633" s="138" t="e">
        <f t="shared" si="159"/>
        <v>#N/A</v>
      </c>
      <c r="U633" s="139" t="e">
        <f t="shared" si="162"/>
        <v>#N/A</v>
      </c>
      <c r="V633" s="139" t="e">
        <f t="shared" si="163"/>
        <v>#N/A</v>
      </c>
      <c r="W633" s="139" t="e">
        <f t="shared" si="164"/>
        <v>#N/A</v>
      </c>
      <c r="X633" s="139" t="e">
        <f t="shared" si="165"/>
        <v>#N/A</v>
      </c>
      <c r="Y633" s="10" t="e">
        <f t="shared" si="166"/>
        <v>#N/A</v>
      </c>
      <c r="Z633" s="10" t="e">
        <f t="shared" si="167"/>
        <v>#N/A</v>
      </c>
      <c r="AA633" s="138" t="e">
        <f t="shared" si="160"/>
        <v>#N/A</v>
      </c>
      <c r="AB633" s="138" t="e">
        <f t="shared" si="161"/>
        <v>#N/A</v>
      </c>
      <c r="AC633" s="16" t="e">
        <f t="shared" si="168"/>
        <v>#N/A</v>
      </c>
      <c r="AD633" s="16" t="e">
        <f t="shared" si="169"/>
        <v>#N/A</v>
      </c>
      <c r="AE633" s="16" t="e">
        <f t="shared" si="170"/>
        <v>#N/A</v>
      </c>
      <c r="AF633" s="16" t="e">
        <f t="shared" si="171"/>
        <v>#N/A</v>
      </c>
      <c r="AI633" s="9"/>
      <c r="AJ633" s="10"/>
      <c r="AK633" s="9"/>
      <c r="AL633" s="10"/>
      <c r="AM633" s="9"/>
      <c r="AN633" s="9"/>
      <c r="AO633" s="9"/>
      <c r="AP633" s="9"/>
      <c r="AQ633" s="9"/>
      <c r="AS633" s="9"/>
      <c r="AT633" s="10"/>
      <c r="AU633" s="10"/>
      <c r="AV633" s="10"/>
      <c r="AW633" s="10"/>
      <c r="AX633" s="10"/>
      <c r="AY633" s="10"/>
      <c r="AZ633" s="10"/>
      <c r="BA633" s="10"/>
      <c r="BC633" s="9"/>
      <c r="BD633" s="10"/>
      <c r="BE633" s="10"/>
      <c r="BF633" s="10"/>
      <c r="BG633" s="10"/>
      <c r="BH633" s="10"/>
      <c r="BI633" s="10"/>
      <c r="BJ633" s="10"/>
      <c r="BK633" s="10"/>
      <c r="BL633" s="10"/>
      <c r="BM633" s="9"/>
      <c r="BN633" s="10"/>
      <c r="BO633" s="9"/>
      <c r="BP633" s="10"/>
      <c r="BQ633" s="9"/>
      <c r="BR633" s="9"/>
      <c r="BS633" s="9"/>
      <c r="BT633" s="9"/>
      <c r="BU633" s="9"/>
      <c r="BV633" s="5"/>
      <c r="BW633" s="9"/>
      <c r="BX633" s="10"/>
      <c r="BY633" s="10"/>
      <c r="BZ633" s="10"/>
      <c r="CA633" s="10"/>
      <c r="CB633" s="10"/>
      <c r="CC633" s="10"/>
      <c r="CD633" s="10"/>
      <c r="CE633" s="10"/>
      <c r="CF633" s="5"/>
      <c r="CG633" s="9"/>
      <c r="CH633" s="10"/>
      <c r="CI633" s="10"/>
      <c r="CJ633" s="10"/>
      <c r="CK633" s="10"/>
      <c r="CL633" s="10"/>
      <c r="CM633" s="10"/>
      <c r="CN633" s="10"/>
      <c r="CO633" s="10"/>
    </row>
    <row r="634" spans="1:93" x14ac:dyDescent="0.2">
      <c r="A634" s="9"/>
      <c r="B634" s="9"/>
      <c r="C634" s="9"/>
      <c r="D634" s="9"/>
      <c r="E634" s="9"/>
      <c r="F634" s="9"/>
      <c r="G634" s="9"/>
      <c r="H634" s="9"/>
      <c r="I634" s="9"/>
      <c r="J634" s="9"/>
      <c r="K634" s="9"/>
      <c r="L634" s="9"/>
      <c r="M634" s="9"/>
      <c r="N634" s="9"/>
      <c r="P634" s="12">
        <f t="shared" si="172"/>
        <v>-154</v>
      </c>
      <c r="Q634" s="12"/>
      <c r="R634" s="138" t="e">
        <f t="shared" si="157"/>
        <v>#N/A</v>
      </c>
      <c r="S634" s="138" t="e">
        <f t="shared" si="158"/>
        <v>#N/A</v>
      </c>
      <c r="T634" s="138" t="e">
        <f t="shared" si="159"/>
        <v>#N/A</v>
      </c>
      <c r="U634" s="139" t="e">
        <f t="shared" si="162"/>
        <v>#N/A</v>
      </c>
      <c r="V634" s="139" t="e">
        <f t="shared" si="163"/>
        <v>#N/A</v>
      </c>
      <c r="W634" s="139" t="e">
        <f t="shared" si="164"/>
        <v>#N/A</v>
      </c>
      <c r="X634" s="139" t="e">
        <f t="shared" si="165"/>
        <v>#N/A</v>
      </c>
      <c r="Y634" s="10" t="e">
        <f t="shared" si="166"/>
        <v>#N/A</v>
      </c>
      <c r="Z634" s="10" t="e">
        <f t="shared" si="167"/>
        <v>#N/A</v>
      </c>
      <c r="AA634" s="138" t="e">
        <f t="shared" si="160"/>
        <v>#N/A</v>
      </c>
      <c r="AB634" s="138" t="e">
        <f t="shared" si="161"/>
        <v>#N/A</v>
      </c>
      <c r="AC634" s="16" t="e">
        <f t="shared" si="168"/>
        <v>#N/A</v>
      </c>
      <c r="AD634" s="16" t="e">
        <f t="shared" si="169"/>
        <v>#N/A</v>
      </c>
      <c r="AE634" s="16" t="e">
        <f t="shared" si="170"/>
        <v>#N/A</v>
      </c>
      <c r="AF634" s="16" t="e">
        <f t="shared" si="171"/>
        <v>#N/A</v>
      </c>
      <c r="AI634" s="9"/>
      <c r="AJ634" s="10"/>
      <c r="AK634" s="9"/>
      <c r="AL634" s="10"/>
      <c r="AM634" s="9"/>
      <c r="AN634" s="9"/>
      <c r="AO634" s="9"/>
      <c r="AP634" s="9"/>
      <c r="AQ634" s="9"/>
      <c r="AS634" s="9"/>
      <c r="AT634" s="10"/>
      <c r="AU634" s="10"/>
      <c r="AV634" s="10"/>
      <c r="AW634" s="10"/>
      <c r="AX634" s="10"/>
      <c r="AY634" s="10"/>
      <c r="AZ634" s="10"/>
      <c r="BA634" s="10"/>
      <c r="BC634" s="9"/>
      <c r="BD634" s="10"/>
      <c r="BE634" s="10"/>
      <c r="BF634" s="10"/>
      <c r="BG634" s="10"/>
      <c r="BH634" s="10"/>
      <c r="BI634" s="10"/>
      <c r="BJ634" s="10"/>
      <c r="BK634" s="10"/>
      <c r="BL634" s="10"/>
      <c r="BM634" s="9"/>
      <c r="BN634" s="10"/>
      <c r="BO634" s="9"/>
      <c r="BP634" s="10"/>
      <c r="BQ634" s="9"/>
      <c r="BR634" s="9"/>
      <c r="BS634" s="9"/>
      <c r="BT634" s="9"/>
      <c r="BU634" s="9"/>
      <c r="BV634" s="5"/>
      <c r="BW634" s="9"/>
      <c r="BX634" s="10"/>
      <c r="BY634" s="10"/>
      <c r="BZ634" s="10"/>
      <c r="CA634" s="10"/>
      <c r="CB634" s="10"/>
      <c r="CC634" s="10"/>
      <c r="CD634" s="10"/>
      <c r="CE634" s="10"/>
      <c r="CF634" s="5"/>
      <c r="CG634" s="9"/>
      <c r="CH634" s="10"/>
      <c r="CI634" s="10"/>
      <c r="CJ634" s="10"/>
      <c r="CK634" s="10"/>
      <c r="CL634" s="10"/>
      <c r="CM634" s="10"/>
      <c r="CN634" s="10"/>
      <c r="CO634" s="10"/>
    </row>
    <row r="635" spans="1:93" x14ac:dyDescent="0.2">
      <c r="A635" s="9"/>
      <c r="B635" s="9"/>
      <c r="C635" s="9"/>
      <c r="D635" s="9"/>
      <c r="E635" s="9"/>
      <c r="F635" s="9"/>
      <c r="G635" s="9"/>
      <c r="H635" s="9"/>
      <c r="I635" s="9"/>
      <c r="J635" s="9"/>
      <c r="K635" s="9"/>
      <c r="L635" s="9"/>
      <c r="M635" s="9"/>
      <c r="N635" s="9"/>
      <c r="P635" s="12">
        <f t="shared" si="172"/>
        <v>-154</v>
      </c>
      <c r="Q635" s="12"/>
      <c r="R635" s="138" t="e">
        <f t="shared" si="157"/>
        <v>#N/A</v>
      </c>
      <c r="S635" s="138" t="e">
        <f t="shared" si="158"/>
        <v>#N/A</v>
      </c>
      <c r="T635" s="138" t="e">
        <f t="shared" si="159"/>
        <v>#N/A</v>
      </c>
      <c r="U635" s="139" t="e">
        <f t="shared" si="162"/>
        <v>#N/A</v>
      </c>
      <c r="V635" s="139" t="e">
        <f t="shared" si="163"/>
        <v>#N/A</v>
      </c>
      <c r="W635" s="139" t="e">
        <f t="shared" si="164"/>
        <v>#N/A</v>
      </c>
      <c r="X635" s="139" t="e">
        <f t="shared" si="165"/>
        <v>#N/A</v>
      </c>
      <c r="Y635" s="10" t="e">
        <f t="shared" si="166"/>
        <v>#N/A</v>
      </c>
      <c r="Z635" s="10" t="e">
        <f t="shared" si="167"/>
        <v>#N/A</v>
      </c>
      <c r="AA635" s="138" t="e">
        <f t="shared" si="160"/>
        <v>#N/A</v>
      </c>
      <c r="AB635" s="138" t="e">
        <f t="shared" si="161"/>
        <v>#N/A</v>
      </c>
      <c r="AC635" s="16" t="e">
        <f t="shared" si="168"/>
        <v>#N/A</v>
      </c>
      <c r="AD635" s="16" t="e">
        <f t="shared" si="169"/>
        <v>#N/A</v>
      </c>
      <c r="AE635" s="16" t="e">
        <f t="shared" si="170"/>
        <v>#N/A</v>
      </c>
      <c r="AF635" s="16" t="e">
        <f t="shared" si="171"/>
        <v>#N/A</v>
      </c>
      <c r="AI635" s="9"/>
      <c r="AJ635" s="10"/>
      <c r="AK635" s="9"/>
      <c r="AL635" s="10"/>
      <c r="AM635" s="9"/>
      <c r="AN635" s="9"/>
      <c r="AO635" s="9"/>
      <c r="AP635" s="9"/>
      <c r="AQ635" s="9"/>
      <c r="AS635" s="9"/>
      <c r="AT635" s="10"/>
      <c r="AU635" s="10"/>
      <c r="AV635" s="10"/>
      <c r="AW635" s="10"/>
      <c r="AX635" s="10"/>
      <c r="AY635" s="10"/>
      <c r="AZ635" s="10"/>
      <c r="BA635" s="10"/>
      <c r="BC635" s="9"/>
      <c r="BD635" s="10"/>
      <c r="BE635" s="10"/>
      <c r="BF635" s="10"/>
      <c r="BG635" s="10"/>
      <c r="BH635" s="10"/>
      <c r="BI635" s="10"/>
      <c r="BJ635" s="10"/>
      <c r="BK635" s="10"/>
      <c r="BL635" s="10"/>
      <c r="BM635" s="9"/>
      <c r="BN635" s="10"/>
      <c r="BO635" s="9"/>
      <c r="BP635" s="10"/>
      <c r="BQ635" s="9"/>
      <c r="BR635" s="9"/>
      <c r="BS635" s="9"/>
      <c r="BT635" s="9"/>
      <c r="BU635" s="9"/>
      <c r="BV635" s="5"/>
      <c r="BW635" s="9"/>
      <c r="BX635" s="10"/>
      <c r="BY635" s="10"/>
      <c r="BZ635" s="10"/>
      <c r="CA635" s="10"/>
      <c r="CB635" s="10"/>
      <c r="CC635" s="10"/>
      <c r="CD635" s="10"/>
      <c r="CE635" s="10"/>
      <c r="CF635" s="5"/>
      <c r="CG635" s="9"/>
      <c r="CH635" s="10"/>
      <c r="CI635" s="10"/>
      <c r="CJ635" s="10"/>
      <c r="CK635" s="10"/>
      <c r="CL635" s="10"/>
      <c r="CM635" s="10"/>
      <c r="CN635" s="10"/>
      <c r="CO635" s="10"/>
    </row>
    <row r="636" spans="1:93" x14ac:dyDescent="0.2">
      <c r="A636" s="9"/>
      <c r="B636" s="9"/>
      <c r="C636" s="9"/>
      <c r="D636" s="9"/>
      <c r="E636" s="9"/>
      <c r="F636" s="9"/>
      <c r="G636" s="9"/>
      <c r="H636" s="9"/>
      <c r="I636" s="9"/>
      <c r="J636" s="9"/>
      <c r="K636" s="9"/>
      <c r="L636" s="9"/>
      <c r="M636" s="9"/>
      <c r="N636" s="9"/>
      <c r="P636" s="12">
        <f t="shared" si="172"/>
        <v>-154</v>
      </c>
      <c r="Q636" s="12"/>
      <c r="R636" s="138" t="e">
        <f t="shared" si="157"/>
        <v>#N/A</v>
      </c>
      <c r="S636" s="138" t="e">
        <f t="shared" si="158"/>
        <v>#N/A</v>
      </c>
      <c r="T636" s="138" t="e">
        <f t="shared" si="159"/>
        <v>#N/A</v>
      </c>
      <c r="U636" s="139" t="e">
        <f t="shared" si="162"/>
        <v>#N/A</v>
      </c>
      <c r="V636" s="139" t="e">
        <f t="shared" si="163"/>
        <v>#N/A</v>
      </c>
      <c r="W636" s="139" t="e">
        <f t="shared" si="164"/>
        <v>#N/A</v>
      </c>
      <c r="X636" s="139" t="e">
        <f t="shared" si="165"/>
        <v>#N/A</v>
      </c>
      <c r="Y636" s="10" t="e">
        <f t="shared" si="166"/>
        <v>#N/A</v>
      </c>
      <c r="Z636" s="10" t="e">
        <f t="shared" si="167"/>
        <v>#N/A</v>
      </c>
      <c r="AA636" s="138" t="e">
        <f t="shared" si="160"/>
        <v>#N/A</v>
      </c>
      <c r="AB636" s="138" t="e">
        <f t="shared" si="161"/>
        <v>#N/A</v>
      </c>
      <c r="AC636" s="16" t="e">
        <f t="shared" si="168"/>
        <v>#N/A</v>
      </c>
      <c r="AD636" s="16" t="e">
        <f t="shared" si="169"/>
        <v>#N/A</v>
      </c>
      <c r="AE636" s="16" t="e">
        <f t="shared" si="170"/>
        <v>#N/A</v>
      </c>
      <c r="AF636" s="16" t="e">
        <f t="shared" si="171"/>
        <v>#N/A</v>
      </c>
      <c r="AI636" s="9"/>
      <c r="AJ636" s="10"/>
      <c r="AK636" s="9"/>
      <c r="AL636" s="10"/>
      <c r="AM636" s="9"/>
      <c r="AN636" s="9"/>
      <c r="AO636" s="9"/>
      <c r="AP636" s="9"/>
      <c r="AQ636" s="9"/>
      <c r="AS636" s="9"/>
      <c r="AT636" s="10"/>
      <c r="AU636" s="10"/>
      <c r="AV636" s="10"/>
      <c r="AW636" s="10"/>
      <c r="AX636" s="10"/>
      <c r="AY636" s="10"/>
      <c r="AZ636" s="10"/>
      <c r="BA636" s="10"/>
      <c r="BC636" s="9"/>
      <c r="BD636" s="10"/>
      <c r="BE636" s="10"/>
      <c r="BF636" s="10"/>
      <c r="BG636" s="10"/>
      <c r="BH636" s="10"/>
      <c r="BI636" s="10"/>
      <c r="BJ636" s="10"/>
      <c r="BK636" s="10"/>
      <c r="BL636" s="10"/>
      <c r="BM636" s="9"/>
      <c r="BN636" s="10"/>
      <c r="BO636" s="9"/>
      <c r="BP636" s="10"/>
      <c r="BQ636" s="9"/>
      <c r="BR636" s="9"/>
      <c r="BS636" s="9"/>
      <c r="BT636" s="9"/>
      <c r="BU636" s="9"/>
      <c r="BV636" s="5"/>
      <c r="BW636" s="9"/>
      <c r="BX636" s="10"/>
      <c r="BY636" s="10"/>
      <c r="BZ636" s="10"/>
      <c r="CA636" s="10"/>
      <c r="CB636" s="10"/>
      <c r="CC636" s="10"/>
      <c r="CD636" s="10"/>
      <c r="CE636" s="10"/>
      <c r="CF636" s="5"/>
      <c r="CG636" s="9"/>
      <c r="CH636" s="10"/>
      <c r="CI636" s="10"/>
      <c r="CJ636" s="10"/>
      <c r="CK636" s="10"/>
      <c r="CL636" s="10"/>
      <c r="CM636" s="10"/>
      <c r="CN636" s="10"/>
      <c r="CO636" s="10"/>
    </row>
    <row r="637" spans="1:93" x14ac:dyDescent="0.2">
      <c r="A637" s="9"/>
      <c r="B637" s="9"/>
      <c r="C637" s="9"/>
      <c r="D637" s="9"/>
      <c r="E637" s="9"/>
      <c r="F637" s="9"/>
      <c r="G637" s="9"/>
      <c r="H637" s="9"/>
      <c r="I637" s="9"/>
      <c r="J637" s="9"/>
      <c r="K637" s="9"/>
      <c r="L637" s="9"/>
      <c r="M637" s="9"/>
      <c r="N637" s="9"/>
      <c r="P637" s="12">
        <f t="shared" si="172"/>
        <v>-154</v>
      </c>
      <c r="Q637" s="12"/>
      <c r="R637" s="138" t="e">
        <f t="shared" si="157"/>
        <v>#N/A</v>
      </c>
      <c r="S637" s="138" t="e">
        <f t="shared" si="158"/>
        <v>#N/A</v>
      </c>
      <c r="T637" s="138" t="e">
        <f t="shared" si="159"/>
        <v>#N/A</v>
      </c>
      <c r="U637" s="139" t="e">
        <f t="shared" si="162"/>
        <v>#N/A</v>
      </c>
      <c r="V637" s="139" t="e">
        <f t="shared" si="163"/>
        <v>#N/A</v>
      </c>
      <c r="W637" s="139" t="e">
        <f t="shared" si="164"/>
        <v>#N/A</v>
      </c>
      <c r="X637" s="139" t="e">
        <f t="shared" si="165"/>
        <v>#N/A</v>
      </c>
      <c r="Y637" s="10" t="e">
        <f t="shared" si="166"/>
        <v>#N/A</v>
      </c>
      <c r="Z637" s="10" t="e">
        <f t="shared" si="167"/>
        <v>#N/A</v>
      </c>
      <c r="AA637" s="138" t="e">
        <f t="shared" si="160"/>
        <v>#N/A</v>
      </c>
      <c r="AB637" s="138" t="e">
        <f t="shared" si="161"/>
        <v>#N/A</v>
      </c>
      <c r="AC637" s="16" t="e">
        <f t="shared" si="168"/>
        <v>#N/A</v>
      </c>
      <c r="AD637" s="16" t="e">
        <f t="shared" si="169"/>
        <v>#N/A</v>
      </c>
      <c r="AE637" s="16" t="e">
        <f t="shared" si="170"/>
        <v>#N/A</v>
      </c>
      <c r="AF637" s="16" t="e">
        <f t="shared" si="171"/>
        <v>#N/A</v>
      </c>
      <c r="AI637" s="9"/>
      <c r="AJ637" s="10"/>
      <c r="AK637" s="9"/>
      <c r="AL637" s="10"/>
      <c r="AM637" s="9"/>
      <c r="AN637" s="9"/>
      <c r="AO637" s="9"/>
      <c r="AP637" s="9"/>
      <c r="AQ637" s="9"/>
      <c r="AS637" s="9"/>
      <c r="AT637" s="10"/>
      <c r="AU637" s="10"/>
      <c r="AV637" s="10"/>
      <c r="AW637" s="10"/>
      <c r="AX637" s="10"/>
      <c r="AY637" s="10"/>
      <c r="AZ637" s="10"/>
      <c r="BA637" s="10"/>
      <c r="BC637" s="9"/>
      <c r="BD637" s="10"/>
      <c r="BE637" s="10"/>
      <c r="BF637" s="10"/>
      <c r="BG637" s="10"/>
      <c r="BH637" s="10"/>
      <c r="BI637" s="10"/>
      <c r="BJ637" s="10"/>
      <c r="BK637" s="10"/>
      <c r="BL637" s="10"/>
      <c r="BM637" s="9"/>
      <c r="BN637" s="10"/>
      <c r="BO637" s="9"/>
      <c r="BP637" s="10"/>
      <c r="BQ637" s="9"/>
      <c r="BR637" s="9"/>
      <c r="BS637" s="9"/>
      <c r="BT637" s="9"/>
      <c r="BU637" s="9"/>
      <c r="BV637" s="5"/>
      <c r="BW637" s="9"/>
      <c r="BX637" s="10"/>
      <c r="BY637" s="10"/>
      <c r="BZ637" s="10"/>
      <c r="CA637" s="10"/>
      <c r="CB637" s="10"/>
      <c r="CC637" s="10"/>
      <c r="CD637" s="10"/>
      <c r="CE637" s="10"/>
      <c r="CF637" s="5"/>
      <c r="CG637" s="9"/>
      <c r="CH637" s="10"/>
      <c r="CI637" s="10"/>
      <c r="CJ637" s="10"/>
      <c r="CK637" s="10"/>
      <c r="CL637" s="10"/>
      <c r="CM637" s="10"/>
      <c r="CN637" s="10"/>
      <c r="CO637" s="10"/>
    </row>
    <row r="638" spans="1:93" x14ac:dyDescent="0.2">
      <c r="A638" s="9"/>
      <c r="B638" s="9"/>
      <c r="C638" s="9"/>
      <c r="D638" s="9"/>
      <c r="E638" s="9"/>
      <c r="F638" s="9"/>
      <c r="G638" s="9"/>
      <c r="H638" s="9"/>
      <c r="I638" s="9"/>
      <c r="J638" s="9"/>
      <c r="K638" s="9"/>
      <c r="L638" s="9"/>
      <c r="M638" s="9"/>
      <c r="N638" s="9"/>
      <c r="P638" s="12">
        <f t="shared" si="172"/>
        <v>-154</v>
      </c>
      <c r="Q638" s="12"/>
      <c r="R638" s="138" t="e">
        <f t="shared" si="157"/>
        <v>#N/A</v>
      </c>
      <c r="S638" s="138" t="e">
        <f t="shared" si="158"/>
        <v>#N/A</v>
      </c>
      <c r="T638" s="138" t="e">
        <f t="shared" si="159"/>
        <v>#N/A</v>
      </c>
      <c r="U638" s="139" t="e">
        <f t="shared" si="162"/>
        <v>#N/A</v>
      </c>
      <c r="V638" s="139" t="e">
        <f t="shared" si="163"/>
        <v>#N/A</v>
      </c>
      <c r="W638" s="139" t="e">
        <f t="shared" si="164"/>
        <v>#N/A</v>
      </c>
      <c r="X638" s="139" t="e">
        <f t="shared" si="165"/>
        <v>#N/A</v>
      </c>
      <c r="Y638" s="10" t="e">
        <f t="shared" si="166"/>
        <v>#N/A</v>
      </c>
      <c r="Z638" s="10" t="e">
        <f t="shared" si="167"/>
        <v>#N/A</v>
      </c>
      <c r="AA638" s="138" t="e">
        <f t="shared" si="160"/>
        <v>#N/A</v>
      </c>
      <c r="AB638" s="138" t="e">
        <f t="shared" si="161"/>
        <v>#N/A</v>
      </c>
      <c r="AC638" s="16" t="e">
        <f t="shared" si="168"/>
        <v>#N/A</v>
      </c>
      <c r="AD638" s="16" t="e">
        <f t="shared" si="169"/>
        <v>#N/A</v>
      </c>
      <c r="AE638" s="16" t="e">
        <f t="shared" si="170"/>
        <v>#N/A</v>
      </c>
      <c r="AF638" s="16" t="e">
        <f t="shared" si="171"/>
        <v>#N/A</v>
      </c>
      <c r="AI638" s="9"/>
      <c r="AJ638" s="10"/>
      <c r="AK638" s="9"/>
      <c r="AL638" s="10"/>
      <c r="AM638" s="9"/>
      <c r="AN638" s="9"/>
      <c r="AO638" s="9"/>
      <c r="AP638" s="9"/>
      <c r="AQ638" s="9"/>
      <c r="AS638" s="9"/>
      <c r="AT638" s="10"/>
      <c r="AU638" s="10"/>
      <c r="AV638" s="10"/>
      <c r="AW638" s="10"/>
      <c r="AX638" s="10"/>
      <c r="AY638" s="10"/>
      <c r="AZ638" s="10"/>
      <c r="BA638" s="10"/>
      <c r="BC638" s="9"/>
      <c r="BD638" s="10"/>
      <c r="BE638" s="10"/>
      <c r="BF638" s="10"/>
      <c r="BG638" s="10"/>
      <c r="BH638" s="10"/>
      <c r="BI638" s="10"/>
      <c r="BJ638" s="10"/>
      <c r="BK638" s="10"/>
      <c r="BL638" s="10"/>
      <c r="BM638" s="9"/>
      <c r="BN638" s="10"/>
      <c r="BO638" s="9"/>
      <c r="BP638" s="10"/>
      <c r="BQ638" s="9"/>
      <c r="BR638" s="9"/>
      <c r="BS638" s="9"/>
      <c r="BT638" s="9"/>
      <c r="BU638" s="9"/>
      <c r="BV638" s="5"/>
      <c r="BW638" s="9"/>
      <c r="BX638" s="10"/>
      <c r="BY638" s="10"/>
      <c r="BZ638" s="10"/>
      <c r="CA638" s="10"/>
      <c r="CB638" s="10"/>
      <c r="CC638" s="10"/>
      <c r="CD638" s="10"/>
      <c r="CE638" s="10"/>
      <c r="CF638" s="5"/>
      <c r="CG638" s="9"/>
      <c r="CH638" s="10"/>
      <c r="CI638" s="10"/>
      <c r="CJ638" s="10"/>
      <c r="CK638" s="10"/>
      <c r="CL638" s="10"/>
      <c r="CM638" s="10"/>
      <c r="CN638" s="10"/>
      <c r="CO638" s="10"/>
    </row>
    <row r="639" spans="1:93" x14ac:dyDescent="0.2">
      <c r="A639" s="9"/>
      <c r="B639" s="9"/>
      <c r="C639" s="9"/>
      <c r="D639" s="9"/>
      <c r="E639" s="9"/>
      <c r="F639" s="9"/>
      <c r="G639" s="9"/>
      <c r="H639" s="9"/>
      <c r="I639" s="9"/>
      <c r="J639" s="9"/>
      <c r="K639" s="9"/>
      <c r="L639" s="9"/>
      <c r="M639" s="9"/>
      <c r="N639" s="9"/>
      <c r="P639" s="12">
        <f t="shared" si="172"/>
        <v>-154</v>
      </c>
      <c r="Q639" s="12"/>
      <c r="R639" s="138" t="e">
        <f t="shared" si="157"/>
        <v>#N/A</v>
      </c>
      <c r="S639" s="138" t="e">
        <f t="shared" si="158"/>
        <v>#N/A</v>
      </c>
      <c r="T639" s="138" t="e">
        <f t="shared" si="159"/>
        <v>#N/A</v>
      </c>
      <c r="U639" s="139" t="e">
        <f t="shared" si="162"/>
        <v>#N/A</v>
      </c>
      <c r="V639" s="139" t="e">
        <f t="shared" si="163"/>
        <v>#N/A</v>
      </c>
      <c r="W639" s="139" t="e">
        <f t="shared" si="164"/>
        <v>#N/A</v>
      </c>
      <c r="X639" s="139" t="e">
        <f t="shared" si="165"/>
        <v>#N/A</v>
      </c>
      <c r="Y639" s="10" t="e">
        <f t="shared" si="166"/>
        <v>#N/A</v>
      </c>
      <c r="Z639" s="10" t="e">
        <f t="shared" si="167"/>
        <v>#N/A</v>
      </c>
      <c r="AA639" s="138" t="e">
        <f t="shared" si="160"/>
        <v>#N/A</v>
      </c>
      <c r="AB639" s="138" t="e">
        <f t="shared" si="161"/>
        <v>#N/A</v>
      </c>
      <c r="AC639" s="16" t="e">
        <f t="shared" si="168"/>
        <v>#N/A</v>
      </c>
      <c r="AD639" s="16" t="e">
        <f t="shared" si="169"/>
        <v>#N/A</v>
      </c>
      <c r="AE639" s="16" t="e">
        <f t="shared" si="170"/>
        <v>#N/A</v>
      </c>
      <c r="AF639" s="16" t="e">
        <f t="shared" si="171"/>
        <v>#N/A</v>
      </c>
      <c r="AI639" s="9"/>
      <c r="AJ639" s="10"/>
      <c r="AK639" s="9"/>
      <c r="AL639" s="10"/>
      <c r="AM639" s="9"/>
      <c r="AN639" s="9"/>
      <c r="AO639" s="9"/>
      <c r="AP639" s="9"/>
      <c r="AQ639" s="9"/>
      <c r="AS639" s="9"/>
      <c r="AT639" s="10"/>
      <c r="AU639" s="10"/>
      <c r="AV639" s="10"/>
      <c r="AW639" s="10"/>
      <c r="AX639" s="10"/>
      <c r="AY639" s="10"/>
      <c r="AZ639" s="10"/>
      <c r="BA639" s="10"/>
      <c r="BC639" s="9"/>
      <c r="BD639" s="10"/>
      <c r="BE639" s="10"/>
      <c r="BF639" s="10"/>
      <c r="BG639" s="10"/>
      <c r="BH639" s="10"/>
      <c r="BI639" s="10"/>
      <c r="BJ639" s="10"/>
      <c r="BK639" s="10"/>
      <c r="BL639" s="10"/>
      <c r="BM639" s="9"/>
      <c r="BN639" s="10"/>
      <c r="BO639" s="9"/>
      <c r="BP639" s="10"/>
      <c r="BQ639" s="9"/>
      <c r="BR639" s="9"/>
      <c r="BS639" s="9"/>
      <c r="BT639" s="9"/>
      <c r="BU639" s="9"/>
      <c r="BV639" s="5"/>
      <c r="BW639" s="9"/>
      <c r="BX639" s="10"/>
      <c r="BY639" s="10"/>
      <c r="BZ639" s="10"/>
      <c r="CA639" s="10"/>
      <c r="CB639" s="10"/>
      <c r="CC639" s="10"/>
      <c r="CD639" s="10"/>
      <c r="CE639" s="10"/>
      <c r="CF639" s="5"/>
      <c r="CG639" s="9"/>
      <c r="CH639" s="10"/>
      <c r="CI639" s="10"/>
      <c r="CJ639" s="10"/>
      <c r="CK639" s="10"/>
      <c r="CL639" s="10"/>
      <c r="CM639" s="10"/>
      <c r="CN639" s="10"/>
      <c r="CO639" s="10"/>
    </row>
    <row r="640" spans="1:93" x14ac:dyDescent="0.2">
      <c r="A640" s="9"/>
      <c r="B640" s="9"/>
      <c r="C640" s="9"/>
      <c r="D640" s="9"/>
      <c r="E640" s="9"/>
      <c r="F640" s="9"/>
      <c r="G640" s="9"/>
      <c r="H640" s="9"/>
      <c r="I640" s="9"/>
      <c r="J640" s="9"/>
      <c r="K640" s="9"/>
      <c r="L640" s="9"/>
      <c r="M640" s="9"/>
      <c r="N640" s="9"/>
      <c r="P640" s="12">
        <f t="shared" si="172"/>
        <v>-154</v>
      </c>
      <c r="Q640" s="12"/>
      <c r="R640" s="138" t="e">
        <f t="shared" si="157"/>
        <v>#N/A</v>
      </c>
      <c r="S640" s="138" t="e">
        <f t="shared" si="158"/>
        <v>#N/A</v>
      </c>
      <c r="T640" s="138" t="e">
        <f t="shared" si="159"/>
        <v>#N/A</v>
      </c>
      <c r="U640" s="139" t="e">
        <f t="shared" si="162"/>
        <v>#N/A</v>
      </c>
      <c r="V640" s="139" t="e">
        <f t="shared" si="163"/>
        <v>#N/A</v>
      </c>
      <c r="W640" s="139" t="e">
        <f t="shared" si="164"/>
        <v>#N/A</v>
      </c>
      <c r="X640" s="139" t="e">
        <f t="shared" si="165"/>
        <v>#N/A</v>
      </c>
      <c r="Y640" s="10" t="e">
        <f t="shared" si="166"/>
        <v>#N/A</v>
      </c>
      <c r="Z640" s="10" t="e">
        <f t="shared" si="167"/>
        <v>#N/A</v>
      </c>
      <c r="AA640" s="138" t="e">
        <f t="shared" si="160"/>
        <v>#N/A</v>
      </c>
      <c r="AB640" s="138" t="e">
        <f t="shared" si="161"/>
        <v>#N/A</v>
      </c>
      <c r="AC640" s="16" t="e">
        <f t="shared" si="168"/>
        <v>#N/A</v>
      </c>
      <c r="AD640" s="16" t="e">
        <f t="shared" si="169"/>
        <v>#N/A</v>
      </c>
      <c r="AE640" s="16" t="e">
        <f t="shared" si="170"/>
        <v>#N/A</v>
      </c>
      <c r="AF640" s="16" t="e">
        <f t="shared" si="171"/>
        <v>#N/A</v>
      </c>
      <c r="AI640" s="9"/>
      <c r="AJ640" s="10"/>
      <c r="AK640" s="9"/>
      <c r="AL640" s="10"/>
      <c r="AM640" s="9"/>
      <c r="AN640" s="9"/>
      <c r="AO640" s="9"/>
      <c r="AP640" s="9"/>
      <c r="AQ640" s="9"/>
      <c r="AS640" s="9"/>
      <c r="AT640" s="10"/>
      <c r="AU640" s="10"/>
      <c r="AV640" s="10"/>
      <c r="AW640" s="10"/>
      <c r="AX640" s="10"/>
      <c r="AY640" s="10"/>
      <c r="AZ640" s="10"/>
      <c r="BA640" s="10"/>
      <c r="BC640" s="9"/>
      <c r="BD640" s="10"/>
      <c r="BE640" s="10"/>
      <c r="BF640" s="10"/>
      <c r="BG640" s="10"/>
      <c r="BH640" s="10"/>
      <c r="BI640" s="10"/>
      <c r="BJ640" s="10"/>
      <c r="BK640" s="10"/>
      <c r="BL640" s="10"/>
      <c r="BM640" s="9"/>
      <c r="BN640" s="10"/>
      <c r="BO640" s="9"/>
      <c r="BP640" s="10"/>
      <c r="BQ640" s="9"/>
      <c r="BR640" s="9"/>
      <c r="BS640" s="9"/>
      <c r="BT640" s="9"/>
      <c r="BU640" s="9"/>
      <c r="BV640" s="5"/>
      <c r="BW640" s="9"/>
      <c r="BX640" s="10"/>
      <c r="BY640" s="10"/>
      <c r="BZ640" s="10"/>
      <c r="CA640" s="10"/>
      <c r="CB640" s="10"/>
      <c r="CC640" s="10"/>
      <c r="CD640" s="10"/>
      <c r="CE640" s="10"/>
      <c r="CF640" s="5"/>
      <c r="CG640" s="9"/>
      <c r="CH640" s="10"/>
      <c r="CI640" s="10"/>
      <c r="CJ640" s="10"/>
      <c r="CK640" s="10"/>
      <c r="CL640" s="10"/>
      <c r="CM640" s="10"/>
      <c r="CN640" s="10"/>
      <c r="CO640" s="10"/>
    </row>
    <row r="641" spans="1:93" x14ac:dyDescent="0.2">
      <c r="A641" s="9"/>
      <c r="B641" s="9"/>
      <c r="C641" s="9"/>
      <c r="D641" s="9"/>
      <c r="E641" s="9"/>
      <c r="F641" s="9"/>
      <c r="G641" s="9"/>
      <c r="H641" s="9"/>
      <c r="I641" s="9"/>
      <c r="J641" s="9"/>
      <c r="K641" s="9"/>
      <c r="L641" s="9"/>
      <c r="M641" s="9"/>
      <c r="N641" s="9"/>
      <c r="P641" s="12">
        <f t="shared" si="172"/>
        <v>-154</v>
      </c>
      <c r="Q641" s="12"/>
      <c r="R641" s="138" t="e">
        <f t="shared" si="157"/>
        <v>#N/A</v>
      </c>
      <c r="S641" s="138" t="e">
        <f t="shared" si="158"/>
        <v>#N/A</v>
      </c>
      <c r="T641" s="138" t="e">
        <f t="shared" si="159"/>
        <v>#N/A</v>
      </c>
      <c r="U641" s="139" t="e">
        <f t="shared" si="162"/>
        <v>#N/A</v>
      </c>
      <c r="V641" s="139" t="e">
        <f t="shared" si="163"/>
        <v>#N/A</v>
      </c>
      <c r="W641" s="139" t="e">
        <f t="shared" si="164"/>
        <v>#N/A</v>
      </c>
      <c r="X641" s="139" t="e">
        <f t="shared" si="165"/>
        <v>#N/A</v>
      </c>
      <c r="Y641" s="10" t="e">
        <f t="shared" si="166"/>
        <v>#N/A</v>
      </c>
      <c r="Z641" s="10" t="e">
        <f t="shared" si="167"/>
        <v>#N/A</v>
      </c>
      <c r="AA641" s="138" t="e">
        <f t="shared" si="160"/>
        <v>#N/A</v>
      </c>
      <c r="AB641" s="138" t="e">
        <f t="shared" si="161"/>
        <v>#N/A</v>
      </c>
      <c r="AC641" s="16" t="e">
        <f t="shared" si="168"/>
        <v>#N/A</v>
      </c>
      <c r="AD641" s="16" t="e">
        <f t="shared" si="169"/>
        <v>#N/A</v>
      </c>
      <c r="AE641" s="16" t="e">
        <f t="shared" si="170"/>
        <v>#N/A</v>
      </c>
      <c r="AF641" s="16" t="e">
        <f t="shared" si="171"/>
        <v>#N/A</v>
      </c>
      <c r="AI641" s="9"/>
      <c r="AJ641" s="10"/>
      <c r="AK641" s="9"/>
      <c r="AL641" s="10"/>
      <c r="AM641" s="9"/>
      <c r="AN641" s="9"/>
      <c r="AO641" s="9"/>
      <c r="AP641" s="9"/>
      <c r="AQ641" s="9"/>
      <c r="AS641" s="9"/>
      <c r="AT641" s="10"/>
      <c r="AU641" s="10"/>
      <c r="AV641" s="10"/>
      <c r="AW641" s="10"/>
      <c r="AX641" s="10"/>
      <c r="AY641" s="10"/>
      <c r="AZ641" s="10"/>
      <c r="BA641" s="10"/>
      <c r="BC641" s="9"/>
      <c r="BD641" s="10"/>
      <c r="BE641" s="10"/>
      <c r="BF641" s="10"/>
      <c r="BG641" s="10"/>
      <c r="BH641" s="10"/>
      <c r="BI641" s="10"/>
      <c r="BJ641" s="10"/>
      <c r="BK641" s="10"/>
      <c r="BL641" s="10"/>
      <c r="BM641" s="9"/>
      <c r="BN641" s="10"/>
      <c r="BO641" s="9"/>
      <c r="BP641" s="10"/>
      <c r="BQ641" s="9"/>
      <c r="BR641" s="9"/>
      <c r="BS641" s="9"/>
      <c r="BT641" s="9"/>
      <c r="BU641" s="9"/>
      <c r="BV641" s="5"/>
      <c r="BW641" s="9"/>
      <c r="BX641" s="10"/>
      <c r="BY641" s="10"/>
      <c r="BZ641" s="10"/>
      <c r="CA641" s="10"/>
      <c r="CB641" s="10"/>
      <c r="CC641" s="10"/>
      <c r="CD641" s="10"/>
      <c r="CE641" s="10"/>
      <c r="CF641" s="5"/>
      <c r="CG641" s="9"/>
      <c r="CH641" s="10"/>
      <c r="CI641" s="10"/>
      <c r="CJ641" s="10"/>
      <c r="CK641" s="10"/>
      <c r="CL641" s="10"/>
      <c r="CM641" s="10"/>
      <c r="CN641" s="10"/>
      <c r="CO641" s="10"/>
    </row>
    <row r="642" spans="1:93" x14ac:dyDescent="0.2">
      <c r="A642" s="9"/>
      <c r="B642" s="9"/>
      <c r="C642" s="9"/>
      <c r="D642" s="9"/>
      <c r="E642" s="9"/>
      <c r="F642" s="9"/>
      <c r="G642" s="9"/>
      <c r="H642" s="9"/>
      <c r="I642" s="9"/>
      <c r="J642" s="9"/>
      <c r="K642" s="9"/>
      <c r="L642" s="9"/>
      <c r="M642" s="9"/>
      <c r="N642" s="9"/>
      <c r="P642" s="12">
        <f t="shared" si="172"/>
        <v>-154</v>
      </c>
      <c r="Q642" s="12"/>
      <c r="R642" s="138" t="e">
        <f t="shared" si="157"/>
        <v>#N/A</v>
      </c>
      <c r="S642" s="138" t="e">
        <f t="shared" si="158"/>
        <v>#N/A</v>
      </c>
      <c r="T642" s="138" t="e">
        <f t="shared" si="159"/>
        <v>#N/A</v>
      </c>
      <c r="U642" s="139" t="e">
        <f t="shared" si="162"/>
        <v>#N/A</v>
      </c>
      <c r="V642" s="139" t="e">
        <f t="shared" si="163"/>
        <v>#N/A</v>
      </c>
      <c r="W642" s="139" t="e">
        <f t="shared" si="164"/>
        <v>#N/A</v>
      </c>
      <c r="X642" s="139" t="e">
        <f t="shared" si="165"/>
        <v>#N/A</v>
      </c>
      <c r="Y642" s="10" t="e">
        <f t="shared" si="166"/>
        <v>#N/A</v>
      </c>
      <c r="Z642" s="10" t="e">
        <f t="shared" si="167"/>
        <v>#N/A</v>
      </c>
      <c r="AA642" s="138" t="e">
        <f t="shared" si="160"/>
        <v>#N/A</v>
      </c>
      <c r="AB642" s="138" t="e">
        <f t="shared" si="161"/>
        <v>#N/A</v>
      </c>
      <c r="AC642" s="16" t="e">
        <f t="shared" si="168"/>
        <v>#N/A</v>
      </c>
      <c r="AD642" s="16" t="e">
        <f t="shared" si="169"/>
        <v>#N/A</v>
      </c>
      <c r="AE642" s="16" t="e">
        <f t="shared" si="170"/>
        <v>#N/A</v>
      </c>
      <c r="AF642" s="16" t="e">
        <f t="shared" si="171"/>
        <v>#N/A</v>
      </c>
      <c r="AI642" s="9"/>
      <c r="AJ642" s="10"/>
      <c r="AK642" s="9"/>
      <c r="AL642" s="10"/>
      <c r="AM642" s="9"/>
      <c r="AN642" s="9"/>
      <c r="AO642" s="9"/>
      <c r="AP642" s="9"/>
      <c r="AQ642" s="9"/>
      <c r="AS642" s="9"/>
      <c r="AT642" s="10"/>
      <c r="AU642" s="10"/>
      <c r="AV642" s="10"/>
      <c r="AW642" s="10"/>
      <c r="AX642" s="10"/>
      <c r="AY642" s="10"/>
      <c r="AZ642" s="10"/>
      <c r="BA642" s="10"/>
      <c r="BC642" s="9"/>
      <c r="BD642" s="10"/>
      <c r="BE642" s="10"/>
      <c r="BF642" s="10"/>
      <c r="BG642" s="10"/>
      <c r="BH642" s="10"/>
      <c r="BI642" s="10"/>
      <c r="BJ642" s="10"/>
      <c r="BK642" s="10"/>
      <c r="BL642" s="10"/>
      <c r="BM642" s="9"/>
      <c r="BN642" s="10"/>
      <c r="BO642" s="9"/>
      <c r="BP642" s="10"/>
      <c r="BQ642" s="9"/>
      <c r="BR642" s="9"/>
      <c r="BS642" s="9"/>
      <c r="BT642" s="9"/>
      <c r="BU642" s="9"/>
      <c r="BV642" s="5"/>
      <c r="BW642" s="9"/>
      <c r="BX642" s="10"/>
      <c r="BY642" s="10"/>
      <c r="BZ642" s="10"/>
      <c r="CA642" s="10"/>
      <c r="CB642" s="10"/>
      <c r="CC642" s="10"/>
      <c r="CD642" s="10"/>
      <c r="CE642" s="10"/>
      <c r="CF642" s="5"/>
      <c r="CG642" s="9"/>
      <c r="CH642" s="10"/>
      <c r="CI642" s="10"/>
      <c r="CJ642" s="10"/>
      <c r="CK642" s="10"/>
      <c r="CL642" s="10"/>
      <c r="CM642" s="10"/>
      <c r="CN642" s="10"/>
      <c r="CO642" s="10"/>
    </row>
    <row r="643" spans="1:93" x14ac:dyDescent="0.2">
      <c r="A643" s="9"/>
      <c r="B643" s="9"/>
      <c r="C643" s="9"/>
      <c r="D643" s="9"/>
      <c r="E643" s="9"/>
      <c r="F643" s="9"/>
      <c r="G643" s="9"/>
      <c r="H643" s="9"/>
      <c r="I643" s="9"/>
      <c r="J643" s="9"/>
      <c r="K643" s="9"/>
      <c r="L643" s="9"/>
      <c r="M643" s="9"/>
      <c r="N643" s="9"/>
      <c r="P643" s="12">
        <f t="shared" si="172"/>
        <v>-154</v>
      </c>
      <c r="Q643" s="12"/>
      <c r="R643" s="138" t="e">
        <f t="shared" si="157"/>
        <v>#N/A</v>
      </c>
      <c r="S643" s="138" t="e">
        <f t="shared" si="158"/>
        <v>#N/A</v>
      </c>
      <c r="T643" s="138" t="e">
        <f t="shared" si="159"/>
        <v>#N/A</v>
      </c>
      <c r="U643" s="139" t="e">
        <f t="shared" si="162"/>
        <v>#N/A</v>
      </c>
      <c r="V643" s="139" t="e">
        <f t="shared" si="163"/>
        <v>#N/A</v>
      </c>
      <c r="W643" s="139" t="e">
        <f t="shared" si="164"/>
        <v>#N/A</v>
      </c>
      <c r="X643" s="139" t="e">
        <f t="shared" si="165"/>
        <v>#N/A</v>
      </c>
      <c r="Y643" s="10" t="e">
        <f t="shared" si="166"/>
        <v>#N/A</v>
      </c>
      <c r="Z643" s="10" t="e">
        <f t="shared" si="167"/>
        <v>#N/A</v>
      </c>
      <c r="AA643" s="138" t="e">
        <f t="shared" si="160"/>
        <v>#N/A</v>
      </c>
      <c r="AB643" s="138" t="e">
        <f t="shared" si="161"/>
        <v>#N/A</v>
      </c>
      <c r="AC643" s="16" t="e">
        <f t="shared" si="168"/>
        <v>#N/A</v>
      </c>
      <c r="AD643" s="16" t="e">
        <f t="shared" si="169"/>
        <v>#N/A</v>
      </c>
      <c r="AE643" s="16" t="e">
        <f t="shared" si="170"/>
        <v>#N/A</v>
      </c>
      <c r="AF643" s="16" t="e">
        <f t="shared" si="171"/>
        <v>#N/A</v>
      </c>
      <c r="AI643" s="9"/>
      <c r="AJ643" s="10"/>
      <c r="AK643" s="9"/>
      <c r="AL643" s="10"/>
      <c r="AM643" s="9"/>
      <c r="AN643" s="9"/>
      <c r="AO643" s="9"/>
      <c r="AP643" s="9"/>
      <c r="AQ643" s="9"/>
      <c r="AS643" s="9"/>
      <c r="AT643" s="10"/>
      <c r="AU643" s="10"/>
      <c r="AV643" s="10"/>
      <c r="AW643" s="10"/>
      <c r="AX643" s="10"/>
      <c r="AY643" s="10"/>
      <c r="AZ643" s="10"/>
      <c r="BA643" s="10"/>
      <c r="BC643" s="9"/>
      <c r="BD643" s="10"/>
      <c r="BE643" s="10"/>
      <c r="BF643" s="10"/>
      <c r="BG643" s="10"/>
      <c r="BH643" s="10"/>
      <c r="BI643" s="10"/>
      <c r="BJ643" s="10"/>
      <c r="BK643" s="10"/>
      <c r="BL643" s="10"/>
      <c r="BM643" s="9"/>
      <c r="BN643" s="10"/>
      <c r="BO643" s="9"/>
      <c r="BP643" s="10"/>
      <c r="BQ643" s="9"/>
      <c r="BR643" s="9"/>
      <c r="BS643" s="9"/>
      <c r="BT643" s="9"/>
      <c r="BU643" s="9"/>
      <c r="BV643" s="5"/>
      <c r="BW643" s="9"/>
      <c r="BX643" s="10"/>
      <c r="BY643" s="10"/>
      <c r="BZ643" s="10"/>
      <c r="CA643" s="10"/>
      <c r="CB643" s="10"/>
      <c r="CC643" s="10"/>
      <c r="CD643" s="10"/>
      <c r="CE643" s="10"/>
      <c r="CF643" s="5"/>
      <c r="CG643" s="9"/>
      <c r="CH643" s="10"/>
      <c r="CI643" s="10"/>
      <c r="CJ643" s="10"/>
      <c r="CK643" s="10"/>
      <c r="CL643" s="10"/>
      <c r="CM643" s="10"/>
      <c r="CN643" s="10"/>
      <c r="CO643" s="10"/>
    </row>
    <row r="644" spans="1:93" x14ac:dyDescent="0.2">
      <c r="A644" s="9"/>
      <c r="B644" s="9"/>
      <c r="C644" s="9"/>
      <c r="D644" s="9"/>
      <c r="E644" s="9"/>
      <c r="F644" s="9"/>
      <c r="G644" s="9"/>
      <c r="H644" s="9"/>
      <c r="I644" s="9"/>
      <c r="J644" s="9"/>
      <c r="K644" s="9"/>
      <c r="L644" s="9"/>
      <c r="M644" s="9"/>
      <c r="N644" s="9"/>
      <c r="P644" s="12">
        <f t="shared" si="172"/>
        <v>-154</v>
      </c>
      <c r="Q644" s="12"/>
      <c r="R644" s="138" t="e">
        <f t="shared" si="157"/>
        <v>#N/A</v>
      </c>
      <c r="S644" s="138" t="e">
        <f t="shared" si="158"/>
        <v>#N/A</v>
      </c>
      <c r="T644" s="138" t="e">
        <f t="shared" si="159"/>
        <v>#N/A</v>
      </c>
      <c r="U644" s="139" t="e">
        <f t="shared" si="162"/>
        <v>#N/A</v>
      </c>
      <c r="V644" s="139" t="e">
        <f t="shared" si="163"/>
        <v>#N/A</v>
      </c>
      <c r="W644" s="139" t="e">
        <f t="shared" si="164"/>
        <v>#N/A</v>
      </c>
      <c r="X644" s="139" t="e">
        <f t="shared" si="165"/>
        <v>#N/A</v>
      </c>
      <c r="Y644" s="10" t="e">
        <f t="shared" si="166"/>
        <v>#N/A</v>
      </c>
      <c r="Z644" s="10" t="e">
        <f t="shared" si="167"/>
        <v>#N/A</v>
      </c>
      <c r="AA644" s="138" t="e">
        <f t="shared" si="160"/>
        <v>#N/A</v>
      </c>
      <c r="AB644" s="138" t="e">
        <f t="shared" si="161"/>
        <v>#N/A</v>
      </c>
      <c r="AC644" s="16" t="e">
        <f t="shared" si="168"/>
        <v>#N/A</v>
      </c>
      <c r="AD644" s="16" t="e">
        <f t="shared" si="169"/>
        <v>#N/A</v>
      </c>
      <c r="AE644" s="16" t="e">
        <f t="shared" si="170"/>
        <v>#N/A</v>
      </c>
      <c r="AF644" s="16" t="e">
        <f t="shared" si="171"/>
        <v>#N/A</v>
      </c>
      <c r="AI644" s="9"/>
      <c r="AJ644" s="10"/>
      <c r="AK644" s="9"/>
      <c r="AL644" s="10"/>
      <c r="AM644" s="9"/>
      <c r="AN644" s="9"/>
      <c r="AO644" s="9"/>
      <c r="AP644" s="9"/>
      <c r="AQ644" s="9"/>
      <c r="AS644" s="9"/>
      <c r="AT644" s="10"/>
      <c r="AU644" s="10"/>
      <c r="AV644" s="10"/>
      <c r="AW644" s="10"/>
      <c r="AX644" s="10"/>
      <c r="AY644" s="10"/>
      <c r="AZ644" s="10"/>
      <c r="BA644" s="10"/>
      <c r="BC644" s="9"/>
      <c r="BD644" s="10"/>
      <c r="BE644" s="10"/>
      <c r="BF644" s="10"/>
      <c r="BG644" s="10"/>
      <c r="BH644" s="10"/>
      <c r="BI644" s="10"/>
      <c r="BJ644" s="10"/>
      <c r="BK644" s="10"/>
      <c r="BL644" s="10"/>
      <c r="BM644" s="9"/>
      <c r="BN644" s="10"/>
      <c r="BO644" s="9"/>
      <c r="BP644" s="10"/>
      <c r="BQ644" s="9"/>
      <c r="BR644" s="9"/>
      <c r="BS644" s="9"/>
      <c r="BT644" s="9"/>
      <c r="BU644" s="9"/>
      <c r="BV644" s="5"/>
      <c r="BW644" s="9"/>
      <c r="BX644" s="10"/>
      <c r="BY644" s="10"/>
      <c r="BZ644" s="10"/>
      <c r="CA644" s="10"/>
      <c r="CB644" s="10"/>
      <c r="CC644" s="10"/>
      <c r="CD644" s="10"/>
      <c r="CE644" s="10"/>
      <c r="CF644" s="5"/>
      <c r="CG644" s="9"/>
      <c r="CH644" s="10"/>
      <c r="CI644" s="10"/>
      <c r="CJ644" s="10"/>
      <c r="CK644" s="10"/>
      <c r="CL644" s="10"/>
      <c r="CM644" s="10"/>
      <c r="CN644" s="10"/>
      <c r="CO644" s="10"/>
    </row>
    <row r="645" spans="1:93" x14ac:dyDescent="0.2">
      <c r="A645" s="9"/>
      <c r="B645" s="9"/>
      <c r="C645" s="9"/>
      <c r="D645" s="9"/>
      <c r="E645" s="9"/>
      <c r="F645" s="9"/>
      <c r="G645" s="9"/>
      <c r="H645" s="9"/>
      <c r="I645" s="9"/>
      <c r="J645" s="9"/>
      <c r="K645" s="9"/>
      <c r="L645" s="9"/>
      <c r="M645" s="9"/>
      <c r="N645" s="9"/>
      <c r="P645" s="12">
        <f t="shared" si="172"/>
        <v>-154</v>
      </c>
      <c r="Q645" s="12"/>
      <c r="R645" s="138" t="e">
        <f t="shared" si="157"/>
        <v>#N/A</v>
      </c>
      <c r="S645" s="138" t="e">
        <f t="shared" si="158"/>
        <v>#N/A</v>
      </c>
      <c r="T645" s="138" t="e">
        <f t="shared" si="159"/>
        <v>#N/A</v>
      </c>
      <c r="U645" s="139" t="e">
        <f t="shared" si="162"/>
        <v>#N/A</v>
      </c>
      <c r="V645" s="139" t="e">
        <f t="shared" si="163"/>
        <v>#N/A</v>
      </c>
      <c r="W645" s="139" t="e">
        <f t="shared" si="164"/>
        <v>#N/A</v>
      </c>
      <c r="X645" s="139" t="e">
        <f t="shared" si="165"/>
        <v>#N/A</v>
      </c>
      <c r="Y645" s="10" t="e">
        <f t="shared" si="166"/>
        <v>#N/A</v>
      </c>
      <c r="Z645" s="10" t="e">
        <f t="shared" si="167"/>
        <v>#N/A</v>
      </c>
      <c r="AA645" s="138" t="e">
        <f t="shared" si="160"/>
        <v>#N/A</v>
      </c>
      <c r="AB645" s="138" t="e">
        <f t="shared" si="161"/>
        <v>#N/A</v>
      </c>
      <c r="AC645" s="16" t="e">
        <f t="shared" si="168"/>
        <v>#N/A</v>
      </c>
      <c r="AD645" s="16" t="e">
        <f t="shared" si="169"/>
        <v>#N/A</v>
      </c>
      <c r="AE645" s="16" t="e">
        <f t="shared" si="170"/>
        <v>#N/A</v>
      </c>
      <c r="AF645" s="16" t="e">
        <f t="shared" si="171"/>
        <v>#N/A</v>
      </c>
      <c r="AI645" s="9"/>
      <c r="AJ645" s="10"/>
      <c r="AK645" s="9"/>
      <c r="AL645" s="10"/>
      <c r="AM645" s="9"/>
      <c r="AN645" s="9"/>
      <c r="AO645" s="9"/>
      <c r="AP645" s="9"/>
      <c r="AQ645" s="9"/>
      <c r="AS645" s="9"/>
      <c r="AT645" s="10"/>
      <c r="AU645" s="10"/>
      <c r="AV645" s="10"/>
      <c r="AW645" s="10"/>
      <c r="AX645" s="10"/>
      <c r="AY645" s="10"/>
      <c r="AZ645" s="10"/>
      <c r="BA645" s="10"/>
      <c r="BC645" s="9"/>
      <c r="BD645" s="10"/>
      <c r="BE645" s="10"/>
      <c r="BF645" s="10"/>
      <c r="BG645" s="10"/>
      <c r="BH645" s="10"/>
      <c r="BI645" s="10"/>
      <c r="BJ645" s="10"/>
      <c r="BK645" s="10"/>
      <c r="BL645" s="10"/>
      <c r="BM645" s="9"/>
      <c r="BN645" s="10"/>
      <c r="BO645" s="9"/>
      <c r="BP645" s="10"/>
      <c r="BQ645" s="9"/>
      <c r="BR645" s="9"/>
      <c r="BS645" s="9"/>
      <c r="BT645" s="9"/>
      <c r="BU645" s="9"/>
      <c r="BV645" s="5"/>
      <c r="BW645" s="9"/>
      <c r="BX645" s="10"/>
      <c r="BY645" s="10"/>
      <c r="BZ645" s="10"/>
      <c r="CA645" s="10"/>
      <c r="CB645" s="10"/>
      <c r="CC645" s="10"/>
      <c r="CD645" s="10"/>
      <c r="CE645" s="10"/>
      <c r="CF645" s="5"/>
      <c r="CG645" s="9"/>
      <c r="CH645" s="10"/>
      <c r="CI645" s="10"/>
      <c r="CJ645" s="10"/>
      <c r="CK645" s="10"/>
      <c r="CL645" s="10"/>
      <c r="CM645" s="10"/>
      <c r="CN645" s="10"/>
      <c r="CO645" s="10"/>
    </row>
    <row r="646" spans="1:93" x14ac:dyDescent="0.2">
      <c r="A646" s="9"/>
      <c r="B646" s="9"/>
      <c r="C646" s="9"/>
      <c r="D646" s="9"/>
      <c r="E646" s="9"/>
      <c r="F646" s="9"/>
      <c r="G646" s="9"/>
      <c r="H646" s="9"/>
      <c r="I646" s="9"/>
      <c r="J646" s="9"/>
      <c r="K646" s="9"/>
      <c r="L646" s="9"/>
      <c r="M646" s="9"/>
      <c r="N646" s="9"/>
      <c r="P646" s="12">
        <f t="shared" si="172"/>
        <v>-154</v>
      </c>
      <c r="Q646" s="12"/>
      <c r="R646" s="138" t="e">
        <f t="shared" si="157"/>
        <v>#N/A</v>
      </c>
      <c r="S646" s="138" t="e">
        <f t="shared" si="158"/>
        <v>#N/A</v>
      </c>
      <c r="T646" s="138" t="e">
        <f t="shared" si="159"/>
        <v>#N/A</v>
      </c>
      <c r="U646" s="139" t="e">
        <f t="shared" si="162"/>
        <v>#N/A</v>
      </c>
      <c r="V646" s="139" t="e">
        <f t="shared" si="163"/>
        <v>#N/A</v>
      </c>
      <c r="W646" s="139" t="e">
        <f t="shared" si="164"/>
        <v>#N/A</v>
      </c>
      <c r="X646" s="139" t="e">
        <f t="shared" si="165"/>
        <v>#N/A</v>
      </c>
      <c r="Y646" s="10" t="e">
        <f t="shared" si="166"/>
        <v>#N/A</v>
      </c>
      <c r="Z646" s="10" t="e">
        <f t="shared" si="167"/>
        <v>#N/A</v>
      </c>
      <c r="AA646" s="138" t="e">
        <f t="shared" si="160"/>
        <v>#N/A</v>
      </c>
      <c r="AB646" s="138" t="e">
        <f t="shared" si="161"/>
        <v>#N/A</v>
      </c>
      <c r="AC646" s="16" t="e">
        <f t="shared" si="168"/>
        <v>#N/A</v>
      </c>
      <c r="AD646" s="16" t="e">
        <f t="shared" si="169"/>
        <v>#N/A</v>
      </c>
      <c r="AE646" s="16" t="e">
        <f t="shared" si="170"/>
        <v>#N/A</v>
      </c>
      <c r="AF646" s="16" t="e">
        <f t="shared" si="171"/>
        <v>#N/A</v>
      </c>
      <c r="AI646" s="9"/>
      <c r="AJ646" s="10"/>
      <c r="AK646" s="9"/>
      <c r="AL646" s="10"/>
      <c r="AM646" s="9"/>
      <c r="AN646" s="9"/>
      <c r="AO646" s="9"/>
      <c r="AP646" s="9"/>
      <c r="AQ646" s="9"/>
      <c r="AS646" s="9"/>
      <c r="AT646" s="10"/>
      <c r="AU646" s="10"/>
      <c r="AV646" s="10"/>
      <c r="AW646" s="10"/>
      <c r="AX646" s="10"/>
      <c r="AY646" s="10"/>
      <c r="AZ646" s="10"/>
      <c r="BA646" s="10"/>
      <c r="BC646" s="9"/>
      <c r="BD646" s="10"/>
      <c r="BE646" s="10"/>
      <c r="BF646" s="10"/>
      <c r="BG646" s="10"/>
      <c r="BH646" s="10"/>
      <c r="BI646" s="10"/>
      <c r="BJ646" s="10"/>
      <c r="BK646" s="10"/>
      <c r="BL646" s="10"/>
      <c r="BM646" s="9"/>
      <c r="BN646" s="10"/>
      <c r="BO646" s="9"/>
      <c r="BP646" s="10"/>
      <c r="BQ646" s="9"/>
      <c r="BR646" s="9"/>
      <c r="BS646" s="9"/>
      <c r="BT646" s="9"/>
      <c r="BU646" s="9"/>
      <c r="BV646" s="5"/>
      <c r="BW646" s="9"/>
      <c r="BX646" s="10"/>
      <c r="BY646" s="10"/>
      <c r="BZ646" s="10"/>
      <c r="CA646" s="10"/>
      <c r="CB646" s="10"/>
      <c r="CC646" s="10"/>
      <c r="CD646" s="10"/>
      <c r="CE646" s="10"/>
      <c r="CF646" s="5"/>
      <c r="CG646" s="9"/>
      <c r="CH646" s="10"/>
      <c r="CI646" s="10"/>
      <c r="CJ646" s="10"/>
      <c r="CK646" s="10"/>
      <c r="CL646" s="10"/>
      <c r="CM646" s="10"/>
      <c r="CN646" s="10"/>
      <c r="CO646" s="10"/>
    </row>
    <row r="647" spans="1:93" x14ac:dyDescent="0.2">
      <c r="A647" s="9"/>
      <c r="B647" s="9"/>
      <c r="C647" s="9"/>
      <c r="D647" s="9"/>
      <c r="E647" s="9"/>
      <c r="F647" s="9"/>
      <c r="G647" s="9"/>
      <c r="H647" s="9"/>
      <c r="I647" s="9"/>
      <c r="J647" s="9"/>
      <c r="K647" s="9"/>
      <c r="L647" s="9"/>
      <c r="M647" s="9"/>
      <c r="N647" s="9"/>
      <c r="P647" s="12">
        <f t="shared" si="172"/>
        <v>-154</v>
      </c>
      <c r="Q647" s="12"/>
      <c r="R647" s="138" t="e">
        <f t="shared" si="157"/>
        <v>#N/A</v>
      </c>
      <c r="S647" s="138" t="e">
        <f t="shared" si="158"/>
        <v>#N/A</v>
      </c>
      <c r="T647" s="138" t="e">
        <f t="shared" si="159"/>
        <v>#N/A</v>
      </c>
      <c r="U647" s="139" t="e">
        <f t="shared" si="162"/>
        <v>#N/A</v>
      </c>
      <c r="V647" s="139" t="e">
        <f t="shared" si="163"/>
        <v>#N/A</v>
      </c>
      <c r="W647" s="139" t="e">
        <f t="shared" si="164"/>
        <v>#N/A</v>
      </c>
      <c r="X647" s="139" t="e">
        <f t="shared" si="165"/>
        <v>#N/A</v>
      </c>
      <c r="Y647" s="10" t="e">
        <f t="shared" si="166"/>
        <v>#N/A</v>
      </c>
      <c r="Z647" s="10" t="e">
        <f t="shared" si="167"/>
        <v>#N/A</v>
      </c>
      <c r="AA647" s="138" t="e">
        <f t="shared" si="160"/>
        <v>#N/A</v>
      </c>
      <c r="AB647" s="138" t="e">
        <f t="shared" si="161"/>
        <v>#N/A</v>
      </c>
      <c r="AC647" s="16" t="e">
        <f t="shared" si="168"/>
        <v>#N/A</v>
      </c>
      <c r="AD647" s="16" t="e">
        <f t="shared" si="169"/>
        <v>#N/A</v>
      </c>
      <c r="AE647" s="16" t="e">
        <f t="shared" si="170"/>
        <v>#N/A</v>
      </c>
      <c r="AF647" s="16" t="e">
        <f t="shared" si="171"/>
        <v>#N/A</v>
      </c>
      <c r="AI647" s="9"/>
      <c r="AJ647" s="10"/>
      <c r="AK647" s="9"/>
      <c r="AL647" s="10"/>
      <c r="AM647" s="9"/>
      <c r="AN647" s="9"/>
      <c r="AO647" s="9"/>
      <c r="AP647" s="9"/>
      <c r="AQ647" s="9"/>
      <c r="AS647" s="9"/>
      <c r="AT647" s="10"/>
      <c r="AU647" s="10"/>
      <c r="AV647" s="10"/>
      <c r="AW647" s="10"/>
      <c r="AX647" s="10"/>
      <c r="AY647" s="10"/>
      <c r="AZ647" s="10"/>
      <c r="BA647" s="10"/>
      <c r="BC647" s="9"/>
      <c r="BD647" s="10"/>
      <c r="BE647" s="10"/>
      <c r="BF647" s="10"/>
      <c r="BG647" s="10"/>
      <c r="BH647" s="10"/>
      <c r="BI647" s="10"/>
      <c r="BJ647" s="10"/>
      <c r="BK647" s="10"/>
      <c r="BL647" s="10"/>
      <c r="BM647" s="9"/>
      <c r="BN647" s="10"/>
      <c r="BO647" s="9"/>
      <c r="BP647" s="10"/>
      <c r="BQ647" s="9"/>
      <c r="BR647" s="9"/>
      <c r="BS647" s="9"/>
      <c r="BT647" s="9"/>
      <c r="BU647" s="9"/>
      <c r="BV647" s="5"/>
      <c r="BW647" s="9"/>
      <c r="BX647" s="10"/>
      <c r="BY647" s="10"/>
      <c r="BZ647" s="10"/>
      <c r="CA647" s="10"/>
      <c r="CB647" s="10"/>
      <c r="CC647" s="10"/>
      <c r="CD647" s="10"/>
      <c r="CE647" s="10"/>
      <c r="CF647" s="5"/>
      <c r="CG647" s="9"/>
      <c r="CH647" s="10"/>
      <c r="CI647" s="10"/>
      <c r="CJ647" s="10"/>
      <c r="CK647" s="10"/>
      <c r="CL647" s="10"/>
      <c r="CM647" s="10"/>
      <c r="CN647" s="10"/>
      <c r="CO647" s="10"/>
    </row>
    <row r="648" spans="1:93" x14ac:dyDescent="0.2">
      <c r="A648" s="9"/>
      <c r="B648" s="9"/>
      <c r="C648" s="9"/>
      <c r="D648" s="9"/>
      <c r="E648" s="9"/>
      <c r="F648" s="9"/>
      <c r="G648" s="9"/>
      <c r="H648" s="9"/>
      <c r="I648" s="9"/>
      <c r="J648" s="9"/>
      <c r="K648" s="9"/>
      <c r="L648" s="9"/>
      <c r="M648" s="9"/>
      <c r="N648" s="9"/>
      <c r="P648" s="12">
        <f t="shared" si="172"/>
        <v>-154</v>
      </c>
      <c r="Q648" s="12"/>
      <c r="R648" s="138" t="e">
        <f t="shared" si="157"/>
        <v>#N/A</v>
      </c>
      <c r="S648" s="138" t="e">
        <f t="shared" si="158"/>
        <v>#N/A</v>
      </c>
      <c r="T648" s="138" t="e">
        <f t="shared" si="159"/>
        <v>#N/A</v>
      </c>
      <c r="U648" s="139" t="e">
        <f t="shared" si="162"/>
        <v>#N/A</v>
      </c>
      <c r="V648" s="139" t="e">
        <f t="shared" si="163"/>
        <v>#N/A</v>
      </c>
      <c r="W648" s="139" t="e">
        <f t="shared" si="164"/>
        <v>#N/A</v>
      </c>
      <c r="X648" s="139" t="e">
        <f t="shared" si="165"/>
        <v>#N/A</v>
      </c>
      <c r="Y648" s="10" t="e">
        <f t="shared" si="166"/>
        <v>#N/A</v>
      </c>
      <c r="Z648" s="10" t="e">
        <f t="shared" si="167"/>
        <v>#N/A</v>
      </c>
      <c r="AA648" s="138" t="e">
        <f t="shared" si="160"/>
        <v>#N/A</v>
      </c>
      <c r="AB648" s="138" t="e">
        <f t="shared" si="161"/>
        <v>#N/A</v>
      </c>
      <c r="AC648" s="16" t="e">
        <f t="shared" si="168"/>
        <v>#N/A</v>
      </c>
      <c r="AD648" s="16" t="e">
        <f t="shared" si="169"/>
        <v>#N/A</v>
      </c>
      <c r="AE648" s="16" t="e">
        <f t="shared" si="170"/>
        <v>#N/A</v>
      </c>
      <c r="AF648" s="16" t="e">
        <f t="shared" si="171"/>
        <v>#N/A</v>
      </c>
      <c r="AI648" s="9"/>
      <c r="AJ648" s="10"/>
      <c r="AK648" s="9"/>
      <c r="AL648" s="10"/>
      <c r="AM648" s="9"/>
      <c r="AN648" s="9"/>
      <c r="AO648" s="9"/>
      <c r="AP648" s="9"/>
      <c r="AQ648" s="9"/>
      <c r="AS648" s="9"/>
      <c r="AT648" s="10"/>
      <c r="AU648" s="10"/>
      <c r="AV648" s="10"/>
      <c r="AW648" s="10"/>
      <c r="AX648" s="10"/>
      <c r="AY648" s="10"/>
      <c r="AZ648" s="10"/>
      <c r="BA648" s="10"/>
      <c r="BC648" s="9"/>
      <c r="BD648" s="10"/>
      <c r="BE648" s="10"/>
      <c r="BF648" s="10"/>
      <c r="BG648" s="10"/>
      <c r="BH648" s="10"/>
      <c r="BI648" s="10"/>
      <c r="BJ648" s="10"/>
      <c r="BK648" s="10"/>
      <c r="BL648" s="10"/>
      <c r="BM648" s="9"/>
      <c r="BN648" s="10"/>
      <c r="BO648" s="9"/>
      <c r="BP648" s="10"/>
      <c r="BQ648" s="9"/>
      <c r="BR648" s="9"/>
      <c r="BS648" s="9"/>
      <c r="BT648" s="9"/>
      <c r="BU648" s="9"/>
      <c r="BV648" s="5"/>
      <c r="BW648" s="9"/>
      <c r="BX648" s="10"/>
      <c r="BY648" s="10"/>
      <c r="BZ648" s="10"/>
      <c r="CA648" s="10"/>
      <c r="CB648" s="10"/>
      <c r="CC648" s="10"/>
      <c r="CD648" s="10"/>
      <c r="CE648" s="10"/>
      <c r="CF648" s="5"/>
      <c r="CG648" s="9"/>
      <c r="CH648" s="10"/>
      <c r="CI648" s="10"/>
      <c r="CJ648" s="10"/>
      <c r="CK648" s="10"/>
      <c r="CL648" s="10"/>
      <c r="CM648" s="10"/>
      <c r="CN648" s="10"/>
      <c r="CO648" s="10"/>
    </row>
    <row r="649" spans="1:93" x14ac:dyDescent="0.2">
      <c r="A649" s="9"/>
      <c r="B649" s="9"/>
      <c r="C649" s="9"/>
      <c r="D649" s="9"/>
      <c r="E649" s="9"/>
      <c r="F649" s="9"/>
      <c r="G649" s="9"/>
      <c r="H649" s="9"/>
      <c r="I649" s="9"/>
      <c r="J649" s="9"/>
      <c r="K649" s="9"/>
      <c r="L649" s="9"/>
      <c r="M649" s="9"/>
      <c r="N649" s="9"/>
      <c r="P649" s="12">
        <f t="shared" si="172"/>
        <v>-154</v>
      </c>
      <c r="Q649" s="12"/>
      <c r="R649" s="138" t="e">
        <f t="shared" si="157"/>
        <v>#N/A</v>
      </c>
      <c r="S649" s="138" t="e">
        <f t="shared" si="158"/>
        <v>#N/A</v>
      </c>
      <c r="T649" s="138" t="e">
        <f t="shared" si="159"/>
        <v>#N/A</v>
      </c>
      <c r="U649" s="139" t="e">
        <f t="shared" si="162"/>
        <v>#N/A</v>
      </c>
      <c r="V649" s="139" t="e">
        <f t="shared" si="163"/>
        <v>#N/A</v>
      </c>
      <c r="W649" s="139" t="e">
        <f t="shared" si="164"/>
        <v>#N/A</v>
      </c>
      <c r="X649" s="139" t="e">
        <f t="shared" si="165"/>
        <v>#N/A</v>
      </c>
      <c r="Y649" s="10" t="e">
        <f t="shared" si="166"/>
        <v>#N/A</v>
      </c>
      <c r="Z649" s="10" t="e">
        <f t="shared" si="167"/>
        <v>#N/A</v>
      </c>
      <c r="AA649" s="138" t="e">
        <f t="shared" si="160"/>
        <v>#N/A</v>
      </c>
      <c r="AB649" s="138" t="e">
        <f t="shared" si="161"/>
        <v>#N/A</v>
      </c>
      <c r="AC649" s="16" t="e">
        <f t="shared" si="168"/>
        <v>#N/A</v>
      </c>
      <c r="AD649" s="16" t="e">
        <f t="shared" si="169"/>
        <v>#N/A</v>
      </c>
      <c r="AE649" s="16" t="e">
        <f t="shared" si="170"/>
        <v>#N/A</v>
      </c>
      <c r="AF649" s="16" t="e">
        <f t="shared" si="171"/>
        <v>#N/A</v>
      </c>
      <c r="AI649" s="9"/>
      <c r="AJ649" s="10"/>
      <c r="AK649" s="9"/>
      <c r="AL649" s="10"/>
      <c r="AM649" s="9"/>
      <c r="AN649" s="9"/>
      <c r="AO649" s="9"/>
      <c r="AP649" s="9"/>
      <c r="AQ649" s="9"/>
      <c r="AS649" s="9"/>
      <c r="AT649" s="10"/>
      <c r="AU649" s="10"/>
      <c r="AV649" s="10"/>
      <c r="AW649" s="10"/>
      <c r="AX649" s="10"/>
      <c r="AY649" s="10"/>
      <c r="AZ649" s="10"/>
      <c r="BA649" s="10"/>
      <c r="BC649" s="9"/>
      <c r="BD649" s="10"/>
      <c r="BE649" s="10"/>
      <c r="BF649" s="10"/>
      <c r="BG649" s="10"/>
      <c r="BH649" s="10"/>
      <c r="BI649" s="10"/>
      <c r="BJ649" s="10"/>
      <c r="BK649" s="10"/>
      <c r="BL649" s="10"/>
      <c r="BM649" s="9"/>
      <c r="BN649" s="10"/>
      <c r="BO649" s="9"/>
      <c r="BP649" s="10"/>
      <c r="BQ649" s="9"/>
      <c r="BR649" s="9"/>
      <c r="BS649" s="9"/>
      <c r="BT649" s="9"/>
      <c r="BU649" s="9"/>
      <c r="BV649" s="5"/>
      <c r="BW649" s="9"/>
      <c r="BX649" s="10"/>
      <c r="BY649" s="10"/>
      <c r="BZ649" s="10"/>
      <c r="CA649" s="10"/>
      <c r="CB649" s="10"/>
      <c r="CC649" s="10"/>
      <c r="CD649" s="10"/>
      <c r="CE649" s="10"/>
      <c r="CF649" s="5"/>
      <c r="CG649" s="9"/>
      <c r="CH649" s="10"/>
      <c r="CI649" s="10"/>
      <c r="CJ649" s="10"/>
      <c r="CK649" s="10"/>
      <c r="CL649" s="10"/>
      <c r="CM649" s="10"/>
      <c r="CN649" s="10"/>
      <c r="CO649" s="10"/>
    </row>
    <row r="650" spans="1:93" x14ac:dyDescent="0.2">
      <c r="A650" s="9"/>
      <c r="B650" s="9"/>
      <c r="C650" s="9"/>
      <c r="D650" s="9"/>
      <c r="E650" s="9"/>
      <c r="F650" s="9"/>
      <c r="G650" s="9"/>
      <c r="H650" s="9"/>
      <c r="I650" s="9"/>
      <c r="J650" s="9"/>
      <c r="K650" s="9"/>
      <c r="L650" s="9"/>
      <c r="M650" s="9"/>
      <c r="N650" s="9"/>
      <c r="P650" s="12">
        <f t="shared" si="172"/>
        <v>-154</v>
      </c>
      <c r="Q650" s="12"/>
      <c r="R650" s="138" t="e">
        <f t="shared" si="157"/>
        <v>#N/A</v>
      </c>
      <c r="S650" s="138" t="e">
        <f t="shared" si="158"/>
        <v>#N/A</v>
      </c>
      <c r="T650" s="138" t="e">
        <f t="shared" si="159"/>
        <v>#N/A</v>
      </c>
      <c r="U650" s="139" t="e">
        <f t="shared" si="162"/>
        <v>#N/A</v>
      </c>
      <c r="V650" s="139" t="e">
        <f t="shared" si="163"/>
        <v>#N/A</v>
      </c>
      <c r="W650" s="139" t="e">
        <f t="shared" si="164"/>
        <v>#N/A</v>
      </c>
      <c r="X650" s="139" t="e">
        <f t="shared" si="165"/>
        <v>#N/A</v>
      </c>
      <c r="Y650" s="10" t="e">
        <f t="shared" si="166"/>
        <v>#N/A</v>
      </c>
      <c r="Z650" s="10" t="e">
        <f t="shared" si="167"/>
        <v>#N/A</v>
      </c>
      <c r="AA650" s="138" t="e">
        <f t="shared" si="160"/>
        <v>#N/A</v>
      </c>
      <c r="AB650" s="138" t="e">
        <f t="shared" si="161"/>
        <v>#N/A</v>
      </c>
      <c r="AC650" s="16" t="e">
        <f t="shared" si="168"/>
        <v>#N/A</v>
      </c>
      <c r="AD650" s="16" t="e">
        <f t="shared" si="169"/>
        <v>#N/A</v>
      </c>
      <c r="AE650" s="16" t="e">
        <f t="shared" si="170"/>
        <v>#N/A</v>
      </c>
      <c r="AF650" s="16" t="e">
        <f t="shared" si="171"/>
        <v>#N/A</v>
      </c>
      <c r="AI650" s="9"/>
      <c r="AJ650" s="10"/>
      <c r="AK650" s="9"/>
      <c r="AL650" s="10"/>
      <c r="AM650" s="9"/>
      <c r="AN650" s="9"/>
      <c r="AO650" s="9"/>
      <c r="AP650" s="9"/>
      <c r="AQ650" s="9"/>
      <c r="AS650" s="9"/>
      <c r="AT650" s="10"/>
      <c r="AU650" s="10"/>
      <c r="AV650" s="10"/>
      <c r="AW650" s="10"/>
      <c r="AX650" s="10"/>
      <c r="AY650" s="10"/>
      <c r="AZ650" s="10"/>
      <c r="BA650" s="10"/>
      <c r="BC650" s="9"/>
      <c r="BD650" s="10"/>
      <c r="BE650" s="10"/>
      <c r="BF650" s="10"/>
      <c r="BG650" s="10"/>
      <c r="BH650" s="10"/>
      <c r="BI650" s="10"/>
      <c r="BJ650" s="10"/>
      <c r="BK650" s="10"/>
      <c r="BL650" s="10"/>
      <c r="BM650" s="9"/>
      <c r="BN650" s="10"/>
      <c r="BO650" s="9"/>
      <c r="BP650" s="10"/>
      <c r="BQ650" s="9"/>
      <c r="BR650" s="9"/>
      <c r="BS650" s="9"/>
      <c r="BT650" s="9"/>
      <c r="BU650" s="9"/>
      <c r="BV650" s="5"/>
      <c r="BW650" s="9"/>
      <c r="BX650" s="10"/>
      <c r="BY650" s="10"/>
      <c r="BZ650" s="10"/>
      <c r="CA650" s="10"/>
      <c r="CB650" s="10"/>
      <c r="CC650" s="10"/>
      <c r="CD650" s="10"/>
      <c r="CE650" s="10"/>
      <c r="CF650" s="5"/>
      <c r="CG650" s="9"/>
      <c r="CH650" s="10"/>
      <c r="CI650" s="10"/>
      <c r="CJ650" s="10"/>
      <c r="CK650" s="10"/>
      <c r="CL650" s="10"/>
      <c r="CM650" s="10"/>
      <c r="CN650" s="10"/>
      <c r="CO650" s="10"/>
    </row>
    <row r="651" spans="1:93" x14ac:dyDescent="0.2">
      <c r="A651" s="9"/>
      <c r="B651" s="9"/>
      <c r="C651" s="9"/>
      <c r="D651" s="9"/>
      <c r="E651" s="9"/>
      <c r="F651" s="9"/>
      <c r="G651" s="9"/>
      <c r="H651" s="9"/>
      <c r="I651" s="9"/>
      <c r="J651" s="9"/>
      <c r="K651" s="9"/>
      <c r="L651" s="9"/>
      <c r="M651" s="9"/>
      <c r="N651" s="9"/>
      <c r="P651" s="12">
        <f t="shared" si="172"/>
        <v>-154</v>
      </c>
      <c r="Q651" s="12"/>
      <c r="R651" s="138" t="e">
        <f t="shared" si="157"/>
        <v>#N/A</v>
      </c>
      <c r="S651" s="138" t="e">
        <f t="shared" si="158"/>
        <v>#N/A</v>
      </c>
      <c r="T651" s="138" t="e">
        <f t="shared" si="159"/>
        <v>#N/A</v>
      </c>
      <c r="U651" s="139" t="e">
        <f t="shared" si="162"/>
        <v>#N/A</v>
      </c>
      <c r="V651" s="139" t="e">
        <f t="shared" si="163"/>
        <v>#N/A</v>
      </c>
      <c r="W651" s="139" t="e">
        <f t="shared" si="164"/>
        <v>#N/A</v>
      </c>
      <c r="X651" s="139" t="e">
        <f t="shared" si="165"/>
        <v>#N/A</v>
      </c>
      <c r="Y651" s="10" t="e">
        <f t="shared" si="166"/>
        <v>#N/A</v>
      </c>
      <c r="Z651" s="10" t="e">
        <f t="shared" si="167"/>
        <v>#N/A</v>
      </c>
      <c r="AA651" s="138" t="e">
        <f t="shared" si="160"/>
        <v>#N/A</v>
      </c>
      <c r="AB651" s="138" t="e">
        <f t="shared" si="161"/>
        <v>#N/A</v>
      </c>
      <c r="AC651" s="16" t="e">
        <f t="shared" si="168"/>
        <v>#N/A</v>
      </c>
      <c r="AD651" s="16" t="e">
        <f t="shared" si="169"/>
        <v>#N/A</v>
      </c>
      <c r="AE651" s="16" t="e">
        <f t="shared" si="170"/>
        <v>#N/A</v>
      </c>
      <c r="AF651" s="16" t="e">
        <f t="shared" si="171"/>
        <v>#N/A</v>
      </c>
      <c r="AI651" s="9"/>
      <c r="AJ651" s="10"/>
      <c r="AK651" s="9"/>
      <c r="AL651" s="10"/>
      <c r="AM651" s="9"/>
      <c r="AN651" s="9"/>
      <c r="AO651" s="9"/>
      <c r="AP651" s="9"/>
      <c r="AQ651" s="9"/>
      <c r="AS651" s="9"/>
      <c r="AT651" s="10"/>
      <c r="AU651" s="10"/>
      <c r="AV651" s="10"/>
      <c r="AW651" s="10"/>
      <c r="AX651" s="10"/>
      <c r="AY651" s="10"/>
      <c r="AZ651" s="10"/>
      <c r="BA651" s="10"/>
      <c r="BC651" s="9"/>
      <c r="BD651" s="10"/>
      <c r="BE651" s="10"/>
      <c r="BF651" s="10"/>
      <c r="BG651" s="10"/>
      <c r="BH651" s="10"/>
      <c r="BI651" s="10"/>
      <c r="BJ651" s="10"/>
      <c r="BK651" s="10"/>
      <c r="BL651" s="10"/>
      <c r="BM651" s="9"/>
      <c r="BN651" s="10"/>
      <c r="BO651" s="9"/>
      <c r="BP651" s="10"/>
      <c r="BQ651" s="9"/>
      <c r="BR651" s="9"/>
      <c r="BS651" s="9"/>
      <c r="BT651" s="9"/>
      <c r="BU651" s="9"/>
      <c r="BV651" s="5"/>
      <c r="BW651" s="9"/>
      <c r="BX651" s="10"/>
      <c r="BY651" s="10"/>
      <c r="BZ651" s="10"/>
      <c r="CA651" s="10"/>
      <c r="CB651" s="10"/>
      <c r="CC651" s="10"/>
      <c r="CD651" s="10"/>
      <c r="CE651" s="10"/>
      <c r="CF651" s="5"/>
      <c r="CG651" s="9"/>
      <c r="CH651" s="10"/>
      <c r="CI651" s="10"/>
      <c r="CJ651" s="10"/>
      <c r="CK651" s="10"/>
      <c r="CL651" s="10"/>
      <c r="CM651" s="10"/>
      <c r="CN651" s="10"/>
      <c r="CO651" s="10"/>
    </row>
    <row r="652" spans="1:93" x14ac:dyDescent="0.2">
      <c r="A652" s="9"/>
      <c r="B652" s="9"/>
      <c r="C652" s="9"/>
      <c r="D652" s="9"/>
      <c r="E652" s="9"/>
      <c r="F652" s="9"/>
      <c r="G652" s="9"/>
      <c r="H652" s="9"/>
      <c r="I652" s="9"/>
      <c r="J652" s="9"/>
      <c r="K652" s="9"/>
      <c r="L652" s="9"/>
      <c r="M652" s="9"/>
      <c r="N652" s="9"/>
      <c r="P652" s="12">
        <f t="shared" si="172"/>
        <v>-154</v>
      </c>
      <c r="Q652" s="12"/>
      <c r="R652" s="138" t="e">
        <f t="shared" ref="R652:R715" si="173">LOOKUP($P652,$AI$12:$AI$205,IF($B652,$AJ$12:$AJ$205,$BN$12:$BN$205))</f>
        <v>#N/A</v>
      </c>
      <c r="S652" s="138" t="e">
        <f t="shared" ref="S652:S715" si="174">LOOKUP($P652,$AI$12:$AI$205,IF($B652,$AK$12:$AK$205,$BO$12:$BO$205))</f>
        <v>#N/A</v>
      </c>
      <c r="T652" s="138" t="e">
        <f t="shared" ref="T652:T715" si="175">LOOKUP($P652,$AI$12:$AI$205,IF($B652,$AL$12:$AL$205,$BP$12:$BP$205))</f>
        <v>#N/A</v>
      </c>
      <c r="U652" s="139" t="e">
        <f t="shared" si="162"/>
        <v>#N/A</v>
      </c>
      <c r="V652" s="139" t="e">
        <f t="shared" si="163"/>
        <v>#N/A</v>
      </c>
      <c r="W652" s="139" t="e">
        <f t="shared" si="164"/>
        <v>#N/A</v>
      </c>
      <c r="X652" s="139" t="e">
        <f t="shared" si="165"/>
        <v>#N/A</v>
      </c>
      <c r="Y652" s="10" t="e">
        <f t="shared" si="166"/>
        <v>#N/A</v>
      </c>
      <c r="Z652" s="10" t="e">
        <f t="shared" si="167"/>
        <v>#N/A</v>
      </c>
      <c r="AA652" s="138" t="e">
        <f t="shared" ref="AA652:AA715" si="176">LOOKUP($P652,$AI$12:$AI$205,IF($B652,$AN$12:$AN$205,$BR$12:$BR$205))</f>
        <v>#N/A</v>
      </c>
      <c r="AB652" s="138" t="e">
        <f t="shared" ref="AB652:AB715" si="177">LOOKUP($P652,$AI$12:$AI$205,IF($B652,$AP$12:$AP$205,$BT$12:$BT$205))</f>
        <v>#N/A</v>
      </c>
      <c r="AC652" s="16" t="e">
        <f t="shared" si="168"/>
        <v>#N/A</v>
      </c>
      <c r="AD652" s="16" t="e">
        <f t="shared" si="169"/>
        <v>#N/A</v>
      </c>
      <c r="AE652" s="16" t="e">
        <f t="shared" si="170"/>
        <v>#N/A</v>
      </c>
      <c r="AF652" s="16" t="e">
        <f t="shared" si="171"/>
        <v>#N/A</v>
      </c>
      <c r="AI652" s="9"/>
      <c r="AJ652" s="10"/>
      <c r="AK652" s="9"/>
      <c r="AL652" s="10"/>
      <c r="AM652" s="9"/>
      <c r="AN652" s="9"/>
      <c r="AO652" s="9"/>
      <c r="AP652" s="9"/>
      <c r="AQ652" s="9"/>
      <c r="AS652" s="9"/>
      <c r="AT652" s="10"/>
      <c r="AU652" s="10"/>
      <c r="AV652" s="10"/>
      <c r="AW652" s="10"/>
      <c r="AX652" s="10"/>
      <c r="AY652" s="10"/>
      <c r="AZ652" s="10"/>
      <c r="BA652" s="10"/>
      <c r="BC652" s="9"/>
      <c r="BD652" s="10"/>
      <c r="BE652" s="10"/>
      <c r="BF652" s="10"/>
      <c r="BG652" s="10"/>
      <c r="BH652" s="10"/>
      <c r="BI652" s="10"/>
      <c r="BJ652" s="10"/>
      <c r="BK652" s="10"/>
      <c r="BL652" s="10"/>
      <c r="BM652" s="9"/>
      <c r="BN652" s="10"/>
      <c r="BO652" s="9"/>
      <c r="BP652" s="10"/>
      <c r="BQ652" s="9"/>
      <c r="BR652" s="9"/>
      <c r="BS652" s="9"/>
      <c r="BT652" s="9"/>
      <c r="BU652" s="9"/>
      <c r="BV652" s="5"/>
      <c r="BW652" s="9"/>
      <c r="BX652" s="10"/>
      <c r="BY652" s="10"/>
      <c r="BZ652" s="10"/>
      <c r="CA652" s="10"/>
      <c r="CB652" s="10"/>
      <c r="CC652" s="10"/>
      <c r="CD652" s="10"/>
      <c r="CE652" s="10"/>
      <c r="CF652" s="5"/>
      <c r="CG652" s="9"/>
      <c r="CH652" s="10"/>
      <c r="CI652" s="10"/>
      <c r="CJ652" s="10"/>
      <c r="CK652" s="10"/>
      <c r="CL652" s="10"/>
      <c r="CM652" s="10"/>
      <c r="CN652" s="10"/>
      <c r="CO652" s="10"/>
    </row>
    <row r="653" spans="1:93" x14ac:dyDescent="0.2">
      <c r="A653" s="9"/>
      <c r="B653" s="9"/>
      <c r="C653" s="9"/>
      <c r="D653" s="9"/>
      <c r="E653" s="9"/>
      <c r="F653" s="9"/>
      <c r="G653" s="9"/>
      <c r="H653" s="9"/>
      <c r="I653" s="9"/>
      <c r="J653" s="9"/>
      <c r="K653" s="9"/>
      <c r="L653" s="9"/>
      <c r="M653" s="9"/>
      <c r="N653" s="9"/>
      <c r="P653" s="12">
        <f t="shared" si="172"/>
        <v>-154</v>
      </c>
      <c r="Q653" s="12"/>
      <c r="R653" s="138" t="e">
        <f t="shared" si="173"/>
        <v>#N/A</v>
      </c>
      <c r="S653" s="138" t="e">
        <f t="shared" si="174"/>
        <v>#N/A</v>
      </c>
      <c r="T653" s="138" t="e">
        <f t="shared" si="175"/>
        <v>#N/A</v>
      </c>
      <c r="U653" s="139" t="e">
        <f t="shared" ref="U653:U716" si="178">LOOKUP($P653,$AS$12:$AS$205,IF($B653,$AT$12:$AT$205,$BX$12:$BX$205))</f>
        <v>#N/A</v>
      </c>
      <c r="V653" s="139" t="e">
        <f t="shared" ref="V653:V716" si="179">LOOKUP($P653,$AS$12:$AS$205,IF($B653,$AU$12:$AU$205,$BY$12:$BY$205))</f>
        <v>#N/A</v>
      </c>
      <c r="W653" s="139" t="e">
        <f t="shared" ref="W653:W716" si="180">LOOKUP($P653,$AS$12:$AS$205,IF($B653,$AV$12:$AV$205,$BZ$12:$BZ$205))</f>
        <v>#N/A</v>
      </c>
      <c r="X653" s="139" t="e">
        <f t="shared" ref="X653:X716" si="181">LOOKUP($P653,$BC$12:$BC$205,IF($B653,$BD$12:$BD$205,$CH$12:$CH$205))</f>
        <v>#N/A</v>
      </c>
      <c r="Y653" s="10" t="e">
        <f t="shared" ref="Y653:Y716" si="182">LOOKUP($P653,$BC$12:$BC$205,IF($B653,$BE$12:$BE$205,$CI$12:$CI$205))</f>
        <v>#N/A</v>
      </c>
      <c r="Z653" s="10" t="e">
        <f t="shared" ref="Z653:Z716" si="183">LOOKUP($P653,$BC$12:$BC$205,IF($B653,$BF$12:$BF$205,$CJ$12:$CJ$205))</f>
        <v>#N/A</v>
      </c>
      <c r="AA653" s="138" t="e">
        <f t="shared" si="176"/>
        <v>#N/A</v>
      </c>
      <c r="AB653" s="138" t="e">
        <f t="shared" si="177"/>
        <v>#N/A</v>
      </c>
      <c r="AC653" s="16" t="e">
        <f t="shared" ref="AC653:AC716" si="184">$S653*(1+$R653*$T653*3)^(1/$R653)</f>
        <v>#N/A</v>
      </c>
      <c r="AD653" s="16" t="e">
        <f t="shared" ref="AD653:AD716" si="185">$S653*(1+$R653*$T653*3)^(1/$R653)-$S653*(1+$R653*$T653*2)^(1/$R653)</f>
        <v>#N/A</v>
      </c>
      <c r="AE653" s="16" t="e">
        <f t="shared" ref="AE653:AE716" si="186">$S653*(1+$R653*$T653*(-3))^(1/$R653)</f>
        <v>#N/A</v>
      </c>
      <c r="AF653" s="16" t="e">
        <f t="shared" ref="AF653:AF716" si="187">$S653*(1+$R653*$T653*(-2))^(1/$R653)-$S653*(1+$R653*$T653*(-3))^(1/$R653)</f>
        <v>#N/A</v>
      </c>
      <c r="AI653" s="9"/>
      <c r="AJ653" s="10"/>
      <c r="AK653" s="9"/>
      <c r="AL653" s="10"/>
      <c r="AM653" s="9"/>
      <c r="AN653" s="9"/>
      <c r="AO653" s="9"/>
      <c r="AP653" s="9"/>
      <c r="AQ653" s="9"/>
      <c r="AS653" s="9"/>
      <c r="AT653" s="10"/>
      <c r="AU653" s="10"/>
      <c r="AV653" s="10"/>
      <c r="AW653" s="10"/>
      <c r="AX653" s="10"/>
      <c r="AY653" s="10"/>
      <c r="AZ653" s="10"/>
      <c r="BA653" s="10"/>
      <c r="BC653" s="9"/>
      <c r="BD653" s="10"/>
      <c r="BE653" s="10"/>
      <c r="BF653" s="10"/>
      <c r="BG653" s="10"/>
      <c r="BH653" s="10"/>
      <c r="BI653" s="10"/>
      <c r="BJ653" s="10"/>
      <c r="BK653" s="10"/>
      <c r="BL653" s="10"/>
      <c r="BM653" s="9"/>
      <c r="BN653" s="10"/>
      <c r="BO653" s="9"/>
      <c r="BP653" s="10"/>
      <c r="BQ653" s="9"/>
      <c r="BR653" s="9"/>
      <c r="BS653" s="9"/>
      <c r="BT653" s="9"/>
      <c r="BU653" s="9"/>
      <c r="BV653" s="5"/>
      <c r="BW653" s="9"/>
      <c r="BX653" s="10"/>
      <c r="BY653" s="10"/>
      <c r="BZ653" s="10"/>
      <c r="CA653" s="10"/>
      <c r="CB653" s="10"/>
      <c r="CC653" s="10"/>
      <c r="CD653" s="10"/>
      <c r="CE653" s="10"/>
      <c r="CF653" s="5"/>
      <c r="CG653" s="9"/>
      <c r="CH653" s="10"/>
      <c r="CI653" s="10"/>
      <c r="CJ653" s="10"/>
      <c r="CK653" s="10"/>
      <c r="CL653" s="10"/>
      <c r="CM653" s="10"/>
      <c r="CN653" s="10"/>
      <c r="CO653" s="10"/>
    </row>
    <row r="654" spans="1:93" x14ac:dyDescent="0.2">
      <c r="A654" s="9"/>
      <c r="B654" s="9"/>
      <c r="C654" s="9"/>
      <c r="D654" s="9"/>
      <c r="E654" s="9"/>
      <c r="F654" s="9"/>
      <c r="G654" s="9"/>
      <c r="H654" s="9"/>
      <c r="I654" s="9"/>
      <c r="J654" s="9"/>
      <c r="K654" s="9"/>
      <c r="L654" s="9"/>
      <c r="M654" s="9"/>
      <c r="N654" s="9"/>
      <c r="P654" s="12">
        <f t="shared" si="172"/>
        <v>-154</v>
      </c>
      <c r="Q654" s="12"/>
      <c r="R654" s="138" t="e">
        <f t="shared" si="173"/>
        <v>#N/A</v>
      </c>
      <c r="S654" s="138" t="e">
        <f t="shared" si="174"/>
        <v>#N/A</v>
      </c>
      <c r="T654" s="138" t="e">
        <f t="shared" si="175"/>
        <v>#N/A</v>
      </c>
      <c r="U654" s="139" t="e">
        <f t="shared" si="178"/>
        <v>#N/A</v>
      </c>
      <c r="V654" s="139" t="e">
        <f t="shared" si="179"/>
        <v>#N/A</v>
      </c>
      <c r="W654" s="139" t="e">
        <f t="shared" si="180"/>
        <v>#N/A</v>
      </c>
      <c r="X654" s="139" t="e">
        <f t="shared" si="181"/>
        <v>#N/A</v>
      </c>
      <c r="Y654" s="10" t="e">
        <f t="shared" si="182"/>
        <v>#N/A</v>
      </c>
      <c r="Z654" s="10" t="e">
        <f t="shared" si="183"/>
        <v>#N/A</v>
      </c>
      <c r="AA654" s="138" t="e">
        <f t="shared" si="176"/>
        <v>#N/A</v>
      </c>
      <c r="AB654" s="138" t="e">
        <f t="shared" si="177"/>
        <v>#N/A</v>
      </c>
      <c r="AC654" s="16" t="e">
        <f t="shared" si="184"/>
        <v>#N/A</v>
      </c>
      <c r="AD654" s="16" t="e">
        <f t="shared" si="185"/>
        <v>#N/A</v>
      </c>
      <c r="AE654" s="16" t="e">
        <f t="shared" si="186"/>
        <v>#N/A</v>
      </c>
      <c r="AF654" s="16" t="e">
        <f t="shared" si="187"/>
        <v>#N/A</v>
      </c>
      <c r="AI654" s="9"/>
      <c r="AJ654" s="10"/>
      <c r="AK654" s="9"/>
      <c r="AL654" s="10"/>
      <c r="AM654" s="9"/>
      <c r="AN654" s="9"/>
      <c r="AO654" s="9"/>
      <c r="AP654" s="9"/>
      <c r="AQ654" s="9"/>
      <c r="AS654" s="9"/>
      <c r="AT654" s="10"/>
      <c r="AU654" s="10"/>
      <c r="AV654" s="10"/>
      <c r="AW654" s="10"/>
      <c r="AX654" s="10"/>
      <c r="AY654" s="10"/>
      <c r="AZ654" s="10"/>
      <c r="BA654" s="10"/>
      <c r="BC654" s="9"/>
      <c r="BD654" s="10"/>
      <c r="BE654" s="10"/>
      <c r="BF654" s="10"/>
      <c r="BG654" s="10"/>
      <c r="BH654" s="10"/>
      <c r="BI654" s="10"/>
      <c r="BJ654" s="10"/>
      <c r="BK654" s="10"/>
      <c r="BL654" s="10"/>
      <c r="BM654" s="9"/>
      <c r="BN654" s="10"/>
      <c r="BO654" s="9"/>
      <c r="BP654" s="10"/>
      <c r="BQ654" s="9"/>
      <c r="BR654" s="9"/>
      <c r="BS654" s="9"/>
      <c r="BT654" s="9"/>
      <c r="BU654" s="9"/>
      <c r="BV654" s="5"/>
      <c r="BW654" s="9"/>
      <c r="BX654" s="10"/>
      <c r="BY654" s="10"/>
      <c r="BZ654" s="10"/>
      <c r="CA654" s="10"/>
      <c r="CB654" s="10"/>
      <c r="CC654" s="10"/>
      <c r="CD654" s="10"/>
      <c r="CE654" s="10"/>
      <c r="CF654" s="5"/>
      <c r="CG654" s="9"/>
      <c r="CH654" s="10"/>
      <c r="CI654" s="10"/>
      <c r="CJ654" s="10"/>
      <c r="CK654" s="10"/>
      <c r="CL654" s="10"/>
      <c r="CM654" s="10"/>
      <c r="CN654" s="10"/>
      <c r="CO654" s="10"/>
    </row>
    <row r="655" spans="1:93" x14ac:dyDescent="0.2">
      <c r="A655" s="9"/>
      <c r="B655" s="9"/>
      <c r="C655" s="9"/>
      <c r="D655" s="9"/>
      <c r="E655" s="9"/>
      <c r="F655" s="9"/>
      <c r="G655" s="9"/>
      <c r="H655" s="9"/>
      <c r="I655" s="9"/>
      <c r="J655" s="9"/>
      <c r="K655" s="9"/>
      <c r="L655" s="9"/>
      <c r="M655" s="9"/>
      <c r="N655" s="9"/>
      <c r="P655" s="12">
        <f t="shared" si="172"/>
        <v>-154</v>
      </c>
      <c r="Q655" s="12"/>
      <c r="R655" s="138" t="e">
        <f t="shared" si="173"/>
        <v>#N/A</v>
      </c>
      <c r="S655" s="138" t="e">
        <f t="shared" si="174"/>
        <v>#N/A</v>
      </c>
      <c r="T655" s="138" t="e">
        <f t="shared" si="175"/>
        <v>#N/A</v>
      </c>
      <c r="U655" s="139" t="e">
        <f t="shared" si="178"/>
        <v>#N/A</v>
      </c>
      <c r="V655" s="139" t="e">
        <f t="shared" si="179"/>
        <v>#N/A</v>
      </c>
      <c r="W655" s="139" t="e">
        <f t="shared" si="180"/>
        <v>#N/A</v>
      </c>
      <c r="X655" s="139" t="e">
        <f t="shared" si="181"/>
        <v>#N/A</v>
      </c>
      <c r="Y655" s="10" t="e">
        <f t="shared" si="182"/>
        <v>#N/A</v>
      </c>
      <c r="Z655" s="10" t="e">
        <f t="shared" si="183"/>
        <v>#N/A</v>
      </c>
      <c r="AA655" s="138" t="e">
        <f t="shared" si="176"/>
        <v>#N/A</v>
      </c>
      <c r="AB655" s="138" t="e">
        <f t="shared" si="177"/>
        <v>#N/A</v>
      </c>
      <c r="AC655" s="16" t="e">
        <f t="shared" si="184"/>
        <v>#N/A</v>
      </c>
      <c r="AD655" s="16" t="e">
        <f t="shared" si="185"/>
        <v>#N/A</v>
      </c>
      <c r="AE655" s="16" t="e">
        <f t="shared" si="186"/>
        <v>#N/A</v>
      </c>
      <c r="AF655" s="16" t="e">
        <f t="shared" si="187"/>
        <v>#N/A</v>
      </c>
      <c r="AI655" s="9"/>
      <c r="AJ655" s="10"/>
      <c r="AK655" s="9"/>
      <c r="AL655" s="10"/>
      <c r="AM655" s="9"/>
      <c r="AN655" s="9"/>
      <c r="AO655" s="9"/>
      <c r="AP655" s="9"/>
      <c r="AQ655" s="9"/>
      <c r="AS655" s="9"/>
      <c r="AT655" s="10"/>
      <c r="AU655" s="10"/>
      <c r="AV655" s="10"/>
      <c r="AW655" s="10"/>
      <c r="AX655" s="10"/>
      <c r="AY655" s="10"/>
      <c r="AZ655" s="10"/>
      <c r="BA655" s="10"/>
      <c r="BC655" s="9"/>
      <c r="BD655" s="10"/>
      <c r="BE655" s="10"/>
      <c r="BF655" s="10"/>
      <c r="BG655" s="10"/>
      <c r="BH655" s="10"/>
      <c r="BI655" s="10"/>
      <c r="BJ655" s="10"/>
      <c r="BK655" s="10"/>
      <c r="BL655" s="10"/>
      <c r="BM655" s="9"/>
      <c r="BN655" s="10"/>
      <c r="BO655" s="9"/>
      <c r="BP655" s="10"/>
      <c r="BQ655" s="9"/>
      <c r="BR655" s="9"/>
      <c r="BS655" s="9"/>
      <c r="BT655" s="9"/>
      <c r="BU655" s="9"/>
      <c r="BV655" s="5"/>
      <c r="BW655" s="9"/>
      <c r="BX655" s="10"/>
      <c r="BY655" s="10"/>
      <c r="BZ655" s="10"/>
      <c r="CA655" s="10"/>
      <c r="CB655" s="10"/>
      <c r="CC655" s="10"/>
      <c r="CD655" s="10"/>
      <c r="CE655" s="10"/>
      <c r="CF655" s="5"/>
      <c r="CG655" s="9"/>
      <c r="CH655" s="10"/>
      <c r="CI655" s="10"/>
      <c r="CJ655" s="10"/>
      <c r="CK655" s="10"/>
      <c r="CL655" s="10"/>
      <c r="CM655" s="10"/>
      <c r="CN655" s="10"/>
      <c r="CO655" s="10"/>
    </row>
    <row r="656" spans="1:93" x14ac:dyDescent="0.2">
      <c r="A656" s="9"/>
      <c r="B656" s="9"/>
      <c r="C656" s="9"/>
      <c r="D656" s="9"/>
      <c r="E656" s="9"/>
      <c r="F656" s="9"/>
      <c r="G656" s="9"/>
      <c r="H656" s="9"/>
      <c r="I656" s="9"/>
      <c r="J656" s="9"/>
      <c r="K656" s="9"/>
      <c r="L656" s="9"/>
      <c r="M656" s="9"/>
      <c r="N656" s="9"/>
      <c r="P656" s="12">
        <f t="shared" si="172"/>
        <v>-154</v>
      </c>
      <c r="Q656" s="12"/>
      <c r="R656" s="138" t="e">
        <f t="shared" si="173"/>
        <v>#N/A</v>
      </c>
      <c r="S656" s="138" t="e">
        <f t="shared" si="174"/>
        <v>#N/A</v>
      </c>
      <c r="T656" s="138" t="e">
        <f t="shared" si="175"/>
        <v>#N/A</v>
      </c>
      <c r="U656" s="139" t="e">
        <f t="shared" si="178"/>
        <v>#N/A</v>
      </c>
      <c r="V656" s="139" t="e">
        <f t="shared" si="179"/>
        <v>#N/A</v>
      </c>
      <c r="W656" s="139" t="e">
        <f t="shared" si="180"/>
        <v>#N/A</v>
      </c>
      <c r="X656" s="139" t="e">
        <f t="shared" si="181"/>
        <v>#N/A</v>
      </c>
      <c r="Y656" s="10" t="e">
        <f t="shared" si="182"/>
        <v>#N/A</v>
      </c>
      <c r="Z656" s="10" t="e">
        <f t="shared" si="183"/>
        <v>#N/A</v>
      </c>
      <c r="AA656" s="138" t="e">
        <f t="shared" si="176"/>
        <v>#N/A</v>
      </c>
      <c r="AB656" s="138" t="e">
        <f t="shared" si="177"/>
        <v>#N/A</v>
      </c>
      <c r="AC656" s="16" t="e">
        <f t="shared" si="184"/>
        <v>#N/A</v>
      </c>
      <c r="AD656" s="16" t="e">
        <f t="shared" si="185"/>
        <v>#N/A</v>
      </c>
      <c r="AE656" s="16" t="e">
        <f t="shared" si="186"/>
        <v>#N/A</v>
      </c>
      <c r="AF656" s="16" t="e">
        <f t="shared" si="187"/>
        <v>#N/A</v>
      </c>
      <c r="AI656" s="9"/>
      <c r="AJ656" s="10"/>
      <c r="AK656" s="9"/>
      <c r="AL656" s="10"/>
      <c r="AM656" s="9"/>
      <c r="AN656" s="9"/>
      <c r="AO656" s="9"/>
      <c r="AP656" s="9"/>
      <c r="AQ656" s="9"/>
      <c r="AS656" s="9"/>
      <c r="AT656" s="10"/>
      <c r="AU656" s="10"/>
      <c r="AV656" s="10"/>
      <c r="AW656" s="10"/>
      <c r="AX656" s="10"/>
      <c r="AY656" s="10"/>
      <c r="AZ656" s="10"/>
      <c r="BA656" s="10"/>
      <c r="BC656" s="9"/>
      <c r="BD656" s="10"/>
      <c r="BE656" s="10"/>
      <c r="BF656" s="10"/>
      <c r="BG656" s="10"/>
      <c r="BH656" s="10"/>
      <c r="BI656" s="10"/>
      <c r="BJ656" s="10"/>
      <c r="BK656" s="10"/>
      <c r="BL656" s="10"/>
      <c r="BM656" s="9"/>
      <c r="BN656" s="10"/>
      <c r="BO656" s="9"/>
      <c r="BP656" s="10"/>
      <c r="BQ656" s="9"/>
      <c r="BR656" s="9"/>
      <c r="BS656" s="9"/>
      <c r="BT656" s="9"/>
      <c r="BU656" s="9"/>
      <c r="BV656" s="5"/>
      <c r="BW656" s="9"/>
      <c r="BX656" s="10"/>
      <c r="BY656" s="10"/>
      <c r="BZ656" s="10"/>
      <c r="CA656" s="10"/>
      <c r="CB656" s="10"/>
      <c r="CC656" s="10"/>
      <c r="CD656" s="10"/>
      <c r="CE656" s="10"/>
      <c r="CF656" s="5"/>
      <c r="CG656" s="9"/>
      <c r="CH656" s="10"/>
      <c r="CI656" s="10"/>
      <c r="CJ656" s="10"/>
      <c r="CK656" s="10"/>
      <c r="CL656" s="10"/>
      <c r="CM656" s="10"/>
      <c r="CN656" s="10"/>
      <c r="CO656" s="10"/>
    </row>
    <row r="657" spans="1:93" x14ac:dyDescent="0.2">
      <c r="A657" s="9"/>
      <c r="B657" s="9"/>
      <c r="C657" s="9"/>
      <c r="D657" s="9"/>
      <c r="E657" s="9"/>
      <c r="F657" s="9"/>
      <c r="G657" s="9"/>
      <c r="H657" s="9"/>
      <c r="I657" s="9"/>
      <c r="J657" s="9"/>
      <c r="K657" s="9"/>
      <c r="L657" s="9"/>
      <c r="M657" s="9"/>
      <c r="N657" s="9"/>
      <c r="P657" s="12">
        <f t="shared" ref="P657:P720" si="188">((C657-22)*7)+D657</f>
        <v>-154</v>
      </c>
      <c r="Q657" s="12"/>
      <c r="R657" s="138" t="e">
        <f t="shared" si="173"/>
        <v>#N/A</v>
      </c>
      <c r="S657" s="138" t="e">
        <f t="shared" si="174"/>
        <v>#N/A</v>
      </c>
      <c r="T657" s="138" t="e">
        <f t="shared" si="175"/>
        <v>#N/A</v>
      </c>
      <c r="U657" s="139" t="e">
        <f t="shared" si="178"/>
        <v>#N/A</v>
      </c>
      <c r="V657" s="139" t="e">
        <f t="shared" si="179"/>
        <v>#N/A</v>
      </c>
      <c r="W657" s="139" t="e">
        <f t="shared" si="180"/>
        <v>#N/A</v>
      </c>
      <c r="X657" s="139" t="e">
        <f t="shared" si="181"/>
        <v>#N/A</v>
      </c>
      <c r="Y657" s="10" t="e">
        <f t="shared" si="182"/>
        <v>#N/A</v>
      </c>
      <c r="Z657" s="10" t="e">
        <f t="shared" si="183"/>
        <v>#N/A</v>
      </c>
      <c r="AA657" s="138" t="e">
        <f t="shared" si="176"/>
        <v>#N/A</v>
      </c>
      <c r="AB657" s="138" t="e">
        <f t="shared" si="177"/>
        <v>#N/A</v>
      </c>
      <c r="AC657" s="16" t="e">
        <f t="shared" si="184"/>
        <v>#N/A</v>
      </c>
      <c r="AD657" s="16" t="e">
        <f t="shared" si="185"/>
        <v>#N/A</v>
      </c>
      <c r="AE657" s="16" t="e">
        <f t="shared" si="186"/>
        <v>#N/A</v>
      </c>
      <c r="AF657" s="16" t="e">
        <f t="shared" si="187"/>
        <v>#N/A</v>
      </c>
      <c r="AI657" s="9"/>
      <c r="AJ657" s="10"/>
      <c r="AK657" s="9"/>
      <c r="AL657" s="10"/>
      <c r="AM657" s="9"/>
      <c r="AN657" s="9"/>
      <c r="AO657" s="9"/>
      <c r="AP657" s="9"/>
      <c r="AQ657" s="9"/>
      <c r="AS657" s="9"/>
      <c r="AT657" s="10"/>
      <c r="AU657" s="10"/>
      <c r="AV657" s="10"/>
      <c r="AW657" s="10"/>
      <c r="AX657" s="10"/>
      <c r="AY657" s="10"/>
      <c r="AZ657" s="10"/>
      <c r="BA657" s="10"/>
      <c r="BC657" s="9"/>
      <c r="BD657" s="10"/>
      <c r="BE657" s="10"/>
      <c r="BF657" s="10"/>
      <c r="BG657" s="10"/>
      <c r="BH657" s="10"/>
      <c r="BI657" s="10"/>
      <c r="BJ657" s="10"/>
      <c r="BK657" s="10"/>
      <c r="BL657" s="10"/>
      <c r="BM657" s="9"/>
      <c r="BN657" s="10"/>
      <c r="BO657" s="9"/>
      <c r="BP657" s="10"/>
      <c r="BQ657" s="9"/>
      <c r="BR657" s="9"/>
      <c r="BS657" s="9"/>
      <c r="BT657" s="9"/>
      <c r="BU657" s="9"/>
      <c r="BV657" s="5"/>
      <c r="BW657" s="9"/>
      <c r="BX657" s="10"/>
      <c r="BY657" s="10"/>
      <c r="BZ657" s="10"/>
      <c r="CA657" s="10"/>
      <c r="CB657" s="10"/>
      <c r="CC657" s="10"/>
      <c r="CD657" s="10"/>
      <c r="CE657" s="10"/>
      <c r="CF657" s="5"/>
      <c r="CG657" s="9"/>
      <c r="CH657" s="10"/>
      <c r="CI657" s="10"/>
      <c r="CJ657" s="10"/>
      <c r="CK657" s="10"/>
      <c r="CL657" s="10"/>
      <c r="CM657" s="10"/>
      <c r="CN657" s="10"/>
      <c r="CO657" s="10"/>
    </row>
    <row r="658" spans="1:93" x14ac:dyDescent="0.2">
      <c r="A658" s="9"/>
      <c r="B658" s="9"/>
      <c r="C658" s="9"/>
      <c r="D658" s="9"/>
      <c r="E658" s="9"/>
      <c r="F658" s="9"/>
      <c r="G658" s="9"/>
      <c r="H658" s="9"/>
      <c r="I658" s="9"/>
      <c r="J658" s="9"/>
      <c r="K658" s="9"/>
      <c r="L658" s="9"/>
      <c r="M658" s="9"/>
      <c r="N658" s="9"/>
      <c r="P658" s="12">
        <f t="shared" si="188"/>
        <v>-154</v>
      </c>
      <c r="Q658" s="12"/>
      <c r="R658" s="138" t="e">
        <f t="shared" si="173"/>
        <v>#N/A</v>
      </c>
      <c r="S658" s="138" t="e">
        <f t="shared" si="174"/>
        <v>#N/A</v>
      </c>
      <c r="T658" s="138" t="e">
        <f t="shared" si="175"/>
        <v>#N/A</v>
      </c>
      <c r="U658" s="139" t="e">
        <f t="shared" si="178"/>
        <v>#N/A</v>
      </c>
      <c r="V658" s="139" t="e">
        <f t="shared" si="179"/>
        <v>#N/A</v>
      </c>
      <c r="W658" s="139" t="e">
        <f t="shared" si="180"/>
        <v>#N/A</v>
      </c>
      <c r="X658" s="139" t="e">
        <f t="shared" si="181"/>
        <v>#N/A</v>
      </c>
      <c r="Y658" s="10" t="e">
        <f t="shared" si="182"/>
        <v>#N/A</v>
      </c>
      <c r="Z658" s="10" t="e">
        <f t="shared" si="183"/>
        <v>#N/A</v>
      </c>
      <c r="AA658" s="138" t="e">
        <f t="shared" si="176"/>
        <v>#N/A</v>
      </c>
      <c r="AB658" s="138" t="e">
        <f t="shared" si="177"/>
        <v>#N/A</v>
      </c>
      <c r="AC658" s="16" t="e">
        <f t="shared" si="184"/>
        <v>#N/A</v>
      </c>
      <c r="AD658" s="16" t="e">
        <f t="shared" si="185"/>
        <v>#N/A</v>
      </c>
      <c r="AE658" s="16" t="e">
        <f t="shared" si="186"/>
        <v>#N/A</v>
      </c>
      <c r="AF658" s="16" t="e">
        <f t="shared" si="187"/>
        <v>#N/A</v>
      </c>
      <c r="AI658" s="9"/>
      <c r="AJ658" s="10"/>
      <c r="AK658" s="9"/>
      <c r="AL658" s="10"/>
      <c r="AM658" s="9"/>
      <c r="AN658" s="9"/>
      <c r="AO658" s="9"/>
      <c r="AP658" s="9"/>
      <c r="AQ658" s="9"/>
      <c r="AS658" s="9"/>
      <c r="AT658" s="10"/>
      <c r="AU658" s="10"/>
      <c r="AV658" s="10"/>
      <c r="AW658" s="10"/>
      <c r="AX658" s="10"/>
      <c r="AY658" s="10"/>
      <c r="AZ658" s="10"/>
      <c r="BA658" s="10"/>
      <c r="BC658" s="9"/>
      <c r="BD658" s="10"/>
      <c r="BE658" s="10"/>
      <c r="BF658" s="10"/>
      <c r="BG658" s="10"/>
      <c r="BH658" s="10"/>
      <c r="BI658" s="10"/>
      <c r="BJ658" s="10"/>
      <c r="BK658" s="10"/>
      <c r="BL658" s="10"/>
      <c r="BM658" s="9"/>
      <c r="BN658" s="10"/>
      <c r="BO658" s="9"/>
      <c r="BP658" s="10"/>
      <c r="BQ658" s="9"/>
      <c r="BR658" s="9"/>
      <c r="BS658" s="9"/>
      <c r="BT658" s="9"/>
      <c r="BU658" s="9"/>
      <c r="BV658" s="5"/>
      <c r="BW658" s="9"/>
      <c r="BX658" s="10"/>
      <c r="BY658" s="10"/>
      <c r="BZ658" s="10"/>
      <c r="CA658" s="10"/>
      <c r="CB658" s="10"/>
      <c r="CC658" s="10"/>
      <c r="CD658" s="10"/>
      <c r="CE658" s="10"/>
      <c r="CF658" s="5"/>
      <c r="CG658" s="9"/>
      <c r="CH658" s="10"/>
      <c r="CI658" s="10"/>
      <c r="CJ658" s="10"/>
      <c r="CK658" s="10"/>
      <c r="CL658" s="10"/>
      <c r="CM658" s="10"/>
      <c r="CN658" s="10"/>
      <c r="CO658" s="10"/>
    </row>
    <row r="659" spans="1:93" x14ac:dyDescent="0.2">
      <c r="A659" s="9"/>
      <c r="B659" s="9"/>
      <c r="C659" s="9"/>
      <c r="D659" s="9"/>
      <c r="E659" s="9"/>
      <c r="F659" s="9"/>
      <c r="G659" s="9"/>
      <c r="H659" s="9"/>
      <c r="I659" s="9"/>
      <c r="J659" s="9"/>
      <c r="K659" s="9"/>
      <c r="L659" s="9"/>
      <c r="M659" s="9"/>
      <c r="N659" s="9"/>
      <c r="P659" s="12">
        <f t="shared" si="188"/>
        <v>-154</v>
      </c>
      <c r="Q659" s="12"/>
      <c r="R659" s="138" t="e">
        <f t="shared" si="173"/>
        <v>#N/A</v>
      </c>
      <c r="S659" s="138" t="e">
        <f t="shared" si="174"/>
        <v>#N/A</v>
      </c>
      <c r="T659" s="138" t="e">
        <f t="shared" si="175"/>
        <v>#N/A</v>
      </c>
      <c r="U659" s="139" t="e">
        <f t="shared" si="178"/>
        <v>#N/A</v>
      </c>
      <c r="V659" s="139" t="e">
        <f t="shared" si="179"/>
        <v>#N/A</v>
      </c>
      <c r="W659" s="139" t="e">
        <f t="shared" si="180"/>
        <v>#N/A</v>
      </c>
      <c r="X659" s="139" t="e">
        <f t="shared" si="181"/>
        <v>#N/A</v>
      </c>
      <c r="Y659" s="10" t="e">
        <f t="shared" si="182"/>
        <v>#N/A</v>
      </c>
      <c r="Z659" s="10" t="e">
        <f t="shared" si="183"/>
        <v>#N/A</v>
      </c>
      <c r="AA659" s="138" t="e">
        <f t="shared" si="176"/>
        <v>#N/A</v>
      </c>
      <c r="AB659" s="138" t="e">
        <f t="shared" si="177"/>
        <v>#N/A</v>
      </c>
      <c r="AC659" s="16" t="e">
        <f t="shared" si="184"/>
        <v>#N/A</v>
      </c>
      <c r="AD659" s="16" t="e">
        <f t="shared" si="185"/>
        <v>#N/A</v>
      </c>
      <c r="AE659" s="16" t="e">
        <f t="shared" si="186"/>
        <v>#N/A</v>
      </c>
      <c r="AF659" s="16" t="e">
        <f t="shared" si="187"/>
        <v>#N/A</v>
      </c>
      <c r="AI659" s="9"/>
      <c r="AJ659" s="10"/>
      <c r="AK659" s="9"/>
      <c r="AL659" s="10"/>
      <c r="AM659" s="9"/>
      <c r="AN659" s="9"/>
      <c r="AO659" s="9"/>
      <c r="AP659" s="9"/>
      <c r="AQ659" s="9"/>
      <c r="AS659" s="9"/>
      <c r="AT659" s="10"/>
      <c r="AU659" s="10"/>
      <c r="AV659" s="10"/>
      <c r="AW659" s="10"/>
      <c r="AX659" s="10"/>
      <c r="AY659" s="10"/>
      <c r="AZ659" s="10"/>
      <c r="BA659" s="10"/>
      <c r="BC659" s="9"/>
      <c r="BD659" s="10"/>
      <c r="BE659" s="10"/>
      <c r="BF659" s="10"/>
      <c r="BG659" s="10"/>
      <c r="BH659" s="10"/>
      <c r="BI659" s="10"/>
      <c r="BJ659" s="10"/>
      <c r="BK659" s="10"/>
      <c r="BL659" s="10"/>
      <c r="BM659" s="9"/>
      <c r="BN659" s="10"/>
      <c r="BO659" s="9"/>
      <c r="BP659" s="10"/>
      <c r="BQ659" s="9"/>
      <c r="BR659" s="9"/>
      <c r="BS659" s="9"/>
      <c r="BT659" s="9"/>
      <c r="BU659" s="9"/>
      <c r="BV659" s="5"/>
      <c r="BW659" s="9"/>
      <c r="BX659" s="10"/>
      <c r="BY659" s="10"/>
      <c r="BZ659" s="10"/>
      <c r="CA659" s="10"/>
      <c r="CB659" s="10"/>
      <c r="CC659" s="10"/>
      <c r="CD659" s="10"/>
      <c r="CE659" s="10"/>
      <c r="CF659" s="5"/>
      <c r="CG659" s="9"/>
      <c r="CH659" s="10"/>
      <c r="CI659" s="10"/>
      <c r="CJ659" s="10"/>
      <c r="CK659" s="10"/>
      <c r="CL659" s="10"/>
      <c r="CM659" s="10"/>
      <c r="CN659" s="10"/>
      <c r="CO659" s="10"/>
    </row>
    <row r="660" spans="1:93" x14ac:dyDescent="0.2">
      <c r="A660" s="9"/>
      <c r="B660" s="9"/>
      <c r="C660" s="9"/>
      <c r="D660" s="9"/>
      <c r="E660" s="9"/>
      <c r="F660" s="9"/>
      <c r="G660" s="9"/>
      <c r="H660" s="9"/>
      <c r="I660" s="9"/>
      <c r="J660" s="9"/>
      <c r="K660" s="9"/>
      <c r="L660" s="9"/>
      <c r="M660" s="9"/>
      <c r="N660" s="9"/>
      <c r="P660" s="12">
        <f t="shared" si="188"/>
        <v>-154</v>
      </c>
      <c r="Q660" s="12"/>
      <c r="R660" s="138" t="e">
        <f t="shared" si="173"/>
        <v>#N/A</v>
      </c>
      <c r="S660" s="138" t="e">
        <f t="shared" si="174"/>
        <v>#N/A</v>
      </c>
      <c r="T660" s="138" t="e">
        <f t="shared" si="175"/>
        <v>#N/A</v>
      </c>
      <c r="U660" s="139" t="e">
        <f t="shared" si="178"/>
        <v>#N/A</v>
      </c>
      <c r="V660" s="139" t="e">
        <f t="shared" si="179"/>
        <v>#N/A</v>
      </c>
      <c r="W660" s="139" t="e">
        <f t="shared" si="180"/>
        <v>#N/A</v>
      </c>
      <c r="X660" s="139" t="e">
        <f t="shared" si="181"/>
        <v>#N/A</v>
      </c>
      <c r="Y660" s="10" t="e">
        <f t="shared" si="182"/>
        <v>#N/A</v>
      </c>
      <c r="Z660" s="10" t="e">
        <f t="shared" si="183"/>
        <v>#N/A</v>
      </c>
      <c r="AA660" s="138" t="e">
        <f t="shared" si="176"/>
        <v>#N/A</v>
      </c>
      <c r="AB660" s="138" t="e">
        <f t="shared" si="177"/>
        <v>#N/A</v>
      </c>
      <c r="AC660" s="16" t="e">
        <f t="shared" si="184"/>
        <v>#N/A</v>
      </c>
      <c r="AD660" s="16" t="e">
        <f t="shared" si="185"/>
        <v>#N/A</v>
      </c>
      <c r="AE660" s="16" t="e">
        <f t="shared" si="186"/>
        <v>#N/A</v>
      </c>
      <c r="AF660" s="16" t="e">
        <f t="shared" si="187"/>
        <v>#N/A</v>
      </c>
      <c r="AI660" s="9"/>
      <c r="AJ660" s="10"/>
      <c r="AK660" s="9"/>
      <c r="AL660" s="10"/>
      <c r="AM660" s="9"/>
      <c r="AN660" s="9"/>
      <c r="AO660" s="9"/>
      <c r="AP660" s="9"/>
      <c r="AQ660" s="9"/>
      <c r="AS660" s="9"/>
      <c r="AT660" s="10"/>
      <c r="AU660" s="10"/>
      <c r="AV660" s="10"/>
      <c r="AW660" s="10"/>
      <c r="AX660" s="10"/>
      <c r="AY660" s="10"/>
      <c r="AZ660" s="10"/>
      <c r="BA660" s="10"/>
      <c r="BC660" s="9"/>
      <c r="BD660" s="10"/>
      <c r="BE660" s="10"/>
      <c r="BF660" s="10"/>
      <c r="BG660" s="10"/>
      <c r="BH660" s="10"/>
      <c r="BI660" s="10"/>
      <c r="BJ660" s="10"/>
      <c r="BK660" s="10"/>
      <c r="BL660" s="10"/>
      <c r="BM660" s="9"/>
      <c r="BN660" s="10"/>
      <c r="BO660" s="9"/>
      <c r="BP660" s="10"/>
      <c r="BQ660" s="9"/>
      <c r="BR660" s="9"/>
      <c r="BS660" s="9"/>
      <c r="BT660" s="9"/>
      <c r="BU660" s="9"/>
      <c r="BV660" s="5"/>
      <c r="BW660" s="9"/>
      <c r="BX660" s="10"/>
      <c r="BY660" s="10"/>
      <c r="BZ660" s="10"/>
      <c r="CA660" s="10"/>
      <c r="CB660" s="10"/>
      <c r="CC660" s="10"/>
      <c r="CD660" s="10"/>
      <c r="CE660" s="10"/>
      <c r="CF660" s="5"/>
      <c r="CG660" s="9"/>
      <c r="CH660" s="10"/>
      <c r="CI660" s="10"/>
      <c r="CJ660" s="10"/>
      <c r="CK660" s="10"/>
      <c r="CL660" s="10"/>
      <c r="CM660" s="10"/>
      <c r="CN660" s="10"/>
      <c r="CO660" s="10"/>
    </row>
    <row r="661" spans="1:93" x14ac:dyDescent="0.2">
      <c r="A661" s="9"/>
      <c r="B661" s="9"/>
      <c r="C661" s="9"/>
      <c r="D661" s="9"/>
      <c r="E661" s="9"/>
      <c r="F661" s="9"/>
      <c r="G661" s="9"/>
      <c r="H661" s="9"/>
      <c r="I661" s="9"/>
      <c r="J661" s="9"/>
      <c r="K661" s="9"/>
      <c r="L661" s="9"/>
      <c r="M661" s="9"/>
      <c r="N661" s="9"/>
      <c r="P661" s="12">
        <f t="shared" si="188"/>
        <v>-154</v>
      </c>
      <c r="Q661" s="12"/>
      <c r="R661" s="138" t="e">
        <f t="shared" si="173"/>
        <v>#N/A</v>
      </c>
      <c r="S661" s="138" t="e">
        <f t="shared" si="174"/>
        <v>#N/A</v>
      </c>
      <c r="T661" s="138" t="e">
        <f t="shared" si="175"/>
        <v>#N/A</v>
      </c>
      <c r="U661" s="139" t="e">
        <f t="shared" si="178"/>
        <v>#N/A</v>
      </c>
      <c r="V661" s="139" t="e">
        <f t="shared" si="179"/>
        <v>#N/A</v>
      </c>
      <c r="W661" s="139" t="e">
        <f t="shared" si="180"/>
        <v>#N/A</v>
      </c>
      <c r="X661" s="139" t="e">
        <f t="shared" si="181"/>
        <v>#N/A</v>
      </c>
      <c r="Y661" s="10" t="e">
        <f t="shared" si="182"/>
        <v>#N/A</v>
      </c>
      <c r="Z661" s="10" t="e">
        <f t="shared" si="183"/>
        <v>#N/A</v>
      </c>
      <c r="AA661" s="138" t="e">
        <f t="shared" si="176"/>
        <v>#N/A</v>
      </c>
      <c r="AB661" s="138" t="e">
        <f t="shared" si="177"/>
        <v>#N/A</v>
      </c>
      <c r="AC661" s="16" t="e">
        <f t="shared" si="184"/>
        <v>#N/A</v>
      </c>
      <c r="AD661" s="16" t="e">
        <f t="shared" si="185"/>
        <v>#N/A</v>
      </c>
      <c r="AE661" s="16" t="e">
        <f t="shared" si="186"/>
        <v>#N/A</v>
      </c>
      <c r="AF661" s="16" t="e">
        <f t="shared" si="187"/>
        <v>#N/A</v>
      </c>
      <c r="AI661" s="9"/>
      <c r="AJ661" s="10"/>
      <c r="AK661" s="9"/>
      <c r="AL661" s="10"/>
      <c r="AM661" s="9"/>
      <c r="AN661" s="9"/>
      <c r="AO661" s="9"/>
      <c r="AP661" s="9"/>
      <c r="AQ661" s="9"/>
      <c r="AS661" s="9"/>
      <c r="AT661" s="10"/>
      <c r="AU661" s="10"/>
      <c r="AV661" s="10"/>
      <c r="AW661" s="10"/>
      <c r="AX661" s="10"/>
      <c r="AY661" s="10"/>
      <c r="AZ661" s="10"/>
      <c r="BA661" s="10"/>
      <c r="BC661" s="9"/>
      <c r="BD661" s="10"/>
      <c r="BE661" s="10"/>
      <c r="BF661" s="10"/>
      <c r="BG661" s="10"/>
      <c r="BH661" s="10"/>
      <c r="BI661" s="10"/>
      <c r="BJ661" s="10"/>
      <c r="BK661" s="10"/>
      <c r="BL661" s="10"/>
      <c r="BM661" s="9"/>
      <c r="BN661" s="10"/>
      <c r="BO661" s="9"/>
      <c r="BP661" s="10"/>
      <c r="BQ661" s="9"/>
      <c r="BR661" s="9"/>
      <c r="BS661" s="9"/>
      <c r="BT661" s="9"/>
      <c r="BU661" s="9"/>
      <c r="BV661" s="5"/>
      <c r="BW661" s="9"/>
      <c r="BX661" s="10"/>
      <c r="BY661" s="10"/>
      <c r="BZ661" s="10"/>
      <c r="CA661" s="10"/>
      <c r="CB661" s="10"/>
      <c r="CC661" s="10"/>
      <c r="CD661" s="10"/>
      <c r="CE661" s="10"/>
      <c r="CF661" s="5"/>
      <c r="CG661" s="9"/>
      <c r="CH661" s="10"/>
      <c r="CI661" s="10"/>
      <c r="CJ661" s="10"/>
      <c r="CK661" s="10"/>
      <c r="CL661" s="10"/>
      <c r="CM661" s="10"/>
      <c r="CN661" s="10"/>
      <c r="CO661" s="10"/>
    </row>
    <row r="662" spans="1:93" x14ac:dyDescent="0.2">
      <c r="A662" s="9"/>
      <c r="B662" s="9"/>
      <c r="C662" s="9"/>
      <c r="D662" s="9"/>
      <c r="E662" s="9"/>
      <c r="F662" s="9"/>
      <c r="G662" s="9"/>
      <c r="H662" s="9"/>
      <c r="I662" s="9"/>
      <c r="J662" s="9"/>
      <c r="K662" s="9"/>
      <c r="L662" s="9"/>
      <c r="M662" s="9"/>
      <c r="N662" s="9"/>
      <c r="P662" s="12">
        <f t="shared" si="188"/>
        <v>-154</v>
      </c>
      <c r="Q662" s="12"/>
      <c r="R662" s="138" t="e">
        <f t="shared" si="173"/>
        <v>#N/A</v>
      </c>
      <c r="S662" s="138" t="e">
        <f t="shared" si="174"/>
        <v>#N/A</v>
      </c>
      <c r="T662" s="138" t="e">
        <f t="shared" si="175"/>
        <v>#N/A</v>
      </c>
      <c r="U662" s="139" t="e">
        <f t="shared" si="178"/>
        <v>#N/A</v>
      </c>
      <c r="V662" s="139" t="e">
        <f t="shared" si="179"/>
        <v>#N/A</v>
      </c>
      <c r="W662" s="139" t="e">
        <f t="shared" si="180"/>
        <v>#N/A</v>
      </c>
      <c r="X662" s="139" t="e">
        <f t="shared" si="181"/>
        <v>#N/A</v>
      </c>
      <c r="Y662" s="10" t="e">
        <f t="shared" si="182"/>
        <v>#N/A</v>
      </c>
      <c r="Z662" s="10" t="e">
        <f t="shared" si="183"/>
        <v>#N/A</v>
      </c>
      <c r="AA662" s="138" t="e">
        <f t="shared" si="176"/>
        <v>#N/A</v>
      </c>
      <c r="AB662" s="138" t="e">
        <f t="shared" si="177"/>
        <v>#N/A</v>
      </c>
      <c r="AC662" s="16" t="e">
        <f t="shared" si="184"/>
        <v>#N/A</v>
      </c>
      <c r="AD662" s="16" t="e">
        <f t="shared" si="185"/>
        <v>#N/A</v>
      </c>
      <c r="AE662" s="16" t="e">
        <f t="shared" si="186"/>
        <v>#N/A</v>
      </c>
      <c r="AF662" s="16" t="e">
        <f t="shared" si="187"/>
        <v>#N/A</v>
      </c>
      <c r="AI662" s="9"/>
      <c r="AJ662" s="10"/>
      <c r="AK662" s="9"/>
      <c r="AL662" s="10"/>
      <c r="AM662" s="9"/>
      <c r="AN662" s="9"/>
      <c r="AO662" s="9"/>
      <c r="AP662" s="9"/>
      <c r="AQ662" s="9"/>
      <c r="AS662" s="9"/>
      <c r="AT662" s="10"/>
      <c r="AU662" s="10"/>
      <c r="AV662" s="10"/>
      <c r="AW662" s="10"/>
      <c r="AX662" s="10"/>
      <c r="AY662" s="10"/>
      <c r="AZ662" s="10"/>
      <c r="BA662" s="10"/>
      <c r="BC662" s="9"/>
      <c r="BD662" s="10"/>
      <c r="BE662" s="10"/>
      <c r="BF662" s="10"/>
      <c r="BG662" s="10"/>
      <c r="BH662" s="10"/>
      <c r="BI662" s="10"/>
      <c r="BJ662" s="10"/>
      <c r="BK662" s="10"/>
      <c r="BL662" s="10"/>
      <c r="BM662" s="9"/>
      <c r="BN662" s="10"/>
      <c r="BO662" s="9"/>
      <c r="BP662" s="10"/>
      <c r="BQ662" s="9"/>
      <c r="BR662" s="9"/>
      <c r="BS662" s="9"/>
      <c r="BT662" s="9"/>
      <c r="BU662" s="9"/>
      <c r="BV662" s="5"/>
      <c r="BW662" s="9"/>
      <c r="BX662" s="10"/>
      <c r="BY662" s="10"/>
      <c r="BZ662" s="10"/>
      <c r="CA662" s="10"/>
      <c r="CB662" s="10"/>
      <c r="CC662" s="10"/>
      <c r="CD662" s="10"/>
      <c r="CE662" s="10"/>
      <c r="CF662" s="5"/>
      <c r="CG662" s="9"/>
      <c r="CH662" s="10"/>
      <c r="CI662" s="10"/>
      <c r="CJ662" s="10"/>
      <c r="CK662" s="10"/>
      <c r="CL662" s="10"/>
      <c r="CM662" s="10"/>
      <c r="CN662" s="10"/>
      <c r="CO662" s="10"/>
    </row>
    <row r="663" spans="1:93" x14ac:dyDescent="0.2">
      <c r="A663" s="9"/>
      <c r="B663" s="9"/>
      <c r="C663" s="9"/>
      <c r="D663" s="9"/>
      <c r="E663" s="9"/>
      <c r="F663" s="9"/>
      <c r="G663" s="9"/>
      <c r="H663" s="9"/>
      <c r="I663" s="9"/>
      <c r="J663" s="9"/>
      <c r="K663" s="9"/>
      <c r="L663" s="9"/>
      <c r="M663" s="9"/>
      <c r="N663" s="9"/>
      <c r="P663" s="12">
        <f t="shared" si="188"/>
        <v>-154</v>
      </c>
      <c r="Q663" s="12"/>
      <c r="R663" s="138" t="e">
        <f t="shared" si="173"/>
        <v>#N/A</v>
      </c>
      <c r="S663" s="138" t="e">
        <f t="shared" si="174"/>
        <v>#N/A</v>
      </c>
      <c r="T663" s="138" t="e">
        <f t="shared" si="175"/>
        <v>#N/A</v>
      </c>
      <c r="U663" s="139" t="e">
        <f t="shared" si="178"/>
        <v>#N/A</v>
      </c>
      <c r="V663" s="139" t="e">
        <f t="shared" si="179"/>
        <v>#N/A</v>
      </c>
      <c r="W663" s="139" t="e">
        <f t="shared" si="180"/>
        <v>#N/A</v>
      </c>
      <c r="X663" s="139" t="e">
        <f t="shared" si="181"/>
        <v>#N/A</v>
      </c>
      <c r="Y663" s="10" t="e">
        <f t="shared" si="182"/>
        <v>#N/A</v>
      </c>
      <c r="Z663" s="10" t="e">
        <f t="shared" si="183"/>
        <v>#N/A</v>
      </c>
      <c r="AA663" s="138" t="e">
        <f t="shared" si="176"/>
        <v>#N/A</v>
      </c>
      <c r="AB663" s="138" t="e">
        <f t="shared" si="177"/>
        <v>#N/A</v>
      </c>
      <c r="AC663" s="16" t="e">
        <f t="shared" si="184"/>
        <v>#N/A</v>
      </c>
      <c r="AD663" s="16" t="e">
        <f t="shared" si="185"/>
        <v>#N/A</v>
      </c>
      <c r="AE663" s="16" t="e">
        <f t="shared" si="186"/>
        <v>#N/A</v>
      </c>
      <c r="AF663" s="16" t="e">
        <f t="shared" si="187"/>
        <v>#N/A</v>
      </c>
      <c r="AI663" s="9"/>
      <c r="AJ663" s="10"/>
      <c r="AK663" s="9"/>
      <c r="AL663" s="10"/>
      <c r="AM663" s="9"/>
      <c r="AN663" s="9"/>
      <c r="AO663" s="9"/>
      <c r="AP663" s="9"/>
      <c r="AQ663" s="9"/>
      <c r="AS663" s="9"/>
      <c r="AT663" s="10"/>
      <c r="AU663" s="10"/>
      <c r="AV663" s="10"/>
      <c r="AW663" s="10"/>
      <c r="AX663" s="10"/>
      <c r="AY663" s="10"/>
      <c r="AZ663" s="10"/>
      <c r="BA663" s="10"/>
      <c r="BC663" s="9"/>
      <c r="BD663" s="10"/>
      <c r="BE663" s="10"/>
      <c r="BF663" s="10"/>
      <c r="BG663" s="10"/>
      <c r="BH663" s="10"/>
      <c r="BI663" s="10"/>
      <c r="BJ663" s="10"/>
      <c r="BK663" s="10"/>
      <c r="BL663" s="10"/>
      <c r="BM663" s="9"/>
      <c r="BN663" s="10"/>
      <c r="BO663" s="9"/>
      <c r="BP663" s="10"/>
      <c r="BQ663" s="9"/>
      <c r="BR663" s="9"/>
      <c r="BS663" s="9"/>
      <c r="BT663" s="9"/>
      <c r="BU663" s="9"/>
      <c r="BV663" s="5"/>
      <c r="BW663" s="9"/>
      <c r="BX663" s="10"/>
      <c r="BY663" s="10"/>
      <c r="BZ663" s="10"/>
      <c r="CA663" s="10"/>
      <c r="CB663" s="10"/>
      <c r="CC663" s="10"/>
      <c r="CD663" s="10"/>
      <c r="CE663" s="10"/>
      <c r="CF663" s="5"/>
      <c r="CG663" s="9"/>
      <c r="CH663" s="10"/>
      <c r="CI663" s="10"/>
      <c r="CJ663" s="10"/>
      <c r="CK663" s="10"/>
      <c r="CL663" s="10"/>
      <c r="CM663" s="10"/>
      <c r="CN663" s="10"/>
      <c r="CO663" s="10"/>
    </row>
    <row r="664" spans="1:93" x14ac:dyDescent="0.2">
      <c r="A664" s="9"/>
      <c r="B664" s="9"/>
      <c r="C664" s="9"/>
      <c r="D664" s="9"/>
      <c r="E664" s="9"/>
      <c r="F664" s="9"/>
      <c r="G664" s="9"/>
      <c r="H664" s="9"/>
      <c r="I664" s="9"/>
      <c r="J664" s="9"/>
      <c r="K664" s="9"/>
      <c r="L664" s="9"/>
      <c r="M664" s="9"/>
      <c r="N664" s="9"/>
      <c r="P664" s="12">
        <f t="shared" si="188"/>
        <v>-154</v>
      </c>
      <c r="Q664" s="12"/>
      <c r="R664" s="138" t="e">
        <f t="shared" si="173"/>
        <v>#N/A</v>
      </c>
      <c r="S664" s="138" t="e">
        <f t="shared" si="174"/>
        <v>#N/A</v>
      </c>
      <c r="T664" s="138" t="e">
        <f t="shared" si="175"/>
        <v>#N/A</v>
      </c>
      <c r="U664" s="139" t="e">
        <f t="shared" si="178"/>
        <v>#N/A</v>
      </c>
      <c r="V664" s="139" t="e">
        <f t="shared" si="179"/>
        <v>#N/A</v>
      </c>
      <c r="W664" s="139" t="e">
        <f t="shared" si="180"/>
        <v>#N/A</v>
      </c>
      <c r="X664" s="139" t="e">
        <f t="shared" si="181"/>
        <v>#N/A</v>
      </c>
      <c r="Y664" s="10" t="e">
        <f t="shared" si="182"/>
        <v>#N/A</v>
      </c>
      <c r="Z664" s="10" t="e">
        <f t="shared" si="183"/>
        <v>#N/A</v>
      </c>
      <c r="AA664" s="138" t="e">
        <f t="shared" si="176"/>
        <v>#N/A</v>
      </c>
      <c r="AB664" s="138" t="e">
        <f t="shared" si="177"/>
        <v>#N/A</v>
      </c>
      <c r="AC664" s="16" t="e">
        <f t="shared" si="184"/>
        <v>#N/A</v>
      </c>
      <c r="AD664" s="16" t="e">
        <f t="shared" si="185"/>
        <v>#N/A</v>
      </c>
      <c r="AE664" s="16" t="e">
        <f t="shared" si="186"/>
        <v>#N/A</v>
      </c>
      <c r="AF664" s="16" t="e">
        <f t="shared" si="187"/>
        <v>#N/A</v>
      </c>
      <c r="AI664" s="9"/>
      <c r="AJ664" s="10"/>
      <c r="AK664" s="9"/>
      <c r="AL664" s="10"/>
      <c r="AM664" s="9"/>
      <c r="AN664" s="9"/>
      <c r="AO664" s="9"/>
      <c r="AP664" s="9"/>
      <c r="AQ664" s="9"/>
      <c r="AS664" s="9"/>
      <c r="AT664" s="10"/>
      <c r="AU664" s="10"/>
      <c r="AV664" s="10"/>
      <c r="AW664" s="10"/>
      <c r="AX664" s="10"/>
      <c r="AY664" s="10"/>
      <c r="AZ664" s="10"/>
      <c r="BA664" s="10"/>
      <c r="BC664" s="9"/>
      <c r="BD664" s="10"/>
      <c r="BE664" s="10"/>
      <c r="BF664" s="10"/>
      <c r="BG664" s="10"/>
      <c r="BH664" s="10"/>
      <c r="BI664" s="10"/>
      <c r="BJ664" s="10"/>
      <c r="BK664" s="10"/>
      <c r="BL664" s="10"/>
      <c r="BM664" s="9"/>
      <c r="BN664" s="10"/>
      <c r="BO664" s="9"/>
      <c r="BP664" s="10"/>
      <c r="BQ664" s="9"/>
      <c r="BR664" s="9"/>
      <c r="BS664" s="9"/>
      <c r="BT664" s="9"/>
      <c r="BU664" s="9"/>
      <c r="BV664" s="5"/>
      <c r="BW664" s="9"/>
      <c r="BX664" s="10"/>
      <c r="BY664" s="10"/>
      <c r="BZ664" s="10"/>
      <c r="CA664" s="10"/>
      <c r="CB664" s="10"/>
      <c r="CC664" s="10"/>
      <c r="CD664" s="10"/>
      <c r="CE664" s="10"/>
      <c r="CF664" s="5"/>
      <c r="CG664" s="9"/>
      <c r="CH664" s="10"/>
      <c r="CI664" s="10"/>
      <c r="CJ664" s="10"/>
      <c r="CK664" s="10"/>
      <c r="CL664" s="10"/>
      <c r="CM664" s="10"/>
      <c r="CN664" s="10"/>
      <c r="CO664" s="10"/>
    </row>
    <row r="665" spans="1:93" x14ac:dyDescent="0.2">
      <c r="A665" s="9"/>
      <c r="B665" s="9"/>
      <c r="C665" s="9"/>
      <c r="D665" s="9"/>
      <c r="E665" s="9"/>
      <c r="F665" s="9"/>
      <c r="G665" s="9"/>
      <c r="H665" s="9"/>
      <c r="I665" s="9"/>
      <c r="J665" s="9"/>
      <c r="K665" s="9"/>
      <c r="L665" s="9"/>
      <c r="M665" s="9"/>
      <c r="N665" s="9"/>
      <c r="P665" s="12">
        <f t="shared" si="188"/>
        <v>-154</v>
      </c>
      <c r="Q665" s="12"/>
      <c r="R665" s="138" t="e">
        <f t="shared" si="173"/>
        <v>#N/A</v>
      </c>
      <c r="S665" s="138" t="e">
        <f t="shared" si="174"/>
        <v>#N/A</v>
      </c>
      <c r="T665" s="138" t="e">
        <f t="shared" si="175"/>
        <v>#N/A</v>
      </c>
      <c r="U665" s="139" t="e">
        <f t="shared" si="178"/>
        <v>#N/A</v>
      </c>
      <c r="V665" s="139" t="e">
        <f t="shared" si="179"/>
        <v>#N/A</v>
      </c>
      <c r="W665" s="139" t="e">
        <f t="shared" si="180"/>
        <v>#N/A</v>
      </c>
      <c r="X665" s="139" t="e">
        <f t="shared" si="181"/>
        <v>#N/A</v>
      </c>
      <c r="Y665" s="10" t="e">
        <f t="shared" si="182"/>
        <v>#N/A</v>
      </c>
      <c r="Z665" s="10" t="e">
        <f t="shared" si="183"/>
        <v>#N/A</v>
      </c>
      <c r="AA665" s="138" t="e">
        <f t="shared" si="176"/>
        <v>#N/A</v>
      </c>
      <c r="AB665" s="138" t="e">
        <f t="shared" si="177"/>
        <v>#N/A</v>
      </c>
      <c r="AC665" s="16" t="e">
        <f t="shared" si="184"/>
        <v>#N/A</v>
      </c>
      <c r="AD665" s="16" t="e">
        <f t="shared" si="185"/>
        <v>#N/A</v>
      </c>
      <c r="AE665" s="16" t="e">
        <f t="shared" si="186"/>
        <v>#N/A</v>
      </c>
      <c r="AF665" s="16" t="e">
        <f t="shared" si="187"/>
        <v>#N/A</v>
      </c>
      <c r="AI665" s="9"/>
      <c r="AJ665" s="10"/>
      <c r="AK665" s="9"/>
      <c r="AL665" s="10"/>
      <c r="AM665" s="9"/>
      <c r="AN665" s="9"/>
      <c r="AO665" s="9"/>
      <c r="AP665" s="9"/>
      <c r="AQ665" s="9"/>
      <c r="AS665" s="9"/>
      <c r="AT665" s="10"/>
      <c r="AU665" s="10"/>
      <c r="AV665" s="10"/>
      <c r="AW665" s="10"/>
      <c r="AX665" s="10"/>
      <c r="AY665" s="10"/>
      <c r="AZ665" s="10"/>
      <c r="BA665" s="10"/>
      <c r="BC665" s="9"/>
      <c r="BD665" s="10"/>
      <c r="BE665" s="10"/>
      <c r="BF665" s="10"/>
      <c r="BG665" s="10"/>
      <c r="BH665" s="10"/>
      <c r="BI665" s="10"/>
      <c r="BJ665" s="10"/>
      <c r="BK665" s="10"/>
      <c r="BL665" s="10"/>
      <c r="BM665" s="9"/>
      <c r="BN665" s="10"/>
      <c r="BO665" s="9"/>
      <c r="BP665" s="10"/>
      <c r="BQ665" s="9"/>
      <c r="BR665" s="9"/>
      <c r="BS665" s="9"/>
      <c r="BT665" s="9"/>
      <c r="BU665" s="9"/>
      <c r="BV665" s="5"/>
      <c r="BW665" s="9"/>
      <c r="BX665" s="10"/>
      <c r="BY665" s="10"/>
      <c r="BZ665" s="10"/>
      <c r="CA665" s="10"/>
      <c r="CB665" s="10"/>
      <c r="CC665" s="10"/>
      <c r="CD665" s="10"/>
      <c r="CE665" s="10"/>
      <c r="CF665" s="5"/>
      <c r="CG665" s="9"/>
      <c r="CH665" s="10"/>
      <c r="CI665" s="10"/>
      <c r="CJ665" s="10"/>
      <c r="CK665" s="10"/>
      <c r="CL665" s="10"/>
      <c r="CM665" s="10"/>
      <c r="CN665" s="10"/>
      <c r="CO665" s="10"/>
    </row>
    <row r="666" spans="1:93" x14ac:dyDescent="0.2">
      <c r="A666" s="9"/>
      <c r="B666" s="9"/>
      <c r="C666" s="9"/>
      <c r="D666" s="9"/>
      <c r="E666" s="9"/>
      <c r="F666" s="9"/>
      <c r="G666" s="9"/>
      <c r="H666" s="9"/>
      <c r="I666" s="9"/>
      <c r="J666" s="9"/>
      <c r="K666" s="9"/>
      <c r="L666" s="9"/>
      <c r="M666" s="9"/>
      <c r="N666" s="9"/>
      <c r="P666" s="12">
        <f t="shared" si="188"/>
        <v>-154</v>
      </c>
      <c r="Q666" s="12"/>
      <c r="R666" s="138" t="e">
        <f t="shared" si="173"/>
        <v>#N/A</v>
      </c>
      <c r="S666" s="138" t="e">
        <f t="shared" si="174"/>
        <v>#N/A</v>
      </c>
      <c r="T666" s="138" t="e">
        <f t="shared" si="175"/>
        <v>#N/A</v>
      </c>
      <c r="U666" s="139" t="e">
        <f t="shared" si="178"/>
        <v>#N/A</v>
      </c>
      <c r="V666" s="139" t="e">
        <f t="shared" si="179"/>
        <v>#N/A</v>
      </c>
      <c r="W666" s="139" t="e">
        <f t="shared" si="180"/>
        <v>#N/A</v>
      </c>
      <c r="X666" s="139" t="e">
        <f t="shared" si="181"/>
        <v>#N/A</v>
      </c>
      <c r="Y666" s="10" t="e">
        <f t="shared" si="182"/>
        <v>#N/A</v>
      </c>
      <c r="Z666" s="10" t="e">
        <f t="shared" si="183"/>
        <v>#N/A</v>
      </c>
      <c r="AA666" s="138" t="e">
        <f t="shared" si="176"/>
        <v>#N/A</v>
      </c>
      <c r="AB666" s="138" t="e">
        <f t="shared" si="177"/>
        <v>#N/A</v>
      </c>
      <c r="AC666" s="16" t="e">
        <f t="shared" si="184"/>
        <v>#N/A</v>
      </c>
      <c r="AD666" s="16" t="e">
        <f t="shared" si="185"/>
        <v>#N/A</v>
      </c>
      <c r="AE666" s="16" t="e">
        <f t="shared" si="186"/>
        <v>#N/A</v>
      </c>
      <c r="AF666" s="16" t="e">
        <f t="shared" si="187"/>
        <v>#N/A</v>
      </c>
      <c r="AI666" s="9"/>
      <c r="AJ666" s="10"/>
      <c r="AK666" s="9"/>
      <c r="AL666" s="10"/>
      <c r="AM666" s="9"/>
      <c r="AN666" s="9"/>
      <c r="AO666" s="9"/>
      <c r="AP666" s="9"/>
      <c r="AQ666" s="9"/>
      <c r="AS666" s="9"/>
      <c r="AT666" s="10"/>
      <c r="AU666" s="10"/>
      <c r="AV666" s="10"/>
      <c r="AW666" s="10"/>
      <c r="AX666" s="10"/>
      <c r="AY666" s="10"/>
      <c r="AZ666" s="10"/>
      <c r="BA666" s="10"/>
      <c r="BC666" s="9"/>
      <c r="BD666" s="10"/>
      <c r="BE666" s="10"/>
      <c r="BF666" s="10"/>
      <c r="BG666" s="10"/>
      <c r="BH666" s="10"/>
      <c r="BI666" s="10"/>
      <c r="BJ666" s="10"/>
      <c r="BK666" s="10"/>
      <c r="BL666" s="10"/>
      <c r="BM666" s="9"/>
      <c r="BN666" s="10"/>
      <c r="BO666" s="9"/>
      <c r="BP666" s="10"/>
      <c r="BQ666" s="9"/>
      <c r="BR666" s="9"/>
      <c r="BS666" s="9"/>
      <c r="BT666" s="9"/>
      <c r="BU666" s="9"/>
      <c r="BV666" s="5"/>
      <c r="BW666" s="9"/>
      <c r="BX666" s="10"/>
      <c r="BY666" s="10"/>
      <c r="BZ666" s="10"/>
      <c r="CA666" s="10"/>
      <c r="CB666" s="10"/>
      <c r="CC666" s="10"/>
      <c r="CD666" s="10"/>
      <c r="CE666" s="10"/>
      <c r="CF666" s="5"/>
      <c r="CG666" s="9"/>
      <c r="CH666" s="10"/>
      <c r="CI666" s="10"/>
      <c r="CJ666" s="10"/>
      <c r="CK666" s="10"/>
      <c r="CL666" s="10"/>
      <c r="CM666" s="10"/>
      <c r="CN666" s="10"/>
      <c r="CO666" s="10"/>
    </row>
    <row r="667" spans="1:93" x14ac:dyDescent="0.2">
      <c r="A667" s="9"/>
      <c r="B667" s="9"/>
      <c r="C667" s="9"/>
      <c r="D667" s="9"/>
      <c r="E667" s="9"/>
      <c r="F667" s="9"/>
      <c r="G667" s="9"/>
      <c r="H667" s="9"/>
      <c r="I667" s="9"/>
      <c r="J667" s="9"/>
      <c r="K667" s="9"/>
      <c r="L667" s="9"/>
      <c r="M667" s="9"/>
      <c r="N667" s="9"/>
      <c r="P667" s="12">
        <f t="shared" si="188"/>
        <v>-154</v>
      </c>
      <c r="Q667" s="12"/>
      <c r="R667" s="138" t="e">
        <f t="shared" si="173"/>
        <v>#N/A</v>
      </c>
      <c r="S667" s="138" t="e">
        <f t="shared" si="174"/>
        <v>#N/A</v>
      </c>
      <c r="T667" s="138" t="e">
        <f t="shared" si="175"/>
        <v>#N/A</v>
      </c>
      <c r="U667" s="139" t="e">
        <f t="shared" si="178"/>
        <v>#N/A</v>
      </c>
      <c r="V667" s="139" t="e">
        <f t="shared" si="179"/>
        <v>#N/A</v>
      </c>
      <c r="W667" s="139" t="e">
        <f t="shared" si="180"/>
        <v>#N/A</v>
      </c>
      <c r="X667" s="139" t="e">
        <f t="shared" si="181"/>
        <v>#N/A</v>
      </c>
      <c r="Y667" s="10" t="e">
        <f t="shared" si="182"/>
        <v>#N/A</v>
      </c>
      <c r="Z667" s="10" t="e">
        <f t="shared" si="183"/>
        <v>#N/A</v>
      </c>
      <c r="AA667" s="138" t="e">
        <f t="shared" si="176"/>
        <v>#N/A</v>
      </c>
      <c r="AB667" s="138" t="e">
        <f t="shared" si="177"/>
        <v>#N/A</v>
      </c>
      <c r="AC667" s="16" t="e">
        <f t="shared" si="184"/>
        <v>#N/A</v>
      </c>
      <c r="AD667" s="16" t="e">
        <f t="shared" si="185"/>
        <v>#N/A</v>
      </c>
      <c r="AE667" s="16" t="e">
        <f t="shared" si="186"/>
        <v>#N/A</v>
      </c>
      <c r="AF667" s="16" t="e">
        <f t="shared" si="187"/>
        <v>#N/A</v>
      </c>
      <c r="AI667" s="9"/>
      <c r="AJ667" s="10"/>
      <c r="AK667" s="9"/>
      <c r="AL667" s="10"/>
      <c r="AM667" s="9"/>
      <c r="AN667" s="9"/>
      <c r="AO667" s="9"/>
      <c r="AP667" s="9"/>
      <c r="AQ667" s="9"/>
      <c r="AS667" s="9"/>
      <c r="AT667" s="10"/>
      <c r="AU667" s="10"/>
      <c r="AV667" s="10"/>
      <c r="AW667" s="10"/>
      <c r="AX667" s="10"/>
      <c r="AY667" s="10"/>
      <c r="AZ667" s="10"/>
      <c r="BA667" s="10"/>
      <c r="BC667" s="9"/>
      <c r="BD667" s="10"/>
      <c r="BE667" s="10"/>
      <c r="BF667" s="10"/>
      <c r="BG667" s="10"/>
      <c r="BH667" s="10"/>
      <c r="BI667" s="10"/>
      <c r="BJ667" s="10"/>
      <c r="BK667" s="10"/>
      <c r="BL667" s="10"/>
      <c r="BM667" s="9"/>
      <c r="BN667" s="10"/>
      <c r="BO667" s="9"/>
      <c r="BP667" s="10"/>
      <c r="BQ667" s="9"/>
      <c r="BR667" s="9"/>
      <c r="BS667" s="9"/>
      <c r="BT667" s="9"/>
      <c r="BU667" s="9"/>
      <c r="BV667" s="5"/>
      <c r="BW667" s="9"/>
      <c r="BX667" s="10"/>
      <c r="BY667" s="10"/>
      <c r="BZ667" s="10"/>
      <c r="CA667" s="10"/>
      <c r="CB667" s="10"/>
      <c r="CC667" s="10"/>
      <c r="CD667" s="10"/>
      <c r="CE667" s="10"/>
      <c r="CF667" s="5"/>
      <c r="CG667" s="9"/>
      <c r="CH667" s="10"/>
      <c r="CI667" s="10"/>
      <c r="CJ667" s="10"/>
      <c r="CK667" s="10"/>
      <c r="CL667" s="10"/>
      <c r="CM667" s="10"/>
      <c r="CN667" s="10"/>
      <c r="CO667" s="10"/>
    </row>
    <row r="668" spans="1:93" x14ac:dyDescent="0.2">
      <c r="A668" s="9"/>
      <c r="B668" s="9"/>
      <c r="C668" s="9"/>
      <c r="D668" s="9"/>
      <c r="E668" s="9"/>
      <c r="F668" s="9"/>
      <c r="G668" s="9"/>
      <c r="H668" s="9"/>
      <c r="I668" s="9"/>
      <c r="J668" s="9"/>
      <c r="K668" s="9"/>
      <c r="L668" s="9"/>
      <c r="M668" s="9"/>
      <c r="N668" s="9"/>
      <c r="P668" s="12">
        <f t="shared" si="188"/>
        <v>-154</v>
      </c>
      <c r="Q668" s="12"/>
      <c r="R668" s="138" t="e">
        <f t="shared" si="173"/>
        <v>#N/A</v>
      </c>
      <c r="S668" s="138" t="e">
        <f t="shared" si="174"/>
        <v>#N/A</v>
      </c>
      <c r="T668" s="138" t="e">
        <f t="shared" si="175"/>
        <v>#N/A</v>
      </c>
      <c r="U668" s="139" t="e">
        <f t="shared" si="178"/>
        <v>#N/A</v>
      </c>
      <c r="V668" s="139" t="e">
        <f t="shared" si="179"/>
        <v>#N/A</v>
      </c>
      <c r="W668" s="139" t="e">
        <f t="shared" si="180"/>
        <v>#N/A</v>
      </c>
      <c r="X668" s="139" t="e">
        <f t="shared" si="181"/>
        <v>#N/A</v>
      </c>
      <c r="Y668" s="10" t="e">
        <f t="shared" si="182"/>
        <v>#N/A</v>
      </c>
      <c r="Z668" s="10" t="e">
        <f t="shared" si="183"/>
        <v>#N/A</v>
      </c>
      <c r="AA668" s="138" t="e">
        <f t="shared" si="176"/>
        <v>#N/A</v>
      </c>
      <c r="AB668" s="138" t="e">
        <f t="shared" si="177"/>
        <v>#N/A</v>
      </c>
      <c r="AC668" s="16" t="e">
        <f t="shared" si="184"/>
        <v>#N/A</v>
      </c>
      <c r="AD668" s="16" t="e">
        <f t="shared" si="185"/>
        <v>#N/A</v>
      </c>
      <c r="AE668" s="16" t="e">
        <f t="shared" si="186"/>
        <v>#N/A</v>
      </c>
      <c r="AF668" s="16" t="e">
        <f t="shared" si="187"/>
        <v>#N/A</v>
      </c>
      <c r="AI668" s="9"/>
      <c r="AJ668" s="10"/>
      <c r="AK668" s="9"/>
      <c r="AL668" s="10"/>
      <c r="AM668" s="9"/>
      <c r="AN668" s="9"/>
      <c r="AO668" s="9"/>
      <c r="AP668" s="9"/>
      <c r="AQ668" s="9"/>
      <c r="AS668" s="9"/>
      <c r="AT668" s="10"/>
      <c r="AU668" s="10"/>
      <c r="AV668" s="10"/>
      <c r="AW668" s="10"/>
      <c r="AX668" s="10"/>
      <c r="AY668" s="10"/>
      <c r="AZ668" s="10"/>
      <c r="BA668" s="10"/>
      <c r="BC668" s="9"/>
      <c r="BD668" s="10"/>
      <c r="BE668" s="10"/>
      <c r="BF668" s="10"/>
      <c r="BG668" s="10"/>
      <c r="BH668" s="10"/>
      <c r="BI668" s="10"/>
      <c r="BJ668" s="10"/>
      <c r="BK668" s="10"/>
      <c r="BL668" s="10"/>
      <c r="BM668" s="9"/>
      <c r="BN668" s="10"/>
      <c r="BO668" s="9"/>
      <c r="BP668" s="10"/>
      <c r="BQ668" s="9"/>
      <c r="BR668" s="9"/>
      <c r="BS668" s="9"/>
      <c r="BT668" s="9"/>
      <c r="BU668" s="9"/>
      <c r="BV668" s="5"/>
      <c r="BW668" s="9"/>
      <c r="BX668" s="10"/>
      <c r="BY668" s="10"/>
      <c r="BZ668" s="10"/>
      <c r="CA668" s="10"/>
      <c r="CB668" s="10"/>
      <c r="CC668" s="10"/>
      <c r="CD668" s="10"/>
      <c r="CE668" s="10"/>
      <c r="CF668" s="5"/>
      <c r="CG668" s="9"/>
      <c r="CH668" s="10"/>
      <c r="CI668" s="10"/>
      <c r="CJ668" s="10"/>
      <c r="CK668" s="10"/>
      <c r="CL668" s="10"/>
      <c r="CM668" s="10"/>
      <c r="CN668" s="10"/>
      <c r="CO668" s="10"/>
    </row>
    <row r="669" spans="1:93" x14ac:dyDescent="0.2">
      <c r="A669" s="9"/>
      <c r="B669" s="9"/>
      <c r="C669" s="9"/>
      <c r="D669" s="9"/>
      <c r="E669" s="9"/>
      <c r="F669" s="9"/>
      <c r="G669" s="9"/>
      <c r="H669" s="9"/>
      <c r="I669" s="9"/>
      <c r="J669" s="9"/>
      <c r="K669" s="9"/>
      <c r="L669" s="9"/>
      <c r="M669" s="9"/>
      <c r="N669" s="9"/>
      <c r="P669" s="12">
        <f t="shared" si="188"/>
        <v>-154</v>
      </c>
      <c r="Q669" s="12"/>
      <c r="R669" s="138" t="e">
        <f t="shared" si="173"/>
        <v>#N/A</v>
      </c>
      <c r="S669" s="138" t="e">
        <f t="shared" si="174"/>
        <v>#N/A</v>
      </c>
      <c r="T669" s="138" t="e">
        <f t="shared" si="175"/>
        <v>#N/A</v>
      </c>
      <c r="U669" s="139" t="e">
        <f t="shared" si="178"/>
        <v>#N/A</v>
      </c>
      <c r="V669" s="139" t="e">
        <f t="shared" si="179"/>
        <v>#N/A</v>
      </c>
      <c r="W669" s="139" t="e">
        <f t="shared" si="180"/>
        <v>#N/A</v>
      </c>
      <c r="X669" s="139" t="e">
        <f t="shared" si="181"/>
        <v>#N/A</v>
      </c>
      <c r="Y669" s="10" t="e">
        <f t="shared" si="182"/>
        <v>#N/A</v>
      </c>
      <c r="Z669" s="10" t="e">
        <f t="shared" si="183"/>
        <v>#N/A</v>
      </c>
      <c r="AA669" s="138" t="e">
        <f t="shared" si="176"/>
        <v>#N/A</v>
      </c>
      <c r="AB669" s="138" t="e">
        <f t="shared" si="177"/>
        <v>#N/A</v>
      </c>
      <c r="AC669" s="16" t="e">
        <f t="shared" si="184"/>
        <v>#N/A</v>
      </c>
      <c r="AD669" s="16" t="e">
        <f t="shared" si="185"/>
        <v>#N/A</v>
      </c>
      <c r="AE669" s="16" t="e">
        <f t="shared" si="186"/>
        <v>#N/A</v>
      </c>
      <c r="AF669" s="16" t="e">
        <f t="shared" si="187"/>
        <v>#N/A</v>
      </c>
      <c r="AI669" s="9"/>
      <c r="AJ669" s="10"/>
      <c r="AK669" s="9"/>
      <c r="AL669" s="10"/>
      <c r="AM669" s="9"/>
      <c r="AN669" s="9"/>
      <c r="AO669" s="9"/>
      <c r="AP669" s="9"/>
      <c r="AQ669" s="9"/>
      <c r="AS669" s="9"/>
      <c r="AT669" s="10"/>
      <c r="AU669" s="10"/>
      <c r="AV669" s="10"/>
      <c r="AW669" s="10"/>
      <c r="AX669" s="10"/>
      <c r="AY669" s="10"/>
      <c r="AZ669" s="10"/>
      <c r="BA669" s="10"/>
      <c r="BC669" s="9"/>
      <c r="BD669" s="10"/>
      <c r="BE669" s="10"/>
      <c r="BF669" s="10"/>
      <c r="BG669" s="10"/>
      <c r="BH669" s="10"/>
      <c r="BI669" s="10"/>
      <c r="BJ669" s="10"/>
      <c r="BK669" s="10"/>
      <c r="BL669" s="10"/>
      <c r="BM669" s="9"/>
      <c r="BN669" s="10"/>
      <c r="BO669" s="9"/>
      <c r="BP669" s="10"/>
      <c r="BQ669" s="9"/>
      <c r="BR669" s="9"/>
      <c r="BS669" s="9"/>
      <c r="BT669" s="9"/>
      <c r="BU669" s="9"/>
      <c r="BV669" s="5"/>
      <c r="BW669" s="9"/>
      <c r="BX669" s="10"/>
      <c r="BY669" s="10"/>
      <c r="BZ669" s="10"/>
      <c r="CA669" s="10"/>
      <c r="CB669" s="10"/>
      <c r="CC669" s="10"/>
      <c r="CD669" s="10"/>
      <c r="CE669" s="10"/>
      <c r="CF669" s="5"/>
      <c r="CG669" s="9"/>
      <c r="CH669" s="10"/>
      <c r="CI669" s="10"/>
      <c r="CJ669" s="10"/>
      <c r="CK669" s="10"/>
      <c r="CL669" s="10"/>
      <c r="CM669" s="10"/>
      <c r="CN669" s="10"/>
      <c r="CO669" s="10"/>
    </row>
    <row r="670" spans="1:93" x14ac:dyDescent="0.2">
      <c r="A670" s="9"/>
      <c r="B670" s="9"/>
      <c r="C670" s="9"/>
      <c r="D670" s="9"/>
      <c r="E670" s="9"/>
      <c r="F670" s="9"/>
      <c r="G670" s="9"/>
      <c r="H670" s="9"/>
      <c r="I670" s="9"/>
      <c r="J670" s="9"/>
      <c r="K670" s="9"/>
      <c r="L670" s="9"/>
      <c r="M670" s="9"/>
      <c r="N670" s="9"/>
      <c r="P670" s="12">
        <f t="shared" si="188"/>
        <v>-154</v>
      </c>
      <c r="Q670" s="12"/>
      <c r="R670" s="138" t="e">
        <f t="shared" si="173"/>
        <v>#N/A</v>
      </c>
      <c r="S670" s="138" t="e">
        <f t="shared" si="174"/>
        <v>#N/A</v>
      </c>
      <c r="T670" s="138" t="e">
        <f t="shared" si="175"/>
        <v>#N/A</v>
      </c>
      <c r="U670" s="139" t="e">
        <f t="shared" si="178"/>
        <v>#N/A</v>
      </c>
      <c r="V670" s="139" t="e">
        <f t="shared" si="179"/>
        <v>#N/A</v>
      </c>
      <c r="W670" s="139" t="e">
        <f t="shared" si="180"/>
        <v>#N/A</v>
      </c>
      <c r="X670" s="139" t="e">
        <f t="shared" si="181"/>
        <v>#N/A</v>
      </c>
      <c r="Y670" s="10" t="e">
        <f t="shared" si="182"/>
        <v>#N/A</v>
      </c>
      <c r="Z670" s="10" t="e">
        <f t="shared" si="183"/>
        <v>#N/A</v>
      </c>
      <c r="AA670" s="138" t="e">
        <f t="shared" si="176"/>
        <v>#N/A</v>
      </c>
      <c r="AB670" s="138" t="e">
        <f t="shared" si="177"/>
        <v>#N/A</v>
      </c>
      <c r="AC670" s="16" t="e">
        <f t="shared" si="184"/>
        <v>#N/A</v>
      </c>
      <c r="AD670" s="16" t="e">
        <f t="shared" si="185"/>
        <v>#N/A</v>
      </c>
      <c r="AE670" s="16" t="e">
        <f t="shared" si="186"/>
        <v>#N/A</v>
      </c>
      <c r="AF670" s="16" t="e">
        <f t="shared" si="187"/>
        <v>#N/A</v>
      </c>
      <c r="AI670" s="9"/>
      <c r="AJ670" s="10"/>
      <c r="AK670" s="9"/>
      <c r="AL670" s="10"/>
      <c r="AM670" s="9"/>
      <c r="AN670" s="9"/>
      <c r="AO670" s="9"/>
      <c r="AP670" s="9"/>
      <c r="AQ670" s="9"/>
      <c r="AS670" s="9"/>
      <c r="AT670" s="10"/>
      <c r="AU670" s="10"/>
      <c r="AV670" s="10"/>
      <c r="AW670" s="10"/>
      <c r="AX670" s="10"/>
      <c r="AY670" s="10"/>
      <c r="AZ670" s="10"/>
      <c r="BA670" s="10"/>
      <c r="BC670" s="9"/>
      <c r="BD670" s="10"/>
      <c r="BE670" s="10"/>
      <c r="BF670" s="10"/>
      <c r="BG670" s="10"/>
      <c r="BH670" s="10"/>
      <c r="BI670" s="10"/>
      <c r="BJ670" s="10"/>
      <c r="BK670" s="10"/>
      <c r="BL670" s="10"/>
      <c r="BM670" s="9"/>
      <c r="BN670" s="10"/>
      <c r="BO670" s="9"/>
      <c r="BP670" s="10"/>
      <c r="BQ670" s="9"/>
      <c r="BR670" s="9"/>
      <c r="BS670" s="9"/>
      <c r="BT670" s="9"/>
      <c r="BU670" s="9"/>
      <c r="BV670" s="5"/>
      <c r="BW670" s="9"/>
      <c r="BX670" s="10"/>
      <c r="BY670" s="10"/>
      <c r="BZ670" s="10"/>
      <c r="CA670" s="10"/>
      <c r="CB670" s="10"/>
      <c r="CC670" s="10"/>
      <c r="CD670" s="10"/>
      <c r="CE670" s="10"/>
      <c r="CF670" s="5"/>
      <c r="CG670" s="9"/>
      <c r="CH670" s="10"/>
      <c r="CI670" s="10"/>
      <c r="CJ670" s="10"/>
      <c r="CK670" s="10"/>
      <c r="CL670" s="10"/>
      <c r="CM670" s="10"/>
      <c r="CN670" s="10"/>
      <c r="CO670" s="10"/>
    </row>
    <row r="671" spans="1:93" x14ac:dyDescent="0.2">
      <c r="A671" s="9"/>
      <c r="B671" s="9"/>
      <c r="C671" s="9"/>
      <c r="D671" s="9"/>
      <c r="E671" s="9"/>
      <c r="F671" s="9"/>
      <c r="G671" s="9"/>
      <c r="H671" s="9"/>
      <c r="I671" s="9"/>
      <c r="J671" s="9"/>
      <c r="K671" s="9"/>
      <c r="L671" s="9"/>
      <c r="M671" s="9"/>
      <c r="N671" s="9"/>
      <c r="P671" s="12">
        <f t="shared" si="188"/>
        <v>-154</v>
      </c>
      <c r="Q671" s="12"/>
      <c r="R671" s="138" t="e">
        <f t="shared" si="173"/>
        <v>#N/A</v>
      </c>
      <c r="S671" s="138" t="e">
        <f t="shared" si="174"/>
        <v>#N/A</v>
      </c>
      <c r="T671" s="138" t="e">
        <f t="shared" si="175"/>
        <v>#N/A</v>
      </c>
      <c r="U671" s="139" t="e">
        <f t="shared" si="178"/>
        <v>#N/A</v>
      </c>
      <c r="V671" s="139" t="e">
        <f t="shared" si="179"/>
        <v>#N/A</v>
      </c>
      <c r="W671" s="139" t="e">
        <f t="shared" si="180"/>
        <v>#N/A</v>
      </c>
      <c r="X671" s="139" t="e">
        <f t="shared" si="181"/>
        <v>#N/A</v>
      </c>
      <c r="Y671" s="10" t="e">
        <f t="shared" si="182"/>
        <v>#N/A</v>
      </c>
      <c r="Z671" s="10" t="e">
        <f t="shared" si="183"/>
        <v>#N/A</v>
      </c>
      <c r="AA671" s="138" t="e">
        <f t="shared" si="176"/>
        <v>#N/A</v>
      </c>
      <c r="AB671" s="138" t="e">
        <f t="shared" si="177"/>
        <v>#N/A</v>
      </c>
      <c r="AC671" s="16" t="e">
        <f t="shared" si="184"/>
        <v>#N/A</v>
      </c>
      <c r="AD671" s="16" t="e">
        <f t="shared" si="185"/>
        <v>#N/A</v>
      </c>
      <c r="AE671" s="16" t="e">
        <f t="shared" si="186"/>
        <v>#N/A</v>
      </c>
      <c r="AF671" s="16" t="e">
        <f t="shared" si="187"/>
        <v>#N/A</v>
      </c>
      <c r="AI671" s="9"/>
      <c r="AJ671" s="10"/>
      <c r="AK671" s="9"/>
      <c r="AL671" s="10"/>
      <c r="AM671" s="9"/>
      <c r="AN671" s="9"/>
      <c r="AO671" s="9"/>
      <c r="AP671" s="9"/>
      <c r="AQ671" s="9"/>
      <c r="AS671" s="9"/>
      <c r="AT671" s="10"/>
      <c r="AU671" s="10"/>
      <c r="AV671" s="10"/>
      <c r="AW671" s="10"/>
      <c r="AX671" s="10"/>
      <c r="AY671" s="10"/>
      <c r="AZ671" s="10"/>
      <c r="BA671" s="10"/>
      <c r="BC671" s="9"/>
      <c r="BD671" s="10"/>
      <c r="BE671" s="10"/>
      <c r="BF671" s="10"/>
      <c r="BG671" s="10"/>
      <c r="BH671" s="10"/>
      <c r="BI671" s="10"/>
      <c r="BJ671" s="10"/>
      <c r="BK671" s="10"/>
      <c r="BL671" s="10"/>
      <c r="BM671" s="9"/>
      <c r="BN671" s="10"/>
      <c r="BO671" s="9"/>
      <c r="BP671" s="10"/>
      <c r="BQ671" s="9"/>
      <c r="BR671" s="9"/>
      <c r="BS671" s="9"/>
      <c r="BT671" s="9"/>
      <c r="BU671" s="9"/>
      <c r="BV671" s="5"/>
      <c r="BW671" s="9"/>
      <c r="BX671" s="10"/>
      <c r="BY671" s="10"/>
      <c r="BZ671" s="10"/>
      <c r="CA671" s="10"/>
      <c r="CB671" s="10"/>
      <c r="CC671" s="10"/>
      <c r="CD671" s="10"/>
      <c r="CE671" s="10"/>
      <c r="CF671" s="5"/>
      <c r="CG671" s="9"/>
      <c r="CH671" s="10"/>
      <c r="CI671" s="10"/>
      <c r="CJ671" s="10"/>
      <c r="CK671" s="10"/>
      <c r="CL671" s="10"/>
      <c r="CM671" s="10"/>
      <c r="CN671" s="10"/>
      <c r="CO671" s="10"/>
    </row>
    <row r="672" spans="1:93" x14ac:dyDescent="0.2">
      <c r="A672" s="9"/>
      <c r="B672" s="9"/>
      <c r="C672" s="9"/>
      <c r="D672" s="9"/>
      <c r="E672" s="9"/>
      <c r="F672" s="9"/>
      <c r="G672" s="9"/>
      <c r="H672" s="9"/>
      <c r="I672" s="9"/>
      <c r="J672" s="9"/>
      <c r="K672" s="9"/>
      <c r="L672" s="9"/>
      <c r="M672" s="9"/>
      <c r="N672" s="9"/>
      <c r="P672" s="12">
        <f t="shared" si="188"/>
        <v>-154</v>
      </c>
      <c r="Q672" s="12"/>
      <c r="R672" s="138" t="e">
        <f t="shared" si="173"/>
        <v>#N/A</v>
      </c>
      <c r="S672" s="138" t="e">
        <f t="shared" si="174"/>
        <v>#N/A</v>
      </c>
      <c r="T672" s="138" t="e">
        <f t="shared" si="175"/>
        <v>#N/A</v>
      </c>
      <c r="U672" s="139" t="e">
        <f t="shared" si="178"/>
        <v>#N/A</v>
      </c>
      <c r="V672" s="139" t="e">
        <f t="shared" si="179"/>
        <v>#N/A</v>
      </c>
      <c r="W672" s="139" t="e">
        <f t="shared" si="180"/>
        <v>#N/A</v>
      </c>
      <c r="X672" s="139" t="e">
        <f t="shared" si="181"/>
        <v>#N/A</v>
      </c>
      <c r="Y672" s="10" t="e">
        <f t="shared" si="182"/>
        <v>#N/A</v>
      </c>
      <c r="Z672" s="10" t="e">
        <f t="shared" si="183"/>
        <v>#N/A</v>
      </c>
      <c r="AA672" s="138" t="e">
        <f t="shared" si="176"/>
        <v>#N/A</v>
      </c>
      <c r="AB672" s="138" t="e">
        <f t="shared" si="177"/>
        <v>#N/A</v>
      </c>
      <c r="AC672" s="16" t="e">
        <f t="shared" si="184"/>
        <v>#N/A</v>
      </c>
      <c r="AD672" s="16" t="e">
        <f t="shared" si="185"/>
        <v>#N/A</v>
      </c>
      <c r="AE672" s="16" t="e">
        <f t="shared" si="186"/>
        <v>#N/A</v>
      </c>
      <c r="AF672" s="16" t="e">
        <f t="shared" si="187"/>
        <v>#N/A</v>
      </c>
      <c r="AI672" s="9"/>
      <c r="AJ672" s="10"/>
      <c r="AK672" s="9"/>
      <c r="AL672" s="10"/>
      <c r="AM672" s="9"/>
      <c r="AN672" s="9"/>
      <c r="AO672" s="9"/>
      <c r="AP672" s="9"/>
      <c r="AQ672" s="9"/>
      <c r="AS672" s="9"/>
      <c r="AT672" s="10"/>
      <c r="AU672" s="10"/>
      <c r="AV672" s="10"/>
      <c r="AW672" s="10"/>
      <c r="AX672" s="10"/>
      <c r="AY672" s="10"/>
      <c r="AZ672" s="10"/>
      <c r="BA672" s="10"/>
      <c r="BC672" s="9"/>
      <c r="BD672" s="10"/>
      <c r="BE672" s="10"/>
      <c r="BF672" s="10"/>
      <c r="BG672" s="10"/>
      <c r="BH672" s="10"/>
      <c r="BI672" s="10"/>
      <c r="BJ672" s="10"/>
      <c r="BK672" s="10"/>
      <c r="BL672" s="10"/>
      <c r="BM672" s="9"/>
      <c r="BN672" s="10"/>
      <c r="BO672" s="9"/>
      <c r="BP672" s="10"/>
      <c r="BQ672" s="9"/>
      <c r="BR672" s="9"/>
      <c r="BS672" s="9"/>
      <c r="BT672" s="9"/>
      <c r="BU672" s="9"/>
      <c r="BV672" s="5"/>
      <c r="BW672" s="9"/>
      <c r="BX672" s="10"/>
      <c r="BY672" s="10"/>
      <c r="BZ672" s="10"/>
      <c r="CA672" s="10"/>
      <c r="CB672" s="10"/>
      <c r="CC672" s="10"/>
      <c r="CD672" s="10"/>
      <c r="CE672" s="10"/>
      <c r="CF672" s="5"/>
      <c r="CG672" s="9"/>
      <c r="CH672" s="10"/>
      <c r="CI672" s="10"/>
      <c r="CJ672" s="10"/>
      <c r="CK672" s="10"/>
      <c r="CL672" s="10"/>
      <c r="CM672" s="10"/>
      <c r="CN672" s="10"/>
      <c r="CO672" s="10"/>
    </row>
    <row r="673" spans="1:93" x14ac:dyDescent="0.2">
      <c r="A673" s="9"/>
      <c r="B673" s="9"/>
      <c r="C673" s="9"/>
      <c r="D673" s="9"/>
      <c r="E673" s="9"/>
      <c r="F673" s="9"/>
      <c r="G673" s="9"/>
      <c r="H673" s="9"/>
      <c r="I673" s="9"/>
      <c r="J673" s="9"/>
      <c r="K673" s="9"/>
      <c r="L673" s="9"/>
      <c r="M673" s="9"/>
      <c r="N673" s="9"/>
      <c r="P673" s="12">
        <f t="shared" si="188"/>
        <v>-154</v>
      </c>
      <c r="Q673" s="12"/>
      <c r="R673" s="138" t="e">
        <f t="shared" si="173"/>
        <v>#N/A</v>
      </c>
      <c r="S673" s="138" t="e">
        <f t="shared" si="174"/>
        <v>#N/A</v>
      </c>
      <c r="T673" s="138" t="e">
        <f t="shared" si="175"/>
        <v>#N/A</v>
      </c>
      <c r="U673" s="139" t="e">
        <f t="shared" si="178"/>
        <v>#N/A</v>
      </c>
      <c r="V673" s="139" t="e">
        <f t="shared" si="179"/>
        <v>#N/A</v>
      </c>
      <c r="W673" s="139" t="e">
        <f t="shared" si="180"/>
        <v>#N/A</v>
      </c>
      <c r="X673" s="139" t="e">
        <f t="shared" si="181"/>
        <v>#N/A</v>
      </c>
      <c r="Y673" s="10" t="e">
        <f t="shared" si="182"/>
        <v>#N/A</v>
      </c>
      <c r="Z673" s="10" t="e">
        <f t="shared" si="183"/>
        <v>#N/A</v>
      </c>
      <c r="AA673" s="138" t="e">
        <f t="shared" si="176"/>
        <v>#N/A</v>
      </c>
      <c r="AB673" s="138" t="e">
        <f t="shared" si="177"/>
        <v>#N/A</v>
      </c>
      <c r="AC673" s="16" t="e">
        <f t="shared" si="184"/>
        <v>#N/A</v>
      </c>
      <c r="AD673" s="16" t="e">
        <f t="shared" si="185"/>
        <v>#N/A</v>
      </c>
      <c r="AE673" s="16" t="e">
        <f t="shared" si="186"/>
        <v>#N/A</v>
      </c>
      <c r="AF673" s="16" t="e">
        <f t="shared" si="187"/>
        <v>#N/A</v>
      </c>
      <c r="AI673" s="9"/>
      <c r="AJ673" s="10"/>
      <c r="AK673" s="9"/>
      <c r="AL673" s="10"/>
      <c r="AM673" s="9"/>
      <c r="AN673" s="9"/>
      <c r="AO673" s="9"/>
      <c r="AP673" s="9"/>
      <c r="AQ673" s="9"/>
      <c r="AS673" s="9"/>
      <c r="AT673" s="10"/>
      <c r="AU673" s="10"/>
      <c r="AV673" s="10"/>
      <c r="AW673" s="10"/>
      <c r="AX673" s="10"/>
      <c r="AY673" s="10"/>
      <c r="AZ673" s="10"/>
      <c r="BA673" s="10"/>
      <c r="BC673" s="9"/>
      <c r="BD673" s="10"/>
      <c r="BE673" s="10"/>
      <c r="BF673" s="10"/>
      <c r="BG673" s="10"/>
      <c r="BH673" s="10"/>
      <c r="BI673" s="10"/>
      <c r="BJ673" s="10"/>
      <c r="BK673" s="10"/>
      <c r="BL673" s="10"/>
      <c r="BM673" s="9"/>
      <c r="BN673" s="10"/>
      <c r="BO673" s="9"/>
      <c r="BP673" s="10"/>
      <c r="BQ673" s="9"/>
      <c r="BR673" s="9"/>
      <c r="BS673" s="9"/>
      <c r="BT673" s="9"/>
      <c r="BU673" s="9"/>
      <c r="BV673" s="5"/>
      <c r="BW673" s="9"/>
      <c r="BX673" s="10"/>
      <c r="BY673" s="10"/>
      <c r="BZ673" s="10"/>
      <c r="CA673" s="10"/>
      <c r="CB673" s="10"/>
      <c r="CC673" s="10"/>
      <c r="CD673" s="10"/>
      <c r="CE673" s="10"/>
      <c r="CF673" s="5"/>
      <c r="CG673" s="9"/>
      <c r="CH673" s="10"/>
      <c r="CI673" s="10"/>
      <c r="CJ673" s="10"/>
      <c r="CK673" s="10"/>
      <c r="CL673" s="10"/>
      <c r="CM673" s="10"/>
      <c r="CN673" s="10"/>
      <c r="CO673" s="10"/>
    </row>
    <row r="674" spans="1:93" x14ac:dyDescent="0.2">
      <c r="A674" s="9"/>
      <c r="B674" s="9"/>
      <c r="C674" s="9"/>
      <c r="D674" s="9"/>
      <c r="E674" s="9"/>
      <c r="F674" s="9"/>
      <c r="G674" s="9"/>
      <c r="H674" s="9"/>
      <c r="I674" s="9"/>
      <c r="J674" s="9"/>
      <c r="K674" s="9"/>
      <c r="L674" s="9"/>
      <c r="M674" s="9"/>
      <c r="N674" s="9"/>
      <c r="P674" s="12">
        <f t="shared" si="188"/>
        <v>-154</v>
      </c>
      <c r="Q674" s="12"/>
      <c r="R674" s="138" t="e">
        <f t="shared" si="173"/>
        <v>#N/A</v>
      </c>
      <c r="S674" s="138" t="e">
        <f t="shared" si="174"/>
        <v>#N/A</v>
      </c>
      <c r="T674" s="138" t="e">
        <f t="shared" si="175"/>
        <v>#N/A</v>
      </c>
      <c r="U674" s="139" t="e">
        <f t="shared" si="178"/>
        <v>#N/A</v>
      </c>
      <c r="V674" s="139" t="e">
        <f t="shared" si="179"/>
        <v>#N/A</v>
      </c>
      <c r="W674" s="139" t="e">
        <f t="shared" si="180"/>
        <v>#N/A</v>
      </c>
      <c r="X674" s="139" t="e">
        <f t="shared" si="181"/>
        <v>#N/A</v>
      </c>
      <c r="Y674" s="10" t="e">
        <f t="shared" si="182"/>
        <v>#N/A</v>
      </c>
      <c r="Z674" s="10" t="e">
        <f t="shared" si="183"/>
        <v>#N/A</v>
      </c>
      <c r="AA674" s="138" t="e">
        <f t="shared" si="176"/>
        <v>#N/A</v>
      </c>
      <c r="AB674" s="138" t="e">
        <f t="shared" si="177"/>
        <v>#N/A</v>
      </c>
      <c r="AC674" s="16" t="e">
        <f t="shared" si="184"/>
        <v>#N/A</v>
      </c>
      <c r="AD674" s="16" t="e">
        <f t="shared" si="185"/>
        <v>#N/A</v>
      </c>
      <c r="AE674" s="16" t="e">
        <f t="shared" si="186"/>
        <v>#N/A</v>
      </c>
      <c r="AF674" s="16" t="e">
        <f t="shared" si="187"/>
        <v>#N/A</v>
      </c>
      <c r="AI674" s="9"/>
      <c r="AJ674" s="10"/>
      <c r="AK674" s="9"/>
      <c r="AL674" s="10"/>
      <c r="AM674" s="9"/>
      <c r="AN674" s="9"/>
      <c r="AO674" s="9"/>
      <c r="AP674" s="9"/>
      <c r="AQ674" s="9"/>
      <c r="AS674" s="9"/>
      <c r="AT674" s="10"/>
      <c r="AU674" s="10"/>
      <c r="AV674" s="10"/>
      <c r="AW674" s="10"/>
      <c r="AX674" s="10"/>
      <c r="AY674" s="10"/>
      <c r="AZ674" s="10"/>
      <c r="BA674" s="10"/>
      <c r="BC674" s="9"/>
      <c r="BD674" s="10"/>
      <c r="BE674" s="10"/>
      <c r="BF674" s="10"/>
      <c r="BG674" s="10"/>
      <c r="BH674" s="10"/>
      <c r="BI674" s="10"/>
      <c r="BJ674" s="10"/>
      <c r="BK674" s="10"/>
      <c r="BL674" s="10"/>
      <c r="BM674" s="9"/>
      <c r="BN674" s="10"/>
      <c r="BO674" s="9"/>
      <c r="BP674" s="10"/>
      <c r="BQ674" s="9"/>
      <c r="BR674" s="9"/>
      <c r="BS674" s="9"/>
      <c r="BT674" s="9"/>
      <c r="BU674" s="9"/>
      <c r="BV674" s="5"/>
      <c r="BW674" s="9"/>
      <c r="BX674" s="10"/>
      <c r="BY674" s="10"/>
      <c r="BZ674" s="10"/>
      <c r="CA674" s="10"/>
      <c r="CB674" s="10"/>
      <c r="CC674" s="10"/>
      <c r="CD674" s="10"/>
      <c r="CE674" s="10"/>
      <c r="CF674" s="5"/>
      <c r="CG674" s="9"/>
      <c r="CH674" s="10"/>
      <c r="CI674" s="10"/>
      <c r="CJ674" s="10"/>
      <c r="CK674" s="10"/>
      <c r="CL674" s="10"/>
      <c r="CM674" s="10"/>
      <c r="CN674" s="10"/>
      <c r="CO674" s="10"/>
    </row>
    <row r="675" spans="1:93" x14ac:dyDescent="0.2">
      <c r="A675" s="9"/>
      <c r="B675" s="9"/>
      <c r="C675" s="9"/>
      <c r="D675" s="9"/>
      <c r="E675" s="9"/>
      <c r="F675" s="9"/>
      <c r="G675" s="9"/>
      <c r="H675" s="9"/>
      <c r="I675" s="9"/>
      <c r="J675" s="9"/>
      <c r="K675" s="9"/>
      <c r="L675" s="9"/>
      <c r="M675" s="9"/>
      <c r="N675" s="9"/>
      <c r="P675" s="12">
        <f t="shared" si="188"/>
        <v>-154</v>
      </c>
      <c r="Q675" s="12"/>
      <c r="R675" s="138" t="e">
        <f t="shared" si="173"/>
        <v>#N/A</v>
      </c>
      <c r="S675" s="138" t="e">
        <f t="shared" si="174"/>
        <v>#N/A</v>
      </c>
      <c r="T675" s="138" t="e">
        <f t="shared" si="175"/>
        <v>#N/A</v>
      </c>
      <c r="U675" s="139" t="e">
        <f t="shared" si="178"/>
        <v>#N/A</v>
      </c>
      <c r="V675" s="139" t="e">
        <f t="shared" si="179"/>
        <v>#N/A</v>
      </c>
      <c r="W675" s="139" t="e">
        <f t="shared" si="180"/>
        <v>#N/A</v>
      </c>
      <c r="X675" s="139" t="e">
        <f t="shared" si="181"/>
        <v>#N/A</v>
      </c>
      <c r="Y675" s="10" t="e">
        <f t="shared" si="182"/>
        <v>#N/A</v>
      </c>
      <c r="Z675" s="10" t="e">
        <f t="shared" si="183"/>
        <v>#N/A</v>
      </c>
      <c r="AA675" s="138" t="e">
        <f t="shared" si="176"/>
        <v>#N/A</v>
      </c>
      <c r="AB675" s="138" t="e">
        <f t="shared" si="177"/>
        <v>#N/A</v>
      </c>
      <c r="AC675" s="16" t="e">
        <f t="shared" si="184"/>
        <v>#N/A</v>
      </c>
      <c r="AD675" s="16" t="e">
        <f t="shared" si="185"/>
        <v>#N/A</v>
      </c>
      <c r="AE675" s="16" t="e">
        <f t="shared" si="186"/>
        <v>#N/A</v>
      </c>
      <c r="AF675" s="16" t="e">
        <f t="shared" si="187"/>
        <v>#N/A</v>
      </c>
      <c r="AI675" s="9"/>
      <c r="AJ675" s="10"/>
      <c r="AK675" s="9"/>
      <c r="AL675" s="10"/>
      <c r="AM675" s="9"/>
      <c r="AN675" s="9"/>
      <c r="AO675" s="9"/>
      <c r="AP675" s="9"/>
      <c r="AQ675" s="9"/>
      <c r="AS675" s="9"/>
      <c r="AT675" s="10"/>
      <c r="AU675" s="10"/>
      <c r="AV675" s="10"/>
      <c r="AW675" s="10"/>
      <c r="AX675" s="10"/>
      <c r="AY675" s="10"/>
      <c r="AZ675" s="10"/>
      <c r="BA675" s="10"/>
      <c r="BC675" s="9"/>
      <c r="BD675" s="10"/>
      <c r="BE675" s="10"/>
      <c r="BF675" s="10"/>
      <c r="BG675" s="10"/>
      <c r="BH675" s="10"/>
      <c r="BI675" s="10"/>
      <c r="BJ675" s="10"/>
      <c r="BK675" s="10"/>
      <c r="BL675" s="10"/>
      <c r="BM675" s="9"/>
      <c r="BN675" s="10"/>
      <c r="BO675" s="9"/>
      <c r="BP675" s="10"/>
      <c r="BQ675" s="9"/>
      <c r="BR675" s="9"/>
      <c r="BS675" s="9"/>
      <c r="BT675" s="9"/>
      <c r="BU675" s="9"/>
      <c r="BV675" s="5"/>
      <c r="BW675" s="9"/>
      <c r="BX675" s="10"/>
      <c r="BY675" s="10"/>
      <c r="BZ675" s="10"/>
      <c r="CA675" s="10"/>
      <c r="CB675" s="10"/>
      <c r="CC675" s="10"/>
      <c r="CD675" s="10"/>
      <c r="CE675" s="10"/>
      <c r="CF675" s="5"/>
      <c r="CG675" s="9"/>
      <c r="CH675" s="10"/>
      <c r="CI675" s="10"/>
      <c r="CJ675" s="10"/>
      <c r="CK675" s="10"/>
      <c r="CL675" s="10"/>
      <c r="CM675" s="10"/>
      <c r="CN675" s="10"/>
      <c r="CO675" s="10"/>
    </row>
    <row r="676" spans="1:93" x14ac:dyDescent="0.2">
      <c r="A676" s="9"/>
      <c r="B676" s="9"/>
      <c r="C676" s="9"/>
      <c r="D676" s="9"/>
      <c r="E676" s="9"/>
      <c r="F676" s="9"/>
      <c r="G676" s="9"/>
      <c r="H676" s="9"/>
      <c r="I676" s="9"/>
      <c r="J676" s="9"/>
      <c r="K676" s="9"/>
      <c r="L676" s="9"/>
      <c r="M676" s="9"/>
      <c r="N676" s="9"/>
      <c r="P676" s="12">
        <f t="shared" si="188"/>
        <v>-154</v>
      </c>
      <c r="Q676" s="12"/>
      <c r="R676" s="138" t="e">
        <f t="shared" si="173"/>
        <v>#N/A</v>
      </c>
      <c r="S676" s="138" t="e">
        <f t="shared" si="174"/>
        <v>#N/A</v>
      </c>
      <c r="T676" s="138" t="e">
        <f t="shared" si="175"/>
        <v>#N/A</v>
      </c>
      <c r="U676" s="139" t="e">
        <f t="shared" si="178"/>
        <v>#N/A</v>
      </c>
      <c r="V676" s="139" t="e">
        <f t="shared" si="179"/>
        <v>#N/A</v>
      </c>
      <c r="W676" s="139" t="e">
        <f t="shared" si="180"/>
        <v>#N/A</v>
      </c>
      <c r="X676" s="139" t="e">
        <f t="shared" si="181"/>
        <v>#N/A</v>
      </c>
      <c r="Y676" s="10" t="e">
        <f t="shared" si="182"/>
        <v>#N/A</v>
      </c>
      <c r="Z676" s="10" t="e">
        <f t="shared" si="183"/>
        <v>#N/A</v>
      </c>
      <c r="AA676" s="138" t="e">
        <f t="shared" si="176"/>
        <v>#N/A</v>
      </c>
      <c r="AB676" s="138" t="e">
        <f t="shared" si="177"/>
        <v>#N/A</v>
      </c>
      <c r="AC676" s="16" t="e">
        <f t="shared" si="184"/>
        <v>#N/A</v>
      </c>
      <c r="AD676" s="16" t="e">
        <f t="shared" si="185"/>
        <v>#N/A</v>
      </c>
      <c r="AE676" s="16" t="e">
        <f t="shared" si="186"/>
        <v>#N/A</v>
      </c>
      <c r="AF676" s="16" t="e">
        <f t="shared" si="187"/>
        <v>#N/A</v>
      </c>
      <c r="AI676" s="9"/>
      <c r="AJ676" s="10"/>
      <c r="AK676" s="9"/>
      <c r="AL676" s="10"/>
      <c r="AM676" s="9"/>
      <c r="AN676" s="9"/>
      <c r="AO676" s="9"/>
      <c r="AP676" s="9"/>
      <c r="AQ676" s="9"/>
      <c r="AS676" s="9"/>
      <c r="AT676" s="10"/>
      <c r="AU676" s="10"/>
      <c r="AV676" s="10"/>
      <c r="AW676" s="10"/>
      <c r="AX676" s="10"/>
      <c r="AY676" s="10"/>
      <c r="AZ676" s="10"/>
      <c r="BA676" s="10"/>
      <c r="BC676" s="9"/>
      <c r="BD676" s="10"/>
      <c r="BE676" s="10"/>
      <c r="BF676" s="10"/>
      <c r="BG676" s="10"/>
      <c r="BH676" s="10"/>
      <c r="BI676" s="10"/>
      <c r="BJ676" s="10"/>
      <c r="BK676" s="10"/>
      <c r="BL676" s="10"/>
      <c r="BM676" s="9"/>
      <c r="BN676" s="10"/>
      <c r="BO676" s="9"/>
      <c r="BP676" s="10"/>
      <c r="BQ676" s="9"/>
      <c r="BR676" s="9"/>
      <c r="BS676" s="9"/>
      <c r="BT676" s="9"/>
      <c r="BU676" s="9"/>
      <c r="BV676" s="5"/>
      <c r="BW676" s="9"/>
      <c r="BX676" s="10"/>
      <c r="BY676" s="10"/>
      <c r="BZ676" s="10"/>
      <c r="CA676" s="10"/>
      <c r="CB676" s="10"/>
      <c r="CC676" s="10"/>
      <c r="CD676" s="10"/>
      <c r="CE676" s="10"/>
      <c r="CF676" s="5"/>
      <c r="CG676" s="9"/>
      <c r="CH676" s="10"/>
      <c r="CI676" s="10"/>
      <c r="CJ676" s="10"/>
      <c r="CK676" s="10"/>
      <c r="CL676" s="10"/>
      <c r="CM676" s="10"/>
      <c r="CN676" s="10"/>
      <c r="CO676" s="10"/>
    </row>
    <row r="677" spans="1:93" x14ac:dyDescent="0.2">
      <c r="A677" s="9"/>
      <c r="B677" s="9"/>
      <c r="C677" s="9"/>
      <c r="D677" s="9"/>
      <c r="E677" s="9"/>
      <c r="F677" s="9"/>
      <c r="G677" s="9"/>
      <c r="H677" s="9"/>
      <c r="I677" s="9"/>
      <c r="J677" s="9"/>
      <c r="K677" s="9"/>
      <c r="L677" s="9"/>
      <c r="M677" s="9"/>
      <c r="N677" s="9"/>
      <c r="P677" s="12">
        <f t="shared" si="188"/>
        <v>-154</v>
      </c>
      <c r="Q677" s="12"/>
      <c r="R677" s="138" t="e">
        <f t="shared" si="173"/>
        <v>#N/A</v>
      </c>
      <c r="S677" s="138" t="e">
        <f t="shared" si="174"/>
        <v>#N/A</v>
      </c>
      <c r="T677" s="138" t="e">
        <f t="shared" si="175"/>
        <v>#N/A</v>
      </c>
      <c r="U677" s="139" t="e">
        <f t="shared" si="178"/>
        <v>#N/A</v>
      </c>
      <c r="V677" s="139" t="e">
        <f t="shared" si="179"/>
        <v>#N/A</v>
      </c>
      <c r="W677" s="139" t="e">
        <f t="shared" si="180"/>
        <v>#N/A</v>
      </c>
      <c r="X677" s="139" t="e">
        <f t="shared" si="181"/>
        <v>#N/A</v>
      </c>
      <c r="Y677" s="10" t="e">
        <f t="shared" si="182"/>
        <v>#N/A</v>
      </c>
      <c r="Z677" s="10" t="e">
        <f t="shared" si="183"/>
        <v>#N/A</v>
      </c>
      <c r="AA677" s="138" t="e">
        <f t="shared" si="176"/>
        <v>#N/A</v>
      </c>
      <c r="AB677" s="138" t="e">
        <f t="shared" si="177"/>
        <v>#N/A</v>
      </c>
      <c r="AC677" s="16" t="e">
        <f t="shared" si="184"/>
        <v>#N/A</v>
      </c>
      <c r="AD677" s="16" t="e">
        <f t="shared" si="185"/>
        <v>#N/A</v>
      </c>
      <c r="AE677" s="16" t="e">
        <f t="shared" si="186"/>
        <v>#N/A</v>
      </c>
      <c r="AF677" s="16" t="e">
        <f t="shared" si="187"/>
        <v>#N/A</v>
      </c>
      <c r="AI677" s="9"/>
      <c r="AJ677" s="10"/>
      <c r="AK677" s="9"/>
      <c r="AL677" s="10"/>
      <c r="AM677" s="9"/>
      <c r="AN677" s="9"/>
      <c r="AO677" s="9"/>
      <c r="AP677" s="9"/>
      <c r="AQ677" s="9"/>
      <c r="AS677" s="9"/>
      <c r="AT677" s="10"/>
      <c r="AU677" s="10"/>
      <c r="AV677" s="10"/>
      <c r="AW677" s="10"/>
      <c r="AX677" s="10"/>
      <c r="AY677" s="10"/>
      <c r="AZ677" s="10"/>
      <c r="BA677" s="10"/>
      <c r="BC677" s="9"/>
      <c r="BD677" s="10"/>
      <c r="BE677" s="10"/>
      <c r="BF677" s="10"/>
      <c r="BG677" s="10"/>
      <c r="BH677" s="10"/>
      <c r="BI677" s="10"/>
      <c r="BJ677" s="10"/>
      <c r="BK677" s="10"/>
      <c r="BL677" s="10"/>
      <c r="BM677" s="9"/>
      <c r="BN677" s="10"/>
      <c r="BO677" s="9"/>
      <c r="BP677" s="10"/>
      <c r="BQ677" s="9"/>
      <c r="BR677" s="9"/>
      <c r="BS677" s="9"/>
      <c r="BT677" s="9"/>
      <c r="BU677" s="9"/>
      <c r="BV677" s="5"/>
      <c r="BW677" s="9"/>
      <c r="BX677" s="10"/>
      <c r="BY677" s="10"/>
      <c r="BZ677" s="10"/>
      <c r="CA677" s="10"/>
      <c r="CB677" s="10"/>
      <c r="CC677" s="10"/>
      <c r="CD677" s="10"/>
      <c r="CE677" s="10"/>
      <c r="CF677" s="5"/>
      <c r="CG677" s="9"/>
      <c r="CH677" s="10"/>
      <c r="CI677" s="10"/>
      <c r="CJ677" s="10"/>
      <c r="CK677" s="10"/>
      <c r="CL677" s="10"/>
      <c r="CM677" s="10"/>
      <c r="CN677" s="10"/>
      <c r="CO677" s="10"/>
    </row>
    <row r="678" spans="1:93" x14ac:dyDescent="0.2">
      <c r="A678" s="9"/>
      <c r="B678" s="9"/>
      <c r="C678" s="9"/>
      <c r="D678" s="9"/>
      <c r="E678" s="9"/>
      <c r="F678" s="9"/>
      <c r="G678" s="9"/>
      <c r="H678" s="9"/>
      <c r="I678" s="9"/>
      <c r="J678" s="9"/>
      <c r="K678" s="9"/>
      <c r="L678" s="9"/>
      <c r="M678" s="9"/>
      <c r="N678" s="9"/>
      <c r="P678" s="12">
        <f t="shared" si="188"/>
        <v>-154</v>
      </c>
      <c r="Q678" s="12"/>
      <c r="R678" s="138" t="e">
        <f t="shared" si="173"/>
        <v>#N/A</v>
      </c>
      <c r="S678" s="138" t="e">
        <f t="shared" si="174"/>
        <v>#N/A</v>
      </c>
      <c r="T678" s="138" t="e">
        <f t="shared" si="175"/>
        <v>#N/A</v>
      </c>
      <c r="U678" s="139" t="e">
        <f t="shared" si="178"/>
        <v>#N/A</v>
      </c>
      <c r="V678" s="139" t="e">
        <f t="shared" si="179"/>
        <v>#N/A</v>
      </c>
      <c r="W678" s="139" t="e">
        <f t="shared" si="180"/>
        <v>#N/A</v>
      </c>
      <c r="X678" s="139" t="e">
        <f t="shared" si="181"/>
        <v>#N/A</v>
      </c>
      <c r="Y678" s="10" t="e">
        <f t="shared" si="182"/>
        <v>#N/A</v>
      </c>
      <c r="Z678" s="10" t="e">
        <f t="shared" si="183"/>
        <v>#N/A</v>
      </c>
      <c r="AA678" s="138" t="e">
        <f t="shared" si="176"/>
        <v>#N/A</v>
      </c>
      <c r="AB678" s="138" t="e">
        <f t="shared" si="177"/>
        <v>#N/A</v>
      </c>
      <c r="AC678" s="16" t="e">
        <f t="shared" si="184"/>
        <v>#N/A</v>
      </c>
      <c r="AD678" s="16" t="e">
        <f t="shared" si="185"/>
        <v>#N/A</v>
      </c>
      <c r="AE678" s="16" t="e">
        <f t="shared" si="186"/>
        <v>#N/A</v>
      </c>
      <c r="AF678" s="16" t="e">
        <f t="shared" si="187"/>
        <v>#N/A</v>
      </c>
      <c r="AI678" s="9"/>
      <c r="AJ678" s="10"/>
      <c r="AK678" s="9"/>
      <c r="AL678" s="10"/>
      <c r="AM678" s="9"/>
      <c r="AN678" s="9"/>
      <c r="AO678" s="9"/>
      <c r="AP678" s="9"/>
      <c r="AQ678" s="9"/>
      <c r="AS678" s="9"/>
      <c r="AT678" s="10"/>
      <c r="AU678" s="10"/>
      <c r="AV678" s="10"/>
      <c r="AW678" s="10"/>
      <c r="AX678" s="10"/>
      <c r="AY678" s="10"/>
      <c r="AZ678" s="10"/>
      <c r="BA678" s="10"/>
      <c r="BC678" s="9"/>
      <c r="BD678" s="10"/>
      <c r="BE678" s="10"/>
      <c r="BF678" s="10"/>
      <c r="BG678" s="10"/>
      <c r="BH678" s="10"/>
      <c r="BI678" s="10"/>
      <c r="BJ678" s="10"/>
      <c r="BK678" s="10"/>
      <c r="BL678" s="10"/>
      <c r="BM678" s="9"/>
      <c r="BN678" s="10"/>
      <c r="BO678" s="9"/>
      <c r="BP678" s="10"/>
      <c r="BQ678" s="9"/>
      <c r="BR678" s="9"/>
      <c r="BS678" s="9"/>
      <c r="BT678" s="9"/>
      <c r="BU678" s="9"/>
      <c r="BV678" s="5"/>
      <c r="BW678" s="9"/>
      <c r="BX678" s="10"/>
      <c r="BY678" s="10"/>
      <c r="BZ678" s="10"/>
      <c r="CA678" s="10"/>
      <c r="CB678" s="10"/>
      <c r="CC678" s="10"/>
      <c r="CD678" s="10"/>
      <c r="CE678" s="10"/>
      <c r="CF678" s="5"/>
      <c r="CG678" s="9"/>
      <c r="CH678" s="10"/>
      <c r="CI678" s="10"/>
      <c r="CJ678" s="10"/>
      <c r="CK678" s="10"/>
      <c r="CL678" s="10"/>
      <c r="CM678" s="10"/>
      <c r="CN678" s="10"/>
      <c r="CO678" s="10"/>
    </row>
    <row r="679" spans="1:93" x14ac:dyDescent="0.2">
      <c r="A679" s="9"/>
      <c r="B679" s="9"/>
      <c r="C679" s="9"/>
      <c r="D679" s="9"/>
      <c r="E679" s="9"/>
      <c r="F679" s="9"/>
      <c r="G679" s="9"/>
      <c r="H679" s="9"/>
      <c r="I679" s="9"/>
      <c r="J679" s="9"/>
      <c r="K679" s="9"/>
      <c r="L679" s="9"/>
      <c r="M679" s="9"/>
      <c r="N679" s="9"/>
      <c r="P679" s="12">
        <f t="shared" si="188"/>
        <v>-154</v>
      </c>
      <c r="Q679" s="12"/>
      <c r="R679" s="138" t="e">
        <f t="shared" si="173"/>
        <v>#N/A</v>
      </c>
      <c r="S679" s="138" t="e">
        <f t="shared" si="174"/>
        <v>#N/A</v>
      </c>
      <c r="T679" s="138" t="e">
        <f t="shared" si="175"/>
        <v>#N/A</v>
      </c>
      <c r="U679" s="139" t="e">
        <f t="shared" si="178"/>
        <v>#N/A</v>
      </c>
      <c r="V679" s="139" t="e">
        <f t="shared" si="179"/>
        <v>#N/A</v>
      </c>
      <c r="W679" s="139" t="e">
        <f t="shared" si="180"/>
        <v>#N/A</v>
      </c>
      <c r="X679" s="139" t="e">
        <f t="shared" si="181"/>
        <v>#N/A</v>
      </c>
      <c r="Y679" s="10" t="e">
        <f t="shared" si="182"/>
        <v>#N/A</v>
      </c>
      <c r="Z679" s="10" t="e">
        <f t="shared" si="183"/>
        <v>#N/A</v>
      </c>
      <c r="AA679" s="138" t="e">
        <f t="shared" si="176"/>
        <v>#N/A</v>
      </c>
      <c r="AB679" s="138" t="e">
        <f t="shared" si="177"/>
        <v>#N/A</v>
      </c>
      <c r="AC679" s="16" t="e">
        <f t="shared" si="184"/>
        <v>#N/A</v>
      </c>
      <c r="AD679" s="16" t="e">
        <f t="shared" si="185"/>
        <v>#N/A</v>
      </c>
      <c r="AE679" s="16" t="e">
        <f t="shared" si="186"/>
        <v>#N/A</v>
      </c>
      <c r="AF679" s="16" t="e">
        <f t="shared" si="187"/>
        <v>#N/A</v>
      </c>
      <c r="AI679" s="9"/>
      <c r="AJ679" s="10"/>
      <c r="AK679" s="9"/>
      <c r="AL679" s="10"/>
      <c r="AM679" s="9"/>
      <c r="AN679" s="9"/>
      <c r="AO679" s="9"/>
      <c r="AP679" s="9"/>
      <c r="AQ679" s="9"/>
      <c r="AS679" s="9"/>
      <c r="AT679" s="10"/>
      <c r="AU679" s="10"/>
      <c r="AV679" s="10"/>
      <c r="AW679" s="10"/>
      <c r="AX679" s="10"/>
      <c r="AY679" s="10"/>
      <c r="AZ679" s="10"/>
      <c r="BA679" s="10"/>
      <c r="BC679" s="9"/>
      <c r="BD679" s="10"/>
      <c r="BE679" s="10"/>
      <c r="BF679" s="10"/>
      <c r="BG679" s="10"/>
      <c r="BH679" s="10"/>
      <c r="BI679" s="10"/>
      <c r="BJ679" s="10"/>
      <c r="BK679" s="10"/>
      <c r="BL679" s="10"/>
      <c r="BM679" s="9"/>
      <c r="BN679" s="10"/>
      <c r="BO679" s="9"/>
      <c r="BP679" s="10"/>
      <c r="BQ679" s="9"/>
      <c r="BR679" s="9"/>
      <c r="BS679" s="9"/>
      <c r="BT679" s="9"/>
      <c r="BU679" s="9"/>
      <c r="BV679" s="5"/>
      <c r="BW679" s="9"/>
      <c r="BX679" s="10"/>
      <c r="BY679" s="10"/>
      <c r="BZ679" s="10"/>
      <c r="CA679" s="10"/>
      <c r="CB679" s="10"/>
      <c r="CC679" s="10"/>
      <c r="CD679" s="10"/>
      <c r="CE679" s="10"/>
      <c r="CF679" s="5"/>
      <c r="CG679" s="9"/>
      <c r="CH679" s="10"/>
      <c r="CI679" s="10"/>
      <c r="CJ679" s="10"/>
      <c r="CK679" s="10"/>
      <c r="CL679" s="10"/>
      <c r="CM679" s="10"/>
      <c r="CN679" s="10"/>
      <c r="CO679" s="10"/>
    </row>
    <row r="680" spans="1:93" x14ac:dyDescent="0.2">
      <c r="A680" s="9"/>
      <c r="B680" s="9"/>
      <c r="C680" s="9"/>
      <c r="D680" s="9"/>
      <c r="E680" s="9"/>
      <c r="F680" s="9"/>
      <c r="G680" s="9"/>
      <c r="H680" s="9"/>
      <c r="I680" s="9"/>
      <c r="J680" s="9"/>
      <c r="K680" s="9"/>
      <c r="L680" s="9"/>
      <c r="M680" s="9"/>
      <c r="N680" s="9"/>
      <c r="P680" s="12">
        <f t="shared" si="188"/>
        <v>-154</v>
      </c>
      <c r="Q680" s="12"/>
      <c r="R680" s="138" t="e">
        <f t="shared" si="173"/>
        <v>#N/A</v>
      </c>
      <c r="S680" s="138" t="e">
        <f t="shared" si="174"/>
        <v>#N/A</v>
      </c>
      <c r="T680" s="138" t="e">
        <f t="shared" si="175"/>
        <v>#N/A</v>
      </c>
      <c r="U680" s="139" t="e">
        <f t="shared" si="178"/>
        <v>#N/A</v>
      </c>
      <c r="V680" s="139" t="e">
        <f t="shared" si="179"/>
        <v>#N/A</v>
      </c>
      <c r="W680" s="139" t="e">
        <f t="shared" si="180"/>
        <v>#N/A</v>
      </c>
      <c r="X680" s="139" t="e">
        <f t="shared" si="181"/>
        <v>#N/A</v>
      </c>
      <c r="Y680" s="10" t="e">
        <f t="shared" si="182"/>
        <v>#N/A</v>
      </c>
      <c r="Z680" s="10" t="e">
        <f t="shared" si="183"/>
        <v>#N/A</v>
      </c>
      <c r="AA680" s="138" t="e">
        <f t="shared" si="176"/>
        <v>#N/A</v>
      </c>
      <c r="AB680" s="138" t="e">
        <f t="shared" si="177"/>
        <v>#N/A</v>
      </c>
      <c r="AC680" s="16" t="e">
        <f t="shared" si="184"/>
        <v>#N/A</v>
      </c>
      <c r="AD680" s="16" t="e">
        <f t="shared" si="185"/>
        <v>#N/A</v>
      </c>
      <c r="AE680" s="16" t="e">
        <f t="shared" si="186"/>
        <v>#N/A</v>
      </c>
      <c r="AF680" s="16" t="e">
        <f t="shared" si="187"/>
        <v>#N/A</v>
      </c>
      <c r="AI680" s="9"/>
      <c r="AJ680" s="10"/>
      <c r="AK680" s="9"/>
      <c r="AL680" s="10"/>
      <c r="AM680" s="9"/>
      <c r="AN680" s="9"/>
      <c r="AO680" s="9"/>
      <c r="AP680" s="9"/>
      <c r="AQ680" s="9"/>
      <c r="AS680" s="9"/>
      <c r="AT680" s="10"/>
      <c r="AU680" s="10"/>
      <c r="AV680" s="10"/>
      <c r="AW680" s="10"/>
      <c r="AX680" s="10"/>
      <c r="AY680" s="10"/>
      <c r="AZ680" s="10"/>
      <c r="BA680" s="10"/>
      <c r="BC680" s="9"/>
      <c r="BD680" s="10"/>
      <c r="BE680" s="10"/>
      <c r="BF680" s="10"/>
      <c r="BG680" s="10"/>
      <c r="BH680" s="10"/>
      <c r="BI680" s="10"/>
      <c r="BJ680" s="10"/>
      <c r="BK680" s="10"/>
      <c r="BL680" s="10"/>
      <c r="BM680" s="9"/>
      <c r="BN680" s="10"/>
      <c r="BO680" s="9"/>
      <c r="BP680" s="10"/>
      <c r="BQ680" s="9"/>
      <c r="BR680" s="9"/>
      <c r="BS680" s="9"/>
      <c r="BT680" s="9"/>
      <c r="BU680" s="9"/>
      <c r="BV680" s="5"/>
      <c r="BW680" s="9"/>
      <c r="BX680" s="10"/>
      <c r="BY680" s="10"/>
      <c r="BZ680" s="10"/>
      <c r="CA680" s="10"/>
      <c r="CB680" s="10"/>
      <c r="CC680" s="10"/>
      <c r="CD680" s="10"/>
      <c r="CE680" s="10"/>
      <c r="CF680" s="5"/>
      <c r="CG680" s="9"/>
      <c r="CH680" s="10"/>
      <c r="CI680" s="10"/>
      <c r="CJ680" s="10"/>
      <c r="CK680" s="10"/>
      <c r="CL680" s="10"/>
      <c r="CM680" s="10"/>
      <c r="CN680" s="10"/>
      <c r="CO680" s="10"/>
    </row>
    <row r="681" spans="1:93" x14ac:dyDescent="0.2">
      <c r="A681" s="9"/>
      <c r="B681" s="9"/>
      <c r="C681" s="9"/>
      <c r="D681" s="9"/>
      <c r="E681" s="9"/>
      <c r="F681" s="9"/>
      <c r="G681" s="9"/>
      <c r="H681" s="9"/>
      <c r="I681" s="9"/>
      <c r="J681" s="9"/>
      <c r="K681" s="9"/>
      <c r="L681" s="9"/>
      <c r="M681" s="9"/>
      <c r="N681" s="9"/>
      <c r="P681" s="12">
        <f t="shared" si="188"/>
        <v>-154</v>
      </c>
      <c r="Q681" s="12"/>
      <c r="R681" s="138" t="e">
        <f t="shared" si="173"/>
        <v>#N/A</v>
      </c>
      <c r="S681" s="138" t="e">
        <f t="shared" si="174"/>
        <v>#N/A</v>
      </c>
      <c r="T681" s="138" t="e">
        <f t="shared" si="175"/>
        <v>#N/A</v>
      </c>
      <c r="U681" s="139" t="e">
        <f t="shared" si="178"/>
        <v>#N/A</v>
      </c>
      <c r="V681" s="139" t="e">
        <f t="shared" si="179"/>
        <v>#N/A</v>
      </c>
      <c r="W681" s="139" t="e">
        <f t="shared" si="180"/>
        <v>#N/A</v>
      </c>
      <c r="X681" s="139" t="e">
        <f t="shared" si="181"/>
        <v>#N/A</v>
      </c>
      <c r="Y681" s="10" t="e">
        <f t="shared" si="182"/>
        <v>#N/A</v>
      </c>
      <c r="Z681" s="10" t="e">
        <f t="shared" si="183"/>
        <v>#N/A</v>
      </c>
      <c r="AA681" s="138" t="e">
        <f t="shared" si="176"/>
        <v>#N/A</v>
      </c>
      <c r="AB681" s="138" t="e">
        <f t="shared" si="177"/>
        <v>#N/A</v>
      </c>
      <c r="AC681" s="16" t="e">
        <f t="shared" si="184"/>
        <v>#N/A</v>
      </c>
      <c r="AD681" s="16" t="e">
        <f t="shared" si="185"/>
        <v>#N/A</v>
      </c>
      <c r="AE681" s="16" t="e">
        <f t="shared" si="186"/>
        <v>#N/A</v>
      </c>
      <c r="AF681" s="16" t="e">
        <f t="shared" si="187"/>
        <v>#N/A</v>
      </c>
      <c r="AI681" s="9"/>
      <c r="AJ681" s="10"/>
      <c r="AK681" s="9"/>
      <c r="AL681" s="10"/>
      <c r="AM681" s="9"/>
      <c r="AN681" s="9"/>
      <c r="AO681" s="9"/>
      <c r="AP681" s="9"/>
      <c r="AQ681" s="9"/>
      <c r="AS681" s="9"/>
      <c r="AT681" s="10"/>
      <c r="AU681" s="10"/>
      <c r="AV681" s="10"/>
      <c r="AW681" s="10"/>
      <c r="AX681" s="10"/>
      <c r="AY681" s="10"/>
      <c r="AZ681" s="10"/>
      <c r="BA681" s="10"/>
      <c r="BC681" s="9"/>
      <c r="BD681" s="10"/>
      <c r="BE681" s="10"/>
      <c r="BF681" s="10"/>
      <c r="BG681" s="10"/>
      <c r="BH681" s="10"/>
      <c r="BI681" s="10"/>
      <c r="BJ681" s="10"/>
      <c r="BK681" s="10"/>
      <c r="BL681" s="10"/>
      <c r="BM681" s="9"/>
      <c r="BN681" s="10"/>
      <c r="BO681" s="9"/>
      <c r="BP681" s="10"/>
      <c r="BQ681" s="9"/>
      <c r="BR681" s="9"/>
      <c r="BS681" s="9"/>
      <c r="BT681" s="9"/>
      <c r="BU681" s="9"/>
      <c r="BV681" s="5"/>
      <c r="BW681" s="9"/>
      <c r="BX681" s="10"/>
      <c r="BY681" s="10"/>
      <c r="BZ681" s="10"/>
      <c r="CA681" s="10"/>
      <c r="CB681" s="10"/>
      <c r="CC681" s="10"/>
      <c r="CD681" s="10"/>
      <c r="CE681" s="10"/>
      <c r="CF681" s="5"/>
      <c r="CG681" s="9"/>
      <c r="CH681" s="10"/>
      <c r="CI681" s="10"/>
      <c r="CJ681" s="10"/>
      <c r="CK681" s="10"/>
      <c r="CL681" s="10"/>
      <c r="CM681" s="10"/>
      <c r="CN681" s="10"/>
      <c r="CO681" s="10"/>
    </row>
    <row r="682" spans="1:93" x14ac:dyDescent="0.2">
      <c r="A682" s="9"/>
      <c r="B682" s="9"/>
      <c r="C682" s="9"/>
      <c r="D682" s="9"/>
      <c r="E682" s="9"/>
      <c r="F682" s="9"/>
      <c r="G682" s="9"/>
      <c r="H682" s="9"/>
      <c r="I682" s="9"/>
      <c r="J682" s="9"/>
      <c r="K682" s="9"/>
      <c r="L682" s="9"/>
      <c r="M682" s="9"/>
      <c r="N682" s="9"/>
      <c r="P682" s="12">
        <f t="shared" si="188"/>
        <v>-154</v>
      </c>
      <c r="Q682" s="12"/>
      <c r="R682" s="138" t="e">
        <f t="shared" si="173"/>
        <v>#N/A</v>
      </c>
      <c r="S682" s="138" t="e">
        <f t="shared" si="174"/>
        <v>#N/A</v>
      </c>
      <c r="T682" s="138" t="e">
        <f t="shared" si="175"/>
        <v>#N/A</v>
      </c>
      <c r="U682" s="139" t="e">
        <f t="shared" si="178"/>
        <v>#N/A</v>
      </c>
      <c r="V682" s="139" t="e">
        <f t="shared" si="179"/>
        <v>#N/A</v>
      </c>
      <c r="W682" s="139" t="e">
        <f t="shared" si="180"/>
        <v>#N/A</v>
      </c>
      <c r="X682" s="139" t="e">
        <f t="shared" si="181"/>
        <v>#N/A</v>
      </c>
      <c r="Y682" s="10" t="e">
        <f t="shared" si="182"/>
        <v>#N/A</v>
      </c>
      <c r="Z682" s="10" t="e">
        <f t="shared" si="183"/>
        <v>#N/A</v>
      </c>
      <c r="AA682" s="138" t="e">
        <f t="shared" si="176"/>
        <v>#N/A</v>
      </c>
      <c r="AB682" s="138" t="e">
        <f t="shared" si="177"/>
        <v>#N/A</v>
      </c>
      <c r="AC682" s="16" t="e">
        <f t="shared" si="184"/>
        <v>#N/A</v>
      </c>
      <c r="AD682" s="16" t="e">
        <f t="shared" si="185"/>
        <v>#N/A</v>
      </c>
      <c r="AE682" s="16" t="e">
        <f t="shared" si="186"/>
        <v>#N/A</v>
      </c>
      <c r="AF682" s="16" t="e">
        <f t="shared" si="187"/>
        <v>#N/A</v>
      </c>
      <c r="AI682" s="9"/>
      <c r="AJ682" s="10"/>
      <c r="AK682" s="9"/>
      <c r="AL682" s="10"/>
      <c r="AM682" s="9"/>
      <c r="AN682" s="9"/>
      <c r="AO682" s="9"/>
      <c r="AP682" s="9"/>
      <c r="AQ682" s="9"/>
      <c r="AS682" s="9"/>
      <c r="AT682" s="10"/>
      <c r="AU682" s="10"/>
      <c r="AV682" s="10"/>
      <c r="AW682" s="10"/>
      <c r="AX682" s="10"/>
      <c r="AY682" s="10"/>
      <c r="AZ682" s="10"/>
      <c r="BA682" s="10"/>
      <c r="BC682" s="9"/>
      <c r="BD682" s="10"/>
      <c r="BE682" s="10"/>
      <c r="BF682" s="10"/>
      <c r="BG682" s="10"/>
      <c r="BH682" s="10"/>
      <c r="BI682" s="10"/>
      <c r="BJ682" s="10"/>
      <c r="BK682" s="10"/>
      <c r="BL682" s="10"/>
      <c r="BM682" s="9"/>
      <c r="BN682" s="10"/>
      <c r="BO682" s="9"/>
      <c r="BP682" s="10"/>
      <c r="BQ682" s="9"/>
      <c r="BR682" s="9"/>
      <c r="BS682" s="9"/>
      <c r="BT682" s="9"/>
      <c r="BU682" s="9"/>
      <c r="BV682" s="5"/>
      <c r="BW682" s="9"/>
      <c r="BX682" s="10"/>
      <c r="BY682" s="10"/>
      <c r="BZ682" s="10"/>
      <c r="CA682" s="10"/>
      <c r="CB682" s="10"/>
      <c r="CC682" s="10"/>
      <c r="CD682" s="10"/>
      <c r="CE682" s="10"/>
      <c r="CF682" s="5"/>
      <c r="CG682" s="9"/>
      <c r="CH682" s="10"/>
      <c r="CI682" s="10"/>
      <c r="CJ682" s="10"/>
      <c r="CK682" s="10"/>
      <c r="CL682" s="10"/>
      <c r="CM682" s="10"/>
      <c r="CN682" s="10"/>
      <c r="CO682" s="10"/>
    </row>
    <row r="683" spans="1:93" x14ac:dyDescent="0.2">
      <c r="A683" s="9"/>
      <c r="B683" s="9"/>
      <c r="C683" s="9"/>
      <c r="D683" s="9"/>
      <c r="E683" s="9"/>
      <c r="F683" s="9"/>
      <c r="G683" s="9"/>
      <c r="H683" s="9"/>
      <c r="I683" s="9"/>
      <c r="J683" s="9"/>
      <c r="K683" s="9"/>
      <c r="L683" s="9"/>
      <c r="M683" s="9"/>
      <c r="N683" s="9"/>
      <c r="P683" s="12">
        <f t="shared" si="188"/>
        <v>-154</v>
      </c>
      <c r="Q683" s="12"/>
      <c r="R683" s="138" t="e">
        <f t="shared" si="173"/>
        <v>#N/A</v>
      </c>
      <c r="S683" s="138" t="e">
        <f t="shared" si="174"/>
        <v>#N/A</v>
      </c>
      <c r="T683" s="138" t="e">
        <f t="shared" si="175"/>
        <v>#N/A</v>
      </c>
      <c r="U683" s="139" t="e">
        <f t="shared" si="178"/>
        <v>#N/A</v>
      </c>
      <c r="V683" s="139" t="e">
        <f t="shared" si="179"/>
        <v>#N/A</v>
      </c>
      <c r="W683" s="139" t="e">
        <f t="shared" si="180"/>
        <v>#N/A</v>
      </c>
      <c r="X683" s="139" t="e">
        <f t="shared" si="181"/>
        <v>#N/A</v>
      </c>
      <c r="Y683" s="10" t="e">
        <f t="shared" si="182"/>
        <v>#N/A</v>
      </c>
      <c r="Z683" s="10" t="e">
        <f t="shared" si="183"/>
        <v>#N/A</v>
      </c>
      <c r="AA683" s="138" t="e">
        <f t="shared" si="176"/>
        <v>#N/A</v>
      </c>
      <c r="AB683" s="138" t="e">
        <f t="shared" si="177"/>
        <v>#N/A</v>
      </c>
      <c r="AC683" s="16" t="e">
        <f t="shared" si="184"/>
        <v>#N/A</v>
      </c>
      <c r="AD683" s="16" t="e">
        <f t="shared" si="185"/>
        <v>#N/A</v>
      </c>
      <c r="AE683" s="16" t="e">
        <f t="shared" si="186"/>
        <v>#N/A</v>
      </c>
      <c r="AF683" s="16" t="e">
        <f t="shared" si="187"/>
        <v>#N/A</v>
      </c>
      <c r="AI683" s="9"/>
      <c r="AJ683" s="10"/>
      <c r="AK683" s="9"/>
      <c r="AL683" s="10"/>
      <c r="AM683" s="9"/>
      <c r="AN683" s="9"/>
      <c r="AO683" s="9"/>
      <c r="AP683" s="9"/>
      <c r="AQ683" s="9"/>
      <c r="AS683" s="9"/>
      <c r="AT683" s="10"/>
      <c r="AU683" s="10"/>
      <c r="AV683" s="10"/>
      <c r="AW683" s="10"/>
      <c r="AX683" s="10"/>
      <c r="AY683" s="10"/>
      <c r="AZ683" s="10"/>
      <c r="BA683" s="10"/>
      <c r="BC683" s="9"/>
      <c r="BD683" s="10"/>
      <c r="BE683" s="10"/>
      <c r="BF683" s="10"/>
      <c r="BG683" s="10"/>
      <c r="BH683" s="10"/>
      <c r="BI683" s="10"/>
      <c r="BJ683" s="10"/>
      <c r="BK683" s="10"/>
      <c r="BL683" s="10"/>
      <c r="BM683" s="9"/>
      <c r="BN683" s="10"/>
      <c r="BO683" s="9"/>
      <c r="BP683" s="10"/>
      <c r="BQ683" s="9"/>
      <c r="BR683" s="9"/>
      <c r="BS683" s="9"/>
      <c r="BT683" s="9"/>
      <c r="BU683" s="9"/>
      <c r="BV683" s="5"/>
      <c r="BW683" s="9"/>
      <c r="BX683" s="10"/>
      <c r="BY683" s="10"/>
      <c r="BZ683" s="10"/>
      <c r="CA683" s="10"/>
      <c r="CB683" s="10"/>
      <c r="CC683" s="10"/>
      <c r="CD683" s="10"/>
      <c r="CE683" s="10"/>
      <c r="CF683" s="5"/>
      <c r="CG683" s="9"/>
      <c r="CH683" s="10"/>
      <c r="CI683" s="10"/>
      <c r="CJ683" s="10"/>
      <c r="CK683" s="10"/>
      <c r="CL683" s="10"/>
      <c r="CM683" s="10"/>
      <c r="CN683" s="10"/>
      <c r="CO683" s="10"/>
    </row>
    <row r="684" spans="1:93" x14ac:dyDescent="0.2">
      <c r="A684" s="9"/>
      <c r="B684" s="9"/>
      <c r="C684" s="9"/>
      <c r="D684" s="9"/>
      <c r="E684" s="9"/>
      <c r="F684" s="9"/>
      <c r="G684" s="9"/>
      <c r="H684" s="9"/>
      <c r="I684" s="9"/>
      <c r="J684" s="9"/>
      <c r="K684" s="9"/>
      <c r="L684" s="9"/>
      <c r="M684" s="9"/>
      <c r="N684" s="9"/>
      <c r="P684" s="12">
        <f t="shared" si="188"/>
        <v>-154</v>
      </c>
      <c r="Q684" s="12"/>
      <c r="R684" s="138" t="e">
        <f t="shared" si="173"/>
        <v>#N/A</v>
      </c>
      <c r="S684" s="138" t="e">
        <f t="shared" si="174"/>
        <v>#N/A</v>
      </c>
      <c r="T684" s="138" t="e">
        <f t="shared" si="175"/>
        <v>#N/A</v>
      </c>
      <c r="U684" s="139" t="e">
        <f t="shared" si="178"/>
        <v>#N/A</v>
      </c>
      <c r="V684" s="139" t="e">
        <f t="shared" si="179"/>
        <v>#N/A</v>
      </c>
      <c r="W684" s="139" t="e">
        <f t="shared" si="180"/>
        <v>#N/A</v>
      </c>
      <c r="X684" s="139" t="e">
        <f t="shared" si="181"/>
        <v>#N/A</v>
      </c>
      <c r="Y684" s="10" t="e">
        <f t="shared" si="182"/>
        <v>#N/A</v>
      </c>
      <c r="Z684" s="10" t="e">
        <f t="shared" si="183"/>
        <v>#N/A</v>
      </c>
      <c r="AA684" s="138" t="e">
        <f t="shared" si="176"/>
        <v>#N/A</v>
      </c>
      <c r="AB684" s="138" t="e">
        <f t="shared" si="177"/>
        <v>#N/A</v>
      </c>
      <c r="AC684" s="16" t="e">
        <f t="shared" si="184"/>
        <v>#N/A</v>
      </c>
      <c r="AD684" s="16" t="e">
        <f t="shared" si="185"/>
        <v>#N/A</v>
      </c>
      <c r="AE684" s="16" t="e">
        <f t="shared" si="186"/>
        <v>#N/A</v>
      </c>
      <c r="AF684" s="16" t="e">
        <f t="shared" si="187"/>
        <v>#N/A</v>
      </c>
      <c r="AI684" s="9"/>
      <c r="AJ684" s="10"/>
      <c r="AK684" s="9"/>
      <c r="AL684" s="10"/>
      <c r="AM684" s="9"/>
      <c r="AN684" s="9"/>
      <c r="AO684" s="9"/>
      <c r="AP684" s="9"/>
      <c r="AQ684" s="9"/>
      <c r="AS684" s="9"/>
      <c r="AT684" s="10"/>
      <c r="AU684" s="10"/>
      <c r="AV684" s="10"/>
      <c r="AW684" s="10"/>
      <c r="AX684" s="10"/>
      <c r="AY684" s="10"/>
      <c r="AZ684" s="10"/>
      <c r="BA684" s="10"/>
      <c r="BC684" s="9"/>
      <c r="BD684" s="10"/>
      <c r="BE684" s="10"/>
      <c r="BF684" s="10"/>
      <c r="BG684" s="10"/>
      <c r="BH684" s="10"/>
      <c r="BI684" s="10"/>
      <c r="BJ684" s="10"/>
      <c r="BK684" s="10"/>
      <c r="BL684" s="10"/>
      <c r="BM684" s="9"/>
      <c r="BN684" s="10"/>
      <c r="BO684" s="9"/>
      <c r="BP684" s="10"/>
      <c r="BQ684" s="9"/>
      <c r="BR684" s="9"/>
      <c r="BS684" s="9"/>
      <c r="BT684" s="9"/>
      <c r="BU684" s="9"/>
      <c r="BV684" s="5"/>
      <c r="BW684" s="9"/>
      <c r="BX684" s="10"/>
      <c r="BY684" s="10"/>
      <c r="BZ684" s="10"/>
      <c r="CA684" s="10"/>
      <c r="CB684" s="10"/>
      <c r="CC684" s="10"/>
      <c r="CD684" s="10"/>
      <c r="CE684" s="10"/>
      <c r="CF684" s="5"/>
      <c r="CG684" s="9"/>
      <c r="CH684" s="10"/>
      <c r="CI684" s="10"/>
      <c r="CJ684" s="10"/>
      <c r="CK684" s="10"/>
      <c r="CL684" s="10"/>
      <c r="CM684" s="10"/>
      <c r="CN684" s="10"/>
      <c r="CO684" s="10"/>
    </row>
    <row r="685" spans="1:93" x14ac:dyDescent="0.2">
      <c r="A685" s="9"/>
      <c r="B685" s="9"/>
      <c r="C685" s="9"/>
      <c r="D685" s="9"/>
      <c r="E685" s="9"/>
      <c r="F685" s="9"/>
      <c r="G685" s="9"/>
      <c r="H685" s="9"/>
      <c r="I685" s="9"/>
      <c r="J685" s="9"/>
      <c r="K685" s="9"/>
      <c r="L685" s="9"/>
      <c r="M685" s="9"/>
      <c r="N685" s="9"/>
      <c r="P685" s="12">
        <f t="shared" si="188"/>
        <v>-154</v>
      </c>
      <c r="Q685" s="12"/>
      <c r="R685" s="138" t="e">
        <f t="shared" si="173"/>
        <v>#N/A</v>
      </c>
      <c r="S685" s="138" t="e">
        <f t="shared" si="174"/>
        <v>#N/A</v>
      </c>
      <c r="T685" s="138" t="e">
        <f t="shared" si="175"/>
        <v>#N/A</v>
      </c>
      <c r="U685" s="139" t="e">
        <f t="shared" si="178"/>
        <v>#N/A</v>
      </c>
      <c r="V685" s="139" t="e">
        <f t="shared" si="179"/>
        <v>#N/A</v>
      </c>
      <c r="W685" s="139" t="e">
        <f t="shared" si="180"/>
        <v>#N/A</v>
      </c>
      <c r="X685" s="139" t="e">
        <f t="shared" si="181"/>
        <v>#N/A</v>
      </c>
      <c r="Y685" s="10" t="e">
        <f t="shared" si="182"/>
        <v>#N/A</v>
      </c>
      <c r="Z685" s="10" t="e">
        <f t="shared" si="183"/>
        <v>#N/A</v>
      </c>
      <c r="AA685" s="138" t="e">
        <f t="shared" si="176"/>
        <v>#N/A</v>
      </c>
      <c r="AB685" s="138" t="e">
        <f t="shared" si="177"/>
        <v>#N/A</v>
      </c>
      <c r="AC685" s="16" t="e">
        <f t="shared" si="184"/>
        <v>#N/A</v>
      </c>
      <c r="AD685" s="16" t="e">
        <f t="shared" si="185"/>
        <v>#N/A</v>
      </c>
      <c r="AE685" s="16" t="e">
        <f t="shared" si="186"/>
        <v>#N/A</v>
      </c>
      <c r="AF685" s="16" t="e">
        <f t="shared" si="187"/>
        <v>#N/A</v>
      </c>
      <c r="AI685" s="9"/>
      <c r="AJ685" s="10"/>
      <c r="AK685" s="9"/>
      <c r="AL685" s="10"/>
      <c r="AM685" s="9"/>
      <c r="AN685" s="9"/>
      <c r="AO685" s="9"/>
      <c r="AP685" s="9"/>
      <c r="AQ685" s="9"/>
      <c r="AS685" s="9"/>
      <c r="AT685" s="10"/>
      <c r="AU685" s="10"/>
      <c r="AV685" s="10"/>
      <c r="AW685" s="10"/>
      <c r="AX685" s="10"/>
      <c r="AY685" s="10"/>
      <c r="AZ685" s="10"/>
      <c r="BA685" s="10"/>
      <c r="BC685" s="9"/>
      <c r="BD685" s="10"/>
      <c r="BE685" s="10"/>
      <c r="BF685" s="10"/>
      <c r="BG685" s="10"/>
      <c r="BH685" s="10"/>
      <c r="BI685" s="10"/>
      <c r="BJ685" s="10"/>
      <c r="BK685" s="10"/>
      <c r="BL685" s="10"/>
      <c r="BM685" s="9"/>
      <c r="BN685" s="10"/>
      <c r="BO685" s="9"/>
      <c r="BP685" s="10"/>
      <c r="BQ685" s="9"/>
      <c r="BR685" s="9"/>
      <c r="BS685" s="9"/>
      <c r="BT685" s="9"/>
      <c r="BU685" s="9"/>
      <c r="BV685" s="5"/>
      <c r="BW685" s="9"/>
      <c r="BX685" s="10"/>
      <c r="BY685" s="10"/>
      <c r="BZ685" s="10"/>
      <c r="CA685" s="10"/>
      <c r="CB685" s="10"/>
      <c r="CC685" s="10"/>
      <c r="CD685" s="10"/>
      <c r="CE685" s="10"/>
      <c r="CF685" s="5"/>
      <c r="CG685" s="9"/>
      <c r="CH685" s="10"/>
      <c r="CI685" s="10"/>
      <c r="CJ685" s="10"/>
      <c r="CK685" s="10"/>
      <c r="CL685" s="10"/>
      <c r="CM685" s="10"/>
      <c r="CN685" s="10"/>
      <c r="CO685" s="10"/>
    </row>
    <row r="686" spans="1:93" x14ac:dyDescent="0.2">
      <c r="A686" s="9"/>
      <c r="B686" s="9"/>
      <c r="C686" s="9"/>
      <c r="D686" s="9"/>
      <c r="E686" s="9"/>
      <c r="F686" s="9"/>
      <c r="G686" s="9"/>
      <c r="H686" s="9"/>
      <c r="I686" s="9"/>
      <c r="J686" s="9"/>
      <c r="K686" s="9"/>
      <c r="L686" s="9"/>
      <c r="M686" s="9"/>
      <c r="N686" s="9"/>
      <c r="P686" s="12">
        <f t="shared" si="188"/>
        <v>-154</v>
      </c>
      <c r="Q686" s="12"/>
      <c r="R686" s="138" t="e">
        <f t="shared" si="173"/>
        <v>#N/A</v>
      </c>
      <c r="S686" s="138" t="e">
        <f t="shared" si="174"/>
        <v>#N/A</v>
      </c>
      <c r="T686" s="138" t="e">
        <f t="shared" si="175"/>
        <v>#N/A</v>
      </c>
      <c r="U686" s="139" t="e">
        <f t="shared" si="178"/>
        <v>#N/A</v>
      </c>
      <c r="V686" s="139" t="e">
        <f t="shared" si="179"/>
        <v>#N/A</v>
      </c>
      <c r="W686" s="139" t="e">
        <f t="shared" si="180"/>
        <v>#N/A</v>
      </c>
      <c r="X686" s="139" t="e">
        <f t="shared" si="181"/>
        <v>#N/A</v>
      </c>
      <c r="Y686" s="10" t="e">
        <f t="shared" si="182"/>
        <v>#N/A</v>
      </c>
      <c r="Z686" s="10" t="e">
        <f t="shared" si="183"/>
        <v>#N/A</v>
      </c>
      <c r="AA686" s="138" t="e">
        <f t="shared" si="176"/>
        <v>#N/A</v>
      </c>
      <c r="AB686" s="138" t="e">
        <f t="shared" si="177"/>
        <v>#N/A</v>
      </c>
      <c r="AC686" s="16" t="e">
        <f t="shared" si="184"/>
        <v>#N/A</v>
      </c>
      <c r="AD686" s="16" t="e">
        <f t="shared" si="185"/>
        <v>#N/A</v>
      </c>
      <c r="AE686" s="16" t="e">
        <f t="shared" si="186"/>
        <v>#N/A</v>
      </c>
      <c r="AF686" s="16" t="e">
        <f t="shared" si="187"/>
        <v>#N/A</v>
      </c>
      <c r="AI686" s="9"/>
      <c r="AJ686" s="10"/>
      <c r="AK686" s="9"/>
      <c r="AL686" s="10"/>
      <c r="AM686" s="9"/>
      <c r="AN686" s="9"/>
      <c r="AO686" s="9"/>
      <c r="AP686" s="9"/>
      <c r="AQ686" s="9"/>
      <c r="AS686" s="9"/>
      <c r="AT686" s="10"/>
      <c r="AU686" s="10"/>
      <c r="AV686" s="10"/>
      <c r="AW686" s="10"/>
      <c r="AX686" s="10"/>
      <c r="AY686" s="10"/>
      <c r="AZ686" s="10"/>
      <c r="BA686" s="10"/>
      <c r="BC686" s="9"/>
      <c r="BD686" s="10"/>
      <c r="BE686" s="10"/>
      <c r="BF686" s="10"/>
      <c r="BG686" s="10"/>
      <c r="BH686" s="10"/>
      <c r="BI686" s="10"/>
      <c r="BJ686" s="10"/>
      <c r="BK686" s="10"/>
      <c r="BL686" s="10"/>
      <c r="BM686" s="9"/>
      <c r="BN686" s="10"/>
      <c r="BO686" s="9"/>
      <c r="BP686" s="10"/>
      <c r="BQ686" s="9"/>
      <c r="BR686" s="9"/>
      <c r="BS686" s="9"/>
      <c r="BT686" s="9"/>
      <c r="BU686" s="9"/>
      <c r="BV686" s="5"/>
      <c r="BW686" s="9"/>
      <c r="BX686" s="10"/>
      <c r="BY686" s="10"/>
      <c r="BZ686" s="10"/>
      <c r="CA686" s="10"/>
      <c r="CB686" s="10"/>
      <c r="CC686" s="10"/>
      <c r="CD686" s="10"/>
      <c r="CE686" s="10"/>
      <c r="CF686" s="5"/>
      <c r="CG686" s="9"/>
      <c r="CH686" s="10"/>
      <c r="CI686" s="10"/>
      <c r="CJ686" s="10"/>
      <c r="CK686" s="10"/>
      <c r="CL686" s="10"/>
      <c r="CM686" s="10"/>
      <c r="CN686" s="10"/>
      <c r="CO686" s="10"/>
    </row>
    <row r="687" spans="1:93" x14ac:dyDescent="0.2">
      <c r="A687" s="9"/>
      <c r="B687" s="9"/>
      <c r="C687" s="9"/>
      <c r="D687" s="9"/>
      <c r="E687" s="9"/>
      <c r="F687" s="9"/>
      <c r="G687" s="9"/>
      <c r="H687" s="9"/>
      <c r="I687" s="9"/>
      <c r="J687" s="9"/>
      <c r="K687" s="9"/>
      <c r="L687" s="9"/>
      <c r="M687" s="9"/>
      <c r="N687" s="9"/>
      <c r="P687" s="12">
        <f t="shared" si="188"/>
        <v>-154</v>
      </c>
      <c r="Q687" s="12"/>
      <c r="R687" s="138" t="e">
        <f t="shared" si="173"/>
        <v>#N/A</v>
      </c>
      <c r="S687" s="138" t="e">
        <f t="shared" si="174"/>
        <v>#N/A</v>
      </c>
      <c r="T687" s="138" t="e">
        <f t="shared" si="175"/>
        <v>#N/A</v>
      </c>
      <c r="U687" s="139" t="e">
        <f t="shared" si="178"/>
        <v>#N/A</v>
      </c>
      <c r="V687" s="139" t="e">
        <f t="shared" si="179"/>
        <v>#N/A</v>
      </c>
      <c r="W687" s="139" t="e">
        <f t="shared" si="180"/>
        <v>#N/A</v>
      </c>
      <c r="X687" s="139" t="e">
        <f t="shared" si="181"/>
        <v>#N/A</v>
      </c>
      <c r="Y687" s="10" t="e">
        <f t="shared" si="182"/>
        <v>#N/A</v>
      </c>
      <c r="Z687" s="10" t="e">
        <f t="shared" si="183"/>
        <v>#N/A</v>
      </c>
      <c r="AA687" s="138" t="e">
        <f t="shared" si="176"/>
        <v>#N/A</v>
      </c>
      <c r="AB687" s="138" t="e">
        <f t="shared" si="177"/>
        <v>#N/A</v>
      </c>
      <c r="AC687" s="16" t="e">
        <f t="shared" si="184"/>
        <v>#N/A</v>
      </c>
      <c r="AD687" s="16" t="e">
        <f t="shared" si="185"/>
        <v>#N/A</v>
      </c>
      <c r="AE687" s="16" t="e">
        <f t="shared" si="186"/>
        <v>#N/A</v>
      </c>
      <c r="AF687" s="16" t="e">
        <f t="shared" si="187"/>
        <v>#N/A</v>
      </c>
      <c r="AI687" s="9"/>
      <c r="AJ687" s="10"/>
      <c r="AK687" s="9"/>
      <c r="AL687" s="10"/>
      <c r="AM687" s="9"/>
      <c r="AN687" s="9"/>
      <c r="AO687" s="9"/>
      <c r="AP687" s="9"/>
      <c r="AQ687" s="9"/>
      <c r="AS687" s="9"/>
      <c r="AT687" s="10"/>
      <c r="AU687" s="10"/>
      <c r="AV687" s="10"/>
      <c r="AW687" s="10"/>
      <c r="AX687" s="10"/>
      <c r="AY687" s="10"/>
      <c r="AZ687" s="10"/>
      <c r="BA687" s="10"/>
      <c r="BC687" s="9"/>
      <c r="BD687" s="10"/>
      <c r="BE687" s="10"/>
      <c r="BF687" s="10"/>
      <c r="BG687" s="10"/>
      <c r="BH687" s="10"/>
      <c r="BI687" s="10"/>
      <c r="BJ687" s="10"/>
      <c r="BK687" s="10"/>
      <c r="BL687" s="10"/>
      <c r="BM687" s="9"/>
      <c r="BN687" s="10"/>
      <c r="BO687" s="9"/>
      <c r="BP687" s="10"/>
      <c r="BQ687" s="9"/>
      <c r="BR687" s="9"/>
      <c r="BS687" s="9"/>
      <c r="BT687" s="9"/>
      <c r="BU687" s="9"/>
      <c r="BV687" s="5"/>
      <c r="BW687" s="9"/>
      <c r="BX687" s="10"/>
      <c r="BY687" s="10"/>
      <c r="BZ687" s="10"/>
      <c r="CA687" s="10"/>
      <c r="CB687" s="10"/>
      <c r="CC687" s="10"/>
      <c r="CD687" s="10"/>
      <c r="CE687" s="10"/>
      <c r="CF687" s="5"/>
      <c r="CG687" s="9"/>
      <c r="CH687" s="10"/>
      <c r="CI687" s="10"/>
      <c r="CJ687" s="10"/>
      <c r="CK687" s="10"/>
      <c r="CL687" s="10"/>
      <c r="CM687" s="10"/>
      <c r="CN687" s="10"/>
      <c r="CO687" s="10"/>
    </row>
    <row r="688" spans="1:93" x14ac:dyDescent="0.2">
      <c r="A688" s="9"/>
      <c r="B688" s="9"/>
      <c r="C688" s="9"/>
      <c r="D688" s="9"/>
      <c r="E688" s="9"/>
      <c r="F688" s="9"/>
      <c r="G688" s="9"/>
      <c r="H688" s="9"/>
      <c r="I688" s="9"/>
      <c r="J688" s="9"/>
      <c r="K688" s="9"/>
      <c r="L688" s="9"/>
      <c r="M688" s="9"/>
      <c r="N688" s="9"/>
      <c r="P688" s="12">
        <f t="shared" si="188"/>
        <v>-154</v>
      </c>
      <c r="Q688" s="12"/>
      <c r="R688" s="138" t="e">
        <f t="shared" si="173"/>
        <v>#N/A</v>
      </c>
      <c r="S688" s="138" t="e">
        <f t="shared" si="174"/>
        <v>#N/A</v>
      </c>
      <c r="T688" s="138" t="e">
        <f t="shared" si="175"/>
        <v>#N/A</v>
      </c>
      <c r="U688" s="139" t="e">
        <f t="shared" si="178"/>
        <v>#N/A</v>
      </c>
      <c r="V688" s="139" t="e">
        <f t="shared" si="179"/>
        <v>#N/A</v>
      </c>
      <c r="W688" s="139" t="e">
        <f t="shared" si="180"/>
        <v>#N/A</v>
      </c>
      <c r="X688" s="139" t="e">
        <f t="shared" si="181"/>
        <v>#N/A</v>
      </c>
      <c r="Y688" s="10" t="e">
        <f t="shared" si="182"/>
        <v>#N/A</v>
      </c>
      <c r="Z688" s="10" t="e">
        <f t="shared" si="183"/>
        <v>#N/A</v>
      </c>
      <c r="AA688" s="138" t="e">
        <f t="shared" si="176"/>
        <v>#N/A</v>
      </c>
      <c r="AB688" s="138" t="e">
        <f t="shared" si="177"/>
        <v>#N/A</v>
      </c>
      <c r="AC688" s="16" t="e">
        <f t="shared" si="184"/>
        <v>#N/A</v>
      </c>
      <c r="AD688" s="16" t="e">
        <f t="shared" si="185"/>
        <v>#N/A</v>
      </c>
      <c r="AE688" s="16" t="e">
        <f t="shared" si="186"/>
        <v>#N/A</v>
      </c>
      <c r="AF688" s="16" t="e">
        <f t="shared" si="187"/>
        <v>#N/A</v>
      </c>
      <c r="AI688" s="9"/>
      <c r="AJ688" s="10"/>
      <c r="AK688" s="9"/>
      <c r="AL688" s="10"/>
      <c r="AM688" s="9"/>
      <c r="AN688" s="9"/>
      <c r="AO688" s="9"/>
      <c r="AP688" s="9"/>
      <c r="AQ688" s="9"/>
      <c r="AS688" s="9"/>
      <c r="AT688" s="10"/>
      <c r="AU688" s="10"/>
      <c r="AV688" s="10"/>
      <c r="AW688" s="10"/>
      <c r="AX688" s="10"/>
      <c r="AY688" s="10"/>
      <c r="AZ688" s="10"/>
      <c r="BA688" s="10"/>
      <c r="BC688" s="9"/>
      <c r="BD688" s="10"/>
      <c r="BE688" s="10"/>
      <c r="BF688" s="10"/>
      <c r="BG688" s="10"/>
      <c r="BH688" s="10"/>
      <c r="BI688" s="10"/>
      <c r="BJ688" s="10"/>
      <c r="BK688" s="10"/>
      <c r="BL688" s="10"/>
      <c r="BM688" s="9"/>
      <c r="BN688" s="10"/>
      <c r="BO688" s="9"/>
      <c r="BP688" s="10"/>
      <c r="BQ688" s="9"/>
      <c r="BR688" s="9"/>
      <c r="BS688" s="9"/>
      <c r="BT688" s="9"/>
      <c r="BU688" s="9"/>
      <c r="BV688" s="5"/>
      <c r="BW688" s="9"/>
      <c r="BX688" s="10"/>
      <c r="BY688" s="10"/>
      <c r="BZ688" s="10"/>
      <c r="CA688" s="10"/>
      <c r="CB688" s="10"/>
      <c r="CC688" s="10"/>
      <c r="CD688" s="10"/>
      <c r="CE688" s="10"/>
      <c r="CF688" s="5"/>
      <c r="CG688" s="9"/>
      <c r="CH688" s="10"/>
      <c r="CI688" s="10"/>
      <c r="CJ688" s="10"/>
      <c r="CK688" s="10"/>
      <c r="CL688" s="10"/>
      <c r="CM688" s="10"/>
      <c r="CN688" s="10"/>
      <c r="CO688" s="10"/>
    </row>
    <row r="689" spans="1:93" x14ac:dyDescent="0.2">
      <c r="A689" s="9"/>
      <c r="B689" s="9"/>
      <c r="C689" s="9"/>
      <c r="D689" s="9"/>
      <c r="E689" s="9"/>
      <c r="F689" s="9"/>
      <c r="G689" s="9"/>
      <c r="H689" s="9"/>
      <c r="I689" s="9"/>
      <c r="J689" s="9"/>
      <c r="K689" s="9"/>
      <c r="L689" s="9"/>
      <c r="M689" s="9"/>
      <c r="N689" s="9"/>
      <c r="P689" s="12">
        <f t="shared" si="188"/>
        <v>-154</v>
      </c>
      <c r="Q689" s="12"/>
      <c r="R689" s="138" t="e">
        <f t="shared" si="173"/>
        <v>#N/A</v>
      </c>
      <c r="S689" s="138" t="e">
        <f t="shared" si="174"/>
        <v>#N/A</v>
      </c>
      <c r="T689" s="138" t="e">
        <f t="shared" si="175"/>
        <v>#N/A</v>
      </c>
      <c r="U689" s="139" t="e">
        <f t="shared" si="178"/>
        <v>#N/A</v>
      </c>
      <c r="V689" s="139" t="e">
        <f t="shared" si="179"/>
        <v>#N/A</v>
      </c>
      <c r="W689" s="139" t="e">
        <f t="shared" si="180"/>
        <v>#N/A</v>
      </c>
      <c r="X689" s="139" t="e">
        <f t="shared" si="181"/>
        <v>#N/A</v>
      </c>
      <c r="Y689" s="10" t="e">
        <f t="shared" si="182"/>
        <v>#N/A</v>
      </c>
      <c r="Z689" s="10" t="e">
        <f t="shared" si="183"/>
        <v>#N/A</v>
      </c>
      <c r="AA689" s="138" t="e">
        <f t="shared" si="176"/>
        <v>#N/A</v>
      </c>
      <c r="AB689" s="138" t="e">
        <f t="shared" si="177"/>
        <v>#N/A</v>
      </c>
      <c r="AC689" s="16" t="e">
        <f t="shared" si="184"/>
        <v>#N/A</v>
      </c>
      <c r="AD689" s="16" t="e">
        <f t="shared" si="185"/>
        <v>#N/A</v>
      </c>
      <c r="AE689" s="16" t="e">
        <f t="shared" si="186"/>
        <v>#N/A</v>
      </c>
      <c r="AF689" s="16" t="e">
        <f t="shared" si="187"/>
        <v>#N/A</v>
      </c>
      <c r="AI689" s="9"/>
      <c r="AJ689" s="10"/>
      <c r="AK689" s="9"/>
      <c r="AL689" s="10"/>
      <c r="AM689" s="9"/>
      <c r="AN689" s="9"/>
      <c r="AO689" s="9"/>
      <c r="AP689" s="9"/>
      <c r="AQ689" s="9"/>
      <c r="AS689" s="9"/>
      <c r="AT689" s="10"/>
      <c r="AU689" s="10"/>
      <c r="AV689" s="10"/>
      <c r="AW689" s="10"/>
      <c r="AX689" s="10"/>
      <c r="AY689" s="10"/>
      <c r="AZ689" s="10"/>
      <c r="BA689" s="10"/>
      <c r="BC689" s="9"/>
      <c r="BD689" s="10"/>
      <c r="BE689" s="10"/>
      <c r="BF689" s="10"/>
      <c r="BG689" s="10"/>
      <c r="BH689" s="10"/>
      <c r="BI689" s="10"/>
      <c r="BJ689" s="10"/>
      <c r="BK689" s="10"/>
      <c r="BL689" s="10"/>
      <c r="BM689" s="9"/>
      <c r="BN689" s="10"/>
      <c r="BO689" s="9"/>
      <c r="BP689" s="10"/>
      <c r="BQ689" s="9"/>
      <c r="BR689" s="9"/>
      <c r="BS689" s="9"/>
      <c r="BT689" s="9"/>
      <c r="BU689" s="9"/>
      <c r="BV689" s="5"/>
      <c r="BW689" s="9"/>
      <c r="BX689" s="10"/>
      <c r="BY689" s="10"/>
      <c r="BZ689" s="10"/>
      <c r="CA689" s="10"/>
      <c r="CB689" s="10"/>
      <c r="CC689" s="10"/>
      <c r="CD689" s="10"/>
      <c r="CE689" s="10"/>
      <c r="CF689" s="5"/>
      <c r="CG689" s="9"/>
      <c r="CH689" s="10"/>
      <c r="CI689" s="10"/>
      <c r="CJ689" s="10"/>
      <c r="CK689" s="10"/>
      <c r="CL689" s="10"/>
      <c r="CM689" s="10"/>
      <c r="CN689" s="10"/>
      <c r="CO689" s="10"/>
    </row>
    <row r="690" spans="1:93" x14ac:dyDescent="0.2">
      <c r="A690" s="9"/>
      <c r="B690" s="9"/>
      <c r="C690" s="9"/>
      <c r="D690" s="9"/>
      <c r="E690" s="9"/>
      <c r="F690" s="9"/>
      <c r="G690" s="9"/>
      <c r="H690" s="9"/>
      <c r="I690" s="9"/>
      <c r="J690" s="9"/>
      <c r="K690" s="9"/>
      <c r="L690" s="9"/>
      <c r="M690" s="9"/>
      <c r="N690" s="9"/>
      <c r="P690" s="12">
        <f t="shared" si="188"/>
        <v>-154</v>
      </c>
      <c r="Q690" s="12"/>
      <c r="R690" s="138" t="e">
        <f t="shared" si="173"/>
        <v>#N/A</v>
      </c>
      <c r="S690" s="138" t="e">
        <f t="shared" si="174"/>
        <v>#N/A</v>
      </c>
      <c r="T690" s="138" t="e">
        <f t="shared" si="175"/>
        <v>#N/A</v>
      </c>
      <c r="U690" s="139" t="e">
        <f t="shared" si="178"/>
        <v>#N/A</v>
      </c>
      <c r="V690" s="139" t="e">
        <f t="shared" si="179"/>
        <v>#N/A</v>
      </c>
      <c r="W690" s="139" t="e">
        <f t="shared" si="180"/>
        <v>#N/A</v>
      </c>
      <c r="X690" s="139" t="e">
        <f t="shared" si="181"/>
        <v>#N/A</v>
      </c>
      <c r="Y690" s="10" t="e">
        <f t="shared" si="182"/>
        <v>#N/A</v>
      </c>
      <c r="Z690" s="10" t="e">
        <f t="shared" si="183"/>
        <v>#N/A</v>
      </c>
      <c r="AA690" s="138" t="e">
        <f t="shared" si="176"/>
        <v>#N/A</v>
      </c>
      <c r="AB690" s="138" t="e">
        <f t="shared" si="177"/>
        <v>#N/A</v>
      </c>
      <c r="AC690" s="16" t="e">
        <f t="shared" si="184"/>
        <v>#N/A</v>
      </c>
      <c r="AD690" s="16" t="e">
        <f t="shared" si="185"/>
        <v>#N/A</v>
      </c>
      <c r="AE690" s="16" t="e">
        <f t="shared" si="186"/>
        <v>#N/A</v>
      </c>
      <c r="AF690" s="16" t="e">
        <f t="shared" si="187"/>
        <v>#N/A</v>
      </c>
      <c r="AI690" s="9"/>
      <c r="AJ690" s="10"/>
      <c r="AK690" s="9"/>
      <c r="AL690" s="10"/>
      <c r="AM690" s="9"/>
      <c r="AN690" s="9"/>
      <c r="AO690" s="9"/>
      <c r="AP690" s="9"/>
      <c r="AQ690" s="9"/>
      <c r="AS690" s="9"/>
      <c r="AT690" s="10"/>
      <c r="AU690" s="10"/>
      <c r="AV690" s="10"/>
      <c r="AW690" s="10"/>
      <c r="AX690" s="10"/>
      <c r="AY690" s="10"/>
      <c r="AZ690" s="10"/>
      <c r="BA690" s="10"/>
      <c r="BC690" s="9"/>
      <c r="BD690" s="10"/>
      <c r="BE690" s="10"/>
      <c r="BF690" s="10"/>
      <c r="BG690" s="10"/>
      <c r="BH690" s="10"/>
      <c r="BI690" s="10"/>
      <c r="BJ690" s="10"/>
      <c r="BK690" s="10"/>
      <c r="BL690" s="10"/>
      <c r="BM690" s="9"/>
      <c r="BN690" s="10"/>
      <c r="BO690" s="9"/>
      <c r="BP690" s="10"/>
      <c r="BQ690" s="9"/>
      <c r="BR690" s="9"/>
      <c r="BS690" s="9"/>
      <c r="BT690" s="9"/>
      <c r="BU690" s="9"/>
      <c r="BV690" s="5"/>
      <c r="BW690" s="9"/>
      <c r="BX690" s="10"/>
      <c r="BY690" s="10"/>
      <c r="BZ690" s="10"/>
      <c r="CA690" s="10"/>
      <c r="CB690" s="10"/>
      <c r="CC690" s="10"/>
      <c r="CD690" s="10"/>
      <c r="CE690" s="10"/>
      <c r="CF690" s="5"/>
      <c r="CG690" s="9"/>
      <c r="CH690" s="10"/>
      <c r="CI690" s="10"/>
      <c r="CJ690" s="10"/>
      <c r="CK690" s="10"/>
      <c r="CL690" s="10"/>
      <c r="CM690" s="10"/>
      <c r="CN690" s="10"/>
      <c r="CO690" s="10"/>
    </row>
    <row r="691" spans="1:93" x14ac:dyDescent="0.2">
      <c r="A691" s="9"/>
      <c r="B691" s="9"/>
      <c r="C691" s="9"/>
      <c r="D691" s="9"/>
      <c r="E691" s="9"/>
      <c r="F691" s="9"/>
      <c r="G691" s="9"/>
      <c r="H691" s="9"/>
      <c r="I691" s="9"/>
      <c r="J691" s="9"/>
      <c r="K691" s="9"/>
      <c r="L691" s="9"/>
      <c r="M691" s="9"/>
      <c r="N691" s="9"/>
      <c r="P691" s="12">
        <f t="shared" si="188"/>
        <v>-154</v>
      </c>
      <c r="Q691" s="12"/>
      <c r="R691" s="138" t="e">
        <f t="shared" si="173"/>
        <v>#N/A</v>
      </c>
      <c r="S691" s="138" t="e">
        <f t="shared" si="174"/>
        <v>#N/A</v>
      </c>
      <c r="T691" s="138" t="e">
        <f t="shared" si="175"/>
        <v>#N/A</v>
      </c>
      <c r="U691" s="139" t="e">
        <f t="shared" si="178"/>
        <v>#N/A</v>
      </c>
      <c r="V691" s="139" t="e">
        <f t="shared" si="179"/>
        <v>#N/A</v>
      </c>
      <c r="W691" s="139" t="e">
        <f t="shared" si="180"/>
        <v>#N/A</v>
      </c>
      <c r="X691" s="139" t="e">
        <f t="shared" si="181"/>
        <v>#N/A</v>
      </c>
      <c r="Y691" s="10" t="e">
        <f t="shared" si="182"/>
        <v>#N/A</v>
      </c>
      <c r="Z691" s="10" t="e">
        <f t="shared" si="183"/>
        <v>#N/A</v>
      </c>
      <c r="AA691" s="138" t="e">
        <f t="shared" si="176"/>
        <v>#N/A</v>
      </c>
      <c r="AB691" s="138" t="e">
        <f t="shared" si="177"/>
        <v>#N/A</v>
      </c>
      <c r="AC691" s="16" t="e">
        <f t="shared" si="184"/>
        <v>#N/A</v>
      </c>
      <c r="AD691" s="16" t="e">
        <f t="shared" si="185"/>
        <v>#N/A</v>
      </c>
      <c r="AE691" s="16" t="e">
        <f t="shared" si="186"/>
        <v>#N/A</v>
      </c>
      <c r="AF691" s="16" t="e">
        <f t="shared" si="187"/>
        <v>#N/A</v>
      </c>
      <c r="AI691" s="9"/>
      <c r="AJ691" s="10"/>
      <c r="AK691" s="9"/>
      <c r="AL691" s="10"/>
      <c r="AM691" s="9"/>
      <c r="AN691" s="9"/>
      <c r="AO691" s="9"/>
      <c r="AP691" s="9"/>
      <c r="AQ691" s="9"/>
      <c r="AS691" s="9"/>
      <c r="AT691" s="10"/>
      <c r="AU691" s="10"/>
      <c r="AV691" s="10"/>
      <c r="AW691" s="10"/>
      <c r="AX691" s="10"/>
      <c r="AY691" s="10"/>
      <c r="AZ691" s="10"/>
      <c r="BA691" s="10"/>
      <c r="BC691" s="9"/>
      <c r="BD691" s="10"/>
      <c r="BE691" s="10"/>
      <c r="BF691" s="10"/>
      <c r="BG691" s="10"/>
      <c r="BH691" s="10"/>
      <c r="BI691" s="10"/>
      <c r="BJ691" s="10"/>
      <c r="BK691" s="10"/>
      <c r="BL691" s="10"/>
      <c r="BM691" s="9"/>
      <c r="BN691" s="10"/>
      <c r="BO691" s="9"/>
      <c r="BP691" s="10"/>
      <c r="BQ691" s="9"/>
      <c r="BR691" s="9"/>
      <c r="BS691" s="9"/>
      <c r="BT691" s="9"/>
      <c r="BU691" s="9"/>
      <c r="BV691" s="5"/>
      <c r="BW691" s="9"/>
      <c r="BX691" s="10"/>
      <c r="BY691" s="10"/>
      <c r="BZ691" s="10"/>
      <c r="CA691" s="10"/>
      <c r="CB691" s="10"/>
      <c r="CC691" s="10"/>
      <c r="CD691" s="10"/>
      <c r="CE691" s="10"/>
      <c r="CF691" s="5"/>
      <c r="CG691" s="9"/>
      <c r="CH691" s="10"/>
      <c r="CI691" s="10"/>
      <c r="CJ691" s="10"/>
      <c r="CK691" s="10"/>
      <c r="CL691" s="10"/>
      <c r="CM691" s="10"/>
      <c r="CN691" s="10"/>
      <c r="CO691" s="10"/>
    </row>
    <row r="692" spans="1:93" x14ac:dyDescent="0.2">
      <c r="A692" s="9"/>
      <c r="B692" s="9"/>
      <c r="C692" s="9"/>
      <c r="D692" s="9"/>
      <c r="E692" s="9"/>
      <c r="F692" s="9"/>
      <c r="G692" s="9"/>
      <c r="H692" s="9"/>
      <c r="I692" s="9"/>
      <c r="J692" s="9"/>
      <c r="K692" s="9"/>
      <c r="L692" s="9"/>
      <c r="M692" s="9"/>
      <c r="N692" s="9"/>
      <c r="P692" s="12">
        <f t="shared" si="188"/>
        <v>-154</v>
      </c>
      <c r="Q692" s="12"/>
      <c r="R692" s="138" t="e">
        <f t="shared" si="173"/>
        <v>#N/A</v>
      </c>
      <c r="S692" s="138" t="e">
        <f t="shared" si="174"/>
        <v>#N/A</v>
      </c>
      <c r="T692" s="138" t="e">
        <f t="shared" si="175"/>
        <v>#N/A</v>
      </c>
      <c r="U692" s="139" t="e">
        <f t="shared" si="178"/>
        <v>#N/A</v>
      </c>
      <c r="V692" s="139" t="e">
        <f t="shared" si="179"/>
        <v>#N/A</v>
      </c>
      <c r="W692" s="139" t="e">
        <f t="shared" si="180"/>
        <v>#N/A</v>
      </c>
      <c r="X692" s="139" t="e">
        <f t="shared" si="181"/>
        <v>#N/A</v>
      </c>
      <c r="Y692" s="10" t="e">
        <f t="shared" si="182"/>
        <v>#N/A</v>
      </c>
      <c r="Z692" s="10" t="e">
        <f t="shared" si="183"/>
        <v>#N/A</v>
      </c>
      <c r="AA692" s="138" t="e">
        <f t="shared" si="176"/>
        <v>#N/A</v>
      </c>
      <c r="AB692" s="138" t="e">
        <f t="shared" si="177"/>
        <v>#N/A</v>
      </c>
      <c r="AC692" s="16" t="e">
        <f t="shared" si="184"/>
        <v>#N/A</v>
      </c>
      <c r="AD692" s="16" t="e">
        <f t="shared" si="185"/>
        <v>#N/A</v>
      </c>
      <c r="AE692" s="16" t="e">
        <f t="shared" si="186"/>
        <v>#N/A</v>
      </c>
      <c r="AF692" s="16" t="e">
        <f t="shared" si="187"/>
        <v>#N/A</v>
      </c>
      <c r="AI692" s="9"/>
      <c r="AJ692" s="10"/>
      <c r="AK692" s="9"/>
      <c r="AL692" s="10"/>
      <c r="AM692" s="9"/>
      <c r="AN692" s="9"/>
      <c r="AO692" s="9"/>
      <c r="AP692" s="9"/>
      <c r="AQ692" s="9"/>
      <c r="AS692" s="9"/>
      <c r="AT692" s="10"/>
      <c r="AU692" s="10"/>
      <c r="AV692" s="10"/>
      <c r="AW692" s="10"/>
      <c r="AX692" s="10"/>
      <c r="AY692" s="10"/>
      <c r="AZ692" s="10"/>
      <c r="BA692" s="10"/>
      <c r="BC692" s="9"/>
      <c r="BD692" s="10"/>
      <c r="BE692" s="10"/>
      <c r="BF692" s="10"/>
      <c r="BG692" s="10"/>
      <c r="BH692" s="10"/>
      <c r="BI692" s="10"/>
      <c r="BJ692" s="10"/>
      <c r="BK692" s="10"/>
      <c r="BL692" s="10"/>
      <c r="BM692" s="9"/>
      <c r="BN692" s="10"/>
      <c r="BO692" s="9"/>
      <c r="BP692" s="10"/>
      <c r="BQ692" s="9"/>
      <c r="BR692" s="9"/>
      <c r="BS692" s="9"/>
      <c r="BT692" s="9"/>
      <c r="BU692" s="9"/>
      <c r="BV692" s="5"/>
      <c r="BW692" s="9"/>
      <c r="BX692" s="10"/>
      <c r="BY692" s="10"/>
      <c r="BZ692" s="10"/>
      <c r="CA692" s="10"/>
      <c r="CB692" s="10"/>
      <c r="CC692" s="10"/>
      <c r="CD692" s="10"/>
      <c r="CE692" s="10"/>
      <c r="CF692" s="5"/>
      <c r="CG692" s="9"/>
      <c r="CH692" s="10"/>
      <c r="CI692" s="10"/>
      <c r="CJ692" s="10"/>
      <c r="CK692" s="10"/>
      <c r="CL692" s="10"/>
      <c r="CM692" s="10"/>
      <c r="CN692" s="10"/>
      <c r="CO692" s="10"/>
    </row>
    <row r="693" spans="1:93" x14ac:dyDescent="0.2">
      <c r="A693" s="9"/>
      <c r="B693" s="9"/>
      <c r="C693" s="9"/>
      <c r="D693" s="9"/>
      <c r="E693" s="9"/>
      <c r="F693" s="9"/>
      <c r="G693" s="9"/>
      <c r="H693" s="9"/>
      <c r="I693" s="9"/>
      <c r="J693" s="9"/>
      <c r="K693" s="9"/>
      <c r="L693" s="9"/>
      <c r="M693" s="9"/>
      <c r="N693" s="9"/>
      <c r="P693" s="12">
        <f t="shared" si="188"/>
        <v>-154</v>
      </c>
      <c r="Q693" s="12"/>
      <c r="R693" s="138" t="e">
        <f t="shared" si="173"/>
        <v>#N/A</v>
      </c>
      <c r="S693" s="138" t="e">
        <f t="shared" si="174"/>
        <v>#N/A</v>
      </c>
      <c r="T693" s="138" t="e">
        <f t="shared" si="175"/>
        <v>#N/A</v>
      </c>
      <c r="U693" s="139" t="e">
        <f t="shared" si="178"/>
        <v>#N/A</v>
      </c>
      <c r="V693" s="139" t="e">
        <f t="shared" si="179"/>
        <v>#N/A</v>
      </c>
      <c r="W693" s="139" t="e">
        <f t="shared" si="180"/>
        <v>#N/A</v>
      </c>
      <c r="X693" s="139" t="e">
        <f t="shared" si="181"/>
        <v>#N/A</v>
      </c>
      <c r="Y693" s="10" t="e">
        <f t="shared" si="182"/>
        <v>#N/A</v>
      </c>
      <c r="Z693" s="10" t="e">
        <f t="shared" si="183"/>
        <v>#N/A</v>
      </c>
      <c r="AA693" s="138" t="e">
        <f t="shared" si="176"/>
        <v>#N/A</v>
      </c>
      <c r="AB693" s="138" t="e">
        <f t="shared" si="177"/>
        <v>#N/A</v>
      </c>
      <c r="AC693" s="16" t="e">
        <f t="shared" si="184"/>
        <v>#N/A</v>
      </c>
      <c r="AD693" s="16" t="e">
        <f t="shared" si="185"/>
        <v>#N/A</v>
      </c>
      <c r="AE693" s="16" t="e">
        <f t="shared" si="186"/>
        <v>#N/A</v>
      </c>
      <c r="AF693" s="16" t="e">
        <f t="shared" si="187"/>
        <v>#N/A</v>
      </c>
      <c r="AI693" s="9"/>
      <c r="AJ693" s="10"/>
      <c r="AK693" s="9"/>
      <c r="AL693" s="10"/>
      <c r="AM693" s="9"/>
      <c r="AN693" s="9"/>
      <c r="AO693" s="9"/>
      <c r="AP693" s="9"/>
      <c r="AQ693" s="9"/>
      <c r="AS693" s="9"/>
      <c r="AT693" s="10"/>
      <c r="AU693" s="10"/>
      <c r="AV693" s="10"/>
      <c r="AW693" s="10"/>
      <c r="AX693" s="10"/>
      <c r="AY693" s="10"/>
      <c r="AZ693" s="10"/>
      <c r="BA693" s="10"/>
      <c r="BC693" s="9"/>
      <c r="BD693" s="10"/>
      <c r="BE693" s="10"/>
      <c r="BF693" s="10"/>
      <c r="BG693" s="10"/>
      <c r="BH693" s="10"/>
      <c r="BI693" s="10"/>
      <c r="BJ693" s="10"/>
      <c r="BK693" s="10"/>
      <c r="BL693" s="10"/>
      <c r="BM693" s="9"/>
      <c r="BN693" s="10"/>
      <c r="BO693" s="9"/>
      <c r="BP693" s="10"/>
      <c r="BQ693" s="9"/>
      <c r="BR693" s="9"/>
      <c r="BS693" s="9"/>
      <c r="BT693" s="9"/>
      <c r="BU693" s="9"/>
      <c r="BV693" s="5"/>
      <c r="BW693" s="9"/>
      <c r="BX693" s="10"/>
      <c r="BY693" s="10"/>
      <c r="BZ693" s="10"/>
      <c r="CA693" s="10"/>
      <c r="CB693" s="10"/>
      <c r="CC693" s="10"/>
      <c r="CD693" s="10"/>
      <c r="CE693" s="10"/>
      <c r="CF693" s="5"/>
      <c r="CG693" s="9"/>
      <c r="CH693" s="10"/>
      <c r="CI693" s="10"/>
      <c r="CJ693" s="10"/>
      <c r="CK693" s="10"/>
      <c r="CL693" s="10"/>
      <c r="CM693" s="10"/>
      <c r="CN693" s="10"/>
      <c r="CO693" s="10"/>
    </row>
    <row r="694" spans="1:93" x14ac:dyDescent="0.2">
      <c r="A694" s="9"/>
      <c r="B694" s="9"/>
      <c r="C694" s="9"/>
      <c r="D694" s="9"/>
      <c r="E694" s="9"/>
      <c r="F694" s="9"/>
      <c r="G694" s="9"/>
      <c r="H694" s="9"/>
      <c r="I694" s="9"/>
      <c r="J694" s="9"/>
      <c r="K694" s="9"/>
      <c r="L694" s="9"/>
      <c r="M694" s="9"/>
      <c r="N694" s="9"/>
      <c r="P694" s="12">
        <f t="shared" si="188"/>
        <v>-154</v>
      </c>
      <c r="Q694" s="12"/>
      <c r="R694" s="138" t="e">
        <f t="shared" si="173"/>
        <v>#N/A</v>
      </c>
      <c r="S694" s="138" t="e">
        <f t="shared" si="174"/>
        <v>#N/A</v>
      </c>
      <c r="T694" s="138" t="e">
        <f t="shared" si="175"/>
        <v>#N/A</v>
      </c>
      <c r="U694" s="139" t="e">
        <f t="shared" si="178"/>
        <v>#N/A</v>
      </c>
      <c r="V694" s="139" t="e">
        <f t="shared" si="179"/>
        <v>#N/A</v>
      </c>
      <c r="W694" s="139" t="e">
        <f t="shared" si="180"/>
        <v>#N/A</v>
      </c>
      <c r="X694" s="139" t="e">
        <f t="shared" si="181"/>
        <v>#N/A</v>
      </c>
      <c r="Y694" s="10" t="e">
        <f t="shared" si="182"/>
        <v>#N/A</v>
      </c>
      <c r="Z694" s="10" t="e">
        <f t="shared" si="183"/>
        <v>#N/A</v>
      </c>
      <c r="AA694" s="138" t="e">
        <f t="shared" si="176"/>
        <v>#N/A</v>
      </c>
      <c r="AB694" s="138" t="e">
        <f t="shared" si="177"/>
        <v>#N/A</v>
      </c>
      <c r="AC694" s="16" t="e">
        <f t="shared" si="184"/>
        <v>#N/A</v>
      </c>
      <c r="AD694" s="16" t="e">
        <f t="shared" si="185"/>
        <v>#N/A</v>
      </c>
      <c r="AE694" s="16" t="e">
        <f t="shared" si="186"/>
        <v>#N/A</v>
      </c>
      <c r="AF694" s="16" t="e">
        <f t="shared" si="187"/>
        <v>#N/A</v>
      </c>
      <c r="AI694" s="9"/>
      <c r="AJ694" s="10"/>
      <c r="AK694" s="9"/>
      <c r="AL694" s="10"/>
      <c r="AM694" s="9"/>
      <c r="AN694" s="9"/>
      <c r="AO694" s="9"/>
      <c r="AP694" s="9"/>
      <c r="AQ694" s="9"/>
      <c r="AS694" s="9"/>
      <c r="AT694" s="10"/>
      <c r="AU694" s="10"/>
      <c r="AV694" s="10"/>
      <c r="AW694" s="10"/>
      <c r="AX694" s="10"/>
      <c r="AY694" s="10"/>
      <c r="AZ694" s="10"/>
      <c r="BA694" s="10"/>
      <c r="BC694" s="9"/>
      <c r="BD694" s="10"/>
      <c r="BE694" s="10"/>
      <c r="BF694" s="10"/>
      <c r="BG694" s="10"/>
      <c r="BH694" s="10"/>
      <c r="BI694" s="10"/>
      <c r="BJ694" s="10"/>
      <c r="BK694" s="10"/>
      <c r="BL694" s="10"/>
      <c r="BM694" s="9"/>
      <c r="BN694" s="10"/>
      <c r="BO694" s="9"/>
      <c r="BP694" s="10"/>
      <c r="BQ694" s="9"/>
      <c r="BR694" s="9"/>
      <c r="BS694" s="9"/>
      <c r="BT694" s="9"/>
      <c r="BU694" s="9"/>
      <c r="BV694" s="5"/>
      <c r="BW694" s="9"/>
      <c r="BX694" s="10"/>
      <c r="BY694" s="10"/>
      <c r="BZ694" s="10"/>
      <c r="CA694" s="10"/>
      <c r="CB694" s="10"/>
      <c r="CC694" s="10"/>
      <c r="CD694" s="10"/>
      <c r="CE694" s="10"/>
      <c r="CF694" s="5"/>
      <c r="CG694" s="9"/>
      <c r="CH694" s="10"/>
      <c r="CI694" s="10"/>
      <c r="CJ694" s="10"/>
      <c r="CK694" s="10"/>
      <c r="CL694" s="10"/>
      <c r="CM694" s="10"/>
      <c r="CN694" s="10"/>
      <c r="CO694" s="10"/>
    </row>
    <row r="695" spans="1:93" x14ac:dyDescent="0.2">
      <c r="A695" s="9"/>
      <c r="B695" s="9"/>
      <c r="C695" s="9"/>
      <c r="D695" s="9"/>
      <c r="E695" s="9"/>
      <c r="F695" s="9"/>
      <c r="G695" s="9"/>
      <c r="H695" s="9"/>
      <c r="I695" s="9"/>
      <c r="J695" s="9"/>
      <c r="K695" s="9"/>
      <c r="L695" s="9"/>
      <c r="M695" s="9"/>
      <c r="N695" s="9"/>
      <c r="P695" s="12">
        <f t="shared" si="188"/>
        <v>-154</v>
      </c>
      <c r="Q695" s="12"/>
      <c r="R695" s="138" t="e">
        <f t="shared" si="173"/>
        <v>#N/A</v>
      </c>
      <c r="S695" s="138" t="e">
        <f t="shared" si="174"/>
        <v>#N/A</v>
      </c>
      <c r="T695" s="138" t="e">
        <f t="shared" si="175"/>
        <v>#N/A</v>
      </c>
      <c r="U695" s="139" t="e">
        <f t="shared" si="178"/>
        <v>#N/A</v>
      </c>
      <c r="V695" s="139" t="e">
        <f t="shared" si="179"/>
        <v>#N/A</v>
      </c>
      <c r="W695" s="139" t="e">
        <f t="shared" si="180"/>
        <v>#N/A</v>
      </c>
      <c r="X695" s="139" t="e">
        <f t="shared" si="181"/>
        <v>#N/A</v>
      </c>
      <c r="Y695" s="10" t="e">
        <f t="shared" si="182"/>
        <v>#N/A</v>
      </c>
      <c r="Z695" s="10" t="e">
        <f t="shared" si="183"/>
        <v>#N/A</v>
      </c>
      <c r="AA695" s="138" t="e">
        <f t="shared" si="176"/>
        <v>#N/A</v>
      </c>
      <c r="AB695" s="138" t="e">
        <f t="shared" si="177"/>
        <v>#N/A</v>
      </c>
      <c r="AC695" s="16" t="e">
        <f t="shared" si="184"/>
        <v>#N/A</v>
      </c>
      <c r="AD695" s="16" t="e">
        <f t="shared" si="185"/>
        <v>#N/A</v>
      </c>
      <c r="AE695" s="16" t="e">
        <f t="shared" si="186"/>
        <v>#N/A</v>
      </c>
      <c r="AF695" s="16" t="e">
        <f t="shared" si="187"/>
        <v>#N/A</v>
      </c>
      <c r="AI695" s="9"/>
      <c r="AJ695" s="10"/>
      <c r="AK695" s="9"/>
      <c r="AL695" s="10"/>
      <c r="AM695" s="9"/>
      <c r="AN695" s="9"/>
      <c r="AO695" s="9"/>
      <c r="AP695" s="9"/>
      <c r="AQ695" s="9"/>
      <c r="AS695" s="9"/>
      <c r="AT695" s="10"/>
      <c r="AU695" s="10"/>
      <c r="AV695" s="10"/>
      <c r="AW695" s="10"/>
      <c r="AX695" s="10"/>
      <c r="AY695" s="10"/>
      <c r="AZ695" s="10"/>
      <c r="BA695" s="10"/>
      <c r="BC695" s="9"/>
      <c r="BD695" s="10"/>
      <c r="BE695" s="10"/>
      <c r="BF695" s="10"/>
      <c r="BG695" s="10"/>
      <c r="BH695" s="10"/>
      <c r="BI695" s="10"/>
      <c r="BJ695" s="10"/>
      <c r="BK695" s="10"/>
      <c r="BL695" s="10"/>
      <c r="BM695" s="9"/>
      <c r="BN695" s="10"/>
      <c r="BO695" s="9"/>
      <c r="BP695" s="10"/>
      <c r="BQ695" s="9"/>
      <c r="BR695" s="9"/>
      <c r="BS695" s="9"/>
      <c r="BT695" s="9"/>
      <c r="BU695" s="9"/>
      <c r="BV695" s="5"/>
      <c r="BW695" s="9"/>
      <c r="BX695" s="10"/>
      <c r="BY695" s="10"/>
      <c r="BZ695" s="10"/>
      <c r="CA695" s="10"/>
      <c r="CB695" s="10"/>
      <c r="CC695" s="10"/>
      <c r="CD695" s="10"/>
      <c r="CE695" s="10"/>
      <c r="CF695" s="5"/>
      <c r="CG695" s="9"/>
      <c r="CH695" s="10"/>
      <c r="CI695" s="10"/>
      <c r="CJ695" s="10"/>
      <c r="CK695" s="10"/>
      <c r="CL695" s="10"/>
      <c r="CM695" s="10"/>
      <c r="CN695" s="10"/>
      <c r="CO695" s="10"/>
    </row>
    <row r="696" spans="1:93" x14ac:dyDescent="0.2">
      <c r="A696" s="9"/>
      <c r="B696" s="9"/>
      <c r="C696" s="9"/>
      <c r="D696" s="9"/>
      <c r="E696" s="9"/>
      <c r="F696" s="9"/>
      <c r="G696" s="9"/>
      <c r="H696" s="9"/>
      <c r="I696" s="9"/>
      <c r="J696" s="9"/>
      <c r="K696" s="9"/>
      <c r="L696" s="9"/>
      <c r="M696" s="9"/>
      <c r="N696" s="9"/>
      <c r="P696" s="12">
        <f t="shared" si="188"/>
        <v>-154</v>
      </c>
      <c r="Q696" s="12"/>
      <c r="R696" s="138" t="e">
        <f t="shared" si="173"/>
        <v>#N/A</v>
      </c>
      <c r="S696" s="138" t="e">
        <f t="shared" si="174"/>
        <v>#N/A</v>
      </c>
      <c r="T696" s="138" t="e">
        <f t="shared" si="175"/>
        <v>#N/A</v>
      </c>
      <c r="U696" s="139" t="e">
        <f t="shared" si="178"/>
        <v>#N/A</v>
      </c>
      <c r="V696" s="139" t="e">
        <f t="shared" si="179"/>
        <v>#N/A</v>
      </c>
      <c r="W696" s="139" t="e">
        <f t="shared" si="180"/>
        <v>#N/A</v>
      </c>
      <c r="X696" s="139" t="e">
        <f t="shared" si="181"/>
        <v>#N/A</v>
      </c>
      <c r="Y696" s="10" t="e">
        <f t="shared" si="182"/>
        <v>#N/A</v>
      </c>
      <c r="Z696" s="10" t="e">
        <f t="shared" si="183"/>
        <v>#N/A</v>
      </c>
      <c r="AA696" s="138" t="e">
        <f t="shared" si="176"/>
        <v>#N/A</v>
      </c>
      <c r="AB696" s="138" t="e">
        <f t="shared" si="177"/>
        <v>#N/A</v>
      </c>
      <c r="AC696" s="16" t="e">
        <f t="shared" si="184"/>
        <v>#N/A</v>
      </c>
      <c r="AD696" s="16" t="e">
        <f t="shared" si="185"/>
        <v>#N/A</v>
      </c>
      <c r="AE696" s="16" t="e">
        <f t="shared" si="186"/>
        <v>#N/A</v>
      </c>
      <c r="AF696" s="16" t="e">
        <f t="shared" si="187"/>
        <v>#N/A</v>
      </c>
      <c r="AI696" s="9"/>
      <c r="AJ696" s="10"/>
      <c r="AK696" s="9"/>
      <c r="AL696" s="10"/>
      <c r="AM696" s="9"/>
      <c r="AN696" s="9"/>
      <c r="AO696" s="9"/>
      <c r="AP696" s="9"/>
      <c r="AQ696" s="9"/>
      <c r="AS696" s="9"/>
      <c r="AT696" s="10"/>
      <c r="AU696" s="10"/>
      <c r="AV696" s="10"/>
      <c r="AW696" s="10"/>
      <c r="AX696" s="10"/>
      <c r="AY696" s="10"/>
      <c r="AZ696" s="10"/>
      <c r="BA696" s="10"/>
      <c r="BC696" s="9"/>
      <c r="BD696" s="10"/>
      <c r="BE696" s="10"/>
      <c r="BF696" s="10"/>
      <c r="BG696" s="10"/>
      <c r="BH696" s="10"/>
      <c r="BI696" s="10"/>
      <c r="BJ696" s="10"/>
      <c r="BK696" s="10"/>
      <c r="BL696" s="10"/>
      <c r="BM696" s="9"/>
      <c r="BN696" s="10"/>
      <c r="BO696" s="9"/>
      <c r="BP696" s="10"/>
      <c r="BQ696" s="9"/>
      <c r="BR696" s="9"/>
      <c r="BS696" s="9"/>
      <c r="BT696" s="9"/>
      <c r="BU696" s="9"/>
      <c r="BV696" s="5"/>
      <c r="BW696" s="9"/>
      <c r="BX696" s="10"/>
      <c r="BY696" s="10"/>
      <c r="BZ696" s="10"/>
      <c r="CA696" s="10"/>
      <c r="CB696" s="10"/>
      <c r="CC696" s="10"/>
      <c r="CD696" s="10"/>
      <c r="CE696" s="10"/>
      <c r="CF696" s="5"/>
      <c r="CG696" s="9"/>
      <c r="CH696" s="10"/>
      <c r="CI696" s="10"/>
      <c r="CJ696" s="10"/>
      <c r="CK696" s="10"/>
      <c r="CL696" s="10"/>
      <c r="CM696" s="10"/>
      <c r="CN696" s="10"/>
      <c r="CO696" s="10"/>
    </row>
    <row r="697" spans="1:93" x14ac:dyDescent="0.2">
      <c r="A697" s="9"/>
      <c r="B697" s="9"/>
      <c r="C697" s="9"/>
      <c r="D697" s="9"/>
      <c r="E697" s="9"/>
      <c r="F697" s="9"/>
      <c r="G697" s="9"/>
      <c r="H697" s="9"/>
      <c r="I697" s="9"/>
      <c r="J697" s="9"/>
      <c r="K697" s="9"/>
      <c r="L697" s="9"/>
      <c r="M697" s="9"/>
      <c r="N697" s="9"/>
      <c r="P697" s="12">
        <f t="shared" si="188"/>
        <v>-154</v>
      </c>
      <c r="Q697" s="12"/>
      <c r="R697" s="138" t="e">
        <f t="shared" si="173"/>
        <v>#N/A</v>
      </c>
      <c r="S697" s="138" t="e">
        <f t="shared" si="174"/>
        <v>#N/A</v>
      </c>
      <c r="T697" s="138" t="e">
        <f t="shared" si="175"/>
        <v>#N/A</v>
      </c>
      <c r="U697" s="139" t="e">
        <f t="shared" si="178"/>
        <v>#N/A</v>
      </c>
      <c r="V697" s="139" t="e">
        <f t="shared" si="179"/>
        <v>#N/A</v>
      </c>
      <c r="W697" s="139" t="e">
        <f t="shared" si="180"/>
        <v>#N/A</v>
      </c>
      <c r="X697" s="139" t="e">
        <f t="shared" si="181"/>
        <v>#N/A</v>
      </c>
      <c r="Y697" s="10" t="e">
        <f t="shared" si="182"/>
        <v>#N/A</v>
      </c>
      <c r="Z697" s="10" t="e">
        <f t="shared" si="183"/>
        <v>#N/A</v>
      </c>
      <c r="AA697" s="138" t="e">
        <f t="shared" si="176"/>
        <v>#N/A</v>
      </c>
      <c r="AB697" s="138" t="e">
        <f t="shared" si="177"/>
        <v>#N/A</v>
      </c>
      <c r="AC697" s="16" t="e">
        <f t="shared" si="184"/>
        <v>#N/A</v>
      </c>
      <c r="AD697" s="16" t="e">
        <f t="shared" si="185"/>
        <v>#N/A</v>
      </c>
      <c r="AE697" s="16" t="e">
        <f t="shared" si="186"/>
        <v>#N/A</v>
      </c>
      <c r="AF697" s="16" t="e">
        <f t="shared" si="187"/>
        <v>#N/A</v>
      </c>
      <c r="AI697" s="9"/>
      <c r="AJ697" s="10"/>
      <c r="AK697" s="9"/>
      <c r="AL697" s="10"/>
      <c r="AM697" s="9"/>
      <c r="AN697" s="9"/>
      <c r="AO697" s="9"/>
      <c r="AP697" s="9"/>
      <c r="AQ697" s="9"/>
      <c r="AS697" s="9"/>
      <c r="AT697" s="10"/>
      <c r="AU697" s="10"/>
      <c r="AV697" s="10"/>
      <c r="AW697" s="10"/>
      <c r="AX697" s="10"/>
      <c r="AY697" s="10"/>
      <c r="AZ697" s="10"/>
      <c r="BA697" s="10"/>
      <c r="BC697" s="9"/>
      <c r="BD697" s="10"/>
      <c r="BE697" s="10"/>
      <c r="BF697" s="10"/>
      <c r="BG697" s="10"/>
      <c r="BH697" s="10"/>
      <c r="BI697" s="10"/>
      <c r="BJ697" s="10"/>
      <c r="BK697" s="10"/>
      <c r="BL697" s="10"/>
      <c r="BM697" s="9"/>
      <c r="BN697" s="10"/>
      <c r="BO697" s="9"/>
      <c r="BP697" s="10"/>
      <c r="BQ697" s="9"/>
      <c r="BR697" s="9"/>
      <c r="BS697" s="9"/>
      <c r="BT697" s="9"/>
      <c r="BU697" s="9"/>
      <c r="BV697" s="5"/>
      <c r="BW697" s="9"/>
      <c r="BX697" s="10"/>
      <c r="BY697" s="10"/>
      <c r="BZ697" s="10"/>
      <c r="CA697" s="10"/>
      <c r="CB697" s="10"/>
      <c r="CC697" s="10"/>
      <c r="CD697" s="10"/>
      <c r="CE697" s="10"/>
      <c r="CF697" s="5"/>
      <c r="CG697" s="9"/>
      <c r="CH697" s="10"/>
      <c r="CI697" s="10"/>
      <c r="CJ697" s="10"/>
      <c r="CK697" s="10"/>
      <c r="CL697" s="10"/>
      <c r="CM697" s="10"/>
      <c r="CN697" s="10"/>
      <c r="CO697" s="10"/>
    </row>
    <row r="698" spans="1:93" x14ac:dyDescent="0.2">
      <c r="A698" s="9"/>
      <c r="B698" s="9"/>
      <c r="C698" s="9"/>
      <c r="D698" s="9"/>
      <c r="E698" s="9"/>
      <c r="F698" s="9"/>
      <c r="G698" s="9"/>
      <c r="H698" s="9"/>
      <c r="I698" s="9"/>
      <c r="J698" s="9"/>
      <c r="K698" s="9"/>
      <c r="L698" s="9"/>
      <c r="M698" s="9"/>
      <c r="N698" s="9"/>
      <c r="P698" s="12">
        <f t="shared" si="188"/>
        <v>-154</v>
      </c>
      <c r="Q698" s="12"/>
      <c r="R698" s="138" t="e">
        <f t="shared" si="173"/>
        <v>#N/A</v>
      </c>
      <c r="S698" s="138" t="e">
        <f t="shared" si="174"/>
        <v>#N/A</v>
      </c>
      <c r="T698" s="138" t="e">
        <f t="shared" si="175"/>
        <v>#N/A</v>
      </c>
      <c r="U698" s="139" t="e">
        <f t="shared" si="178"/>
        <v>#N/A</v>
      </c>
      <c r="V698" s="139" t="e">
        <f t="shared" si="179"/>
        <v>#N/A</v>
      </c>
      <c r="W698" s="139" t="e">
        <f t="shared" si="180"/>
        <v>#N/A</v>
      </c>
      <c r="X698" s="139" t="e">
        <f t="shared" si="181"/>
        <v>#N/A</v>
      </c>
      <c r="Y698" s="10" t="e">
        <f t="shared" si="182"/>
        <v>#N/A</v>
      </c>
      <c r="Z698" s="10" t="e">
        <f t="shared" si="183"/>
        <v>#N/A</v>
      </c>
      <c r="AA698" s="138" t="e">
        <f t="shared" si="176"/>
        <v>#N/A</v>
      </c>
      <c r="AB698" s="138" t="e">
        <f t="shared" si="177"/>
        <v>#N/A</v>
      </c>
      <c r="AC698" s="16" t="e">
        <f t="shared" si="184"/>
        <v>#N/A</v>
      </c>
      <c r="AD698" s="16" t="e">
        <f t="shared" si="185"/>
        <v>#N/A</v>
      </c>
      <c r="AE698" s="16" t="e">
        <f t="shared" si="186"/>
        <v>#N/A</v>
      </c>
      <c r="AF698" s="16" t="e">
        <f t="shared" si="187"/>
        <v>#N/A</v>
      </c>
      <c r="AI698" s="9"/>
      <c r="AJ698" s="10"/>
      <c r="AK698" s="9"/>
      <c r="AL698" s="10"/>
      <c r="AM698" s="9"/>
      <c r="AN698" s="9"/>
      <c r="AO698" s="9"/>
      <c r="AP698" s="9"/>
      <c r="AQ698" s="9"/>
      <c r="AS698" s="9"/>
      <c r="AT698" s="10"/>
      <c r="AU698" s="10"/>
      <c r="AV698" s="10"/>
      <c r="AW698" s="10"/>
      <c r="AX698" s="10"/>
      <c r="AY698" s="10"/>
      <c r="AZ698" s="10"/>
      <c r="BA698" s="10"/>
      <c r="BC698" s="9"/>
      <c r="BD698" s="10"/>
      <c r="BE698" s="10"/>
      <c r="BF698" s="10"/>
      <c r="BG698" s="10"/>
      <c r="BH698" s="10"/>
      <c r="BI698" s="10"/>
      <c r="BJ698" s="10"/>
      <c r="BK698" s="10"/>
      <c r="BL698" s="10"/>
      <c r="BM698" s="9"/>
      <c r="BN698" s="10"/>
      <c r="BO698" s="9"/>
      <c r="BP698" s="10"/>
      <c r="BQ698" s="9"/>
      <c r="BR698" s="9"/>
      <c r="BS698" s="9"/>
      <c r="BT698" s="9"/>
      <c r="BU698" s="9"/>
      <c r="BV698" s="5"/>
      <c r="BW698" s="9"/>
      <c r="BX698" s="10"/>
      <c r="BY698" s="10"/>
      <c r="BZ698" s="10"/>
      <c r="CA698" s="10"/>
      <c r="CB698" s="10"/>
      <c r="CC698" s="10"/>
      <c r="CD698" s="10"/>
      <c r="CE698" s="10"/>
      <c r="CF698" s="5"/>
      <c r="CG698" s="9"/>
      <c r="CH698" s="10"/>
      <c r="CI698" s="10"/>
      <c r="CJ698" s="10"/>
      <c r="CK698" s="10"/>
      <c r="CL698" s="10"/>
      <c r="CM698" s="10"/>
      <c r="CN698" s="10"/>
      <c r="CO698" s="10"/>
    </row>
    <row r="699" spans="1:93" x14ac:dyDescent="0.2">
      <c r="A699" s="9"/>
      <c r="B699" s="9"/>
      <c r="C699" s="9"/>
      <c r="D699" s="9"/>
      <c r="E699" s="9"/>
      <c r="F699" s="9"/>
      <c r="G699" s="9"/>
      <c r="H699" s="9"/>
      <c r="I699" s="9"/>
      <c r="J699" s="9"/>
      <c r="K699" s="9"/>
      <c r="L699" s="9"/>
      <c r="M699" s="9"/>
      <c r="N699" s="9"/>
      <c r="P699" s="12">
        <f t="shared" si="188"/>
        <v>-154</v>
      </c>
      <c r="Q699" s="12"/>
      <c r="R699" s="138" t="e">
        <f t="shared" si="173"/>
        <v>#N/A</v>
      </c>
      <c r="S699" s="138" t="e">
        <f t="shared" si="174"/>
        <v>#N/A</v>
      </c>
      <c r="T699" s="138" t="e">
        <f t="shared" si="175"/>
        <v>#N/A</v>
      </c>
      <c r="U699" s="139" t="e">
        <f t="shared" si="178"/>
        <v>#N/A</v>
      </c>
      <c r="V699" s="139" t="e">
        <f t="shared" si="179"/>
        <v>#N/A</v>
      </c>
      <c r="W699" s="139" t="e">
        <f t="shared" si="180"/>
        <v>#N/A</v>
      </c>
      <c r="X699" s="139" t="e">
        <f t="shared" si="181"/>
        <v>#N/A</v>
      </c>
      <c r="Y699" s="10" t="e">
        <f t="shared" si="182"/>
        <v>#N/A</v>
      </c>
      <c r="Z699" s="10" t="e">
        <f t="shared" si="183"/>
        <v>#N/A</v>
      </c>
      <c r="AA699" s="138" t="e">
        <f t="shared" si="176"/>
        <v>#N/A</v>
      </c>
      <c r="AB699" s="138" t="e">
        <f t="shared" si="177"/>
        <v>#N/A</v>
      </c>
      <c r="AC699" s="16" t="e">
        <f t="shared" si="184"/>
        <v>#N/A</v>
      </c>
      <c r="AD699" s="16" t="e">
        <f t="shared" si="185"/>
        <v>#N/A</v>
      </c>
      <c r="AE699" s="16" t="e">
        <f t="shared" si="186"/>
        <v>#N/A</v>
      </c>
      <c r="AF699" s="16" t="e">
        <f t="shared" si="187"/>
        <v>#N/A</v>
      </c>
      <c r="AI699" s="9"/>
      <c r="AJ699" s="10"/>
      <c r="AK699" s="9"/>
      <c r="AL699" s="10"/>
      <c r="AM699" s="9"/>
      <c r="AN699" s="9"/>
      <c r="AO699" s="9"/>
      <c r="AP699" s="9"/>
      <c r="AQ699" s="9"/>
      <c r="AS699" s="9"/>
      <c r="AT699" s="10"/>
      <c r="AU699" s="10"/>
      <c r="AV699" s="10"/>
      <c r="AW699" s="10"/>
      <c r="AX699" s="10"/>
      <c r="AY699" s="10"/>
      <c r="AZ699" s="10"/>
      <c r="BA699" s="10"/>
      <c r="BC699" s="9"/>
      <c r="BD699" s="10"/>
      <c r="BE699" s="10"/>
      <c r="BF699" s="10"/>
      <c r="BG699" s="10"/>
      <c r="BH699" s="10"/>
      <c r="BI699" s="10"/>
      <c r="BJ699" s="10"/>
      <c r="BK699" s="10"/>
      <c r="BL699" s="10"/>
      <c r="BM699" s="9"/>
      <c r="BN699" s="10"/>
      <c r="BO699" s="9"/>
      <c r="BP699" s="10"/>
      <c r="BQ699" s="9"/>
      <c r="BR699" s="9"/>
      <c r="BS699" s="9"/>
      <c r="BT699" s="9"/>
      <c r="BU699" s="9"/>
      <c r="BV699" s="5"/>
      <c r="BW699" s="9"/>
      <c r="BX699" s="10"/>
      <c r="BY699" s="10"/>
      <c r="BZ699" s="10"/>
      <c r="CA699" s="10"/>
      <c r="CB699" s="10"/>
      <c r="CC699" s="10"/>
      <c r="CD699" s="10"/>
      <c r="CE699" s="10"/>
      <c r="CF699" s="5"/>
      <c r="CG699" s="9"/>
      <c r="CH699" s="10"/>
      <c r="CI699" s="10"/>
      <c r="CJ699" s="10"/>
      <c r="CK699" s="10"/>
      <c r="CL699" s="10"/>
      <c r="CM699" s="10"/>
      <c r="CN699" s="10"/>
      <c r="CO699" s="10"/>
    </row>
    <row r="700" spans="1:93" x14ac:dyDescent="0.2">
      <c r="A700" s="9"/>
      <c r="B700" s="9"/>
      <c r="C700" s="9"/>
      <c r="D700" s="9"/>
      <c r="E700" s="9"/>
      <c r="F700" s="9"/>
      <c r="G700" s="9"/>
      <c r="H700" s="9"/>
      <c r="I700" s="9"/>
      <c r="J700" s="9"/>
      <c r="K700" s="9"/>
      <c r="L700" s="9"/>
      <c r="M700" s="9"/>
      <c r="N700" s="9"/>
      <c r="P700" s="12">
        <f t="shared" si="188"/>
        <v>-154</v>
      </c>
      <c r="Q700" s="12"/>
      <c r="R700" s="138" t="e">
        <f t="shared" si="173"/>
        <v>#N/A</v>
      </c>
      <c r="S700" s="138" t="e">
        <f t="shared" si="174"/>
        <v>#N/A</v>
      </c>
      <c r="T700" s="138" t="e">
        <f t="shared" si="175"/>
        <v>#N/A</v>
      </c>
      <c r="U700" s="139" t="e">
        <f t="shared" si="178"/>
        <v>#N/A</v>
      </c>
      <c r="V700" s="139" t="e">
        <f t="shared" si="179"/>
        <v>#N/A</v>
      </c>
      <c r="W700" s="139" t="e">
        <f t="shared" si="180"/>
        <v>#N/A</v>
      </c>
      <c r="X700" s="139" t="e">
        <f t="shared" si="181"/>
        <v>#N/A</v>
      </c>
      <c r="Y700" s="10" t="e">
        <f t="shared" si="182"/>
        <v>#N/A</v>
      </c>
      <c r="Z700" s="10" t="e">
        <f t="shared" si="183"/>
        <v>#N/A</v>
      </c>
      <c r="AA700" s="138" t="e">
        <f t="shared" si="176"/>
        <v>#N/A</v>
      </c>
      <c r="AB700" s="138" t="e">
        <f t="shared" si="177"/>
        <v>#N/A</v>
      </c>
      <c r="AC700" s="16" t="e">
        <f t="shared" si="184"/>
        <v>#N/A</v>
      </c>
      <c r="AD700" s="16" t="e">
        <f t="shared" si="185"/>
        <v>#N/A</v>
      </c>
      <c r="AE700" s="16" t="e">
        <f t="shared" si="186"/>
        <v>#N/A</v>
      </c>
      <c r="AF700" s="16" t="e">
        <f t="shared" si="187"/>
        <v>#N/A</v>
      </c>
      <c r="AI700" s="9"/>
      <c r="AJ700" s="10"/>
      <c r="AK700" s="9"/>
      <c r="AL700" s="10"/>
      <c r="AM700" s="9"/>
      <c r="AN700" s="9"/>
      <c r="AO700" s="9"/>
      <c r="AP700" s="9"/>
      <c r="AQ700" s="9"/>
      <c r="AS700" s="9"/>
      <c r="AT700" s="10"/>
      <c r="AU700" s="10"/>
      <c r="AV700" s="10"/>
      <c r="AW700" s="10"/>
      <c r="AX700" s="10"/>
      <c r="AY700" s="10"/>
      <c r="AZ700" s="10"/>
      <c r="BA700" s="10"/>
      <c r="BC700" s="9"/>
      <c r="BD700" s="10"/>
      <c r="BE700" s="10"/>
      <c r="BF700" s="10"/>
      <c r="BG700" s="10"/>
      <c r="BH700" s="10"/>
      <c r="BI700" s="10"/>
      <c r="BJ700" s="10"/>
      <c r="BK700" s="10"/>
      <c r="BL700" s="10"/>
      <c r="BM700" s="9"/>
      <c r="BN700" s="10"/>
      <c r="BO700" s="9"/>
      <c r="BP700" s="10"/>
      <c r="BQ700" s="9"/>
      <c r="BR700" s="9"/>
      <c r="BS700" s="9"/>
      <c r="BT700" s="9"/>
      <c r="BU700" s="9"/>
      <c r="BV700" s="5"/>
      <c r="BW700" s="9"/>
      <c r="BX700" s="10"/>
      <c r="BY700" s="10"/>
      <c r="BZ700" s="10"/>
      <c r="CA700" s="10"/>
      <c r="CB700" s="10"/>
      <c r="CC700" s="10"/>
      <c r="CD700" s="10"/>
      <c r="CE700" s="10"/>
      <c r="CF700" s="5"/>
      <c r="CG700" s="9"/>
      <c r="CH700" s="10"/>
      <c r="CI700" s="10"/>
      <c r="CJ700" s="10"/>
      <c r="CK700" s="10"/>
      <c r="CL700" s="10"/>
      <c r="CM700" s="10"/>
      <c r="CN700" s="10"/>
      <c r="CO700" s="10"/>
    </row>
    <row r="701" spans="1:93" x14ac:dyDescent="0.2">
      <c r="A701" s="9"/>
      <c r="B701" s="9"/>
      <c r="C701" s="9"/>
      <c r="D701" s="9"/>
      <c r="E701" s="9"/>
      <c r="F701" s="9"/>
      <c r="G701" s="9"/>
      <c r="H701" s="9"/>
      <c r="I701" s="9"/>
      <c r="J701" s="9"/>
      <c r="K701" s="9"/>
      <c r="L701" s="9"/>
      <c r="M701" s="9"/>
      <c r="N701" s="9"/>
      <c r="P701" s="12">
        <f t="shared" si="188"/>
        <v>-154</v>
      </c>
      <c r="Q701" s="12"/>
      <c r="R701" s="138" t="e">
        <f t="shared" si="173"/>
        <v>#N/A</v>
      </c>
      <c r="S701" s="138" t="e">
        <f t="shared" si="174"/>
        <v>#N/A</v>
      </c>
      <c r="T701" s="138" t="e">
        <f t="shared" si="175"/>
        <v>#N/A</v>
      </c>
      <c r="U701" s="139" t="e">
        <f t="shared" si="178"/>
        <v>#N/A</v>
      </c>
      <c r="V701" s="139" t="e">
        <f t="shared" si="179"/>
        <v>#N/A</v>
      </c>
      <c r="W701" s="139" t="e">
        <f t="shared" si="180"/>
        <v>#N/A</v>
      </c>
      <c r="X701" s="139" t="e">
        <f t="shared" si="181"/>
        <v>#N/A</v>
      </c>
      <c r="Y701" s="10" t="e">
        <f t="shared" si="182"/>
        <v>#N/A</v>
      </c>
      <c r="Z701" s="10" t="e">
        <f t="shared" si="183"/>
        <v>#N/A</v>
      </c>
      <c r="AA701" s="138" t="e">
        <f t="shared" si="176"/>
        <v>#N/A</v>
      </c>
      <c r="AB701" s="138" t="e">
        <f t="shared" si="177"/>
        <v>#N/A</v>
      </c>
      <c r="AC701" s="16" t="e">
        <f t="shared" si="184"/>
        <v>#N/A</v>
      </c>
      <c r="AD701" s="16" t="e">
        <f t="shared" si="185"/>
        <v>#N/A</v>
      </c>
      <c r="AE701" s="16" t="e">
        <f t="shared" si="186"/>
        <v>#N/A</v>
      </c>
      <c r="AF701" s="16" t="e">
        <f t="shared" si="187"/>
        <v>#N/A</v>
      </c>
      <c r="AI701" s="9"/>
      <c r="AJ701" s="10"/>
      <c r="AK701" s="9"/>
      <c r="AL701" s="10"/>
      <c r="AM701" s="9"/>
      <c r="AN701" s="9"/>
      <c r="AO701" s="9"/>
      <c r="AP701" s="9"/>
      <c r="AQ701" s="9"/>
      <c r="AS701" s="9"/>
      <c r="AT701" s="10"/>
      <c r="AU701" s="10"/>
      <c r="AV701" s="10"/>
      <c r="AW701" s="10"/>
      <c r="AX701" s="10"/>
      <c r="AY701" s="10"/>
      <c r="AZ701" s="10"/>
      <c r="BA701" s="10"/>
      <c r="BC701" s="9"/>
      <c r="BD701" s="10"/>
      <c r="BE701" s="10"/>
      <c r="BF701" s="10"/>
      <c r="BG701" s="10"/>
      <c r="BH701" s="10"/>
      <c r="BI701" s="10"/>
      <c r="BJ701" s="10"/>
      <c r="BK701" s="10"/>
      <c r="BL701" s="10"/>
      <c r="BM701" s="9"/>
      <c r="BN701" s="10"/>
      <c r="BO701" s="9"/>
      <c r="BP701" s="10"/>
      <c r="BQ701" s="9"/>
      <c r="BR701" s="9"/>
      <c r="BS701" s="9"/>
      <c r="BT701" s="9"/>
      <c r="BU701" s="9"/>
      <c r="BV701" s="5"/>
      <c r="BW701" s="9"/>
      <c r="BX701" s="10"/>
      <c r="BY701" s="10"/>
      <c r="BZ701" s="10"/>
      <c r="CA701" s="10"/>
      <c r="CB701" s="10"/>
      <c r="CC701" s="10"/>
      <c r="CD701" s="10"/>
      <c r="CE701" s="10"/>
      <c r="CF701" s="5"/>
      <c r="CG701" s="9"/>
      <c r="CH701" s="10"/>
      <c r="CI701" s="10"/>
      <c r="CJ701" s="10"/>
      <c r="CK701" s="10"/>
      <c r="CL701" s="10"/>
      <c r="CM701" s="10"/>
      <c r="CN701" s="10"/>
      <c r="CO701" s="10"/>
    </row>
    <row r="702" spans="1:93" x14ac:dyDescent="0.2">
      <c r="A702" s="9"/>
      <c r="B702" s="9"/>
      <c r="C702" s="9"/>
      <c r="D702" s="9"/>
      <c r="E702" s="9"/>
      <c r="F702" s="9"/>
      <c r="G702" s="9"/>
      <c r="H702" s="9"/>
      <c r="I702" s="9"/>
      <c r="J702" s="9"/>
      <c r="K702" s="9"/>
      <c r="L702" s="9"/>
      <c r="M702" s="9"/>
      <c r="N702" s="9"/>
      <c r="P702" s="12">
        <f t="shared" si="188"/>
        <v>-154</v>
      </c>
      <c r="Q702" s="12"/>
      <c r="R702" s="138" t="e">
        <f t="shared" si="173"/>
        <v>#N/A</v>
      </c>
      <c r="S702" s="138" t="e">
        <f t="shared" si="174"/>
        <v>#N/A</v>
      </c>
      <c r="T702" s="138" t="e">
        <f t="shared" si="175"/>
        <v>#N/A</v>
      </c>
      <c r="U702" s="139" t="e">
        <f t="shared" si="178"/>
        <v>#N/A</v>
      </c>
      <c r="V702" s="139" t="e">
        <f t="shared" si="179"/>
        <v>#N/A</v>
      </c>
      <c r="W702" s="139" t="e">
        <f t="shared" si="180"/>
        <v>#N/A</v>
      </c>
      <c r="X702" s="139" t="e">
        <f t="shared" si="181"/>
        <v>#N/A</v>
      </c>
      <c r="Y702" s="10" t="e">
        <f t="shared" si="182"/>
        <v>#N/A</v>
      </c>
      <c r="Z702" s="10" t="e">
        <f t="shared" si="183"/>
        <v>#N/A</v>
      </c>
      <c r="AA702" s="138" t="e">
        <f t="shared" si="176"/>
        <v>#N/A</v>
      </c>
      <c r="AB702" s="138" t="e">
        <f t="shared" si="177"/>
        <v>#N/A</v>
      </c>
      <c r="AC702" s="16" t="e">
        <f t="shared" si="184"/>
        <v>#N/A</v>
      </c>
      <c r="AD702" s="16" t="e">
        <f t="shared" si="185"/>
        <v>#N/A</v>
      </c>
      <c r="AE702" s="16" t="e">
        <f t="shared" si="186"/>
        <v>#N/A</v>
      </c>
      <c r="AF702" s="16" t="e">
        <f t="shared" si="187"/>
        <v>#N/A</v>
      </c>
      <c r="AI702" s="9"/>
      <c r="AJ702" s="10"/>
      <c r="AK702" s="9"/>
      <c r="AL702" s="10"/>
      <c r="AM702" s="9"/>
      <c r="AN702" s="9"/>
      <c r="AO702" s="9"/>
      <c r="AP702" s="9"/>
      <c r="AQ702" s="9"/>
      <c r="AS702" s="9"/>
      <c r="AT702" s="10"/>
      <c r="AU702" s="10"/>
      <c r="AV702" s="10"/>
      <c r="AW702" s="10"/>
      <c r="AX702" s="10"/>
      <c r="AY702" s="10"/>
      <c r="AZ702" s="10"/>
      <c r="BA702" s="10"/>
      <c r="BC702" s="9"/>
      <c r="BD702" s="10"/>
      <c r="BE702" s="10"/>
      <c r="BF702" s="10"/>
      <c r="BG702" s="10"/>
      <c r="BH702" s="10"/>
      <c r="BI702" s="10"/>
      <c r="BJ702" s="10"/>
      <c r="BK702" s="10"/>
      <c r="BL702" s="10"/>
      <c r="BM702" s="9"/>
      <c r="BN702" s="10"/>
      <c r="BO702" s="9"/>
      <c r="BP702" s="10"/>
      <c r="BQ702" s="9"/>
      <c r="BR702" s="9"/>
      <c r="BS702" s="9"/>
      <c r="BT702" s="9"/>
      <c r="BU702" s="9"/>
      <c r="BV702" s="5"/>
      <c r="BW702" s="9"/>
      <c r="BX702" s="10"/>
      <c r="BY702" s="10"/>
      <c r="BZ702" s="10"/>
      <c r="CA702" s="10"/>
      <c r="CB702" s="10"/>
      <c r="CC702" s="10"/>
      <c r="CD702" s="10"/>
      <c r="CE702" s="10"/>
      <c r="CF702" s="5"/>
      <c r="CG702" s="9"/>
      <c r="CH702" s="10"/>
      <c r="CI702" s="10"/>
      <c r="CJ702" s="10"/>
      <c r="CK702" s="10"/>
      <c r="CL702" s="10"/>
      <c r="CM702" s="10"/>
      <c r="CN702" s="10"/>
      <c r="CO702" s="10"/>
    </row>
    <row r="703" spans="1:93" x14ac:dyDescent="0.2">
      <c r="A703" s="9"/>
      <c r="B703" s="9"/>
      <c r="C703" s="9"/>
      <c r="D703" s="9"/>
      <c r="E703" s="9"/>
      <c r="F703" s="9"/>
      <c r="G703" s="9"/>
      <c r="H703" s="9"/>
      <c r="I703" s="9"/>
      <c r="J703" s="9"/>
      <c r="K703" s="9"/>
      <c r="L703" s="9"/>
      <c r="M703" s="9"/>
      <c r="N703" s="9"/>
      <c r="P703" s="12">
        <f t="shared" si="188"/>
        <v>-154</v>
      </c>
      <c r="Q703" s="12"/>
      <c r="R703" s="138" t="e">
        <f t="shared" si="173"/>
        <v>#N/A</v>
      </c>
      <c r="S703" s="138" t="e">
        <f t="shared" si="174"/>
        <v>#N/A</v>
      </c>
      <c r="T703" s="138" t="e">
        <f t="shared" si="175"/>
        <v>#N/A</v>
      </c>
      <c r="U703" s="139" t="e">
        <f t="shared" si="178"/>
        <v>#N/A</v>
      </c>
      <c r="V703" s="139" t="e">
        <f t="shared" si="179"/>
        <v>#N/A</v>
      </c>
      <c r="W703" s="139" t="e">
        <f t="shared" si="180"/>
        <v>#N/A</v>
      </c>
      <c r="X703" s="139" t="e">
        <f t="shared" si="181"/>
        <v>#N/A</v>
      </c>
      <c r="Y703" s="10" t="e">
        <f t="shared" si="182"/>
        <v>#N/A</v>
      </c>
      <c r="Z703" s="10" t="e">
        <f t="shared" si="183"/>
        <v>#N/A</v>
      </c>
      <c r="AA703" s="138" t="e">
        <f t="shared" si="176"/>
        <v>#N/A</v>
      </c>
      <c r="AB703" s="138" t="e">
        <f t="shared" si="177"/>
        <v>#N/A</v>
      </c>
      <c r="AC703" s="16" t="e">
        <f t="shared" si="184"/>
        <v>#N/A</v>
      </c>
      <c r="AD703" s="16" t="e">
        <f t="shared" si="185"/>
        <v>#N/A</v>
      </c>
      <c r="AE703" s="16" t="e">
        <f t="shared" si="186"/>
        <v>#N/A</v>
      </c>
      <c r="AF703" s="16" t="e">
        <f t="shared" si="187"/>
        <v>#N/A</v>
      </c>
      <c r="AI703" s="9"/>
      <c r="AJ703" s="10"/>
      <c r="AK703" s="9"/>
      <c r="AL703" s="10"/>
      <c r="AM703" s="9"/>
      <c r="AN703" s="9"/>
      <c r="AO703" s="9"/>
      <c r="AP703" s="9"/>
      <c r="AQ703" s="9"/>
      <c r="AS703" s="9"/>
      <c r="AT703" s="10"/>
      <c r="AU703" s="10"/>
      <c r="AV703" s="10"/>
      <c r="AW703" s="10"/>
      <c r="AX703" s="10"/>
      <c r="AY703" s="10"/>
      <c r="AZ703" s="10"/>
      <c r="BA703" s="10"/>
      <c r="BC703" s="9"/>
      <c r="BD703" s="10"/>
      <c r="BE703" s="10"/>
      <c r="BF703" s="10"/>
      <c r="BG703" s="10"/>
      <c r="BH703" s="10"/>
      <c r="BI703" s="10"/>
      <c r="BJ703" s="10"/>
      <c r="BK703" s="10"/>
      <c r="BL703" s="10"/>
      <c r="BM703" s="9"/>
      <c r="BN703" s="10"/>
      <c r="BO703" s="9"/>
      <c r="BP703" s="10"/>
      <c r="BQ703" s="9"/>
      <c r="BR703" s="9"/>
      <c r="BS703" s="9"/>
      <c r="BT703" s="9"/>
      <c r="BU703" s="9"/>
      <c r="BV703" s="5"/>
      <c r="BW703" s="9"/>
      <c r="BX703" s="10"/>
      <c r="BY703" s="10"/>
      <c r="BZ703" s="10"/>
      <c r="CA703" s="10"/>
      <c r="CB703" s="10"/>
      <c r="CC703" s="10"/>
      <c r="CD703" s="10"/>
      <c r="CE703" s="10"/>
      <c r="CF703" s="5"/>
      <c r="CG703" s="9"/>
      <c r="CH703" s="10"/>
      <c r="CI703" s="10"/>
      <c r="CJ703" s="10"/>
      <c r="CK703" s="10"/>
      <c r="CL703" s="10"/>
      <c r="CM703" s="10"/>
      <c r="CN703" s="10"/>
      <c r="CO703" s="10"/>
    </row>
    <row r="704" spans="1:93" x14ac:dyDescent="0.2">
      <c r="A704" s="9"/>
      <c r="B704" s="9"/>
      <c r="C704" s="9"/>
      <c r="D704" s="9"/>
      <c r="E704" s="9"/>
      <c r="F704" s="9"/>
      <c r="G704" s="9"/>
      <c r="H704" s="9"/>
      <c r="I704" s="9"/>
      <c r="J704" s="9"/>
      <c r="K704" s="9"/>
      <c r="L704" s="9"/>
      <c r="M704" s="9"/>
      <c r="N704" s="9"/>
      <c r="P704" s="12">
        <f t="shared" si="188"/>
        <v>-154</v>
      </c>
      <c r="Q704" s="12"/>
      <c r="R704" s="138" t="e">
        <f t="shared" si="173"/>
        <v>#N/A</v>
      </c>
      <c r="S704" s="138" t="e">
        <f t="shared" si="174"/>
        <v>#N/A</v>
      </c>
      <c r="T704" s="138" t="e">
        <f t="shared" si="175"/>
        <v>#N/A</v>
      </c>
      <c r="U704" s="139" t="e">
        <f t="shared" si="178"/>
        <v>#N/A</v>
      </c>
      <c r="V704" s="139" t="e">
        <f t="shared" si="179"/>
        <v>#N/A</v>
      </c>
      <c r="W704" s="139" t="e">
        <f t="shared" si="180"/>
        <v>#N/A</v>
      </c>
      <c r="X704" s="139" t="e">
        <f t="shared" si="181"/>
        <v>#N/A</v>
      </c>
      <c r="Y704" s="10" t="e">
        <f t="shared" si="182"/>
        <v>#N/A</v>
      </c>
      <c r="Z704" s="10" t="e">
        <f t="shared" si="183"/>
        <v>#N/A</v>
      </c>
      <c r="AA704" s="138" t="e">
        <f t="shared" si="176"/>
        <v>#N/A</v>
      </c>
      <c r="AB704" s="138" t="e">
        <f t="shared" si="177"/>
        <v>#N/A</v>
      </c>
      <c r="AC704" s="16" t="e">
        <f t="shared" si="184"/>
        <v>#N/A</v>
      </c>
      <c r="AD704" s="16" t="e">
        <f t="shared" si="185"/>
        <v>#N/A</v>
      </c>
      <c r="AE704" s="16" t="e">
        <f t="shared" si="186"/>
        <v>#N/A</v>
      </c>
      <c r="AF704" s="16" t="e">
        <f t="shared" si="187"/>
        <v>#N/A</v>
      </c>
      <c r="AI704" s="9"/>
      <c r="AJ704" s="10"/>
      <c r="AK704" s="9"/>
      <c r="AL704" s="10"/>
      <c r="AM704" s="9"/>
      <c r="AN704" s="9"/>
      <c r="AO704" s="9"/>
      <c r="AP704" s="9"/>
      <c r="AQ704" s="9"/>
      <c r="AS704" s="9"/>
      <c r="AT704" s="10"/>
      <c r="AU704" s="10"/>
      <c r="AV704" s="10"/>
      <c r="AW704" s="10"/>
      <c r="AX704" s="10"/>
      <c r="AY704" s="10"/>
      <c r="AZ704" s="10"/>
      <c r="BA704" s="10"/>
      <c r="BC704" s="9"/>
      <c r="BD704" s="10"/>
      <c r="BE704" s="10"/>
      <c r="BF704" s="10"/>
      <c r="BG704" s="10"/>
      <c r="BH704" s="10"/>
      <c r="BI704" s="10"/>
      <c r="BJ704" s="10"/>
      <c r="BK704" s="10"/>
      <c r="BL704" s="10"/>
      <c r="BM704" s="9"/>
      <c r="BN704" s="10"/>
      <c r="BO704" s="9"/>
      <c r="BP704" s="10"/>
      <c r="BQ704" s="9"/>
      <c r="BR704" s="9"/>
      <c r="BS704" s="9"/>
      <c r="BT704" s="9"/>
      <c r="BU704" s="9"/>
      <c r="BV704" s="5"/>
      <c r="BW704" s="9"/>
      <c r="BX704" s="10"/>
      <c r="BY704" s="10"/>
      <c r="BZ704" s="10"/>
      <c r="CA704" s="10"/>
      <c r="CB704" s="10"/>
      <c r="CC704" s="10"/>
      <c r="CD704" s="10"/>
      <c r="CE704" s="10"/>
      <c r="CF704" s="5"/>
      <c r="CG704" s="9"/>
      <c r="CH704" s="10"/>
      <c r="CI704" s="10"/>
      <c r="CJ704" s="10"/>
      <c r="CK704" s="10"/>
      <c r="CL704" s="10"/>
      <c r="CM704" s="10"/>
      <c r="CN704" s="10"/>
      <c r="CO704" s="10"/>
    </row>
    <row r="705" spans="1:93" x14ac:dyDescent="0.2">
      <c r="A705" s="9"/>
      <c r="B705" s="9"/>
      <c r="C705" s="9"/>
      <c r="D705" s="9"/>
      <c r="E705" s="9"/>
      <c r="F705" s="9"/>
      <c r="G705" s="9"/>
      <c r="H705" s="9"/>
      <c r="I705" s="9"/>
      <c r="J705" s="9"/>
      <c r="K705" s="9"/>
      <c r="L705" s="9"/>
      <c r="M705" s="9"/>
      <c r="N705" s="9"/>
      <c r="P705" s="12">
        <f t="shared" si="188"/>
        <v>-154</v>
      </c>
      <c r="Q705" s="12"/>
      <c r="R705" s="138" t="e">
        <f t="shared" si="173"/>
        <v>#N/A</v>
      </c>
      <c r="S705" s="138" t="e">
        <f t="shared" si="174"/>
        <v>#N/A</v>
      </c>
      <c r="T705" s="138" t="e">
        <f t="shared" si="175"/>
        <v>#N/A</v>
      </c>
      <c r="U705" s="139" t="e">
        <f t="shared" si="178"/>
        <v>#N/A</v>
      </c>
      <c r="V705" s="139" t="e">
        <f t="shared" si="179"/>
        <v>#N/A</v>
      </c>
      <c r="W705" s="139" t="e">
        <f t="shared" si="180"/>
        <v>#N/A</v>
      </c>
      <c r="X705" s="139" t="e">
        <f t="shared" si="181"/>
        <v>#N/A</v>
      </c>
      <c r="Y705" s="10" t="e">
        <f t="shared" si="182"/>
        <v>#N/A</v>
      </c>
      <c r="Z705" s="10" t="e">
        <f t="shared" si="183"/>
        <v>#N/A</v>
      </c>
      <c r="AA705" s="138" t="e">
        <f t="shared" si="176"/>
        <v>#N/A</v>
      </c>
      <c r="AB705" s="138" t="e">
        <f t="shared" si="177"/>
        <v>#N/A</v>
      </c>
      <c r="AC705" s="16" t="e">
        <f t="shared" si="184"/>
        <v>#N/A</v>
      </c>
      <c r="AD705" s="16" t="e">
        <f t="shared" si="185"/>
        <v>#N/A</v>
      </c>
      <c r="AE705" s="16" t="e">
        <f t="shared" si="186"/>
        <v>#N/A</v>
      </c>
      <c r="AF705" s="16" t="e">
        <f t="shared" si="187"/>
        <v>#N/A</v>
      </c>
      <c r="AI705" s="9"/>
      <c r="AJ705" s="10"/>
      <c r="AK705" s="9"/>
      <c r="AL705" s="10"/>
      <c r="AM705" s="9"/>
      <c r="AN705" s="9"/>
      <c r="AO705" s="9"/>
      <c r="AP705" s="9"/>
      <c r="AQ705" s="9"/>
      <c r="AS705" s="9"/>
      <c r="AT705" s="10"/>
      <c r="AU705" s="10"/>
      <c r="AV705" s="10"/>
      <c r="AW705" s="10"/>
      <c r="AX705" s="10"/>
      <c r="AY705" s="10"/>
      <c r="AZ705" s="10"/>
      <c r="BA705" s="10"/>
      <c r="BC705" s="9"/>
      <c r="BD705" s="10"/>
      <c r="BE705" s="10"/>
      <c r="BF705" s="10"/>
      <c r="BG705" s="10"/>
      <c r="BH705" s="10"/>
      <c r="BI705" s="10"/>
      <c r="BJ705" s="10"/>
      <c r="BK705" s="10"/>
      <c r="BL705" s="10"/>
      <c r="BM705" s="9"/>
      <c r="BN705" s="10"/>
      <c r="BO705" s="9"/>
      <c r="BP705" s="10"/>
      <c r="BQ705" s="9"/>
      <c r="BR705" s="9"/>
      <c r="BS705" s="9"/>
      <c r="BT705" s="9"/>
      <c r="BU705" s="9"/>
      <c r="BV705" s="5"/>
      <c r="BW705" s="9"/>
      <c r="BX705" s="10"/>
      <c r="BY705" s="10"/>
      <c r="BZ705" s="10"/>
      <c r="CA705" s="10"/>
      <c r="CB705" s="10"/>
      <c r="CC705" s="10"/>
      <c r="CD705" s="10"/>
      <c r="CE705" s="10"/>
      <c r="CF705" s="5"/>
      <c r="CG705" s="9"/>
      <c r="CH705" s="10"/>
      <c r="CI705" s="10"/>
      <c r="CJ705" s="10"/>
      <c r="CK705" s="10"/>
      <c r="CL705" s="10"/>
      <c r="CM705" s="10"/>
      <c r="CN705" s="10"/>
      <c r="CO705" s="10"/>
    </row>
    <row r="706" spans="1:93" x14ac:dyDescent="0.2">
      <c r="A706" s="9"/>
      <c r="B706" s="9"/>
      <c r="C706" s="9"/>
      <c r="D706" s="9"/>
      <c r="E706" s="9"/>
      <c r="F706" s="9"/>
      <c r="G706" s="9"/>
      <c r="H706" s="9"/>
      <c r="I706" s="9"/>
      <c r="J706" s="9"/>
      <c r="K706" s="9"/>
      <c r="L706" s="9"/>
      <c r="M706" s="9"/>
      <c r="N706" s="9"/>
      <c r="P706" s="12">
        <f t="shared" si="188"/>
        <v>-154</v>
      </c>
      <c r="Q706" s="12"/>
      <c r="R706" s="138" t="e">
        <f t="shared" si="173"/>
        <v>#N/A</v>
      </c>
      <c r="S706" s="138" t="e">
        <f t="shared" si="174"/>
        <v>#N/A</v>
      </c>
      <c r="T706" s="138" t="e">
        <f t="shared" si="175"/>
        <v>#N/A</v>
      </c>
      <c r="U706" s="139" t="e">
        <f t="shared" si="178"/>
        <v>#N/A</v>
      </c>
      <c r="V706" s="139" t="e">
        <f t="shared" si="179"/>
        <v>#N/A</v>
      </c>
      <c r="W706" s="139" t="e">
        <f t="shared" si="180"/>
        <v>#N/A</v>
      </c>
      <c r="X706" s="139" t="e">
        <f t="shared" si="181"/>
        <v>#N/A</v>
      </c>
      <c r="Y706" s="10" t="e">
        <f t="shared" si="182"/>
        <v>#N/A</v>
      </c>
      <c r="Z706" s="10" t="e">
        <f t="shared" si="183"/>
        <v>#N/A</v>
      </c>
      <c r="AA706" s="138" t="e">
        <f t="shared" si="176"/>
        <v>#N/A</v>
      </c>
      <c r="AB706" s="138" t="e">
        <f t="shared" si="177"/>
        <v>#N/A</v>
      </c>
      <c r="AC706" s="16" t="e">
        <f t="shared" si="184"/>
        <v>#N/A</v>
      </c>
      <c r="AD706" s="16" t="e">
        <f t="shared" si="185"/>
        <v>#N/A</v>
      </c>
      <c r="AE706" s="16" t="e">
        <f t="shared" si="186"/>
        <v>#N/A</v>
      </c>
      <c r="AF706" s="16" t="e">
        <f t="shared" si="187"/>
        <v>#N/A</v>
      </c>
      <c r="AI706" s="9"/>
      <c r="AJ706" s="10"/>
      <c r="AK706" s="9"/>
      <c r="AL706" s="10"/>
      <c r="AM706" s="9"/>
      <c r="AN706" s="9"/>
      <c r="AO706" s="9"/>
      <c r="AP706" s="9"/>
      <c r="AQ706" s="9"/>
      <c r="AS706" s="9"/>
      <c r="AT706" s="10"/>
      <c r="AU706" s="10"/>
      <c r="AV706" s="10"/>
      <c r="AW706" s="10"/>
      <c r="AX706" s="10"/>
      <c r="AY706" s="10"/>
      <c r="AZ706" s="10"/>
      <c r="BA706" s="10"/>
      <c r="BC706" s="9"/>
      <c r="BD706" s="10"/>
      <c r="BE706" s="10"/>
      <c r="BF706" s="10"/>
      <c r="BG706" s="10"/>
      <c r="BH706" s="10"/>
      <c r="BI706" s="10"/>
      <c r="BJ706" s="10"/>
      <c r="BK706" s="10"/>
      <c r="BL706" s="10"/>
      <c r="BM706" s="9"/>
      <c r="BN706" s="10"/>
      <c r="BO706" s="9"/>
      <c r="BP706" s="10"/>
      <c r="BQ706" s="9"/>
      <c r="BR706" s="9"/>
      <c r="BS706" s="9"/>
      <c r="BT706" s="9"/>
      <c r="BU706" s="9"/>
      <c r="BV706" s="5"/>
      <c r="BW706" s="9"/>
      <c r="BX706" s="10"/>
      <c r="BY706" s="10"/>
      <c r="BZ706" s="10"/>
      <c r="CA706" s="10"/>
      <c r="CB706" s="10"/>
      <c r="CC706" s="10"/>
      <c r="CD706" s="10"/>
      <c r="CE706" s="10"/>
      <c r="CF706" s="5"/>
      <c r="CG706" s="9"/>
      <c r="CH706" s="10"/>
      <c r="CI706" s="10"/>
      <c r="CJ706" s="10"/>
      <c r="CK706" s="10"/>
      <c r="CL706" s="10"/>
      <c r="CM706" s="10"/>
      <c r="CN706" s="10"/>
      <c r="CO706" s="10"/>
    </row>
    <row r="707" spans="1:93" x14ac:dyDescent="0.2">
      <c r="A707" s="9"/>
      <c r="B707" s="9"/>
      <c r="C707" s="9"/>
      <c r="D707" s="9"/>
      <c r="E707" s="9"/>
      <c r="F707" s="9"/>
      <c r="G707" s="9"/>
      <c r="H707" s="9"/>
      <c r="I707" s="9"/>
      <c r="J707" s="9"/>
      <c r="K707" s="9"/>
      <c r="L707" s="9"/>
      <c r="M707" s="9"/>
      <c r="N707" s="9"/>
      <c r="P707" s="12">
        <f t="shared" si="188"/>
        <v>-154</v>
      </c>
      <c r="Q707" s="12"/>
      <c r="R707" s="138" t="e">
        <f t="shared" si="173"/>
        <v>#N/A</v>
      </c>
      <c r="S707" s="138" t="e">
        <f t="shared" si="174"/>
        <v>#N/A</v>
      </c>
      <c r="T707" s="138" t="e">
        <f t="shared" si="175"/>
        <v>#N/A</v>
      </c>
      <c r="U707" s="139" t="e">
        <f t="shared" si="178"/>
        <v>#N/A</v>
      </c>
      <c r="V707" s="139" t="e">
        <f t="shared" si="179"/>
        <v>#N/A</v>
      </c>
      <c r="W707" s="139" t="e">
        <f t="shared" si="180"/>
        <v>#N/A</v>
      </c>
      <c r="X707" s="139" t="e">
        <f t="shared" si="181"/>
        <v>#N/A</v>
      </c>
      <c r="Y707" s="10" t="e">
        <f t="shared" si="182"/>
        <v>#N/A</v>
      </c>
      <c r="Z707" s="10" t="e">
        <f t="shared" si="183"/>
        <v>#N/A</v>
      </c>
      <c r="AA707" s="138" t="e">
        <f t="shared" si="176"/>
        <v>#N/A</v>
      </c>
      <c r="AB707" s="138" t="e">
        <f t="shared" si="177"/>
        <v>#N/A</v>
      </c>
      <c r="AC707" s="16" t="e">
        <f t="shared" si="184"/>
        <v>#N/A</v>
      </c>
      <c r="AD707" s="16" t="e">
        <f t="shared" si="185"/>
        <v>#N/A</v>
      </c>
      <c r="AE707" s="16" t="e">
        <f t="shared" si="186"/>
        <v>#N/A</v>
      </c>
      <c r="AF707" s="16" t="e">
        <f t="shared" si="187"/>
        <v>#N/A</v>
      </c>
      <c r="AI707" s="9"/>
      <c r="AJ707" s="10"/>
      <c r="AK707" s="9"/>
      <c r="AL707" s="10"/>
      <c r="AM707" s="9"/>
      <c r="AN707" s="9"/>
      <c r="AO707" s="9"/>
      <c r="AP707" s="9"/>
      <c r="AQ707" s="9"/>
      <c r="AS707" s="9"/>
      <c r="AT707" s="10"/>
      <c r="AU707" s="10"/>
      <c r="AV707" s="10"/>
      <c r="AW707" s="10"/>
      <c r="AX707" s="10"/>
      <c r="AY707" s="10"/>
      <c r="AZ707" s="10"/>
      <c r="BA707" s="10"/>
      <c r="BC707" s="9"/>
      <c r="BD707" s="10"/>
      <c r="BE707" s="10"/>
      <c r="BF707" s="10"/>
      <c r="BG707" s="10"/>
      <c r="BH707" s="10"/>
      <c r="BI707" s="10"/>
      <c r="BJ707" s="10"/>
      <c r="BK707" s="10"/>
      <c r="BL707" s="10"/>
      <c r="BM707" s="9"/>
      <c r="BN707" s="10"/>
      <c r="BO707" s="9"/>
      <c r="BP707" s="10"/>
      <c r="BQ707" s="9"/>
      <c r="BR707" s="9"/>
      <c r="BS707" s="9"/>
      <c r="BT707" s="9"/>
      <c r="BU707" s="9"/>
      <c r="BV707" s="5"/>
      <c r="BW707" s="9"/>
      <c r="BX707" s="10"/>
      <c r="BY707" s="10"/>
      <c r="BZ707" s="10"/>
      <c r="CA707" s="10"/>
      <c r="CB707" s="10"/>
      <c r="CC707" s="10"/>
      <c r="CD707" s="10"/>
      <c r="CE707" s="10"/>
      <c r="CF707" s="5"/>
      <c r="CG707" s="9"/>
      <c r="CH707" s="10"/>
      <c r="CI707" s="10"/>
      <c r="CJ707" s="10"/>
      <c r="CK707" s="10"/>
      <c r="CL707" s="10"/>
      <c r="CM707" s="10"/>
      <c r="CN707" s="10"/>
      <c r="CO707" s="10"/>
    </row>
    <row r="708" spans="1:93" x14ac:dyDescent="0.2">
      <c r="A708" s="9"/>
      <c r="B708" s="9"/>
      <c r="C708" s="9"/>
      <c r="D708" s="9"/>
      <c r="E708" s="9"/>
      <c r="F708" s="9"/>
      <c r="G708" s="9"/>
      <c r="H708" s="9"/>
      <c r="I708" s="9"/>
      <c r="J708" s="9"/>
      <c r="K708" s="9"/>
      <c r="L708" s="9"/>
      <c r="M708" s="9"/>
      <c r="N708" s="9"/>
      <c r="P708" s="12">
        <f t="shared" si="188"/>
        <v>-154</v>
      </c>
      <c r="Q708" s="12"/>
      <c r="R708" s="138" t="e">
        <f t="shared" si="173"/>
        <v>#N/A</v>
      </c>
      <c r="S708" s="138" t="e">
        <f t="shared" si="174"/>
        <v>#N/A</v>
      </c>
      <c r="T708" s="138" t="e">
        <f t="shared" si="175"/>
        <v>#N/A</v>
      </c>
      <c r="U708" s="139" t="e">
        <f t="shared" si="178"/>
        <v>#N/A</v>
      </c>
      <c r="V708" s="139" t="e">
        <f t="shared" si="179"/>
        <v>#N/A</v>
      </c>
      <c r="W708" s="139" t="e">
        <f t="shared" si="180"/>
        <v>#N/A</v>
      </c>
      <c r="X708" s="139" t="e">
        <f t="shared" si="181"/>
        <v>#N/A</v>
      </c>
      <c r="Y708" s="10" t="e">
        <f t="shared" si="182"/>
        <v>#N/A</v>
      </c>
      <c r="Z708" s="10" t="e">
        <f t="shared" si="183"/>
        <v>#N/A</v>
      </c>
      <c r="AA708" s="138" t="e">
        <f t="shared" si="176"/>
        <v>#N/A</v>
      </c>
      <c r="AB708" s="138" t="e">
        <f t="shared" si="177"/>
        <v>#N/A</v>
      </c>
      <c r="AC708" s="16" t="e">
        <f t="shared" si="184"/>
        <v>#N/A</v>
      </c>
      <c r="AD708" s="16" t="e">
        <f t="shared" si="185"/>
        <v>#N/A</v>
      </c>
      <c r="AE708" s="16" t="e">
        <f t="shared" si="186"/>
        <v>#N/A</v>
      </c>
      <c r="AF708" s="16" t="e">
        <f t="shared" si="187"/>
        <v>#N/A</v>
      </c>
      <c r="AI708" s="9"/>
      <c r="AJ708" s="10"/>
      <c r="AK708" s="9"/>
      <c r="AL708" s="10"/>
      <c r="AM708" s="9"/>
      <c r="AN708" s="9"/>
      <c r="AO708" s="9"/>
      <c r="AP708" s="9"/>
      <c r="AQ708" s="9"/>
      <c r="AS708" s="9"/>
      <c r="AT708" s="10"/>
      <c r="AU708" s="10"/>
      <c r="AV708" s="10"/>
      <c r="AW708" s="10"/>
      <c r="AX708" s="10"/>
      <c r="AY708" s="10"/>
      <c r="AZ708" s="10"/>
      <c r="BA708" s="10"/>
      <c r="BC708" s="9"/>
      <c r="BD708" s="10"/>
      <c r="BE708" s="10"/>
      <c r="BF708" s="10"/>
      <c r="BG708" s="10"/>
      <c r="BH708" s="10"/>
      <c r="BI708" s="10"/>
      <c r="BJ708" s="10"/>
      <c r="BK708" s="10"/>
      <c r="BL708" s="10"/>
      <c r="BM708" s="9"/>
      <c r="BN708" s="10"/>
      <c r="BO708" s="9"/>
      <c r="BP708" s="10"/>
      <c r="BQ708" s="9"/>
      <c r="BR708" s="9"/>
      <c r="BS708" s="9"/>
      <c r="BT708" s="9"/>
      <c r="BU708" s="9"/>
      <c r="BV708" s="5"/>
      <c r="BW708" s="9"/>
      <c r="BX708" s="10"/>
      <c r="BY708" s="10"/>
      <c r="BZ708" s="10"/>
      <c r="CA708" s="10"/>
      <c r="CB708" s="10"/>
      <c r="CC708" s="10"/>
      <c r="CD708" s="10"/>
      <c r="CE708" s="10"/>
      <c r="CF708" s="5"/>
      <c r="CG708" s="9"/>
      <c r="CH708" s="10"/>
      <c r="CI708" s="10"/>
      <c r="CJ708" s="10"/>
      <c r="CK708" s="10"/>
      <c r="CL708" s="10"/>
      <c r="CM708" s="10"/>
      <c r="CN708" s="10"/>
      <c r="CO708" s="10"/>
    </row>
    <row r="709" spans="1:93" x14ac:dyDescent="0.2">
      <c r="A709" s="9"/>
      <c r="B709" s="9"/>
      <c r="C709" s="9"/>
      <c r="D709" s="9"/>
      <c r="E709" s="9"/>
      <c r="F709" s="9"/>
      <c r="G709" s="9"/>
      <c r="H709" s="9"/>
      <c r="I709" s="9"/>
      <c r="J709" s="9"/>
      <c r="K709" s="9"/>
      <c r="L709" s="9"/>
      <c r="M709" s="9"/>
      <c r="N709" s="9"/>
      <c r="P709" s="12">
        <f t="shared" si="188"/>
        <v>-154</v>
      </c>
      <c r="Q709" s="12"/>
      <c r="R709" s="138" t="e">
        <f t="shared" si="173"/>
        <v>#N/A</v>
      </c>
      <c r="S709" s="138" t="e">
        <f t="shared" si="174"/>
        <v>#N/A</v>
      </c>
      <c r="T709" s="138" t="e">
        <f t="shared" si="175"/>
        <v>#N/A</v>
      </c>
      <c r="U709" s="139" t="e">
        <f t="shared" si="178"/>
        <v>#N/A</v>
      </c>
      <c r="V709" s="139" t="e">
        <f t="shared" si="179"/>
        <v>#N/A</v>
      </c>
      <c r="W709" s="139" t="e">
        <f t="shared" si="180"/>
        <v>#N/A</v>
      </c>
      <c r="X709" s="139" t="e">
        <f t="shared" si="181"/>
        <v>#N/A</v>
      </c>
      <c r="Y709" s="10" t="e">
        <f t="shared" si="182"/>
        <v>#N/A</v>
      </c>
      <c r="Z709" s="10" t="e">
        <f t="shared" si="183"/>
        <v>#N/A</v>
      </c>
      <c r="AA709" s="138" t="e">
        <f t="shared" si="176"/>
        <v>#N/A</v>
      </c>
      <c r="AB709" s="138" t="e">
        <f t="shared" si="177"/>
        <v>#N/A</v>
      </c>
      <c r="AC709" s="16" t="e">
        <f t="shared" si="184"/>
        <v>#N/A</v>
      </c>
      <c r="AD709" s="16" t="e">
        <f t="shared" si="185"/>
        <v>#N/A</v>
      </c>
      <c r="AE709" s="16" t="e">
        <f t="shared" si="186"/>
        <v>#N/A</v>
      </c>
      <c r="AF709" s="16" t="e">
        <f t="shared" si="187"/>
        <v>#N/A</v>
      </c>
      <c r="AI709" s="9"/>
      <c r="AJ709" s="10"/>
      <c r="AK709" s="9"/>
      <c r="AL709" s="10"/>
      <c r="AM709" s="9"/>
      <c r="AN709" s="9"/>
      <c r="AO709" s="9"/>
      <c r="AP709" s="9"/>
      <c r="AQ709" s="9"/>
      <c r="AS709" s="9"/>
      <c r="AT709" s="10"/>
      <c r="AU709" s="10"/>
      <c r="AV709" s="10"/>
      <c r="AW709" s="10"/>
      <c r="AX709" s="10"/>
      <c r="AY709" s="10"/>
      <c r="AZ709" s="10"/>
      <c r="BA709" s="10"/>
      <c r="BC709" s="9"/>
      <c r="BD709" s="10"/>
      <c r="BE709" s="10"/>
      <c r="BF709" s="10"/>
      <c r="BG709" s="10"/>
      <c r="BH709" s="10"/>
      <c r="BI709" s="10"/>
      <c r="BJ709" s="10"/>
      <c r="BK709" s="10"/>
      <c r="BL709" s="10"/>
      <c r="BM709" s="9"/>
      <c r="BN709" s="10"/>
      <c r="BO709" s="9"/>
      <c r="BP709" s="10"/>
      <c r="BQ709" s="9"/>
      <c r="BR709" s="9"/>
      <c r="BS709" s="9"/>
      <c r="BT709" s="9"/>
      <c r="BU709" s="9"/>
      <c r="BV709" s="5"/>
      <c r="BW709" s="9"/>
      <c r="BX709" s="10"/>
      <c r="BY709" s="10"/>
      <c r="BZ709" s="10"/>
      <c r="CA709" s="10"/>
      <c r="CB709" s="10"/>
      <c r="CC709" s="10"/>
      <c r="CD709" s="10"/>
      <c r="CE709" s="10"/>
      <c r="CF709" s="5"/>
      <c r="CG709" s="9"/>
      <c r="CH709" s="10"/>
      <c r="CI709" s="10"/>
      <c r="CJ709" s="10"/>
      <c r="CK709" s="10"/>
      <c r="CL709" s="10"/>
      <c r="CM709" s="10"/>
      <c r="CN709" s="10"/>
      <c r="CO709" s="10"/>
    </row>
    <row r="710" spans="1:93" x14ac:dyDescent="0.2">
      <c r="A710" s="9"/>
      <c r="B710" s="9"/>
      <c r="C710" s="9"/>
      <c r="D710" s="9"/>
      <c r="E710" s="9"/>
      <c r="F710" s="9"/>
      <c r="G710" s="9"/>
      <c r="H710" s="9"/>
      <c r="I710" s="9"/>
      <c r="J710" s="9"/>
      <c r="K710" s="9"/>
      <c r="L710" s="9"/>
      <c r="M710" s="9"/>
      <c r="N710" s="9"/>
      <c r="P710" s="12">
        <f t="shared" si="188"/>
        <v>-154</v>
      </c>
      <c r="Q710" s="12"/>
      <c r="R710" s="138" t="e">
        <f t="shared" si="173"/>
        <v>#N/A</v>
      </c>
      <c r="S710" s="138" t="e">
        <f t="shared" si="174"/>
        <v>#N/A</v>
      </c>
      <c r="T710" s="138" t="e">
        <f t="shared" si="175"/>
        <v>#N/A</v>
      </c>
      <c r="U710" s="139" t="e">
        <f t="shared" si="178"/>
        <v>#N/A</v>
      </c>
      <c r="V710" s="139" t="e">
        <f t="shared" si="179"/>
        <v>#N/A</v>
      </c>
      <c r="W710" s="139" t="e">
        <f t="shared" si="180"/>
        <v>#N/A</v>
      </c>
      <c r="X710" s="139" t="e">
        <f t="shared" si="181"/>
        <v>#N/A</v>
      </c>
      <c r="Y710" s="10" t="e">
        <f t="shared" si="182"/>
        <v>#N/A</v>
      </c>
      <c r="Z710" s="10" t="e">
        <f t="shared" si="183"/>
        <v>#N/A</v>
      </c>
      <c r="AA710" s="138" t="e">
        <f t="shared" si="176"/>
        <v>#N/A</v>
      </c>
      <c r="AB710" s="138" t="e">
        <f t="shared" si="177"/>
        <v>#N/A</v>
      </c>
      <c r="AC710" s="16" t="e">
        <f t="shared" si="184"/>
        <v>#N/A</v>
      </c>
      <c r="AD710" s="16" t="e">
        <f t="shared" si="185"/>
        <v>#N/A</v>
      </c>
      <c r="AE710" s="16" t="e">
        <f t="shared" si="186"/>
        <v>#N/A</v>
      </c>
      <c r="AF710" s="16" t="e">
        <f t="shared" si="187"/>
        <v>#N/A</v>
      </c>
      <c r="AI710" s="9"/>
      <c r="AJ710" s="10"/>
      <c r="AK710" s="9"/>
      <c r="AL710" s="10"/>
      <c r="AM710" s="9"/>
      <c r="AN710" s="9"/>
      <c r="AO710" s="9"/>
      <c r="AP710" s="9"/>
      <c r="AQ710" s="9"/>
      <c r="AS710" s="9"/>
      <c r="AT710" s="10"/>
      <c r="AU710" s="10"/>
      <c r="AV710" s="10"/>
      <c r="AW710" s="10"/>
      <c r="AX710" s="10"/>
      <c r="AY710" s="10"/>
      <c r="AZ710" s="10"/>
      <c r="BA710" s="10"/>
      <c r="BC710" s="9"/>
      <c r="BD710" s="10"/>
      <c r="BE710" s="10"/>
      <c r="BF710" s="10"/>
      <c r="BG710" s="10"/>
      <c r="BH710" s="10"/>
      <c r="BI710" s="10"/>
      <c r="BJ710" s="10"/>
      <c r="BK710" s="10"/>
      <c r="BL710" s="10"/>
      <c r="BM710" s="9"/>
      <c r="BN710" s="10"/>
      <c r="BO710" s="9"/>
      <c r="BP710" s="10"/>
      <c r="BQ710" s="9"/>
      <c r="BR710" s="9"/>
      <c r="BS710" s="9"/>
      <c r="BT710" s="9"/>
      <c r="BU710" s="9"/>
      <c r="BV710" s="5"/>
      <c r="BW710" s="9"/>
      <c r="BX710" s="10"/>
      <c r="BY710" s="10"/>
      <c r="BZ710" s="10"/>
      <c r="CA710" s="10"/>
      <c r="CB710" s="10"/>
      <c r="CC710" s="10"/>
      <c r="CD710" s="10"/>
      <c r="CE710" s="10"/>
      <c r="CF710" s="5"/>
      <c r="CG710" s="9"/>
      <c r="CH710" s="10"/>
      <c r="CI710" s="10"/>
      <c r="CJ710" s="10"/>
      <c r="CK710" s="10"/>
      <c r="CL710" s="10"/>
      <c r="CM710" s="10"/>
      <c r="CN710" s="10"/>
      <c r="CO710" s="10"/>
    </row>
    <row r="711" spans="1:93" x14ac:dyDescent="0.2">
      <c r="A711" s="9"/>
      <c r="B711" s="9"/>
      <c r="C711" s="9"/>
      <c r="D711" s="9"/>
      <c r="E711" s="9"/>
      <c r="F711" s="9"/>
      <c r="G711" s="9"/>
      <c r="H711" s="9"/>
      <c r="I711" s="9"/>
      <c r="J711" s="9"/>
      <c r="K711" s="9"/>
      <c r="L711" s="9"/>
      <c r="M711" s="9"/>
      <c r="N711" s="9"/>
      <c r="P711" s="12">
        <f t="shared" si="188"/>
        <v>-154</v>
      </c>
      <c r="Q711" s="12"/>
      <c r="R711" s="138" t="e">
        <f t="shared" si="173"/>
        <v>#N/A</v>
      </c>
      <c r="S711" s="138" t="e">
        <f t="shared" si="174"/>
        <v>#N/A</v>
      </c>
      <c r="T711" s="138" t="e">
        <f t="shared" si="175"/>
        <v>#N/A</v>
      </c>
      <c r="U711" s="139" t="e">
        <f t="shared" si="178"/>
        <v>#N/A</v>
      </c>
      <c r="V711" s="139" t="e">
        <f t="shared" si="179"/>
        <v>#N/A</v>
      </c>
      <c r="W711" s="139" t="e">
        <f t="shared" si="180"/>
        <v>#N/A</v>
      </c>
      <c r="X711" s="139" t="e">
        <f t="shared" si="181"/>
        <v>#N/A</v>
      </c>
      <c r="Y711" s="10" t="e">
        <f t="shared" si="182"/>
        <v>#N/A</v>
      </c>
      <c r="Z711" s="10" t="e">
        <f t="shared" si="183"/>
        <v>#N/A</v>
      </c>
      <c r="AA711" s="138" t="e">
        <f t="shared" si="176"/>
        <v>#N/A</v>
      </c>
      <c r="AB711" s="138" t="e">
        <f t="shared" si="177"/>
        <v>#N/A</v>
      </c>
      <c r="AC711" s="16" t="e">
        <f t="shared" si="184"/>
        <v>#N/A</v>
      </c>
      <c r="AD711" s="16" t="e">
        <f t="shared" si="185"/>
        <v>#N/A</v>
      </c>
      <c r="AE711" s="16" t="e">
        <f t="shared" si="186"/>
        <v>#N/A</v>
      </c>
      <c r="AF711" s="16" t="e">
        <f t="shared" si="187"/>
        <v>#N/A</v>
      </c>
      <c r="AI711" s="9"/>
      <c r="AJ711" s="10"/>
      <c r="AK711" s="9"/>
      <c r="AL711" s="10"/>
      <c r="AM711" s="9"/>
      <c r="AN711" s="9"/>
      <c r="AO711" s="9"/>
      <c r="AP711" s="9"/>
      <c r="AQ711" s="9"/>
      <c r="AS711" s="9"/>
      <c r="AT711" s="10"/>
      <c r="AU711" s="10"/>
      <c r="AV711" s="10"/>
      <c r="AW711" s="10"/>
      <c r="AX711" s="10"/>
      <c r="AY711" s="10"/>
      <c r="AZ711" s="10"/>
      <c r="BA711" s="10"/>
      <c r="BC711" s="9"/>
      <c r="BD711" s="10"/>
      <c r="BE711" s="10"/>
      <c r="BF711" s="10"/>
      <c r="BG711" s="10"/>
      <c r="BH711" s="10"/>
      <c r="BI711" s="10"/>
      <c r="BJ711" s="10"/>
      <c r="BK711" s="10"/>
      <c r="BL711" s="10"/>
      <c r="BM711" s="9"/>
      <c r="BN711" s="10"/>
      <c r="BO711" s="9"/>
      <c r="BP711" s="10"/>
      <c r="BQ711" s="9"/>
      <c r="BR711" s="9"/>
      <c r="BS711" s="9"/>
      <c r="BT711" s="9"/>
      <c r="BU711" s="9"/>
      <c r="BV711" s="5"/>
      <c r="BW711" s="9"/>
      <c r="BX711" s="10"/>
      <c r="BY711" s="10"/>
      <c r="BZ711" s="10"/>
      <c r="CA711" s="10"/>
      <c r="CB711" s="10"/>
      <c r="CC711" s="10"/>
      <c r="CD711" s="10"/>
      <c r="CE711" s="10"/>
      <c r="CF711" s="5"/>
      <c r="CG711" s="9"/>
      <c r="CH711" s="10"/>
      <c r="CI711" s="10"/>
      <c r="CJ711" s="10"/>
      <c r="CK711" s="10"/>
      <c r="CL711" s="10"/>
      <c r="CM711" s="10"/>
      <c r="CN711" s="10"/>
      <c r="CO711" s="10"/>
    </row>
    <row r="712" spans="1:93" x14ac:dyDescent="0.2">
      <c r="A712" s="9"/>
      <c r="B712" s="9"/>
      <c r="C712" s="9"/>
      <c r="D712" s="9"/>
      <c r="E712" s="9"/>
      <c r="F712" s="9"/>
      <c r="G712" s="9"/>
      <c r="H712" s="9"/>
      <c r="I712" s="9"/>
      <c r="J712" s="9"/>
      <c r="K712" s="9"/>
      <c r="L712" s="9"/>
      <c r="M712" s="9"/>
      <c r="N712" s="9"/>
      <c r="P712" s="12">
        <f t="shared" si="188"/>
        <v>-154</v>
      </c>
      <c r="Q712" s="12"/>
      <c r="R712" s="138" t="e">
        <f t="shared" si="173"/>
        <v>#N/A</v>
      </c>
      <c r="S712" s="138" t="e">
        <f t="shared" si="174"/>
        <v>#N/A</v>
      </c>
      <c r="T712" s="138" t="e">
        <f t="shared" si="175"/>
        <v>#N/A</v>
      </c>
      <c r="U712" s="139" t="e">
        <f t="shared" si="178"/>
        <v>#N/A</v>
      </c>
      <c r="V712" s="139" t="e">
        <f t="shared" si="179"/>
        <v>#N/A</v>
      </c>
      <c r="W712" s="139" t="e">
        <f t="shared" si="180"/>
        <v>#N/A</v>
      </c>
      <c r="X712" s="139" t="e">
        <f t="shared" si="181"/>
        <v>#N/A</v>
      </c>
      <c r="Y712" s="10" t="e">
        <f t="shared" si="182"/>
        <v>#N/A</v>
      </c>
      <c r="Z712" s="10" t="e">
        <f t="shared" si="183"/>
        <v>#N/A</v>
      </c>
      <c r="AA712" s="138" t="e">
        <f t="shared" si="176"/>
        <v>#N/A</v>
      </c>
      <c r="AB712" s="138" t="e">
        <f t="shared" si="177"/>
        <v>#N/A</v>
      </c>
      <c r="AC712" s="16" t="e">
        <f t="shared" si="184"/>
        <v>#N/A</v>
      </c>
      <c r="AD712" s="16" t="e">
        <f t="shared" si="185"/>
        <v>#N/A</v>
      </c>
      <c r="AE712" s="16" t="e">
        <f t="shared" si="186"/>
        <v>#N/A</v>
      </c>
      <c r="AF712" s="16" t="e">
        <f t="shared" si="187"/>
        <v>#N/A</v>
      </c>
      <c r="AI712" s="9"/>
      <c r="AJ712" s="10"/>
      <c r="AK712" s="9"/>
      <c r="AL712" s="10"/>
      <c r="AM712" s="9"/>
      <c r="AN712" s="9"/>
      <c r="AO712" s="9"/>
      <c r="AP712" s="9"/>
      <c r="AQ712" s="9"/>
      <c r="AS712" s="9"/>
      <c r="AT712" s="10"/>
      <c r="AU712" s="10"/>
      <c r="AV712" s="10"/>
      <c r="AW712" s="10"/>
      <c r="AX712" s="10"/>
      <c r="AY712" s="10"/>
      <c r="AZ712" s="10"/>
      <c r="BA712" s="10"/>
      <c r="BC712" s="9"/>
      <c r="BD712" s="10"/>
      <c r="BE712" s="10"/>
      <c r="BF712" s="10"/>
      <c r="BG712" s="10"/>
      <c r="BH712" s="10"/>
      <c r="BI712" s="10"/>
      <c r="BJ712" s="10"/>
      <c r="BK712" s="10"/>
      <c r="BL712" s="10"/>
      <c r="BM712" s="9"/>
      <c r="BN712" s="10"/>
      <c r="BO712" s="9"/>
      <c r="BP712" s="10"/>
      <c r="BQ712" s="9"/>
      <c r="BR712" s="9"/>
      <c r="BS712" s="9"/>
      <c r="BT712" s="9"/>
      <c r="BU712" s="9"/>
      <c r="BV712" s="5"/>
      <c r="BW712" s="9"/>
      <c r="BX712" s="10"/>
      <c r="BY712" s="10"/>
      <c r="BZ712" s="10"/>
      <c r="CA712" s="10"/>
      <c r="CB712" s="10"/>
      <c r="CC712" s="10"/>
      <c r="CD712" s="10"/>
      <c r="CE712" s="10"/>
      <c r="CF712" s="5"/>
      <c r="CG712" s="9"/>
      <c r="CH712" s="10"/>
      <c r="CI712" s="10"/>
      <c r="CJ712" s="10"/>
      <c r="CK712" s="10"/>
      <c r="CL712" s="10"/>
      <c r="CM712" s="10"/>
      <c r="CN712" s="10"/>
      <c r="CO712" s="10"/>
    </row>
    <row r="713" spans="1:93" x14ac:dyDescent="0.2">
      <c r="A713" s="9"/>
      <c r="B713" s="9"/>
      <c r="C713" s="9"/>
      <c r="D713" s="9"/>
      <c r="E713" s="9"/>
      <c r="F713" s="9"/>
      <c r="G713" s="9"/>
      <c r="H713" s="9"/>
      <c r="I713" s="9"/>
      <c r="J713" s="9"/>
      <c r="K713" s="9"/>
      <c r="L713" s="9"/>
      <c r="M713" s="9"/>
      <c r="N713" s="9"/>
      <c r="P713" s="12">
        <f t="shared" si="188"/>
        <v>-154</v>
      </c>
      <c r="Q713" s="12"/>
      <c r="R713" s="138" t="e">
        <f t="shared" si="173"/>
        <v>#N/A</v>
      </c>
      <c r="S713" s="138" t="e">
        <f t="shared" si="174"/>
        <v>#N/A</v>
      </c>
      <c r="T713" s="138" t="e">
        <f t="shared" si="175"/>
        <v>#N/A</v>
      </c>
      <c r="U713" s="139" t="e">
        <f t="shared" si="178"/>
        <v>#N/A</v>
      </c>
      <c r="V713" s="139" t="e">
        <f t="shared" si="179"/>
        <v>#N/A</v>
      </c>
      <c r="W713" s="139" t="e">
        <f t="shared" si="180"/>
        <v>#N/A</v>
      </c>
      <c r="X713" s="139" t="e">
        <f t="shared" si="181"/>
        <v>#N/A</v>
      </c>
      <c r="Y713" s="10" t="e">
        <f t="shared" si="182"/>
        <v>#N/A</v>
      </c>
      <c r="Z713" s="10" t="e">
        <f t="shared" si="183"/>
        <v>#N/A</v>
      </c>
      <c r="AA713" s="138" t="e">
        <f t="shared" si="176"/>
        <v>#N/A</v>
      </c>
      <c r="AB713" s="138" t="e">
        <f t="shared" si="177"/>
        <v>#N/A</v>
      </c>
      <c r="AC713" s="16" t="e">
        <f t="shared" si="184"/>
        <v>#N/A</v>
      </c>
      <c r="AD713" s="16" t="e">
        <f t="shared" si="185"/>
        <v>#N/A</v>
      </c>
      <c r="AE713" s="16" t="e">
        <f t="shared" si="186"/>
        <v>#N/A</v>
      </c>
      <c r="AF713" s="16" t="e">
        <f t="shared" si="187"/>
        <v>#N/A</v>
      </c>
      <c r="AI713" s="9"/>
      <c r="AJ713" s="10"/>
      <c r="AK713" s="9"/>
      <c r="AL713" s="10"/>
      <c r="AM713" s="9"/>
      <c r="AN713" s="9"/>
      <c r="AO713" s="9"/>
      <c r="AP713" s="9"/>
      <c r="AQ713" s="9"/>
      <c r="AS713" s="9"/>
      <c r="AT713" s="10"/>
      <c r="AU713" s="10"/>
      <c r="AV713" s="10"/>
      <c r="AW713" s="10"/>
      <c r="AX713" s="10"/>
      <c r="AY713" s="10"/>
      <c r="AZ713" s="10"/>
      <c r="BA713" s="10"/>
      <c r="BC713" s="9"/>
      <c r="BD713" s="10"/>
      <c r="BE713" s="10"/>
      <c r="BF713" s="10"/>
      <c r="BG713" s="10"/>
      <c r="BH713" s="10"/>
      <c r="BI713" s="10"/>
      <c r="BJ713" s="10"/>
      <c r="BK713" s="10"/>
      <c r="BL713" s="10"/>
      <c r="BM713" s="9"/>
      <c r="BN713" s="10"/>
      <c r="BO713" s="9"/>
      <c r="BP713" s="10"/>
      <c r="BQ713" s="9"/>
      <c r="BR713" s="9"/>
      <c r="BS713" s="9"/>
      <c r="BT713" s="9"/>
      <c r="BU713" s="9"/>
      <c r="BV713" s="5"/>
      <c r="BW713" s="9"/>
      <c r="BX713" s="10"/>
      <c r="BY713" s="10"/>
      <c r="BZ713" s="10"/>
      <c r="CA713" s="10"/>
      <c r="CB713" s="10"/>
      <c r="CC713" s="10"/>
      <c r="CD713" s="10"/>
      <c r="CE713" s="10"/>
      <c r="CF713" s="5"/>
      <c r="CG713" s="9"/>
      <c r="CH713" s="10"/>
      <c r="CI713" s="10"/>
      <c r="CJ713" s="10"/>
      <c r="CK713" s="10"/>
      <c r="CL713" s="10"/>
      <c r="CM713" s="10"/>
      <c r="CN713" s="10"/>
      <c r="CO713" s="10"/>
    </row>
    <row r="714" spans="1:93" x14ac:dyDescent="0.2">
      <c r="A714" s="9"/>
      <c r="B714" s="9"/>
      <c r="C714" s="9"/>
      <c r="D714" s="9"/>
      <c r="E714" s="9"/>
      <c r="F714" s="9"/>
      <c r="G714" s="9"/>
      <c r="H714" s="9"/>
      <c r="I714" s="9"/>
      <c r="J714" s="9"/>
      <c r="K714" s="9"/>
      <c r="L714" s="9"/>
      <c r="M714" s="9"/>
      <c r="N714" s="9"/>
      <c r="P714" s="12">
        <f t="shared" si="188"/>
        <v>-154</v>
      </c>
      <c r="Q714" s="12"/>
      <c r="R714" s="138" t="e">
        <f t="shared" si="173"/>
        <v>#N/A</v>
      </c>
      <c r="S714" s="138" t="e">
        <f t="shared" si="174"/>
        <v>#N/A</v>
      </c>
      <c r="T714" s="138" t="e">
        <f t="shared" si="175"/>
        <v>#N/A</v>
      </c>
      <c r="U714" s="139" t="e">
        <f t="shared" si="178"/>
        <v>#N/A</v>
      </c>
      <c r="V714" s="139" t="e">
        <f t="shared" si="179"/>
        <v>#N/A</v>
      </c>
      <c r="W714" s="139" t="e">
        <f t="shared" si="180"/>
        <v>#N/A</v>
      </c>
      <c r="X714" s="139" t="e">
        <f t="shared" si="181"/>
        <v>#N/A</v>
      </c>
      <c r="Y714" s="10" t="e">
        <f t="shared" si="182"/>
        <v>#N/A</v>
      </c>
      <c r="Z714" s="10" t="e">
        <f t="shared" si="183"/>
        <v>#N/A</v>
      </c>
      <c r="AA714" s="138" t="e">
        <f t="shared" si="176"/>
        <v>#N/A</v>
      </c>
      <c r="AB714" s="138" t="e">
        <f t="shared" si="177"/>
        <v>#N/A</v>
      </c>
      <c r="AC714" s="16" t="e">
        <f t="shared" si="184"/>
        <v>#N/A</v>
      </c>
      <c r="AD714" s="16" t="e">
        <f t="shared" si="185"/>
        <v>#N/A</v>
      </c>
      <c r="AE714" s="16" t="e">
        <f t="shared" si="186"/>
        <v>#N/A</v>
      </c>
      <c r="AF714" s="16" t="e">
        <f t="shared" si="187"/>
        <v>#N/A</v>
      </c>
      <c r="AI714" s="9"/>
      <c r="AJ714" s="10"/>
      <c r="AK714" s="9"/>
      <c r="AL714" s="10"/>
      <c r="AM714" s="9"/>
      <c r="AN714" s="9"/>
      <c r="AO714" s="9"/>
      <c r="AP714" s="9"/>
      <c r="AQ714" s="9"/>
      <c r="AS714" s="9"/>
      <c r="AT714" s="10"/>
      <c r="AU714" s="10"/>
      <c r="AV714" s="10"/>
      <c r="AW714" s="10"/>
      <c r="AX714" s="10"/>
      <c r="AY714" s="10"/>
      <c r="AZ714" s="10"/>
      <c r="BA714" s="10"/>
      <c r="BC714" s="9"/>
      <c r="BD714" s="10"/>
      <c r="BE714" s="10"/>
      <c r="BF714" s="10"/>
      <c r="BG714" s="10"/>
      <c r="BH714" s="10"/>
      <c r="BI714" s="10"/>
      <c r="BJ714" s="10"/>
      <c r="BK714" s="10"/>
      <c r="BL714" s="10"/>
      <c r="BM714" s="9"/>
      <c r="BN714" s="10"/>
      <c r="BO714" s="9"/>
      <c r="BP714" s="10"/>
      <c r="BQ714" s="9"/>
      <c r="BR714" s="9"/>
      <c r="BS714" s="9"/>
      <c r="BT714" s="9"/>
      <c r="BU714" s="9"/>
      <c r="BV714" s="5"/>
      <c r="BW714" s="9"/>
      <c r="BX714" s="10"/>
      <c r="BY714" s="10"/>
      <c r="BZ714" s="10"/>
      <c r="CA714" s="10"/>
      <c r="CB714" s="10"/>
      <c r="CC714" s="10"/>
      <c r="CD714" s="10"/>
      <c r="CE714" s="10"/>
      <c r="CF714" s="5"/>
      <c r="CG714" s="9"/>
      <c r="CH714" s="10"/>
      <c r="CI714" s="10"/>
      <c r="CJ714" s="10"/>
      <c r="CK714" s="10"/>
      <c r="CL714" s="10"/>
      <c r="CM714" s="10"/>
      <c r="CN714" s="10"/>
      <c r="CO714" s="10"/>
    </row>
    <row r="715" spans="1:93" x14ac:dyDescent="0.2">
      <c r="A715" s="9"/>
      <c r="B715" s="9"/>
      <c r="C715" s="9"/>
      <c r="D715" s="9"/>
      <c r="E715" s="9"/>
      <c r="F715" s="9"/>
      <c r="G715" s="9"/>
      <c r="H715" s="9"/>
      <c r="I715" s="9"/>
      <c r="J715" s="9"/>
      <c r="K715" s="9"/>
      <c r="L715" s="9"/>
      <c r="M715" s="9"/>
      <c r="N715" s="9"/>
      <c r="P715" s="12">
        <f t="shared" si="188"/>
        <v>-154</v>
      </c>
      <c r="Q715" s="12"/>
      <c r="R715" s="138" t="e">
        <f t="shared" si="173"/>
        <v>#N/A</v>
      </c>
      <c r="S715" s="138" t="e">
        <f t="shared" si="174"/>
        <v>#N/A</v>
      </c>
      <c r="T715" s="138" t="e">
        <f t="shared" si="175"/>
        <v>#N/A</v>
      </c>
      <c r="U715" s="139" t="e">
        <f t="shared" si="178"/>
        <v>#N/A</v>
      </c>
      <c r="V715" s="139" t="e">
        <f t="shared" si="179"/>
        <v>#N/A</v>
      </c>
      <c r="W715" s="139" t="e">
        <f t="shared" si="180"/>
        <v>#N/A</v>
      </c>
      <c r="X715" s="139" t="e">
        <f t="shared" si="181"/>
        <v>#N/A</v>
      </c>
      <c r="Y715" s="10" t="e">
        <f t="shared" si="182"/>
        <v>#N/A</v>
      </c>
      <c r="Z715" s="10" t="e">
        <f t="shared" si="183"/>
        <v>#N/A</v>
      </c>
      <c r="AA715" s="138" t="e">
        <f t="shared" si="176"/>
        <v>#N/A</v>
      </c>
      <c r="AB715" s="138" t="e">
        <f t="shared" si="177"/>
        <v>#N/A</v>
      </c>
      <c r="AC715" s="16" t="e">
        <f t="shared" si="184"/>
        <v>#N/A</v>
      </c>
      <c r="AD715" s="16" t="e">
        <f t="shared" si="185"/>
        <v>#N/A</v>
      </c>
      <c r="AE715" s="16" t="e">
        <f t="shared" si="186"/>
        <v>#N/A</v>
      </c>
      <c r="AF715" s="16" t="e">
        <f t="shared" si="187"/>
        <v>#N/A</v>
      </c>
      <c r="AI715" s="9"/>
      <c r="AJ715" s="10"/>
      <c r="AK715" s="9"/>
      <c r="AL715" s="10"/>
      <c r="AM715" s="9"/>
      <c r="AN715" s="9"/>
      <c r="AO715" s="9"/>
      <c r="AP715" s="9"/>
      <c r="AQ715" s="9"/>
      <c r="AS715" s="9"/>
      <c r="AT715" s="10"/>
      <c r="AU715" s="10"/>
      <c r="AV715" s="10"/>
      <c r="AW715" s="10"/>
      <c r="AX715" s="10"/>
      <c r="AY715" s="10"/>
      <c r="AZ715" s="10"/>
      <c r="BA715" s="10"/>
      <c r="BC715" s="9"/>
      <c r="BD715" s="10"/>
      <c r="BE715" s="10"/>
      <c r="BF715" s="10"/>
      <c r="BG715" s="10"/>
      <c r="BH715" s="10"/>
      <c r="BI715" s="10"/>
      <c r="BJ715" s="10"/>
      <c r="BK715" s="10"/>
      <c r="BL715" s="10"/>
      <c r="BM715" s="9"/>
      <c r="BN715" s="10"/>
      <c r="BO715" s="9"/>
      <c r="BP715" s="10"/>
      <c r="BQ715" s="9"/>
      <c r="BR715" s="9"/>
      <c r="BS715" s="9"/>
      <c r="BT715" s="9"/>
      <c r="BU715" s="9"/>
      <c r="BV715" s="5"/>
      <c r="BW715" s="9"/>
      <c r="BX715" s="10"/>
      <c r="BY715" s="10"/>
      <c r="BZ715" s="10"/>
      <c r="CA715" s="10"/>
      <c r="CB715" s="10"/>
      <c r="CC715" s="10"/>
      <c r="CD715" s="10"/>
      <c r="CE715" s="10"/>
      <c r="CF715" s="5"/>
      <c r="CG715" s="9"/>
      <c r="CH715" s="10"/>
      <c r="CI715" s="10"/>
      <c r="CJ715" s="10"/>
      <c r="CK715" s="10"/>
      <c r="CL715" s="10"/>
      <c r="CM715" s="10"/>
      <c r="CN715" s="10"/>
      <c r="CO715" s="10"/>
    </row>
    <row r="716" spans="1:93" x14ac:dyDescent="0.2">
      <c r="A716" s="9"/>
      <c r="B716" s="9"/>
      <c r="C716" s="9"/>
      <c r="D716" s="9"/>
      <c r="E716" s="9"/>
      <c r="F716" s="9"/>
      <c r="G716" s="9"/>
      <c r="H716" s="9"/>
      <c r="I716" s="9"/>
      <c r="J716" s="9"/>
      <c r="K716" s="9"/>
      <c r="L716" s="9"/>
      <c r="M716" s="9"/>
      <c r="N716" s="9"/>
      <c r="P716" s="12">
        <f t="shared" si="188"/>
        <v>-154</v>
      </c>
      <c r="Q716" s="12"/>
      <c r="R716" s="138" t="e">
        <f t="shared" ref="R716:R779" si="189">LOOKUP($P716,$AI$12:$AI$205,IF($B716,$AJ$12:$AJ$205,$BN$12:$BN$205))</f>
        <v>#N/A</v>
      </c>
      <c r="S716" s="138" t="e">
        <f t="shared" ref="S716:S779" si="190">LOOKUP($P716,$AI$12:$AI$205,IF($B716,$AK$12:$AK$205,$BO$12:$BO$205))</f>
        <v>#N/A</v>
      </c>
      <c r="T716" s="138" t="e">
        <f t="shared" ref="T716:T779" si="191">LOOKUP($P716,$AI$12:$AI$205,IF($B716,$AL$12:$AL$205,$BP$12:$BP$205))</f>
        <v>#N/A</v>
      </c>
      <c r="U716" s="139" t="e">
        <f t="shared" si="178"/>
        <v>#N/A</v>
      </c>
      <c r="V716" s="139" t="e">
        <f t="shared" si="179"/>
        <v>#N/A</v>
      </c>
      <c r="W716" s="139" t="e">
        <f t="shared" si="180"/>
        <v>#N/A</v>
      </c>
      <c r="X716" s="139" t="e">
        <f t="shared" si="181"/>
        <v>#N/A</v>
      </c>
      <c r="Y716" s="10" t="e">
        <f t="shared" si="182"/>
        <v>#N/A</v>
      </c>
      <c r="Z716" s="10" t="e">
        <f t="shared" si="183"/>
        <v>#N/A</v>
      </c>
      <c r="AA716" s="138" t="e">
        <f t="shared" ref="AA716:AA779" si="192">LOOKUP($P716,$AI$12:$AI$205,IF($B716,$AN$12:$AN$205,$BR$12:$BR$205))</f>
        <v>#N/A</v>
      </c>
      <c r="AB716" s="138" t="e">
        <f t="shared" ref="AB716:AB779" si="193">LOOKUP($P716,$AI$12:$AI$205,IF($B716,$AP$12:$AP$205,$BT$12:$BT$205))</f>
        <v>#N/A</v>
      </c>
      <c r="AC716" s="16" t="e">
        <f t="shared" si="184"/>
        <v>#N/A</v>
      </c>
      <c r="AD716" s="16" t="e">
        <f t="shared" si="185"/>
        <v>#N/A</v>
      </c>
      <c r="AE716" s="16" t="e">
        <f t="shared" si="186"/>
        <v>#N/A</v>
      </c>
      <c r="AF716" s="16" t="e">
        <f t="shared" si="187"/>
        <v>#N/A</v>
      </c>
      <c r="AI716" s="9"/>
      <c r="AJ716" s="10"/>
      <c r="AK716" s="9"/>
      <c r="AL716" s="10"/>
      <c r="AM716" s="9"/>
      <c r="AN716" s="9"/>
      <c r="AO716" s="9"/>
      <c r="AP716" s="9"/>
      <c r="AQ716" s="9"/>
      <c r="AS716" s="9"/>
      <c r="AT716" s="10"/>
      <c r="AU716" s="10"/>
      <c r="AV716" s="10"/>
      <c r="AW716" s="10"/>
      <c r="AX716" s="10"/>
      <c r="AY716" s="10"/>
      <c r="AZ716" s="10"/>
      <c r="BA716" s="10"/>
      <c r="BC716" s="9"/>
      <c r="BD716" s="10"/>
      <c r="BE716" s="10"/>
      <c r="BF716" s="10"/>
      <c r="BG716" s="10"/>
      <c r="BH716" s="10"/>
      <c r="BI716" s="10"/>
      <c r="BJ716" s="10"/>
      <c r="BK716" s="10"/>
      <c r="BL716" s="10"/>
      <c r="BM716" s="9"/>
      <c r="BN716" s="10"/>
      <c r="BO716" s="9"/>
      <c r="BP716" s="10"/>
      <c r="BQ716" s="9"/>
      <c r="BR716" s="9"/>
      <c r="BS716" s="9"/>
      <c r="BT716" s="9"/>
      <c r="BU716" s="9"/>
      <c r="BV716" s="5"/>
      <c r="BW716" s="9"/>
      <c r="BX716" s="10"/>
      <c r="BY716" s="10"/>
      <c r="BZ716" s="10"/>
      <c r="CA716" s="10"/>
      <c r="CB716" s="10"/>
      <c r="CC716" s="10"/>
      <c r="CD716" s="10"/>
      <c r="CE716" s="10"/>
      <c r="CF716" s="5"/>
      <c r="CG716" s="9"/>
      <c r="CH716" s="10"/>
      <c r="CI716" s="10"/>
      <c r="CJ716" s="10"/>
      <c r="CK716" s="10"/>
      <c r="CL716" s="10"/>
      <c r="CM716" s="10"/>
      <c r="CN716" s="10"/>
      <c r="CO716" s="10"/>
    </row>
    <row r="717" spans="1:93" x14ac:dyDescent="0.2">
      <c r="A717" s="9"/>
      <c r="B717" s="9"/>
      <c r="C717" s="9"/>
      <c r="D717" s="9"/>
      <c r="E717" s="9"/>
      <c r="F717" s="9"/>
      <c r="G717" s="9"/>
      <c r="H717" s="9"/>
      <c r="I717" s="9"/>
      <c r="J717" s="9"/>
      <c r="K717" s="9"/>
      <c r="L717" s="9"/>
      <c r="M717" s="9"/>
      <c r="N717" s="9"/>
      <c r="P717" s="12">
        <f t="shared" si="188"/>
        <v>-154</v>
      </c>
      <c r="Q717" s="12"/>
      <c r="R717" s="138" t="e">
        <f t="shared" si="189"/>
        <v>#N/A</v>
      </c>
      <c r="S717" s="138" t="e">
        <f t="shared" si="190"/>
        <v>#N/A</v>
      </c>
      <c r="T717" s="138" t="e">
        <f t="shared" si="191"/>
        <v>#N/A</v>
      </c>
      <c r="U717" s="139" t="e">
        <f t="shared" ref="U717:U780" si="194">LOOKUP($P717,$AS$12:$AS$205,IF($B717,$AT$12:$AT$205,$BX$12:$BX$205))</f>
        <v>#N/A</v>
      </c>
      <c r="V717" s="139" t="e">
        <f t="shared" ref="V717:V780" si="195">LOOKUP($P717,$AS$12:$AS$205,IF($B717,$AU$12:$AU$205,$BY$12:$BY$205))</f>
        <v>#N/A</v>
      </c>
      <c r="W717" s="139" t="e">
        <f t="shared" ref="W717:W780" si="196">LOOKUP($P717,$AS$12:$AS$205,IF($B717,$AV$12:$AV$205,$BZ$12:$BZ$205))</f>
        <v>#N/A</v>
      </c>
      <c r="X717" s="139" t="e">
        <f t="shared" ref="X717:X780" si="197">LOOKUP($P717,$BC$12:$BC$205,IF($B717,$BD$12:$BD$205,$CH$12:$CH$205))</f>
        <v>#N/A</v>
      </c>
      <c r="Y717" s="10" t="e">
        <f t="shared" ref="Y717:Y780" si="198">LOOKUP($P717,$BC$12:$BC$205,IF($B717,$BE$12:$BE$205,$CI$12:$CI$205))</f>
        <v>#N/A</v>
      </c>
      <c r="Z717" s="10" t="e">
        <f t="shared" ref="Z717:Z780" si="199">LOOKUP($P717,$BC$12:$BC$205,IF($B717,$BF$12:$BF$205,$CJ$12:$CJ$205))</f>
        <v>#N/A</v>
      </c>
      <c r="AA717" s="138" t="e">
        <f t="shared" si="192"/>
        <v>#N/A</v>
      </c>
      <c r="AB717" s="138" t="e">
        <f t="shared" si="193"/>
        <v>#N/A</v>
      </c>
      <c r="AC717" s="16" t="e">
        <f t="shared" ref="AC717:AC780" si="200">$S717*(1+$R717*$T717*3)^(1/$R717)</f>
        <v>#N/A</v>
      </c>
      <c r="AD717" s="16" t="e">
        <f t="shared" ref="AD717:AD780" si="201">$S717*(1+$R717*$T717*3)^(1/$R717)-$S717*(1+$R717*$T717*2)^(1/$R717)</f>
        <v>#N/A</v>
      </c>
      <c r="AE717" s="16" t="e">
        <f t="shared" ref="AE717:AE780" si="202">$S717*(1+$R717*$T717*(-3))^(1/$R717)</f>
        <v>#N/A</v>
      </c>
      <c r="AF717" s="16" t="e">
        <f t="shared" ref="AF717:AF780" si="203">$S717*(1+$R717*$T717*(-2))^(1/$R717)-$S717*(1+$R717*$T717*(-3))^(1/$R717)</f>
        <v>#N/A</v>
      </c>
      <c r="AI717" s="9"/>
      <c r="AJ717" s="10"/>
      <c r="AK717" s="9"/>
      <c r="AL717" s="10"/>
      <c r="AM717" s="9"/>
      <c r="AN717" s="9"/>
      <c r="AO717" s="9"/>
      <c r="AP717" s="9"/>
      <c r="AQ717" s="9"/>
      <c r="AS717" s="9"/>
      <c r="AT717" s="10"/>
      <c r="AU717" s="10"/>
      <c r="AV717" s="10"/>
      <c r="AW717" s="10"/>
      <c r="AX717" s="10"/>
      <c r="AY717" s="10"/>
      <c r="AZ717" s="10"/>
      <c r="BA717" s="10"/>
      <c r="BC717" s="9"/>
      <c r="BD717" s="10"/>
      <c r="BE717" s="10"/>
      <c r="BF717" s="10"/>
      <c r="BG717" s="10"/>
      <c r="BH717" s="10"/>
      <c r="BI717" s="10"/>
      <c r="BJ717" s="10"/>
      <c r="BK717" s="10"/>
      <c r="BL717" s="10"/>
      <c r="BM717" s="9"/>
      <c r="BN717" s="10"/>
      <c r="BO717" s="9"/>
      <c r="BP717" s="10"/>
      <c r="BQ717" s="9"/>
      <c r="BR717" s="9"/>
      <c r="BS717" s="9"/>
      <c r="BT717" s="9"/>
      <c r="BU717" s="9"/>
      <c r="BV717" s="5"/>
      <c r="BW717" s="9"/>
      <c r="BX717" s="10"/>
      <c r="BY717" s="10"/>
      <c r="BZ717" s="10"/>
      <c r="CA717" s="10"/>
      <c r="CB717" s="10"/>
      <c r="CC717" s="10"/>
      <c r="CD717" s="10"/>
      <c r="CE717" s="10"/>
      <c r="CF717" s="5"/>
      <c r="CG717" s="9"/>
      <c r="CH717" s="10"/>
      <c r="CI717" s="10"/>
      <c r="CJ717" s="10"/>
      <c r="CK717" s="10"/>
      <c r="CL717" s="10"/>
      <c r="CM717" s="10"/>
      <c r="CN717" s="10"/>
      <c r="CO717" s="10"/>
    </row>
    <row r="718" spans="1:93" x14ac:dyDescent="0.2">
      <c r="A718" s="9"/>
      <c r="B718" s="9"/>
      <c r="C718" s="9"/>
      <c r="D718" s="9"/>
      <c r="E718" s="9"/>
      <c r="F718" s="9"/>
      <c r="G718" s="9"/>
      <c r="H718" s="9"/>
      <c r="I718" s="9"/>
      <c r="J718" s="9"/>
      <c r="K718" s="9"/>
      <c r="L718" s="9"/>
      <c r="M718" s="9"/>
      <c r="N718" s="9"/>
      <c r="P718" s="12">
        <f t="shared" si="188"/>
        <v>-154</v>
      </c>
      <c r="Q718" s="12"/>
      <c r="R718" s="138" t="e">
        <f t="shared" si="189"/>
        <v>#N/A</v>
      </c>
      <c r="S718" s="138" t="e">
        <f t="shared" si="190"/>
        <v>#N/A</v>
      </c>
      <c r="T718" s="138" t="e">
        <f t="shared" si="191"/>
        <v>#N/A</v>
      </c>
      <c r="U718" s="139" t="e">
        <f t="shared" si="194"/>
        <v>#N/A</v>
      </c>
      <c r="V718" s="139" t="e">
        <f t="shared" si="195"/>
        <v>#N/A</v>
      </c>
      <c r="W718" s="139" t="e">
        <f t="shared" si="196"/>
        <v>#N/A</v>
      </c>
      <c r="X718" s="139" t="e">
        <f t="shared" si="197"/>
        <v>#N/A</v>
      </c>
      <c r="Y718" s="10" t="e">
        <f t="shared" si="198"/>
        <v>#N/A</v>
      </c>
      <c r="Z718" s="10" t="e">
        <f t="shared" si="199"/>
        <v>#N/A</v>
      </c>
      <c r="AA718" s="138" t="e">
        <f t="shared" si="192"/>
        <v>#N/A</v>
      </c>
      <c r="AB718" s="138" t="e">
        <f t="shared" si="193"/>
        <v>#N/A</v>
      </c>
      <c r="AC718" s="16" t="e">
        <f t="shared" si="200"/>
        <v>#N/A</v>
      </c>
      <c r="AD718" s="16" t="e">
        <f t="shared" si="201"/>
        <v>#N/A</v>
      </c>
      <c r="AE718" s="16" t="e">
        <f t="shared" si="202"/>
        <v>#N/A</v>
      </c>
      <c r="AF718" s="16" t="e">
        <f t="shared" si="203"/>
        <v>#N/A</v>
      </c>
      <c r="AI718" s="9"/>
      <c r="AJ718" s="10"/>
      <c r="AK718" s="9"/>
      <c r="AL718" s="10"/>
      <c r="AM718" s="9"/>
      <c r="AN718" s="9"/>
      <c r="AO718" s="9"/>
      <c r="AP718" s="9"/>
      <c r="AQ718" s="9"/>
      <c r="AS718" s="9"/>
      <c r="AT718" s="10"/>
      <c r="AU718" s="10"/>
      <c r="AV718" s="10"/>
      <c r="AW718" s="10"/>
      <c r="AX718" s="10"/>
      <c r="AY718" s="10"/>
      <c r="AZ718" s="10"/>
      <c r="BA718" s="10"/>
      <c r="BC718" s="9"/>
      <c r="BD718" s="10"/>
      <c r="BE718" s="10"/>
      <c r="BF718" s="10"/>
      <c r="BG718" s="10"/>
      <c r="BH718" s="10"/>
      <c r="BI718" s="10"/>
      <c r="BJ718" s="10"/>
      <c r="BK718" s="10"/>
      <c r="BL718" s="10"/>
      <c r="BM718" s="9"/>
      <c r="BN718" s="10"/>
      <c r="BO718" s="9"/>
      <c r="BP718" s="10"/>
      <c r="BQ718" s="9"/>
      <c r="BR718" s="9"/>
      <c r="BS718" s="9"/>
      <c r="BT718" s="9"/>
      <c r="BU718" s="9"/>
      <c r="BV718" s="5"/>
      <c r="BW718" s="9"/>
      <c r="BX718" s="10"/>
      <c r="BY718" s="10"/>
      <c r="BZ718" s="10"/>
      <c r="CA718" s="10"/>
      <c r="CB718" s="10"/>
      <c r="CC718" s="10"/>
      <c r="CD718" s="10"/>
      <c r="CE718" s="10"/>
      <c r="CF718" s="5"/>
      <c r="CG718" s="9"/>
      <c r="CH718" s="10"/>
      <c r="CI718" s="10"/>
      <c r="CJ718" s="10"/>
      <c r="CK718" s="10"/>
      <c r="CL718" s="10"/>
      <c r="CM718" s="10"/>
      <c r="CN718" s="10"/>
      <c r="CO718" s="10"/>
    </row>
    <row r="719" spans="1:93" x14ac:dyDescent="0.2">
      <c r="A719" s="9"/>
      <c r="B719" s="9"/>
      <c r="C719" s="9"/>
      <c r="D719" s="9"/>
      <c r="E719" s="9"/>
      <c r="F719" s="9"/>
      <c r="G719" s="9"/>
      <c r="H719" s="9"/>
      <c r="I719" s="9"/>
      <c r="J719" s="9"/>
      <c r="K719" s="9"/>
      <c r="L719" s="9"/>
      <c r="M719" s="9"/>
      <c r="N719" s="9"/>
      <c r="P719" s="12">
        <f t="shared" si="188"/>
        <v>-154</v>
      </c>
      <c r="Q719" s="12"/>
      <c r="R719" s="138" t="e">
        <f t="shared" si="189"/>
        <v>#N/A</v>
      </c>
      <c r="S719" s="138" t="e">
        <f t="shared" si="190"/>
        <v>#N/A</v>
      </c>
      <c r="T719" s="138" t="e">
        <f t="shared" si="191"/>
        <v>#N/A</v>
      </c>
      <c r="U719" s="139" t="e">
        <f t="shared" si="194"/>
        <v>#N/A</v>
      </c>
      <c r="V719" s="139" t="e">
        <f t="shared" si="195"/>
        <v>#N/A</v>
      </c>
      <c r="W719" s="139" t="e">
        <f t="shared" si="196"/>
        <v>#N/A</v>
      </c>
      <c r="X719" s="139" t="e">
        <f t="shared" si="197"/>
        <v>#N/A</v>
      </c>
      <c r="Y719" s="10" t="e">
        <f t="shared" si="198"/>
        <v>#N/A</v>
      </c>
      <c r="Z719" s="10" t="e">
        <f t="shared" si="199"/>
        <v>#N/A</v>
      </c>
      <c r="AA719" s="138" t="e">
        <f t="shared" si="192"/>
        <v>#N/A</v>
      </c>
      <c r="AB719" s="138" t="e">
        <f t="shared" si="193"/>
        <v>#N/A</v>
      </c>
      <c r="AC719" s="16" t="e">
        <f t="shared" si="200"/>
        <v>#N/A</v>
      </c>
      <c r="AD719" s="16" t="e">
        <f t="shared" si="201"/>
        <v>#N/A</v>
      </c>
      <c r="AE719" s="16" t="e">
        <f t="shared" si="202"/>
        <v>#N/A</v>
      </c>
      <c r="AF719" s="16" t="e">
        <f t="shared" si="203"/>
        <v>#N/A</v>
      </c>
      <c r="AI719" s="9"/>
      <c r="AJ719" s="10"/>
      <c r="AK719" s="9"/>
      <c r="AL719" s="10"/>
      <c r="AM719" s="9"/>
      <c r="AN719" s="9"/>
      <c r="AO719" s="9"/>
      <c r="AP719" s="9"/>
      <c r="AQ719" s="9"/>
      <c r="AS719" s="9"/>
      <c r="AT719" s="10"/>
      <c r="AU719" s="10"/>
      <c r="AV719" s="10"/>
      <c r="AW719" s="10"/>
      <c r="AX719" s="10"/>
      <c r="AY719" s="10"/>
      <c r="AZ719" s="10"/>
      <c r="BA719" s="10"/>
      <c r="BC719" s="9"/>
      <c r="BD719" s="10"/>
      <c r="BE719" s="10"/>
      <c r="BF719" s="10"/>
      <c r="BG719" s="10"/>
      <c r="BH719" s="10"/>
      <c r="BI719" s="10"/>
      <c r="BJ719" s="10"/>
      <c r="BK719" s="10"/>
      <c r="BL719" s="10"/>
      <c r="BM719" s="9"/>
      <c r="BN719" s="10"/>
      <c r="BO719" s="9"/>
      <c r="BP719" s="10"/>
      <c r="BQ719" s="9"/>
      <c r="BR719" s="9"/>
      <c r="BS719" s="9"/>
      <c r="BT719" s="9"/>
      <c r="BU719" s="9"/>
      <c r="BV719" s="5"/>
      <c r="BW719" s="9"/>
      <c r="BX719" s="10"/>
      <c r="BY719" s="10"/>
      <c r="BZ719" s="10"/>
      <c r="CA719" s="10"/>
      <c r="CB719" s="10"/>
      <c r="CC719" s="10"/>
      <c r="CD719" s="10"/>
      <c r="CE719" s="10"/>
      <c r="CF719" s="5"/>
      <c r="CG719" s="9"/>
      <c r="CH719" s="10"/>
      <c r="CI719" s="10"/>
      <c r="CJ719" s="10"/>
      <c r="CK719" s="10"/>
      <c r="CL719" s="10"/>
      <c r="CM719" s="10"/>
      <c r="CN719" s="10"/>
      <c r="CO719" s="10"/>
    </row>
    <row r="720" spans="1:93" x14ac:dyDescent="0.2">
      <c r="A720" s="9"/>
      <c r="B720" s="9"/>
      <c r="C720" s="9"/>
      <c r="D720" s="9"/>
      <c r="E720" s="9"/>
      <c r="F720" s="9"/>
      <c r="G720" s="9"/>
      <c r="H720" s="9"/>
      <c r="I720" s="9"/>
      <c r="J720" s="9"/>
      <c r="K720" s="9"/>
      <c r="L720" s="9"/>
      <c r="M720" s="9"/>
      <c r="N720" s="9"/>
      <c r="P720" s="12">
        <f t="shared" si="188"/>
        <v>-154</v>
      </c>
      <c r="Q720" s="12"/>
      <c r="R720" s="138" t="e">
        <f t="shared" si="189"/>
        <v>#N/A</v>
      </c>
      <c r="S720" s="138" t="e">
        <f t="shared" si="190"/>
        <v>#N/A</v>
      </c>
      <c r="T720" s="138" t="e">
        <f t="shared" si="191"/>
        <v>#N/A</v>
      </c>
      <c r="U720" s="139" t="e">
        <f t="shared" si="194"/>
        <v>#N/A</v>
      </c>
      <c r="V720" s="139" t="e">
        <f t="shared" si="195"/>
        <v>#N/A</v>
      </c>
      <c r="W720" s="139" t="e">
        <f t="shared" si="196"/>
        <v>#N/A</v>
      </c>
      <c r="X720" s="139" t="e">
        <f t="shared" si="197"/>
        <v>#N/A</v>
      </c>
      <c r="Y720" s="10" t="e">
        <f t="shared" si="198"/>
        <v>#N/A</v>
      </c>
      <c r="Z720" s="10" t="e">
        <f t="shared" si="199"/>
        <v>#N/A</v>
      </c>
      <c r="AA720" s="138" t="e">
        <f t="shared" si="192"/>
        <v>#N/A</v>
      </c>
      <c r="AB720" s="138" t="e">
        <f t="shared" si="193"/>
        <v>#N/A</v>
      </c>
      <c r="AC720" s="16" t="e">
        <f t="shared" si="200"/>
        <v>#N/A</v>
      </c>
      <c r="AD720" s="16" t="e">
        <f t="shared" si="201"/>
        <v>#N/A</v>
      </c>
      <c r="AE720" s="16" t="e">
        <f t="shared" si="202"/>
        <v>#N/A</v>
      </c>
      <c r="AF720" s="16" t="e">
        <f t="shared" si="203"/>
        <v>#N/A</v>
      </c>
      <c r="AI720" s="9"/>
      <c r="AJ720" s="10"/>
      <c r="AK720" s="9"/>
      <c r="AL720" s="10"/>
      <c r="AM720" s="9"/>
      <c r="AN720" s="9"/>
      <c r="AO720" s="9"/>
      <c r="AP720" s="9"/>
      <c r="AQ720" s="9"/>
      <c r="AS720" s="9"/>
      <c r="AT720" s="10"/>
      <c r="AU720" s="10"/>
      <c r="AV720" s="10"/>
      <c r="AW720" s="10"/>
      <c r="AX720" s="10"/>
      <c r="AY720" s="10"/>
      <c r="AZ720" s="10"/>
      <c r="BA720" s="10"/>
      <c r="BC720" s="9"/>
      <c r="BD720" s="10"/>
      <c r="BE720" s="10"/>
      <c r="BF720" s="10"/>
      <c r="BG720" s="10"/>
      <c r="BH720" s="10"/>
      <c r="BI720" s="10"/>
      <c r="BJ720" s="10"/>
      <c r="BK720" s="10"/>
      <c r="BL720" s="10"/>
      <c r="BM720" s="9"/>
      <c r="BN720" s="10"/>
      <c r="BO720" s="9"/>
      <c r="BP720" s="10"/>
      <c r="BQ720" s="9"/>
      <c r="BR720" s="9"/>
      <c r="BS720" s="9"/>
      <c r="BT720" s="9"/>
      <c r="BU720" s="9"/>
      <c r="BV720" s="5"/>
      <c r="BW720" s="9"/>
      <c r="BX720" s="10"/>
      <c r="BY720" s="10"/>
      <c r="BZ720" s="10"/>
      <c r="CA720" s="10"/>
      <c r="CB720" s="10"/>
      <c r="CC720" s="10"/>
      <c r="CD720" s="10"/>
      <c r="CE720" s="10"/>
      <c r="CF720" s="5"/>
      <c r="CG720" s="9"/>
      <c r="CH720" s="10"/>
      <c r="CI720" s="10"/>
      <c r="CJ720" s="10"/>
      <c r="CK720" s="10"/>
      <c r="CL720" s="10"/>
      <c r="CM720" s="10"/>
      <c r="CN720" s="10"/>
      <c r="CO720" s="10"/>
    </row>
    <row r="721" spans="1:93" x14ac:dyDescent="0.2">
      <c r="A721" s="9"/>
      <c r="B721" s="9"/>
      <c r="C721" s="9"/>
      <c r="D721" s="9"/>
      <c r="E721" s="9"/>
      <c r="F721" s="9"/>
      <c r="G721" s="9"/>
      <c r="H721" s="9"/>
      <c r="I721" s="9"/>
      <c r="J721" s="9"/>
      <c r="K721" s="9"/>
      <c r="L721" s="9"/>
      <c r="M721" s="9"/>
      <c r="N721" s="9"/>
      <c r="P721" s="12">
        <f t="shared" ref="P721:P784" si="204">((C721-22)*7)+D721</f>
        <v>-154</v>
      </c>
      <c r="Q721" s="12"/>
      <c r="R721" s="138" t="e">
        <f t="shared" si="189"/>
        <v>#N/A</v>
      </c>
      <c r="S721" s="138" t="e">
        <f t="shared" si="190"/>
        <v>#N/A</v>
      </c>
      <c r="T721" s="138" t="e">
        <f t="shared" si="191"/>
        <v>#N/A</v>
      </c>
      <c r="U721" s="139" t="e">
        <f t="shared" si="194"/>
        <v>#N/A</v>
      </c>
      <c r="V721" s="139" t="e">
        <f t="shared" si="195"/>
        <v>#N/A</v>
      </c>
      <c r="W721" s="139" t="e">
        <f t="shared" si="196"/>
        <v>#N/A</v>
      </c>
      <c r="X721" s="139" t="e">
        <f t="shared" si="197"/>
        <v>#N/A</v>
      </c>
      <c r="Y721" s="10" t="e">
        <f t="shared" si="198"/>
        <v>#N/A</v>
      </c>
      <c r="Z721" s="10" t="e">
        <f t="shared" si="199"/>
        <v>#N/A</v>
      </c>
      <c r="AA721" s="138" t="e">
        <f t="shared" si="192"/>
        <v>#N/A</v>
      </c>
      <c r="AB721" s="138" t="e">
        <f t="shared" si="193"/>
        <v>#N/A</v>
      </c>
      <c r="AC721" s="16" t="e">
        <f t="shared" si="200"/>
        <v>#N/A</v>
      </c>
      <c r="AD721" s="16" t="e">
        <f t="shared" si="201"/>
        <v>#N/A</v>
      </c>
      <c r="AE721" s="16" t="e">
        <f t="shared" si="202"/>
        <v>#N/A</v>
      </c>
      <c r="AF721" s="16" t="e">
        <f t="shared" si="203"/>
        <v>#N/A</v>
      </c>
      <c r="AI721" s="9"/>
      <c r="AJ721" s="10"/>
      <c r="AK721" s="9"/>
      <c r="AL721" s="10"/>
      <c r="AM721" s="9"/>
      <c r="AN721" s="9"/>
      <c r="AO721" s="9"/>
      <c r="AP721" s="9"/>
      <c r="AQ721" s="9"/>
      <c r="AS721" s="9"/>
      <c r="AT721" s="10"/>
      <c r="AU721" s="10"/>
      <c r="AV721" s="10"/>
      <c r="AW721" s="10"/>
      <c r="AX721" s="10"/>
      <c r="AY721" s="10"/>
      <c r="AZ721" s="10"/>
      <c r="BA721" s="10"/>
      <c r="BC721" s="9"/>
      <c r="BD721" s="10"/>
      <c r="BE721" s="10"/>
      <c r="BF721" s="10"/>
      <c r="BG721" s="10"/>
      <c r="BH721" s="10"/>
      <c r="BI721" s="10"/>
      <c r="BJ721" s="10"/>
      <c r="BK721" s="10"/>
      <c r="BL721" s="10"/>
      <c r="BM721" s="9"/>
      <c r="BN721" s="10"/>
      <c r="BO721" s="9"/>
      <c r="BP721" s="10"/>
      <c r="BQ721" s="9"/>
      <c r="BR721" s="9"/>
      <c r="BS721" s="9"/>
      <c r="BT721" s="9"/>
      <c r="BU721" s="9"/>
      <c r="BV721" s="5"/>
      <c r="BW721" s="9"/>
      <c r="BX721" s="10"/>
      <c r="BY721" s="10"/>
      <c r="BZ721" s="10"/>
      <c r="CA721" s="10"/>
      <c r="CB721" s="10"/>
      <c r="CC721" s="10"/>
      <c r="CD721" s="10"/>
      <c r="CE721" s="10"/>
      <c r="CF721" s="5"/>
      <c r="CG721" s="9"/>
      <c r="CH721" s="10"/>
      <c r="CI721" s="10"/>
      <c r="CJ721" s="10"/>
      <c r="CK721" s="10"/>
      <c r="CL721" s="10"/>
      <c r="CM721" s="10"/>
      <c r="CN721" s="10"/>
      <c r="CO721" s="10"/>
    </row>
    <row r="722" spans="1:93" x14ac:dyDescent="0.2">
      <c r="A722" s="9"/>
      <c r="B722" s="9"/>
      <c r="C722" s="9"/>
      <c r="D722" s="9"/>
      <c r="E722" s="9"/>
      <c r="F722" s="9"/>
      <c r="G722" s="9"/>
      <c r="H722" s="9"/>
      <c r="I722" s="9"/>
      <c r="J722" s="9"/>
      <c r="K722" s="9"/>
      <c r="L722" s="9"/>
      <c r="M722" s="9"/>
      <c r="N722" s="9"/>
      <c r="P722" s="12">
        <f t="shared" si="204"/>
        <v>-154</v>
      </c>
      <c r="Q722" s="12"/>
      <c r="R722" s="138" t="e">
        <f t="shared" si="189"/>
        <v>#N/A</v>
      </c>
      <c r="S722" s="138" t="e">
        <f t="shared" si="190"/>
        <v>#N/A</v>
      </c>
      <c r="T722" s="138" t="e">
        <f t="shared" si="191"/>
        <v>#N/A</v>
      </c>
      <c r="U722" s="139" t="e">
        <f t="shared" si="194"/>
        <v>#N/A</v>
      </c>
      <c r="V722" s="139" t="e">
        <f t="shared" si="195"/>
        <v>#N/A</v>
      </c>
      <c r="W722" s="139" t="e">
        <f t="shared" si="196"/>
        <v>#N/A</v>
      </c>
      <c r="X722" s="139" t="e">
        <f t="shared" si="197"/>
        <v>#N/A</v>
      </c>
      <c r="Y722" s="10" t="e">
        <f t="shared" si="198"/>
        <v>#N/A</v>
      </c>
      <c r="Z722" s="10" t="e">
        <f t="shared" si="199"/>
        <v>#N/A</v>
      </c>
      <c r="AA722" s="138" t="e">
        <f t="shared" si="192"/>
        <v>#N/A</v>
      </c>
      <c r="AB722" s="138" t="e">
        <f t="shared" si="193"/>
        <v>#N/A</v>
      </c>
      <c r="AC722" s="16" t="e">
        <f t="shared" si="200"/>
        <v>#N/A</v>
      </c>
      <c r="AD722" s="16" t="e">
        <f t="shared" si="201"/>
        <v>#N/A</v>
      </c>
      <c r="AE722" s="16" t="e">
        <f t="shared" si="202"/>
        <v>#N/A</v>
      </c>
      <c r="AF722" s="16" t="e">
        <f t="shared" si="203"/>
        <v>#N/A</v>
      </c>
      <c r="AI722" s="9"/>
      <c r="AJ722" s="10"/>
      <c r="AK722" s="9"/>
      <c r="AL722" s="10"/>
      <c r="AM722" s="9"/>
      <c r="AN722" s="9"/>
      <c r="AO722" s="9"/>
      <c r="AP722" s="9"/>
      <c r="AQ722" s="9"/>
      <c r="AS722" s="9"/>
      <c r="AT722" s="10"/>
      <c r="AU722" s="10"/>
      <c r="AV722" s="10"/>
      <c r="AW722" s="10"/>
      <c r="AX722" s="10"/>
      <c r="AY722" s="10"/>
      <c r="AZ722" s="10"/>
      <c r="BA722" s="10"/>
      <c r="BC722" s="9"/>
      <c r="BD722" s="10"/>
      <c r="BE722" s="10"/>
      <c r="BF722" s="10"/>
      <c r="BG722" s="10"/>
      <c r="BH722" s="10"/>
      <c r="BI722" s="10"/>
      <c r="BJ722" s="10"/>
      <c r="BK722" s="10"/>
      <c r="BL722" s="10"/>
      <c r="BM722" s="9"/>
      <c r="BN722" s="10"/>
      <c r="BO722" s="9"/>
      <c r="BP722" s="10"/>
      <c r="BQ722" s="9"/>
      <c r="BR722" s="9"/>
      <c r="BS722" s="9"/>
      <c r="BT722" s="9"/>
      <c r="BU722" s="9"/>
      <c r="BV722" s="5"/>
      <c r="BW722" s="9"/>
      <c r="BX722" s="10"/>
      <c r="BY722" s="10"/>
      <c r="BZ722" s="10"/>
      <c r="CA722" s="10"/>
      <c r="CB722" s="10"/>
      <c r="CC722" s="10"/>
      <c r="CD722" s="10"/>
      <c r="CE722" s="10"/>
      <c r="CF722" s="5"/>
      <c r="CG722" s="9"/>
      <c r="CH722" s="10"/>
      <c r="CI722" s="10"/>
      <c r="CJ722" s="10"/>
      <c r="CK722" s="10"/>
      <c r="CL722" s="10"/>
      <c r="CM722" s="10"/>
      <c r="CN722" s="10"/>
      <c r="CO722" s="10"/>
    </row>
    <row r="723" spans="1:93" x14ac:dyDescent="0.2">
      <c r="A723" s="9"/>
      <c r="B723" s="9"/>
      <c r="C723" s="9"/>
      <c r="D723" s="9"/>
      <c r="E723" s="9"/>
      <c r="F723" s="9"/>
      <c r="G723" s="9"/>
      <c r="H723" s="9"/>
      <c r="I723" s="9"/>
      <c r="J723" s="9"/>
      <c r="K723" s="9"/>
      <c r="L723" s="9"/>
      <c r="M723" s="9"/>
      <c r="N723" s="9"/>
      <c r="P723" s="12">
        <f t="shared" si="204"/>
        <v>-154</v>
      </c>
      <c r="Q723" s="12"/>
      <c r="R723" s="138" t="e">
        <f t="shared" si="189"/>
        <v>#N/A</v>
      </c>
      <c r="S723" s="138" t="e">
        <f t="shared" si="190"/>
        <v>#N/A</v>
      </c>
      <c r="T723" s="138" t="e">
        <f t="shared" si="191"/>
        <v>#N/A</v>
      </c>
      <c r="U723" s="139" t="e">
        <f t="shared" si="194"/>
        <v>#N/A</v>
      </c>
      <c r="V723" s="139" t="e">
        <f t="shared" si="195"/>
        <v>#N/A</v>
      </c>
      <c r="W723" s="139" t="e">
        <f t="shared" si="196"/>
        <v>#N/A</v>
      </c>
      <c r="X723" s="139" t="e">
        <f t="shared" si="197"/>
        <v>#N/A</v>
      </c>
      <c r="Y723" s="10" t="e">
        <f t="shared" si="198"/>
        <v>#N/A</v>
      </c>
      <c r="Z723" s="10" t="e">
        <f t="shared" si="199"/>
        <v>#N/A</v>
      </c>
      <c r="AA723" s="138" t="e">
        <f t="shared" si="192"/>
        <v>#N/A</v>
      </c>
      <c r="AB723" s="138" t="e">
        <f t="shared" si="193"/>
        <v>#N/A</v>
      </c>
      <c r="AC723" s="16" t="e">
        <f t="shared" si="200"/>
        <v>#N/A</v>
      </c>
      <c r="AD723" s="16" t="e">
        <f t="shared" si="201"/>
        <v>#N/A</v>
      </c>
      <c r="AE723" s="16" t="e">
        <f t="shared" si="202"/>
        <v>#N/A</v>
      </c>
      <c r="AF723" s="16" t="e">
        <f t="shared" si="203"/>
        <v>#N/A</v>
      </c>
      <c r="AI723" s="9"/>
      <c r="AJ723" s="10"/>
      <c r="AK723" s="9"/>
      <c r="AL723" s="10"/>
      <c r="AM723" s="9"/>
      <c r="AN723" s="9"/>
      <c r="AO723" s="9"/>
      <c r="AP723" s="9"/>
      <c r="AQ723" s="9"/>
      <c r="AS723" s="9"/>
      <c r="AT723" s="10"/>
      <c r="AU723" s="10"/>
      <c r="AV723" s="10"/>
      <c r="AW723" s="10"/>
      <c r="AX723" s="10"/>
      <c r="AY723" s="10"/>
      <c r="AZ723" s="10"/>
      <c r="BA723" s="10"/>
      <c r="BC723" s="9"/>
      <c r="BD723" s="10"/>
      <c r="BE723" s="10"/>
      <c r="BF723" s="10"/>
      <c r="BG723" s="10"/>
      <c r="BH723" s="10"/>
      <c r="BI723" s="10"/>
      <c r="BJ723" s="10"/>
      <c r="BK723" s="10"/>
      <c r="BL723" s="10"/>
      <c r="BM723" s="9"/>
      <c r="BN723" s="10"/>
      <c r="BO723" s="9"/>
      <c r="BP723" s="10"/>
      <c r="BQ723" s="9"/>
      <c r="BR723" s="9"/>
      <c r="BS723" s="9"/>
      <c r="BT723" s="9"/>
      <c r="BU723" s="9"/>
      <c r="BV723" s="5"/>
      <c r="BW723" s="9"/>
      <c r="BX723" s="10"/>
      <c r="BY723" s="10"/>
      <c r="BZ723" s="10"/>
      <c r="CA723" s="10"/>
      <c r="CB723" s="10"/>
      <c r="CC723" s="10"/>
      <c r="CD723" s="10"/>
      <c r="CE723" s="10"/>
      <c r="CF723" s="5"/>
      <c r="CG723" s="9"/>
      <c r="CH723" s="10"/>
      <c r="CI723" s="10"/>
      <c r="CJ723" s="10"/>
      <c r="CK723" s="10"/>
      <c r="CL723" s="10"/>
      <c r="CM723" s="10"/>
      <c r="CN723" s="10"/>
      <c r="CO723" s="10"/>
    </row>
    <row r="724" spans="1:93" x14ac:dyDescent="0.2">
      <c r="A724" s="9"/>
      <c r="B724" s="9"/>
      <c r="C724" s="9"/>
      <c r="D724" s="9"/>
      <c r="E724" s="9"/>
      <c r="F724" s="9"/>
      <c r="G724" s="9"/>
      <c r="H724" s="9"/>
      <c r="I724" s="9"/>
      <c r="J724" s="9"/>
      <c r="K724" s="9"/>
      <c r="L724" s="9"/>
      <c r="M724" s="9"/>
      <c r="N724" s="9"/>
      <c r="P724" s="12">
        <f t="shared" si="204"/>
        <v>-154</v>
      </c>
      <c r="Q724" s="12"/>
      <c r="R724" s="138" t="e">
        <f t="shared" si="189"/>
        <v>#N/A</v>
      </c>
      <c r="S724" s="138" t="e">
        <f t="shared" si="190"/>
        <v>#N/A</v>
      </c>
      <c r="T724" s="138" t="e">
        <f t="shared" si="191"/>
        <v>#N/A</v>
      </c>
      <c r="U724" s="139" t="e">
        <f t="shared" si="194"/>
        <v>#N/A</v>
      </c>
      <c r="V724" s="139" t="e">
        <f t="shared" si="195"/>
        <v>#N/A</v>
      </c>
      <c r="W724" s="139" t="e">
        <f t="shared" si="196"/>
        <v>#N/A</v>
      </c>
      <c r="X724" s="139" t="e">
        <f t="shared" si="197"/>
        <v>#N/A</v>
      </c>
      <c r="Y724" s="10" t="e">
        <f t="shared" si="198"/>
        <v>#N/A</v>
      </c>
      <c r="Z724" s="10" t="e">
        <f t="shared" si="199"/>
        <v>#N/A</v>
      </c>
      <c r="AA724" s="138" t="e">
        <f t="shared" si="192"/>
        <v>#N/A</v>
      </c>
      <c r="AB724" s="138" t="e">
        <f t="shared" si="193"/>
        <v>#N/A</v>
      </c>
      <c r="AC724" s="16" t="e">
        <f t="shared" si="200"/>
        <v>#N/A</v>
      </c>
      <c r="AD724" s="16" t="e">
        <f t="shared" si="201"/>
        <v>#N/A</v>
      </c>
      <c r="AE724" s="16" t="e">
        <f t="shared" si="202"/>
        <v>#N/A</v>
      </c>
      <c r="AF724" s="16" t="e">
        <f t="shared" si="203"/>
        <v>#N/A</v>
      </c>
      <c r="AI724" s="9"/>
      <c r="AJ724" s="10"/>
      <c r="AK724" s="9"/>
      <c r="AL724" s="10"/>
      <c r="AM724" s="9"/>
      <c r="AN724" s="9"/>
      <c r="AO724" s="9"/>
      <c r="AP724" s="9"/>
      <c r="AQ724" s="9"/>
      <c r="AS724" s="9"/>
      <c r="AT724" s="10"/>
      <c r="AU724" s="10"/>
      <c r="AV724" s="10"/>
      <c r="AW724" s="10"/>
      <c r="AX724" s="10"/>
      <c r="AY724" s="10"/>
      <c r="AZ724" s="10"/>
      <c r="BA724" s="10"/>
      <c r="BC724" s="9"/>
      <c r="BD724" s="10"/>
      <c r="BE724" s="10"/>
      <c r="BF724" s="10"/>
      <c r="BG724" s="10"/>
      <c r="BH724" s="10"/>
      <c r="BI724" s="10"/>
      <c r="BJ724" s="10"/>
      <c r="BK724" s="10"/>
      <c r="BL724" s="10"/>
      <c r="BM724" s="9"/>
      <c r="BN724" s="10"/>
      <c r="BO724" s="9"/>
      <c r="BP724" s="10"/>
      <c r="BQ724" s="9"/>
      <c r="BR724" s="9"/>
      <c r="BS724" s="9"/>
      <c r="BT724" s="9"/>
      <c r="BU724" s="9"/>
      <c r="BV724" s="5"/>
      <c r="BW724" s="9"/>
      <c r="BX724" s="10"/>
      <c r="BY724" s="10"/>
      <c r="BZ724" s="10"/>
      <c r="CA724" s="10"/>
      <c r="CB724" s="10"/>
      <c r="CC724" s="10"/>
      <c r="CD724" s="10"/>
      <c r="CE724" s="10"/>
      <c r="CF724" s="5"/>
      <c r="CG724" s="9"/>
      <c r="CH724" s="10"/>
      <c r="CI724" s="10"/>
      <c r="CJ724" s="10"/>
      <c r="CK724" s="10"/>
      <c r="CL724" s="10"/>
      <c r="CM724" s="10"/>
      <c r="CN724" s="10"/>
      <c r="CO724" s="10"/>
    </row>
    <row r="725" spans="1:93" x14ac:dyDescent="0.2">
      <c r="A725" s="9"/>
      <c r="B725" s="9"/>
      <c r="C725" s="9"/>
      <c r="D725" s="9"/>
      <c r="E725" s="9"/>
      <c r="F725" s="9"/>
      <c r="G725" s="9"/>
      <c r="H725" s="9"/>
      <c r="I725" s="9"/>
      <c r="J725" s="9"/>
      <c r="K725" s="9"/>
      <c r="L725" s="9"/>
      <c r="M725" s="9"/>
      <c r="N725" s="9"/>
      <c r="P725" s="12">
        <f t="shared" si="204"/>
        <v>-154</v>
      </c>
      <c r="Q725" s="12"/>
      <c r="R725" s="138" t="e">
        <f t="shared" si="189"/>
        <v>#N/A</v>
      </c>
      <c r="S725" s="138" t="e">
        <f t="shared" si="190"/>
        <v>#N/A</v>
      </c>
      <c r="T725" s="138" t="e">
        <f t="shared" si="191"/>
        <v>#N/A</v>
      </c>
      <c r="U725" s="139" t="e">
        <f t="shared" si="194"/>
        <v>#N/A</v>
      </c>
      <c r="V725" s="139" t="e">
        <f t="shared" si="195"/>
        <v>#N/A</v>
      </c>
      <c r="W725" s="139" t="e">
        <f t="shared" si="196"/>
        <v>#N/A</v>
      </c>
      <c r="X725" s="139" t="e">
        <f t="shared" si="197"/>
        <v>#N/A</v>
      </c>
      <c r="Y725" s="10" t="e">
        <f t="shared" si="198"/>
        <v>#N/A</v>
      </c>
      <c r="Z725" s="10" t="e">
        <f t="shared" si="199"/>
        <v>#N/A</v>
      </c>
      <c r="AA725" s="138" t="e">
        <f t="shared" si="192"/>
        <v>#N/A</v>
      </c>
      <c r="AB725" s="138" t="e">
        <f t="shared" si="193"/>
        <v>#N/A</v>
      </c>
      <c r="AC725" s="16" t="e">
        <f t="shared" si="200"/>
        <v>#N/A</v>
      </c>
      <c r="AD725" s="16" t="e">
        <f t="shared" si="201"/>
        <v>#N/A</v>
      </c>
      <c r="AE725" s="16" t="e">
        <f t="shared" si="202"/>
        <v>#N/A</v>
      </c>
      <c r="AF725" s="16" t="e">
        <f t="shared" si="203"/>
        <v>#N/A</v>
      </c>
      <c r="AI725" s="9"/>
      <c r="AJ725" s="10"/>
      <c r="AK725" s="9"/>
      <c r="AL725" s="10"/>
      <c r="AM725" s="9"/>
      <c r="AN725" s="9"/>
      <c r="AO725" s="9"/>
      <c r="AP725" s="9"/>
      <c r="AQ725" s="9"/>
      <c r="AS725" s="9"/>
      <c r="AT725" s="10"/>
      <c r="AU725" s="10"/>
      <c r="AV725" s="10"/>
      <c r="AW725" s="10"/>
      <c r="AX725" s="10"/>
      <c r="AY725" s="10"/>
      <c r="AZ725" s="10"/>
      <c r="BA725" s="10"/>
      <c r="BC725" s="9"/>
      <c r="BD725" s="10"/>
      <c r="BE725" s="10"/>
      <c r="BF725" s="10"/>
      <c r="BG725" s="10"/>
      <c r="BH725" s="10"/>
      <c r="BI725" s="10"/>
      <c r="BJ725" s="10"/>
      <c r="BK725" s="10"/>
      <c r="BL725" s="10"/>
      <c r="BM725" s="9"/>
      <c r="BN725" s="10"/>
      <c r="BO725" s="9"/>
      <c r="BP725" s="10"/>
      <c r="BQ725" s="9"/>
      <c r="BR725" s="9"/>
      <c r="BS725" s="9"/>
      <c r="BT725" s="9"/>
      <c r="BU725" s="9"/>
      <c r="BV725" s="5"/>
      <c r="BW725" s="9"/>
      <c r="BX725" s="10"/>
      <c r="BY725" s="10"/>
      <c r="BZ725" s="10"/>
      <c r="CA725" s="10"/>
      <c r="CB725" s="10"/>
      <c r="CC725" s="10"/>
      <c r="CD725" s="10"/>
      <c r="CE725" s="10"/>
      <c r="CF725" s="5"/>
      <c r="CG725" s="9"/>
      <c r="CH725" s="10"/>
      <c r="CI725" s="10"/>
      <c r="CJ725" s="10"/>
      <c r="CK725" s="10"/>
      <c r="CL725" s="10"/>
      <c r="CM725" s="10"/>
      <c r="CN725" s="10"/>
      <c r="CO725" s="10"/>
    </row>
    <row r="726" spans="1:93" x14ac:dyDescent="0.2">
      <c r="A726" s="9"/>
      <c r="B726" s="9"/>
      <c r="C726" s="9"/>
      <c r="D726" s="9"/>
      <c r="E726" s="9"/>
      <c r="F726" s="9"/>
      <c r="G726" s="9"/>
      <c r="H726" s="9"/>
      <c r="I726" s="9"/>
      <c r="J726" s="9"/>
      <c r="K726" s="9"/>
      <c r="L726" s="9"/>
      <c r="M726" s="9"/>
      <c r="N726" s="9"/>
      <c r="P726" s="12">
        <f t="shared" si="204"/>
        <v>-154</v>
      </c>
      <c r="Q726" s="12"/>
      <c r="R726" s="138" t="e">
        <f t="shared" si="189"/>
        <v>#N/A</v>
      </c>
      <c r="S726" s="138" t="e">
        <f t="shared" si="190"/>
        <v>#N/A</v>
      </c>
      <c r="T726" s="138" t="e">
        <f t="shared" si="191"/>
        <v>#N/A</v>
      </c>
      <c r="U726" s="139" t="e">
        <f t="shared" si="194"/>
        <v>#N/A</v>
      </c>
      <c r="V726" s="139" t="e">
        <f t="shared" si="195"/>
        <v>#N/A</v>
      </c>
      <c r="W726" s="139" t="e">
        <f t="shared" si="196"/>
        <v>#N/A</v>
      </c>
      <c r="X726" s="139" t="e">
        <f t="shared" si="197"/>
        <v>#N/A</v>
      </c>
      <c r="Y726" s="10" t="e">
        <f t="shared" si="198"/>
        <v>#N/A</v>
      </c>
      <c r="Z726" s="10" t="e">
        <f t="shared" si="199"/>
        <v>#N/A</v>
      </c>
      <c r="AA726" s="138" t="e">
        <f t="shared" si="192"/>
        <v>#N/A</v>
      </c>
      <c r="AB726" s="138" t="e">
        <f t="shared" si="193"/>
        <v>#N/A</v>
      </c>
      <c r="AC726" s="16" t="e">
        <f t="shared" si="200"/>
        <v>#N/A</v>
      </c>
      <c r="AD726" s="16" t="e">
        <f t="shared" si="201"/>
        <v>#N/A</v>
      </c>
      <c r="AE726" s="16" t="e">
        <f t="shared" si="202"/>
        <v>#N/A</v>
      </c>
      <c r="AF726" s="16" t="e">
        <f t="shared" si="203"/>
        <v>#N/A</v>
      </c>
      <c r="AI726" s="9"/>
      <c r="AJ726" s="10"/>
      <c r="AK726" s="9"/>
      <c r="AL726" s="10"/>
      <c r="AM726" s="9"/>
      <c r="AN726" s="9"/>
      <c r="AO726" s="9"/>
      <c r="AP726" s="9"/>
      <c r="AQ726" s="9"/>
      <c r="AS726" s="9"/>
      <c r="AT726" s="10"/>
      <c r="AU726" s="10"/>
      <c r="AV726" s="10"/>
      <c r="AW726" s="10"/>
      <c r="AX726" s="10"/>
      <c r="AY726" s="10"/>
      <c r="AZ726" s="10"/>
      <c r="BA726" s="10"/>
      <c r="BC726" s="9"/>
      <c r="BD726" s="10"/>
      <c r="BE726" s="10"/>
      <c r="BF726" s="10"/>
      <c r="BG726" s="10"/>
      <c r="BH726" s="10"/>
      <c r="BI726" s="10"/>
      <c r="BJ726" s="10"/>
      <c r="BK726" s="10"/>
      <c r="BL726" s="10"/>
      <c r="BM726" s="9"/>
      <c r="BN726" s="10"/>
      <c r="BO726" s="9"/>
      <c r="BP726" s="10"/>
      <c r="BQ726" s="9"/>
      <c r="BR726" s="9"/>
      <c r="BS726" s="9"/>
      <c r="BT726" s="9"/>
      <c r="BU726" s="9"/>
      <c r="BV726" s="5"/>
      <c r="BW726" s="9"/>
      <c r="BX726" s="10"/>
      <c r="BY726" s="10"/>
      <c r="BZ726" s="10"/>
      <c r="CA726" s="10"/>
      <c r="CB726" s="10"/>
      <c r="CC726" s="10"/>
      <c r="CD726" s="10"/>
      <c r="CE726" s="10"/>
      <c r="CF726" s="5"/>
      <c r="CG726" s="9"/>
      <c r="CH726" s="10"/>
      <c r="CI726" s="10"/>
      <c r="CJ726" s="10"/>
      <c r="CK726" s="10"/>
      <c r="CL726" s="10"/>
      <c r="CM726" s="10"/>
      <c r="CN726" s="10"/>
      <c r="CO726" s="10"/>
    </row>
    <row r="727" spans="1:93" x14ac:dyDescent="0.2">
      <c r="A727" s="9"/>
      <c r="B727" s="9"/>
      <c r="C727" s="9"/>
      <c r="D727" s="9"/>
      <c r="E727" s="9"/>
      <c r="F727" s="9"/>
      <c r="G727" s="9"/>
      <c r="H727" s="9"/>
      <c r="I727" s="9"/>
      <c r="J727" s="9"/>
      <c r="K727" s="9"/>
      <c r="L727" s="9"/>
      <c r="M727" s="9"/>
      <c r="N727" s="9"/>
      <c r="P727" s="12">
        <f t="shared" si="204"/>
        <v>-154</v>
      </c>
      <c r="Q727" s="12"/>
      <c r="R727" s="138" t="e">
        <f t="shared" si="189"/>
        <v>#N/A</v>
      </c>
      <c r="S727" s="138" t="e">
        <f t="shared" si="190"/>
        <v>#N/A</v>
      </c>
      <c r="T727" s="138" t="e">
        <f t="shared" si="191"/>
        <v>#N/A</v>
      </c>
      <c r="U727" s="139" t="e">
        <f t="shared" si="194"/>
        <v>#N/A</v>
      </c>
      <c r="V727" s="139" t="e">
        <f t="shared" si="195"/>
        <v>#N/A</v>
      </c>
      <c r="W727" s="139" t="e">
        <f t="shared" si="196"/>
        <v>#N/A</v>
      </c>
      <c r="X727" s="139" t="e">
        <f t="shared" si="197"/>
        <v>#N/A</v>
      </c>
      <c r="Y727" s="10" t="e">
        <f t="shared" si="198"/>
        <v>#N/A</v>
      </c>
      <c r="Z727" s="10" t="e">
        <f t="shared" si="199"/>
        <v>#N/A</v>
      </c>
      <c r="AA727" s="138" t="e">
        <f t="shared" si="192"/>
        <v>#N/A</v>
      </c>
      <c r="AB727" s="138" t="e">
        <f t="shared" si="193"/>
        <v>#N/A</v>
      </c>
      <c r="AC727" s="16" t="e">
        <f t="shared" si="200"/>
        <v>#N/A</v>
      </c>
      <c r="AD727" s="16" t="e">
        <f t="shared" si="201"/>
        <v>#N/A</v>
      </c>
      <c r="AE727" s="16" t="e">
        <f t="shared" si="202"/>
        <v>#N/A</v>
      </c>
      <c r="AF727" s="16" t="e">
        <f t="shared" si="203"/>
        <v>#N/A</v>
      </c>
      <c r="AI727" s="9"/>
      <c r="AJ727" s="10"/>
      <c r="AK727" s="9"/>
      <c r="AL727" s="10"/>
      <c r="AM727" s="9"/>
      <c r="AN727" s="9"/>
      <c r="AO727" s="9"/>
      <c r="AP727" s="9"/>
      <c r="AQ727" s="9"/>
      <c r="AS727" s="9"/>
      <c r="AT727" s="10"/>
      <c r="AU727" s="10"/>
      <c r="AV727" s="10"/>
      <c r="AW727" s="10"/>
      <c r="AX727" s="10"/>
      <c r="AY727" s="10"/>
      <c r="AZ727" s="10"/>
      <c r="BA727" s="10"/>
      <c r="BC727" s="9"/>
      <c r="BD727" s="10"/>
      <c r="BE727" s="10"/>
      <c r="BF727" s="10"/>
      <c r="BG727" s="10"/>
      <c r="BH727" s="10"/>
      <c r="BI727" s="10"/>
      <c r="BJ727" s="10"/>
      <c r="BK727" s="10"/>
      <c r="BL727" s="10"/>
      <c r="BM727" s="9"/>
      <c r="BN727" s="10"/>
      <c r="BO727" s="9"/>
      <c r="BP727" s="10"/>
      <c r="BQ727" s="9"/>
      <c r="BR727" s="9"/>
      <c r="BS727" s="9"/>
      <c r="BT727" s="9"/>
      <c r="BU727" s="9"/>
      <c r="BV727" s="5"/>
      <c r="BW727" s="9"/>
      <c r="BX727" s="10"/>
      <c r="BY727" s="10"/>
      <c r="BZ727" s="10"/>
      <c r="CA727" s="10"/>
      <c r="CB727" s="10"/>
      <c r="CC727" s="10"/>
      <c r="CD727" s="10"/>
      <c r="CE727" s="10"/>
      <c r="CF727" s="5"/>
      <c r="CG727" s="9"/>
      <c r="CH727" s="10"/>
      <c r="CI727" s="10"/>
      <c r="CJ727" s="10"/>
      <c r="CK727" s="10"/>
      <c r="CL727" s="10"/>
      <c r="CM727" s="10"/>
      <c r="CN727" s="10"/>
      <c r="CO727" s="10"/>
    </row>
    <row r="728" spans="1:93" x14ac:dyDescent="0.2">
      <c r="A728" s="9"/>
      <c r="B728" s="9"/>
      <c r="C728" s="9"/>
      <c r="D728" s="9"/>
      <c r="E728" s="9"/>
      <c r="F728" s="9"/>
      <c r="G728" s="9"/>
      <c r="H728" s="9"/>
      <c r="I728" s="9"/>
      <c r="J728" s="9"/>
      <c r="K728" s="9"/>
      <c r="L728" s="9"/>
      <c r="M728" s="9"/>
      <c r="N728" s="9"/>
      <c r="P728" s="12">
        <f t="shared" si="204"/>
        <v>-154</v>
      </c>
      <c r="Q728" s="12"/>
      <c r="R728" s="138" t="e">
        <f t="shared" si="189"/>
        <v>#N/A</v>
      </c>
      <c r="S728" s="138" t="e">
        <f t="shared" si="190"/>
        <v>#N/A</v>
      </c>
      <c r="T728" s="138" t="e">
        <f t="shared" si="191"/>
        <v>#N/A</v>
      </c>
      <c r="U728" s="139" t="e">
        <f t="shared" si="194"/>
        <v>#N/A</v>
      </c>
      <c r="V728" s="139" t="e">
        <f t="shared" si="195"/>
        <v>#N/A</v>
      </c>
      <c r="W728" s="139" t="e">
        <f t="shared" si="196"/>
        <v>#N/A</v>
      </c>
      <c r="X728" s="139" t="e">
        <f t="shared" si="197"/>
        <v>#N/A</v>
      </c>
      <c r="Y728" s="10" t="e">
        <f t="shared" si="198"/>
        <v>#N/A</v>
      </c>
      <c r="Z728" s="10" t="e">
        <f t="shared" si="199"/>
        <v>#N/A</v>
      </c>
      <c r="AA728" s="138" t="e">
        <f t="shared" si="192"/>
        <v>#N/A</v>
      </c>
      <c r="AB728" s="138" t="e">
        <f t="shared" si="193"/>
        <v>#N/A</v>
      </c>
      <c r="AC728" s="16" t="e">
        <f t="shared" si="200"/>
        <v>#N/A</v>
      </c>
      <c r="AD728" s="16" t="e">
        <f t="shared" si="201"/>
        <v>#N/A</v>
      </c>
      <c r="AE728" s="16" t="e">
        <f t="shared" si="202"/>
        <v>#N/A</v>
      </c>
      <c r="AF728" s="16" t="e">
        <f t="shared" si="203"/>
        <v>#N/A</v>
      </c>
      <c r="AI728" s="9"/>
      <c r="AJ728" s="10"/>
      <c r="AK728" s="9"/>
      <c r="AL728" s="10"/>
      <c r="AM728" s="9"/>
      <c r="AN728" s="9"/>
      <c r="AO728" s="9"/>
      <c r="AP728" s="9"/>
      <c r="AQ728" s="9"/>
      <c r="AS728" s="9"/>
      <c r="AT728" s="10"/>
      <c r="AU728" s="10"/>
      <c r="AV728" s="10"/>
      <c r="AW728" s="10"/>
      <c r="AX728" s="10"/>
      <c r="AY728" s="10"/>
      <c r="AZ728" s="10"/>
      <c r="BA728" s="10"/>
      <c r="BC728" s="9"/>
      <c r="BD728" s="10"/>
      <c r="BE728" s="10"/>
      <c r="BF728" s="10"/>
      <c r="BG728" s="10"/>
      <c r="BH728" s="10"/>
      <c r="BI728" s="10"/>
      <c r="BJ728" s="10"/>
      <c r="BK728" s="10"/>
      <c r="BL728" s="10"/>
      <c r="BM728" s="9"/>
      <c r="BN728" s="10"/>
      <c r="BO728" s="9"/>
      <c r="BP728" s="10"/>
      <c r="BQ728" s="9"/>
      <c r="BR728" s="9"/>
      <c r="BS728" s="9"/>
      <c r="BT728" s="9"/>
      <c r="BU728" s="9"/>
      <c r="BV728" s="5"/>
      <c r="BW728" s="9"/>
      <c r="BX728" s="10"/>
      <c r="BY728" s="10"/>
      <c r="BZ728" s="10"/>
      <c r="CA728" s="10"/>
      <c r="CB728" s="10"/>
      <c r="CC728" s="10"/>
      <c r="CD728" s="10"/>
      <c r="CE728" s="10"/>
      <c r="CF728" s="5"/>
      <c r="CG728" s="9"/>
      <c r="CH728" s="10"/>
      <c r="CI728" s="10"/>
      <c r="CJ728" s="10"/>
      <c r="CK728" s="10"/>
      <c r="CL728" s="10"/>
      <c r="CM728" s="10"/>
      <c r="CN728" s="10"/>
      <c r="CO728" s="10"/>
    </row>
    <row r="729" spans="1:93" x14ac:dyDescent="0.2">
      <c r="A729" s="9"/>
      <c r="B729" s="9"/>
      <c r="C729" s="9"/>
      <c r="D729" s="9"/>
      <c r="E729" s="9"/>
      <c r="F729" s="9"/>
      <c r="G729" s="9"/>
      <c r="H729" s="9"/>
      <c r="I729" s="9"/>
      <c r="J729" s="9"/>
      <c r="K729" s="9"/>
      <c r="L729" s="9"/>
      <c r="M729" s="9"/>
      <c r="N729" s="9"/>
      <c r="P729" s="12">
        <f t="shared" si="204"/>
        <v>-154</v>
      </c>
      <c r="Q729" s="12"/>
      <c r="R729" s="138" t="e">
        <f t="shared" si="189"/>
        <v>#N/A</v>
      </c>
      <c r="S729" s="138" t="e">
        <f t="shared" si="190"/>
        <v>#N/A</v>
      </c>
      <c r="T729" s="138" t="e">
        <f t="shared" si="191"/>
        <v>#N/A</v>
      </c>
      <c r="U729" s="139" t="e">
        <f t="shared" si="194"/>
        <v>#N/A</v>
      </c>
      <c r="V729" s="139" t="e">
        <f t="shared" si="195"/>
        <v>#N/A</v>
      </c>
      <c r="W729" s="139" t="e">
        <f t="shared" si="196"/>
        <v>#N/A</v>
      </c>
      <c r="X729" s="139" t="e">
        <f t="shared" si="197"/>
        <v>#N/A</v>
      </c>
      <c r="Y729" s="10" t="e">
        <f t="shared" si="198"/>
        <v>#N/A</v>
      </c>
      <c r="Z729" s="10" t="e">
        <f t="shared" si="199"/>
        <v>#N/A</v>
      </c>
      <c r="AA729" s="138" t="e">
        <f t="shared" si="192"/>
        <v>#N/A</v>
      </c>
      <c r="AB729" s="138" t="e">
        <f t="shared" si="193"/>
        <v>#N/A</v>
      </c>
      <c r="AC729" s="16" t="e">
        <f t="shared" si="200"/>
        <v>#N/A</v>
      </c>
      <c r="AD729" s="16" t="e">
        <f t="shared" si="201"/>
        <v>#N/A</v>
      </c>
      <c r="AE729" s="16" t="e">
        <f t="shared" si="202"/>
        <v>#N/A</v>
      </c>
      <c r="AF729" s="16" t="e">
        <f t="shared" si="203"/>
        <v>#N/A</v>
      </c>
      <c r="AI729" s="9"/>
      <c r="AJ729" s="10"/>
      <c r="AK729" s="9"/>
      <c r="AL729" s="10"/>
      <c r="AM729" s="9"/>
      <c r="AN729" s="9"/>
      <c r="AO729" s="9"/>
      <c r="AP729" s="9"/>
      <c r="AQ729" s="9"/>
      <c r="AS729" s="9"/>
      <c r="AT729" s="10"/>
      <c r="AU729" s="10"/>
      <c r="AV729" s="10"/>
      <c r="AW729" s="10"/>
      <c r="AX729" s="10"/>
      <c r="AY729" s="10"/>
      <c r="AZ729" s="10"/>
      <c r="BA729" s="10"/>
      <c r="BC729" s="9"/>
      <c r="BD729" s="10"/>
      <c r="BE729" s="10"/>
      <c r="BF729" s="10"/>
      <c r="BG729" s="10"/>
      <c r="BH729" s="10"/>
      <c r="BI729" s="10"/>
      <c r="BJ729" s="10"/>
      <c r="BK729" s="10"/>
      <c r="BL729" s="10"/>
      <c r="BM729" s="9"/>
      <c r="BN729" s="10"/>
      <c r="BO729" s="9"/>
      <c r="BP729" s="10"/>
      <c r="BQ729" s="9"/>
      <c r="BR729" s="9"/>
      <c r="BS729" s="9"/>
      <c r="BT729" s="9"/>
      <c r="BU729" s="9"/>
      <c r="BV729" s="5"/>
      <c r="BW729" s="9"/>
      <c r="BX729" s="10"/>
      <c r="BY729" s="10"/>
      <c r="BZ729" s="10"/>
      <c r="CA729" s="10"/>
      <c r="CB729" s="10"/>
      <c r="CC729" s="10"/>
      <c r="CD729" s="10"/>
      <c r="CE729" s="10"/>
      <c r="CF729" s="5"/>
      <c r="CG729" s="9"/>
      <c r="CH729" s="10"/>
      <c r="CI729" s="10"/>
      <c r="CJ729" s="10"/>
      <c r="CK729" s="10"/>
      <c r="CL729" s="10"/>
      <c r="CM729" s="10"/>
      <c r="CN729" s="10"/>
      <c r="CO729" s="10"/>
    </row>
    <row r="730" spans="1:93" x14ac:dyDescent="0.2">
      <c r="A730" s="9"/>
      <c r="B730" s="9"/>
      <c r="C730" s="9"/>
      <c r="D730" s="9"/>
      <c r="E730" s="9"/>
      <c r="F730" s="9"/>
      <c r="G730" s="9"/>
      <c r="H730" s="9"/>
      <c r="I730" s="9"/>
      <c r="J730" s="9"/>
      <c r="K730" s="9"/>
      <c r="L730" s="9"/>
      <c r="M730" s="9"/>
      <c r="N730" s="9"/>
      <c r="P730" s="12">
        <f t="shared" si="204"/>
        <v>-154</v>
      </c>
      <c r="Q730" s="12"/>
      <c r="R730" s="138" t="e">
        <f t="shared" si="189"/>
        <v>#N/A</v>
      </c>
      <c r="S730" s="138" t="e">
        <f t="shared" si="190"/>
        <v>#N/A</v>
      </c>
      <c r="T730" s="138" t="e">
        <f t="shared" si="191"/>
        <v>#N/A</v>
      </c>
      <c r="U730" s="139" t="e">
        <f t="shared" si="194"/>
        <v>#N/A</v>
      </c>
      <c r="V730" s="139" t="e">
        <f t="shared" si="195"/>
        <v>#N/A</v>
      </c>
      <c r="W730" s="139" t="e">
        <f t="shared" si="196"/>
        <v>#N/A</v>
      </c>
      <c r="X730" s="139" t="e">
        <f t="shared" si="197"/>
        <v>#N/A</v>
      </c>
      <c r="Y730" s="10" t="e">
        <f t="shared" si="198"/>
        <v>#N/A</v>
      </c>
      <c r="Z730" s="10" t="e">
        <f t="shared" si="199"/>
        <v>#N/A</v>
      </c>
      <c r="AA730" s="138" t="e">
        <f t="shared" si="192"/>
        <v>#N/A</v>
      </c>
      <c r="AB730" s="138" t="e">
        <f t="shared" si="193"/>
        <v>#N/A</v>
      </c>
      <c r="AC730" s="16" t="e">
        <f t="shared" si="200"/>
        <v>#N/A</v>
      </c>
      <c r="AD730" s="16" t="e">
        <f t="shared" si="201"/>
        <v>#N/A</v>
      </c>
      <c r="AE730" s="16" t="e">
        <f t="shared" si="202"/>
        <v>#N/A</v>
      </c>
      <c r="AF730" s="16" t="e">
        <f t="shared" si="203"/>
        <v>#N/A</v>
      </c>
      <c r="AI730" s="9"/>
      <c r="AJ730" s="10"/>
      <c r="AK730" s="9"/>
      <c r="AL730" s="10"/>
      <c r="AM730" s="9"/>
      <c r="AN730" s="9"/>
      <c r="AO730" s="9"/>
      <c r="AP730" s="9"/>
      <c r="AQ730" s="9"/>
      <c r="AS730" s="9"/>
      <c r="AT730" s="10"/>
      <c r="AU730" s="10"/>
      <c r="AV730" s="10"/>
      <c r="AW730" s="10"/>
      <c r="AX730" s="10"/>
      <c r="AY730" s="10"/>
      <c r="AZ730" s="10"/>
      <c r="BA730" s="10"/>
      <c r="BC730" s="9"/>
      <c r="BD730" s="10"/>
      <c r="BE730" s="10"/>
      <c r="BF730" s="10"/>
      <c r="BG730" s="10"/>
      <c r="BH730" s="10"/>
      <c r="BI730" s="10"/>
      <c r="BJ730" s="10"/>
      <c r="BK730" s="10"/>
      <c r="BL730" s="10"/>
      <c r="BM730" s="9"/>
      <c r="BN730" s="10"/>
      <c r="BO730" s="9"/>
      <c r="BP730" s="10"/>
      <c r="BQ730" s="9"/>
      <c r="BR730" s="9"/>
      <c r="BS730" s="9"/>
      <c r="BT730" s="9"/>
      <c r="BU730" s="9"/>
      <c r="BV730" s="5"/>
      <c r="BW730" s="9"/>
      <c r="BX730" s="10"/>
      <c r="BY730" s="10"/>
      <c r="BZ730" s="10"/>
      <c r="CA730" s="10"/>
      <c r="CB730" s="10"/>
      <c r="CC730" s="10"/>
      <c r="CD730" s="10"/>
      <c r="CE730" s="10"/>
      <c r="CF730" s="5"/>
      <c r="CG730" s="9"/>
      <c r="CH730" s="10"/>
      <c r="CI730" s="10"/>
      <c r="CJ730" s="10"/>
      <c r="CK730" s="10"/>
      <c r="CL730" s="10"/>
      <c r="CM730" s="10"/>
      <c r="CN730" s="10"/>
      <c r="CO730" s="10"/>
    </row>
    <row r="731" spans="1:93" x14ac:dyDescent="0.2">
      <c r="A731" s="9"/>
      <c r="B731" s="9"/>
      <c r="C731" s="9"/>
      <c r="D731" s="9"/>
      <c r="E731" s="9"/>
      <c r="F731" s="9"/>
      <c r="G731" s="9"/>
      <c r="H731" s="9"/>
      <c r="I731" s="9"/>
      <c r="J731" s="9"/>
      <c r="K731" s="9"/>
      <c r="L731" s="9"/>
      <c r="M731" s="9"/>
      <c r="N731" s="9"/>
      <c r="P731" s="12">
        <f t="shared" si="204"/>
        <v>-154</v>
      </c>
      <c r="Q731" s="12"/>
      <c r="R731" s="138" t="e">
        <f t="shared" si="189"/>
        <v>#N/A</v>
      </c>
      <c r="S731" s="138" t="e">
        <f t="shared" si="190"/>
        <v>#N/A</v>
      </c>
      <c r="T731" s="138" t="e">
        <f t="shared" si="191"/>
        <v>#N/A</v>
      </c>
      <c r="U731" s="139" t="e">
        <f t="shared" si="194"/>
        <v>#N/A</v>
      </c>
      <c r="V731" s="139" t="e">
        <f t="shared" si="195"/>
        <v>#N/A</v>
      </c>
      <c r="W731" s="139" t="e">
        <f t="shared" si="196"/>
        <v>#N/A</v>
      </c>
      <c r="X731" s="139" t="e">
        <f t="shared" si="197"/>
        <v>#N/A</v>
      </c>
      <c r="Y731" s="10" t="e">
        <f t="shared" si="198"/>
        <v>#N/A</v>
      </c>
      <c r="Z731" s="10" t="e">
        <f t="shared" si="199"/>
        <v>#N/A</v>
      </c>
      <c r="AA731" s="138" t="e">
        <f t="shared" si="192"/>
        <v>#N/A</v>
      </c>
      <c r="AB731" s="138" t="e">
        <f t="shared" si="193"/>
        <v>#N/A</v>
      </c>
      <c r="AC731" s="16" t="e">
        <f t="shared" si="200"/>
        <v>#N/A</v>
      </c>
      <c r="AD731" s="16" t="e">
        <f t="shared" si="201"/>
        <v>#N/A</v>
      </c>
      <c r="AE731" s="16" t="e">
        <f t="shared" si="202"/>
        <v>#N/A</v>
      </c>
      <c r="AF731" s="16" t="e">
        <f t="shared" si="203"/>
        <v>#N/A</v>
      </c>
      <c r="AI731" s="9"/>
      <c r="AJ731" s="10"/>
      <c r="AK731" s="9"/>
      <c r="AL731" s="10"/>
      <c r="AM731" s="9"/>
      <c r="AN731" s="9"/>
      <c r="AO731" s="9"/>
      <c r="AP731" s="9"/>
      <c r="AQ731" s="9"/>
      <c r="AS731" s="9"/>
      <c r="AT731" s="10"/>
      <c r="AU731" s="10"/>
      <c r="AV731" s="10"/>
      <c r="AW731" s="10"/>
      <c r="AX731" s="10"/>
      <c r="AY731" s="10"/>
      <c r="AZ731" s="10"/>
      <c r="BA731" s="10"/>
      <c r="BC731" s="9"/>
      <c r="BD731" s="10"/>
      <c r="BE731" s="10"/>
      <c r="BF731" s="10"/>
      <c r="BG731" s="10"/>
      <c r="BH731" s="10"/>
      <c r="BI731" s="10"/>
      <c r="BJ731" s="10"/>
      <c r="BK731" s="10"/>
      <c r="BL731" s="10"/>
      <c r="BM731" s="9"/>
      <c r="BN731" s="10"/>
      <c r="BO731" s="9"/>
      <c r="BP731" s="10"/>
      <c r="BQ731" s="9"/>
      <c r="BR731" s="9"/>
      <c r="BS731" s="9"/>
      <c r="BT731" s="9"/>
      <c r="BU731" s="9"/>
      <c r="BV731" s="5"/>
      <c r="BW731" s="9"/>
      <c r="BX731" s="10"/>
      <c r="BY731" s="10"/>
      <c r="BZ731" s="10"/>
      <c r="CA731" s="10"/>
      <c r="CB731" s="10"/>
      <c r="CC731" s="10"/>
      <c r="CD731" s="10"/>
      <c r="CE731" s="10"/>
      <c r="CF731" s="5"/>
      <c r="CG731" s="9"/>
      <c r="CH731" s="10"/>
      <c r="CI731" s="10"/>
      <c r="CJ731" s="10"/>
      <c r="CK731" s="10"/>
      <c r="CL731" s="10"/>
      <c r="CM731" s="10"/>
      <c r="CN731" s="10"/>
      <c r="CO731" s="10"/>
    </row>
    <row r="732" spans="1:93" x14ac:dyDescent="0.2">
      <c r="A732" s="9"/>
      <c r="B732" s="9"/>
      <c r="C732" s="9"/>
      <c r="D732" s="9"/>
      <c r="E732" s="9"/>
      <c r="F732" s="9"/>
      <c r="G732" s="9"/>
      <c r="H732" s="9"/>
      <c r="I732" s="9"/>
      <c r="J732" s="9"/>
      <c r="K732" s="9"/>
      <c r="L732" s="9"/>
      <c r="M732" s="9"/>
      <c r="N732" s="9"/>
      <c r="P732" s="12">
        <f t="shared" si="204"/>
        <v>-154</v>
      </c>
      <c r="Q732" s="12"/>
      <c r="R732" s="138" t="e">
        <f t="shared" si="189"/>
        <v>#N/A</v>
      </c>
      <c r="S732" s="138" t="e">
        <f t="shared" si="190"/>
        <v>#N/A</v>
      </c>
      <c r="T732" s="138" t="e">
        <f t="shared" si="191"/>
        <v>#N/A</v>
      </c>
      <c r="U732" s="139" t="e">
        <f t="shared" si="194"/>
        <v>#N/A</v>
      </c>
      <c r="V732" s="139" t="e">
        <f t="shared" si="195"/>
        <v>#N/A</v>
      </c>
      <c r="W732" s="139" t="e">
        <f t="shared" si="196"/>
        <v>#N/A</v>
      </c>
      <c r="X732" s="139" t="e">
        <f t="shared" si="197"/>
        <v>#N/A</v>
      </c>
      <c r="Y732" s="10" t="e">
        <f t="shared" si="198"/>
        <v>#N/A</v>
      </c>
      <c r="Z732" s="10" t="e">
        <f t="shared" si="199"/>
        <v>#N/A</v>
      </c>
      <c r="AA732" s="138" t="e">
        <f t="shared" si="192"/>
        <v>#N/A</v>
      </c>
      <c r="AB732" s="138" t="e">
        <f t="shared" si="193"/>
        <v>#N/A</v>
      </c>
      <c r="AC732" s="16" t="e">
        <f t="shared" si="200"/>
        <v>#N/A</v>
      </c>
      <c r="AD732" s="16" t="e">
        <f t="shared" si="201"/>
        <v>#N/A</v>
      </c>
      <c r="AE732" s="16" t="e">
        <f t="shared" si="202"/>
        <v>#N/A</v>
      </c>
      <c r="AF732" s="16" t="e">
        <f t="shared" si="203"/>
        <v>#N/A</v>
      </c>
      <c r="AI732" s="9"/>
      <c r="AJ732" s="10"/>
      <c r="AK732" s="9"/>
      <c r="AL732" s="10"/>
      <c r="AM732" s="9"/>
      <c r="AN732" s="9"/>
      <c r="AO732" s="9"/>
      <c r="AP732" s="9"/>
      <c r="AQ732" s="9"/>
      <c r="AS732" s="9"/>
      <c r="AT732" s="10"/>
      <c r="AU732" s="10"/>
      <c r="AV732" s="10"/>
      <c r="AW732" s="10"/>
      <c r="AX732" s="10"/>
      <c r="AY732" s="10"/>
      <c r="AZ732" s="10"/>
      <c r="BA732" s="10"/>
      <c r="BC732" s="9"/>
      <c r="BD732" s="10"/>
      <c r="BE732" s="10"/>
      <c r="BF732" s="10"/>
      <c r="BG732" s="10"/>
      <c r="BH732" s="10"/>
      <c r="BI732" s="10"/>
      <c r="BJ732" s="10"/>
      <c r="BK732" s="10"/>
      <c r="BL732" s="10"/>
      <c r="BM732" s="9"/>
      <c r="BN732" s="10"/>
      <c r="BO732" s="9"/>
      <c r="BP732" s="10"/>
      <c r="BQ732" s="9"/>
      <c r="BR732" s="9"/>
      <c r="BS732" s="9"/>
      <c r="BT732" s="9"/>
      <c r="BU732" s="9"/>
      <c r="BV732" s="5"/>
      <c r="BW732" s="9"/>
      <c r="BX732" s="10"/>
      <c r="BY732" s="10"/>
      <c r="BZ732" s="10"/>
      <c r="CA732" s="10"/>
      <c r="CB732" s="10"/>
      <c r="CC732" s="10"/>
      <c r="CD732" s="10"/>
      <c r="CE732" s="10"/>
      <c r="CF732" s="5"/>
      <c r="CG732" s="9"/>
      <c r="CH732" s="10"/>
      <c r="CI732" s="10"/>
      <c r="CJ732" s="10"/>
      <c r="CK732" s="10"/>
      <c r="CL732" s="10"/>
      <c r="CM732" s="10"/>
      <c r="CN732" s="10"/>
      <c r="CO732" s="10"/>
    </row>
    <row r="733" spans="1:93" x14ac:dyDescent="0.2">
      <c r="A733" s="9"/>
      <c r="B733" s="9"/>
      <c r="C733" s="9"/>
      <c r="D733" s="9"/>
      <c r="E733" s="9"/>
      <c r="F733" s="9"/>
      <c r="G733" s="9"/>
      <c r="H733" s="9"/>
      <c r="I733" s="9"/>
      <c r="J733" s="9"/>
      <c r="K733" s="9"/>
      <c r="L733" s="9"/>
      <c r="M733" s="9"/>
      <c r="N733" s="9"/>
      <c r="P733" s="12">
        <f t="shared" si="204"/>
        <v>-154</v>
      </c>
      <c r="Q733" s="12"/>
      <c r="R733" s="138" t="e">
        <f t="shared" si="189"/>
        <v>#N/A</v>
      </c>
      <c r="S733" s="138" t="e">
        <f t="shared" si="190"/>
        <v>#N/A</v>
      </c>
      <c r="T733" s="138" t="e">
        <f t="shared" si="191"/>
        <v>#N/A</v>
      </c>
      <c r="U733" s="139" t="e">
        <f t="shared" si="194"/>
        <v>#N/A</v>
      </c>
      <c r="V733" s="139" t="e">
        <f t="shared" si="195"/>
        <v>#N/A</v>
      </c>
      <c r="W733" s="139" t="e">
        <f t="shared" si="196"/>
        <v>#N/A</v>
      </c>
      <c r="X733" s="139" t="e">
        <f t="shared" si="197"/>
        <v>#N/A</v>
      </c>
      <c r="Y733" s="10" t="e">
        <f t="shared" si="198"/>
        <v>#N/A</v>
      </c>
      <c r="Z733" s="10" t="e">
        <f t="shared" si="199"/>
        <v>#N/A</v>
      </c>
      <c r="AA733" s="138" t="e">
        <f t="shared" si="192"/>
        <v>#N/A</v>
      </c>
      <c r="AB733" s="138" t="e">
        <f t="shared" si="193"/>
        <v>#N/A</v>
      </c>
      <c r="AC733" s="16" t="e">
        <f t="shared" si="200"/>
        <v>#N/A</v>
      </c>
      <c r="AD733" s="16" t="e">
        <f t="shared" si="201"/>
        <v>#N/A</v>
      </c>
      <c r="AE733" s="16" t="e">
        <f t="shared" si="202"/>
        <v>#N/A</v>
      </c>
      <c r="AF733" s="16" t="e">
        <f t="shared" si="203"/>
        <v>#N/A</v>
      </c>
      <c r="AI733" s="9"/>
      <c r="AJ733" s="10"/>
      <c r="AK733" s="9"/>
      <c r="AL733" s="10"/>
      <c r="AM733" s="9"/>
      <c r="AN733" s="9"/>
      <c r="AO733" s="9"/>
      <c r="AP733" s="9"/>
      <c r="AQ733" s="9"/>
      <c r="AS733" s="9"/>
      <c r="AT733" s="10"/>
      <c r="AU733" s="10"/>
      <c r="AV733" s="10"/>
      <c r="AW733" s="10"/>
      <c r="AX733" s="10"/>
      <c r="AY733" s="10"/>
      <c r="AZ733" s="10"/>
      <c r="BA733" s="10"/>
      <c r="BC733" s="9"/>
      <c r="BD733" s="10"/>
      <c r="BE733" s="10"/>
      <c r="BF733" s="10"/>
      <c r="BG733" s="10"/>
      <c r="BH733" s="10"/>
      <c r="BI733" s="10"/>
      <c r="BJ733" s="10"/>
      <c r="BK733" s="10"/>
      <c r="BL733" s="10"/>
      <c r="BM733" s="9"/>
      <c r="BN733" s="10"/>
      <c r="BO733" s="9"/>
      <c r="BP733" s="10"/>
      <c r="BQ733" s="9"/>
      <c r="BR733" s="9"/>
      <c r="BS733" s="9"/>
      <c r="BT733" s="9"/>
      <c r="BU733" s="9"/>
      <c r="BV733" s="5"/>
      <c r="BW733" s="9"/>
      <c r="BX733" s="10"/>
      <c r="BY733" s="10"/>
      <c r="BZ733" s="10"/>
      <c r="CA733" s="10"/>
      <c r="CB733" s="10"/>
      <c r="CC733" s="10"/>
      <c r="CD733" s="10"/>
      <c r="CE733" s="10"/>
      <c r="CF733" s="5"/>
      <c r="CG733" s="9"/>
      <c r="CH733" s="10"/>
      <c r="CI733" s="10"/>
      <c r="CJ733" s="10"/>
      <c r="CK733" s="10"/>
      <c r="CL733" s="10"/>
      <c r="CM733" s="10"/>
      <c r="CN733" s="10"/>
      <c r="CO733" s="10"/>
    </row>
    <row r="734" spans="1:93" x14ac:dyDescent="0.2">
      <c r="A734" s="9"/>
      <c r="B734" s="9"/>
      <c r="C734" s="9"/>
      <c r="D734" s="9"/>
      <c r="E734" s="9"/>
      <c r="F734" s="9"/>
      <c r="G734" s="9"/>
      <c r="H734" s="9"/>
      <c r="I734" s="9"/>
      <c r="J734" s="9"/>
      <c r="K734" s="9"/>
      <c r="L734" s="9"/>
      <c r="M734" s="9"/>
      <c r="N734" s="9"/>
      <c r="P734" s="12">
        <f t="shared" si="204"/>
        <v>-154</v>
      </c>
      <c r="Q734" s="12"/>
      <c r="R734" s="138" t="e">
        <f t="shared" si="189"/>
        <v>#N/A</v>
      </c>
      <c r="S734" s="138" t="e">
        <f t="shared" si="190"/>
        <v>#N/A</v>
      </c>
      <c r="T734" s="138" t="e">
        <f t="shared" si="191"/>
        <v>#N/A</v>
      </c>
      <c r="U734" s="139" t="e">
        <f t="shared" si="194"/>
        <v>#N/A</v>
      </c>
      <c r="V734" s="139" t="e">
        <f t="shared" si="195"/>
        <v>#N/A</v>
      </c>
      <c r="W734" s="139" t="e">
        <f t="shared" si="196"/>
        <v>#N/A</v>
      </c>
      <c r="X734" s="139" t="e">
        <f t="shared" si="197"/>
        <v>#N/A</v>
      </c>
      <c r="Y734" s="10" t="e">
        <f t="shared" si="198"/>
        <v>#N/A</v>
      </c>
      <c r="Z734" s="10" t="e">
        <f t="shared" si="199"/>
        <v>#N/A</v>
      </c>
      <c r="AA734" s="138" t="e">
        <f t="shared" si="192"/>
        <v>#N/A</v>
      </c>
      <c r="AB734" s="138" t="e">
        <f t="shared" si="193"/>
        <v>#N/A</v>
      </c>
      <c r="AC734" s="16" t="e">
        <f t="shared" si="200"/>
        <v>#N/A</v>
      </c>
      <c r="AD734" s="16" t="e">
        <f t="shared" si="201"/>
        <v>#N/A</v>
      </c>
      <c r="AE734" s="16" t="e">
        <f t="shared" si="202"/>
        <v>#N/A</v>
      </c>
      <c r="AF734" s="16" t="e">
        <f t="shared" si="203"/>
        <v>#N/A</v>
      </c>
      <c r="AI734" s="9"/>
      <c r="AJ734" s="10"/>
      <c r="AK734" s="9"/>
      <c r="AL734" s="10"/>
      <c r="AM734" s="9"/>
      <c r="AN734" s="9"/>
      <c r="AO734" s="9"/>
      <c r="AP734" s="9"/>
      <c r="AQ734" s="9"/>
      <c r="AS734" s="9"/>
      <c r="AT734" s="10"/>
      <c r="AU734" s="10"/>
      <c r="AV734" s="10"/>
      <c r="AW734" s="10"/>
      <c r="AX734" s="10"/>
      <c r="AY734" s="10"/>
      <c r="AZ734" s="10"/>
      <c r="BA734" s="10"/>
      <c r="BC734" s="9"/>
      <c r="BD734" s="10"/>
      <c r="BE734" s="10"/>
      <c r="BF734" s="10"/>
      <c r="BG734" s="10"/>
      <c r="BH734" s="10"/>
      <c r="BI734" s="10"/>
      <c r="BJ734" s="10"/>
      <c r="BK734" s="10"/>
      <c r="BL734" s="10"/>
      <c r="BM734" s="9"/>
      <c r="BN734" s="10"/>
      <c r="BO734" s="9"/>
      <c r="BP734" s="10"/>
      <c r="BQ734" s="9"/>
      <c r="BR734" s="9"/>
      <c r="BS734" s="9"/>
      <c r="BT734" s="9"/>
      <c r="BU734" s="9"/>
      <c r="BV734" s="5"/>
      <c r="BW734" s="9"/>
      <c r="BX734" s="10"/>
      <c r="BY734" s="10"/>
      <c r="BZ734" s="10"/>
      <c r="CA734" s="10"/>
      <c r="CB734" s="10"/>
      <c r="CC734" s="10"/>
      <c r="CD734" s="10"/>
      <c r="CE734" s="10"/>
      <c r="CF734" s="5"/>
      <c r="CG734" s="9"/>
      <c r="CH734" s="10"/>
      <c r="CI734" s="10"/>
      <c r="CJ734" s="10"/>
      <c r="CK734" s="10"/>
      <c r="CL734" s="10"/>
      <c r="CM734" s="10"/>
      <c r="CN734" s="10"/>
      <c r="CO734" s="10"/>
    </row>
    <row r="735" spans="1:93" x14ac:dyDescent="0.2">
      <c r="A735" s="9"/>
      <c r="B735" s="9"/>
      <c r="C735" s="9"/>
      <c r="D735" s="9"/>
      <c r="E735" s="9"/>
      <c r="F735" s="9"/>
      <c r="G735" s="9"/>
      <c r="H735" s="9"/>
      <c r="I735" s="9"/>
      <c r="J735" s="9"/>
      <c r="K735" s="9"/>
      <c r="L735" s="9"/>
      <c r="M735" s="9"/>
      <c r="N735" s="9"/>
      <c r="P735" s="12">
        <f t="shared" si="204"/>
        <v>-154</v>
      </c>
      <c r="Q735" s="12"/>
      <c r="R735" s="138" t="e">
        <f t="shared" si="189"/>
        <v>#N/A</v>
      </c>
      <c r="S735" s="138" t="e">
        <f t="shared" si="190"/>
        <v>#N/A</v>
      </c>
      <c r="T735" s="138" t="e">
        <f t="shared" si="191"/>
        <v>#N/A</v>
      </c>
      <c r="U735" s="139" t="e">
        <f t="shared" si="194"/>
        <v>#N/A</v>
      </c>
      <c r="V735" s="139" t="e">
        <f t="shared" si="195"/>
        <v>#N/A</v>
      </c>
      <c r="W735" s="139" t="e">
        <f t="shared" si="196"/>
        <v>#N/A</v>
      </c>
      <c r="X735" s="139" t="e">
        <f t="shared" si="197"/>
        <v>#N/A</v>
      </c>
      <c r="Y735" s="10" t="e">
        <f t="shared" si="198"/>
        <v>#N/A</v>
      </c>
      <c r="Z735" s="10" t="e">
        <f t="shared" si="199"/>
        <v>#N/A</v>
      </c>
      <c r="AA735" s="138" t="e">
        <f t="shared" si="192"/>
        <v>#N/A</v>
      </c>
      <c r="AB735" s="138" t="e">
        <f t="shared" si="193"/>
        <v>#N/A</v>
      </c>
      <c r="AC735" s="16" t="e">
        <f t="shared" si="200"/>
        <v>#N/A</v>
      </c>
      <c r="AD735" s="16" t="e">
        <f t="shared" si="201"/>
        <v>#N/A</v>
      </c>
      <c r="AE735" s="16" t="e">
        <f t="shared" si="202"/>
        <v>#N/A</v>
      </c>
      <c r="AF735" s="16" t="e">
        <f t="shared" si="203"/>
        <v>#N/A</v>
      </c>
      <c r="AI735" s="9"/>
      <c r="AJ735" s="10"/>
      <c r="AK735" s="9"/>
      <c r="AL735" s="10"/>
      <c r="AM735" s="9"/>
      <c r="AN735" s="9"/>
      <c r="AO735" s="9"/>
      <c r="AP735" s="9"/>
      <c r="AQ735" s="9"/>
      <c r="AS735" s="9"/>
      <c r="AT735" s="10"/>
      <c r="AU735" s="10"/>
      <c r="AV735" s="10"/>
      <c r="AW735" s="10"/>
      <c r="AX735" s="10"/>
      <c r="AY735" s="10"/>
      <c r="AZ735" s="10"/>
      <c r="BA735" s="10"/>
      <c r="BC735" s="9"/>
      <c r="BD735" s="10"/>
      <c r="BE735" s="10"/>
      <c r="BF735" s="10"/>
      <c r="BG735" s="10"/>
      <c r="BH735" s="10"/>
      <c r="BI735" s="10"/>
      <c r="BJ735" s="10"/>
      <c r="BK735" s="10"/>
      <c r="BL735" s="10"/>
      <c r="BM735" s="9"/>
      <c r="BN735" s="10"/>
      <c r="BO735" s="9"/>
      <c r="BP735" s="10"/>
      <c r="BQ735" s="9"/>
      <c r="BR735" s="9"/>
      <c r="BS735" s="9"/>
      <c r="BT735" s="9"/>
      <c r="BU735" s="9"/>
      <c r="BV735" s="5"/>
      <c r="BW735" s="9"/>
      <c r="BX735" s="10"/>
      <c r="BY735" s="10"/>
      <c r="BZ735" s="10"/>
      <c r="CA735" s="10"/>
      <c r="CB735" s="10"/>
      <c r="CC735" s="10"/>
      <c r="CD735" s="10"/>
      <c r="CE735" s="10"/>
      <c r="CF735" s="5"/>
      <c r="CG735" s="9"/>
      <c r="CH735" s="10"/>
      <c r="CI735" s="10"/>
      <c r="CJ735" s="10"/>
      <c r="CK735" s="10"/>
      <c r="CL735" s="10"/>
      <c r="CM735" s="10"/>
      <c r="CN735" s="10"/>
      <c r="CO735" s="10"/>
    </row>
    <row r="736" spans="1:93" x14ac:dyDescent="0.2">
      <c r="A736" s="9"/>
      <c r="B736" s="9"/>
      <c r="C736" s="9"/>
      <c r="D736" s="9"/>
      <c r="E736" s="9"/>
      <c r="F736" s="9"/>
      <c r="G736" s="9"/>
      <c r="H736" s="9"/>
      <c r="I736" s="9"/>
      <c r="J736" s="9"/>
      <c r="K736" s="9"/>
      <c r="L736" s="9"/>
      <c r="M736" s="9"/>
      <c r="N736" s="9"/>
      <c r="P736" s="12">
        <f t="shared" si="204"/>
        <v>-154</v>
      </c>
      <c r="Q736" s="12"/>
      <c r="R736" s="138" t="e">
        <f t="shared" si="189"/>
        <v>#N/A</v>
      </c>
      <c r="S736" s="138" t="e">
        <f t="shared" si="190"/>
        <v>#N/A</v>
      </c>
      <c r="T736" s="138" t="e">
        <f t="shared" si="191"/>
        <v>#N/A</v>
      </c>
      <c r="U736" s="139" t="e">
        <f t="shared" si="194"/>
        <v>#N/A</v>
      </c>
      <c r="V736" s="139" t="e">
        <f t="shared" si="195"/>
        <v>#N/A</v>
      </c>
      <c r="W736" s="139" t="e">
        <f t="shared" si="196"/>
        <v>#N/A</v>
      </c>
      <c r="X736" s="139" t="e">
        <f t="shared" si="197"/>
        <v>#N/A</v>
      </c>
      <c r="Y736" s="10" t="e">
        <f t="shared" si="198"/>
        <v>#N/A</v>
      </c>
      <c r="Z736" s="10" t="e">
        <f t="shared" si="199"/>
        <v>#N/A</v>
      </c>
      <c r="AA736" s="138" t="e">
        <f t="shared" si="192"/>
        <v>#N/A</v>
      </c>
      <c r="AB736" s="138" t="e">
        <f t="shared" si="193"/>
        <v>#N/A</v>
      </c>
      <c r="AC736" s="16" t="e">
        <f t="shared" si="200"/>
        <v>#N/A</v>
      </c>
      <c r="AD736" s="16" t="e">
        <f t="shared" si="201"/>
        <v>#N/A</v>
      </c>
      <c r="AE736" s="16" t="e">
        <f t="shared" si="202"/>
        <v>#N/A</v>
      </c>
      <c r="AF736" s="16" t="e">
        <f t="shared" si="203"/>
        <v>#N/A</v>
      </c>
      <c r="AI736" s="9"/>
      <c r="AJ736" s="10"/>
      <c r="AK736" s="9"/>
      <c r="AL736" s="10"/>
      <c r="AM736" s="9"/>
      <c r="AN736" s="9"/>
      <c r="AO736" s="9"/>
      <c r="AP736" s="9"/>
      <c r="AQ736" s="9"/>
      <c r="AS736" s="9"/>
      <c r="AT736" s="10"/>
      <c r="AU736" s="10"/>
      <c r="AV736" s="10"/>
      <c r="AW736" s="10"/>
      <c r="AX736" s="10"/>
      <c r="AY736" s="10"/>
      <c r="AZ736" s="10"/>
      <c r="BA736" s="10"/>
      <c r="BC736" s="9"/>
      <c r="BD736" s="10"/>
      <c r="BE736" s="10"/>
      <c r="BF736" s="10"/>
      <c r="BG736" s="10"/>
      <c r="BH736" s="10"/>
      <c r="BI736" s="10"/>
      <c r="BJ736" s="10"/>
      <c r="BK736" s="10"/>
      <c r="BL736" s="10"/>
      <c r="BM736" s="9"/>
      <c r="BN736" s="10"/>
      <c r="BO736" s="9"/>
      <c r="BP736" s="10"/>
      <c r="BQ736" s="9"/>
      <c r="BR736" s="9"/>
      <c r="BS736" s="9"/>
      <c r="BT736" s="9"/>
      <c r="BU736" s="9"/>
      <c r="BV736" s="5"/>
      <c r="BW736" s="9"/>
      <c r="BX736" s="10"/>
      <c r="BY736" s="10"/>
      <c r="BZ736" s="10"/>
      <c r="CA736" s="10"/>
      <c r="CB736" s="10"/>
      <c r="CC736" s="10"/>
      <c r="CD736" s="10"/>
      <c r="CE736" s="10"/>
      <c r="CF736" s="5"/>
      <c r="CG736" s="9"/>
      <c r="CH736" s="10"/>
      <c r="CI736" s="10"/>
      <c r="CJ736" s="10"/>
      <c r="CK736" s="10"/>
      <c r="CL736" s="10"/>
      <c r="CM736" s="10"/>
      <c r="CN736" s="10"/>
      <c r="CO736" s="10"/>
    </row>
    <row r="737" spans="1:93" x14ac:dyDescent="0.2">
      <c r="A737" s="9"/>
      <c r="B737" s="9"/>
      <c r="C737" s="9"/>
      <c r="D737" s="9"/>
      <c r="E737" s="9"/>
      <c r="F737" s="9"/>
      <c r="G737" s="9"/>
      <c r="H737" s="9"/>
      <c r="I737" s="9"/>
      <c r="J737" s="9"/>
      <c r="K737" s="9"/>
      <c r="L737" s="9"/>
      <c r="M737" s="9"/>
      <c r="N737" s="9"/>
      <c r="P737" s="12">
        <f t="shared" si="204"/>
        <v>-154</v>
      </c>
      <c r="Q737" s="12"/>
      <c r="R737" s="138" t="e">
        <f t="shared" si="189"/>
        <v>#N/A</v>
      </c>
      <c r="S737" s="138" t="e">
        <f t="shared" si="190"/>
        <v>#N/A</v>
      </c>
      <c r="T737" s="138" t="e">
        <f t="shared" si="191"/>
        <v>#N/A</v>
      </c>
      <c r="U737" s="139" t="e">
        <f t="shared" si="194"/>
        <v>#N/A</v>
      </c>
      <c r="V737" s="139" t="e">
        <f t="shared" si="195"/>
        <v>#N/A</v>
      </c>
      <c r="W737" s="139" t="e">
        <f t="shared" si="196"/>
        <v>#N/A</v>
      </c>
      <c r="X737" s="139" t="e">
        <f t="shared" si="197"/>
        <v>#N/A</v>
      </c>
      <c r="Y737" s="10" t="e">
        <f t="shared" si="198"/>
        <v>#N/A</v>
      </c>
      <c r="Z737" s="10" t="e">
        <f t="shared" si="199"/>
        <v>#N/A</v>
      </c>
      <c r="AA737" s="138" t="e">
        <f t="shared" si="192"/>
        <v>#N/A</v>
      </c>
      <c r="AB737" s="138" t="e">
        <f t="shared" si="193"/>
        <v>#N/A</v>
      </c>
      <c r="AC737" s="16" t="e">
        <f t="shared" si="200"/>
        <v>#N/A</v>
      </c>
      <c r="AD737" s="16" t="e">
        <f t="shared" si="201"/>
        <v>#N/A</v>
      </c>
      <c r="AE737" s="16" t="e">
        <f t="shared" si="202"/>
        <v>#N/A</v>
      </c>
      <c r="AF737" s="16" t="e">
        <f t="shared" si="203"/>
        <v>#N/A</v>
      </c>
      <c r="AI737" s="9"/>
      <c r="AJ737" s="10"/>
      <c r="AK737" s="9"/>
      <c r="AL737" s="10"/>
      <c r="AM737" s="9"/>
      <c r="AN737" s="9"/>
      <c r="AO737" s="9"/>
      <c r="AP737" s="9"/>
      <c r="AQ737" s="9"/>
      <c r="AS737" s="9"/>
      <c r="AT737" s="10"/>
      <c r="AU737" s="10"/>
      <c r="AV737" s="10"/>
      <c r="AW737" s="10"/>
      <c r="AX737" s="10"/>
      <c r="AY737" s="10"/>
      <c r="AZ737" s="10"/>
      <c r="BA737" s="10"/>
      <c r="BC737" s="9"/>
      <c r="BD737" s="10"/>
      <c r="BE737" s="10"/>
      <c r="BF737" s="10"/>
      <c r="BG737" s="10"/>
      <c r="BH737" s="10"/>
      <c r="BI737" s="10"/>
      <c r="BJ737" s="10"/>
      <c r="BK737" s="10"/>
      <c r="BL737" s="10"/>
      <c r="BM737" s="9"/>
      <c r="BN737" s="10"/>
      <c r="BO737" s="9"/>
      <c r="BP737" s="10"/>
      <c r="BQ737" s="9"/>
      <c r="BR737" s="9"/>
      <c r="BS737" s="9"/>
      <c r="BT737" s="9"/>
      <c r="BU737" s="9"/>
      <c r="BV737" s="5"/>
      <c r="BW737" s="9"/>
      <c r="BX737" s="10"/>
      <c r="BY737" s="10"/>
      <c r="BZ737" s="10"/>
      <c r="CA737" s="10"/>
      <c r="CB737" s="10"/>
      <c r="CC737" s="10"/>
      <c r="CD737" s="10"/>
      <c r="CE737" s="10"/>
      <c r="CF737" s="5"/>
      <c r="CG737" s="9"/>
      <c r="CH737" s="10"/>
      <c r="CI737" s="10"/>
      <c r="CJ737" s="10"/>
      <c r="CK737" s="10"/>
      <c r="CL737" s="10"/>
      <c r="CM737" s="10"/>
      <c r="CN737" s="10"/>
      <c r="CO737" s="10"/>
    </row>
    <row r="738" spans="1:93" x14ac:dyDescent="0.2">
      <c r="A738" s="9"/>
      <c r="B738" s="9"/>
      <c r="C738" s="9"/>
      <c r="D738" s="9"/>
      <c r="E738" s="9"/>
      <c r="F738" s="9"/>
      <c r="G738" s="9"/>
      <c r="H738" s="9"/>
      <c r="I738" s="9"/>
      <c r="J738" s="9"/>
      <c r="K738" s="9"/>
      <c r="L738" s="9"/>
      <c r="M738" s="9"/>
      <c r="N738" s="9"/>
      <c r="P738" s="12">
        <f t="shared" si="204"/>
        <v>-154</v>
      </c>
      <c r="Q738" s="12"/>
      <c r="R738" s="138" t="e">
        <f t="shared" si="189"/>
        <v>#N/A</v>
      </c>
      <c r="S738" s="138" t="e">
        <f t="shared" si="190"/>
        <v>#N/A</v>
      </c>
      <c r="T738" s="138" t="e">
        <f t="shared" si="191"/>
        <v>#N/A</v>
      </c>
      <c r="U738" s="139" t="e">
        <f t="shared" si="194"/>
        <v>#N/A</v>
      </c>
      <c r="V738" s="139" t="e">
        <f t="shared" si="195"/>
        <v>#N/A</v>
      </c>
      <c r="W738" s="139" t="e">
        <f t="shared" si="196"/>
        <v>#N/A</v>
      </c>
      <c r="X738" s="139" t="e">
        <f t="shared" si="197"/>
        <v>#N/A</v>
      </c>
      <c r="Y738" s="10" t="e">
        <f t="shared" si="198"/>
        <v>#N/A</v>
      </c>
      <c r="Z738" s="10" t="e">
        <f t="shared" si="199"/>
        <v>#N/A</v>
      </c>
      <c r="AA738" s="138" t="e">
        <f t="shared" si="192"/>
        <v>#N/A</v>
      </c>
      <c r="AB738" s="138" t="e">
        <f t="shared" si="193"/>
        <v>#N/A</v>
      </c>
      <c r="AC738" s="16" t="e">
        <f t="shared" si="200"/>
        <v>#N/A</v>
      </c>
      <c r="AD738" s="16" t="e">
        <f t="shared" si="201"/>
        <v>#N/A</v>
      </c>
      <c r="AE738" s="16" t="e">
        <f t="shared" si="202"/>
        <v>#N/A</v>
      </c>
      <c r="AF738" s="16" t="e">
        <f t="shared" si="203"/>
        <v>#N/A</v>
      </c>
      <c r="AI738" s="9"/>
      <c r="AJ738" s="10"/>
      <c r="AK738" s="9"/>
      <c r="AL738" s="10"/>
      <c r="AM738" s="9"/>
      <c r="AN738" s="9"/>
      <c r="AO738" s="9"/>
      <c r="AP738" s="9"/>
      <c r="AQ738" s="9"/>
      <c r="AS738" s="9"/>
      <c r="AT738" s="10"/>
      <c r="AU738" s="10"/>
      <c r="AV738" s="10"/>
      <c r="AW738" s="10"/>
      <c r="AX738" s="10"/>
      <c r="AY738" s="10"/>
      <c r="AZ738" s="10"/>
      <c r="BA738" s="10"/>
      <c r="BC738" s="9"/>
      <c r="BD738" s="10"/>
      <c r="BE738" s="10"/>
      <c r="BF738" s="10"/>
      <c r="BG738" s="10"/>
      <c r="BH738" s="10"/>
      <c r="BI738" s="10"/>
      <c r="BJ738" s="10"/>
      <c r="BK738" s="10"/>
      <c r="BL738" s="10"/>
      <c r="BM738" s="9"/>
      <c r="BN738" s="10"/>
      <c r="BO738" s="9"/>
      <c r="BP738" s="10"/>
      <c r="BQ738" s="9"/>
      <c r="BR738" s="9"/>
      <c r="BS738" s="9"/>
      <c r="BT738" s="9"/>
      <c r="BU738" s="9"/>
      <c r="BV738" s="5"/>
      <c r="BW738" s="9"/>
      <c r="BX738" s="10"/>
      <c r="BY738" s="10"/>
      <c r="BZ738" s="10"/>
      <c r="CA738" s="10"/>
      <c r="CB738" s="10"/>
      <c r="CC738" s="10"/>
      <c r="CD738" s="10"/>
      <c r="CE738" s="10"/>
      <c r="CF738" s="5"/>
      <c r="CG738" s="9"/>
      <c r="CH738" s="10"/>
      <c r="CI738" s="10"/>
      <c r="CJ738" s="10"/>
      <c r="CK738" s="10"/>
      <c r="CL738" s="10"/>
      <c r="CM738" s="10"/>
      <c r="CN738" s="10"/>
      <c r="CO738" s="10"/>
    </row>
    <row r="739" spans="1:93" x14ac:dyDescent="0.2">
      <c r="A739" s="9"/>
      <c r="B739" s="9"/>
      <c r="C739" s="9"/>
      <c r="D739" s="9"/>
      <c r="E739" s="9"/>
      <c r="F739" s="9"/>
      <c r="G739" s="9"/>
      <c r="H739" s="9"/>
      <c r="I739" s="9"/>
      <c r="J739" s="9"/>
      <c r="K739" s="9"/>
      <c r="L739" s="9"/>
      <c r="M739" s="9"/>
      <c r="N739" s="9"/>
      <c r="P739" s="12">
        <f t="shared" si="204"/>
        <v>-154</v>
      </c>
      <c r="Q739" s="12"/>
      <c r="R739" s="138" t="e">
        <f t="shared" si="189"/>
        <v>#N/A</v>
      </c>
      <c r="S739" s="138" t="e">
        <f t="shared" si="190"/>
        <v>#N/A</v>
      </c>
      <c r="T739" s="138" t="e">
        <f t="shared" si="191"/>
        <v>#N/A</v>
      </c>
      <c r="U739" s="139" t="e">
        <f t="shared" si="194"/>
        <v>#N/A</v>
      </c>
      <c r="V739" s="139" t="e">
        <f t="shared" si="195"/>
        <v>#N/A</v>
      </c>
      <c r="W739" s="139" t="e">
        <f t="shared" si="196"/>
        <v>#N/A</v>
      </c>
      <c r="X739" s="139" t="e">
        <f t="shared" si="197"/>
        <v>#N/A</v>
      </c>
      <c r="Y739" s="10" t="e">
        <f t="shared" si="198"/>
        <v>#N/A</v>
      </c>
      <c r="Z739" s="10" t="e">
        <f t="shared" si="199"/>
        <v>#N/A</v>
      </c>
      <c r="AA739" s="138" t="e">
        <f t="shared" si="192"/>
        <v>#N/A</v>
      </c>
      <c r="AB739" s="138" t="e">
        <f t="shared" si="193"/>
        <v>#N/A</v>
      </c>
      <c r="AC739" s="16" t="e">
        <f t="shared" si="200"/>
        <v>#N/A</v>
      </c>
      <c r="AD739" s="16" t="e">
        <f t="shared" si="201"/>
        <v>#N/A</v>
      </c>
      <c r="AE739" s="16" t="e">
        <f t="shared" si="202"/>
        <v>#N/A</v>
      </c>
      <c r="AF739" s="16" t="e">
        <f t="shared" si="203"/>
        <v>#N/A</v>
      </c>
      <c r="AI739" s="9"/>
      <c r="AJ739" s="10"/>
      <c r="AK739" s="9"/>
      <c r="AL739" s="10"/>
      <c r="AM739" s="9"/>
      <c r="AN739" s="9"/>
      <c r="AO739" s="9"/>
      <c r="AP739" s="9"/>
      <c r="AQ739" s="9"/>
      <c r="AS739" s="9"/>
      <c r="AT739" s="10"/>
      <c r="AU739" s="10"/>
      <c r="AV739" s="10"/>
      <c r="AW739" s="10"/>
      <c r="AX739" s="10"/>
      <c r="AY739" s="10"/>
      <c r="AZ739" s="10"/>
      <c r="BA739" s="10"/>
      <c r="BC739" s="9"/>
      <c r="BD739" s="10"/>
      <c r="BE739" s="10"/>
      <c r="BF739" s="10"/>
      <c r="BG739" s="10"/>
      <c r="BH739" s="10"/>
      <c r="BI739" s="10"/>
      <c r="BJ739" s="10"/>
      <c r="BK739" s="10"/>
      <c r="BL739" s="10"/>
      <c r="BM739" s="9"/>
      <c r="BN739" s="10"/>
      <c r="BO739" s="9"/>
      <c r="BP739" s="10"/>
      <c r="BQ739" s="9"/>
      <c r="BR739" s="9"/>
      <c r="BS739" s="9"/>
      <c r="BT739" s="9"/>
      <c r="BU739" s="9"/>
      <c r="BV739" s="5"/>
      <c r="BW739" s="9"/>
      <c r="BX739" s="10"/>
      <c r="BY739" s="10"/>
      <c r="BZ739" s="10"/>
      <c r="CA739" s="10"/>
      <c r="CB739" s="10"/>
      <c r="CC739" s="10"/>
      <c r="CD739" s="10"/>
      <c r="CE739" s="10"/>
      <c r="CF739" s="5"/>
      <c r="CG739" s="9"/>
      <c r="CH739" s="10"/>
      <c r="CI739" s="10"/>
      <c r="CJ739" s="10"/>
      <c r="CK739" s="10"/>
      <c r="CL739" s="10"/>
      <c r="CM739" s="10"/>
      <c r="CN739" s="10"/>
      <c r="CO739" s="10"/>
    </row>
    <row r="740" spans="1:93" x14ac:dyDescent="0.2">
      <c r="A740" s="9"/>
      <c r="B740" s="9"/>
      <c r="C740" s="9"/>
      <c r="D740" s="9"/>
      <c r="E740" s="9"/>
      <c r="F740" s="9"/>
      <c r="G740" s="9"/>
      <c r="H740" s="9"/>
      <c r="I740" s="9"/>
      <c r="J740" s="9"/>
      <c r="K740" s="9"/>
      <c r="L740" s="9"/>
      <c r="M740" s="9"/>
      <c r="N740" s="9"/>
      <c r="P740" s="12">
        <f t="shared" si="204"/>
        <v>-154</v>
      </c>
      <c r="Q740" s="12"/>
      <c r="R740" s="138" t="e">
        <f t="shared" si="189"/>
        <v>#N/A</v>
      </c>
      <c r="S740" s="138" t="e">
        <f t="shared" si="190"/>
        <v>#N/A</v>
      </c>
      <c r="T740" s="138" t="e">
        <f t="shared" si="191"/>
        <v>#N/A</v>
      </c>
      <c r="U740" s="139" t="e">
        <f t="shared" si="194"/>
        <v>#N/A</v>
      </c>
      <c r="V740" s="139" t="e">
        <f t="shared" si="195"/>
        <v>#N/A</v>
      </c>
      <c r="W740" s="139" t="e">
        <f t="shared" si="196"/>
        <v>#N/A</v>
      </c>
      <c r="X740" s="139" t="e">
        <f t="shared" si="197"/>
        <v>#N/A</v>
      </c>
      <c r="Y740" s="10" t="e">
        <f t="shared" si="198"/>
        <v>#N/A</v>
      </c>
      <c r="Z740" s="10" t="e">
        <f t="shared" si="199"/>
        <v>#N/A</v>
      </c>
      <c r="AA740" s="138" t="e">
        <f t="shared" si="192"/>
        <v>#N/A</v>
      </c>
      <c r="AB740" s="138" t="e">
        <f t="shared" si="193"/>
        <v>#N/A</v>
      </c>
      <c r="AC740" s="16" t="e">
        <f t="shared" si="200"/>
        <v>#N/A</v>
      </c>
      <c r="AD740" s="16" t="e">
        <f t="shared" si="201"/>
        <v>#N/A</v>
      </c>
      <c r="AE740" s="16" t="e">
        <f t="shared" si="202"/>
        <v>#N/A</v>
      </c>
      <c r="AF740" s="16" t="e">
        <f t="shared" si="203"/>
        <v>#N/A</v>
      </c>
      <c r="AI740" s="9"/>
      <c r="AJ740" s="10"/>
      <c r="AK740" s="9"/>
      <c r="AL740" s="10"/>
      <c r="AM740" s="9"/>
      <c r="AN740" s="9"/>
      <c r="AO740" s="9"/>
      <c r="AP740" s="9"/>
      <c r="AQ740" s="9"/>
      <c r="AS740" s="9"/>
      <c r="AT740" s="10"/>
      <c r="AU740" s="10"/>
      <c r="AV740" s="10"/>
      <c r="AW740" s="10"/>
      <c r="AX740" s="10"/>
      <c r="AY740" s="10"/>
      <c r="AZ740" s="10"/>
      <c r="BA740" s="10"/>
      <c r="BC740" s="9"/>
      <c r="BD740" s="10"/>
      <c r="BE740" s="10"/>
      <c r="BF740" s="10"/>
      <c r="BG740" s="10"/>
      <c r="BH740" s="10"/>
      <c r="BI740" s="10"/>
      <c r="BJ740" s="10"/>
      <c r="BK740" s="10"/>
      <c r="BL740" s="10"/>
      <c r="BM740" s="9"/>
      <c r="BN740" s="10"/>
      <c r="BO740" s="9"/>
      <c r="BP740" s="10"/>
      <c r="BQ740" s="9"/>
      <c r="BR740" s="9"/>
      <c r="BS740" s="9"/>
      <c r="BT740" s="9"/>
      <c r="BU740" s="9"/>
      <c r="BV740" s="5"/>
      <c r="BW740" s="9"/>
      <c r="BX740" s="10"/>
      <c r="BY740" s="10"/>
      <c r="BZ740" s="10"/>
      <c r="CA740" s="10"/>
      <c r="CB740" s="10"/>
      <c r="CC740" s="10"/>
      <c r="CD740" s="10"/>
      <c r="CE740" s="10"/>
      <c r="CF740" s="5"/>
      <c r="CG740" s="9"/>
      <c r="CH740" s="10"/>
      <c r="CI740" s="10"/>
      <c r="CJ740" s="10"/>
      <c r="CK740" s="10"/>
      <c r="CL740" s="10"/>
      <c r="CM740" s="10"/>
      <c r="CN740" s="10"/>
      <c r="CO740" s="10"/>
    </row>
    <row r="741" spans="1:93" x14ac:dyDescent="0.2">
      <c r="A741" s="9"/>
      <c r="B741" s="9"/>
      <c r="C741" s="9"/>
      <c r="D741" s="9"/>
      <c r="E741" s="9"/>
      <c r="F741" s="9"/>
      <c r="G741" s="9"/>
      <c r="H741" s="9"/>
      <c r="I741" s="9"/>
      <c r="J741" s="9"/>
      <c r="K741" s="9"/>
      <c r="L741" s="9"/>
      <c r="M741" s="9"/>
      <c r="N741" s="9"/>
      <c r="P741" s="12">
        <f t="shared" si="204"/>
        <v>-154</v>
      </c>
      <c r="Q741" s="12"/>
      <c r="R741" s="138" t="e">
        <f t="shared" si="189"/>
        <v>#N/A</v>
      </c>
      <c r="S741" s="138" t="e">
        <f t="shared" si="190"/>
        <v>#N/A</v>
      </c>
      <c r="T741" s="138" t="e">
        <f t="shared" si="191"/>
        <v>#N/A</v>
      </c>
      <c r="U741" s="139" t="e">
        <f t="shared" si="194"/>
        <v>#N/A</v>
      </c>
      <c r="V741" s="139" t="e">
        <f t="shared" si="195"/>
        <v>#N/A</v>
      </c>
      <c r="W741" s="139" t="e">
        <f t="shared" si="196"/>
        <v>#N/A</v>
      </c>
      <c r="X741" s="139" t="e">
        <f t="shared" si="197"/>
        <v>#N/A</v>
      </c>
      <c r="Y741" s="10" t="e">
        <f t="shared" si="198"/>
        <v>#N/A</v>
      </c>
      <c r="Z741" s="10" t="e">
        <f t="shared" si="199"/>
        <v>#N/A</v>
      </c>
      <c r="AA741" s="138" t="e">
        <f t="shared" si="192"/>
        <v>#N/A</v>
      </c>
      <c r="AB741" s="138" t="e">
        <f t="shared" si="193"/>
        <v>#N/A</v>
      </c>
      <c r="AC741" s="16" t="e">
        <f t="shared" si="200"/>
        <v>#N/A</v>
      </c>
      <c r="AD741" s="16" t="e">
        <f t="shared" si="201"/>
        <v>#N/A</v>
      </c>
      <c r="AE741" s="16" t="e">
        <f t="shared" si="202"/>
        <v>#N/A</v>
      </c>
      <c r="AF741" s="16" t="e">
        <f t="shared" si="203"/>
        <v>#N/A</v>
      </c>
      <c r="AI741" s="9"/>
      <c r="AJ741" s="10"/>
      <c r="AK741" s="9"/>
      <c r="AL741" s="10"/>
      <c r="AM741" s="9"/>
      <c r="AN741" s="9"/>
      <c r="AO741" s="9"/>
      <c r="AP741" s="9"/>
      <c r="AQ741" s="9"/>
      <c r="AS741" s="9"/>
      <c r="AT741" s="10"/>
      <c r="AU741" s="10"/>
      <c r="AV741" s="10"/>
      <c r="AW741" s="10"/>
      <c r="AX741" s="10"/>
      <c r="AY741" s="10"/>
      <c r="AZ741" s="10"/>
      <c r="BA741" s="10"/>
      <c r="BC741" s="9"/>
      <c r="BD741" s="10"/>
      <c r="BE741" s="10"/>
      <c r="BF741" s="10"/>
      <c r="BG741" s="10"/>
      <c r="BH741" s="10"/>
      <c r="BI741" s="10"/>
      <c r="BJ741" s="10"/>
      <c r="BK741" s="10"/>
      <c r="BL741" s="10"/>
      <c r="BM741" s="9"/>
      <c r="BN741" s="10"/>
      <c r="BO741" s="9"/>
      <c r="BP741" s="10"/>
      <c r="BQ741" s="9"/>
      <c r="BR741" s="9"/>
      <c r="BS741" s="9"/>
      <c r="BT741" s="9"/>
      <c r="BU741" s="9"/>
      <c r="BV741" s="5"/>
      <c r="BW741" s="9"/>
      <c r="BX741" s="10"/>
      <c r="BY741" s="10"/>
      <c r="BZ741" s="10"/>
      <c r="CA741" s="10"/>
      <c r="CB741" s="10"/>
      <c r="CC741" s="10"/>
      <c r="CD741" s="10"/>
      <c r="CE741" s="10"/>
      <c r="CF741" s="5"/>
      <c r="CG741" s="9"/>
      <c r="CH741" s="10"/>
      <c r="CI741" s="10"/>
      <c r="CJ741" s="10"/>
      <c r="CK741" s="10"/>
      <c r="CL741" s="10"/>
      <c r="CM741" s="10"/>
      <c r="CN741" s="10"/>
      <c r="CO741" s="10"/>
    </row>
    <row r="742" spans="1:93" x14ac:dyDescent="0.2">
      <c r="A742" s="9"/>
      <c r="B742" s="9"/>
      <c r="C742" s="9"/>
      <c r="D742" s="9"/>
      <c r="E742" s="9"/>
      <c r="F742" s="9"/>
      <c r="G742" s="9"/>
      <c r="H742" s="9"/>
      <c r="I742" s="9"/>
      <c r="J742" s="9"/>
      <c r="K742" s="9"/>
      <c r="L742" s="9"/>
      <c r="M742" s="9"/>
      <c r="N742" s="9"/>
      <c r="P742" s="12">
        <f t="shared" si="204"/>
        <v>-154</v>
      </c>
      <c r="Q742" s="12"/>
      <c r="R742" s="138" t="e">
        <f t="shared" si="189"/>
        <v>#N/A</v>
      </c>
      <c r="S742" s="138" t="e">
        <f t="shared" si="190"/>
        <v>#N/A</v>
      </c>
      <c r="T742" s="138" t="e">
        <f t="shared" si="191"/>
        <v>#N/A</v>
      </c>
      <c r="U742" s="139" t="e">
        <f t="shared" si="194"/>
        <v>#N/A</v>
      </c>
      <c r="V742" s="139" t="e">
        <f t="shared" si="195"/>
        <v>#N/A</v>
      </c>
      <c r="W742" s="139" t="e">
        <f t="shared" si="196"/>
        <v>#N/A</v>
      </c>
      <c r="X742" s="139" t="e">
        <f t="shared" si="197"/>
        <v>#N/A</v>
      </c>
      <c r="Y742" s="10" t="e">
        <f t="shared" si="198"/>
        <v>#N/A</v>
      </c>
      <c r="Z742" s="10" t="e">
        <f t="shared" si="199"/>
        <v>#N/A</v>
      </c>
      <c r="AA742" s="138" t="e">
        <f t="shared" si="192"/>
        <v>#N/A</v>
      </c>
      <c r="AB742" s="138" t="e">
        <f t="shared" si="193"/>
        <v>#N/A</v>
      </c>
      <c r="AC742" s="16" t="e">
        <f t="shared" si="200"/>
        <v>#N/A</v>
      </c>
      <c r="AD742" s="16" t="e">
        <f t="shared" si="201"/>
        <v>#N/A</v>
      </c>
      <c r="AE742" s="16" t="e">
        <f t="shared" si="202"/>
        <v>#N/A</v>
      </c>
      <c r="AF742" s="16" t="e">
        <f t="shared" si="203"/>
        <v>#N/A</v>
      </c>
      <c r="AI742" s="9"/>
      <c r="AJ742" s="10"/>
      <c r="AK742" s="9"/>
      <c r="AL742" s="10"/>
      <c r="AM742" s="9"/>
      <c r="AN742" s="9"/>
      <c r="AO742" s="9"/>
      <c r="AP742" s="9"/>
      <c r="AQ742" s="9"/>
      <c r="AS742" s="9"/>
      <c r="AT742" s="10"/>
      <c r="AU742" s="10"/>
      <c r="AV742" s="10"/>
      <c r="AW742" s="10"/>
      <c r="AX742" s="10"/>
      <c r="AY742" s="10"/>
      <c r="AZ742" s="10"/>
      <c r="BA742" s="10"/>
      <c r="BC742" s="9"/>
      <c r="BD742" s="10"/>
      <c r="BE742" s="10"/>
      <c r="BF742" s="10"/>
      <c r="BG742" s="10"/>
      <c r="BH742" s="10"/>
      <c r="BI742" s="10"/>
      <c r="BJ742" s="10"/>
      <c r="BK742" s="10"/>
      <c r="BL742" s="10"/>
      <c r="BM742" s="9"/>
      <c r="BN742" s="10"/>
      <c r="BO742" s="9"/>
      <c r="BP742" s="10"/>
      <c r="BQ742" s="9"/>
      <c r="BR742" s="9"/>
      <c r="BS742" s="9"/>
      <c r="BT742" s="9"/>
      <c r="BU742" s="9"/>
      <c r="BV742" s="5"/>
      <c r="BW742" s="9"/>
      <c r="BX742" s="10"/>
      <c r="BY742" s="10"/>
      <c r="BZ742" s="10"/>
      <c r="CA742" s="10"/>
      <c r="CB742" s="10"/>
      <c r="CC742" s="10"/>
      <c r="CD742" s="10"/>
      <c r="CE742" s="10"/>
      <c r="CF742" s="5"/>
      <c r="CG742" s="9"/>
      <c r="CH742" s="10"/>
      <c r="CI742" s="10"/>
      <c r="CJ742" s="10"/>
      <c r="CK742" s="10"/>
      <c r="CL742" s="10"/>
      <c r="CM742" s="10"/>
      <c r="CN742" s="10"/>
      <c r="CO742" s="10"/>
    </row>
    <row r="743" spans="1:93" x14ac:dyDescent="0.2">
      <c r="A743" s="9"/>
      <c r="B743" s="9"/>
      <c r="C743" s="9"/>
      <c r="D743" s="9"/>
      <c r="E743" s="9"/>
      <c r="F743" s="9"/>
      <c r="G743" s="9"/>
      <c r="H743" s="9"/>
      <c r="I743" s="9"/>
      <c r="J743" s="9"/>
      <c r="K743" s="9"/>
      <c r="L743" s="9"/>
      <c r="M743" s="9"/>
      <c r="N743" s="9"/>
      <c r="P743" s="12">
        <f t="shared" si="204"/>
        <v>-154</v>
      </c>
      <c r="Q743" s="12"/>
      <c r="R743" s="138" t="e">
        <f t="shared" si="189"/>
        <v>#N/A</v>
      </c>
      <c r="S743" s="138" t="e">
        <f t="shared" si="190"/>
        <v>#N/A</v>
      </c>
      <c r="T743" s="138" t="e">
        <f t="shared" si="191"/>
        <v>#N/A</v>
      </c>
      <c r="U743" s="139" t="e">
        <f t="shared" si="194"/>
        <v>#N/A</v>
      </c>
      <c r="V743" s="139" t="e">
        <f t="shared" si="195"/>
        <v>#N/A</v>
      </c>
      <c r="W743" s="139" t="e">
        <f t="shared" si="196"/>
        <v>#N/A</v>
      </c>
      <c r="X743" s="139" t="e">
        <f t="shared" si="197"/>
        <v>#N/A</v>
      </c>
      <c r="Y743" s="10" t="e">
        <f t="shared" si="198"/>
        <v>#N/A</v>
      </c>
      <c r="Z743" s="10" t="e">
        <f t="shared" si="199"/>
        <v>#N/A</v>
      </c>
      <c r="AA743" s="138" t="e">
        <f t="shared" si="192"/>
        <v>#N/A</v>
      </c>
      <c r="AB743" s="138" t="e">
        <f t="shared" si="193"/>
        <v>#N/A</v>
      </c>
      <c r="AC743" s="16" t="e">
        <f t="shared" si="200"/>
        <v>#N/A</v>
      </c>
      <c r="AD743" s="16" t="e">
        <f t="shared" si="201"/>
        <v>#N/A</v>
      </c>
      <c r="AE743" s="16" t="e">
        <f t="shared" si="202"/>
        <v>#N/A</v>
      </c>
      <c r="AF743" s="16" t="e">
        <f t="shared" si="203"/>
        <v>#N/A</v>
      </c>
      <c r="AI743" s="9"/>
      <c r="AJ743" s="10"/>
      <c r="AK743" s="9"/>
      <c r="AL743" s="10"/>
      <c r="AM743" s="9"/>
      <c r="AN743" s="9"/>
      <c r="AO743" s="9"/>
      <c r="AP743" s="9"/>
      <c r="AQ743" s="9"/>
      <c r="AS743" s="9"/>
      <c r="AT743" s="10"/>
      <c r="AU743" s="10"/>
      <c r="AV743" s="10"/>
      <c r="AW743" s="10"/>
      <c r="AX743" s="10"/>
      <c r="AY743" s="10"/>
      <c r="AZ743" s="10"/>
      <c r="BA743" s="10"/>
      <c r="BC743" s="9"/>
      <c r="BD743" s="10"/>
      <c r="BE743" s="10"/>
      <c r="BF743" s="10"/>
      <c r="BG743" s="10"/>
      <c r="BH743" s="10"/>
      <c r="BI743" s="10"/>
      <c r="BJ743" s="10"/>
      <c r="BK743" s="10"/>
      <c r="BL743" s="10"/>
      <c r="BM743" s="9"/>
      <c r="BN743" s="10"/>
      <c r="BO743" s="9"/>
      <c r="BP743" s="10"/>
      <c r="BQ743" s="9"/>
      <c r="BR743" s="9"/>
      <c r="BS743" s="9"/>
      <c r="BT743" s="9"/>
      <c r="BU743" s="9"/>
      <c r="BV743" s="5"/>
      <c r="BW743" s="9"/>
      <c r="BX743" s="10"/>
      <c r="BY743" s="10"/>
      <c r="BZ743" s="10"/>
      <c r="CA743" s="10"/>
      <c r="CB743" s="10"/>
      <c r="CC743" s="10"/>
      <c r="CD743" s="10"/>
      <c r="CE743" s="10"/>
      <c r="CF743" s="5"/>
      <c r="CG743" s="9"/>
      <c r="CH743" s="10"/>
      <c r="CI743" s="10"/>
      <c r="CJ743" s="10"/>
      <c r="CK743" s="10"/>
      <c r="CL743" s="10"/>
      <c r="CM743" s="10"/>
      <c r="CN743" s="10"/>
      <c r="CO743" s="10"/>
    </row>
    <row r="744" spans="1:93" x14ac:dyDescent="0.2">
      <c r="A744" s="9"/>
      <c r="B744" s="9"/>
      <c r="C744" s="9"/>
      <c r="D744" s="9"/>
      <c r="E744" s="9"/>
      <c r="F744" s="9"/>
      <c r="G744" s="9"/>
      <c r="H744" s="9"/>
      <c r="I744" s="9"/>
      <c r="J744" s="9"/>
      <c r="K744" s="9"/>
      <c r="L744" s="9"/>
      <c r="M744" s="9"/>
      <c r="N744" s="9"/>
      <c r="P744" s="12">
        <f t="shared" si="204"/>
        <v>-154</v>
      </c>
      <c r="Q744" s="12"/>
      <c r="R744" s="138" t="e">
        <f t="shared" si="189"/>
        <v>#N/A</v>
      </c>
      <c r="S744" s="138" t="e">
        <f t="shared" si="190"/>
        <v>#N/A</v>
      </c>
      <c r="T744" s="138" t="e">
        <f t="shared" si="191"/>
        <v>#N/A</v>
      </c>
      <c r="U744" s="139" t="e">
        <f t="shared" si="194"/>
        <v>#N/A</v>
      </c>
      <c r="V744" s="139" t="e">
        <f t="shared" si="195"/>
        <v>#N/A</v>
      </c>
      <c r="W744" s="139" t="e">
        <f t="shared" si="196"/>
        <v>#N/A</v>
      </c>
      <c r="X744" s="139" t="e">
        <f t="shared" si="197"/>
        <v>#N/A</v>
      </c>
      <c r="Y744" s="10" t="e">
        <f t="shared" si="198"/>
        <v>#N/A</v>
      </c>
      <c r="Z744" s="10" t="e">
        <f t="shared" si="199"/>
        <v>#N/A</v>
      </c>
      <c r="AA744" s="138" t="e">
        <f t="shared" si="192"/>
        <v>#N/A</v>
      </c>
      <c r="AB744" s="138" t="e">
        <f t="shared" si="193"/>
        <v>#N/A</v>
      </c>
      <c r="AC744" s="16" t="e">
        <f t="shared" si="200"/>
        <v>#N/A</v>
      </c>
      <c r="AD744" s="16" t="e">
        <f t="shared" si="201"/>
        <v>#N/A</v>
      </c>
      <c r="AE744" s="16" t="e">
        <f t="shared" si="202"/>
        <v>#N/A</v>
      </c>
      <c r="AF744" s="16" t="e">
        <f t="shared" si="203"/>
        <v>#N/A</v>
      </c>
      <c r="AI744" s="9"/>
      <c r="AJ744" s="10"/>
      <c r="AK744" s="9"/>
      <c r="AL744" s="10"/>
      <c r="AM744" s="9"/>
      <c r="AN744" s="9"/>
      <c r="AO744" s="9"/>
      <c r="AP744" s="9"/>
      <c r="AQ744" s="9"/>
      <c r="AS744" s="9"/>
      <c r="AT744" s="10"/>
      <c r="AU744" s="10"/>
      <c r="AV744" s="10"/>
      <c r="AW744" s="10"/>
      <c r="AX744" s="10"/>
      <c r="AY744" s="10"/>
      <c r="AZ744" s="10"/>
      <c r="BA744" s="10"/>
      <c r="BC744" s="9"/>
      <c r="BD744" s="10"/>
      <c r="BE744" s="10"/>
      <c r="BF744" s="10"/>
      <c r="BG744" s="10"/>
      <c r="BH744" s="10"/>
      <c r="BI744" s="10"/>
      <c r="BJ744" s="10"/>
      <c r="BK744" s="10"/>
      <c r="BL744" s="10"/>
      <c r="BM744" s="9"/>
      <c r="BN744" s="10"/>
      <c r="BO744" s="9"/>
      <c r="BP744" s="10"/>
      <c r="BQ744" s="9"/>
      <c r="BR744" s="9"/>
      <c r="BS744" s="9"/>
      <c r="BT744" s="9"/>
      <c r="BU744" s="9"/>
      <c r="BV744" s="5"/>
      <c r="BW744" s="9"/>
      <c r="BX744" s="10"/>
      <c r="BY744" s="10"/>
      <c r="BZ744" s="10"/>
      <c r="CA744" s="10"/>
      <c r="CB744" s="10"/>
      <c r="CC744" s="10"/>
      <c r="CD744" s="10"/>
      <c r="CE744" s="10"/>
      <c r="CF744" s="5"/>
      <c r="CG744" s="9"/>
      <c r="CH744" s="10"/>
      <c r="CI744" s="10"/>
      <c r="CJ744" s="10"/>
      <c r="CK744" s="10"/>
      <c r="CL744" s="10"/>
      <c r="CM744" s="10"/>
      <c r="CN744" s="10"/>
      <c r="CO744" s="10"/>
    </row>
    <row r="745" spans="1:93" x14ac:dyDescent="0.2">
      <c r="A745" s="9"/>
      <c r="B745" s="9"/>
      <c r="C745" s="9"/>
      <c r="D745" s="9"/>
      <c r="E745" s="9"/>
      <c r="F745" s="9"/>
      <c r="G745" s="9"/>
      <c r="H745" s="9"/>
      <c r="I745" s="9"/>
      <c r="J745" s="9"/>
      <c r="K745" s="9"/>
      <c r="L745" s="9"/>
      <c r="M745" s="9"/>
      <c r="N745" s="9"/>
      <c r="P745" s="12">
        <f t="shared" si="204"/>
        <v>-154</v>
      </c>
      <c r="Q745" s="12"/>
      <c r="R745" s="138" t="e">
        <f t="shared" si="189"/>
        <v>#N/A</v>
      </c>
      <c r="S745" s="138" t="e">
        <f t="shared" si="190"/>
        <v>#N/A</v>
      </c>
      <c r="T745" s="138" t="e">
        <f t="shared" si="191"/>
        <v>#N/A</v>
      </c>
      <c r="U745" s="139" t="e">
        <f t="shared" si="194"/>
        <v>#N/A</v>
      </c>
      <c r="V745" s="139" t="e">
        <f t="shared" si="195"/>
        <v>#N/A</v>
      </c>
      <c r="W745" s="139" t="e">
        <f t="shared" si="196"/>
        <v>#N/A</v>
      </c>
      <c r="X745" s="139" t="e">
        <f t="shared" si="197"/>
        <v>#N/A</v>
      </c>
      <c r="Y745" s="10" t="e">
        <f t="shared" si="198"/>
        <v>#N/A</v>
      </c>
      <c r="Z745" s="10" t="e">
        <f t="shared" si="199"/>
        <v>#N/A</v>
      </c>
      <c r="AA745" s="138" t="e">
        <f t="shared" si="192"/>
        <v>#N/A</v>
      </c>
      <c r="AB745" s="138" t="e">
        <f t="shared" si="193"/>
        <v>#N/A</v>
      </c>
      <c r="AC745" s="16" t="e">
        <f t="shared" si="200"/>
        <v>#N/A</v>
      </c>
      <c r="AD745" s="16" t="e">
        <f t="shared" si="201"/>
        <v>#N/A</v>
      </c>
      <c r="AE745" s="16" t="e">
        <f t="shared" si="202"/>
        <v>#N/A</v>
      </c>
      <c r="AF745" s="16" t="e">
        <f t="shared" si="203"/>
        <v>#N/A</v>
      </c>
      <c r="AI745" s="9"/>
      <c r="AJ745" s="10"/>
      <c r="AK745" s="9"/>
      <c r="AL745" s="10"/>
      <c r="AM745" s="9"/>
      <c r="AN745" s="9"/>
      <c r="AO745" s="9"/>
      <c r="AP745" s="9"/>
      <c r="AQ745" s="9"/>
      <c r="AS745" s="9"/>
      <c r="AT745" s="10"/>
      <c r="AU745" s="10"/>
      <c r="AV745" s="10"/>
      <c r="AW745" s="10"/>
      <c r="AX745" s="10"/>
      <c r="AY745" s="10"/>
      <c r="AZ745" s="10"/>
      <c r="BA745" s="10"/>
      <c r="BC745" s="9"/>
      <c r="BD745" s="10"/>
      <c r="BE745" s="10"/>
      <c r="BF745" s="10"/>
      <c r="BG745" s="10"/>
      <c r="BH745" s="10"/>
      <c r="BI745" s="10"/>
      <c r="BJ745" s="10"/>
      <c r="BK745" s="10"/>
      <c r="BL745" s="10"/>
      <c r="BM745" s="9"/>
      <c r="BN745" s="10"/>
      <c r="BO745" s="9"/>
      <c r="BP745" s="10"/>
      <c r="BQ745" s="9"/>
      <c r="BR745" s="9"/>
      <c r="BS745" s="9"/>
      <c r="BT745" s="9"/>
      <c r="BU745" s="9"/>
      <c r="BV745" s="5"/>
      <c r="BW745" s="9"/>
      <c r="BX745" s="10"/>
      <c r="BY745" s="10"/>
      <c r="BZ745" s="10"/>
      <c r="CA745" s="10"/>
      <c r="CB745" s="10"/>
      <c r="CC745" s="10"/>
      <c r="CD745" s="10"/>
      <c r="CE745" s="10"/>
      <c r="CF745" s="5"/>
      <c r="CG745" s="9"/>
      <c r="CH745" s="10"/>
      <c r="CI745" s="10"/>
      <c r="CJ745" s="10"/>
      <c r="CK745" s="10"/>
      <c r="CL745" s="10"/>
      <c r="CM745" s="10"/>
      <c r="CN745" s="10"/>
      <c r="CO745" s="10"/>
    </row>
    <row r="746" spans="1:93" x14ac:dyDescent="0.2">
      <c r="A746" s="9"/>
      <c r="B746" s="9"/>
      <c r="C746" s="9"/>
      <c r="D746" s="9"/>
      <c r="E746" s="9"/>
      <c r="F746" s="9"/>
      <c r="G746" s="9"/>
      <c r="H746" s="9"/>
      <c r="I746" s="9"/>
      <c r="J746" s="9"/>
      <c r="K746" s="9"/>
      <c r="L746" s="9"/>
      <c r="M746" s="9"/>
      <c r="N746" s="9"/>
      <c r="P746" s="12">
        <f t="shared" si="204"/>
        <v>-154</v>
      </c>
      <c r="Q746" s="12"/>
      <c r="R746" s="138" t="e">
        <f t="shared" si="189"/>
        <v>#N/A</v>
      </c>
      <c r="S746" s="138" t="e">
        <f t="shared" si="190"/>
        <v>#N/A</v>
      </c>
      <c r="T746" s="138" t="e">
        <f t="shared" si="191"/>
        <v>#N/A</v>
      </c>
      <c r="U746" s="139" t="e">
        <f t="shared" si="194"/>
        <v>#N/A</v>
      </c>
      <c r="V746" s="139" t="e">
        <f t="shared" si="195"/>
        <v>#N/A</v>
      </c>
      <c r="W746" s="139" t="e">
        <f t="shared" si="196"/>
        <v>#N/A</v>
      </c>
      <c r="X746" s="139" t="e">
        <f t="shared" si="197"/>
        <v>#N/A</v>
      </c>
      <c r="Y746" s="10" t="e">
        <f t="shared" si="198"/>
        <v>#N/A</v>
      </c>
      <c r="Z746" s="10" t="e">
        <f t="shared" si="199"/>
        <v>#N/A</v>
      </c>
      <c r="AA746" s="138" t="e">
        <f t="shared" si="192"/>
        <v>#N/A</v>
      </c>
      <c r="AB746" s="138" t="e">
        <f t="shared" si="193"/>
        <v>#N/A</v>
      </c>
      <c r="AC746" s="16" t="e">
        <f t="shared" si="200"/>
        <v>#N/A</v>
      </c>
      <c r="AD746" s="16" t="e">
        <f t="shared" si="201"/>
        <v>#N/A</v>
      </c>
      <c r="AE746" s="16" t="e">
        <f t="shared" si="202"/>
        <v>#N/A</v>
      </c>
      <c r="AF746" s="16" t="e">
        <f t="shared" si="203"/>
        <v>#N/A</v>
      </c>
      <c r="AI746" s="9"/>
      <c r="AJ746" s="10"/>
      <c r="AK746" s="9"/>
      <c r="AL746" s="10"/>
      <c r="AM746" s="9"/>
      <c r="AN746" s="9"/>
      <c r="AO746" s="9"/>
      <c r="AP746" s="9"/>
      <c r="AQ746" s="9"/>
      <c r="AS746" s="9"/>
      <c r="AT746" s="10"/>
      <c r="AU746" s="10"/>
      <c r="AV746" s="10"/>
      <c r="AW746" s="10"/>
      <c r="AX746" s="10"/>
      <c r="AY746" s="10"/>
      <c r="AZ746" s="10"/>
      <c r="BA746" s="10"/>
      <c r="BC746" s="9"/>
      <c r="BD746" s="10"/>
      <c r="BE746" s="10"/>
      <c r="BF746" s="10"/>
      <c r="BG746" s="10"/>
      <c r="BH746" s="10"/>
      <c r="BI746" s="10"/>
      <c r="BJ746" s="10"/>
      <c r="BK746" s="10"/>
      <c r="BL746" s="10"/>
      <c r="BM746" s="9"/>
      <c r="BN746" s="10"/>
      <c r="BO746" s="9"/>
      <c r="BP746" s="10"/>
      <c r="BQ746" s="9"/>
      <c r="BR746" s="9"/>
      <c r="BS746" s="9"/>
      <c r="BT746" s="9"/>
      <c r="BU746" s="9"/>
      <c r="BV746" s="5"/>
      <c r="BW746" s="9"/>
      <c r="BX746" s="10"/>
      <c r="BY746" s="10"/>
      <c r="BZ746" s="10"/>
      <c r="CA746" s="10"/>
      <c r="CB746" s="10"/>
      <c r="CC746" s="10"/>
      <c r="CD746" s="10"/>
      <c r="CE746" s="10"/>
      <c r="CF746" s="5"/>
      <c r="CG746" s="9"/>
      <c r="CH746" s="10"/>
      <c r="CI746" s="10"/>
      <c r="CJ746" s="10"/>
      <c r="CK746" s="10"/>
      <c r="CL746" s="10"/>
      <c r="CM746" s="10"/>
      <c r="CN746" s="10"/>
      <c r="CO746" s="10"/>
    </row>
    <row r="747" spans="1:93" x14ac:dyDescent="0.2">
      <c r="A747" s="9"/>
      <c r="B747" s="9"/>
      <c r="C747" s="9"/>
      <c r="D747" s="9"/>
      <c r="E747" s="9"/>
      <c r="F747" s="9"/>
      <c r="G747" s="9"/>
      <c r="H747" s="9"/>
      <c r="I747" s="9"/>
      <c r="J747" s="9"/>
      <c r="K747" s="9"/>
      <c r="L747" s="9"/>
      <c r="M747" s="9"/>
      <c r="N747" s="9"/>
      <c r="P747" s="12">
        <f t="shared" si="204"/>
        <v>-154</v>
      </c>
      <c r="Q747" s="12"/>
      <c r="R747" s="138" t="e">
        <f t="shared" si="189"/>
        <v>#N/A</v>
      </c>
      <c r="S747" s="138" t="e">
        <f t="shared" si="190"/>
        <v>#N/A</v>
      </c>
      <c r="T747" s="138" t="e">
        <f t="shared" si="191"/>
        <v>#N/A</v>
      </c>
      <c r="U747" s="139" t="e">
        <f t="shared" si="194"/>
        <v>#N/A</v>
      </c>
      <c r="V747" s="139" t="e">
        <f t="shared" si="195"/>
        <v>#N/A</v>
      </c>
      <c r="W747" s="139" t="e">
        <f t="shared" si="196"/>
        <v>#N/A</v>
      </c>
      <c r="X747" s="139" t="e">
        <f t="shared" si="197"/>
        <v>#N/A</v>
      </c>
      <c r="Y747" s="10" t="e">
        <f t="shared" si="198"/>
        <v>#N/A</v>
      </c>
      <c r="Z747" s="10" t="e">
        <f t="shared" si="199"/>
        <v>#N/A</v>
      </c>
      <c r="AA747" s="138" t="e">
        <f t="shared" si="192"/>
        <v>#N/A</v>
      </c>
      <c r="AB747" s="138" t="e">
        <f t="shared" si="193"/>
        <v>#N/A</v>
      </c>
      <c r="AC747" s="16" t="e">
        <f t="shared" si="200"/>
        <v>#N/A</v>
      </c>
      <c r="AD747" s="16" t="e">
        <f t="shared" si="201"/>
        <v>#N/A</v>
      </c>
      <c r="AE747" s="16" t="e">
        <f t="shared" si="202"/>
        <v>#N/A</v>
      </c>
      <c r="AF747" s="16" t="e">
        <f t="shared" si="203"/>
        <v>#N/A</v>
      </c>
      <c r="AI747" s="9"/>
      <c r="AJ747" s="10"/>
      <c r="AK747" s="9"/>
      <c r="AL747" s="10"/>
      <c r="AM747" s="9"/>
      <c r="AN747" s="9"/>
      <c r="AO747" s="9"/>
      <c r="AP747" s="9"/>
      <c r="AQ747" s="9"/>
      <c r="AS747" s="9"/>
      <c r="AT747" s="10"/>
      <c r="AU747" s="10"/>
      <c r="AV747" s="10"/>
      <c r="AW747" s="10"/>
      <c r="AX747" s="10"/>
      <c r="AY747" s="10"/>
      <c r="AZ747" s="10"/>
      <c r="BA747" s="10"/>
      <c r="BC747" s="9"/>
      <c r="BD747" s="10"/>
      <c r="BE747" s="10"/>
      <c r="BF747" s="10"/>
      <c r="BG747" s="10"/>
      <c r="BH747" s="10"/>
      <c r="BI747" s="10"/>
      <c r="BJ747" s="10"/>
      <c r="BK747" s="10"/>
      <c r="BL747" s="10"/>
      <c r="BM747" s="9"/>
      <c r="BN747" s="10"/>
      <c r="BO747" s="9"/>
      <c r="BP747" s="10"/>
      <c r="BQ747" s="9"/>
      <c r="BR747" s="9"/>
      <c r="BS747" s="9"/>
      <c r="BT747" s="9"/>
      <c r="BU747" s="9"/>
      <c r="BV747" s="5"/>
      <c r="BW747" s="9"/>
      <c r="BX747" s="10"/>
      <c r="BY747" s="10"/>
      <c r="BZ747" s="10"/>
      <c r="CA747" s="10"/>
      <c r="CB747" s="10"/>
      <c r="CC747" s="10"/>
      <c r="CD747" s="10"/>
      <c r="CE747" s="10"/>
      <c r="CF747" s="5"/>
      <c r="CG747" s="9"/>
      <c r="CH747" s="10"/>
      <c r="CI747" s="10"/>
      <c r="CJ747" s="10"/>
      <c r="CK747" s="10"/>
      <c r="CL747" s="10"/>
      <c r="CM747" s="10"/>
      <c r="CN747" s="10"/>
      <c r="CO747" s="10"/>
    </row>
    <row r="748" spans="1:93" x14ac:dyDescent="0.2">
      <c r="A748" s="9"/>
      <c r="B748" s="9"/>
      <c r="C748" s="9"/>
      <c r="D748" s="9"/>
      <c r="E748" s="9"/>
      <c r="F748" s="9"/>
      <c r="G748" s="9"/>
      <c r="H748" s="9"/>
      <c r="I748" s="9"/>
      <c r="J748" s="9"/>
      <c r="K748" s="9"/>
      <c r="L748" s="9"/>
      <c r="M748" s="9"/>
      <c r="N748" s="9"/>
      <c r="P748" s="12">
        <f t="shared" si="204"/>
        <v>-154</v>
      </c>
      <c r="Q748" s="12"/>
      <c r="R748" s="138" t="e">
        <f t="shared" si="189"/>
        <v>#N/A</v>
      </c>
      <c r="S748" s="138" t="e">
        <f t="shared" si="190"/>
        <v>#N/A</v>
      </c>
      <c r="T748" s="138" t="e">
        <f t="shared" si="191"/>
        <v>#N/A</v>
      </c>
      <c r="U748" s="139" t="e">
        <f t="shared" si="194"/>
        <v>#N/A</v>
      </c>
      <c r="V748" s="139" t="e">
        <f t="shared" si="195"/>
        <v>#N/A</v>
      </c>
      <c r="W748" s="139" t="e">
        <f t="shared" si="196"/>
        <v>#N/A</v>
      </c>
      <c r="X748" s="139" t="e">
        <f t="shared" si="197"/>
        <v>#N/A</v>
      </c>
      <c r="Y748" s="10" t="e">
        <f t="shared" si="198"/>
        <v>#N/A</v>
      </c>
      <c r="Z748" s="10" t="e">
        <f t="shared" si="199"/>
        <v>#N/A</v>
      </c>
      <c r="AA748" s="138" t="e">
        <f t="shared" si="192"/>
        <v>#N/A</v>
      </c>
      <c r="AB748" s="138" t="e">
        <f t="shared" si="193"/>
        <v>#N/A</v>
      </c>
      <c r="AC748" s="16" t="e">
        <f t="shared" si="200"/>
        <v>#N/A</v>
      </c>
      <c r="AD748" s="16" t="e">
        <f t="shared" si="201"/>
        <v>#N/A</v>
      </c>
      <c r="AE748" s="16" t="e">
        <f t="shared" si="202"/>
        <v>#N/A</v>
      </c>
      <c r="AF748" s="16" t="e">
        <f t="shared" si="203"/>
        <v>#N/A</v>
      </c>
      <c r="AI748" s="9"/>
      <c r="AJ748" s="10"/>
      <c r="AK748" s="9"/>
      <c r="AL748" s="10"/>
      <c r="AM748" s="9"/>
      <c r="AN748" s="9"/>
      <c r="AO748" s="9"/>
      <c r="AP748" s="9"/>
      <c r="AQ748" s="9"/>
      <c r="AS748" s="9"/>
      <c r="AT748" s="10"/>
      <c r="AU748" s="10"/>
      <c r="AV748" s="10"/>
      <c r="AW748" s="10"/>
      <c r="AX748" s="10"/>
      <c r="AY748" s="10"/>
      <c r="AZ748" s="10"/>
      <c r="BA748" s="10"/>
      <c r="BC748" s="9"/>
      <c r="BD748" s="10"/>
      <c r="BE748" s="10"/>
      <c r="BF748" s="10"/>
      <c r="BG748" s="10"/>
      <c r="BH748" s="10"/>
      <c r="BI748" s="10"/>
      <c r="BJ748" s="10"/>
      <c r="BK748" s="10"/>
      <c r="BL748" s="10"/>
      <c r="BM748" s="9"/>
      <c r="BN748" s="10"/>
      <c r="BO748" s="9"/>
      <c r="BP748" s="10"/>
      <c r="BQ748" s="9"/>
      <c r="BR748" s="9"/>
      <c r="BS748" s="9"/>
      <c r="BT748" s="9"/>
      <c r="BU748" s="9"/>
      <c r="BV748" s="5"/>
      <c r="BW748" s="9"/>
      <c r="BX748" s="10"/>
      <c r="BY748" s="10"/>
      <c r="BZ748" s="10"/>
      <c r="CA748" s="10"/>
      <c r="CB748" s="10"/>
      <c r="CC748" s="10"/>
      <c r="CD748" s="10"/>
      <c r="CE748" s="10"/>
      <c r="CF748" s="5"/>
      <c r="CG748" s="9"/>
      <c r="CH748" s="10"/>
      <c r="CI748" s="10"/>
      <c r="CJ748" s="10"/>
      <c r="CK748" s="10"/>
      <c r="CL748" s="10"/>
      <c r="CM748" s="10"/>
      <c r="CN748" s="10"/>
      <c r="CO748" s="10"/>
    </row>
    <row r="749" spans="1:93" x14ac:dyDescent="0.2">
      <c r="A749" s="9"/>
      <c r="B749" s="9"/>
      <c r="C749" s="9"/>
      <c r="D749" s="9"/>
      <c r="E749" s="9"/>
      <c r="F749" s="9"/>
      <c r="G749" s="9"/>
      <c r="H749" s="9"/>
      <c r="I749" s="9"/>
      <c r="J749" s="9"/>
      <c r="K749" s="9"/>
      <c r="L749" s="9"/>
      <c r="M749" s="9"/>
      <c r="N749" s="9"/>
      <c r="P749" s="12">
        <f t="shared" si="204"/>
        <v>-154</v>
      </c>
      <c r="Q749" s="12"/>
      <c r="R749" s="138" t="e">
        <f t="shared" si="189"/>
        <v>#N/A</v>
      </c>
      <c r="S749" s="138" t="e">
        <f t="shared" si="190"/>
        <v>#N/A</v>
      </c>
      <c r="T749" s="138" t="e">
        <f t="shared" si="191"/>
        <v>#N/A</v>
      </c>
      <c r="U749" s="139" t="e">
        <f t="shared" si="194"/>
        <v>#N/A</v>
      </c>
      <c r="V749" s="139" t="e">
        <f t="shared" si="195"/>
        <v>#N/A</v>
      </c>
      <c r="W749" s="139" t="e">
        <f t="shared" si="196"/>
        <v>#N/A</v>
      </c>
      <c r="X749" s="139" t="e">
        <f t="shared" si="197"/>
        <v>#N/A</v>
      </c>
      <c r="Y749" s="10" t="e">
        <f t="shared" si="198"/>
        <v>#N/A</v>
      </c>
      <c r="Z749" s="10" t="e">
        <f t="shared" si="199"/>
        <v>#N/A</v>
      </c>
      <c r="AA749" s="138" t="e">
        <f t="shared" si="192"/>
        <v>#N/A</v>
      </c>
      <c r="AB749" s="138" t="e">
        <f t="shared" si="193"/>
        <v>#N/A</v>
      </c>
      <c r="AC749" s="16" t="e">
        <f t="shared" si="200"/>
        <v>#N/A</v>
      </c>
      <c r="AD749" s="16" t="e">
        <f t="shared" si="201"/>
        <v>#N/A</v>
      </c>
      <c r="AE749" s="16" t="e">
        <f t="shared" si="202"/>
        <v>#N/A</v>
      </c>
      <c r="AF749" s="16" t="e">
        <f t="shared" si="203"/>
        <v>#N/A</v>
      </c>
      <c r="AI749" s="9"/>
      <c r="AJ749" s="10"/>
      <c r="AK749" s="9"/>
      <c r="AL749" s="10"/>
      <c r="AM749" s="9"/>
      <c r="AN749" s="9"/>
      <c r="AO749" s="9"/>
      <c r="AP749" s="9"/>
      <c r="AQ749" s="9"/>
      <c r="AS749" s="9"/>
      <c r="AT749" s="10"/>
      <c r="AU749" s="10"/>
      <c r="AV749" s="10"/>
      <c r="AW749" s="10"/>
      <c r="AX749" s="10"/>
      <c r="AY749" s="10"/>
      <c r="AZ749" s="10"/>
      <c r="BA749" s="10"/>
      <c r="BC749" s="9"/>
      <c r="BD749" s="10"/>
      <c r="BE749" s="10"/>
      <c r="BF749" s="10"/>
      <c r="BG749" s="10"/>
      <c r="BH749" s="10"/>
      <c r="BI749" s="10"/>
      <c r="BJ749" s="10"/>
      <c r="BK749" s="10"/>
      <c r="BL749" s="10"/>
      <c r="BM749" s="9"/>
      <c r="BN749" s="10"/>
      <c r="BO749" s="9"/>
      <c r="BP749" s="10"/>
      <c r="BQ749" s="9"/>
      <c r="BR749" s="9"/>
      <c r="BS749" s="9"/>
      <c r="BT749" s="9"/>
      <c r="BU749" s="9"/>
      <c r="BV749" s="5"/>
      <c r="BW749" s="9"/>
      <c r="BX749" s="10"/>
      <c r="BY749" s="10"/>
      <c r="BZ749" s="10"/>
      <c r="CA749" s="10"/>
      <c r="CB749" s="10"/>
      <c r="CC749" s="10"/>
      <c r="CD749" s="10"/>
      <c r="CE749" s="10"/>
      <c r="CF749" s="5"/>
      <c r="CG749" s="9"/>
      <c r="CH749" s="10"/>
      <c r="CI749" s="10"/>
      <c r="CJ749" s="10"/>
      <c r="CK749" s="10"/>
      <c r="CL749" s="10"/>
      <c r="CM749" s="10"/>
      <c r="CN749" s="10"/>
      <c r="CO749" s="10"/>
    </row>
    <row r="750" spans="1:93" x14ac:dyDescent="0.2">
      <c r="A750" s="9"/>
      <c r="B750" s="9"/>
      <c r="C750" s="9"/>
      <c r="D750" s="9"/>
      <c r="E750" s="9"/>
      <c r="F750" s="9"/>
      <c r="G750" s="9"/>
      <c r="H750" s="9"/>
      <c r="I750" s="9"/>
      <c r="J750" s="9"/>
      <c r="K750" s="9"/>
      <c r="L750" s="9"/>
      <c r="M750" s="9"/>
      <c r="N750" s="9"/>
      <c r="P750" s="12">
        <f t="shared" si="204"/>
        <v>-154</v>
      </c>
      <c r="Q750" s="12"/>
      <c r="R750" s="138" t="e">
        <f t="shared" si="189"/>
        <v>#N/A</v>
      </c>
      <c r="S750" s="138" t="e">
        <f t="shared" si="190"/>
        <v>#N/A</v>
      </c>
      <c r="T750" s="138" t="e">
        <f t="shared" si="191"/>
        <v>#N/A</v>
      </c>
      <c r="U750" s="139" t="e">
        <f t="shared" si="194"/>
        <v>#N/A</v>
      </c>
      <c r="V750" s="139" t="e">
        <f t="shared" si="195"/>
        <v>#N/A</v>
      </c>
      <c r="W750" s="139" t="e">
        <f t="shared" si="196"/>
        <v>#N/A</v>
      </c>
      <c r="X750" s="139" t="e">
        <f t="shared" si="197"/>
        <v>#N/A</v>
      </c>
      <c r="Y750" s="10" t="e">
        <f t="shared" si="198"/>
        <v>#N/A</v>
      </c>
      <c r="Z750" s="10" t="e">
        <f t="shared" si="199"/>
        <v>#N/A</v>
      </c>
      <c r="AA750" s="138" t="e">
        <f t="shared" si="192"/>
        <v>#N/A</v>
      </c>
      <c r="AB750" s="138" t="e">
        <f t="shared" si="193"/>
        <v>#N/A</v>
      </c>
      <c r="AC750" s="16" t="e">
        <f t="shared" si="200"/>
        <v>#N/A</v>
      </c>
      <c r="AD750" s="16" t="e">
        <f t="shared" si="201"/>
        <v>#N/A</v>
      </c>
      <c r="AE750" s="16" t="e">
        <f t="shared" si="202"/>
        <v>#N/A</v>
      </c>
      <c r="AF750" s="16" t="e">
        <f t="shared" si="203"/>
        <v>#N/A</v>
      </c>
      <c r="AI750" s="9"/>
      <c r="AJ750" s="10"/>
      <c r="AK750" s="9"/>
      <c r="AL750" s="10"/>
      <c r="AM750" s="9"/>
      <c r="AN750" s="9"/>
      <c r="AO750" s="9"/>
      <c r="AP750" s="9"/>
      <c r="AQ750" s="9"/>
      <c r="AS750" s="9"/>
      <c r="AT750" s="10"/>
      <c r="AU750" s="10"/>
      <c r="AV750" s="10"/>
      <c r="AW750" s="10"/>
      <c r="AX750" s="10"/>
      <c r="AY750" s="10"/>
      <c r="AZ750" s="10"/>
      <c r="BA750" s="10"/>
      <c r="BC750" s="9"/>
      <c r="BD750" s="10"/>
      <c r="BE750" s="10"/>
      <c r="BF750" s="10"/>
      <c r="BG750" s="10"/>
      <c r="BH750" s="10"/>
      <c r="BI750" s="10"/>
      <c r="BJ750" s="10"/>
      <c r="BK750" s="10"/>
      <c r="BL750" s="10"/>
      <c r="BM750" s="9"/>
      <c r="BN750" s="10"/>
      <c r="BO750" s="9"/>
      <c r="BP750" s="10"/>
      <c r="BQ750" s="9"/>
      <c r="BR750" s="9"/>
      <c r="BS750" s="9"/>
      <c r="BT750" s="9"/>
      <c r="BU750" s="9"/>
      <c r="BV750" s="5"/>
      <c r="BW750" s="9"/>
      <c r="BX750" s="10"/>
      <c r="BY750" s="10"/>
      <c r="BZ750" s="10"/>
      <c r="CA750" s="10"/>
      <c r="CB750" s="10"/>
      <c r="CC750" s="10"/>
      <c r="CD750" s="10"/>
      <c r="CE750" s="10"/>
      <c r="CF750" s="5"/>
      <c r="CG750" s="9"/>
      <c r="CH750" s="10"/>
      <c r="CI750" s="10"/>
      <c r="CJ750" s="10"/>
      <c r="CK750" s="10"/>
      <c r="CL750" s="10"/>
      <c r="CM750" s="10"/>
      <c r="CN750" s="10"/>
      <c r="CO750" s="10"/>
    </row>
    <row r="751" spans="1:93" x14ac:dyDescent="0.2">
      <c r="A751" s="9"/>
      <c r="B751" s="9"/>
      <c r="C751" s="9"/>
      <c r="D751" s="9"/>
      <c r="E751" s="9"/>
      <c r="F751" s="9"/>
      <c r="G751" s="9"/>
      <c r="H751" s="9"/>
      <c r="I751" s="9"/>
      <c r="J751" s="9"/>
      <c r="K751" s="9"/>
      <c r="L751" s="9"/>
      <c r="M751" s="9"/>
      <c r="N751" s="9"/>
      <c r="P751" s="12">
        <f t="shared" si="204"/>
        <v>-154</v>
      </c>
      <c r="Q751" s="12"/>
      <c r="R751" s="138" t="e">
        <f t="shared" si="189"/>
        <v>#N/A</v>
      </c>
      <c r="S751" s="138" t="e">
        <f t="shared" si="190"/>
        <v>#N/A</v>
      </c>
      <c r="T751" s="138" t="e">
        <f t="shared" si="191"/>
        <v>#N/A</v>
      </c>
      <c r="U751" s="139" t="e">
        <f t="shared" si="194"/>
        <v>#N/A</v>
      </c>
      <c r="V751" s="139" t="e">
        <f t="shared" si="195"/>
        <v>#N/A</v>
      </c>
      <c r="W751" s="139" t="e">
        <f t="shared" si="196"/>
        <v>#N/A</v>
      </c>
      <c r="X751" s="139" t="e">
        <f t="shared" si="197"/>
        <v>#N/A</v>
      </c>
      <c r="Y751" s="10" t="e">
        <f t="shared" si="198"/>
        <v>#N/A</v>
      </c>
      <c r="Z751" s="10" t="e">
        <f t="shared" si="199"/>
        <v>#N/A</v>
      </c>
      <c r="AA751" s="138" t="e">
        <f t="shared" si="192"/>
        <v>#N/A</v>
      </c>
      <c r="AB751" s="138" t="e">
        <f t="shared" si="193"/>
        <v>#N/A</v>
      </c>
      <c r="AC751" s="16" t="e">
        <f t="shared" si="200"/>
        <v>#N/A</v>
      </c>
      <c r="AD751" s="16" t="e">
        <f t="shared" si="201"/>
        <v>#N/A</v>
      </c>
      <c r="AE751" s="16" t="e">
        <f t="shared" si="202"/>
        <v>#N/A</v>
      </c>
      <c r="AF751" s="16" t="e">
        <f t="shared" si="203"/>
        <v>#N/A</v>
      </c>
      <c r="AI751" s="9"/>
      <c r="AJ751" s="10"/>
      <c r="AK751" s="9"/>
      <c r="AL751" s="10"/>
      <c r="AM751" s="9"/>
      <c r="AN751" s="9"/>
      <c r="AO751" s="9"/>
      <c r="AP751" s="9"/>
      <c r="AQ751" s="9"/>
      <c r="AS751" s="9"/>
      <c r="AT751" s="10"/>
      <c r="AU751" s="10"/>
      <c r="AV751" s="10"/>
      <c r="AW751" s="10"/>
      <c r="AX751" s="10"/>
      <c r="AY751" s="10"/>
      <c r="AZ751" s="10"/>
      <c r="BA751" s="10"/>
      <c r="BC751" s="9"/>
      <c r="BD751" s="10"/>
      <c r="BE751" s="10"/>
      <c r="BF751" s="10"/>
      <c r="BG751" s="10"/>
      <c r="BH751" s="10"/>
      <c r="BI751" s="10"/>
      <c r="BJ751" s="10"/>
      <c r="BK751" s="10"/>
      <c r="BL751" s="10"/>
      <c r="BM751" s="9"/>
      <c r="BN751" s="10"/>
      <c r="BO751" s="9"/>
      <c r="BP751" s="10"/>
      <c r="BQ751" s="9"/>
      <c r="BR751" s="9"/>
      <c r="BS751" s="9"/>
      <c r="BT751" s="9"/>
      <c r="BU751" s="9"/>
      <c r="BV751" s="5"/>
      <c r="BW751" s="9"/>
      <c r="BX751" s="10"/>
      <c r="BY751" s="10"/>
      <c r="BZ751" s="10"/>
      <c r="CA751" s="10"/>
      <c r="CB751" s="10"/>
      <c r="CC751" s="10"/>
      <c r="CD751" s="10"/>
      <c r="CE751" s="10"/>
      <c r="CF751" s="5"/>
      <c r="CG751" s="9"/>
      <c r="CH751" s="10"/>
      <c r="CI751" s="10"/>
      <c r="CJ751" s="10"/>
      <c r="CK751" s="10"/>
      <c r="CL751" s="10"/>
      <c r="CM751" s="10"/>
      <c r="CN751" s="10"/>
      <c r="CO751" s="10"/>
    </row>
    <row r="752" spans="1:93" x14ac:dyDescent="0.2">
      <c r="A752" s="9"/>
      <c r="B752" s="9"/>
      <c r="C752" s="9"/>
      <c r="D752" s="9"/>
      <c r="E752" s="9"/>
      <c r="F752" s="9"/>
      <c r="G752" s="9"/>
      <c r="H752" s="9"/>
      <c r="I752" s="9"/>
      <c r="J752" s="9"/>
      <c r="K752" s="9"/>
      <c r="L752" s="9"/>
      <c r="M752" s="9"/>
      <c r="N752" s="9"/>
      <c r="P752" s="12">
        <f t="shared" si="204"/>
        <v>-154</v>
      </c>
      <c r="Q752" s="12"/>
      <c r="R752" s="138" t="e">
        <f t="shared" si="189"/>
        <v>#N/A</v>
      </c>
      <c r="S752" s="138" t="e">
        <f t="shared" si="190"/>
        <v>#N/A</v>
      </c>
      <c r="T752" s="138" t="e">
        <f t="shared" si="191"/>
        <v>#N/A</v>
      </c>
      <c r="U752" s="139" t="e">
        <f t="shared" si="194"/>
        <v>#N/A</v>
      </c>
      <c r="V752" s="139" t="e">
        <f t="shared" si="195"/>
        <v>#N/A</v>
      </c>
      <c r="W752" s="139" t="e">
        <f t="shared" si="196"/>
        <v>#N/A</v>
      </c>
      <c r="X752" s="139" t="e">
        <f t="shared" si="197"/>
        <v>#N/A</v>
      </c>
      <c r="Y752" s="10" t="e">
        <f t="shared" si="198"/>
        <v>#N/A</v>
      </c>
      <c r="Z752" s="10" t="e">
        <f t="shared" si="199"/>
        <v>#N/A</v>
      </c>
      <c r="AA752" s="138" t="e">
        <f t="shared" si="192"/>
        <v>#N/A</v>
      </c>
      <c r="AB752" s="138" t="e">
        <f t="shared" si="193"/>
        <v>#N/A</v>
      </c>
      <c r="AC752" s="16" t="e">
        <f t="shared" si="200"/>
        <v>#N/A</v>
      </c>
      <c r="AD752" s="16" t="e">
        <f t="shared" si="201"/>
        <v>#N/A</v>
      </c>
      <c r="AE752" s="16" t="e">
        <f t="shared" si="202"/>
        <v>#N/A</v>
      </c>
      <c r="AF752" s="16" t="e">
        <f t="shared" si="203"/>
        <v>#N/A</v>
      </c>
      <c r="AI752" s="9"/>
      <c r="AJ752" s="10"/>
      <c r="AK752" s="9"/>
      <c r="AL752" s="10"/>
      <c r="AM752" s="9"/>
      <c r="AN752" s="9"/>
      <c r="AO752" s="9"/>
      <c r="AP752" s="9"/>
      <c r="AQ752" s="9"/>
      <c r="AS752" s="9"/>
      <c r="AT752" s="10"/>
      <c r="AU752" s="10"/>
      <c r="AV752" s="10"/>
      <c r="AW752" s="10"/>
      <c r="AX752" s="10"/>
      <c r="AY752" s="10"/>
      <c r="AZ752" s="10"/>
      <c r="BA752" s="10"/>
      <c r="BC752" s="9"/>
      <c r="BD752" s="10"/>
      <c r="BE752" s="10"/>
      <c r="BF752" s="10"/>
      <c r="BG752" s="10"/>
      <c r="BH752" s="10"/>
      <c r="BI752" s="10"/>
      <c r="BJ752" s="10"/>
      <c r="BK752" s="10"/>
      <c r="BL752" s="10"/>
      <c r="BM752" s="9"/>
      <c r="BN752" s="10"/>
      <c r="BO752" s="9"/>
      <c r="BP752" s="10"/>
      <c r="BQ752" s="9"/>
      <c r="BR752" s="9"/>
      <c r="BS752" s="9"/>
      <c r="BT752" s="9"/>
      <c r="BU752" s="9"/>
      <c r="BV752" s="5"/>
      <c r="BW752" s="9"/>
      <c r="BX752" s="10"/>
      <c r="BY752" s="10"/>
      <c r="BZ752" s="10"/>
      <c r="CA752" s="10"/>
      <c r="CB752" s="10"/>
      <c r="CC752" s="10"/>
      <c r="CD752" s="10"/>
      <c r="CE752" s="10"/>
      <c r="CF752" s="5"/>
      <c r="CG752" s="9"/>
      <c r="CH752" s="10"/>
      <c r="CI752" s="10"/>
      <c r="CJ752" s="10"/>
      <c r="CK752" s="10"/>
      <c r="CL752" s="10"/>
      <c r="CM752" s="10"/>
      <c r="CN752" s="10"/>
      <c r="CO752" s="10"/>
    </row>
    <row r="753" spans="1:93" x14ac:dyDescent="0.2">
      <c r="A753" s="9"/>
      <c r="B753" s="9"/>
      <c r="C753" s="9"/>
      <c r="D753" s="9"/>
      <c r="E753" s="9"/>
      <c r="F753" s="9"/>
      <c r="G753" s="9"/>
      <c r="H753" s="9"/>
      <c r="I753" s="9"/>
      <c r="J753" s="9"/>
      <c r="K753" s="9"/>
      <c r="L753" s="9"/>
      <c r="M753" s="9"/>
      <c r="N753" s="9"/>
      <c r="P753" s="12">
        <f t="shared" si="204"/>
        <v>-154</v>
      </c>
      <c r="Q753" s="12"/>
      <c r="R753" s="138" t="e">
        <f t="shared" si="189"/>
        <v>#N/A</v>
      </c>
      <c r="S753" s="138" t="e">
        <f t="shared" si="190"/>
        <v>#N/A</v>
      </c>
      <c r="T753" s="138" t="e">
        <f t="shared" si="191"/>
        <v>#N/A</v>
      </c>
      <c r="U753" s="139" t="e">
        <f t="shared" si="194"/>
        <v>#N/A</v>
      </c>
      <c r="V753" s="139" t="e">
        <f t="shared" si="195"/>
        <v>#N/A</v>
      </c>
      <c r="W753" s="139" t="e">
        <f t="shared" si="196"/>
        <v>#N/A</v>
      </c>
      <c r="X753" s="139" t="e">
        <f t="shared" si="197"/>
        <v>#N/A</v>
      </c>
      <c r="Y753" s="10" t="e">
        <f t="shared" si="198"/>
        <v>#N/A</v>
      </c>
      <c r="Z753" s="10" t="e">
        <f t="shared" si="199"/>
        <v>#N/A</v>
      </c>
      <c r="AA753" s="138" t="e">
        <f t="shared" si="192"/>
        <v>#N/A</v>
      </c>
      <c r="AB753" s="138" t="e">
        <f t="shared" si="193"/>
        <v>#N/A</v>
      </c>
      <c r="AC753" s="16" t="e">
        <f t="shared" si="200"/>
        <v>#N/A</v>
      </c>
      <c r="AD753" s="16" t="e">
        <f t="shared" si="201"/>
        <v>#N/A</v>
      </c>
      <c r="AE753" s="16" t="e">
        <f t="shared" si="202"/>
        <v>#N/A</v>
      </c>
      <c r="AF753" s="16" t="e">
        <f t="shared" si="203"/>
        <v>#N/A</v>
      </c>
      <c r="AI753" s="9"/>
      <c r="AJ753" s="10"/>
      <c r="AK753" s="9"/>
      <c r="AL753" s="10"/>
      <c r="AM753" s="9"/>
      <c r="AN753" s="9"/>
      <c r="AO753" s="9"/>
      <c r="AP753" s="9"/>
      <c r="AQ753" s="9"/>
      <c r="AS753" s="9"/>
      <c r="AT753" s="10"/>
      <c r="AU753" s="10"/>
      <c r="AV753" s="10"/>
      <c r="AW753" s="10"/>
      <c r="AX753" s="10"/>
      <c r="AY753" s="10"/>
      <c r="AZ753" s="10"/>
      <c r="BA753" s="10"/>
      <c r="BC753" s="9"/>
      <c r="BD753" s="10"/>
      <c r="BE753" s="10"/>
      <c r="BF753" s="10"/>
      <c r="BG753" s="10"/>
      <c r="BH753" s="10"/>
      <c r="BI753" s="10"/>
      <c r="BJ753" s="10"/>
      <c r="BK753" s="10"/>
      <c r="BL753" s="10"/>
      <c r="BM753" s="9"/>
      <c r="BN753" s="10"/>
      <c r="BO753" s="9"/>
      <c r="BP753" s="10"/>
      <c r="BQ753" s="9"/>
      <c r="BR753" s="9"/>
      <c r="BS753" s="9"/>
      <c r="BT753" s="9"/>
      <c r="BU753" s="9"/>
      <c r="BV753" s="5"/>
      <c r="BW753" s="9"/>
      <c r="BX753" s="10"/>
      <c r="BY753" s="10"/>
      <c r="BZ753" s="10"/>
      <c r="CA753" s="10"/>
      <c r="CB753" s="10"/>
      <c r="CC753" s="10"/>
      <c r="CD753" s="10"/>
      <c r="CE753" s="10"/>
      <c r="CF753" s="5"/>
      <c r="CG753" s="9"/>
      <c r="CH753" s="10"/>
      <c r="CI753" s="10"/>
      <c r="CJ753" s="10"/>
      <c r="CK753" s="10"/>
      <c r="CL753" s="10"/>
      <c r="CM753" s="10"/>
      <c r="CN753" s="10"/>
      <c r="CO753" s="10"/>
    </row>
    <row r="754" spans="1:93" x14ac:dyDescent="0.2">
      <c r="A754" s="9"/>
      <c r="B754" s="9"/>
      <c r="C754" s="9"/>
      <c r="D754" s="9"/>
      <c r="E754" s="9"/>
      <c r="F754" s="9"/>
      <c r="G754" s="9"/>
      <c r="H754" s="9"/>
      <c r="I754" s="9"/>
      <c r="J754" s="9"/>
      <c r="K754" s="9"/>
      <c r="L754" s="9"/>
      <c r="M754" s="9"/>
      <c r="N754" s="9"/>
      <c r="P754" s="12">
        <f t="shared" si="204"/>
        <v>-154</v>
      </c>
      <c r="Q754" s="12"/>
      <c r="R754" s="138" t="e">
        <f t="shared" si="189"/>
        <v>#N/A</v>
      </c>
      <c r="S754" s="138" t="e">
        <f t="shared" si="190"/>
        <v>#N/A</v>
      </c>
      <c r="T754" s="138" t="e">
        <f t="shared" si="191"/>
        <v>#N/A</v>
      </c>
      <c r="U754" s="139" t="e">
        <f t="shared" si="194"/>
        <v>#N/A</v>
      </c>
      <c r="V754" s="139" t="e">
        <f t="shared" si="195"/>
        <v>#N/A</v>
      </c>
      <c r="W754" s="139" t="e">
        <f t="shared" si="196"/>
        <v>#N/A</v>
      </c>
      <c r="X754" s="139" t="e">
        <f t="shared" si="197"/>
        <v>#N/A</v>
      </c>
      <c r="Y754" s="10" t="e">
        <f t="shared" si="198"/>
        <v>#N/A</v>
      </c>
      <c r="Z754" s="10" t="e">
        <f t="shared" si="199"/>
        <v>#N/A</v>
      </c>
      <c r="AA754" s="138" t="e">
        <f t="shared" si="192"/>
        <v>#N/A</v>
      </c>
      <c r="AB754" s="138" t="e">
        <f t="shared" si="193"/>
        <v>#N/A</v>
      </c>
      <c r="AC754" s="16" t="e">
        <f t="shared" si="200"/>
        <v>#N/A</v>
      </c>
      <c r="AD754" s="16" t="e">
        <f t="shared" si="201"/>
        <v>#N/A</v>
      </c>
      <c r="AE754" s="16" t="e">
        <f t="shared" si="202"/>
        <v>#N/A</v>
      </c>
      <c r="AF754" s="16" t="e">
        <f t="shared" si="203"/>
        <v>#N/A</v>
      </c>
      <c r="AI754" s="9"/>
      <c r="AJ754" s="10"/>
      <c r="AK754" s="9"/>
      <c r="AL754" s="10"/>
      <c r="AM754" s="9"/>
      <c r="AN754" s="9"/>
      <c r="AO754" s="9"/>
      <c r="AP754" s="9"/>
      <c r="AQ754" s="9"/>
      <c r="AS754" s="9"/>
      <c r="AT754" s="10"/>
      <c r="AU754" s="10"/>
      <c r="AV754" s="10"/>
      <c r="AW754" s="10"/>
      <c r="AX754" s="10"/>
      <c r="AY754" s="10"/>
      <c r="AZ754" s="10"/>
      <c r="BA754" s="10"/>
      <c r="BC754" s="9"/>
      <c r="BD754" s="10"/>
      <c r="BE754" s="10"/>
      <c r="BF754" s="10"/>
      <c r="BG754" s="10"/>
      <c r="BH754" s="10"/>
      <c r="BI754" s="10"/>
      <c r="BJ754" s="10"/>
      <c r="BK754" s="10"/>
      <c r="BL754" s="10"/>
      <c r="BM754" s="9"/>
      <c r="BN754" s="10"/>
      <c r="BO754" s="9"/>
      <c r="BP754" s="10"/>
      <c r="BQ754" s="9"/>
      <c r="BR754" s="9"/>
      <c r="BS754" s="9"/>
      <c r="BT754" s="9"/>
      <c r="BU754" s="9"/>
      <c r="BV754" s="5"/>
      <c r="BW754" s="9"/>
      <c r="BX754" s="10"/>
      <c r="BY754" s="10"/>
      <c r="BZ754" s="10"/>
      <c r="CA754" s="10"/>
      <c r="CB754" s="10"/>
      <c r="CC754" s="10"/>
      <c r="CD754" s="10"/>
      <c r="CE754" s="10"/>
      <c r="CF754" s="5"/>
      <c r="CG754" s="9"/>
      <c r="CH754" s="10"/>
      <c r="CI754" s="10"/>
      <c r="CJ754" s="10"/>
      <c r="CK754" s="10"/>
      <c r="CL754" s="10"/>
      <c r="CM754" s="10"/>
      <c r="CN754" s="10"/>
      <c r="CO754" s="10"/>
    </row>
    <row r="755" spans="1:93" x14ac:dyDescent="0.2">
      <c r="A755" s="9"/>
      <c r="B755" s="9"/>
      <c r="C755" s="9"/>
      <c r="D755" s="9"/>
      <c r="E755" s="9"/>
      <c r="F755" s="9"/>
      <c r="G755" s="9"/>
      <c r="H755" s="9"/>
      <c r="I755" s="9"/>
      <c r="J755" s="9"/>
      <c r="K755" s="9"/>
      <c r="L755" s="9"/>
      <c r="M755" s="9"/>
      <c r="N755" s="9"/>
      <c r="P755" s="12">
        <f t="shared" si="204"/>
        <v>-154</v>
      </c>
      <c r="Q755" s="12"/>
      <c r="R755" s="138" t="e">
        <f t="shared" si="189"/>
        <v>#N/A</v>
      </c>
      <c r="S755" s="138" t="e">
        <f t="shared" si="190"/>
        <v>#N/A</v>
      </c>
      <c r="T755" s="138" t="e">
        <f t="shared" si="191"/>
        <v>#N/A</v>
      </c>
      <c r="U755" s="139" t="e">
        <f t="shared" si="194"/>
        <v>#N/A</v>
      </c>
      <c r="V755" s="139" t="e">
        <f t="shared" si="195"/>
        <v>#N/A</v>
      </c>
      <c r="W755" s="139" t="e">
        <f t="shared" si="196"/>
        <v>#N/A</v>
      </c>
      <c r="X755" s="139" t="e">
        <f t="shared" si="197"/>
        <v>#N/A</v>
      </c>
      <c r="Y755" s="10" t="e">
        <f t="shared" si="198"/>
        <v>#N/A</v>
      </c>
      <c r="Z755" s="10" t="e">
        <f t="shared" si="199"/>
        <v>#N/A</v>
      </c>
      <c r="AA755" s="138" t="e">
        <f t="shared" si="192"/>
        <v>#N/A</v>
      </c>
      <c r="AB755" s="138" t="e">
        <f t="shared" si="193"/>
        <v>#N/A</v>
      </c>
      <c r="AC755" s="16" t="e">
        <f t="shared" si="200"/>
        <v>#N/A</v>
      </c>
      <c r="AD755" s="16" t="e">
        <f t="shared" si="201"/>
        <v>#N/A</v>
      </c>
      <c r="AE755" s="16" t="e">
        <f t="shared" si="202"/>
        <v>#N/A</v>
      </c>
      <c r="AF755" s="16" t="e">
        <f t="shared" si="203"/>
        <v>#N/A</v>
      </c>
      <c r="AI755" s="9"/>
      <c r="AJ755" s="10"/>
      <c r="AK755" s="9"/>
      <c r="AL755" s="10"/>
      <c r="AM755" s="9"/>
      <c r="AN755" s="9"/>
      <c r="AO755" s="9"/>
      <c r="AP755" s="9"/>
      <c r="AQ755" s="9"/>
      <c r="AS755" s="9"/>
      <c r="AT755" s="10"/>
      <c r="AU755" s="10"/>
      <c r="AV755" s="10"/>
      <c r="AW755" s="10"/>
      <c r="AX755" s="10"/>
      <c r="AY755" s="10"/>
      <c r="AZ755" s="10"/>
      <c r="BA755" s="10"/>
      <c r="BC755" s="9"/>
      <c r="BD755" s="10"/>
      <c r="BE755" s="10"/>
      <c r="BF755" s="10"/>
      <c r="BG755" s="10"/>
      <c r="BH755" s="10"/>
      <c r="BI755" s="10"/>
      <c r="BJ755" s="10"/>
      <c r="BK755" s="10"/>
      <c r="BL755" s="10"/>
      <c r="BM755" s="9"/>
      <c r="BN755" s="10"/>
      <c r="BO755" s="9"/>
      <c r="BP755" s="10"/>
      <c r="BQ755" s="9"/>
      <c r="BR755" s="9"/>
      <c r="BS755" s="9"/>
      <c r="BT755" s="9"/>
      <c r="BU755" s="9"/>
      <c r="BV755" s="5"/>
      <c r="BW755" s="9"/>
      <c r="BX755" s="10"/>
      <c r="BY755" s="10"/>
      <c r="BZ755" s="10"/>
      <c r="CA755" s="10"/>
      <c r="CB755" s="10"/>
      <c r="CC755" s="10"/>
      <c r="CD755" s="10"/>
      <c r="CE755" s="10"/>
      <c r="CF755" s="5"/>
      <c r="CG755" s="9"/>
      <c r="CH755" s="10"/>
      <c r="CI755" s="10"/>
      <c r="CJ755" s="10"/>
      <c r="CK755" s="10"/>
      <c r="CL755" s="10"/>
      <c r="CM755" s="10"/>
      <c r="CN755" s="10"/>
      <c r="CO755" s="10"/>
    </row>
    <row r="756" spans="1:93" x14ac:dyDescent="0.2">
      <c r="A756" s="9"/>
      <c r="B756" s="9"/>
      <c r="C756" s="9"/>
      <c r="D756" s="9"/>
      <c r="E756" s="9"/>
      <c r="F756" s="9"/>
      <c r="G756" s="9"/>
      <c r="H756" s="9"/>
      <c r="I756" s="9"/>
      <c r="J756" s="9"/>
      <c r="K756" s="9"/>
      <c r="L756" s="9"/>
      <c r="M756" s="9"/>
      <c r="N756" s="9"/>
      <c r="P756" s="12">
        <f t="shared" si="204"/>
        <v>-154</v>
      </c>
      <c r="Q756" s="12"/>
      <c r="R756" s="138" t="e">
        <f t="shared" si="189"/>
        <v>#N/A</v>
      </c>
      <c r="S756" s="138" t="e">
        <f t="shared" si="190"/>
        <v>#N/A</v>
      </c>
      <c r="T756" s="138" t="e">
        <f t="shared" si="191"/>
        <v>#N/A</v>
      </c>
      <c r="U756" s="139" t="e">
        <f t="shared" si="194"/>
        <v>#N/A</v>
      </c>
      <c r="V756" s="139" t="e">
        <f t="shared" si="195"/>
        <v>#N/A</v>
      </c>
      <c r="W756" s="139" t="e">
        <f t="shared" si="196"/>
        <v>#N/A</v>
      </c>
      <c r="X756" s="139" t="e">
        <f t="shared" si="197"/>
        <v>#N/A</v>
      </c>
      <c r="Y756" s="10" t="e">
        <f t="shared" si="198"/>
        <v>#N/A</v>
      </c>
      <c r="Z756" s="10" t="e">
        <f t="shared" si="199"/>
        <v>#N/A</v>
      </c>
      <c r="AA756" s="138" t="e">
        <f t="shared" si="192"/>
        <v>#N/A</v>
      </c>
      <c r="AB756" s="138" t="e">
        <f t="shared" si="193"/>
        <v>#N/A</v>
      </c>
      <c r="AC756" s="16" t="e">
        <f t="shared" si="200"/>
        <v>#N/A</v>
      </c>
      <c r="AD756" s="16" t="e">
        <f t="shared" si="201"/>
        <v>#N/A</v>
      </c>
      <c r="AE756" s="16" t="e">
        <f t="shared" si="202"/>
        <v>#N/A</v>
      </c>
      <c r="AF756" s="16" t="e">
        <f t="shared" si="203"/>
        <v>#N/A</v>
      </c>
      <c r="AI756" s="9"/>
      <c r="AJ756" s="10"/>
      <c r="AK756" s="9"/>
      <c r="AL756" s="10"/>
      <c r="AM756" s="9"/>
      <c r="AN756" s="9"/>
      <c r="AO756" s="9"/>
      <c r="AP756" s="9"/>
      <c r="AQ756" s="9"/>
      <c r="AS756" s="9"/>
      <c r="AT756" s="10"/>
      <c r="AU756" s="10"/>
      <c r="AV756" s="10"/>
      <c r="AW756" s="10"/>
      <c r="AX756" s="10"/>
      <c r="AY756" s="10"/>
      <c r="AZ756" s="10"/>
      <c r="BA756" s="10"/>
      <c r="BC756" s="9"/>
      <c r="BD756" s="10"/>
      <c r="BE756" s="10"/>
      <c r="BF756" s="10"/>
      <c r="BG756" s="10"/>
      <c r="BH756" s="10"/>
      <c r="BI756" s="10"/>
      <c r="BJ756" s="10"/>
      <c r="BK756" s="10"/>
      <c r="BL756" s="10"/>
      <c r="BM756" s="9"/>
      <c r="BN756" s="10"/>
      <c r="BO756" s="9"/>
      <c r="BP756" s="10"/>
      <c r="BQ756" s="9"/>
      <c r="BR756" s="9"/>
      <c r="BS756" s="9"/>
      <c r="BT756" s="9"/>
      <c r="BU756" s="9"/>
      <c r="BV756" s="5"/>
      <c r="BW756" s="9"/>
      <c r="BX756" s="10"/>
      <c r="BY756" s="10"/>
      <c r="BZ756" s="10"/>
      <c r="CA756" s="10"/>
      <c r="CB756" s="10"/>
      <c r="CC756" s="10"/>
      <c r="CD756" s="10"/>
      <c r="CE756" s="10"/>
      <c r="CF756" s="5"/>
      <c r="CG756" s="9"/>
      <c r="CH756" s="10"/>
      <c r="CI756" s="10"/>
      <c r="CJ756" s="10"/>
      <c r="CK756" s="10"/>
      <c r="CL756" s="10"/>
      <c r="CM756" s="10"/>
      <c r="CN756" s="10"/>
      <c r="CO756" s="10"/>
    </row>
    <row r="757" spans="1:93" x14ac:dyDescent="0.2">
      <c r="A757" s="9"/>
      <c r="B757" s="9"/>
      <c r="C757" s="9"/>
      <c r="D757" s="9"/>
      <c r="E757" s="9"/>
      <c r="F757" s="9"/>
      <c r="G757" s="9"/>
      <c r="H757" s="9"/>
      <c r="I757" s="9"/>
      <c r="J757" s="9"/>
      <c r="K757" s="9"/>
      <c r="L757" s="9"/>
      <c r="M757" s="9"/>
      <c r="N757" s="9"/>
      <c r="P757" s="12">
        <f t="shared" si="204"/>
        <v>-154</v>
      </c>
      <c r="Q757" s="12"/>
      <c r="R757" s="138" t="e">
        <f t="shared" si="189"/>
        <v>#N/A</v>
      </c>
      <c r="S757" s="138" t="e">
        <f t="shared" si="190"/>
        <v>#N/A</v>
      </c>
      <c r="T757" s="138" t="e">
        <f t="shared" si="191"/>
        <v>#N/A</v>
      </c>
      <c r="U757" s="139" t="e">
        <f t="shared" si="194"/>
        <v>#N/A</v>
      </c>
      <c r="V757" s="139" t="e">
        <f t="shared" si="195"/>
        <v>#N/A</v>
      </c>
      <c r="W757" s="139" t="e">
        <f t="shared" si="196"/>
        <v>#N/A</v>
      </c>
      <c r="X757" s="139" t="e">
        <f t="shared" si="197"/>
        <v>#N/A</v>
      </c>
      <c r="Y757" s="10" t="e">
        <f t="shared" si="198"/>
        <v>#N/A</v>
      </c>
      <c r="Z757" s="10" t="e">
        <f t="shared" si="199"/>
        <v>#N/A</v>
      </c>
      <c r="AA757" s="138" t="e">
        <f t="shared" si="192"/>
        <v>#N/A</v>
      </c>
      <c r="AB757" s="138" t="e">
        <f t="shared" si="193"/>
        <v>#N/A</v>
      </c>
      <c r="AC757" s="16" t="e">
        <f t="shared" si="200"/>
        <v>#N/A</v>
      </c>
      <c r="AD757" s="16" t="e">
        <f t="shared" si="201"/>
        <v>#N/A</v>
      </c>
      <c r="AE757" s="16" t="e">
        <f t="shared" si="202"/>
        <v>#N/A</v>
      </c>
      <c r="AF757" s="16" t="e">
        <f t="shared" si="203"/>
        <v>#N/A</v>
      </c>
      <c r="AI757" s="9"/>
      <c r="AJ757" s="10"/>
      <c r="AK757" s="9"/>
      <c r="AL757" s="10"/>
      <c r="AM757" s="9"/>
      <c r="AN757" s="9"/>
      <c r="AO757" s="9"/>
      <c r="AP757" s="9"/>
      <c r="AQ757" s="9"/>
      <c r="AS757" s="9"/>
      <c r="AT757" s="10"/>
      <c r="AU757" s="10"/>
      <c r="AV757" s="10"/>
      <c r="AW757" s="10"/>
      <c r="AX757" s="10"/>
      <c r="AY757" s="10"/>
      <c r="AZ757" s="10"/>
      <c r="BA757" s="10"/>
      <c r="BC757" s="9"/>
      <c r="BD757" s="10"/>
      <c r="BE757" s="10"/>
      <c r="BF757" s="10"/>
      <c r="BG757" s="10"/>
      <c r="BH757" s="10"/>
      <c r="BI757" s="10"/>
      <c r="BJ757" s="10"/>
      <c r="BK757" s="10"/>
      <c r="BL757" s="10"/>
      <c r="BM757" s="9"/>
      <c r="BN757" s="10"/>
      <c r="BO757" s="9"/>
      <c r="BP757" s="10"/>
      <c r="BQ757" s="9"/>
      <c r="BR757" s="9"/>
      <c r="BS757" s="9"/>
      <c r="BT757" s="9"/>
      <c r="BU757" s="9"/>
      <c r="BV757" s="5"/>
      <c r="BW757" s="9"/>
      <c r="BX757" s="10"/>
      <c r="BY757" s="10"/>
      <c r="BZ757" s="10"/>
      <c r="CA757" s="10"/>
      <c r="CB757" s="10"/>
      <c r="CC757" s="10"/>
      <c r="CD757" s="10"/>
      <c r="CE757" s="10"/>
      <c r="CF757" s="5"/>
      <c r="CG757" s="9"/>
      <c r="CH757" s="10"/>
      <c r="CI757" s="10"/>
      <c r="CJ757" s="10"/>
      <c r="CK757" s="10"/>
      <c r="CL757" s="10"/>
      <c r="CM757" s="10"/>
      <c r="CN757" s="10"/>
      <c r="CO757" s="10"/>
    </row>
    <row r="758" spans="1:93" x14ac:dyDescent="0.2">
      <c r="A758" s="9"/>
      <c r="B758" s="9"/>
      <c r="C758" s="9"/>
      <c r="D758" s="9"/>
      <c r="E758" s="9"/>
      <c r="F758" s="9"/>
      <c r="G758" s="9"/>
      <c r="H758" s="9"/>
      <c r="I758" s="9"/>
      <c r="J758" s="9"/>
      <c r="K758" s="9"/>
      <c r="L758" s="9"/>
      <c r="M758" s="9"/>
      <c r="N758" s="9"/>
      <c r="P758" s="12">
        <f t="shared" si="204"/>
        <v>-154</v>
      </c>
      <c r="Q758" s="12"/>
      <c r="R758" s="138" t="e">
        <f t="shared" si="189"/>
        <v>#N/A</v>
      </c>
      <c r="S758" s="138" t="e">
        <f t="shared" si="190"/>
        <v>#N/A</v>
      </c>
      <c r="T758" s="138" t="e">
        <f t="shared" si="191"/>
        <v>#N/A</v>
      </c>
      <c r="U758" s="139" t="e">
        <f t="shared" si="194"/>
        <v>#N/A</v>
      </c>
      <c r="V758" s="139" t="e">
        <f t="shared" si="195"/>
        <v>#N/A</v>
      </c>
      <c r="W758" s="139" t="e">
        <f t="shared" si="196"/>
        <v>#N/A</v>
      </c>
      <c r="X758" s="139" t="e">
        <f t="shared" si="197"/>
        <v>#N/A</v>
      </c>
      <c r="Y758" s="10" t="e">
        <f t="shared" si="198"/>
        <v>#N/A</v>
      </c>
      <c r="Z758" s="10" t="e">
        <f t="shared" si="199"/>
        <v>#N/A</v>
      </c>
      <c r="AA758" s="138" t="e">
        <f t="shared" si="192"/>
        <v>#N/A</v>
      </c>
      <c r="AB758" s="138" t="e">
        <f t="shared" si="193"/>
        <v>#N/A</v>
      </c>
      <c r="AC758" s="16" t="e">
        <f t="shared" si="200"/>
        <v>#N/A</v>
      </c>
      <c r="AD758" s="16" t="e">
        <f t="shared" si="201"/>
        <v>#N/A</v>
      </c>
      <c r="AE758" s="16" t="e">
        <f t="shared" si="202"/>
        <v>#N/A</v>
      </c>
      <c r="AF758" s="16" t="e">
        <f t="shared" si="203"/>
        <v>#N/A</v>
      </c>
      <c r="AI758" s="9"/>
      <c r="AJ758" s="10"/>
      <c r="AK758" s="9"/>
      <c r="AL758" s="10"/>
      <c r="AM758" s="9"/>
      <c r="AN758" s="9"/>
      <c r="AO758" s="9"/>
      <c r="AP758" s="9"/>
      <c r="AQ758" s="9"/>
      <c r="AS758" s="9"/>
      <c r="AT758" s="10"/>
      <c r="AU758" s="10"/>
      <c r="AV758" s="10"/>
      <c r="AW758" s="10"/>
      <c r="AX758" s="10"/>
      <c r="AY758" s="10"/>
      <c r="AZ758" s="10"/>
      <c r="BA758" s="10"/>
      <c r="BC758" s="9"/>
      <c r="BD758" s="10"/>
      <c r="BE758" s="10"/>
      <c r="BF758" s="10"/>
      <c r="BG758" s="10"/>
      <c r="BH758" s="10"/>
      <c r="BI758" s="10"/>
      <c r="BJ758" s="10"/>
      <c r="BK758" s="10"/>
      <c r="BL758" s="10"/>
      <c r="BM758" s="9"/>
      <c r="BN758" s="10"/>
      <c r="BO758" s="9"/>
      <c r="BP758" s="10"/>
      <c r="BQ758" s="9"/>
      <c r="BR758" s="9"/>
      <c r="BS758" s="9"/>
      <c r="BT758" s="9"/>
      <c r="BU758" s="9"/>
      <c r="BV758" s="5"/>
      <c r="BW758" s="9"/>
      <c r="BX758" s="10"/>
      <c r="BY758" s="10"/>
      <c r="BZ758" s="10"/>
      <c r="CA758" s="10"/>
      <c r="CB758" s="10"/>
      <c r="CC758" s="10"/>
      <c r="CD758" s="10"/>
      <c r="CE758" s="10"/>
      <c r="CF758" s="5"/>
      <c r="CG758" s="9"/>
      <c r="CH758" s="10"/>
      <c r="CI758" s="10"/>
      <c r="CJ758" s="10"/>
      <c r="CK758" s="10"/>
      <c r="CL758" s="10"/>
      <c r="CM758" s="10"/>
      <c r="CN758" s="10"/>
      <c r="CO758" s="10"/>
    </row>
    <row r="759" spans="1:93" x14ac:dyDescent="0.2">
      <c r="A759" s="9"/>
      <c r="B759" s="9"/>
      <c r="C759" s="9"/>
      <c r="D759" s="9"/>
      <c r="E759" s="9"/>
      <c r="F759" s="9"/>
      <c r="G759" s="9"/>
      <c r="H759" s="9"/>
      <c r="I759" s="9"/>
      <c r="J759" s="9"/>
      <c r="K759" s="9"/>
      <c r="L759" s="9"/>
      <c r="M759" s="9"/>
      <c r="N759" s="9"/>
      <c r="P759" s="12">
        <f t="shared" si="204"/>
        <v>-154</v>
      </c>
      <c r="Q759" s="12"/>
      <c r="R759" s="138" t="e">
        <f t="shared" si="189"/>
        <v>#N/A</v>
      </c>
      <c r="S759" s="138" t="e">
        <f t="shared" si="190"/>
        <v>#N/A</v>
      </c>
      <c r="T759" s="138" t="e">
        <f t="shared" si="191"/>
        <v>#N/A</v>
      </c>
      <c r="U759" s="139" t="e">
        <f t="shared" si="194"/>
        <v>#N/A</v>
      </c>
      <c r="V759" s="139" t="e">
        <f t="shared" si="195"/>
        <v>#N/A</v>
      </c>
      <c r="W759" s="139" t="e">
        <f t="shared" si="196"/>
        <v>#N/A</v>
      </c>
      <c r="X759" s="139" t="e">
        <f t="shared" si="197"/>
        <v>#N/A</v>
      </c>
      <c r="Y759" s="10" t="e">
        <f t="shared" si="198"/>
        <v>#N/A</v>
      </c>
      <c r="Z759" s="10" t="e">
        <f t="shared" si="199"/>
        <v>#N/A</v>
      </c>
      <c r="AA759" s="138" t="e">
        <f t="shared" si="192"/>
        <v>#N/A</v>
      </c>
      <c r="AB759" s="138" t="e">
        <f t="shared" si="193"/>
        <v>#N/A</v>
      </c>
      <c r="AC759" s="16" t="e">
        <f t="shared" si="200"/>
        <v>#N/A</v>
      </c>
      <c r="AD759" s="16" t="e">
        <f t="shared" si="201"/>
        <v>#N/A</v>
      </c>
      <c r="AE759" s="16" t="e">
        <f t="shared" si="202"/>
        <v>#N/A</v>
      </c>
      <c r="AF759" s="16" t="e">
        <f t="shared" si="203"/>
        <v>#N/A</v>
      </c>
      <c r="AI759" s="9"/>
      <c r="AJ759" s="10"/>
      <c r="AK759" s="9"/>
      <c r="AL759" s="10"/>
      <c r="AM759" s="9"/>
      <c r="AN759" s="9"/>
      <c r="AO759" s="9"/>
      <c r="AP759" s="9"/>
      <c r="AQ759" s="9"/>
      <c r="AS759" s="9"/>
      <c r="AT759" s="10"/>
      <c r="AU759" s="10"/>
      <c r="AV759" s="10"/>
      <c r="AW759" s="10"/>
      <c r="AX759" s="10"/>
      <c r="AY759" s="10"/>
      <c r="AZ759" s="10"/>
      <c r="BA759" s="10"/>
      <c r="BC759" s="9"/>
      <c r="BD759" s="10"/>
      <c r="BE759" s="10"/>
      <c r="BF759" s="10"/>
      <c r="BG759" s="10"/>
      <c r="BH759" s="10"/>
      <c r="BI759" s="10"/>
      <c r="BJ759" s="10"/>
      <c r="BK759" s="10"/>
      <c r="BL759" s="10"/>
      <c r="BM759" s="9"/>
      <c r="BN759" s="10"/>
      <c r="BO759" s="9"/>
      <c r="BP759" s="10"/>
      <c r="BQ759" s="9"/>
      <c r="BR759" s="9"/>
      <c r="BS759" s="9"/>
      <c r="BT759" s="9"/>
      <c r="BU759" s="9"/>
      <c r="BV759" s="5"/>
      <c r="BW759" s="9"/>
      <c r="BX759" s="10"/>
      <c r="BY759" s="10"/>
      <c r="BZ759" s="10"/>
      <c r="CA759" s="10"/>
      <c r="CB759" s="10"/>
      <c r="CC759" s="10"/>
      <c r="CD759" s="10"/>
      <c r="CE759" s="10"/>
      <c r="CF759" s="5"/>
      <c r="CG759" s="9"/>
      <c r="CH759" s="10"/>
      <c r="CI759" s="10"/>
      <c r="CJ759" s="10"/>
      <c r="CK759" s="10"/>
      <c r="CL759" s="10"/>
      <c r="CM759" s="10"/>
      <c r="CN759" s="10"/>
      <c r="CO759" s="10"/>
    </row>
    <row r="760" spans="1:93" x14ac:dyDescent="0.2">
      <c r="A760" s="9"/>
      <c r="B760" s="9"/>
      <c r="C760" s="9"/>
      <c r="D760" s="9"/>
      <c r="E760" s="9"/>
      <c r="F760" s="9"/>
      <c r="G760" s="9"/>
      <c r="H760" s="9"/>
      <c r="I760" s="9"/>
      <c r="J760" s="9"/>
      <c r="K760" s="9"/>
      <c r="L760" s="9"/>
      <c r="M760" s="9"/>
      <c r="N760" s="9"/>
      <c r="P760" s="12">
        <f t="shared" si="204"/>
        <v>-154</v>
      </c>
      <c r="Q760" s="12"/>
      <c r="R760" s="138" t="e">
        <f t="shared" si="189"/>
        <v>#N/A</v>
      </c>
      <c r="S760" s="138" t="e">
        <f t="shared" si="190"/>
        <v>#N/A</v>
      </c>
      <c r="T760" s="138" t="e">
        <f t="shared" si="191"/>
        <v>#N/A</v>
      </c>
      <c r="U760" s="139" t="e">
        <f t="shared" si="194"/>
        <v>#N/A</v>
      </c>
      <c r="V760" s="139" t="e">
        <f t="shared" si="195"/>
        <v>#N/A</v>
      </c>
      <c r="W760" s="139" t="e">
        <f t="shared" si="196"/>
        <v>#N/A</v>
      </c>
      <c r="X760" s="139" t="e">
        <f t="shared" si="197"/>
        <v>#N/A</v>
      </c>
      <c r="Y760" s="10" t="e">
        <f t="shared" si="198"/>
        <v>#N/A</v>
      </c>
      <c r="Z760" s="10" t="e">
        <f t="shared" si="199"/>
        <v>#N/A</v>
      </c>
      <c r="AA760" s="138" t="e">
        <f t="shared" si="192"/>
        <v>#N/A</v>
      </c>
      <c r="AB760" s="138" t="e">
        <f t="shared" si="193"/>
        <v>#N/A</v>
      </c>
      <c r="AC760" s="16" t="e">
        <f t="shared" si="200"/>
        <v>#N/A</v>
      </c>
      <c r="AD760" s="16" t="e">
        <f t="shared" si="201"/>
        <v>#N/A</v>
      </c>
      <c r="AE760" s="16" t="e">
        <f t="shared" si="202"/>
        <v>#N/A</v>
      </c>
      <c r="AF760" s="16" t="e">
        <f t="shared" si="203"/>
        <v>#N/A</v>
      </c>
      <c r="AI760" s="9"/>
      <c r="AJ760" s="10"/>
      <c r="AK760" s="9"/>
      <c r="AL760" s="10"/>
      <c r="AM760" s="9"/>
      <c r="AN760" s="9"/>
      <c r="AO760" s="9"/>
      <c r="AP760" s="9"/>
      <c r="AQ760" s="9"/>
      <c r="AS760" s="9"/>
      <c r="AT760" s="10"/>
      <c r="AU760" s="10"/>
      <c r="AV760" s="10"/>
      <c r="AW760" s="10"/>
      <c r="AX760" s="10"/>
      <c r="AY760" s="10"/>
      <c r="AZ760" s="10"/>
      <c r="BA760" s="10"/>
      <c r="BC760" s="9"/>
      <c r="BD760" s="10"/>
      <c r="BE760" s="10"/>
      <c r="BF760" s="10"/>
      <c r="BG760" s="10"/>
      <c r="BH760" s="10"/>
      <c r="BI760" s="10"/>
      <c r="BJ760" s="10"/>
      <c r="BK760" s="10"/>
      <c r="BL760" s="10"/>
      <c r="BM760" s="9"/>
      <c r="BN760" s="10"/>
      <c r="BO760" s="9"/>
      <c r="BP760" s="10"/>
      <c r="BQ760" s="9"/>
      <c r="BR760" s="9"/>
      <c r="BS760" s="9"/>
      <c r="BT760" s="9"/>
      <c r="BU760" s="9"/>
      <c r="BV760" s="5"/>
      <c r="BW760" s="9"/>
      <c r="BX760" s="10"/>
      <c r="BY760" s="10"/>
      <c r="BZ760" s="10"/>
      <c r="CA760" s="10"/>
      <c r="CB760" s="10"/>
      <c r="CC760" s="10"/>
      <c r="CD760" s="10"/>
      <c r="CE760" s="10"/>
      <c r="CF760" s="5"/>
      <c r="CG760" s="9"/>
      <c r="CH760" s="10"/>
      <c r="CI760" s="10"/>
      <c r="CJ760" s="10"/>
      <c r="CK760" s="10"/>
      <c r="CL760" s="10"/>
      <c r="CM760" s="10"/>
      <c r="CN760" s="10"/>
      <c r="CO760" s="10"/>
    </row>
    <row r="761" spans="1:93" x14ac:dyDescent="0.2">
      <c r="A761" s="9"/>
      <c r="B761" s="9"/>
      <c r="C761" s="9"/>
      <c r="D761" s="9"/>
      <c r="E761" s="9"/>
      <c r="F761" s="9"/>
      <c r="G761" s="9"/>
      <c r="H761" s="9"/>
      <c r="I761" s="9"/>
      <c r="J761" s="9"/>
      <c r="K761" s="9"/>
      <c r="L761" s="9"/>
      <c r="M761" s="9"/>
      <c r="N761" s="9"/>
      <c r="P761" s="12">
        <f t="shared" si="204"/>
        <v>-154</v>
      </c>
      <c r="Q761" s="12"/>
      <c r="R761" s="138" t="e">
        <f t="shared" si="189"/>
        <v>#N/A</v>
      </c>
      <c r="S761" s="138" t="e">
        <f t="shared" si="190"/>
        <v>#N/A</v>
      </c>
      <c r="T761" s="138" t="e">
        <f t="shared" si="191"/>
        <v>#N/A</v>
      </c>
      <c r="U761" s="139" t="e">
        <f t="shared" si="194"/>
        <v>#N/A</v>
      </c>
      <c r="V761" s="139" t="e">
        <f t="shared" si="195"/>
        <v>#N/A</v>
      </c>
      <c r="W761" s="139" t="e">
        <f t="shared" si="196"/>
        <v>#N/A</v>
      </c>
      <c r="X761" s="139" t="e">
        <f t="shared" si="197"/>
        <v>#N/A</v>
      </c>
      <c r="Y761" s="10" t="e">
        <f t="shared" si="198"/>
        <v>#N/A</v>
      </c>
      <c r="Z761" s="10" t="e">
        <f t="shared" si="199"/>
        <v>#N/A</v>
      </c>
      <c r="AA761" s="138" t="e">
        <f t="shared" si="192"/>
        <v>#N/A</v>
      </c>
      <c r="AB761" s="138" t="e">
        <f t="shared" si="193"/>
        <v>#N/A</v>
      </c>
      <c r="AC761" s="16" t="e">
        <f t="shared" si="200"/>
        <v>#N/A</v>
      </c>
      <c r="AD761" s="16" t="e">
        <f t="shared" si="201"/>
        <v>#N/A</v>
      </c>
      <c r="AE761" s="16" t="e">
        <f t="shared" si="202"/>
        <v>#N/A</v>
      </c>
      <c r="AF761" s="16" t="e">
        <f t="shared" si="203"/>
        <v>#N/A</v>
      </c>
      <c r="AI761" s="9"/>
      <c r="AJ761" s="10"/>
      <c r="AK761" s="9"/>
      <c r="AL761" s="10"/>
      <c r="AM761" s="9"/>
      <c r="AN761" s="9"/>
      <c r="AO761" s="9"/>
      <c r="AP761" s="9"/>
      <c r="AQ761" s="9"/>
      <c r="AS761" s="9"/>
      <c r="AT761" s="10"/>
      <c r="AU761" s="10"/>
      <c r="AV761" s="10"/>
      <c r="AW761" s="10"/>
      <c r="AX761" s="10"/>
      <c r="AY761" s="10"/>
      <c r="AZ761" s="10"/>
      <c r="BA761" s="10"/>
      <c r="BC761" s="9"/>
      <c r="BD761" s="10"/>
      <c r="BE761" s="10"/>
      <c r="BF761" s="10"/>
      <c r="BG761" s="10"/>
      <c r="BH761" s="10"/>
      <c r="BI761" s="10"/>
      <c r="BJ761" s="10"/>
      <c r="BK761" s="10"/>
      <c r="BL761" s="10"/>
      <c r="BM761" s="9"/>
      <c r="BN761" s="10"/>
      <c r="BO761" s="9"/>
      <c r="BP761" s="10"/>
      <c r="BQ761" s="9"/>
      <c r="BR761" s="9"/>
      <c r="BS761" s="9"/>
      <c r="BT761" s="9"/>
      <c r="BU761" s="9"/>
      <c r="BV761" s="5"/>
      <c r="BW761" s="9"/>
      <c r="BX761" s="10"/>
      <c r="BY761" s="10"/>
      <c r="BZ761" s="10"/>
      <c r="CA761" s="10"/>
      <c r="CB761" s="10"/>
      <c r="CC761" s="10"/>
      <c r="CD761" s="10"/>
      <c r="CE761" s="10"/>
      <c r="CF761" s="5"/>
      <c r="CG761" s="9"/>
      <c r="CH761" s="10"/>
      <c r="CI761" s="10"/>
      <c r="CJ761" s="10"/>
      <c r="CK761" s="10"/>
      <c r="CL761" s="10"/>
      <c r="CM761" s="10"/>
      <c r="CN761" s="10"/>
      <c r="CO761" s="10"/>
    </row>
    <row r="762" spans="1:93" x14ac:dyDescent="0.2">
      <c r="A762" s="9"/>
      <c r="B762" s="9"/>
      <c r="C762" s="9"/>
      <c r="D762" s="9"/>
      <c r="E762" s="9"/>
      <c r="F762" s="9"/>
      <c r="G762" s="9"/>
      <c r="H762" s="9"/>
      <c r="I762" s="9"/>
      <c r="J762" s="9"/>
      <c r="K762" s="9"/>
      <c r="L762" s="9"/>
      <c r="M762" s="9"/>
      <c r="N762" s="9"/>
      <c r="P762" s="12">
        <f t="shared" si="204"/>
        <v>-154</v>
      </c>
      <c r="Q762" s="12"/>
      <c r="R762" s="138" t="e">
        <f t="shared" si="189"/>
        <v>#N/A</v>
      </c>
      <c r="S762" s="138" t="e">
        <f t="shared" si="190"/>
        <v>#N/A</v>
      </c>
      <c r="T762" s="138" t="e">
        <f t="shared" si="191"/>
        <v>#N/A</v>
      </c>
      <c r="U762" s="139" t="e">
        <f t="shared" si="194"/>
        <v>#N/A</v>
      </c>
      <c r="V762" s="139" t="e">
        <f t="shared" si="195"/>
        <v>#N/A</v>
      </c>
      <c r="W762" s="139" t="e">
        <f t="shared" si="196"/>
        <v>#N/A</v>
      </c>
      <c r="X762" s="139" t="e">
        <f t="shared" si="197"/>
        <v>#N/A</v>
      </c>
      <c r="Y762" s="10" t="e">
        <f t="shared" si="198"/>
        <v>#N/A</v>
      </c>
      <c r="Z762" s="10" t="e">
        <f t="shared" si="199"/>
        <v>#N/A</v>
      </c>
      <c r="AA762" s="138" t="e">
        <f t="shared" si="192"/>
        <v>#N/A</v>
      </c>
      <c r="AB762" s="138" t="e">
        <f t="shared" si="193"/>
        <v>#N/A</v>
      </c>
      <c r="AC762" s="16" t="e">
        <f t="shared" si="200"/>
        <v>#N/A</v>
      </c>
      <c r="AD762" s="16" t="e">
        <f t="shared" si="201"/>
        <v>#N/A</v>
      </c>
      <c r="AE762" s="16" t="e">
        <f t="shared" si="202"/>
        <v>#N/A</v>
      </c>
      <c r="AF762" s="16" t="e">
        <f t="shared" si="203"/>
        <v>#N/A</v>
      </c>
      <c r="AI762" s="9"/>
      <c r="AJ762" s="10"/>
      <c r="AK762" s="9"/>
      <c r="AL762" s="10"/>
      <c r="AM762" s="9"/>
      <c r="AN762" s="9"/>
      <c r="AO762" s="9"/>
      <c r="AP762" s="9"/>
      <c r="AQ762" s="9"/>
      <c r="AS762" s="9"/>
      <c r="AT762" s="10"/>
      <c r="AU762" s="10"/>
      <c r="AV762" s="10"/>
      <c r="AW762" s="10"/>
      <c r="AX762" s="10"/>
      <c r="AY762" s="10"/>
      <c r="AZ762" s="10"/>
      <c r="BA762" s="10"/>
      <c r="BC762" s="9"/>
      <c r="BD762" s="10"/>
      <c r="BE762" s="10"/>
      <c r="BF762" s="10"/>
      <c r="BG762" s="10"/>
      <c r="BH762" s="10"/>
      <c r="BI762" s="10"/>
      <c r="BJ762" s="10"/>
      <c r="BK762" s="10"/>
      <c r="BL762" s="10"/>
      <c r="BM762" s="9"/>
      <c r="BN762" s="10"/>
      <c r="BO762" s="9"/>
      <c r="BP762" s="10"/>
      <c r="BQ762" s="9"/>
      <c r="BR762" s="9"/>
      <c r="BS762" s="9"/>
      <c r="BT762" s="9"/>
      <c r="BU762" s="9"/>
      <c r="BV762" s="5"/>
      <c r="BW762" s="9"/>
      <c r="BX762" s="10"/>
      <c r="BY762" s="10"/>
      <c r="BZ762" s="10"/>
      <c r="CA762" s="10"/>
      <c r="CB762" s="10"/>
      <c r="CC762" s="10"/>
      <c r="CD762" s="10"/>
      <c r="CE762" s="10"/>
      <c r="CF762" s="5"/>
      <c r="CG762" s="9"/>
      <c r="CH762" s="10"/>
      <c r="CI762" s="10"/>
      <c r="CJ762" s="10"/>
      <c r="CK762" s="10"/>
      <c r="CL762" s="10"/>
      <c r="CM762" s="10"/>
      <c r="CN762" s="10"/>
      <c r="CO762" s="10"/>
    </row>
    <row r="763" spans="1:93" x14ac:dyDescent="0.2">
      <c r="A763" s="9"/>
      <c r="B763" s="9"/>
      <c r="C763" s="9"/>
      <c r="D763" s="9"/>
      <c r="E763" s="9"/>
      <c r="F763" s="9"/>
      <c r="G763" s="9"/>
      <c r="H763" s="9"/>
      <c r="I763" s="9"/>
      <c r="J763" s="9"/>
      <c r="K763" s="9"/>
      <c r="L763" s="9"/>
      <c r="M763" s="9"/>
      <c r="N763" s="9"/>
      <c r="P763" s="12">
        <f t="shared" si="204"/>
        <v>-154</v>
      </c>
      <c r="Q763" s="12"/>
      <c r="R763" s="138" t="e">
        <f t="shared" si="189"/>
        <v>#N/A</v>
      </c>
      <c r="S763" s="138" t="e">
        <f t="shared" si="190"/>
        <v>#N/A</v>
      </c>
      <c r="T763" s="138" t="e">
        <f t="shared" si="191"/>
        <v>#N/A</v>
      </c>
      <c r="U763" s="139" t="e">
        <f t="shared" si="194"/>
        <v>#N/A</v>
      </c>
      <c r="V763" s="139" t="e">
        <f t="shared" si="195"/>
        <v>#N/A</v>
      </c>
      <c r="W763" s="139" t="e">
        <f t="shared" si="196"/>
        <v>#N/A</v>
      </c>
      <c r="X763" s="139" t="e">
        <f t="shared" si="197"/>
        <v>#N/A</v>
      </c>
      <c r="Y763" s="10" t="e">
        <f t="shared" si="198"/>
        <v>#N/A</v>
      </c>
      <c r="Z763" s="10" t="e">
        <f t="shared" si="199"/>
        <v>#N/A</v>
      </c>
      <c r="AA763" s="138" t="e">
        <f t="shared" si="192"/>
        <v>#N/A</v>
      </c>
      <c r="AB763" s="138" t="e">
        <f t="shared" si="193"/>
        <v>#N/A</v>
      </c>
      <c r="AC763" s="16" t="e">
        <f t="shared" si="200"/>
        <v>#N/A</v>
      </c>
      <c r="AD763" s="16" t="e">
        <f t="shared" si="201"/>
        <v>#N/A</v>
      </c>
      <c r="AE763" s="16" t="e">
        <f t="shared" si="202"/>
        <v>#N/A</v>
      </c>
      <c r="AF763" s="16" t="e">
        <f t="shared" si="203"/>
        <v>#N/A</v>
      </c>
      <c r="AI763" s="9"/>
      <c r="AJ763" s="10"/>
      <c r="AK763" s="9"/>
      <c r="AL763" s="10"/>
      <c r="AM763" s="9"/>
      <c r="AN763" s="9"/>
      <c r="AO763" s="9"/>
      <c r="AP763" s="9"/>
      <c r="AQ763" s="9"/>
      <c r="AS763" s="9"/>
      <c r="AT763" s="10"/>
      <c r="AU763" s="10"/>
      <c r="AV763" s="10"/>
      <c r="AW763" s="10"/>
      <c r="AX763" s="10"/>
      <c r="AY763" s="10"/>
      <c r="AZ763" s="10"/>
      <c r="BA763" s="10"/>
      <c r="BC763" s="9"/>
      <c r="BD763" s="10"/>
      <c r="BE763" s="10"/>
      <c r="BF763" s="10"/>
      <c r="BG763" s="10"/>
      <c r="BH763" s="10"/>
      <c r="BI763" s="10"/>
      <c r="BJ763" s="10"/>
      <c r="BK763" s="10"/>
      <c r="BL763" s="10"/>
      <c r="BM763" s="9"/>
      <c r="BN763" s="10"/>
      <c r="BO763" s="9"/>
      <c r="BP763" s="10"/>
      <c r="BQ763" s="9"/>
      <c r="BR763" s="9"/>
      <c r="BS763" s="9"/>
      <c r="BT763" s="9"/>
      <c r="BU763" s="9"/>
      <c r="BV763" s="5"/>
      <c r="BW763" s="9"/>
      <c r="BX763" s="10"/>
      <c r="BY763" s="10"/>
      <c r="BZ763" s="10"/>
      <c r="CA763" s="10"/>
      <c r="CB763" s="10"/>
      <c r="CC763" s="10"/>
      <c r="CD763" s="10"/>
      <c r="CE763" s="10"/>
      <c r="CF763" s="5"/>
      <c r="CG763" s="9"/>
      <c r="CH763" s="10"/>
      <c r="CI763" s="10"/>
      <c r="CJ763" s="10"/>
      <c r="CK763" s="10"/>
      <c r="CL763" s="10"/>
      <c r="CM763" s="10"/>
      <c r="CN763" s="10"/>
      <c r="CO763" s="10"/>
    </row>
    <row r="764" spans="1:93" x14ac:dyDescent="0.2">
      <c r="A764" s="9"/>
      <c r="B764" s="9"/>
      <c r="C764" s="9"/>
      <c r="D764" s="9"/>
      <c r="E764" s="9"/>
      <c r="F764" s="9"/>
      <c r="G764" s="9"/>
      <c r="H764" s="9"/>
      <c r="I764" s="9"/>
      <c r="J764" s="9"/>
      <c r="K764" s="9"/>
      <c r="L764" s="9"/>
      <c r="M764" s="9"/>
      <c r="N764" s="9"/>
      <c r="P764" s="12">
        <f t="shared" si="204"/>
        <v>-154</v>
      </c>
      <c r="Q764" s="12"/>
      <c r="R764" s="138" t="e">
        <f t="shared" si="189"/>
        <v>#N/A</v>
      </c>
      <c r="S764" s="138" t="e">
        <f t="shared" si="190"/>
        <v>#N/A</v>
      </c>
      <c r="T764" s="138" t="e">
        <f t="shared" si="191"/>
        <v>#N/A</v>
      </c>
      <c r="U764" s="139" t="e">
        <f t="shared" si="194"/>
        <v>#N/A</v>
      </c>
      <c r="V764" s="139" t="e">
        <f t="shared" si="195"/>
        <v>#N/A</v>
      </c>
      <c r="W764" s="139" t="e">
        <f t="shared" si="196"/>
        <v>#N/A</v>
      </c>
      <c r="X764" s="139" t="e">
        <f t="shared" si="197"/>
        <v>#N/A</v>
      </c>
      <c r="Y764" s="10" t="e">
        <f t="shared" si="198"/>
        <v>#N/A</v>
      </c>
      <c r="Z764" s="10" t="e">
        <f t="shared" si="199"/>
        <v>#N/A</v>
      </c>
      <c r="AA764" s="138" t="e">
        <f t="shared" si="192"/>
        <v>#N/A</v>
      </c>
      <c r="AB764" s="138" t="e">
        <f t="shared" si="193"/>
        <v>#N/A</v>
      </c>
      <c r="AC764" s="16" t="e">
        <f t="shared" si="200"/>
        <v>#N/A</v>
      </c>
      <c r="AD764" s="16" t="e">
        <f t="shared" si="201"/>
        <v>#N/A</v>
      </c>
      <c r="AE764" s="16" t="e">
        <f t="shared" si="202"/>
        <v>#N/A</v>
      </c>
      <c r="AF764" s="16" t="e">
        <f t="shared" si="203"/>
        <v>#N/A</v>
      </c>
      <c r="AI764" s="9"/>
      <c r="AJ764" s="10"/>
      <c r="AK764" s="9"/>
      <c r="AL764" s="10"/>
      <c r="AM764" s="9"/>
      <c r="AN764" s="9"/>
      <c r="AO764" s="9"/>
      <c r="AP764" s="9"/>
      <c r="AQ764" s="9"/>
      <c r="AS764" s="9"/>
      <c r="AT764" s="10"/>
      <c r="AU764" s="10"/>
      <c r="AV764" s="10"/>
      <c r="AW764" s="10"/>
      <c r="AX764" s="10"/>
      <c r="AY764" s="10"/>
      <c r="AZ764" s="10"/>
      <c r="BA764" s="10"/>
      <c r="BC764" s="9"/>
      <c r="BD764" s="10"/>
      <c r="BE764" s="10"/>
      <c r="BF764" s="10"/>
      <c r="BG764" s="10"/>
      <c r="BH764" s="10"/>
      <c r="BI764" s="10"/>
      <c r="BJ764" s="10"/>
      <c r="BK764" s="10"/>
      <c r="BL764" s="10"/>
      <c r="BM764" s="9"/>
      <c r="BN764" s="10"/>
      <c r="BO764" s="9"/>
      <c r="BP764" s="10"/>
      <c r="BQ764" s="9"/>
      <c r="BR764" s="9"/>
      <c r="BS764" s="9"/>
      <c r="BT764" s="9"/>
      <c r="BU764" s="9"/>
      <c r="BV764" s="5"/>
      <c r="BW764" s="9"/>
      <c r="BX764" s="10"/>
      <c r="BY764" s="10"/>
      <c r="BZ764" s="10"/>
      <c r="CA764" s="10"/>
      <c r="CB764" s="10"/>
      <c r="CC764" s="10"/>
      <c r="CD764" s="10"/>
      <c r="CE764" s="10"/>
      <c r="CF764" s="5"/>
      <c r="CG764" s="9"/>
      <c r="CH764" s="10"/>
      <c r="CI764" s="10"/>
      <c r="CJ764" s="10"/>
      <c r="CK764" s="10"/>
      <c r="CL764" s="10"/>
      <c r="CM764" s="10"/>
      <c r="CN764" s="10"/>
      <c r="CO764" s="10"/>
    </row>
    <row r="765" spans="1:93" x14ac:dyDescent="0.2">
      <c r="A765" s="9"/>
      <c r="B765" s="9"/>
      <c r="C765" s="9"/>
      <c r="D765" s="9"/>
      <c r="E765" s="9"/>
      <c r="F765" s="9"/>
      <c r="G765" s="9"/>
      <c r="H765" s="9"/>
      <c r="I765" s="9"/>
      <c r="J765" s="9"/>
      <c r="K765" s="9"/>
      <c r="L765" s="9"/>
      <c r="M765" s="9"/>
      <c r="N765" s="9"/>
      <c r="P765" s="12">
        <f t="shared" si="204"/>
        <v>-154</v>
      </c>
      <c r="Q765" s="12"/>
      <c r="R765" s="138" t="e">
        <f t="shared" si="189"/>
        <v>#N/A</v>
      </c>
      <c r="S765" s="138" t="e">
        <f t="shared" si="190"/>
        <v>#N/A</v>
      </c>
      <c r="T765" s="138" t="e">
        <f t="shared" si="191"/>
        <v>#N/A</v>
      </c>
      <c r="U765" s="139" t="e">
        <f t="shared" si="194"/>
        <v>#N/A</v>
      </c>
      <c r="V765" s="139" t="e">
        <f t="shared" si="195"/>
        <v>#N/A</v>
      </c>
      <c r="W765" s="139" t="e">
        <f t="shared" si="196"/>
        <v>#N/A</v>
      </c>
      <c r="X765" s="139" t="e">
        <f t="shared" si="197"/>
        <v>#N/A</v>
      </c>
      <c r="Y765" s="10" t="e">
        <f t="shared" si="198"/>
        <v>#N/A</v>
      </c>
      <c r="Z765" s="10" t="e">
        <f t="shared" si="199"/>
        <v>#N/A</v>
      </c>
      <c r="AA765" s="138" t="e">
        <f t="shared" si="192"/>
        <v>#N/A</v>
      </c>
      <c r="AB765" s="138" t="e">
        <f t="shared" si="193"/>
        <v>#N/A</v>
      </c>
      <c r="AC765" s="16" t="e">
        <f t="shared" si="200"/>
        <v>#N/A</v>
      </c>
      <c r="AD765" s="16" t="e">
        <f t="shared" si="201"/>
        <v>#N/A</v>
      </c>
      <c r="AE765" s="16" t="e">
        <f t="shared" si="202"/>
        <v>#N/A</v>
      </c>
      <c r="AF765" s="16" t="e">
        <f t="shared" si="203"/>
        <v>#N/A</v>
      </c>
      <c r="AI765" s="9"/>
      <c r="AJ765" s="10"/>
      <c r="AK765" s="9"/>
      <c r="AL765" s="10"/>
      <c r="AM765" s="9"/>
      <c r="AN765" s="9"/>
      <c r="AO765" s="9"/>
      <c r="AP765" s="9"/>
      <c r="AQ765" s="9"/>
      <c r="AS765" s="9"/>
      <c r="AT765" s="10"/>
      <c r="AU765" s="10"/>
      <c r="AV765" s="10"/>
      <c r="AW765" s="10"/>
      <c r="AX765" s="10"/>
      <c r="AY765" s="10"/>
      <c r="AZ765" s="10"/>
      <c r="BA765" s="10"/>
      <c r="BC765" s="9"/>
      <c r="BD765" s="10"/>
      <c r="BE765" s="10"/>
      <c r="BF765" s="10"/>
      <c r="BG765" s="10"/>
      <c r="BH765" s="10"/>
      <c r="BI765" s="10"/>
      <c r="BJ765" s="10"/>
      <c r="BK765" s="10"/>
      <c r="BL765" s="10"/>
      <c r="BM765" s="9"/>
      <c r="BN765" s="10"/>
      <c r="BO765" s="9"/>
      <c r="BP765" s="10"/>
      <c r="BQ765" s="9"/>
      <c r="BR765" s="9"/>
      <c r="BS765" s="9"/>
      <c r="BT765" s="9"/>
      <c r="BU765" s="9"/>
      <c r="BV765" s="5"/>
      <c r="BW765" s="9"/>
      <c r="BX765" s="10"/>
      <c r="BY765" s="10"/>
      <c r="BZ765" s="10"/>
      <c r="CA765" s="10"/>
      <c r="CB765" s="10"/>
      <c r="CC765" s="10"/>
      <c r="CD765" s="10"/>
      <c r="CE765" s="10"/>
      <c r="CF765" s="5"/>
      <c r="CG765" s="9"/>
      <c r="CH765" s="10"/>
      <c r="CI765" s="10"/>
      <c r="CJ765" s="10"/>
      <c r="CK765" s="10"/>
      <c r="CL765" s="10"/>
      <c r="CM765" s="10"/>
      <c r="CN765" s="10"/>
      <c r="CO765" s="10"/>
    </row>
    <row r="766" spans="1:93" x14ac:dyDescent="0.2">
      <c r="A766" s="9"/>
      <c r="B766" s="9"/>
      <c r="C766" s="9"/>
      <c r="D766" s="9"/>
      <c r="E766" s="9"/>
      <c r="F766" s="9"/>
      <c r="G766" s="9"/>
      <c r="H766" s="9"/>
      <c r="I766" s="9"/>
      <c r="J766" s="9"/>
      <c r="K766" s="9"/>
      <c r="L766" s="9"/>
      <c r="M766" s="9"/>
      <c r="N766" s="9"/>
      <c r="P766" s="12">
        <f t="shared" si="204"/>
        <v>-154</v>
      </c>
      <c r="Q766" s="12"/>
      <c r="R766" s="138" t="e">
        <f t="shared" si="189"/>
        <v>#N/A</v>
      </c>
      <c r="S766" s="138" t="e">
        <f t="shared" si="190"/>
        <v>#N/A</v>
      </c>
      <c r="T766" s="138" t="e">
        <f t="shared" si="191"/>
        <v>#N/A</v>
      </c>
      <c r="U766" s="139" t="e">
        <f t="shared" si="194"/>
        <v>#N/A</v>
      </c>
      <c r="V766" s="139" t="e">
        <f t="shared" si="195"/>
        <v>#N/A</v>
      </c>
      <c r="W766" s="139" t="e">
        <f t="shared" si="196"/>
        <v>#N/A</v>
      </c>
      <c r="X766" s="139" t="e">
        <f t="shared" si="197"/>
        <v>#N/A</v>
      </c>
      <c r="Y766" s="10" t="e">
        <f t="shared" si="198"/>
        <v>#N/A</v>
      </c>
      <c r="Z766" s="10" t="e">
        <f t="shared" si="199"/>
        <v>#N/A</v>
      </c>
      <c r="AA766" s="138" t="e">
        <f t="shared" si="192"/>
        <v>#N/A</v>
      </c>
      <c r="AB766" s="138" t="e">
        <f t="shared" si="193"/>
        <v>#N/A</v>
      </c>
      <c r="AC766" s="16" t="e">
        <f t="shared" si="200"/>
        <v>#N/A</v>
      </c>
      <c r="AD766" s="16" t="e">
        <f t="shared" si="201"/>
        <v>#N/A</v>
      </c>
      <c r="AE766" s="16" t="e">
        <f t="shared" si="202"/>
        <v>#N/A</v>
      </c>
      <c r="AF766" s="16" t="e">
        <f t="shared" si="203"/>
        <v>#N/A</v>
      </c>
      <c r="AI766" s="9"/>
      <c r="AJ766" s="10"/>
      <c r="AK766" s="9"/>
      <c r="AL766" s="10"/>
      <c r="AM766" s="9"/>
      <c r="AN766" s="9"/>
      <c r="AO766" s="9"/>
      <c r="AP766" s="9"/>
      <c r="AQ766" s="9"/>
      <c r="AS766" s="9"/>
      <c r="AT766" s="10"/>
      <c r="AU766" s="10"/>
      <c r="AV766" s="10"/>
      <c r="AW766" s="10"/>
      <c r="AX766" s="10"/>
      <c r="AY766" s="10"/>
      <c r="AZ766" s="10"/>
      <c r="BA766" s="10"/>
      <c r="BC766" s="9"/>
      <c r="BD766" s="10"/>
      <c r="BE766" s="10"/>
      <c r="BF766" s="10"/>
      <c r="BG766" s="10"/>
      <c r="BH766" s="10"/>
      <c r="BI766" s="10"/>
      <c r="BJ766" s="10"/>
      <c r="BK766" s="10"/>
      <c r="BL766" s="10"/>
      <c r="BM766" s="9"/>
      <c r="BN766" s="10"/>
      <c r="BO766" s="9"/>
      <c r="BP766" s="10"/>
      <c r="BQ766" s="9"/>
      <c r="BR766" s="9"/>
      <c r="BS766" s="9"/>
      <c r="BT766" s="9"/>
      <c r="BU766" s="9"/>
      <c r="BV766" s="5"/>
      <c r="BW766" s="9"/>
      <c r="BX766" s="10"/>
      <c r="BY766" s="10"/>
      <c r="BZ766" s="10"/>
      <c r="CA766" s="10"/>
      <c r="CB766" s="10"/>
      <c r="CC766" s="10"/>
      <c r="CD766" s="10"/>
      <c r="CE766" s="10"/>
      <c r="CF766" s="5"/>
      <c r="CG766" s="9"/>
      <c r="CH766" s="10"/>
      <c r="CI766" s="10"/>
      <c r="CJ766" s="10"/>
      <c r="CK766" s="10"/>
      <c r="CL766" s="10"/>
      <c r="CM766" s="10"/>
      <c r="CN766" s="10"/>
      <c r="CO766" s="10"/>
    </row>
    <row r="767" spans="1:93" x14ac:dyDescent="0.2">
      <c r="A767" s="9"/>
      <c r="B767" s="9"/>
      <c r="C767" s="9"/>
      <c r="D767" s="9"/>
      <c r="E767" s="9"/>
      <c r="F767" s="9"/>
      <c r="G767" s="9"/>
      <c r="H767" s="9"/>
      <c r="I767" s="9"/>
      <c r="J767" s="9"/>
      <c r="K767" s="9"/>
      <c r="L767" s="9"/>
      <c r="M767" s="9"/>
      <c r="N767" s="9"/>
      <c r="P767" s="12">
        <f t="shared" si="204"/>
        <v>-154</v>
      </c>
      <c r="Q767" s="12"/>
      <c r="R767" s="138" t="e">
        <f t="shared" si="189"/>
        <v>#N/A</v>
      </c>
      <c r="S767" s="138" t="e">
        <f t="shared" si="190"/>
        <v>#N/A</v>
      </c>
      <c r="T767" s="138" t="e">
        <f t="shared" si="191"/>
        <v>#N/A</v>
      </c>
      <c r="U767" s="139" t="e">
        <f t="shared" si="194"/>
        <v>#N/A</v>
      </c>
      <c r="V767" s="139" t="e">
        <f t="shared" si="195"/>
        <v>#N/A</v>
      </c>
      <c r="W767" s="139" t="e">
        <f t="shared" si="196"/>
        <v>#N/A</v>
      </c>
      <c r="X767" s="139" t="e">
        <f t="shared" si="197"/>
        <v>#N/A</v>
      </c>
      <c r="Y767" s="10" t="e">
        <f t="shared" si="198"/>
        <v>#N/A</v>
      </c>
      <c r="Z767" s="10" t="e">
        <f t="shared" si="199"/>
        <v>#N/A</v>
      </c>
      <c r="AA767" s="138" t="e">
        <f t="shared" si="192"/>
        <v>#N/A</v>
      </c>
      <c r="AB767" s="138" t="e">
        <f t="shared" si="193"/>
        <v>#N/A</v>
      </c>
      <c r="AC767" s="16" t="e">
        <f t="shared" si="200"/>
        <v>#N/A</v>
      </c>
      <c r="AD767" s="16" t="e">
        <f t="shared" si="201"/>
        <v>#N/A</v>
      </c>
      <c r="AE767" s="16" t="e">
        <f t="shared" si="202"/>
        <v>#N/A</v>
      </c>
      <c r="AF767" s="16" t="e">
        <f t="shared" si="203"/>
        <v>#N/A</v>
      </c>
      <c r="AI767" s="9"/>
      <c r="AJ767" s="10"/>
      <c r="AK767" s="9"/>
      <c r="AL767" s="10"/>
      <c r="AM767" s="9"/>
      <c r="AN767" s="9"/>
      <c r="AO767" s="9"/>
      <c r="AP767" s="9"/>
      <c r="AQ767" s="9"/>
      <c r="AS767" s="9"/>
      <c r="AT767" s="10"/>
      <c r="AU767" s="10"/>
      <c r="AV767" s="10"/>
      <c r="AW767" s="10"/>
      <c r="AX767" s="10"/>
      <c r="AY767" s="10"/>
      <c r="AZ767" s="10"/>
      <c r="BA767" s="10"/>
      <c r="BC767" s="9"/>
      <c r="BD767" s="10"/>
      <c r="BE767" s="10"/>
      <c r="BF767" s="10"/>
      <c r="BG767" s="10"/>
      <c r="BH767" s="10"/>
      <c r="BI767" s="10"/>
      <c r="BJ767" s="10"/>
      <c r="BK767" s="10"/>
      <c r="BL767" s="10"/>
      <c r="BM767" s="9"/>
      <c r="BN767" s="10"/>
      <c r="BO767" s="9"/>
      <c r="BP767" s="10"/>
      <c r="BQ767" s="9"/>
      <c r="BR767" s="9"/>
      <c r="BS767" s="9"/>
      <c r="BT767" s="9"/>
      <c r="BU767" s="9"/>
      <c r="BV767" s="5"/>
      <c r="BW767" s="9"/>
      <c r="BX767" s="10"/>
      <c r="BY767" s="10"/>
      <c r="BZ767" s="10"/>
      <c r="CA767" s="10"/>
      <c r="CB767" s="10"/>
      <c r="CC767" s="10"/>
      <c r="CD767" s="10"/>
      <c r="CE767" s="10"/>
      <c r="CF767" s="5"/>
      <c r="CG767" s="9"/>
      <c r="CH767" s="10"/>
      <c r="CI767" s="10"/>
      <c r="CJ767" s="10"/>
      <c r="CK767" s="10"/>
      <c r="CL767" s="10"/>
      <c r="CM767" s="10"/>
      <c r="CN767" s="10"/>
      <c r="CO767" s="10"/>
    </row>
    <row r="768" spans="1:93" x14ac:dyDescent="0.2">
      <c r="A768" s="9"/>
      <c r="B768" s="9"/>
      <c r="C768" s="9"/>
      <c r="D768" s="9"/>
      <c r="E768" s="9"/>
      <c r="F768" s="9"/>
      <c r="G768" s="9"/>
      <c r="H768" s="9"/>
      <c r="I768" s="9"/>
      <c r="J768" s="9"/>
      <c r="K768" s="9"/>
      <c r="L768" s="9"/>
      <c r="M768" s="9"/>
      <c r="N768" s="9"/>
      <c r="P768" s="12">
        <f t="shared" si="204"/>
        <v>-154</v>
      </c>
      <c r="Q768" s="12"/>
      <c r="R768" s="138" t="e">
        <f t="shared" si="189"/>
        <v>#N/A</v>
      </c>
      <c r="S768" s="138" t="e">
        <f t="shared" si="190"/>
        <v>#N/A</v>
      </c>
      <c r="T768" s="138" t="e">
        <f t="shared" si="191"/>
        <v>#N/A</v>
      </c>
      <c r="U768" s="139" t="e">
        <f t="shared" si="194"/>
        <v>#N/A</v>
      </c>
      <c r="V768" s="139" t="e">
        <f t="shared" si="195"/>
        <v>#N/A</v>
      </c>
      <c r="W768" s="139" t="e">
        <f t="shared" si="196"/>
        <v>#N/A</v>
      </c>
      <c r="X768" s="139" t="e">
        <f t="shared" si="197"/>
        <v>#N/A</v>
      </c>
      <c r="Y768" s="10" t="e">
        <f t="shared" si="198"/>
        <v>#N/A</v>
      </c>
      <c r="Z768" s="10" t="e">
        <f t="shared" si="199"/>
        <v>#N/A</v>
      </c>
      <c r="AA768" s="138" t="e">
        <f t="shared" si="192"/>
        <v>#N/A</v>
      </c>
      <c r="AB768" s="138" t="e">
        <f t="shared" si="193"/>
        <v>#N/A</v>
      </c>
      <c r="AC768" s="16" t="e">
        <f t="shared" si="200"/>
        <v>#N/A</v>
      </c>
      <c r="AD768" s="16" t="e">
        <f t="shared" si="201"/>
        <v>#N/A</v>
      </c>
      <c r="AE768" s="16" t="e">
        <f t="shared" si="202"/>
        <v>#N/A</v>
      </c>
      <c r="AF768" s="16" t="e">
        <f t="shared" si="203"/>
        <v>#N/A</v>
      </c>
      <c r="AI768" s="9"/>
      <c r="AJ768" s="10"/>
      <c r="AK768" s="9"/>
      <c r="AL768" s="10"/>
      <c r="AM768" s="9"/>
      <c r="AN768" s="9"/>
      <c r="AO768" s="9"/>
      <c r="AP768" s="9"/>
      <c r="AQ768" s="9"/>
      <c r="AS768" s="9"/>
      <c r="AT768" s="10"/>
      <c r="AU768" s="10"/>
      <c r="AV768" s="10"/>
      <c r="AW768" s="10"/>
      <c r="AX768" s="10"/>
      <c r="AY768" s="10"/>
      <c r="AZ768" s="10"/>
      <c r="BA768" s="10"/>
      <c r="BC768" s="9"/>
      <c r="BD768" s="10"/>
      <c r="BE768" s="10"/>
      <c r="BF768" s="10"/>
      <c r="BG768" s="10"/>
      <c r="BH768" s="10"/>
      <c r="BI768" s="10"/>
      <c r="BJ768" s="10"/>
      <c r="BK768" s="10"/>
      <c r="BL768" s="10"/>
      <c r="BM768" s="9"/>
      <c r="BN768" s="10"/>
      <c r="BO768" s="9"/>
      <c r="BP768" s="10"/>
      <c r="BQ768" s="9"/>
      <c r="BR768" s="9"/>
      <c r="BS768" s="9"/>
      <c r="BT768" s="9"/>
      <c r="BU768" s="9"/>
      <c r="BV768" s="5"/>
      <c r="BW768" s="9"/>
      <c r="BX768" s="10"/>
      <c r="BY768" s="10"/>
      <c r="BZ768" s="10"/>
      <c r="CA768" s="10"/>
      <c r="CB768" s="10"/>
      <c r="CC768" s="10"/>
      <c r="CD768" s="10"/>
      <c r="CE768" s="10"/>
      <c r="CF768" s="5"/>
      <c r="CG768" s="9"/>
      <c r="CH768" s="10"/>
      <c r="CI768" s="10"/>
      <c r="CJ768" s="10"/>
      <c r="CK768" s="10"/>
      <c r="CL768" s="10"/>
      <c r="CM768" s="10"/>
      <c r="CN768" s="10"/>
      <c r="CO768" s="10"/>
    </row>
    <row r="769" spans="1:93" x14ac:dyDescent="0.2">
      <c r="A769" s="9"/>
      <c r="B769" s="9"/>
      <c r="C769" s="9"/>
      <c r="D769" s="9"/>
      <c r="E769" s="9"/>
      <c r="F769" s="9"/>
      <c r="G769" s="9"/>
      <c r="H769" s="9"/>
      <c r="I769" s="9"/>
      <c r="J769" s="9"/>
      <c r="K769" s="9"/>
      <c r="L769" s="9"/>
      <c r="M769" s="9"/>
      <c r="N769" s="9"/>
      <c r="P769" s="12">
        <f t="shared" si="204"/>
        <v>-154</v>
      </c>
      <c r="Q769" s="12"/>
      <c r="R769" s="138" t="e">
        <f t="shared" si="189"/>
        <v>#N/A</v>
      </c>
      <c r="S769" s="138" t="e">
        <f t="shared" si="190"/>
        <v>#N/A</v>
      </c>
      <c r="T769" s="138" t="e">
        <f t="shared" si="191"/>
        <v>#N/A</v>
      </c>
      <c r="U769" s="139" t="e">
        <f t="shared" si="194"/>
        <v>#N/A</v>
      </c>
      <c r="V769" s="139" t="e">
        <f t="shared" si="195"/>
        <v>#N/A</v>
      </c>
      <c r="W769" s="139" t="e">
        <f t="shared" si="196"/>
        <v>#N/A</v>
      </c>
      <c r="X769" s="139" t="e">
        <f t="shared" si="197"/>
        <v>#N/A</v>
      </c>
      <c r="Y769" s="10" t="e">
        <f t="shared" si="198"/>
        <v>#N/A</v>
      </c>
      <c r="Z769" s="10" t="e">
        <f t="shared" si="199"/>
        <v>#N/A</v>
      </c>
      <c r="AA769" s="138" t="e">
        <f t="shared" si="192"/>
        <v>#N/A</v>
      </c>
      <c r="AB769" s="138" t="e">
        <f t="shared" si="193"/>
        <v>#N/A</v>
      </c>
      <c r="AC769" s="16" t="e">
        <f t="shared" si="200"/>
        <v>#N/A</v>
      </c>
      <c r="AD769" s="16" t="e">
        <f t="shared" si="201"/>
        <v>#N/A</v>
      </c>
      <c r="AE769" s="16" t="e">
        <f t="shared" si="202"/>
        <v>#N/A</v>
      </c>
      <c r="AF769" s="16" t="e">
        <f t="shared" si="203"/>
        <v>#N/A</v>
      </c>
      <c r="AI769" s="9"/>
      <c r="AJ769" s="10"/>
      <c r="AK769" s="9"/>
      <c r="AL769" s="10"/>
      <c r="AM769" s="9"/>
      <c r="AN769" s="9"/>
      <c r="AO769" s="9"/>
      <c r="AP769" s="9"/>
      <c r="AQ769" s="9"/>
      <c r="AS769" s="9"/>
      <c r="AT769" s="10"/>
      <c r="AU769" s="10"/>
      <c r="AV769" s="10"/>
      <c r="AW769" s="10"/>
      <c r="AX769" s="10"/>
      <c r="AY769" s="10"/>
      <c r="AZ769" s="10"/>
      <c r="BA769" s="10"/>
      <c r="BC769" s="9"/>
      <c r="BD769" s="10"/>
      <c r="BE769" s="10"/>
      <c r="BF769" s="10"/>
      <c r="BG769" s="10"/>
      <c r="BH769" s="10"/>
      <c r="BI769" s="10"/>
      <c r="BJ769" s="10"/>
      <c r="BK769" s="10"/>
      <c r="BL769" s="10"/>
      <c r="BM769" s="9"/>
      <c r="BN769" s="10"/>
      <c r="BO769" s="9"/>
      <c r="BP769" s="10"/>
      <c r="BQ769" s="9"/>
      <c r="BR769" s="9"/>
      <c r="BS769" s="9"/>
      <c r="BT769" s="9"/>
      <c r="BU769" s="9"/>
      <c r="BV769" s="5"/>
      <c r="BW769" s="9"/>
      <c r="BX769" s="10"/>
      <c r="BY769" s="10"/>
      <c r="BZ769" s="10"/>
      <c r="CA769" s="10"/>
      <c r="CB769" s="10"/>
      <c r="CC769" s="10"/>
      <c r="CD769" s="10"/>
      <c r="CE769" s="10"/>
      <c r="CF769" s="5"/>
      <c r="CG769" s="9"/>
      <c r="CH769" s="10"/>
      <c r="CI769" s="10"/>
      <c r="CJ769" s="10"/>
      <c r="CK769" s="10"/>
      <c r="CL769" s="10"/>
      <c r="CM769" s="10"/>
      <c r="CN769" s="10"/>
      <c r="CO769" s="10"/>
    </row>
    <row r="770" spans="1:93" x14ac:dyDescent="0.2">
      <c r="A770" s="9"/>
      <c r="B770" s="9"/>
      <c r="C770" s="9"/>
      <c r="D770" s="9"/>
      <c r="E770" s="9"/>
      <c r="F770" s="9"/>
      <c r="G770" s="9"/>
      <c r="H770" s="9"/>
      <c r="I770" s="9"/>
      <c r="J770" s="9"/>
      <c r="K770" s="9"/>
      <c r="L770" s="9"/>
      <c r="M770" s="9"/>
      <c r="N770" s="9"/>
      <c r="P770" s="12">
        <f t="shared" si="204"/>
        <v>-154</v>
      </c>
      <c r="Q770" s="12"/>
      <c r="R770" s="138" t="e">
        <f t="shared" si="189"/>
        <v>#N/A</v>
      </c>
      <c r="S770" s="138" t="e">
        <f t="shared" si="190"/>
        <v>#N/A</v>
      </c>
      <c r="T770" s="138" t="e">
        <f t="shared" si="191"/>
        <v>#N/A</v>
      </c>
      <c r="U770" s="139" t="e">
        <f t="shared" si="194"/>
        <v>#N/A</v>
      </c>
      <c r="V770" s="139" t="e">
        <f t="shared" si="195"/>
        <v>#N/A</v>
      </c>
      <c r="W770" s="139" t="e">
        <f t="shared" si="196"/>
        <v>#N/A</v>
      </c>
      <c r="X770" s="139" t="e">
        <f t="shared" si="197"/>
        <v>#N/A</v>
      </c>
      <c r="Y770" s="10" t="e">
        <f t="shared" si="198"/>
        <v>#N/A</v>
      </c>
      <c r="Z770" s="10" t="e">
        <f t="shared" si="199"/>
        <v>#N/A</v>
      </c>
      <c r="AA770" s="138" t="e">
        <f t="shared" si="192"/>
        <v>#N/A</v>
      </c>
      <c r="AB770" s="138" t="e">
        <f t="shared" si="193"/>
        <v>#N/A</v>
      </c>
      <c r="AC770" s="16" t="e">
        <f t="shared" si="200"/>
        <v>#N/A</v>
      </c>
      <c r="AD770" s="16" t="e">
        <f t="shared" si="201"/>
        <v>#N/A</v>
      </c>
      <c r="AE770" s="16" t="e">
        <f t="shared" si="202"/>
        <v>#N/A</v>
      </c>
      <c r="AF770" s="16" t="e">
        <f t="shared" si="203"/>
        <v>#N/A</v>
      </c>
      <c r="AI770" s="9"/>
      <c r="AJ770" s="10"/>
      <c r="AK770" s="9"/>
      <c r="AL770" s="10"/>
      <c r="AM770" s="9"/>
      <c r="AN770" s="9"/>
      <c r="AO770" s="9"/>
      <c r="AP770" s="9"/>
      <c r="AQ770" s="9"/>
      <c r="AS770" s="9"/>
      <c r="AT770" s="10"/>
      <c r="AU770" s="10"/>
      <c r="AV770" s="10"/>
      <c r="AW770" s="10"/>
      <c r="AX770" s="10"/>
      <c r="AY770" s="10"/>
      <c r="AZ770" s="10"/>
      <c r="BA770" s="10"/>
      <c r="BC770" s="9"/>
      <c r="BD770" s="10"/>
      <c r="BE770" s="10"/>
      <c r="BF770" s="10"/>
      <c r="BG770" s="10"/>
      <c r="BH770" s="10"/>
      <c r="BI770" s="10"/>
      <c r="BJ770" s="10"/>
      <c r="BK770" s="10"/>
      <c r="BL770" s="10"/>
      <c r="BM770" s="9"/>
      <c r="BN770" s="10"/>
      <c r="BO770" s="9"/>
      <c r="BP770" s="10"/>
      <c r="BQ770" s="9"/>
      <c r="BR770" s="9"/>
      <c r="BS770" s="9"/>
      <c r="BT770" s="9"/>
      <c r="BU770" s="9"/>
      <c r="BV770" s="5"/>
      <c r="BW770" s="9"/>
      <c r="BX770" s="10"/>
      <c r="BY770" s="10"/>
      <c r="BZ770" s="10"/>
      <c r="CA770" s="10"/>
      <c r="CB770" s="10"/>
      <c r="CC770" s="10"/>
      <c r="CD770" s="10"/>
      <c r="CE770" s="10"/>
      <c r="CF770" s="5"/>
      <c r="CG770" s="9"/>
      <c r="CH770" s="10"/>
      <c r="CI770" s="10"/>
      <c r="CJ770" s="10"/>
      <c r="CK770" s="10"/>
      <c r="CL770" s="10"/>
      <c r="CM770" s="10"/>
      <c r="CN770" s="10"/>
      <c r="CO770" s="10"/>
    </row>
    <row r="771" spans="1:93" x14ac:dyDescent="0.2">
      <c r="A771" s="9"/>
      <c r="B771" s="9"/>
      <c r="C771" s="9"/>
      <c r="D771" s="9"/>
      <c r="E771" s="9"/>
      <c r="F771" s="9"/>
      <c r="G771" s="9"/>
      <c r="H771" s="9"/>
      <c r="I771" s="9"/>
      <c r="J771" s="9"/>
      <c r="K771" s="9"/>
      <c r="L771" s="9"/>
      <c r="M771" s="9"/>
      <c r="N771" s="9"/>
      <c r="P771" s="12">
        <f t="shared" si="204"/>
        <v>-154</v>
      </c>
      <c r="Q771" s="12"/>
      <c r="R771" s="138" t="e">
        <f t="shared" si="189"/>
        <v>#N/A</v>
      </c>
      <c r="S771" s="138" t="e">
        <f t="shared" si="190"/>
        <v>#N/A</v>
      </c>
      <c r="T771" s="138" t="e">
        <f t="shared" si="191"/>
        <v>#N/A</v>
      </c>
      <c r="U771" s="139" t="e">
        <f t="shared" si="194"/>
        <v>#N/A</v>
      </c>
      <c r="V771" s="139" t="e">
        <f t="shared" si="195"/>
        <v>#N/A</v>
      </c>
      <c r="W771" s="139" t="e">
        <f t="shared" si="196"/>
        <v>#N/A</v>
      </c>
      <c r="X771" s="139" t="e">
        <f t="shared" si="197"/>
        <v>#N/A</v>
      </c>
      <c r="Y771" s="10" t="e">
        <f t="shared" si="198"/>
        <v>#N/A</v>
      </c>
      <c r="Z771" s="10" t="e">
        <f t="shared" si="199"/>
        <v>#N/A</v>
      </c>
      <c r="AA771" s="138" t="e">
        <f t="shared" si="192"/>
        <v>#N/A</v>
      </c>
      <c r="AB771" s="138" t="e">
        <f t="shared" si="193"/>
        <v>#N/A</v>
      </c>
      <c r="AC771" s="16" t="e">
        <f t="shared" si="200"/>
        <v>#N/A</v>
      </c>
      <c r="AD771" s="16" t="e">
        <f t="shared" si="201"/>
        <v>#N/A</v>
      </c>
      <c r="AE771" s="16" t="e">
        <f t="shared" si="202"/>
        <v>#N/A</v>
      </c>
      <c r="AF771" s="16" t="e">
        <f t="shared" si="203"/>
        <v>#N/A</v>
      </c>
      <c r="AI771" s="9"/>
      <c r="AJ771" s="10"/>
      <c r="AK771" s="9"/>
      <c r="AL771" s="10"/>
      <c r="AM771" s="9"/>
      <c r="AN771" s="9"/>
      <c r="AO771" s="9"/>
      <c r="AP771" s="9"/>
      <c r="AQ771" s="9"/>
      <c r="AS771" s="9"/>
      <c r="AT771" s="10"/>
      <c r="AU771" s="10"/>
      <c r="AV771" s="10"/>
      <c r="AW771" s="10"/>
      <c r="AX771" s="10"/>
      <c r="AY771" s="10"/>
      <c r="AZ771" s="10"/>
      <c r="BA771" s="10"/>
      <c r="BC771" s="9"/>
      <c r="BD771" s="10"/>
      <c r="BE771" s="10"/>
      <c r="BF771" s="10"/>
      <c r="BG771" s="10"/>
      <c r="BH771" s="10"/>
      <c r="BI771" s="10"/>
      <c r="BJ771" s="10"/>
      <c r="BK771" s="10"/>
      <c r="BL771" s="10"/>
      <c r="BM771" s="9"/>
      <c r="BN771" s="10"/>
      <c r="BO771" s="9"/>
      <c r="BP771" s="10"/>
      <c r="BQ771" s="9"/>
      <c r="BR771" s="9"/>
      <c r="BS771" s="9"/>
      <c r="BT771" s="9"/>
      <c r="BU771" s="9"/>
      <c r="BV771" s="5"/>
      <c r="BW771" s="9"/>
      <c r="BX771" s="10"/>
      <c r="BY771" s="10"/>
      <c r="BZ771" s="10"/>
      <c r="CA771" s="10"/>
      <c r="CB771" s="10"/>
      <c r="CC771" s="10"/>
      <c r="CD771" s="10"/>
      <c r="CE771" s="10"/>
      <c r="CF771" s="5"/>
      <c r="CG771" s="9"/>
      <c r="CH771" s="10"/>
      <c r="CI771" s="10"/>
      <c r="CJ771" s="10"/>
      <c r="CK771" s="10"/>
      <c r="CL771" s="10"/>
      <c r="CM771" s="10"/>
      <c r="CN771" s="10"/>
      <c r="CO771" s="10"/>
    </row>
    <row r="772" spans="1:93" x14ac:dyDescent="0.2">
      <c r="A772" s="9"/>
      <c r="B772" s="9"/>
      <c r="C772" s="9"/>
      <c r="D772" s="9"/>
      <c r="E772" s="9"/>
      <c r="F772" s="9"/>
      <c r="G772" s="9"/>
      <c r="H772" s="9"/>
      <c r="I772" s="9"/>
      <c r="J772" s="9"/>
      <c r="K772" s="9"/>
      <c r="L772" s="9"/>
      <c r="M772" s="9"/>
      <c r="N772" s="9"/>
      <c r="P772" s="12">
        <f t="shared" si="204"/>
        <v>-154</v>
      </c>
      <c r="Q772" s="12"/>
      <c r="R772" s="138" t="e">
        <f t="shared" si="189"/>
        <v>#N/A</v>
      </c>
      <c r="S772" s="138" t="e">
        <f t="shared" si="190"/>
        <v>#N/A</v>
      </c>
      <c r="T772" s="138" t="e">
        <f t="shared" si="191"/>
        <v>#N/A</v>
      </c>
      <c r="U772" s="139" t="e">
        <f t="shared" si="194"/>
        <v>#N/A</v>
      </c>
      <c r="V772" s="139" t="e">
        <f t="shared" si="195"/>
        <v>#N/A</v>
      </c>
      <c r="W772" s="139" t="e">
        <f t="shared" si="196"/>
        <v>#N/A</v>
      </c>
      <c r="X772" s="139" t="e">
        <f t="shared" si="197"/>
        <v>#N/A</v>
      </c>
      <c r="Y772" s="10" t="e">
        <f t="shared" si="198"/>
        <v>#N/A</v>
      </c>
      <c r="Z772" s="10" t="e">
        <f t="shared" si="199"/>
        <v>#N/A</v>
      </c>
      <c r="AA772" s="138" t="e">
        <f t="shared" si="192"/>
        <v>#N/A</v>
      </c>
      <c r="AB772" s="138" t="e">
        <f t="shared" si="193"/>
        <v>#N/A</v>
      </c>
      <c r="AC772" s="16" t="e">
        <f t="shared" si="200"/>
        <v>#N/A</v>
      </c>
      <c r="AD772" s="16" t="e">
        <f t="shared" si="201"/>
        <v>#N/A</v>
      </c>
      <c r="AE772" s="16" t="e">
        <f t="shared" si="202"/>
        <v>#N/A</v>
      </c>
      <c r="AF772" s="16" t="e">
        <f t="shared" si="203"/>
        <v>#N/A</v>
      </c>
      <c r="AI772" s="9"/>
      <c r="AJ772" s="10"/>
      <c r="AK772" s="9"/>
      <c r="AL772" s="10"/>
      <c r="AM772" s="9"/>
      <c r="AN772" s="9"/>
      <c r="AO772" s="9"/>
      <c r="AP772" s="9"/>
      <c r="AQ772" s="9"/>
      <c r="AS772" s="9"/>
      <c r="AT772" s="10"/>
      <c r="AU772" s="10"/>
      <c r="AV772" s="10"/>
      <c r="AW772" s="10"/>
      <c r="AX772" s="10"/>
      <c r="AY772" s="10"/>
      <c r="AZ772" s="10"/>
      <c r="BA772" s="10"/>
      <c r="BC772" s="9"/>
      <c r="BD772" s="10"/>
      <c r="BE772" s="10"/>
      <c r="BF772" s="10"/>
      <c r="BG772" s="10"/>
      <c r="BH772" s="10"/>
      <c r="BI772" s="10"/>
      <c r="BJ772" s="10"/>
      <c r="BK772" s="10"/>
      <c r="BL772" s="10"/>
      <c r="BM772" s="9"/>
      <c r="BN772" s="10"/>
      <c r="BO772" s="9"/>
      <c r="BP772" s="10"/>
      <c r="BQ772" s="9"/>
      <c r="BR772" s="9"/>
      <c r="BS772" s="9"/>
      <c r="BT772" s="9"/>
      <c r="BU772" s="9"/>
      <c r="BV772" s="5"/>
      <c r="BW772" s="9"/>
      <c r="BX772" s="10"/>
      <c r="BY772" s="10"/>
      <c r="BZ772" s="10"/>
      <c r="CA772" s="10"/>
      <c r="CB772" s="10"/>
      <c r="CC772" s="10"/>
      <c r="CD772" s="10"/>
      <c r="CE772" s="10"/>
      <c r="CF772" s="5"/>
      <c r="CG772" s="9"/>
      <c r="CH772" s="10"/>
      <c r="CI772" s="10"/>
      <c r="CJ772" s="10"/>
      <c r="CK772" s="10"/>
      <c r="CL772" s="10"/>
      <c r="CM772" s="10"/>
      <c r="CN772" s="10"/>
      <c r="CO772" s="10"/>
    </row>
    <row r="773" spans="1:93" x14ac:dyDescent="0.2">
      <c r="A773" s="9"/>
      <c r="B773" s="9"/>
      <c r="C773" s="9"/>
      <c r="D773" s="9"/>
      <c r="E773" s="9"/>
      <c r="F773" s="9"/>
      <c r="G773" s="9"/>
      <c r="H773" s="9"/>
      <c r="I773" s="9"/>
      <c r="J773" s="9"/>
      <c r="K773" s="9"/>
      <c r="L773" s="9"/>
      <c r="M773" s="9"/>
      <c r="N773" s="9"/>
      <c r="P773" s="12">
        <f t="shared" si="204"/>
        <v>-154</v>
      </c>
      <c r="Q773" s="12"/>
      <c r="R773" s="138" t="e">
        <f t="shared" si="189"/>
        <v>#N/A</v>
      </c>
      <c r="S773" s="138" t="e">
        <f t="shared" si="190"/>
        <v>#N/A</v>
      </c>
      <c r="T773" s="138" t="e">
        <f t="shared" si="191"/>
        <v>#N/A</v>
      </c>
      <c r="U773" s="139" t="e">
        <f t="shared" si="194"/>
        <v>#N/A</v>
      </c>
      <c r="V773" s="139" t="e">
        <f t="shared" si="195"/>
        <v>#N/A</v>
      </c>
      <c r="W773" s="139" t="e">
        <f t="shared" si="196"/>
        <v>#N/A</v>
      </c>
      <c r="X773" s="139" t="e">
        <f t="shared" si="197"/>
        <v>#N/A</v>
      </c>
      <c r="Y773" s="10" t="e">
        <f t="shared" si="198"/>
        <v>#N/A</v>
      </c>
      <c r="Z773" s="10" t="e">
        <f t="shared" si="199"/>
        <v>#N/A</v>
      </c>
      <c r="AA773" s="138" t="e">
        <f t="shared" si="192"/>
        <v>#N/A</v>
      </c>
      <c r="AB773" s="138" t="e">
        <f t="shared" si="193"/>
        <v>#N/A</v>
      </c>
      <c r="AC773" s="16" t="e">
        <f t="shared" si="200"/>
        <v>#N/A</v>
      </c>
      <c r="AD773" s="16" t="e">
        <f t="shared" si="201"/>
        <v>#N/A</v>
      </c>
      <c r="AE773" s="16" t="e">
        <f t="shared" si="202"/>
        <v>#N/A</v>
      </c>
      <c r="AF773" s="16" t="e">
        <f t="shared" si="203"/>
        <v>#N/A</v>
      </c>
      <c r="AI773" s="9"/>
      <c r="AJ773" s="10"/>
      <c r="AK773" s="9"/>
      <c r="AL773" s="10"/>
      <c r="AM773" s="9"/>
      <c r="AN773" s="9"/>
      <c r="AO773" s="9"/>
      <c r="AP773" s="9"/>
      <c r="AQ773" s="9"/>
      <c r="AS773" s="9"/>
      <c r="AT773" s="10"/>
      <c r="AU773" s="10"/>
      <c r="AV773" s="10"/>
      <c r="AW773" s="10"/>
      <c r="AX773" s="10"/>
      <c r="AY773" s="10"/>
      <c r="AZ773" s="10"/>
      <c r="BA773" s="10"/>
      <c r="BC773" s="9"/>
      <c r="BD773" s="10"/>
      <c r="BE773" s="10"/>
      <c r="BF773" s="10"/>
      <c r="BG773" s="10"/>
      <c r="BH773" s="10"/>
      <c r="BI773" s="10"/>
      <c r="BJ773" s="10"/>
      <c r="BK773" s="10"/>
      <c r="BL773" s="10"/>
      <c r="BM773" s="9"/>
      <c r="BN773" s="10"/>
      <c r="BO773" s="9"/>
      <c r="BP773" s="10"/>
      <c r="BQ773" s="9"/>
      <c r="BR773" s="9"/>
      <c r="BS773" s="9"/>
      <c r="BT773" s="9"/>
      <c r="BU773" s="9"/>
      <c r="BV773" s="5"/>
      <c r="BW773" s="9"/>
      <c r="BX773" s="10"/>
      <c r="BY773" s="10"/>
      <c r="BZ773" s="10"/>
      <c r="CA773" s="10"/>
      <c r="CB773" s="10"/>
      <c r="CC773" s="10"/>
      <c r="CD773" s="10"/>
      <c r="CE773" s="10"/>
      <c r="CF773" s="5"/>
      <c r="CG773" s="9"/>
      <c r="CH773" s="10"/>
      <c r="CI773" s="10"/>
      <c r="CJ773" s="10"/>
      <c r="CK773" s="10"/>
      <c r="CL773" s="10"/>
      <c r="CM773" s="10"/>
      <c r="CN773" s="10"/>
      <c r="CO773" s="10"/>
    </row>
    <row r="774" spans="1:93" x14ac:dyDescent="0.2">
      <c r="A774" s="9"/>
      <c r="B774" s="9"/>
      <c r="C774" s="9"/>
      <c r="D774" s="9"/>
      <c r="E774" s="9"/>
      <c r="F774" s="9"/>
      <c r="G774" s="9"/>
      <c r="H774" s="9"/>
      <c r="I774" s="9"/>
      <c r="J774" s="9"/>
      <c r="K774" s="9"/>
      <c r="L774" s="9"/>
      <c r="M774" s="9"/>
      <c r="N774" s="9"/>
      <c r="P774" s="12">
        <f t="shared" si="204"/>
        <v>-154</v>
      </c>
      <c r="Q774" s="12"/>
      <c r="R774" s="138" t="e">
        <f t="shared" si="189"/>
        <v>#N/A</v>
      </c>
      <c r="S774" s="138" t="e">
        <f t="shared" si="190"/>
        <v>#N/A</v>
      </c>
      <c r="T774" s="138" t="e">
        <f t="shared" si="191"/>
        <v>#N/A</v>
      </c>
      <c r="U774" s="139" t="e">
        <f t="shared" si="194"/>
        <v>#N/A</v>
      </c>
      <c r="V774" s="139" t="e">
        <f t="shared" si="195"/>
        <v>#N/A</v>
      </c>
      <c r="W774" s="139" t="e">
        <f t="shared" si="196"/>
        <v>#N/A</v>
      </c>
      <c r="X774" s="139" t="e">
        <f t="shared" si="197"/>
        <v>#N/A</v>
      </c>
      <c r="Y774" s="10" t="e">
        <f t="shared" si="198"/>
        <v>#N/A</v>
      </c>
      <c r="Z774" s="10" t="e">
        <f t="shared" si="199"/>
        <v>#N/A</v>
      </c>
      <c r="AA774" s="138" t="e">
        <f t="shared" si="192"/>
        <v>#N/A</v>
      </c>
      <c r="AB774" s="138" t="e">
        <f t="shared" si="193"/>
        <v>#N/A</v>
      </c>
      <c r="AC774" s="16" t="e">
        <f t="shared" si="200"/>
        <v>#N/A</v>
      </c>
      <c r="AD774" s="16" t="e">
        <f t="shared" si="201"/>
        <v>#N/A</v>
      </c>
      <c r="AE774" s="16" t="e">
        <f t="shared" si="202"/>
        <v>#N/A</v>
      </c>
      <c r="AF774" s="16" t="e">
        <f t="shared" si="203"/>
        <v>#N/A</v>
      </c>
      <c r="AI774" s="9"/>
      <c r="AJ774" s="10"/>
      <c r="AK774" s="9"/>
      <c r="AL774" s="10"/>
      <c r="AM774" s="9"/>
      <c r="AN774" s="9"/>
      <c r="AO774" s="9"/>
      <c r="AP774" s="9"/>
      <c r="AQ774" s="9"/>
      <c r="AS774" s="9"/>
      <c r="AT774" s="10"/>
      <c r="AU774" s="10"/>
      <c r="AV774" s="10"/>
      <c r="AW774" s="10"/>
      <c r="AX774" s="10"/>
      <c r="AY774" s="10"/>
      <c r="AZ774" s="10"/>
      <c r="BA774" s="10"/>
      <c r="BC774" s="9"/>
      <c r="BD774" s="10"/>
      <c r="BE774" s="10"/>
      <c r="BF774" s="10"/>
      <c r="BG774" s="10"/>
      <c r="BH774" s="10"/>
      <c r="BI774" s="10"/>
      <c r="BJ774" s="10"/>
      <c r="BK774" s="10"/>
      <c r="BL774" s="10"/>
      <c r="BM774" s="9"/>
      <c r="BN774" s="10"/>
      <c r="BO774" s="9"/>
      <c r="BP774" s="10"/>
      <c r="BQ774" s="9"/>
      <c r="BR774" s="9"/>
      <c r="BS774" s="9"/>
      <c r="BT774" s="9"/>
      <c r="BU774" s="9"/>
      <c r="BV774" s="5"/>
      <c r="BW774" s="9"/>
      <c r="BX774" s="10"/>
      <c r="BY774" s="10"/>
      <c r="BZ774" s="10"/>
      <c r="CA774" s="10"/>
      <c r="CB774" s="10"/>
      <c r="CC774" s="10"/>
      <c r="CD774" s="10"/>
      <c r="CE774" s="10"/>
      <c r="CF774" s="5"/>
      <c r="CG774" s="9"/>
      <c r="CH774" s="10"/>
      <c r="CI774" s="10"/>
      <c r="CJ774" s="10"/>
      <c r="CK774" s="10"/>
      <c r="CL774" s="10"/>
      <c r="CM774" s="10"/>
      <c r="CN774" s="10"/>
      <c r="CO774" s="10"/>
    </row>
    <row r="775" spans="1:93" x14ac:dyDescent="0.2">
      <c r="A775" s="9"/>
      <c r="B775" s="9"/>
      <c r="C775" s="9"/>
      <c r="D775" s="9"/>
      <c r="E775" s="9"/>
      <c r="F775" s="9"/>
      <c r="G775" s="9"/>
      <c r="H775" s="9"/>
      <c r="I775" s="9"/>
      <c r="J775" s="9"/>
      <c r="K775" s="9"/>
      <c r="L775" s="9"/>
      <c r="M775" s="9"/>
      <c r="N775" s="9"/>
      <c r="P775" s="12">
        <f t="shared" si="204"/>
        <v>-154</v>
      </c>
      <c r="Q775" s="12"/>
      <c r="R775" s="138" t="e">
        <f t="shared" si="189"/>
        <v>#N/A</v>
      </c>
      <c r="S775" s="138" t="e">
        <f t="shared" si="190"/>
        <v>#N/A</v>
      </c>
      <c r="T775" s="138" t="e">
        <f t="shared" si="191"/>
        <v>#N/A</v>
      </c>
      <c r="U775" s="139" t="e">
        <f t="shared" si="194"/>
        <v>#N/A</v>
      </c>
      <c r="V775" s="139" t="e">
        <f t="shared" si="195"/>
        <v>#N/A</v>
      </c>
      <c r="W775" s="139" t="e">
        <f t="shared" si="196"/>
        <v>#N/A</v>
      </c>
      <c r="X775" s="139" t="e">
        <f t="shared" si="197"/>
        <v>#N/A</v>
      </c>
      <c r="Y775" s="10" t="e">
        <f t="shared" si="198"/>
        <v>#N/A</v>
      </c>
      <c r="Z775" s="10" t="e">
        <f t="shared" si="199"/>
        <v>#N/A</v>
      </c>
      <c r="AA775" s="138" t="e">
        <f t="shared" si="192"/>
        <v>#N/A</v>
      </c>
      <c r="AB775" s="138" t="e">
        <f t="shared" si="193"/>
        <v>#N/A</v>
      </c>
      <c r="AC775" s="16" t="e">
        <f t="shared" si="200"/>
        <v>#N/A</v>
      </c>
      <c r="AD775" s="16" t="e">
        <f t="shared" si="201"/>
        <v>#N/A</v>
      </c>
      <c r="AE775" s="16" t="e">
        <f t="shared" si="202"/>
        <v>#N/A</v>
      </c>
      <c r="AF775" s="16" t="e">
        <f t="shared" si="203"/>
        <v>#N/A</v>
      </c>
      <c r="AI775" s="9"/>
      <c r="AJ775" s="10"/>
      <c r="AK775" s="9"/>
      <c r="AL775" s="10"/>
      <c r="AM775" s="9"/>
      <c r="AN775" s="9"/>
      <c r="AO775" s="9"/>
      <c r="AP775" s="9"/>
      <c r="AQ775" s="9"/>
      <c r="AS775" s="9"/>
      <c r="AT775" s="10"/>
      <c r="AU775" s="10"/>
      <c r="AV775" s="10"/>
      <c r="AW775" s="10"/>
      <c r="AX775" s="10"/>
      <c r="AY775" s="10"/>
      <c r="AZ775" s="10"/>
      <c r="BA775" s="10"/>
      <c r="BC775" s="9"/>
      <c r="BD775" s="10"/>
      <c r="BE775" s="10"/>
      <c r="BF775" s="10"/>
      <c r="BG775" s="10"/>
      <c r="BH775" s="10"/>
      <c r="BI775" s="10"/>
      <c r="BJ775" s="10"/>
      <c r="BK775" s="10"/>
      <c r="BL775" s="10"/>
      <c r="BM775" s="9"/>
      <c r="BN775" s="10"/>
      <c r="BO775" s="9"/>
      <c r="BP775" s="10"/>
      <c r="BQ775" s="9"/>
      <c r="BR775" s="9"/>
      <c r="BS775" s="9"/>
      <c r="BT775" s="9"/>
      <c r="BU775" s="9"/>
      <c r="BV775" s="5"/>
      <c r="BW775" s="9"/>
      <c r="BX775" s="10"/>
      <c r="BY775" s="10"/>
      <c r="BZ775" s="10"/>
      <c r="CA775" s="10"/>
      <c r="CB775" s="10"/>
      <c r="CC775" s="10"/>
      <c r="CD775" s="10"/>
      <c r="CE775" s="10"/>
      <c r="CF775" s="5"/>
      <c r="CG775" s="9"/>
      <c r="CH775" s="10"/>
      <c r="CI775" s="10"/>
      <c r="CJ775" s="10"/>
      <c r="CK775" s="10"/>
      <c r="CL775" s="10"/>
      <c r="CM775" s="10"/>
      <c r="CN775" s="10"/>
      <c r="CO775" s="10"/>
    </row>
    <row r="776" spans="1:93" x14ac:dyDescent="0.2">
      <c r="A776" s="9"/>
      <c r="B776" s="9"/>
      <c r="C776" s="9"/>
      <c r="D776" s="9"/>
      <c r="E776" s="9"/>
      <c r="F776" s="9"/>
      <c r="G776" s="9"/>
      <c r="H776" s="9"/>
      <c r="I776" s="9"/>
      <c r="J776" s="9"/>
      <c r="K776" s="9"/>
      <c r="L776" s="9"/>
      <c r="M776" s="9"/>
      <c r="N776" s="9"/>
      <c r="P776" s="12">
        <f t="shared" si="204"/>
        <v>-154</v>
      </c>
      <c r="Q776" s="12"/>
      <c r="R776" s="138" t="e">
        <f t="shared" si="189"/>
        <v>#N/A</v>
      </c>
      <c r="S776" s="138" t="e">
        <f t="shared" si="190"/>
        <v>#N/A</v>
      </c>
      <c r="T776" s="138" t="e">
        <f t="shared" si="191"/>
        <v>#N/A</v>
      </c>
      <c r="U776" s="139" t="e">
        <f t="shared" si="194"/>
        <v>#N/A</v>
      </c>
      <c r="V776" s="139" t="e">
        <f t="shared" si="195"/>
        <v>#N/A</v>
      </c>
      <c r="W776" s="139" t="e">
        <f t="shared" si="196"/>
        <v>#N/A</v>
      </c>
      <c r="X776" s="139" t="e">
        <f t="shared" si="197"/>
        <v>#N/A</v>
      </c>
      <c r="Y776" s="10" t="e">
        <f t="shared" si="198"/>
        <v>#N/A</v>
      </c>
      <c r="Z776" s="10" t="e">
        <f t="shared" si="199"/>
        <v>#N/A</v>
      </c>
      <c r="AA776" s="138" t="e">
        <f t="shared" si="192"/>
        <v>#N/A</v>
      </c>
      <c r="AB776" s="138" t="e">
        <f t="shared" si="193"/>
        <v>#N/A</v>
      </c>
      <c r="AC776" s="16" t="e">
        <f t="shared" si="200"/>
        <v>#N/A</v>
      </c>
      <c r="AD776" s="16" t="e">
        <f t="shared" si="201"/>
        <v>#N/A</v>
      </c>
      <c r="AE776" s="16" t="e">
        <f t="shared" si="202"/>
        <v>#N/A</v>
      </c>
      <c r="AF776" s="16" t="e">
        <f t="shared" si="203"/>
        <v>#N/A</v>
      </c>
      <c r="AI776" s="9"/>
      <c r="AJ776" s="10"/>
      <c r="AK776" s="9"/>
      <c r="AL776" s="10"/>
      <c r="AM776" s="9"/>
      <c r="AN776" s="9"/>
      <c r="AO776" s="9"/>
      <c r="AP776" s="9"/>
      <c r="AQ776" s="9"/>
      <c r="AS776" s="9"/>
      <c r="AT776" s="10"/>
      <c r="AU776" s="10"/>
      <c r="AV776" s="10"/>
      <c r="AW776" s="10"/>
      <c r="AX776" s="10"/>
      <c r="AY776" s="10"/>
      <c r="AZ776" s="10"/>
      <c r="BA776" s="10"/>
      <c r="BC776" s="9"/>
      <c r="BD776" s="10"/>
      <c r="BE776" s="10"/>
      <c r="BF776" s="10"/>
      <c r="BG776" s="10"/>
      <c r="BH776" s="10"/>
      <c r="BI776" s="10"/>
      <c r="BJ776" s="10"/>
      <c r="BK776" s="10"/>
      <c r="BL776" s="10"/>
      <c r="BM776" s="9"/>
      <c r="BN776" s="10"/>
      <c r="BO776" s="9"/>
      <c r="BP776" s="10"/>
      <c r="BQ776" s="9"/>
      <c r="BR776" s="9"/>
      <c r="BS776" s="9"/>
      <c r="BT776" s="9"/>
      <c r="BU776" s="9"/>
      <c r="BV776" s="5"/>
      <c r="BW776" s="9"/>
      <c r="BX776" s="10"/>
      <c r="BY776" s="10"/>
      <c r="BZ776" s="10"/>
      <c r="CA776" s="10"/>
      <c r="CB776" s="10"/>
      <c r="CC776" s="10"/>
      <c r="CD776" s="10"/>
      <c r="CE776" s="10"/>
      <c r="CF776" s="5"/>
      <c r="CG776" s="9"/>
      <c r="CH776" s="10"/>
      <c r="CI776" s="10"/>
      <c r="CJ776" s="10"/>
      <c r="CK776" s="10"/>
      <c r="CL776" s="10"/>
      <c r="CM776" s="10"/>
      <c r="CN776" s="10"/>
      <c r="CO776" s="10"/>
    </row>
    <row r="777" spans="1:93" x14ac:dyDescent="0.2">
      <c r="A777" s="9"/>
      <c r="B777" s="9"/>
      <c r="C777" s="9"/>
      <c r="D777" s="9"/>
      <c r="E777" s="9"/>
      <c r="F777" s="9"/>
      <c r="G777" s="9"/>
      <c r="H777" s="9"/>
      <c r="I777" s="9"/>
      <c r="J777" s="9"/>
      <c r="K777" s="9"/>
      <c r="L777" s="9"/>
      <c r="M777" s="9"/>
      <c r="N777" s="9"/>
      <c r="P777" s="12">
        <f t="shared" si="204"/>
        <v>-154</v>
      </c>
      <c r="Q777" s="12"/>
      <c r="R777" s="138" t="e">
        <f t="shared" si="189"/>
        <v>#N/A</v>
      </c>
      <c r="S777" s="138" t="e">
        <f t="shared" si="190"/>
        <v>#N/A</v>
      </c>
      <c r="T777" s="138" t="e">
        <f t="shared" si="191"/>
        <v>#N/A</v>
      </c>
      <c r="U777" s="139" t="e">
        <f t="shared" si="194"/>
        <v>#N/A</v>
      </c>
      <c r="V777" s="139" t="e">
        <f t="shared" si="195"/>
        <v>#N/A</v>
      </c>
      <c r="W777" s="139" t="e">
        <f t="shared" si="196"/>
        <v>#N/A</v>
      </c>
      <c r="X777" s="139" t="e">
        <f t="shared" si="197"/>
        <v>#N/A</v>
      </c>
      <c r="Y777" s="10" t="e">
        <f t="shared" si="198"/>
        <v>#N/A</v>
      </c>
      <c r="Z777" s="10" t="e">
        <f t="shared" si="199"/>
        <v>#N/A</v>
      </c>
      <c r="AA777" s="138" t="e">
        <f t="shared" si="192"/>
        <v>#N/A</v>
      </c>
      <c r="AB777" s="138" t="e">
        <f t="shared" si="193"/>
        <v>#N/A</v>
      </c>
      <c r="AC777" s="16" t="e">
        <f t="shared" si="200"/>
        <v>#N/A</v>
      </c>
      <c r="AD777" s="16" t="e">
        <f t="shared" si="201"/>
        <v>#N/A</v>
      </c>
      <c r="AE777" s="16" t="e">
        <f t="shared" si="202"/>
        <v>#N/A</v>
      </c>
      <c r="AF777" s="16" t="e">
        <f t="shared" si="203"/>
        <v>#N/A</v>
      </c>
      <c r="AI777" s="9"/>
      <c r="AJ777" s="10"/>
      <c r="AK777" s="9"/>
      <c r="AL777" s="10"/>
      <c r="AM777" s="9"/>
      <c r="AN777" s="9"/>
      <c r="AO777" s="9"/>
      <c r="AP777" s="9"/>
      <c r="AQ777" s="9"/>
      <c r="AS777" s="9"/>
      <c r="AT777" s="10"/>
      <c r="AU777" s="10"/>
      <c r="AV777" s="10"/>
      <c r="AW777" s="10"/>
      <c r="AX777" s="10"/>
      <c r="AY777" s="10"/>
      <c r="AZ777" s="10"/>
      <c r="BA777" s="10"/>
      <c r="BC777" s="9"/>
      <c r="BD777" s="10"/>
      <c r="BE777" s="10"/>
      <c r="BF777" s="10"/>
      <c r="BG777" s="10"/>
      <c r="BH777" s="10"/>
      <c r="BI777" s="10"/>
      <c r="BJ777" s="10"/>
      <c r="BK777" s="10"/>
      <c r="BL777" s="10"/>
      <c r="BM777" s="9"/>
      <c r="BN777" s="10"/>
      <c r="BO777" s="9"/>
      <c r="BP777" s="10"/>
      <c r="BQ777" s="9"/>
      <c r="BR777" s="9"/>
      <c r="BS777" s="9"/>
      <c r="BT777" s="9"/>
      <c r="BU777" s="9"/>
      <c r="BV777" s="5"/>
      <c r="BW777" s="9"/>
      <c r="BX777" s="10"/>
      <c r="BY777" s="10"/>
      <c r="BZ777" s="10"/>
      <c r="CA777" s="10"/>
      <c r="CB777" s="10"/>
      <c r="CC777" s="10"/>
      <c r="CD777" s="10"/>
      <c r="CE777" s="10"/>
      <c r="CF777" s="5"/>
      <c r="CG777" s="9"/>
      <c r="CH777" s="10"/>
      <c r="CI777" s="10"/>
      <c r="CJ777" s="10"/>
      <c r="CK777" s="10"/>
      <c r="CL777" s="10"/>
      <c r="CM777" s="10"/>
      <c r="CN777" s="10"/>
      <c r="CO777" s="10"/>
    </row>
    <row r="778" spans="1:93" x14ac:dyDescent="0.2">
      <c r="A778" s="9"/>
      <c r="B778" s="9"/>
      <c r="C778" s="9"/>
      <c r="D778" s="9"/>
      <c r="E778" s="9"/>
      <c r="F778" s="9"/>
      <c r="G778" s="9"/>
      <c r="H778" s="9"/>
      <c r="I778" s="9"/>
      <c r="J778" s="9"/>
      <c r="K778" s="9"/>
      <c r="L778" s="9"/>
      <c r="M778" s="9"/>
      <c r="N778" s="9"/>
      <c r="P778" s="12">
        <f t="shared" si="204"/>
        <v>-154</v>
      </c>
      <c r="Q778" s="12"/>
      <c r="R778" s="138" t="e">
        <f t="shared" si="189"/>
        <v>#N/A</v>
      </c>
      <c r="S778" s="138" t="e">
        <f t="shared" si="190"/>
        <v>#N/A</v>
      </c>
      <c r="T778" s="138" t="e">
        <f t="shared" si="191"/>
        <v>#N/A</v>
      </c>
      <c r="U778" s="139" t="e">
        <f t="shared" si="194"/>
        <v>#N/A</v>
      </c>
      <c r="V778" s="139" t="e">
        <f t="shared" si="195"/>
        <v>#N/A</v>
      </c>
      <c r="W778" s="139" t="e">
        <f t="shared" si="196"/>
        <v>#N/A</v>
      </c>
      <c r="X778" s="139" t="e">
        <f t="shared" si="197"/>
        <v>#N/A</v>
      </c>
      <c r="Y778" s="10" t="e">
        <f t="shared" si="198"/>
        <v>#N/A</v>
      </c>
      <c r="Z778" s="10" t="e">
        <f t="shared" si="199"/>
        <v>#N/A</v>
      </c>
      <c r="AA778" s="138" t="e">
        <f t="shared" si="192"/>
        <v>#N/A</v>
      </c>
      <c r="AB778" s="138" t="e">
        <f t="shared" si="193"/>
        <v>#N/A</v>
      </c>
      <c r="AC778" s="16" t="e">
        <f t="shared" si="200"/>
        <v>#N/A</v>
      </c>
      <c r="AD778" s="16" t="e">
        <f t="shared" si="201"/>
        <v>#N/A</v>
      </c>
      <c r="AE778" s="16" t="e">
        <f t="shared" si="202"/>
        <v>#N/A</v>
      </c>
      <c r="AF778" s="16" t="e">
        <f t="shared" si="203"/>
        <v>#N/A</v>
      </c>
      <c r="AI778" s="9"/>
      <c r="AJ778" s="10"/>
      <c r="AK778" s="9"/>
      <c r="AL778" s="10"/>
      <c r="AM778" s="9"/>
      <c r="AN778" s="9"/>
      <c r="AO778" s="9"/>
      <c r="AP778" s="9"/>
      <c r="AQ778" s="9"/>
      <c r="AS778" s="9"/>
      <c r="AT778" s="10"/>
      <c r="AU778" s="10"/>
      <c r="AV778" s="10"/>
      <c r="AW778" s="10"/>
      <c r="AX778" s="10"/>
      <c r="AY778" s="10"/>
      <c r="AZ778" s="10"/>
      <c r="BA778" s="10"/>
      <c r="BC778" s="9"/>
      <c r="BD778" s="10"/>
      <c r="BE778" s="10"/>
      <c r="BF778" s="10"/>
      <c r="BG778" s="10"/>
      <c r="BH778" s="10"/>
      <c r="BI778" s="10"/>
      <c r="BJ778" s="10"/>
      <c r="BK778" s="10"/>
      <c r="BL778" s="10"/>
      <c r="BM778" s="9"/>
      <c r="BN778" s="10"/>
      <c r="BO778" s="9"/>
      <c r="BP778" s="10"/>
      <c r="BQ778" s="9"/>
      <c r="BR778" s="9"/>
      <c r="BS778" s="9"/>
      <c r="BT778" s="9"/>
      <c r="BU778" s="9"/>
      <c r="BV778" s="5"/>
      <c r="BW778" s="9"/>
      <c r="BX778" s="10"/>
      <c r="BY778" s="10"/>
      <c r="BZ778" s="10"/>
      <c r="CA778" s="10"/>
      <c r="CB778" s="10"/>
      <c r="CC778" s="10"/>
      <c r="CD778" s="10"/>
      <c r="CE778" s="10"/>
      <c r="CF778" s="5"/>
      <c r="CG778" s="9"/>
      <c r="CH778" s="10"/>
      <c r="CI778" s="10"/>
      <c r="CJ778" s="10"/>
      <c r="CK778" s="10"/>
      <c r="CL778" s="10"/>
      <c r="CM778" s="10"/>
      <c r="CN778" s="10"/>
      <c r="CO778" s="10"/>
    </row>
    <row r="779" spans="1:93" x14ac:dyDescent="0.2">
      <c r="A779" s="9"/>
      <c r="B779" s="9"/>
      <c r="C779" s="9"/>
      <c r="D779" s="9"/>
      <c r="E779" s="9"/>
      <c r="F779" s="9"/>
      <c r="G779" s="9"/>
      <c r="H779" s="9"/>
      <c r="I779" s="9"/>
      <c r="J779" s="9"/>
      <c r="K779" s="9"/>
      <c r="L779" s="9"/>
      <c r="M779" s="9"/>
      <c r="N779" s="9"/>
      <c r="P779" s="12">
        <f t="shared" si="204"/>
        <v>-154</v>
      </c>
      <c r="Q779" s="12"/>
      <c r="R779" s="138" t="e">
        <f t="shared" si="189"/>
        <v>#N/A</v>
      </c>
      <c r="S779" s="138" t="e">
        <f t="shared" si="190"/>
        <v>#N/A</v>
      </c>
      <c r="T779" s="138" t="e">
        <f t="shared" si="191"/>
        <v>#N/A</v>
      </c>
      <c r="U779" s="139" t="e">
        <f t="shared" si="194"/>
        <v>#N/A</v>
      </c>
      <c r="V779" s="139" t="e">
        <f t="shared" si="195"/>
        <v>#N/A</v>
      </c>
      <c r="W779" s="139" t="e">
        <f t="shared" si="196"/>
        <v>#N/A</v>
      </c>
      <c r="X779" s="139" t="e">
        <f t="shared" si="197"/>
        <v>#N/A</v>
      </c>
      <c r="Y779" s="10" t="e">
        <f t="shared" si="198"/>
        <v>#N/A</v>
      </c>
      <c r="Z779" s="10" t="e">
        <f t="shared" si="199"/>
        <v>#N/A</v>
      </c>
      <c r="AA779" s="138" t="e">
        <f t="shared" si="192"/>
        <v>#N/A</v>
      </c>
      <c r="AB779" s="138" t="e">
        <f t="shared" si="193"/>
        <v>#N/A</v>
      </c>
      <c r="AC779" s="16" t="e">
        <f t="shared" si="200"/>
        <v>#N/A</v>
      </c>
      <c r="AD779" s="16" t="e">
        <f t="shared" si="201"/>
        <v>#N/A</v>
      </c>
      <c r="AE779" s="16" t="e">
        <f t="shared" si="202"/>
        <v>#N/A</v>
      </c>
      <c r="AF779" s="16" t="e">
        <f t="shared" si="203"/>
        <v>#N/A</v>
      </c>
      <c r="AI779" s="9"/>
      <c r="AJ779" s="10"/>
      <c r="AK779" s="9"/>
      <c r="AL779" s="10"/>
      <c r="AM779" s="9"/>
      <c r="AN779" s="9"/>
      <c r="AO779" s="9"/>
      <c r="AP779" s="9"/>
      <c r="AQ779" s="9"/>
      <c r="AS779" s="9"/>
      <c r="AT779" s="10"/>
      <c r="AU779" s="10"/>
      <c r="AV779" s="10"/>
      <c r="AW779" s="10"/>
      <c r="AX779" s="10"/>
      <c r="AY779" s="10"/>
      <c r="AZ779" s="10"/>
      <c r="BA779" s="10"/>
      <c r="BC779" s="9"/>
      <c r="BD779" s="10"/>
      <c r="BE779" s="10"/>
      <c r="BF779" s="10"/>
      <c r="BG779" s="10"/>
      <c r="BH779" s="10"/>
      <c r="BI779" s="10"/>
      <c r="BJ779" s="10"/>
      <c r="BK779" s="10"/>
      <c r="BL779" s="10"/>
      <c r="BM779" s="9"/>
      <c r="BN779" s="10"/>
      <c r="BO779" s="9"/>
      <c r="BP779" s="10"/>
      <c r="BQ779" s="9"/>
      <c r="BR779" s="9"/>
      <c r="BS779" s="9"/>
      <c r="BT779" s="9"/>
      <c r="BU779" s="9"/>
      <c r="BV779" s="5"/>
      <c r="BW779" s="9"/>
      <c r="BX779" s="10"/>
      <c r="BY779" s="10"/>
      <c r="BZ779" s="10"/>
      <c r="CA779" s="10"/>
      <c r="CB779" s="10"/>
      <c r="CC779" s="10"/>
      <c r="CD779" s="10"/>
      <c r="CE779" s="10"/>
      <c r="CF779" s="5"/>
      <c r="CG779" s="9"/>
      <c r="CH779" s="10"/>
      <c r="CI779" s="10"/>
      <c r="CJ779" s="10"/>
      <c r="CK779" s="10"/>
      <c r="CL779" s="10"/>
      <c r="CM779" s="10"/>
      <c r="CN779" s="10"/>
      <c r="CO779" s="10"/>
    </row>
    <row r="780" spans="1:93" x14ac:dyDescent="0.2">
      <c r="A780" s="9"/>
      <c r="B780" s="9"/>
      <c r="C780" s="9"/>
      <c r="D780" s="9"/>
      <c r="E780" s="9"/>
      <c r="F780" s="9"/>
      <c r="G780" s="9"/>
      <c r="H780" s="9"/>
      <c r="I780" s="9"/>
      <c r="J780" s="9"/>
      <c r="K780" s="9"/>
      <c r="L780" s="9"/>
      <c r="M780" s="9"/>
      <c r="N780" s="9"/>
      <c r="P780" s="12">
        <f t="shared" si="204"/>
        <v>-154</v>
      </c>
      <c r="Q780" s="12"/>
      <c r="R780" s="138" t="e">
        <f t="shared" ref="R780:R843" si="205">LOOKUP($P780,$AI$12:$AI$205,IF($B780,$AJ$12:$AJ$205,$BN$12:$BN$205))</f>
        <v>#N/A</v>
      </c>
      <c r="S780" s="138" t="e">
        <f t="shared" ref="S780:S843" si="206">LOOKUP($P780,$AI$12:$AI$205,IF($B780,$AK$12:$AK$205,$BO$12:$BO$205))</f>
        <v>#N/A</v>
      </c>
      <c r="T780" s="138" t="e">
        <f t="shared" ref="T780:T843" si="207">LOOKUP($P780,$AI$12:$AI$205,IF($B780,$AL$12:$AL$205,$BP$12:$BP$205))</f>
        <v>#N/A</v>
      </c>
      <c r="U780" s="139" t="e">
        <f t="shared" si="194"/>
        <v>#N/A</v>
      </c>
      <c r="V780" s="139" t="e">
        <f t="shared" si="195"/>
        <v>#N/A</v>
      </c>
      <c r="W780" s="139" t="e">
        <f t="shared" si="196"/>
        <v>#N/A</v>
      </c>
      <c r="X780" s="139" t="e">
        <f t="shared" si="197"/>
        <v>#N/A</v>
      </c>
      <c r="Y780" s="10" t="e">
        <f t="shared" si="198"/>
        <v>#N/A</v>
      </c>
      <c r="Z780" s="10" t="e">
        <f t="shared" si="199"/>
        <v>#N/A</v>
      </c>
      <c r="AA780" s="138" t="e">
        <f t="shared" ref="AA780:AA843" si="208">LOOKUP($P780,$AI$12:$AI$205,IF($B780,$AN$12:$AN$205,$BR$12:$BR$205))</f>
        <v>#N/A</v>
      </c>
      <c r="AB780" s="138" t="e">
        <f t="shared" ref="AB780:AB843" si="209">LOOKUP($P780,$AI$12:$AI$205,IF($B780,$AP$12:$AP$205,$BT$12:$BT$205))</f>
        <v>#N/A</v>
      </c>
      <c r="AC780" s="16" t="e">
        <f t="shared" si="200"/>
        <v>#N/A</v>
      </c>
      <c r="AD780" s="16" t="e">
        <f t="shared" si="201"/>
        <v>#N/A</v>
      </c>
      <c r="AE780" s="16" t="e">
        <f t="shared" si="202"/>
        <v>#N/A</v>
      </c>
      <c r="AF780" s="16" t="e">
        <f t="shared" si="203"/>
        <v>#N/A</v>
      </c>
      <c r="AI780" s="9"/>
      <c r="AJ780" s="10"/>
      <c r="AK780" s="9"/>
      <c r="AL780" s="10"/>
      <c r="AM780" s="9"/>
      <c r="AN780" s="9"/>
      <c r="AO780" s="9"/>
      <c r="AP780" s="9"/>
      <c r="AQ780" s="9"/>
      <c r="AS780" s="9"/>
      <c r="AT780" s="10"/>
      <c r="AU780" s="10"/>
      <c r="AV780" s="10"/>
      <c r="AW780" s="10"/>
      <c r="AX780" s="10"/>
      <c r="AY780" s="10"/>
      <c r="AZ780" s="10"/>
      <c r="BA780" s="10"/>
      <c r="BC780" s="9"/>
      <c r="BD780" s="10"/>
      <c r="BE780" s="10"/>
      <c r="BF780" s="10"/>
      <c r="BG780" s="10"/>
      <c r="BH780" s="10"/>
      <c r="BI780" s="10"/>
      <c r="BJ780" s="10"/>
      <c r="BK780" s="10"/>
      <c r="BL780" s="10"/>
      <c r="BM780" s="9"/>
      <c r="BN780" s="10"/>
      <c r="BO780" s="9"/>
      <c r="BP780" s="10"/>
      <c r="BQ780" s="9"/>
      <c r="BR780" s="9"/>
      <c r="BS780" s="9"/>
      <c r="BT780" s="9"/>
      <c r="BU780" s="9"/>
      <c r="BV780" s="5"/>
      <c r="BW780" s="9"/>
      <c r="BX780" s="10"/>
      <c r="BY780" s="10"/>
      <c r="BZ780" s="10"/>
      <c r="CA780" s="10"/>
      <c r="CB780" s="10"/>
      <c r="CC780" s="10"/>
      <c r="CD780" s="10"/>
      <c r="CE780" s="10"/>
      <c r="CF780" s="5"/>
      <c r="CG780" s="9"/>
      <c r="CH780" s="10"/>
      <c r="CI780" s="10"/>
      <c r="CJ780" s="10"/>
      <c r="CK780" s="10"/>
      <c r="CL780" s="10"/>
      <c r="CM780" s="10"/>
      <c r="CN780" s="10"/>
      <c r="CO780" s="10"/>
    </row>
    <row r="781" spans="1:93" x14ac:dyDescent="0.2">
      <c r="A781" s="9"/>
      <c r="B781" s="9"/>
      <c r="C781" s="9"/>
      <c r="D781" s="9"/>
      <c r="E781" s="9"/>
      <c r="F781" s="9"/>
      <c r="G781" s="9"/>
      <c r="H781" s="9"/>
      <c r="I781" s="9"/>
      <c r="J781" s="9"/>
      <c r="K781" s="9"/>
      <c r="L781" s="9"/>
      <c r="M781" s="9"/>
      <c r="N781" s="9"/>
      <c r="P781" s="12">
        <f t="shared" si="204"/>
        <v>-154</v>
      </c>
      <c r="Q781" s="12"/>
      <c r="R781" s="138" t="e">
        <f t="shared" si="205"/>
        <v>#N/A</v>
      </c>
      <c r="S781" s="138" t="e">
        <f t="shared" si="206"/>
        <v>#N/A</v>
      </c>
      <c r="T781" s="138" t="e">
        <f t="shared" si="207"/>
        <v>#N/A</v>
      </c>
      <c r="U781" s="139" t="e">
        <f t="shared" ref="U781:U844" si="210">LOOKUP($P781,$AS$12:$AS$205,IF($B781,$AT$12:$AT$205,$BX$12:$BX$205))</f>
        <v>#N/A</v>
      </c>
      <c r="V781" s="139" t="e">
        <f t="shared" ref="V781:V844" si="211">LOOKUP($P781,$AS$12:$AS$205,IF($B781,$AU$12:$AU$205,$BY$12:$BY$205))</f>
        <v>#N/A</v>
      </c>
      <c r="W781" s="139" t="e">
        <f t="shared" ref="W781:W844" si="212">LOOKUP($P781,$AS$12:$AS$205,IF($B781,$AV$12:$AV$205,$BZ$12:$BZ$205))</f>
        <v>#N/A</v>
      </c>
      <c r="X781" s="139" t="e">
        <f t="shared" ref="X781:X844" si="213">LOOKUP($P781,$BC$12:$BC$205,IF($B781,$BD$12:$BD$205,$CH$12:$CH$205))</f>
        <v>#N/A</v>
      </c>
      <c r="Y781" s="10" t="e">
        <f t="shared" ref="Y781:Y844" si="214">LOOKUP($P781,$BC$12:$BC$205,IF($B781,$BE$12:$BE$205,$CI$12:$CI$205))</f>
        <v>#N/A</v>
      </c>
      <c r="Z781" s="10" t="e">
        <f t="shared" ref="Z781:Z844" si="215">LOOKUP($P781,$BC$12:$BC$205,IF($B781,$BF$12:$BF$205,$CJ$12:$CJ$205))</f>
        <v>#N/A</v>
      </c>
      <c r="AA781" s="138" t="e">
        <f t="shared" si="208"/>
        <v>#N/A</v>
      </c>
      <c r="AB781" s="138" t="e">
        <f t="shared" si="209"/>
        <v>#N/A</v>
      </c>
      <c r="AC781" s="16" t="e">
        <f t="shared" ref="AC781:AC844" si="216">$S781*(1+$R781*$T781*3)^(1/$R781)</f>
        <v>#N/A</v>
      </c>
      <c r="AD781" s="16" t="e">
        <f t="shared" ref="AD781:AD844" si="217">$S781*(1+$R781*$T781*3)^(1/$R781)-$S781*(1+$R781*$T781*2)^(1/$R781)</f>
        <v>#N/A</v>
      </c>
      <c r="AE781" s="16" t="e">
        <f t="shared" ref="AE781:AE844" si="218">$S781*(1+$R781*$T781*(-3))^(1/$R781)</f>
        <v>#N/A</v>
      </c>
      <c r="AF781" s="16" t="e">
        <f t="shared" ref="AF781:AF844" si="219">$S781*(1+$R781*$T781*(-2))^(1/$R781)-$S781*(1+$R781*$T781*(-3))^(1/$R781)</f>
        <v>#N/A</v>
      </c>
      <c r="AI781" s="9"/>
      <c r="AJ781" s="10"/>
      <c r="AK781" s="9"/>
      <c r="AL781" s="10"/>
      <c r="AM781" s="9"/>
      <c r="AN781" s="9"/>
      <c r="AO781" s="9"/>
      <c r="AP781" s="9"/>
      <c r="AQ781" s="9"/>
      <c r="AS781" s="9"/>
      <c r="AT781" s="10"/>
      <c r="AU781" s="10"/>
      <c r="AV781" s="10"/>
      <c r="AW781" s="10"/>
      <c r="AX781" s="10"/>
      <c r="AY781" s="10"/>
      <c r="AZ781" s="10"/>
      <c r="BA781" s="10"/>
      <c r="BC781" s="9"/>
      <c r="BD781" s="10"/>
      <c r="BE781" s="10"/>
      <c r="BF781" s="10"/>
      <c r="BG781" s="10"/>
      <c r="BH781" s="10"/>
      <c r="BI781" s="10"/>
      <c r="BJ781" s="10"/>
      <c r="BK781" s="10"/>
      <c r="BL781" s="10"/>
      <c r="BM781" s="9"/>
      <c r="BN781" s="10"/>
      <c r="BO781" s="9"/>
      <c r="BP781" s="10"/>
      <c r="BQ781" s="9"/>
      <c r="BR781" s="9"/>
      <c r="BS781" s="9"/>
      <c r="BT781" s="9"/>
      <c r="BU781" s="9"/>
      <c r="BV781" s="5"/>
      <c r="BW781" s="9"/>
      <c r="BX781" s="10"/>
      <c r="BY781" s="10"/>
      <c r="BZ781" s="10"/>
      <c r="CA781" s="10"/>
      <c r="CB781" s="10"/>
      <c r="CC781" s="10"/>
      <c r="CD781" s="10"/>
      <c r="CE781" s="10"/>
      <c r="CF781" s="5"/>
      <c r="CG781" s="9"/>
      <c r="CH781" s="10"/>
      <c r="CI781" s="10"/>
      <c r="CJ781" s="10"/>
      <c r="CK781" s="10"/>
      <c r="CL781" s="10"/>
      <c r="CM781" s="10"/>
      <c r="CN781" s="10"/>
      <c r="CO781" s="10"/>
    </row>
    <row r="782" spans="1:93" x14ac:dyDescent="0.2">
      <c r="A782" s="9"/>
      <c r="B782" s="9"/>
      <c r="C782" s="9"/>
      <c r="D782" s="9"/>
      <c r="E782" s="9"/>
      <c r="F782" s="9"/>
      <c r="G782" s="9"/>
      <c r="H782" s="9"/>
      <c r="I782" s="9"/>
      <c r="J782" s="9"/>
      <c r="K782" s="9"/>
      <c r="L782" s="9"/>
      <c r="M782" s="9"/>
      <c r="N782" s="9"/>
      <c r="P782" s="12">
        <f t="shared" si="204"/>
        <v>-154</v>
      </c>
      <c r="Q782" s="12"/>
      <c r="R782" s="138" t="e">
        <f t="shared" si="205"/>
        <v>#N/A</v>
      </c>
      <c r="S782" s="138" t="e">
        <f t="shared" si="206"/>
        <v>#N/A</v>
      </c>
      <c r="T782" s="138" t="e">
        <f t="shared" si="207"/>
        <v>#N/A</v>
      </c>
      <c r="U782" s="139" t="e">
        <f t="shared" si="210"/>
        <v>#N/A</v>
      </c>
      <c r="V782" s="139" t="e">
        <f t="shared" si="211"/>
        <v>#N/A</v>
      </c>
      <c r="W782" s="139" t="e">
        <f t="shared" si="212"/>
        <v>#N/A</v>
      </c>
      <c r="X782" s="139" t="e">
        <f t="shared" si="213"/>
        <v>#N/A</v>
      </c>
      <c r="Y782" s="10" t="e">
        <f t="shared" si="214"/>
        <v>#N/A</v>
      </c>
      <c r="Z782" s="10" t="e">
        <f t="shared" si="215"/>
        <v>#N/A</v>
      </c>
      <c r="AA782" s="138" t="e">
        <f t="shared" si="208"/>
        <v>#N/A</v>
      </c>
      <c r="AB782" s="138" t="e">
        <f t="shared" si="209"/>
        <v>#N/A</v>
      </c>
      <c r="AC782" s="16" t="e">
        <f t="shared" si="216"/>
        <v>#N/A</v>
      </c>
      <c r="AD782" s="16" t="e">
        <f t="shared" si="217"/>
        <v>#N/A</v>
      </c>
      <c r="AE782" s="16" t="e">
        <f t="shared" si="218"/>
        <v>#N/A</v>
      </c>
      <c r="AF782" s="16" t="e">
        <f t="shared" si="219"/>
        <v>#N/A</v>
      </c>
      <c r="AI782" s="9"/>
      <c r="AJ782" s="10"/>
      <c r="AK782" s="9"/>
      <c r="AL782" s="10"/>
      <c r="AM782" s="9"/>
      <c r="AN782" s="9"/>
      <c r="AO782" s="9"/>
      <c r="AP782" s="9"/>
      <c r="AQ782" s="9"/>
      <c r="AS782" s="9"/>
      <c r="AT782" s="10"/>
      <c r="AU782" s="10"/>
      <c r="AV782" s="10"/>
      <c r="AW782" s="10"/>
      <c r="AX782" s="10"/>
      <c r="AY782" s="10"/>
      <c r="AZ782" s="10"/>
      <c r="BA782" s="10"/>
      <c r="BC782" s="9"/>
      <c r="BD782" s="10"/>
      <c r="BE782" s="10"/>
      <c r="BF782" s="10"/>
      <c r="BG782" s="10"/>
      <c r="BH782" s="10"/>
      <c r="BI782" s="10"/>
      <c r="BJ782" s="10"/>
      <c r="BK782" s="10"/>
      <c r="BL782" s="10"/>
      <c r="BM782" s="9"/>
      <c r="BN782" s="10"/>
      <c r="BO782" s="9"/>
      <c r="BP782" s="10"/>
      <c r="BQ782" s="9"/>
      <c r="BR782" s="9"/>
      <c r="BS782" s="9"/>
      <c r="BT782" s="9"/>
      <c r="BU782" s="9"/>
      <c r="BV782" s="5"/>
      <c r="BW782" s="9"/>
      <c r="BX782" s="10"/>
      <c r="BY782" s="10"/>
      <c r="BZ782" s="10"/>
      <c r="CA782" s="10"/>
      <c r="CB782" s="10"/>
      <c r="CC782" s="10"/>
      <c r="CD782" s="10"/>
      <c r="CE782" s="10"/>
      <c r="CF782" s="5"/>
      <c r="CG782" s="9"/>
      <c r="CH782" s="10"/>
      <c r="CI782" s="10"/>
      <c r="CJ782" s="10"/>
      <c r="CK782" s="10"/>
      <c r="CL782" s="10"/>
      <c r="CM782" s="10"/>
      <c r="CN782" s="10"/>
      <c r="CO782" s="10"/>
    </row>
    <row r="783" spans="1:93" x14ac:dyDescent="0.2">
      <c r="A783" s="9"/>
      <c r="B783" s="9"/>
      <c r="C783" s="9"/>
      <c r="D783" s="9"/>
      <c r="E783" s="9"/>
      <c r="F783" s="9"/>
      <c r="G783" s="9"/>
      <c r="H783" s="9"/>
      <c r="I783" s="9"/>
      <c r="J783" s="9"/>
      <c r="K783" s="9"/>
      <c r="L783" s="9"/>
      <c r="M783" s="9"/>
      <c r="N783" s="9"/>
      <c r="P783" s="12">
        <f t="shared" si="204"/>
        <v>-154</v>
      </c>
      <c r="Q783" s="12"/>
      <c r="R783" s="138" t="e">
        <f t="shared" si="205"/>
        <v>#N/A</v>
      </c>
      <c r="S783" s="138" t="e">
        <f t="shared" si="206"/>
        <v>#N/A</v>
      </c>
      <c r="T783" s="138" t="e">
        <f t="shared" si="207"/>
        <v>#N/A</v>
      </c>
      <c r="U783" s="139" t="e">
        <f t="shared" si="210"/>
        <v>#N/A</v>
      </c>
      <c r="V783" s="139" t="e">
        <f t="shared" si="211"/>
        <v>#N/A</v>
      </c>
      <c r="W783" s="139" t="e">
        <f t="shared" si="212"/>
        <v>#N/A</v>
      </c>
      <c r="X783" s="139" t="e">
        <f t="shared" si="213"/>
        <v>#N/A</v>
      </c>
      <c r="Y783" s="10" t="e">
        <f t="shared" si="214"/>
        <v>#N/A</v>
      </c>
      <c r="Z783" s="10" t="e">
        <f t="shared" si="215"/>
        <v>#N/A</v>
      </c>
      <c r="AA783" s="138" t="e">
        <f t="shared" si="208"/>
        <v>#N/A</v>
      </c>
      <c r="AB783" s="138" t="e">
        <f t="shared" si="209"/>
        <v>#N/A</v>
      </c>
      <c r="AC783" s="16" t="e">
        <f t="shared" si="216"/>
        <v>#N/A</v>
      </c>
      <c r="AD783" s="16" t="e">
        <f t="shared" si="217"/>
        <v>#N/A</v>
      </c>
      <c r="AE783" s="16" t="e">
        <f t="shared" si="218"/>
        <v>#N/A</v>
      </c>
      <c r="AF783" s="16" t="e">
        <f t="shared" si="219"/>
        <v>#N/A</v>
      </c>
      <c r="AI783" s="9"/>
      <c r="AJ783" s="10"/>
      <c r="AK783" s="9"/>
      <c r="AL783" s="10"/>
      <c r="AM783" s="9"/>
      <c r="AN783" s="9"/>
      <c r="AO783" s="9"/>
      <c r="AP783" s="9"/>
      <c r="AQ783" s="9"/>
      <c r="AS783" s="9"/>
      <c r="AT783" s="10"/>
      <c r="AU783" s="10"/>
      <c r="AV783" s="10"/>
      <c r="AW783" s="10"/>
      <c r="AX783" s="10"/>
      <c r="AY783" s="10"/>
      <c r="AZ783" s="10"/>
      <c r="BA783" s="10"/>
      <c r="BC783" s="9"/>
      <c r="BD783" s="10"/>
      <c r="BE783" s="10"/>
      <c r="BF783" s="10"/>
      <c r="BG783" s="10"/>
      <c r="BH783" s="10"/>
      <c r="BI783" s="10"/>
      <c r="BJ783" s="10"/>
      <c r="BK783" s="10"/>
      <c r="BL783" s="10"/>
      <c r="BM783" s="9"/>
      <c r="BN783" s="10"/>
      <c r="BO783" s="9"/>
      <c r="BP783" s="10"/>
      <c r="BQ783" s="9"/>
      <c r="BR783" s="9"/>
      <c r="BS783" s="9"/>
      <c r="BT783" s="9"/>
      <c r="BU783" s="9"/>
      <c r="BV783" s="5"/>
      <c r="BW783" s="9"/>
      <c r="BX783" s="10"/>
      <c r="BY783" s="10"/>
      <c r="BZ783" s="10"/>
      <c r="CA783" s="10"/>
      <c r="CB783" s="10"/>
      <c r="CC783" s="10"/>
      <c r="CD783" s="10"/>
      <c r="CE783" s="10"/>
      <c r="CF783" s="5"/>
      <c r="CG783" s="9"/>
      <c r="CH783" s="10"/>
      <c r="CI783" s="10"/>
      <c r="CJ783" s="10"/>
      <c r="CK783" s="10"/>
      <c r="CL783" s="10"/>
      <c r="CM783" s="10"/>
      <c r="CN783" s="10"/>
      <c r="CO783" s="10"/>
    </row>
    <row r="784" spans="1:93" x14ac:dyDescent="0.2">
      <c r="A784" s="9"/>
      <c r="B784" s="9"/>
      <c r="C784" s="9"/>
      <c r="D784" s="9"/>
      <c r="E784" s="9"/>
      <c r="F784" s="9"/>
      <c r="G784" s="9"/>
      <c r="H784" s="9"/>
      <c r="I784" s="9"/>
      <c r="J784" s="9"/>
      <c r="K784" s="9"/>
      <c r="L784" s="9"/>
      <c r="M784" s="9"/>
      <c r="N784" s="9"/>
      <c r="P784" s="12">
        <f t="shared" si="204"/>
        <v>-154</v>
      </c>
      <c r="Q784" s="12"/>
      <c r="R784" s="138" t="e">
        <f t="shared" si="205"/>
        <v>#N/A</v>
      </c>
      <c r="S784" s="138" t="e">
        <f t="shared" si="206"/>
        <v>#N/A</v>
      </c>
      <c r="T784" s="138" t="e">
        <f t="shared" si="207"/>
        <v>#N/A</v>
      </c>
      <c r="U784" s="139" t="e">
        <f t="shared" si="210"/>
        <v>#N/A</v>
      </c>
      <c r="V784" s="139" t="e">
        <f t="shared" si="211"/>
        <v>#N/A</v>
      </c>
      <c r="W784" s="139" t="e">
        <f t="shared" si="212"/>
        <v>#N/A</v>
      </c>
      <c r="X784" s="139" t="e">
        <f t="shared" si="213"/>
        <v>#N/A</v>
      </c>
      <c r="Y784" s="10" t="e">
        <f t="shared" si="214"/>
        <v>#N/A</v>
      </c>
      <c r="Z784" s="10" t="e">
        <f t="shared" si="215"/>
        <v>#N/A</v>
      </c>
      <c r="AA784" s="138" t="e">
        <f t="shared" si="208"/>
        <v>#N/A</v>
      </c>
      <c r="AB784" s="138" t="e">
        <f t="shared" si="209"/>
        <v>#N/A</v>
      </c>
      <c r="AC784" s="16" t="e">
        <f t="shared" si="216"/>
        <v>#N/A</v>
      </c>
      <c r="AD784" s="16" t="e">
        <f t="shared" si="217"/>
        <v>#N/A</v>
      </c>
      <c r="AE784" s="16" t="e">
        <f t="shared" si="218"/>
        <v>#N/A</v>
      </c>
      <c r="AF784" s="16" t="e">
        <f t="shared" si="219"/>
        <v>#N/A</v>
      </c>
      <c r="AI784" s="9"/>
      <c r="AJ784" s="10"/>
      <c r="AK784" s="9"/>
      <c r="AL784" s="10"/>
      <c r="AM784" s="9"/>
      <c r="AN784" s="9"/>
      <c r="AO784" s="9"/>
      <c r="AP784" s="9"/>
      <c r="AQ784" s="9"/>
      <c r="AS784" s="9"/>
      <c r="AT784" s="10"/>
      <c r="AU784" s="10"/>
      <c r="AV784" s="10"/>
      <c r="AW784" s="10"/>
      <c r="AX784" s="10"/>
      <c r="AY784" s="10"/>
      <c r="AZ784" s="10"/>
      <c r="BA784" s="10"/>
      <c r="BC784" s="9"/>
      <c r="BD784" s="10"/>
      <c r="BE784" s="10"/>
      <c r="BF784" s="10"/>
      <c r="BG784" s="10"/>
      <c r="BH784" s="10"/>
      <c r="BI784" s="10"/>
      <c r="BJ784" s="10"/>
      <c r="BK784" s="10"/>
      <c r="BL784" s="10"/>
      <c r="BM784" s="9"/>
      <c r="BN784" s="10"/>
      <c r="BO784" s="9"/>
      <c r="BP784" s="10"/>
      <c r="BQ784" s="9"/>
      <c r="BR784" s="9"/>
      <c r="BS784" s="9"/>
      <c r="BT784" s="9"/>
      <c r="BU784" s="9"/>
      <c r="BV784" s="5"/>
      <c r="BW784" s="9"/>
      <c r="BX784" s="10"/>
      <c r="BY784" s="10"/>
      <c r="BZ784" s="10"/>
      <c r="CA784" s="10"/>
      <c r="CB784" s="10"/>
      <c r="CC784" s="10"/>
      <c r="CD784" s="10"/>
      <c r="CE784" s="10"/>
      <c r="CF784" s="5"/>
      <c r="CG784" s="9"/>
      <c r="CH784" s="10"/>
      <c r="CI784" s="10"/>
      <c r="CJ784" s="10"/>
      <c r="CK784" s="10"/>
      <c r="CL784" s="10"/>
      <c r="CM784" s="10"/>
      <c r="CN784" s="10"/>
      <c r="CO784" s="10"/>
    </row>
    <row r="785" spans="1:93" x14ac:dyDescent="0.2">
      <c r="A785" s="9"/>
      <c r="B785" s="9"/>
      <c r="C785" s="9"/>
      <c r="D785" s="9"/>
      <c r="E785" s="9"/>
      <c r="F785" s="9"/>
      <c r="G785" s="9"/>
      <c r="H785" s="9"/>
      <c r="I785" s="9"/>
      <c r="J785" s="9"/>
      <c r="K785" s="9"/>
      <c r="L785" s="9"/>
      <c r="M785" s="9"/>
      <c r="N785" s="9"/>
      <c r="P785" s="12">
        <f t="shared" ref="P785:P848" si="220">((C785-22)*7)+D785</f>
        <v>-154</v>
      </c>
      <c r="Q785" s="12"/>
      <c r="R785" s="138" t="e">
        <f t="shared" si="205"/>
        <v>#N/A</v>
      </c>
      <c r="S785" s="138" t="e">
        <f t="shared" si="206"/>
        <v>#N/A</v>
      </c>
      <c r="T785" s="138" t="e">
        <f t="shared" si="207"/>
        <v>#N/A</v>
      </c>
      <c r="U785" s="139" t="e">
        <f t="shared" si="210"/>
        <v>#N/A</v>
      </c>
      <c r="V785" s="139" t="e">
        <f t="shared" si="211"/>
        <v>#N/A</v>
      </c>
      <c r="W785" s="139" t="e">
        <f t="shared" si="212"/>
        <v>#N/A</v>
      </c>
      <c r="X785" s="139" t="e">
        <f t="shared" si="213"/>
        <v>#N/A</v>
      </c>
      <c r="Y785" s="10" t="e">
        <f t="shared" si="214"/>
        <v>#N/A</v>
      </c>
      <c r="Z785" s="10" t="e">
        <f t="shared" si="215"/>
        <v>#N/A</v>
      </c>
      <c r="AA785" s="138" t="e">
        <f t="shared" si="208"/>
        <v>#N/A</v>
      </c>
      <c r="AB785" s="138" t="e">
        <f t="shared" si="209"/>
        <v>#N/A</v>
      </c>
      <c r="AC785" s="16" t="e">
        <f t="shared" si="216"/>
        <v>#N/A</v>
      </c>
      <c r="AD785" s="16" t="e">
        <f t="shared" si="217"/>
        <v>#N/A</v>
      </c>
      <c r="AE785" s="16" t="e">
        <f t="shared" si="218"/>
        <v>#N/A</v>
      </c>
      <c r="AF785" s="16" t="e">
        <f t="shared" si="219"/>
        <v>#N/A</v>
      </c>
      <c r="AI785" s="9"/>
      <c r="AJ785" s="10"/>
      <c r="AK785" s="9"/>
      <c r="AL785" s="10"/>
      <c r="AM785" s="9"/>
      <c r="AN785" s="9"/>
      <c r="AO785" s="9"/>
      <c r="AP785" s="9"/>
      <c r="AQ785" s="9"/>
      <c r="AS785" s="9"/>
      <c r="AT785" s="10"/>
      <c r="AU785" s="10"/>
      <c r="AV785" s="10"/>
      <c r="AW785" s="10"/>
      <c r="AX785" s="10"/>
      <c r="AY785" s="10"/>
      <c r="AZ785" s="10"/>
      <c r="BA785" s="10"/>
      <c r="BC785" s="9"/>
      <c r="BD785" s="10"/>
      <c r="BE785" s="10"/>
      <c r="BF785" s="10"/>
      <c r="BG785" s="10"/>
      <c r="BH785" s="10"/>
      <c r="BI785" s="10"/>
      <c r="BJ785" s="10"/>
      <c r="BK785" s="10"/>
      <c r="BL785" s="10"/>
      <c r="BM785" s="9"/>
      <c r="BN785" s="10"/>
      <c r="BO785" s="9"/>
      <c r="BP785" s="10"/>
      <c r="BQ785" s="9"/>
      <c r="BR785" s="9"/>
      <c r="BS785" s="9"/>
      <c r="BT785" s="9"/>
      <c r="BU785" s="9"/>
      <c r="BV785" s="5"/>
      <c r="BW785" s="9"/>
      <c r="BX785" s="10"/>
      <c r="BY785" s="10"/>
      <c r="BZ785" s="10"/>
      <c r="CA785" s="10"/>
      <c r="CB785" s="10"/>
      <c r="CC785" s="10"/>
      <c r="CD785" s="10"/>
      <c r="CE785" s="10"/>
      <c r="CF785" s="5"/>
      <c r="CG785" s="9"/>
      <c r="CH785" s="10"/>
      <c r="CI785" s="10"/>
      <c r="CJ785" s="10"/>
      <c r="CK785" s="10"/>
      <c r="CL785" s="10"/>
      <c r="CM785" s="10"/>
      <c r="CN785" s="10"/>
      <c r="CO785" s="10"/>
    </row>
    <row r="786" spans="1:93" x14ac:dyDescent="0.2">
      <c r="A786" s="9"/>
      <c r="B786" s="9"/>
      <c r="C786" s="9"/>
      <c r="D786" s="9"/>
      <c r="E786" s="9"/>
      <c r="F786" s="9"/>
      <c r="G786" s="9"/>
      <c r="H786" s="9"/>
      <c r="I786" s="9"/>
      <c r="J786" s="9"/>
      <c r="K786" s="9"/>
      <c r="L786" s="9"/>
      <c r="M786" s="9"/>
      <c r="N786" s="9"/>
      <c r="P786" s="12">
        <f t="shared" si="220"/>
        <v>-154</v>
      </c>
      <c r="Q786" s="12"/>
      <c r="R786" s="138" t="e">
        <f t="shared" si="205"/>
        <v>#N/A</v>
      </c>
      <c r="S786" s="138" t="e">
        <f t="shared" si="206"/>
        <v>#N/A</v>
      </c>
      <c r="T786" s="138" t="e">
        <f t="shared" si="207"/>
        <v>#N/A</v>
      </c>
      <c r="U786" s="139" t="e">
        <f t="shared" si="210"/>
        <v>#N/A</v>
      </c>
      <c r="V786" s="139" t="e">
        <f t="shared" si="211"/>
        <v>#N/A</v>
      </c>
      <c r="W786" s="139" t="e">
        <f t="shared" si="212"/>
        <v>#N/A</v>
      </c>
      <c r="X786" s="139" t="e">
        <f t="shared" si="213"/>
        <v>#N/A</v>
      </c>
      <c r="Y786" s="10" t="e">
        <f t="shared" si="214"/>
        <v>#N/A</v>
      </c>
      <c r="Z786" s="10" t="e">
        <f t="shared" si="215"/>
        <v>#N/A</v>
      </c>
      <c r="AA786" s="138" t="e">
        <f t="shared" si="208"/>
        <v>#N/A</v>
      </c>
      <c r="AB786" s="138" t="e">
        <f t="shared" si="209"/>
        <v>#N/A</v>
      </c>
      <c r="AC786" s="16" t="e">
        <f t="shared" si="216"/>
        <v>#N/A</v>
      </c>
      <c r="AD786" s="16" t="e">
        <f t="shared" si="217"/>
        <v>#N/A</v>
      </c>
      <c r="AE786" s="16" t="e">
        <f t="shared" si="218"/>
        <v>#N/A</v>
      </c>
      <c r="AF786" s="16" t="e">
        <f t="shared" si="219"/>
        <v>#N/A</v>
      </c>
      <c r="AI786" s="9"/>
      <c r="AJ786" s="10"/>
      <c r="AK786" s="9"/>
      <c r="AL786" s="10"/>
      <c r="AM786" s="9"/>
      <c r="AN786" s="9"/>
      <c r="AO786" s="9"/>
      <c r="AP786" s="9"/>
      <c r="AQ786" s="9"/>
      <c r="AS786" s="9"/>
      <c r="AT786" s="10"/>
      <c r="AU786" s="10"/>
      <c r="AV786" s="10"/>
      <c r="AW786" s="10"/>
      <c r="AX786" s="10"/>
      <c r="AY786" s="10"/>
      <c r="AZ786" s="10"/>
      <c r="BA786" s="10"/>
      <c r="BC786" s="9"/>
      <c r="BD786" s="10"/>
      <c r="BE786" s="10"/>
      <c r="BF786" s="10"/>
      <c r="BG786" s="10"/>
      <c r="BH786" s="10"/>
      <c r="BI786" s="10"/>
      <c r="BJ786" s="10"/>
      <c r="BK786" s="10"/>
      <c r="BL786" s="10"/>
      <c r="BM786" s="9"/>
      <c r="BN786" s="10"/>
      <c r="BO786" s="9"/>
      <c r="BP786" s="10"/>
      <c r="BQ786" s="9"/>
      <c r="BR786" s="9"/>
      <c r="BS786" s="9"/>
      <c r="BT786" s="9"/>
      <c r="BU786" s="9"/>
      <c r="BV786" s="5"/>
      <c r="BW786" s="9"/>
      <c r="BX786" s="10"/>
      <c r="BY786" s="10"/>
      <c r="BZ786" s="10"/>
      <c r="CA786" s="10"/>
      <c r="CB786" s="10"/>
      <c r="CC786" s="10"/>
      <c r="CD786" s="10"/>
      <c r="CE786" s="10"/>
      <c r="CF786" s="5"/>
      <c r="CG786" s="9"/>
      <c r="CH786" s="10"/>
      <c r="CI786" s="10"/>
      <c r="CJ786" s="10"/>
      <c r="CK786" s="10"/>
      <c r="CL786" s="10"/>
      <c r="CM786" s="10"/>
      <c r="CN786" s="10"/>
      <c r="CO786" s="10"/>
    </row>
    <row r="787" spans="1:93" x14ac:dyDescent="0.2">
      <c r="A787" s="9"/>
      <c r="B787" s="9"/>
      <c r="C787" s="9"/>
      <c r="D787" s="9"/>
      <c r="E787" s="9"/>
      <c r="F787" s="9"/>
      <c r="G787" s="9"/>
      <c r="H787" s="9"/>
      <c r="I787" s="9"/>
      <c r="J787" s="9"/>
      <c r="K787" s="9"/>
      <c r="L787" s="9"/>
      <c r="M787" s="9"/>
      <c r="N787" s="9"/>
      <c r="P787" s="12">
        <f t="shared" si="220"/>
        <v>-154</v>
      </c>
      <c r="Q787" s="12"/>
      <c r="R787" s="138" t="e">
        <f t="shared" si="205"/>
        <v>#N/A</v>
      </c>
      <c r="S787" s="138" t="e">
        <f t="shared" si="206"/>
        <v>#N/A</v>
      </c>
      <c r="T787" s="138" t="e">
        <f t="shared" si="207"/>
        <v>#N/A</v>
      </c>
      <c r="U787" s="139" t="e">
        <f t="shared" si="210"/>
        <v>#N/A</v>
      </c>
      <c r="V787" s="139" t="e">
        <f t="shared" si="211"/>
        <v>#N/A</v>
      </c>
      <c r="W787" s="139" t="e">
        <f t="shared" si="212"/>
        <v>#N/A</v>
      </c>
      <c r="X787" s="139" t="e">
        <f t="shared" si="213"/>
        <v>#N/A</v>
      </c>
      <c r="Y787" s="10" t="e">
        <f t="shared" si="214"/>
        <v>#N/A</v>
      </c>
      <c r="Z787" s="10" t="e">
        <f t="shared" si="215"/>
        <v>#N/A</v>
      </c>
      <c r="AA787" s="138" t="e">
        <f t="shared" si="208"/>
        <v>#N/A</v>
      </c>
      <c r="AB787" s="138" t="e">
        <f t="shared" si="209"/>
        <v>#N/A</v>
      </c>
      <c r="AC787" s="16" t="e">
        <f t="shared" si="216"/>
        <v>#N/A</v>
      </c>
      <c r="AD787" s="16" t="e">
        <f t="shared" si="217"/>
        <v>#N/A</v>
      </c>
      <c r="AE787" s="16" t="e">
        <f t="shared" si="218"/>
        <v>#N/A</v>
      </c>
      <c r="AF787" s="16" t="e">
        <f t="shared" si="219"/>
        <v>#N/A</v>
      </c>
      <c r="AI787" s="9"/>
      <c r="AJ787" s="10"/>
      <c r="AK787" s="9"/>
      <c r="AL787" s="10"/>
      <c r="AM787" s="9"/>
      <c r="AN787" s="9"/>
      <c r="AO787" s="9"/>
      <c r="AP787" s="9"/>
      <c r="AQ787" s="9"/>
      <c r="AS787" s="9"/>
      <c r="AT787" s="10"/>
      <c r="AU787" s="10"/>
      <c r="AV787" s="10"/>
      <c r="AW787" s="10"/>
      <c r="AX787" s="10"/>
      <c r="AY787" s="10"/>
      <c r="AZ787" s="10"/>
      <c r="BA787" s="10"/>
      <c r="BC787" s="9"/>
      <c r="BD787" s="10"/>
      <c r="BE787" s="10"/>
      <c r="BF787" s="10"/>
      <c r="BG787" s="10"/>
      <c r="BH787" s="10"/>
      <c r="BI787" s="10"/>
      <c r="BJ787" s="10"/>
      <c r="BK787" s="10"/>
      <c r="BL787" s="10"/>
      <c r="BM787" s="9"/>
      <c r="BN787" s="10"/>
      <c r="BO787" s="9"/>
      <c r="BP787" s="10"/>
      <c r="BQ787" s="9"/>
      <c r="BR787" s="9"/>
      <c r="BS787" s="9"/>
      <c r="BT787" s="9"/>
      <c r="BU787" s="9"/>
      <c r="BV787" s="5"/>
      <c r="BW787" s="9"/>
      <c r="BX787" s="10"/>
      <c r="BY787" s="10"/>
      <c r="BZ787" s="10"/>
      <c r="CA787" s="10"/>
      <c r="CB787" s="10"/>
      <c r="CC787" s="10"/>
      <c r="CD787" s="10"/>
      <c r="CE787" s="10"/>
      <c r="CF787" s="5"/>
      <c r="CG787" s="9"/>
      <c r="CH787" s="10"/>
      <c r="CI787" s="10"/>
      <c r="CJ787" s="10"/>
      <c r="CK787" s="10"/>
      <c r="CL787" s="10"/>
      <c r="CM787" s="10"/>
      <c r="CN787" s="10"/>
      <c r="CO787" s="10"/>
    </row>
    <row r="788" spans="1:93" x14ac:dyDescent="0.2">
      <c r="A788" s="9"/>
      <c r="B788" s="9"/>
      <c r="C788" s="9"/>
      <c r="D788" s="9"/>
      <c r="E788" s="9"/>
      <c r="F788" s="9"/>
      <c r="G788" s="9"/>
      <c r="H788" s="9"/>
      <c r="I788" s="9"/>
      <c r="J788" s="9"/>
      <c r="K788" s="9"/>
      <c r="L788" s="9"/>
      <c r="M788" s="9"/>
      <c r="N788" s="9"/>
      <c r="P788" s="12">
        <f t="shared" si="220"/>
        <v>-154</v>
      </c>
      <c r="Q788" s="12"/>
      <c r="R788" s="138" t="e">
        <f t="shared" si="205"/>
        <v>#N/A</v>
      </c>
      <c r="S788" s="138" t="e">
        <f t="shared" si="206"/>
        <v>#N/A</v>
      </c>
      <c r="T788" s="138" t="e">
        <f t="shared" si="207"/>
        <v>#N/A</v>
      </c>
      <c r="U788" s="139" t="e">
        <f t="shared" si="210"/>
        <v>#N/A</v>
      </c>
      <c r="V788" s="139" t="e">
        <f t="shared" si="211"/>
        <v>#N/A</v>
      </c>
      <c r="W788" s="139" t="e">
        <f t="shared" si="212"/>
        <v>#N/A</v>
      </c>
      <c r="X788" s="139" t="e">
        <f t="shared" si="213"/>
        <v>#N/A</v>
      </c>
      <c r="Y788" s="10" t="e">
        <f t="shared" si="214"/>
        <v>#N/A</v>
      </c>
      <c r="Z788" s="10" t="e">
        <f t="shared" si="215"/>
        <v>#N/A</v>
      </c>
      <c r="AA788" s="138" t="e">
        <f t="shared" si="208"/>
        <v>#N/A</v>
      </c>
      <c r="AB788" s="138" t="e">
        <f t="shared" si="209"/>
        <v>#N/A</v>
      </c>
      <c r="AC788" s="16" t="e">
        <f t="shared" si="216"/>
        <v>#N/A</v>
      </c>
      <c r="AD788" s="16" t="e">
        <f t="shared" si="217"/>
        <v>#N/A</v>
      </c>
      <c r="AE788" s="16" t="e">
        <f t="shared" si="218"/>
        <v>#N/A</v>
      </c>
      <c r="AF788" s="16" t="e">
        <f t="shared" si="219"/>
        <v>#N/A</v>
      </c>
      <c r="AI788" s="9"/>
      <c r="AJ788" s="10"/>
      <c r="AK788" s="9"/>
      <c r="AL788" s="10"/>
      <c r="AM788" s="9"/>
      <c r="AN788" s="9"/>
      <c r="AO788" s="9"/>
      <c r="AP788" s="9"/>
      <c r="AQ788" s="9"/>
      <c r="AS788" s="9"/>
      <c r="AT788" s="10"/>
      <c r="AU788" s="10"/>
      <c r="AV788" s="10"/>
      <c r="AW788" s="10"/>
      <c r="AX788" s="10"/>
      <c r="AY788" s="10"/>
      <c r="AZ788" s="10"/>
      <c r="BA788" s="10"/>
      <c r="BC788" s="9"/>
      <c r="BD788" s="10"/>
      <c r="BE788" s="10"/>
      <c r="BF788" s="10"/>
      <c r="BG788" s="10"/>
      <c r="BH788" s="10"/>
      <c r="BI788" s="10"/>
      <c r="BJ788" s="10"/>
      <c r="BK788" s="10"/>
      <c r="BL788" s="10"/>
      <c r="BM788" s="9"/>
      <c r="BN788" s="10"/>
      <c r="BO788" s="9"/>
      <c r="BP788" s="10"/>
      <c r="BQ788" s="9"/>
      <c r="BR788" s="9"/>
      <c r="BS788" s="9"/>
      <c r="BT788" s="9"/>
      <c r="BU788" s="9"/>
      <c r="BV788" s="5"/>
      <c r="BW788" s="9"/>
      <c r="BX788" s="10"/>
      <c r="BY788" s="10"/>
      <c r="BZ788" s="10"/>
      <c r="CA788" s="10"/>
      <c r="CB788" s="10"/>
      <c r="CC788" s="10"/>
      <c r="CD788" s="10"/>
      <c r="CE788" s="10"/>
      <c r="CF788" s="5"/>
      <c r="CG788" s="9"/>
      <c r="CH788" s="10"/>
      <c r="CI788" s="10"/>
      <c r="CJ788" s="10"/>
      <c r="CK788" s="10"/>
      <c r="CL788" s="10"/>
      <c r="CM788" s="10"/>
      <c r="CN788" s="10"/>
      <c r="CO788" s="10"/>
    </row>
    <row r="789" spans="1:93" x14ac:dyDescent="0.2">
      <c r="A789" s="9"/>
      <c r="B789" s="9"/>
      <c r="C789" s="9"/>
      <c r="D789" s="9"/>
      <c r="E789" s="9"/>
      <c r="F789" s="9"/>
      <c r="G789" s="9"/>
      <c r="H789" s="9"/>
      <c r="I789" s="9"/>
      <c r="J789" s="9"/>
      <c r="K789" s="9"/>
      <c r="L789" s="9"/>
      <c r="M789" s="9"/>
      <c r="N789" s="9"/>
      <c r="P789" s="12">
        <f t="shared" si="220"/>
        <v>-154</v>
      </c>
      <c r="Q789" s="12"/>
      <c r="R789" s="138" t="e">
        <f t="shared" si="205"/>
        <v>#N/A</v>
      </c>
      <c r="S789" s="138" t="e">
        <f t="shared" si="206"/>
        <v>#N/A</v>
      </c>
      <c r="T789" s="138" t="e">
        <f t="shared" si="207"/>
        <v>#N/A</v>
      </c>
      <c r="U789" s="139" t="e">
        <f t="shared" si="210"/>
        <v>#N/A</v>
      </c>
      <c r="V789" s="139" t="e">
        <f t="shared" si="211"/>
        <v>#N/A</v>
      </c>
      <c r="W789" s="139" t="e">
        <f t="shared" si="212"/>
        <v>#N/A</v>
      </c>
      <c r="X789" s="139" t="e">
        <f t="shared" si="213"/>
        <v>#N/A</v>
      </c>
      <c r="Y789" s="10" t="e">
        <f t="shared" si="214"/>
        <v>#N/A</v>
      </c>
      <c r="Z789" s="10" t="e">
        <f t="shared" si="215"/>
        <v>#N/A</v>
      </c>
      <c r="AA789" s="138" t="e">
        <f t="shared" si="208"/>
        <v>#N/A</v>
      </c>
      <c r="AB789" s="138" t="e">
        <f t="shared" si="209"/>
        <v>#N/A</v>
      </c>
      <c r="AC789" s="16" t="e">
        <f t="shared" si="216"/>
        <v>#N/A</v>
      </c>
      <c r="AD789" s="16" t="e">
        <f t="shared" si="217"/>
        <v>#N/A</v>
      </c>
      <c r="AE789" s="16" t="e">
        <f t="shared" si="218"/>
        <v>#N/A</v>
      </c>
      <c r="AF789" s="16" t="e">
        <f t="shared" si="219"/>
        <v>#N/A</v>
      </c>
      <c r="AI789" s="9"/>
      <c r="AJ789" s="10"/>
      <c r="AK789" s="9"/>
      <c r="AL789" s="10"/>
      <c r="AM789" s="9"/>
      <c r="AN789" s="9"/>
      <c r="AO789" s="9"/>
      <c r="AP789" s="9"/>
      <c r="AQ789" s="9"/>
      <c r="AS789" s="9"/>
      <c r="AT789" s="10"/>
      <c r="AU789" s="10"/>
      <c r="AV789" s="10"/>
      <c r="AW789" s="10"/>
      <c r="AX789" s="10"/>
      <c r="AY789" s="10"/>
      <c r="AZ789" s="10"/>
      <c r="BA789" s="10"/>
      <c r="BC789" s="9"/>
      <c r="BD789" s="10"/>
      <c r="BE789" s="10"/>
      <c r="BF789" s="10"/>
      <c r="BG789" s="10"/>
      <c r="BH789" s="10"/>
      <c r="BI789" s="10"/>
      <c r="BJ789" s="10"/>
      <c r="BK789" s="10"/>
      <c r="BL789" s="10"/>
      <c r="BM789" s="9"/>
      <c r="BN789" s="10"/>
      <c r="BO789" s="9"/>
      <c r="BP789" s="10"/>
      <c r="BQ789" s="9"/>
      <c r="BR789" s="9"/>
      <c r="BS789" s="9"/>
      <c r="BT789" s="9"/>
      <c r="BU789" s="9"/>
      <c r="BV789" s="5"/>
      <c r="BW789" s="9"/>
      <c r="BX789" s="10"/>
      <c r="BY789" s="10"/>
      <c r="BZ789" s="10"/>
      <c r="CA789" s="10"/>
      <c r="CB789" s="10"/>
      <c r="CC789" s="10"/>
      <c r="CD789" s="10"/>
      <c r="CE789" s="10"/>
      <c r="CF789" s="5"/>
      <c r="CG789" s="9"/>
      <c r="CH789" s="10"/>
      <c r="CI789" s="10"/>
      <c r="CJ789" s="10"/>
      <c r="CK789" s="10"/>
      <c r="CL789" s="10"/>
      <c r="CM789" s="10"/>
      <c r="CN789" s="10"/>
      <c r="CO789" s="10"/>
    </row>
    <row r="790" spans="1:93" x14ac:dyDescent="0.2">
      <c r="A790" s="9"/>
      <c r="B790" s="9"/>
      <c r="C790" s="9"/>
      <c r="D790" s="9"/>
      <c r="E790" s="9"/>
      <c r="F790" s="9"/>
      <c r="G790" s="9"/>
      <c r="H790" s="9"/>
      <c r="I790" s="9"/>
      <c r="J790" s="9"/>
      <c r="K790" s="9"/>
      <c r="L790" s="9"/>
      <c r="M790" s="9"/>
      <c r="N790" s="9"/>
      <c r="P790" s="12">
        <f t="shared" si="220"/>
        <v>-154</v>
      </c>
      <c r="Q790" s="12"/>
      <c r="R790" s="138" t="e">
        <f t="shared" si="205"/>
        <v>#N/A</v>
      </c>
      <c r="S790" s="138" t="e">
        <f t="shared" si="206"/>
        <v>#N/A</v>
      </c>
      <c r="T790" s="138" t="e">
        <f t="shared" si="207"/>
        <v>#N/A</v>
      </c>
      <c r="U790" s="139" t="e">
        <f t="shared" si="210"/>
        <v>#N/A</v>
      </c>
      <c r="V790" s="139" t="e">
        <f t="shared" si="211"/>
        <v>#N/A</v>
      </c>
      <c r="W790" s="139" t="e">
        <f t="shared" si="212"/>
        <v>#N/A</v>
      </c>
      <c r="X790" s="139" t="e">
        <f t="shared" si="213"/>
        <v>#N/A</v>
      </c>
      <c r="Y790" s="10" t="e">
        <f t="shared" si="214"/>
        <v>#N/A</v>
      </c>
      <c r="Z790" s="10" t="e">
        <f t="shared" si="215"/>
        <v>#N/A</v>
      </c>
      <c r="AA790" s="138" t="e">
        <f t="shared" si="208"/>
        <v>#N/A</v>
      </c>
      <c r="AB790" s="138" t="e">
        <f t="shared" si="209"/>
        <v>#N/A</v>
      </c>
      <c r="AC790" s="16" t="e">
        <f t="shared" si="216"/>
        <v>#N/A</v>
      </c>
      <c r="AD790" s="16" t="e">
        <f t="shared" si="217"/>
        <v>#N/A</v>
      </c>
      <c r="AE790" s="16" t="e">
        <f t="shared" si="218"/>
        <v>#N/A</v>
      </c>
      <c r="AF790" s="16" t="e">
        <f t="shared" si="219"/>
        <v>#N/A</v>
      </c>
      <c r="AI790" s="9"/>
      <c r="AJ790" s="10"/>
      <c r="AK790" s="9"/>
      <c r="AL790" s="10"/>
      <c r="AM790" s="9"/>
      <c r="AN790" s="9"/>
      <c r="AO790" s="9"/>
      <c r="AP790" s="9"/>
      <c r="AQ790" s="9"/>
      <c r="AS790" s="9"/>
      <c r="AT790" s="10"/>
      <c r="AU790" s="10"/>
      <c r="AV790" s="10"/>
      <c r="AW790" s="10"/>
      <c r="AX790" s="10"/>
      <c r="AY790" s="10"/>
      <c r="AZ790" s="10"/>
      <c r="BA790" s="10"/>
      <c r="BC790" s="9"/>
      <c r="BD790" s="10"/>
      <c r="BE790" s="10"/>
      <c r="BF790" s="10"/>
      <c r="BG790" s="10"/>
      <c r="BH790" s="10"/>
      <c r="BI790" s="10"/>
      <c r="BJ790" s="10"/>
      <c r="BK790" s="10"/>
      <c r="BL790" s="10"/>
      <c r="BM790" s="9"/>
      <c r="BN790" s="10"/>
      <c r="BO790" s="9"/>
      <c r="BP790" s="10"/>
      <c r="BQ790" s="9"/>
      <c r="BR790" s="9"/>
      <c r="BS790" s="9"/>
      <c r="BT790" s="9"/>
      <c r="BU790" s="9"/>
      <c r="BV790" s="5"/>
      <c r="BW790" s="9"/>
      <c r="BX790" s="10"/>
      <c r="BY790" s="10"/>
      <c r="BZ790" s="10"/>
      <c r="CA790" s="10"/>
      <c r="CB790" s="10"/>
      <c r="CC790" s="10"/>
      <c r="CD790" s="10"/>
      <c r="CE790" s="10"/>
      <c r="CF790" s="5"/>
      <c r="CG790" s="9"/>
      <c r="CH790" s="10"/>
      <c r="CI790" s="10"/>
      <c r="CJ790" s="10"/>
      <c r="CK790" s="10"/>
      <c r="CL790" s="10"/>
      <c r="CM790" s="10"/>
      <c r="CN790" s="10"/>
      <c r="CO790" s="10"/>
    </row>
    <row r="791" spans="1:93" x14ac:dyDescent="0.2">
      <c r="A791" s="9"/>
      <c r="B791" s="9"/>
      <c r="C791" s="9"/>
      <c r="D791" s="9"/>
      <c r="E791" s="9"/>
      <c r="F791" s="9"/>
      <c r="G791" s="9"/>
      <c r="H791" s="9"/>
      <c r="I791" s="9"/>
      <c r="J791" s="9"/>
      <c r="K791" s="9"/>
      <c r="L791" s="9"/>
      <c r="M791" s="9"/>
      <c r="N791" s="9"/>
      <c r="P791" s="12">
        <f t="shared" si="220"/>
        <v>-154</v>
      </c>
      <c r="Q791" s="12"/>
      <c r="R791" s="138" t="e">
        <f t="shared" si="205"/>
        <v>#N/A</v>
      </c>
      <c r="S791" s="138" t="e">
        <f t="shared" si="206"/>
        <v>#N/A</v>
      </c>
      <c r="T791" s="138" t="e">
        <f t="shared" si="207"/>
        <v>#N/A</v>
      </c>
      <c r="U791" s="139" t="e">
        <f t="shared" si="210"/>
        <v>#N/A</v>
      </c>
      <c r="V791" s="139" t="e">
        <f t="shared" si="211"/>
        <v>#N/A</v>
      </c>
      <c r="W791" s="139" t="e">
        <f t="shared" si="212"/>
        <v>#N/A</v>
      </c>
      <c r="X791" s="139" t="e">
        <f t="shared" si="213"/>
        <v>#N/A</v>
      </c>
      <c r="Y791" s="10" t="e">
        <f t="shared" si="214"/>
        <v>#N/A</v>
      </c>
      <c r="Z791" s="10" t="e">
        <f t="shared" si="215"/>
        <v>#N/A</v>
      </c>
      <c r="AA791" s="138" t="e">
        <f t="shared" si="208"/>
        <v>#N/A</v>
      </c>
      <c r="AB791" s="138" t="e">
        <f t="shared" si="209"/>
        <v>#N/A</v>
      </c>
      <c r="AC791" s="16" t="e">
        <f t="shared" si="216"/>
        <v>#N/A</v>
      </c>
      <c r="AD791" s="16" t="e">
        <f t="shared" si="217"/>
        <v>#N/A</v>
      </c>
      <c r="AE791" s="16" t="e">
        <f t="shared" si="218"/>
        <v>#N/A</v>
      </c>
      <c r="AF791" s="16" t="e">
        <f t="shared" si="219"/>
        <v>#N/A</v>
      </c>
      <c r="AI791" s="9"/>
      <c r="AJ791" s="10"/>
      <c r="AK791" s="9"/>
      <c r="AL791" s="10"/>
      <c r="AM791" s="9"/>
      <c r="AN791" s="9"/>
      <c r="AO791" s="9"/>
      <c r="AP791" s="9"/>
      <c r="AQ791" s="9"/>
      <c r="AS791" s="9"/>
      <c r="AT791" s="10"/>
      <c r="AU791" s="10"/>
      <c r="AV791" s="10"/>
      <c r="AW791" s="10"/>
      <c r="AX791" s="10"/>
      <c r="AY791" s="10"/>
      <c r="AZ791" s="10"/>
      <c r="BA791" s="10"/>
      <c r="BC791" s="9"/>
      <c r="BD791" s="10"/>
      <c r="BE791" s="10"/>
      <c r="BF791" s="10"/>
      <c r="BG791" s="10"/>
      <c r="BH791" s="10"/>
      <c r="BI791" s="10"/>
      <c r="BJ791" s="10"/>
      <c r="BK791" s="10"/>
      <c r="BL791" s="10"/>
      <c r="BM791" s="9"/>
      <c r="BN791" s="10"/>
      <c r="BO791" s="9"/>
      <c r="BP791" s="10"/>
      <c r="BQ791" s="9"/>
      <c r="BR791" s="9"/>
      <c r="BS791" s="9"/>
      <c r="BT791" s="9"/>
      <c r="BU791" s="9"/>
      <c r="BV791" s="5"/>
      <c r="BW791" s="9"/>
      <c r="BX791" s="10"/>
      <c r="BY791" s="10"/>
      <c r="BZ791" s="10"/>
      <c r="CA791" s="10"/>
      <c r="CB791" s="10"/>
      <c r="CC791" s="10"/>
      <c r="CD791" s="10"/>
      <c r="CE791" s="10"/>
      <c r="CF791" s="5"/>
      <c r="CG791" s="9"/>
      <c r="CH791" s="10"/>
      <c r="CI791" s="10"/>
      <c r="CJ791" s="10"/>
      <c r="CK791" s="10"/>
      <c r="CL791" s="10"/>
      <c r="CM791" s="10"/>
      <c r="CN791" s="10"/>
      <c r="CO791" s="10"/>
    </row>
    <row r="792" spans="1:93" x14ac:dyDescent="0.2">
      <c r="A792" s="9"/>
      <c r="B792" s="9"/>
      <c r="C792" s="9"/>
      <c r="D792" s="9"/>
      <c r="E792" s="9"/>
      <c r="F792" s="9"/>
      <c r="G792" s="9"/>
      <c r="H792" s="9"/>
      <c r="I792" s="9"/>
      <c r="J792" s="9"/>
      <c r="K792" s="9"/>
      <c r="L792" s="9"/>
      <c r="M792" s="9"/>
      <c r="N792" s="9"/>
      <c r="P792" s="12">
        <f t="shared" si="220"/>
        <v>-154</v>
      </c>
      <c r="Q792" s="12"/>
      <c r="R792" s="138" t="e">
        <f t="shared" si="205"/>
        <v>#N/A</v>
      </c>
      <c r="S792" s="138" t="e">
        <f t="shared" si="206"/>
        <v>#N/A</v>
      </c>
      <c r="T792" s="138" t="e">
        <f t="shared" si="207"/>
        <v>#N/A</v>
      </c>
      <c r="U792" s="139" t="e">
        <f t="shared" si="210"/>
        <v>#N/A</v>
      </c>
      <c r="V792" s="139" t="e">
        <f t="shared" si="211"/>
        <v>#N/A</v>
      </c>
      <c r="W792" s="139" t="e">
        <f t="shared" si="212"/>
        <v>#N/A</v>
      </c>
      <c r="X792" s="139" t="e">
        <f t="shared" si="213"/>
        <v>#N/A</v>
      </c>
      <c r="Y792" s="10" t="e">
        <f t="shared" si="214"/>
        <v>#N/A</v>
      </c>
      <c r="Z792" s="10" t="e">
        <f t="shared" si="215"/>
        <v>#N/A</v>
      </c>
      <c r="AA792" s="138" t="e">
        <f t="shared" si="208"/>
        <v>#N/A</v>
      </c>
      <c r="AB792" s="138" t="e">
        <f t="shared" si="209"/>
        <v>#N/A</v>
      </c>
      <c r="AC792" s="16" t="e">
        <f t="shared" si="216"/>
        <v>#N/A</v>
      </c>
      <c r="AD792" s="16" t="e">
        <f t="shared" si="217"/>
        <v>#N/A</v>
      </c>
      <c r="AE792" s="16" t="e">
        <f t="shared" si="218"/>
        <v>#N/A</v>
      </c>
      <c r="AF792" s="16" t="e">
        <f t="shared" si="219"/>
        <v>#N/A</v>
      </c>
      <c r="AI792" s="9"/>
      <c r="AJ792" s="10"/>
      <c r="AK792" s="9"/>
      <c r="AL792" s="10"/>
      <c r="AM792" s="9"/>
      <c r="AN792" s="9"/>
      <c r="AO792" s="9"/>
      <c r="AP792" s="9"/>
      <c r="AQ792" s="9"/>
      <c r="AS792" s="9"/>
      <c r="AT792" s="10"/>
      <c r="AU792" s="10"/>
      <c r="AV792" s="10"/>
      <c r="AW792" s="10"/>
      <c r="AX792" s="10"/>
      <c r="AY792" s="10"/>
      <c r="AZ792" s="10"/>
      <c r="BA792" s="10"/>
      <c r="BC792" s="9"/>
      <c r="BD792" s="10"/>
      <c r="BE792" s="10"/>
      <c r="BF792" s="10"/>
      <c r="BG792" s="10"/>
      <c r="BH792" s="10"/>
      <c r="BI792" s="10"/>
      <c r="BJ792" s="10"/>
      <c r="BK792" s="10"/>
      <c r="BL792" s="10"/>
      <c r="BM792" s="9"/>
      <c r="BN792" s="10"/>
      <c r="BO792" s="9"/>
      <c r="BP792" s="10"/>
      <c r="BQ792" s="9"/>
      <c r="BR792" s="9"/>
      <c r="BS792" s="9"/>
      <c r="BT792" s="9"/>
      <c r="BU792" s="9"/>
      <c r="BV792" s="5"/>
      <c r="BW792" s="9"/>
      <c r="BX792" s="10"/>
      <c r="BY792" s="10"/>
      <c r="BZ792" s="10"/>
      <c r="CA792" s="10"/>
      <c r="CB792" s="10"/>
      <c r="CC792" s="10"/>
      <c r="CD792" s="10"/>
      <c r="CE792" s="10"/>
      <c r="CF792" s="5"/>
      <c r="CG792" s="9"/>
      <c r="CH792" s="10"/>
      <c r="CI792" s="10"/>
      <c r="CJ792" s="10"/>
      <c r="CK792" s="10"/>
      <c r="CL792" s="10"/>
      <c r="CM792" s="10"/>
      <c r="CN792" s="10"/>
      <c r="CO792" s="10"/>
    </row>
    <row r="793" spans="1:93" x14ac:dyDescent="0.2">
      <c r="A793" s="9"/>
      <c r="B793" s="9"/>
      <c r="C793" s="9"/>
      <c r="D793" s="9"/>
      <c r="E793" s="9"/>
      <c r="F793" s="9"/>
      <c r="G793" s="9"/>
      <c r="H793" s="9"/>
      <c r="I793" s="9"/>
      <c r="J793" s="9"/>
      <c r="K793" s="9"/>
      <c r="L793" s="9"/>
      <c r="M793" s="9"/>
      <c r="N793" s="9"/>
      <c r="P793" s="12">
        <f t="shared" si="220"/>
        <v>-154</v>
      </c>
      <c r="Q793" s="12"/>
      <c r="R793" s="138" t="e">
        <f t="shared" si="205"/>
        <v>#N/A</v>
      </c>
      <c r="S793" s="138" t="e">
        <f t="shared" si="206"/>
        <v>#N/A</v>
      </c>
      <c r="T793" s="138" t="e">
        <f t="shared" si="207"/>
        <v>#N/A</v>
      </c>
      <c r="U793" s="139" t="e">
        <f t="shared" si="210"/>
        <v>#N/A</v>
      </c>
      <c r="V793" s="139" t="e">
        <f t="shared" si="211"/>
        <v>#N/A</v>
      </c>
      <c r="W793" s="139" t="e">
        <f t="shared" si="212"/>
        <v>#N/A</v>
      </c>
      <c r="X793" s="139" t="e">
        <f t="shared" si="213"/>
        <v>#N/A</v>
      </c>
      <c r="Y793" s="10" t="e">
        <f t="shared" si="214"/>
        <v>#N/A</v>
      </c>
      <c r="Z793" s="10" t="e">
        <f t="shared" si="215"/>
        <v>#N/A</v>
      </c>
      <c r="AA793" s="138" t="e">
        <f t="shared" si="208"/>
        <v>#N/A</v>
      </c>
      <c r="AB793" s="138" t="e">
        <f t="shared" si="209"/>
        <v>#N/A</v>
      </c>
      <c r="AC793" s="16" t="e">
        <f t="shared" si="216"/>
        <v>#N/A</v>
      </c>
      <c r="AD793" s="16" t="e">
        <f t="shared" si="217"/>
        <v>#N/A</v>
      </c>
      <c r="AE793" s="16" t="e">
        <f t="shared" si="218"/>
        <v>#N/A</v>
      </c>
      <c r="AF793" s="16" t="e">
        <f t="shared" si="219"/>
        <v>#N/A</v>
      </c>
      <c r="AI793" s="9"/>
      <c r="AJ793" s="10"/>
      <c r="AK793" s="9"/>
      <c r="AL793" s="10"/>
      <c r="AM793" s="9"/>
      <c r="AN793" s="9"/>
      <c r="AO793" s="9"/>
      <c r="AP793" s="9"/>
      <c r="AQ793" s="9"/>
      <c r="AS793" s="9"/>
      <c r="AT793" s="10"/>
      <c r="AU793" s="10"/>
      <c r="AV793" s="10"/>
      <c r="AW793" s="10"/>
      <c r="AX793" s="10"/>
      <c r="AY793" s="10"/>
      <c r="AZ793" s="10"/>
      <c r="BA793" s="10"/>
      <c r="BC793" s="9"/>
      <c r="BD793" s="10"/>
      <c r="BE793" s="10"/>
      <c r="BF793" s="10"/>
      <c r="BG793" s="10"/>
      <c r="BH793" s="10"/>
      <c r="BI793" s="10"/>
      <c r="BJ793" s="10"/>
      <c r="BK793" s="10"/>
      <c r="BL793" s="10"/>
      <c r="BM793" s="9"/>
      <c r="BN793" s="10"/>
      <c r="BO793" s="9"/>
      <c r="BP793" s="10"/>
      <c r="BQ793" s="9"/>
      <c r="BR793" s="9"/>
      <c r="BS793" s="9"/>
      <c r="BT793" s="9"/>
      <c r="BU793" s="9"/>
      <c r="BV793" s="5"/>
      <c r="BW793" s="9"/>
      <c r="BX793" s="10"/>
      <c r="BY793" s="10"/>
      <c r="BZ793" s="10"/>
      <c r="CA793" s="10"/>
      <c r="CB793" s="10"/>
      <c r="CC793" s="10"/>
      <c r="CD793" s="10"/>
      <c r="CE793" s="10"/>
      <c r="CF793" s="5"/>
      <c r="CG793" s="9"/>
      <c r="CH793" s="10"/>
      <c r="CI793" s="10"/>
      <c r="CJ793" s="10"/>
      <c r="CK793" s="10"/>
      <c r="CL793" s="10"/>
      <c r="CM793" s="10"/>
      <c r="CN793" s="10"/>
      <c r="CO793" s="10"/>
    </row>
    <row r="794" spans="1:93" x14ac:dyDescent="0.2">
      <c r="A794" s="9"/>
      <c r="B794" s="9"/>
      <c r="C794" s="9"/>
      <c r="D794" s="9"/>
      <c r="E794" s="9"/>
      <c r="F794" s="9"/>
      <c r="G794" s="9"/>
      <c r="H794" s="9"/>
      <c r="I794" s="9"/>
      <c r="J794" s="9"/>
      <c r="K794" s="9"/>
      <c r="L794" s="9"/>
      <c r="M794" s="9"/>
      <c r="N794" s="9"/>
      <c r="P794" s="12">
        <f t="shared" si="220"/>
        <v>-154</v>
      </c>
      <c r="Q794" s="12"/>
      <c r="R794" s="138" t="e">
        <f t="shared" si="205"/>
        <v>#N/A</v>
      </c>
      <c r="S794" s="138" t="e">
        <f t="shared" si="206"/>
        <v>#N/A</v>
      </c>
      <c r="T794" s="138" t="e">
        <f t="shared" si="207"/>
        <v>#N/A</v>
      </c>
      <c r="U794" s="139" t="e">
        <f t="shared" si="210"/>
        <v>#N/A</v>
      </c>
      <c r="V794" s="139" t="e">
        <f t="shared" si="211"/>
        <v>#N/A</v>
      </c>
      <c r="W794" s="139" t="e">
        <f t="shared" si="212"/>
        <v>#N/A</v>
      </c>
      <c r="X794" s="139" t="e">
        <f t="shared" si="213"/>
        <v>#N/A</v>
      </c>
      <c r="Y794" s="10" t="e">
        <f t="shared" si="214"/>
        <v>#N/A</v>
      </c>
      <c r="Z794" s="10" t="e">
        <f t="shared" si="215"/>
        <v>#N/A</v>
      </c>
      <c r="AA794" s="138" t="e">
        <f t="shared" si="208"/>
        <v>#N/A</v>
      </c>
      <c r="AB794" s="138" t="e">
        <f t="shared" si="209"/>
        <v>#N/A</v>
      </c>
      <c r="AC794" s="16" t="e">
        <f t="shared" si="216"/>
        <v>#N/A</v>
      </c>
      <c r="AD794" s="16" t="e">
        <f t="shared" si="217"/>
        <v>#N/A</v>
      </c>
      <c r="AE794" s="16" t="e">
        <f t="shared" si="218"/>
        <v>#N/A</v>
      </c>
      <c r="AF794" s="16" t="e">
        <f t="shared" si="219"/>
        <v>#N/A</v>
      </c>
      <c r="AI794" s="9"/>
      <c r="AJ794" s="10"/>
      <c r="AK794" s="9"/>
      <c r="AL794" s="10"/>
      <c r="AM794" s="9"/>
      <c r="AN794" s="9"/>
      <c r="AO794" s="9"/>
      <c r="AP794" s="9"/>
      <c r="AQ794" s="9"/>
      <c r="AS794" s="9"/>
      <c r="AT794" s="10"/>
      <c r="AU794" s="10"/>
      <c r="AV794" s="10"/>
      <c r="AW794" s="10"/>
      <c r="AX794" s="10"/>
      <c r="AY794" s="10"/>
      <c r="AZ794" s="10"/>
      <c r="BA794" s="10"/>
      <c r="BC794" s="9"/>
      <c r="BD794" s="10"/>
      <c r="BE794" s="10"/>
      <c r="BF794" s="10"/>
      <c r="BG794" s="10"/>
      <c r="BH794" s="10"/>
      <c r="BI794" s="10"/>
      <c r="BJ794" s="10"/>
      <c r="BK794" s="10"/>
      <c r="BL794" s="10"/>
      <c r="BM794" s="9"/>
      <c r="BN794" s="10"/>
      <c r="BO794" s="9"/>
      <c r="BP794" s="10"/>
      <c r="BQ794" s="9"/>
      <c r="BR794" s="9"/>
      <c r="BS794" s="9"/>
      <c r="BT794" s="9"/>
      <c r="BU794" s="9"/>
      <c r="BV794" s="5"/>
      <c r="BW794" s="9"/>
      <c r="BX794" s="10"/>
      <c r="BY794" s="10"/>
      <c r="BZ794" s="10"/>
      <c r="CA794" s="10"/>
      <c r="CB794" s="10"/>
      <c r="CC794" s="10"/>
      <c r="CD794" s="10"/>
      <c r="CE794" s="10"/>
      <c r="CF794" s="5"/>
      <c r="CG794" s="9"/>
      <c r="CH794" s="10"/>
      <c r="CI794" s="10"/>
      <c r="CJ794" s="10"/>
      <c r="CK794" s="10"/>
      <c r="CL794" s="10"/>
      <c r="CM794" s="10"/>
      <c r="CN794" s="10"/>
      <c r="CO794" s="10"/>
    </row>
    <row r="795" spans="1:93" x14ac:dyDescent="0.2">
      <c r="A795" s="9"/>
      <c r="B795" s="9"/>
      <c r="C795" s="9"/>
      <c r="D795" s="9"/>
      <c r="E795" s="9"/>
      <c r="F795" s="9"/>
      <c r="G795" s="9"/>
      <c r="H795" s="9"/>
      <c r="I795" s="9"/>
      <c r="J795" s="9"/>
      <c r="K795" s="9"/>
      <c r="L795" s="9"/>
      <c r="M795" s="9"/>
      <c r="N795" s="9"/>
      <c r="P795" s="12">
        <f t="shared" si="220"/>
        <v>-154</v>
      </c>
      <c r="Q795" s="12"/>
      <c r="R795" s="138" t="e">
        <f t="shared" si="205"/>
        <v>#N/A</v>
      </c>
      <c r="S795" s="138" t="e">
        <f t="shared" si="206"/>
        <v>#N/A</v>
      </c>
      <c r="T795" s="138" t="e">
        <f t="shared" si="207"/>
        <v>#N/A</v>
      </c>
      <c r="U795" s="139" t="e">
        <f t="shared" si="210"/>
        <v>#N/A</v>
      </c>
      <c r="V795" s="139" t="e">
        <f t="shared" si="211"/>
        <v>#N/A</v>
      </c>
      <c r="W795" s="139" t="e">
        <f t="shared" si="212"/>
        <v>#N/A</v>
      </c>
      <c r="X795" s="139" t="e">
        <f t="shared" si="213"/>
        <v>#N/A</v>
      </c>
      <c r="Y795" s="10" t="e">
        <f t="shared" si="214"/>
        <v>#N/A</v>
      </c>
      <c r="Z795" s="10" t="e">
        <f t="shared" si="215"/>
        <v>#N/A</v>
      </c>
      <c r="AA795" s="138" t="e">
        <f t="shared" si="208"/>
        <v>#N/A</v>
      </c>
      <c r="AB795" s="138" t="e">
        <f t="shared" si="209"/>
        <v>#N/A</v>
      </c>
      <c r="AC795" s="16" t="e">
        <f t="shared" si="216"/>
        <v>#N/A</v>
      </c>
      <c r="AD795" s="16" t="e">
        <f t="shared" si="217"/>
        <v>#N/A</v>
      </c>
      <c r="AE795" s="16" t="e">
        <f t="shared" si="218"/>
        <v>#N/A</v>
      </c>
      <c r="AF795" s="16" t="e">
        <f t="shared" si="219"/>
        <v>#N/A</v>
      </c>
      <c r="AI795" s="9"/>
      <c r="AJ795" s="10"/>
      <c r="AK795" s="9"/>
      <c r="AL795" s="10"/>
      <c r="AM795" s="9"/>
      <c r="AN795" s="9"/>
      <c r="AO795" s="9"/>
      <c r="AP795" s="9"/>
      <c r="AQ795" s="9"/>
      <c r="AS795" s="9"/>
      <c r="AT795" s="10"/>
      <c r="AU795" s="10"/>
      <c r="AV795" s="10"/>
      <c r="AW795" s="10"/>
      <c r="AX795" s="10"/>
      <c r="AY795" s="10"/>
      <c r="AZ795" s="10"/>
      <c r="BA795" s="10"/>
      <c r="BC795" s="9"/>
      <c r="BD795" s="10"/>
      <c r="BE795" s="10"/>
      <c r="BF795" s="10"/>
      <c r="BG795" s="10"/>
      <c r="BH795" s="10"/>
      <c r="BI795" s="10"/>
      <c r="BJ795" s="10"/>
      <c r="BK795" s="10"/>
      <c r="BL795" s="10"/>
      <c r="BM795" s="9"/>
      <c r="BN795" s="10"/>
      <c r="BO795" s="9"/>
      <c r="BP795" s="10"/>
      <c r="BQ795" s="9"/>
      <c r="BR795" s="9"/>
      <c r="BS795" s="9"/>
      <c r="BT795" s="9"/>
      <c r="BU795" s="9"/>
      <c r="BV795" s="5"/>
      <c r="BW795" s="9"/>
      <c r="BX795" s="10"/>
      <c r="BY795" s="10"/>
      <c r="BZ795" s="10"/>
      <c r="CA795" s="10"/>
      <c r="CB795" s="10"/>
      <c r="CC795" s="10"/>
      <c r="CD795" s="10"/>
      <c r="CE795" s="10"/>
      <c r="CF795" s="5"/>
      <c r="CG795" s="9"/>
      <c r="CH795" s="10"/>
      <c r="CI795" s="10"/>
      <c r="CJ795" s="10"/>
      <c r="CK795" s="10"/>
      <c r="CL795" s="10"/>
      <c r="CM795" s="10"/>
      <c r="CN795" s="10"/>
      <c r="CO795" s="10"/>
    </row>
    <row r="796" spans="1:93" x14ac:dyDescent="0.2">
      <c r="A796" s="9"/>
      <c r="B796" s="9"/>
      <c r="C796" s="9"/>
      <c r="D796" s="9"/>
      <c r="E796" s="9"/>
      <c r="F796" s="9"/>
      <c r="G796" s="9"/>
      <c r="H796" s="9"/>
      <c r="I796" s="9"/>
      <c r="J796" s="9"/>
      <c r="K796" s="9"/>
      <c r="L796" s="9"/>
      <c r="M796" s="9"/>
      <c r="N796" s="9"/>
      <c r="P796" s="12">
        <f t="shared" si="220"/>
        <v>-154</v>
      </c>
      <c r="Q796" s="12"/>
      <c r="R796" s="138" t="e">
        <f t="shared" si="205"/>
        <v>#N/A</v>
      </c>
      <c r="S796" s="138" t="e">
        <f t="shared" si="206"/>
        <v>#N/A</v>
      </c>
      <c r="T796" s="138" t="e">
        <f t="shared" si="207"/>
        <v>#N/A</v>
      </c>
      <c r="U796" s="139" t="e">
        <f t="shared" si="210"/>
        <v>#N/A</v>
      </c>
      <c r="V796" s="139" t="e">
        <f t="shared" si="211"/>
        <v>#N/A</v>
      </c>
      <c r="W796" s="139" t="e">
        <f t="shared" si="212"/>
        <v>#N/A</v>
      </c>
      <c r="X796" s="139" t="e">
        <f t="shared" si="213"/>
        <v>#N/A</v>
      </c>
      <c r="Y796" s="10" t="e">
        <f t="shared" si="214"/>
        <v>#N/A</v>
      </c>
      <c r="Z796" s="10" t="e">
        <f t="shared" si="215"/>
        <v>#N/A</v>
      </c>
      <c r="AA796" s="138" t="e">
        <f t="shared" si="208"/>
        <v>#N/A</v>
      </c>
      <c r="AB796" s="138" t="e">
        <f t="shared" si="209"/>
        <v>#N/A</v>
      </c>
      <c r="AC796" s="16" t="e">
        <f t="shared" si="216"/>
        <v>#N/A</v>
      </c>
      <c r="AD796" s="16" t="e">
        <f t="shared" si="217"/>
        <v>#N/A</v>
      </c>
      <c r="AE796" s="16" t="e">
        <f t="shared" si="218"/>
        <v>#N/A</v>
      </c>
      <c r="AF796" s="16" t="e">
        <f t="shared" si="219"/>
        <v>#N/A</v>
      </c>
      <c r="AI796" s="9"/>
      <c r="AJ796" s="10"/>
      <c r="AK796" s="9"/>
      <c r="AL796" s="10"/>
      <c r="AM796" s="9"/>
      <c r="AN796" s="9"/>
      <c r="AO796" s="9"/>
      <c r="AP796" s="9"/>
      <c r="AQ796" s="9"/>
      <c r="AS796" s="9"/>
      <c r="AT796" s="10"/>
      <c r="AU796" s="10"/>
      <c r="AV796" s="10"/>
      <c r="AW796" s="10"/>
      <c r="AX796" s="10"/>
      <c r="AY796" s="10"/>
      <c r="AZ796" s="10"/>
      <c r="BA796" s="10"/>
      <c r="BC796" s="9"/>
      <c r="BD796" s="10"/>
      <c r="BE796" s="10"/>
      <c r="BF796" s="10"/>
      <c r="BG796" s="10"/>
      <c r="BH796" s="10"/>
      <c r="BI796" s="10"/>
      <c r="BJ796" s="10"/>
      <c r="BK796" s="10"/>
      <c r="BL796" s="10"/>
      <c r="BM796" s="9"/>
      <c r="BN796" s="10"/>
      <c r="BO796" s="9"/>
      <c r="BP796" s="10"/>
      <c r="BQ796" s="9"/>
      <c r="BR796" s="9"/>
      <c r="BS796" s="9"/>
      <c r="BT796" s="9"/>
      <c r="BU796" s="9"/>
      <c r="BV796" s="5"/>
      <c r="BW796" s="9"/>
      <c r="BX796" s="10"/>
      <c r="BY796" s="10"/>
      <c r="BZ796" s="10"/>
      <c r="CA796" s="10"/>
      <c r="CB796" s="10"/>
      <c r="CC796" s="10"/>
      <c r="CD796" s="10"/>
      <c r="CE796" s="10"/>
      <c r="CF796" s="5"/>
      <c r="CG796" s="9"/>
      <c r="CH796" s="10"/>
      <c r="CI796" s="10"/>
      <c r="CJ796" s="10"/>
      <c r="CK796" s="10"/>
      <c r="CL796" s="10"/>
      <c r="CM796" s="10"/>
      <c r="CN796" s="10"/>
      <c r="CO796" s="10"/>
    </row>
    <row r="797" spans="1:93" x14ac:dyDescent="0.2">
      <c r="A797" s="9"/>
      <c r="B797" s="9"/>
      <c r="C797" s="9"/>
      <c r="D797" s="9"/>
      <c r="E797" s="9"/>
      <c r="F797" s="9"/>
      <c r="G797" s="9"/>
      <c r="H797" s="9"/>
      <c r="I797" s="9"/>
      <c r="J797" s="9"/>
      <c r="K797" s="9"/>
      <c r="L797" s="9"/>
      <c r="M797" s="9"/>
      <c r="N797" s="9"/>
      <c r="P797" s="12">
        <f t="shared" si="220"/>
        <v>-154</v>
      </c>
      <c r="Q797" s="12"/>
      <c r="R797" s="138" t="e">
        <f t="shared" si="205"/>
        <v>#N/A</v>
      </c>
      <c r="S797" s="138" t="e">
        <f t="shared" si="206"/>
        <v>#N/A</v>
      </c>
      <c r="T797" s="138" t="e">
        <f t="shared" si="207"/>
        <v>#N/A</v>
      </c>
      <c r="U797" s="139" t="e">
        <f t="shared" si="210"/>
        <v>#N/A</v>
      </c>
      <c r="V797" s="139" t="e">
        <f t="shared" si="211"/>
        <v>#N/A</v>
      </c>
      <c r="W797" s="139" t="e">
        <f t="shared" si="212"/>
        <v>#N/A</v>
      </c>
      <c r="X797" s="139" t="e">
        <f t="shared" si="213"/>
        <v>#N/A</v>
      </c>
      <c r="Y797" s="10" t="e">
        <f t="shared" si="214"/>
        <v>#N/A</v>
      </c>
      <c r="Z797" s="10" t="e">
        <f t="shared" si="215"/>
        <v>#N/A</v>
      </c>
      <c r="AA797" s="138" t="e">
        <f t="shared" si="208"/>
        <v>#N/A</v>
      </c>
      <c r="AB797" s="138" t="e">
        <f t="shared" si="209"/>
        <v>#N/A</v>
      </c>
      <c r="AC797" s="16" t="e">
        <f t="shared" si="216"/>
        <v>#N/A</v>
      </c>
      <c r="AD797" s="16" t="e">
        <f t="shared" si="217"/>
        <v>#N/A</v>
      </c>
      <c r="AE797" s="16" t="e">
        <f t="shared" si="218"/>
        <v>#N/A</v>
      </c>
      <c r="AF797" s="16" t="e">
        <f t="shared" si="219"/>
        <v>#N/A</v>
      </c>
      <c r="AI797" s="9"/>
      <c r="AJ797" s="10"/>
      <c r="AK797" s="9"/>
      <c r="AL797" s="10"/>
      <c r="AM797" s="9"/>
      <c r="AN797" s="9"/>
      <c r="AO797" s="9"/>
      <c r="AP797" s="9"/>
      <c r="AQ797" s="9"/>
      <c r="AS797" s="9"/>
      <c r="AT797" s="10"/>
      <c r="AU797" s="10"/>
      <c r="AV797" s="10"/>
      <c r="AW797" s="10"/>
      <c r="AX797" s="10"/>
      <c r="AY797" s="10"/>
      <c r="AZ797" s="10"/>
      <c r="BA797" s="10"/>
      <c r="BC797" s="9"/>
      <c r="BD797" s="10"/>
      <c r="BE797" s="10"/>
      <c r="BF797" s="10"/>
      <c r="BG797" s="10"/>
      <c r="BH797" s="10"/>
      <c r="BI797" s="10"/>
      <c r="BJ797" s="10"/>
      <c r="BK797" s="10"/>
      <c r="BL797" s="10"/>
      <c r="BM797" s="9"/>
      <c r="BN797" s="10"/>
      <c r="BO797" s="9"/>
      <c r="BP797" s="10"/>
      <c r="BQ797" s="9"/>
      <c r="BR797" s="9"/>
      <c r="BS797" s="9"/>
      <c r="BT797" s="9"/>
      <c r="BU797" s="9"/>
      <c r="BV797" s="5"/>
      <c r="BW797" s="9"/>
      <c r="BX797" s="10"/>
      <c r="BY797" s="10"/>
      <c r="BZ797" s="10"/>
      <c r="CA797" s="10"/>
      <c r="CB797" s="10"/>
      <c r="CC797" s="10"/>
      <c r="CD797" s="10"/>
      <c r="CE797" s="10"/>
      <c r="CF797" s="5"/>
      <c r="CG797" s="9"/>
      <c r="CH797" s="10"/>
      <c r="CI797" s="10"/>
      <c r="CJ797" s="10"/>
      <c r="CK797" s="10"/>
      <c r="CL797" s="10"/>
      <c r="CM797" s="10"/>
      <c r="CN797" s="10"/>
      <c r="CO797" s="10"/>
    </row>
    <row r="798" spans="1:93" x14ac:dyDescent="0.2">
      <c r="A798" s="9"/>
      <c r="B798" s="9"/>
      <c r="C798" s="9"/>
      <c r="D798" s="9"/>
      <c r="E798" s="9"/>
      <c r="F798" s="9"/>
      <c r="G798" s="9"/>
      <c r="H798" s="9"/>
      <c r="I798" s="9"/>
      <c r="J798" s="9"/>
      <c r="K798" s="9"/>
      <c r="L798" s="9"/>
      <c r="M798" s="9"/>
      <c r="N798" s="9"/>
      <c r="P798" s="12">
        <f t="shared" si="220"/>
        <v>-154</v>
      </c>
      <c r="Q798" s="12"/>
      <c r="R798" s="138" t="e">
        <f t="shared" si="205"/>
        <v>#N/A</v>
      </c>
      <c r="S798" s="138" t="e">
        <f t="shared" si="206"/>
        <v>#N/A</v>
      </c>
      <c r="T798" s="138" t="e">
        <f t="shared" si="207"/>
        <v>#N/A</v>
      </c>
      <c r="U798" s="139" t="e">
        <f t="shared" si="210"/>
        <v>#N/A</v>
      </c>
      <c r="V798" s="139" t="e">
        <f t="shared" si="211"/>
        <v>#N/A</v>
      </c>
      <c r="W798" s="139" t="e">
        <f t="shared" si="212"/>
        <v>#N/A</v>
      </c>
      <c r="X798" s="139" t="e">
        <f t="shared" si="213"/>
        <v>#N/A</v>
      </c>
      <c r="Y798" s="10" t="e">
        <f t="shared" si="214"/>
        <v>#N/A</v>
      </c>
      <c r="Z798" s="10" t="e">
        <f t="shared" si="215"/>
        <v>#N/A</v>
      </c>
      <c r="AA798" s="138" t="e">
        <f t="shared" si="208"/>
        <v>#N/A</v>
      </c>
      <c r="AB798" s="138" t="e">
        <f t="shared" si="209"/>
        <v>#N/A</v>
      </c>
      <c r="AC798" s="16" t="e">
        <f t="shared" si="216"/>
        <v>#N/A</v>
      </c>
      <c r="AD798" s="16" t="e">
        <f t="shared" si="217"/>
        <v>#N/A</v>
      </c>
      <c r="AE798" s="16" t="e">
        <f t="shared" si="218"/>
        <v>#N/A</v>
      </c>
      <c r="AF798" s="16" t="e">
        <f t="shared" si="219"/>
        <v>#N/A</v>
      </c>
      <c r="AI798" s="9"/>
      <c r="AJ798" s="10"/>
      <c r="AK798" s="9"/>
      <c r="AL798" s="10"/>
      <c r="AM798" s="9"/>
      <c r="AN798" s="9"/>
      <c r="AO798" s="9"/>
      <c r="AP798" s="9"/>
      <c r="AQ798" s="9"/>
      <c r="AS798" s="9"/>
      <c r="AT798" s="10"/>
      <c r="AU798" s="10"/>
      <c r="AV798" s="10"/>
      <c r="AW798" s="10"/>
      <c r="AX798" s="10"/>
      <c r="AY798" s="10"/>
      <c r="AZ798" s="10"/>
      <c r="BA798" s="10"/>
      <c r="BC798" s="9"/>
      <c r="BD798" s="10"/>
      <c r="BE798" s="10"/>
      <c r="BF798" s="10"/>
      <c r="BG798" s="10"/>
      <c r="BH798" s="10"/>
      <c r="BI798" s="10"/>
      <c r="BJ798" s="10"/>
      <c r="BK798" s="10"/>
      <c r="BL798" s="10"/>
      <c r="BM798" s="9"/>
      <c r="BN798" s="10"/>
      <c r="BO798" s="9"/>
      <c r="BP798" s="10"/>
      <c r="BQ798" s="9"/>
      <c r="BR798" s="9"/>
      <c r="BS798" s="9"/>
      <c r="BT798" s="9"/>
      <c r="BU798" s="9"/>
      <c r="BV798" s="5"/>
      <c r="BW798" s="9"/>
      <c r="BX798" s="10"/>
      <c r="BY798" s="10"/>
      <c r="BZ798" s="10"/>
      <c r="CA798" s="10"/>
      <c r="CB798" s="10"/>
      <c r="CC798" s="10"/>
      <c r="CD798" s="10"/>
      <c r="CE798" s="10"/>
      <c r="CF798" s="5"/>
      <c r="CG798" s="9"/>
      <c r="CH798" s="10"/>
      <c r="CI798" s="10"/>
      <c r="CJ798" s="10"/>
      <c r="CK798" s="10"/>
      <c r="CL798" s="10"/>
      <c r="CM798" s="10"/>
      <c r="CN798" s="10"/>
      <c r="CO798" s="10"/>
    </row>
    <row r="799" spans="1:93" x14ac:dyDescent="0.2">
      <c r="A799" s="9"/>
      <c r="B799" s="9"/>
      <c r="C799" s="9"/>
      <c r="D799" s="9"/>
      <c r="E799" s="9"/>
      <c r="F799" s="9"/>
      <c r="G799" s="9"/>
      <c r="H799" s="9"/>
      <c r="I799" s="9"/>
      <c r="J799" s="9"/>
      <c r="K799" s="9"/>
      <c r="L799" s="9"/>
      <c r="M799" s="9"/>
      <c r="N799" s="9"/>
      <c r="P799" s="12">
        <f t="shared" si="220"/>
        <v>-154</v>
      </c>
      <c r="Q799" s="12"/>
      <c r="R799" s="138" t="e">
        <f t="shared" si="205"/>
        <v>#N/A</v>
      </c>
      <c r="S799" s="138" t="e">
        <f t="shared" si="206"/>
        <v>#N/A</v>
      </c>
      <c r="T799" s="138" t="e">
        <f t="shared" si="207"/>
        <v>#N/A</v>
      </c>
      <c r="U799" s="139" t="e">
        <f t="shared" si="210"/>
        <v>#N/A</v>
      </c>
      <c r="V799" s="139" t="e">
        <f t="shared" si="211"/>
        <v>#N/A</v>
      </c>
      <c r="W799" s="139" t="e">
        <f t="shared" si="212"/>
        <v>#N/A</v>
      </c>
      <c r="X799" s="139" t="e">
        <f t="shared" si="213"/>
        <v>#N/A</v>
      </c>
      <c r="Y799" s="10" t="e">
        <f t="shared" si="214"/>
        <v>#N/A</v>
      </c>
      <c r="Z799" s="10" t="e">
        <f t="shared" si="215"/>
        <v>#N/A</v>
      </c>
      <c r="AA799" s="138" t="e">
        <f t="shared" si="208"/>
        <v>#N/A</v>
      </c>
      <c r="AB799" s="138" t="e">
        <f t="shared" si="209"/>
        <v>#N/A</v>
      </c>
      <c r="AC799" s="16" t="e">
        <f t="shared" si="216"/>
        <v>#N/A</v>
      </c>
      <c r="AD799" s="16" t="e">
        <f t="shared" si="217"/>
        <v>#N/A</v>
      </c>
      <c r="AE799" s="16" t="e">
        <f t="shared" si="218"/>
        <v>#N/A</v>
      </c>
      <c r="AF799" s="16" t="e">
        <f t="shared" si="219"/>
        <v>#N/A</v>
      </c>
      <c r="AI799" s="9"/>
      <c r="AJ799" s="10"/>
      <c r="AK799" s="9"/>
      <c r="AL799" s="10"/>
      <c r="AM799" s="9"/>
      <c r="AN799" s="9"/>
      <c r="AO799" s="9"/>
      <c r="AP799" s="9"/>
      <c r="AQ799" s="9"/>
      <c r="AS799" s="9"/>
      <c r="AT799" s="10"/>
      <c r="AU799" s="10"/>
      <c r="AV799" s="10"/>
      <c r="AW799" s="10"/>
      <c r="AX799" s="10"/>
      <c r="AY799" s="10"/>
      <c r="AZ799" s="10"/>
      <c r="BA799" s="10"/>
      <c r="BC799" s="9"/>
      <c r="BD799" s="10"/>
      <c r="BE799" s="10"/>
      <c r="BF799" s="10"/>
      <c r="BG799" s="10"/>
      <c r="BH799" s="10"/>
      <c r="BI799" s="10"/>
      <c r="BJ799" s="10"/>
      <c r="BK799" s="10"/>
      <c r="BL799" s="10"/>
      <c r="BM799" s="9"/>
      <c r="BN799" s="10"/>
      <c r="BO799" s="9"/>
      <c r="BP799" s="10"/>
      <c r="BQ799" s="9"/>
      <c r="BR799" s="9"/>
      <c r="BS799" s="9"/>
      <c r="BT799" s="9"/>
      <c r="BU799" s="9"/>
      <c r="BV799" s="5"/>
      <c r="BW799" s="9"/>
      <c r="BX799" s="10"/>
      <c r="BY799" s="10"/>
      <c r="BZ799" s="10"/>
      <c r="CA799" s="10"/>
      <c r="CB799" s="10"/>
      <c r="CC799" s="10"/>
      <c r="CD799" s="10"/>
      <c r="CE799" s="10"/>
      <c r="CF799" s="5"/>
      <c r="CG799" s="9"/>
      <c r="CH799" s="10"/>
      <c r="CI799" s="10"/>
      <c r="CJ799" s="10"/>
      <c r="CK799" s="10"/>
      <c r="CL799" s="10"/>
      <c r="CM799" s="10"/>
      <c r="CN799" s="10"/>
      <c r="CO799" s="10"/>
    </row>
    <row r="800" spans="1:93" x14ac:dyDescent="0.2">
      <c r="A800" s="9"/>
      <c r="B800" s="9"/>
      <c r="C800" s="9"/>
      <c r="D800" s="9"/>
      <c r="E800" s="9"/>
      <c r="F800" s="9"/>
      <c r="G800" s="9"/>
      <c r="H800" s="9"/>
      <c r="I800" s="9"/>
      <c r="J800" s="9"/>
      <c r="K800" s="9"/>
      <c r="L800" s="9"/>
      <c r="M800" s="9"/>
      <c r="N800" s="9"/>
      <c r="P800" s="12">
        <f t="shared" si="220"/>
        <v>-154</v>
      </c>
      <c r="Q800" s="12"/>
      <c r="R800" s="138" t="e">
        <f t="shared" si="205"/>
        <v>#N/A</v>
      </c>
      <c r="S800" s="138" t="e">
        <f t="shared" si="206"/>
        <v>#N/A</v>
      </c>
      <c r="T800" s="138" t="e">
        <f t="shared" si="207"/>
        <v>#N/A</v>
      </c>
      <c r="U800" s="139" t="e">
        <f t="shared" si="210"/>
        <v>#N/A</v>
      </c>
      <c r="V800" s="139" t="e">
        <f t="shared" si="211"/>
        <v>#N/A</v>
      </c>
      <c r="W800" s="139" t="e">
        <f t="shared" si="212"/>
        <v>#N/A</v>
      </c>
      <c r="X800" s="139" t="e">
        <f t="shared" si="213"/>
        <v>#N/A</v>
      </c>
      <c r="Y800" s="10" t="e">
        <f t="shared" si="214"/>
        <v>#N/A</v>
      </c>
      <c r="Z800" s="10" t="e">
        <f t="shared" si="215"/>
        <v>#N/A</v>
      </c>
      <c r="AA800" s="138" t="e">
        <f t="shared" si="208"/>
        <v>#N/A</v>
      </c>
      <c r="AB800" s="138" t="e">
        <f t="shared" si="209"/>
        <v>#N/A</v>
      </c>
      <c r="AC800" s="16" t="e">
        <f t="shared" si="216"/>
        <v>#N/A</v>
      </c>
      <c r="AD800" s="16" t="e">
        <f t="shared" si="217"/>
        <v>#N/A</v>
      </c>
      <c r="AE800" s="16" t="e">
        <f t="shared" si="218"/>
        <v>#N/A</v>
      </c>
      <c r="AF800" s="16" t="e">
        <f t="shared" si="219"/>
        <v>#N/A</v>
      </c>
      <c r="AI800" s="9"/>
      <c r="AJ800" s="10"/>
      <c r="AK800" s="9"/>
      <c r="AL800" s="10"/>
      <c r="AM800" s="9"/>
      <c r="AN800" s="9"/>
      <c r="AO800" s="9"/>
      <c r="AP800" s="9"/>
      <c r="AQ800" s="9"/>
      <c r="AS800" s="9"/>
      <c r="AT800" s="10"/>
      <c r="AU800" s="10"/>
      <c r="AV800" s="10"/>
      <c r="AW800" s="10"/>
      <c r="AX800" s="10"/>
      <c r="AY800" s="10"/>
      <c r="AZ800" s="10"/>
      <c r="BA800" s="10"/>
      <c r="BC800" s="9"/>
      <c r="BD800" s="10"/>
      <c r="BE800" s="10"/>
      <c r="BF800" s="10"/>
      <c r="BG800" s="10"/>
      <c r="BH800" s="10"/>
      <c r="BI800" s="10"/>
      <c r="BJ800" s="10"/>
      <c r="BK800" s="10"/>
      <c r="BL800" s="10"/>
      <c r="BM800" s="9"/>
      <c r="BN800" s="10"/>
      <c r="BO800" s="9"/>
      <c r="BP800" s="10"/>
      <c r="BQ800" s="9"/>
      <c r="BR800" s="9"/>
      <c r="BS800" s="9"/>
      <c r="BT800" s="9"/>
      <c r="BU800" s="9"/>
      <c r="BV800" s="5"/>
      <c r="BW800" s="9"/>
      <c r="BX800" s="10"/>
      <c r="BY800" s="10"/>
      <c r="BZ800" s="10"/>
      <c r="CA800" s="10"/>
      <c r="CB800" s="10"/>
      <c r="CC800" s="10"/>
      <c r="CD800" s="10"/>
      <c r="CE800" s="10"/>
      <c r="CF800" s="5"/>
      <c r="CG800" s="9"/>
      <c r="CH800" s="10"/>
      <c r="CI800" s="10"/>
      <c r="CJ800" s="10"/>
      <c r="CK800" s="10"/>
      <c r="CL800" s="10"/>
      <c r="CM800" s="10"/>
      <c r="CN800" s="10"/>
      <c r="CO800" s="10"/>
    </row>
    <row r="801" spans="1:93" x14ac:dyDescent="0.2">
      <c r="A801" s="9"/>
      <c r="B801" s="9"/>
      <c r="C801" s="9"/>
      <c r="D801" s="9"/>
      <c r="E801" s="9"/>
      <c r="F801" s="9"/>
      <c r="G801" s="9"/>
      <c r="H801" s="9"/>
      <c r="I801" s="9"/>
      <c r="J801" s="9"/>
      <c r="K801" s="9"/>
      <c r="L801" s="9"/>
      <c r="M801" s="9"/>
      <c r="N801" s="9"/>
      <c r="P801" s="12">
        <f t="shared" si="220"/>
        <v>-154</v>
      </c>
      <c r="Q801" s="12"/>
      <c r="R801" s="138" t="e">
        <f t="shared" si="205"/>
        <v>#N/A</v>
      </c>
      <c r="S801" s="138" t="e">
        <f t="shared" si="206"/>
        <v>#N/A</v>
      </c>
      <c r="T801" s="138" t="e">
        <f t="shared" si="207"/>
        <v>#N/A</v>
      </c>
      <c r="U801" s="139" t="e">
        <f t="shared" si="210"/>
        <v>#N/A</v>
      </c>
      <c r="V801" s="139" t="e">
        <f t="shared" si="211"/>
        <v>#N/A</v>
      </c>
      <c r="W801" s="139" t="e">
        <f t="shared" si="212"/>
        <v>#N/A</v>
      </c>
      <c r="X801" s="139" t="e">
        <f t="shared" si="213"/>
        <v>#N/A</v>
      </c>
      <c r="Y801" s="10" t="e">
        <f t="shared" si="214"/>
        <v>#N/A</v>
      </c>
      <c r="Z801" s="10" t="e">
        <f t="shared" si="215"/>
        <v>#N/A</v>
      </c>
      <c r="AA801" s="138" t="e">
        <f t="shared" si="208"/>
        <v>#N/A</v>
      </c>
      <c r="AB801" s="138" t="e">
        <f t="shared" si="209"/>
        <v>#N/A</v>
      </c>
      <c r="AC801" s="16" t="e">
        <f t="shared" si="216"/>
        <v>#N/A</v>
      </c>
      <c r="AD801" s="16" t="e">
        <f t="shared" si="217"/>
        <v>#N/A</v>
      </c>
      <c r="AE801" s="16" t="e">
        <f t="shared" si="218"/>
        <v>#N/A</v>
      </c>
      <c r="AF801" s="16" t="e">
        <f t="shared" si="219"/>
        <v>#N/A</v>
      </c>
      <c r="AI801" s="9"/>
      <c r="AJ801" s="10"/>
      <c r="AK801" s="9"/>
      <c r="AL801" s="10"/>
      <c r="AM801" s="9"/>
      <c r="AN801" s="9"/>
      <c r="AO801" s="9"/>
      <c r="AP801" s="9"/>
      <c r="AQ801" s="9"/>
      <c r="AS801" s="9"/>
      <c r="AT801" s="10"/>
      <c r="AU801" s="10"/>
      <c r="AV801" s="10"/>
      <c r="AW801" s="10"/>
      <c r="AX801" s="10"/>
      <c r="AY801" s="10"/>
      <c r="AZ801" s="10"/>
      <c r="BA801" s="10"/>
      <c r="BC801" s="9"/>
      <c r="BD801" s="10"/>
      <c r="BE801" s="10"/>
      <c r="BF801" s="10"/>
      <c r="BG801" s="10"/>
      <c r="BH801" s="10"/>
      <c r="BI801" s="10"/>
      <c r="BJ801" s="10"/>
      <c r="BK801" s="10"/>
      <c r="BL801" s="10"/>
      <c r="BM801" s="9"/>
      <c r="BN801" s="10"/>
      <c r="BO801" s="9"/>
      <c r="BP801" s="10"/>
      <c r="BQ801" s="9"/>
      <c r="BR801" s="9"/>
      <c r="BS801" s="9"/>
      <c r="BT801" s="9"/>
      <c r="BU801" s="9"/>
      <c r="BV801" s="5"/>
      <c r="BW801" s="9"/>
      <c r="BX801" s="10"/>
      <c r="BY801" s="10"/>
      <c r="BZ801" s="10"/>
      <c r="CA801" s="10"/>
      <c r="CB801" s="10"/>
      <c r="CC801" s="10"/>
      <c r="CD801" s="10"/>
      <c r="CE801" s="10"/>
      <c r="CF801" s="5"/>
      <c r="CG801" s="9"/>
      <c r="CH801" s="10"/>
      <c r="CI801" s="10"/>
      <c r="CJ801" s="10"/>
      <c r="CK801" s="10"/>
      <c r="CL801" s="10"/>
      <c r="CM801" s="10"/>
      <c r="CN801" s="10"/>
      <c r="CO801" s="10"/>
    </row>
    <row r="802" spans="1:93" x14ac:dyDescent="0.2">
      <c r="A802" s="9"/>
      <c r="B802" s="9"/>
      <c r="C802" s="9"/>
      <c r="D802" s="9"/>
      <c r="E802" s="9"/>
      <c r="F802" s="9"/>
      <c r="G802" s="9"/>
      <c r="H802" s="9"/>
      <c r="I802" s="9"/>
      <c r="J802" s="9"/>
      <c r="K802" s="9"/>
      <c r="L802" s="9"/>
      <c r="M802" s="9"/>
      <c r="N802" s="9"/>
      <c r="P802" s="12">
        <f t="shared" si="220"/>
        <v>-154</v>
      </c>
      <c r="Q802" s="12"/>
      <c r="R802" s="138" t="e">
        <f t="shared" si="205"/>
        <v>#N/A</v>
      </c>
      <c r="S802" s="138" t="e">
        <f t="shared" si="206"/>
        <v>#N/A</v>
      </c>
      <c r="T802" s="138" t="e">
        <f t="shared" si="207"/>
        <v>#N/A</v>
      </c>
      <c r="U802" s="139" t="e">
        <f t="shared" si="210"/>
        <v>#N/A</v>
      </c>
      <c r="V802" s="139" t="e">
        <f t="shared" si="211"/>
        <v>#N/A</v>
      </c>
      <c r="W802" s="139" t="e">
        <f t="shared" si="212"/>
        <v>#N/A</v>
      </c>
      <c r="X802" s="139" t="e">
        <f t="shared" si="213"/>
        <v>#N/A</v>
      </c>
      <c r="Y802" s="10" t="e">
        <f t="shared" si="214"/>
        <v>#N/A</v>
      </c>
      <c r="Z802" s="10" t="e">
        <f t="shared" si="215"/>
        <v>#N/A</v>
      </c>
      <c r="AA802" s="138" t="e">
        <f t="shared" si="208"/>
        <v>#N/A</v>
      </c>
      <c r="AB802" s="138" t="e">
        <f t="shared" si="209"/>
        <v>#N/A</v>
      </c>
      <c r="AC802" s="16" t="e">
        <f t="shared" si="216"/>
        <v>#N/A</v>
      </c>
      <c r="AD802" s="16" t="e">
        <f t="shared" si="217"/>
        <v>#N/A</v>
      </c>
      <c r="AE802" s="16" t="e">
        <f t="shared" si="218"/>
        <v>#N/A</v>
      </c>
      <c r="AF802" s="16" t="e">
        <f t="shared" si="219"/>
        <v>#N/A</v>
      </c>
      <c r="AI802" s="9"/>
      <c r="AJ802" s="10"/>
      <c r="AK802" s="9"/>
      <c r="AL802" s="10"/>
      <c r="AM802" s="9"/>
      <c r="AN802" s="9"/>
      <c r="AO802" s="9"/>
      <c r="AP802" s="9"/>
      <c r="AQ802" s="9"/>
      <c r="AS802" s="9"/>
      <c r="AT802" s="10"/>
      <c r="AU802" s="10"/>
      <c r="AV802" s="10"/>
      <c r="AW802" s="10"/>
      <c r="AX802" s="10"/>
      <c r="AY802" s="10"/>
      <c r="AZ802" s="10"/>
      <c r="BA802" s="10"/>
      <c r="BC802" s="9"/>
      <c r="BD802" s="10"/>
      <c r="BE802" s="10"/>
      <c r="BF802" s="10"/>
      <c r="BG802" s="10"/>
      <c r="BH802" s="10"/>
      <c r="BI802" s="10"/>
      <c r="BJ802" s="10"/>
      <c r="BK802" s="10"/>
      <c r="BL802" s="10"/>
      <c r="BM802" s="9"/>
      <c r="BN802" s="10"/>
      <c r="BO802" s="9"/>
      <c r="BP802" s="10"/>
      <c r="BQ802" s="9"/>
      <c r="BR802" s="9"/>
      <c r="BS802" s="9"/>
      <c r="BT802" s="9"/>
      <c r="BU802" s="9"/>
      <c r="BV802" s="5"/>
      <c r="BW802" s="9"/>
      <c r="BX802" s="10"/>
      <c r="BY802" s="10"/>
      <c r="BZ802" s="10"/>
      <c r="CA802" s="10"/>
      <c r="CB802" s="10"/>
      <c r="CC802" s="10"/>
      <c r="CD802" s="10"/>
      <c r="CE802" s="10"/>
      <c r="CF802" s="5"/>
      <c r="CG802" s="9"/>
      <c r="CH802" s="10"/>
      <c r="CI802" s="10"/>
      <c r="CJ802" s="10"/>
      <c r="CK802" s="10"/>
      <c r="CL802" s="10"/>
      <c r="CM802" s="10"/>
      <c r="CN802" s="10"/>
      <c r="CO802" s="10"/>
    </row>
    <row r="803" spans="1:93" x14ac:dyDescent="0.2">
      <c r="A803" s="9"/>
      <c r="B803" s="9"/>
      <c r="C803" s="9"/>
      <c r="D803" s="9"/>
      <c r="E803" s="9"/>
      <c r="F803" s="9"/>
      <c r="G803" s="9"/>
      <c r="H803" s="9"/>
      <c r="I803" s="9"/>
      <c r="J803" s="9"/>
      <c r="K803" s="9"/>
      <c r="L803" s="9"/>
      <c r="M803" s="9"/>
      <c r="N803" s="9"/>
      <c r="P803" s="12">
        <f t="shared" si="220"/>
        <v>-154</v>
      </c>
      <c r="Q803" s="12"/>
      <c r="R803" s="138" t="e">
        <f t="shared" si="205"/>
        <v>#N/A</v>
      </c>
      <c r="S803" s="138" t="e">
        <f t="shared" si="206"/>
        <v>#N/A</v>
      </c>
      <c r="T803" s="138" t="e">
        <f t="shared" si="207"/>
        <v>#N/A</v>
      </c>
      <c r="U803" s="139" t="e">
        <f t="shared" si="210"/>
        <v>#N/A</v>
      </c>
      <c r="V803" s="139" t="e">
        <f t="shared" si="211"/>
        <v>#N/A</v>
      </c>
      <c r="W803" s="139" t="e">
        <f t="shared" si="212"/>
        <v>#N/A</v>
      </c>
      <c r="X803" s="139" t="e">
        <f t="shared" si="213"/>
        <v>#N/A</v>
      </c>
      <c r="Y803" s="10" t="e">
        <f t="shared" si="214"/>
        <v>#N/A</v>
      </c>
      <c r="Z803" s="10" t="e">
        <f t="shared" si="215"/>
        <v>#N/A</v>
      </c>
      <c r="AA803" s="138" t="e">
        <f t="shared" si="208"/>
        <v>#N/A</v>
      </c>
      <c r="AB803" s="138" t="e">
        <f t="shared" si="209"/>
        <v>#N/A</v>
      </c>
      <c r="AC803" s="16" t="e">
        <f t="shared" si="216"/>
        <v>#N/A</v>
      </c>
      <c r="AD803" s="16" t="e">
        <f t="shared" si="217"/>
        <v>#N/A</v>
      </c>
      <c r="AE803" s="16" t="e">
        <f t="shared" si="218"/>
        <v>#N/A</v>
      </c>
      <c r="AF803" s="16" t="e">
        <f t="shared" si="219"/>
        <v>#N/A</v>
      </c>
      <c r="AI803" s="9"/>
      <c r="AJ803" s="10"/>
      <c r="AK803" s="9"/>
      <c r="AL803" s="10"/>
      <c r="AM803" s="9"/>
      <c r="AN803" s="9"/>
      <c r="AO803" s="9"/>
      <c r="AP803" s="9"/>
      <c r="AQ803" s="9"/>
      <c r="AS803" s="9"/>
      <c r="AT803" s="10"/>
      <c r="AU803" s="10"/>
      <c r="AV803" s="10"/>
      <c r="AW803" s="10"/>
      <c r="AX803" s="10"/>
      <c r="AY803" s="10"/>
      <c r="AZ803" s="10"/>
      <c r="BA803" s="10"/>
      <c r="BC803" s="9"/>
      <c r="BD803" s="10"/>
      <c r="BE803" s="10"/>
      <c r="BF803" s="10"/>
      <c r="BG803" s="10"/>
      <c r="BH803" s="10"/>
      <c r="BI803" s="10"/>
      <c r="BJ803" s="10"/>
      <c r="BK803" s="10"/>
      <c r="BL803" s="10"/>
      <c r="BM803" s="9"/>
      <c r="BN803" s="10"/>
      <c r="BO803" s="9"/>
      <c r="BP803" s="10"/>
      <c r="BQ803" s="9"/>
      <c r="BR803" s="9"/>
      <c r="BS803" s="9"/>
      <c r="BT803" s="9"/>
      <c r="BU803" s="9"/>
      <c r="BV803" s="5"/>
      <c r="BW803" s="9"/>
      <c r="BX803" s="10"/>
      <c r="BY803" s="10"/>
      <c r="BZ803" s="10"/>
      <c r="CA803" s="10"/>
      <c r="CB803" s="10"/>
      <c r="CC803" s="10"/>
      <c r="CD803" s="10"/>
      <c r="CE803" s="10"/>
      <c r="CF803" s="5"/>
      <c r="CG803" s="9"/>
      <c r="CH803" s="10"/>
      <c r="CI803" s="10"/>
      <c r="CJ803" s="10"/>
      <c r="CK803" s="10"/>
      <c r="CL803" s="10"/>
      <c r="CM803" s="10"/>
      <c r="CN803" s="10"/>
      <c r="CO803" s="10"/>
    </row>
    <row r="804" spans="1:93" x14ac:dyDescent="0.2">
      <c r="A804" s="9"/>
      <c r="B804" s="9"/>
      <c r="C804" s="9"/>
      <c r="D804" s="9"/>
      <c r="E804" s="9"/>
      <c r="F804" s="9"/>
      <c r="G804" s="9"/>
      <c r="H804" s="9"/>
      <c r="I804" s="9"/>
      <c r="J804" s="9"/>
      <c r="K804" s="9"/>
      <c r="L804" s="9"/>
      <c r="M804" s="9"/>
      <c r="N804" s="9"/>
      <c r="P804" s="12">
        <f t="shared" si="220"/>
        <v>-154</v>
      </c>
      <c r="Q804" s="12"/>
      <c r="R804" s="138" t="e">
        <f t="shared" si="205"/>
        <v>#N/A</v>
      </c>
      <c r="S804" s="138" t="e">
        <f t="shared" si="206"/>
        <v>#N/A</v>
      </c>
      <c r="T804" s="138" t="e">
        <f t="shared" si="207"/>
        <v>#N/A</v>
      </c>
      <c r="U804" s="139" t="e">
        <f t="shared" si="210"/>
        <v>#N/A</v>
      </c>
      <c r="V804" s="139" t="e">
        <f t="shared" si="211"/>
        <v>#N/A</v>
      </c>
      <c r="W804" s="139" t="e">
        <f t="shared" si="212"/>
        <v>#N/A</v>
      </c>
      <c r="X804" s="139" t="e">
        <f t="shared" si="213"/>
        <v>#N/A</v>
      </c>
      <c r="Y804" s="10" t="e">
        <f t="shared" si="214"/>
        <v>#N/A</v>
      </c>
      <c r="Z804" s="10" t="e">
        <f t="shared" si="215"/>
        <v>#N/A</v>
      </c>
      <c r="AA804" s="138" t="e">
        <f t="shared" si="208"/>
        <v>#N/A</v>
      </c>
      <c r="AB804" s="138" t="e">
        <f t="shared" si="209"/>
        <v>#N/A</v>
      </c>
      <c r="AC804" s="16" t="e">
        <f t="shared" si="216"/>
        <v>#N/A</v>
      </c>
      <c r="AD804" s="16" t="e">
        <f t="shared" si="217"/>
        <v>#N/A</v>
      </c>
      <c r="AE804" s="16" t="e">
        <f t="shared" si="218"/>
        <v>#N/A</v>
      </c>
      <c r="AF804" s="16" t="e">
        <f t="shared" si="219"/>
        <v>#N/A</v>
      </c>
      <c r="AI804" s="9"/>
      <c r="AJ804" s="10"/>
      <c r="AK804" s="9"/>
      <c r="AL804" s="10"/>
      <c r="AM804" s="9"/>
      <c r="AN804" s="9"/>
      <c r="AO804" s="9"/>
      <c r="AP804" s="9"/>
      <c r="AQ804" s="9"/>
      <c r="AS804" s="9"/>
      <c r="AT804" s="10"/>
      <c r="AU804" s="10"/>
      <c r="AV804" s="10"/>
      <c r="AW804" s="10"/>
      <c r="AX804" s="10"/>
      <c r="AY804" s="10"/>
      <c r="AZ804" s="10"/>
      <c r="BA804" s="10"/>
      <c r="BC804" s="9"/>
      <c r="BD804" s="10"/>
      <c r="BE804" s="10"/>
      <c r="BF804" s="10"/>
      <c r="BG804" s="10"/>
      <c r="BH804" s="10"/>
      <c r="BI804" s="10"/>
      <c r="BJ804" s="10"/>
      <c r="BK804" s="10"/>
      <c r="BL804" s="10"/>
      <c r="BM804" s="9"/>
      <c r="BN804" s="10"/>
      <c r="BO804" s="9"/>
      <c r="BP804" s="10"/>
      <c r="BQ804" s="9"/>
      <c r="BR804" s="9"/>
      <c r="BS804" s="9"/>
      <c r="BT804" s="9"/>
      <c r="BU804" s="9"/>
      <c r="BV804" s="5"/>
      <c r="BW804" s="9"/>
      <c r="BX804" s="10"/>
      <c r="BY804" s="10"/>
      <c r="BZ804" s="10"/>
      <c r="CA804" s="10"/>
      <c r="CB804" s="10"/>
      <c r="CC804" s="10"/>
      <c r="CD804" s="10"/>
      <c r="CE804" s="10"/>
      <c r="CF804" s="5"/>
      <c r="CG804" s="9"/>
      <c r="CH804" s="10"/>
      <c r="CI804" s="10"/>
      <c r="CJ804" s="10"/>
      <c r="CK804" s="10"/>
      <c r="CL804" s="10"/>
      <c r="CM804" s="10"/>
      <c r="CN804" s="10"/>
      <c r="CO804" s="10"/>
    </row>
    <row r="805" spans="1:93" x14ac:dyDescent="0.2">
      <c r="A805" s="9"/>
      <c r="B805" s="9"/>
      <c r="C805" s="9"/>
      <c r="D805" s="9"/>
      <c r="E805" s="9"/>
      <c r="F805" s="9"/>
      <c r="G805" s="9"/>
      <c r="H805" s="9"/>
      <c r="I805" s="9"/>
      <c r="J805" s="9"/>
      <c r="K805" s="9"/>
      <c r="L805" s="9"/>
      <c r="M805" s="9"/>
      <c r="N805" s="9"/>
      <c r="P805" s="12">
        <f t="shared" si="220"/>
        <v>-154</v>
      </c>
      <c r="Q805" s="12"/>
      <c r="R805" s="138" t="e">
        <f t="shared" si="205"/>
        <v>#N/A</v>
      </c>
      <c r="S805" s="138" t="e">
        <f t="shared" si="206"/>
        <v>#N/A</v>
      </c>
      <c r="T805" s="138" t="e">
        <f t="shared" si="207"/>
        <v>#N/A</v>
      </c>
      <c r="U805" s="139" t="e">
        <f t="shared" si="210"/>
        <v>#N/A</v>
      </c>
      <c r="V805" s="139" t="e">
        <f t="shared" si="211"/>
        <v>#N/A</v>
      </c>
      <c r="W805" s="139" t="e">
        <f t="shared" si="212"/>
        <v>#N/A</v>
      </c>
      <c r="X805" s="139" t="e">
        <f t="shared" si="213"/>
        <v>#N/A</v>
      </c>
      <c r="Y805" s="10" t="e">
        <f t="shared" si="214"/>
        <v>#N/A</v>
      </c>
      <c r="Z805" s="10" t="e">
        <f t="shared" si="215"/>
        <v>#N/A</v>
      </c>
      <c r="AA805" s="138" t="e">
        <f t="shared" si="208"/>
        <v>#N/A</v>
      </c>
      <c r="AB805" s="138" t="e">
        <f t="shared" si="209"/>
        <v>#N/A</v>
      </c>
      <c r="AC805" s="16" t="e">
        <f t="shared" si="216"/>
        <v>#N/A</v>
      </c>
      <c r="AD805" s="16" t="e">
        <f t="shared" si="217"/>
        <v>#N/A</v>
      </c>
      <c r="AE805" s="16" t="e">
        <f t="shared" si="218"/>
        <v>#N/A</v>
      </c>
      <c r="AF805" s="16" t="e">
        <f t="shared" si="219"/>
        <v>#N/A</v>
      </c>
      <c r="AI805" s="9"/>
      <c r="AJ805" s="10"/>
      <c r="AK805" s="9"/>
      <c r="AL805" s="10"/>
      <c r="AM805" s="9"/>
      <c r="AN805" s="9"/>
      <c r="AO805" s="9"/>
      <c r="AP805" s="9"/>
      <c r="AQ805" s="9"/>
      <c r="AS805" s="9"/>
      <c r="AT805" s="10"/>
      <c r="AU805" s="10"/>
      <c r="AV805" s="10"/>
      <c r="AW805" s="10"/>
      <c r="AX805" s="10"/>
      <c r="AY805" s="10"/>
      <c r="AZ805" s="10"/>
      <c r="BA805" s="10"/>
      <c r="BC805" s="9"/>
      <c r="BD805" s="10"/>
      <c r="BE805" s="10"/>
      <c r="BF805" s="10"/>
      <c r="BG805" s="10"/>
      <c r="BH805" s="10"/>
      <c r="BI805" s="10"/>
      <c r="BJ805" s="10"/>
      <c r="BK805" s="10"/>
      <c r="BL805" s="10"/>
      <c r="BM805" s="9"/>
      <c r="BN805" s="10"/>
      <c r="BO805" s="9"/>
      <c r="BP805" s="10"/>
      <c r="BQ805" s="9"/>
      <c r="BR805" s="9"/>
      <c r="BS805" s="9"/>
      <c r="BT805" s="9"/>
      <c r="BU805" s="9"/>
      <c r="BV805" s="5"/>
      <c r="BW805" s="9"/>
      <c r="BX805" s="10"/>
      <c r="BY805" s="10"/>
      <c r="BZ805" s="10"/>
      <c r="CA805" s="10"/>
      <c r="CB805" s="10"/>
      <c r="CC805" s="10"/>
      <c r="CD805" s="10"/>
      <c r="CE805" s="10"/>
      <c r="CF805" s="5"/>
      <c r="CG805" s="9"/>
      <c r="CH805" s="10"/>
      <c r="CI805" s="10"/>
      <c r="CJ805" s="10"/>
      <c r="CK805" s="10"/>
      <c r="CL805" s="10"/>
      <c r="CM805" s="10"/>
      <c r="CN805" s="10"/>
      <c r="CO805" s="10"/>
    </row>
    <row r="806" spans="1:93" x14ac:dyDescent="0.2">
      <c r="A806" s="9"/>
      <c r="B806" s="9"/>
      <c r="C806" s="9"/>
      <c r="D806" s="9"/>
      <c r="E806" s="9"/>
      <c r="F806" s="9"/>
      <c r="G806" s="9"/>
      <c r="H806" s="9"/>
      <c r="I806" s="9"/>
      <c r="J806" s="9"/>
      <c r="K806" s="9"/>
      <c r="L806" s="9"/>
      <c r="M806" s="9"/>
      <c r="N806" s="9"/>
      <c r="P806" s="12">
        <f t="shared" si="220"/>
        <v>-154</v>
      </c>
      <c r="Q806" s="12"/>
      <c r="R806" s="138" t="e">
        <f t="shared" si="205"/>
        <v>#N/A</v>
      </c>
      <c r="S806" s="138" t="e">
        <f t="shared" si="206"/>
        <v>#N/A</v>
      </c>
      <c r="T806" s="138" t="e">
        <f t="shared" si="207"/>
        <v>#N/A</v>
      </c>
      <c r="U806" s="139" t="e">
        <f t="shared" si="210"/>
        <v>#N/A</v>
      </c>
      <c r="V806" s="139" t="e">
        <f t="shared" si="211"/>
        <v>#N/A</v>
      </c>
      <c r="W806" s="139" t="e">
        <f t="shared" si="212"/>
        <v>#N/A</v>
      </c>
      <c r="X806" s="139" t="e">
        <f t="shared" si="213"/>
        <v>#N/A</v>
      </c>
      <c r="Y806" s="10" t="e">
        <f t="shared" si="214"/>
        <v>#N/A</v>
      </c>
      <c r="Z806" s="10" t="e">
        <f t="shared" si="215"/>
        <v>#N/A</v>
      </c>
      <c r="AA806" s="138" t="e">
        <f t="shared" si="208"/>
        <v>#N/A</v>
      </c>
      <c r="AB806" s="138" t="e">
        <f t="shared" si="209"/>
        <v>#N/A</v>
      </c>
      <c r="AC806" s="16" t="e">
        <f t="shared" si="216"/>
        <v>#N/A</v>
      </c>
      <c r="AD806" s="16" t="e">
        <f t="shared" si="217"/>
        <v>#N/A</v>
      </c>
      <c r="AE806" s="16" t="e">
        <f t="shared" si="218"/>
        <v>#N/A</v>
      </c>
      <c r="AF806" s="16" t="e">
        <f t="shared" si="219"/>
        <v>#N/A</v>
      </c>
      <c r="AI806" s="9"/>
      <c r="AJ806" s="10"/>
      <c r="AK806" s="9"/>
      <c r="AL806" s="10"/>
      <c r="AM806" s="9"/>
      <c r="AN806" s="9"/>
      <c r="AO806" s="9"/>
      <c r="AP806" s="9"/>
      <c r="AQ806" s="9"/>
      <c r="AS806" s="9"/>
      <c r="AT806" s="10"/>
      <c r="AU806" s="10"/>
      <c r="AV806" s="10"/>
      <c r="AW806" s="10"/>
      <c r="AX806" s="10"/>
      <c r="AY806" s="10"/>
      <c r="AZ806" s="10"/>
      <c r="BA806" s="10"/>
      <c r="BC806" s="9"/>
      <c r="BD806" s="10"/>
      <c r="BE806" s="10"/>
      <c r="BF806" s="10"/>
      <c r="BG806" s="10"/>
      <c r="BH806" s="10"/>
      <c r="BI806" s="10"/>
      <c r="BJ806" s="10"/>
      <c r="BK806" s="10"/>
      <c r="BL806" s="10"/>
      <c r="BM806" s="9"/>
      <c r="BN806" s="10"/>
      <c r="BO806" s="9"/>
      <c r="BP806" s="10"/>
      <c r="BQ806" s="9"/>
      <c r="BR806" s="9"/>
      <c r="BS806" s="9"/>
      <c r="BT806" s="9"/>
      <c r="BU806" s="9"/>
      <c r="BV806" s="5"/>
      <c r="BW806" s="9"/>
      <c r="BX806" s="10"/>
      <c r="BY806" s="10"/>
      <c r="BZ806" s="10"/>
      <c r="CA806" s="10"/>
      <c r="CB806" s="10"/>
      <c r="CC806" s="10"/>
      <c r="CD806" s="10"/>
      <c r="CE806" s="10"/>
      <c r="CF806" s="5"/>
      <c r="CG806" s="9"/>
      <c r="CH806" s="10"/>
      <c r="CI806" s="10"/>
      <c r="CJ806" s="10"/>
      <c r="CK806" s="10"/>
      <c r="CL806" s="10"/>
      <c r="CM806" s="10"/>
      <c r="CN806" s="10"/>
      <c r="CO806" s="10"/>
    </row>
    <row r="807" spans="1:93" x14ac:dyDescent="0.2">
      <c r="A807" s="9"/>
      <c r="B807" s="9"/>
      <c r="C807" s="9"/>
      <c r="D807" s="9"/>
      <c r="E807" s="9"/>
      <c r="F807" s="9"/>
      <c r="G807" s="9"/>
      <c r="H807" s="9"/>
      <c r="I807" s="9"/>
      <c r="J807" s="9"/>
      <c r="K807" s="9"/>
      <c r="L807" s="9"/>
      <c r="M807" s="9"/>
      <c r="N807" s="9"/>
      <c r="P807" s="12">
        <f t="shared" si="220"/>
        <v>-154</v>
      </c>
      <c r="Q807" s="12"/>
      <c r="R807" s="138" t="e">
        <f t="shared" si="205"/>
        <v>#N/A</v>
      </c>
      <c r="S807" s="138" t="e">
        <f t="shared" si="206"/>
        <v>#N/A</v>
      </c>
      <c r="T807" s="138" t="e">
        <f t="shared" si="207"/>
        <v>#N/A</v>
      </c>
      <c r="U807" s="139" t="e">
        <f t="shared" si="210"/>
        <v>#N/A</v>
      </c>
      <c r="V807" s="139" t="e">
        <f t="shared" si="211"/>
        <v>#N/A</v>
      </c>
      <c r="W807" s="139" t="e">
        <f t="shared" si="212"/>
        <v>#N/A</v>
      </c>
      <c r="X807" s="139" t="e">
        <f t="shared" si="213"/>
        <v>#N/A</v>
      </c>
      <c r="Y807" s="10" t="e">
        <f t="shared" si="214"/>
        <v>#N/A</v>
      </c>
      <c r="Z807" s="10" t="e">
        <f t="shared" si="215"/>
        <v>#N/A</v>
      </c>
      <c r="AA807" s="138" t="e">
        <f t="shared" si="208"/>
        <v>#N/A</v>
      </c>
      <c r="AB807" s="138" t="e">
        <f t="shared" si="209"/>
        <v>#N/A</v>
      </c>
      <c r="AC807" s="16" t="e">
        <f t="shared" si="216"/>
        <v>#N/A</v>
      </c>
      <c r="AD807" s="16" t="e">
        <f t="shared" si="217"/>
        <v>#N/A</v>
      </c>
      <c r="AE807" s="16" t="e">
        <f t="shared" si="218"/>
        <v>#N/A</v>
      </c>
      <c r="AF807" s="16" t="e">
        <f t="shared" si="219"/>
        <v>#N/A</v>
      </c>
      <c r="AI807" s="9"/>
      <c r="AJ807" s="10"/>
      <c r="AK807" s="9"/>
      <c r="AL807" s="10"/>
      <c r="AM807" s="9"/>
      <c r="AN807" s="9"/>
      <c r="AO807" s="9"/>
      <c r="AP807" s="9"/>
      <c r="AQ807" s="9"/>
      <c r="AS807" s="9"/>
      <c r="AT807" s="10"/>
      <c r="AU807" s="10"/>
      <c r="AV807" s="10"/>
      <c r="AW807" s="10"/>
      <c r="AX807" s="10"/>
      <c r="AY807" s="10"/>
      <c r="AZ807" s="10"/>
      <c r="BA807" s="10"/>
      <c r="BC807" s="9"/>
      <c r="BD807" s="10"/>
      <c r="BE807" s="10"/>
      <c r="BF807" s="10"/>
      <c r="BG807" s="10"/>
      <c r="BH807" s="10"/>
      <c r="BI807" s="10"/>
      <c r="BJ807" s="10"/>
      <c r="BK807" s="10"/>
      <c r="BL807" s="10"/>
      <c r="BM807" s="9"/>
      <c r="BN807" s="10"/>
      <c r="BO807" s="9"/>
      <c r="BP807" s="10"/>
      <c r="BQ807" s="9"/>
      <c r="BR807" s="9"/>
      <c r="BS807" s="9"/>
      <c r="BT807" s="9"/>
      <c r="BU807" s="9"/>
      <c r="BV807" s="5"/>
      <c r="BW807" s="9"/>
      <c r="BX807" s="10"/>
      <c r="BY807" s="10"/>
      <c r="BZ807" s="10"/>
      <c r="CA807" s="10"/>
      <c r="CB807" s="10"/>
      <c r="CC807" s="10"/>
      <c r="CD807" s="10"/>
      <c r="CE807" s="10"/>
      <c r="CF807" s="5"/>
      <c r="CG807" s="9"/>
      <c r="CH807" s="10"/>
      <c r="CI807" s="10"/>
      <c r="CJ807" s="10"/>
      <c r="CK807" s="10"/>
      <c r="CL807" s="10"/>
      <c r="CM807" s="10"/>
      <c r="CN807" s="10"/>
      <c r="CO807" s="10"/>
    </row>
    <row r="808" spans="1:93" x14ac:dyDescent="0.2">
      <c r="A808" s="9"/>
      <c r="B808" s="9"/>
      <c r="C808" s="9"/>
      <c r="D808" s="9"/>
      <c r="E808" s="9"/>
      <c r="F808" s="9"/>
      <c r="G808" s="9"/>
      <c r="H808" s="9"/>
      <c r="I808" s="9"/>
      <c r="J808" s="9"/>
      <c r="K808" s="9"/>
      <c r="L808" s="9"/>
      <c r="M808" s="9"/>
      <c r="N808" s="9"/>
      <c r="P808" s="12">
        <f t="shared" si="220"/>
        <v>-154</v>
      </c>
      <c r="Q808" s="12"/>
      <c r="R808" s="138" t="e">
        <f t="shared" si="205"/>
        <v>#N/A</v>
      </c>
      <c r="S808" s="138" t="e">
        <f t="shared" si="206"/>
        <v>#N/A</v>
      </c>
      <c r="T808" s="138" t="e">
        <f t="shared" si="207"/>
        <v>#N/A</v>
      </c>
      <c r="U808" s="139" t="e">
        <f t="shared" si="210"/>
        <v>#N/A</v>
      </c>
      <c r="V808" s="139" t="e">
        <f t="shared" si="211"/>
        <v>#N/A</v>
      </c>
      <c r="W808" s="139" t="e">
        <f t="shared" si="212"/>
        <v>#N/A</v>
      </c>
      <c r="X808" s="139" t="e">
        <f t="shared" si="213"/>
        <v>#N/A</v>
      </c>
      <c r="Y808" s="10" t="e">
        <f t="shared" si="214"/>
        <v>#N/A</v>
      </c>
      <c r="Z808" s="10" t="e">
        <f t="shared" si="215"/>
        <v>#N/A</v>
      </c>
      <c r="AA808" s="138" t="e">
        <f t="shared" si="208"/>
        <v>#N/A</v>
      </c>
      <c r="AB808" s="138" t="e">
        <f t="shared" si="209"/>
        <v>#N/A</v>
      </c>
      <c r="AC808" s="16" t="e">
        <f t="shared" si="216"/>
        <v>#N/A</v>
      </c>
      <c r="AD808" s="16" t="e">
        <f t="shared" si="217"/>
        <v>#N/A</v>
      </c>
      <c r="AE808" s="16" t="e">
        <f t="shared" si="218"/>
        <v>#N/A</v>
      </c>
      <c r="AF808" s="16" t="e">
        <f t="shared" si="219"/>
        <v>#N/A</v>
      </c>
      <c r="AI808" s="9"/>
      <c r="AJ808" s="10"/>
      <c r="AK808" s="9"/>
      <c r="AL808" s="10"/>
      <c r="AM808" s="9"/>
      <c r="AN808" s="9"/>
      <c r="AO808" s="9"/>
      <c r="AP808" s="9"/>
      <c r="AQ808" s="9"/>
      <c r="AS808" s="9"/>
      <c r="AT808" s="10"/>
      <c r="AU808" s="10"/>
      <c r="AV808" s="10"/>
      <c r="AW808" s="10"/>
      <c r="AX808" s="10"/>
      <c r="AY808" s="10"/>
      <c r="AZ808" s="10"/>
      <c r="BA808" s="10"/>
      <c r="BC808" s="9"/>
      <c r="BD808" s="10"/>
      <c r="BE808" s="10"/>
      <c r="BF808" s="10"/>
      <c r="BG808" s="10"/>
      <c r="BH808" s="10"/>
      <c r="BI808" s="10"/>
      <c r="BJ808" s="10"/>
      <c r="BK808" s="10"/>
      <c r="BL808" s="10"/>
      <c r="BM808" s="9"/>
      <c r="BN808" s="10"/>
      <c r="BO808" s="9"/>
      <c r="BP808" s="10"/>
      <c r="BQ808" s="9"/>
      <c r="BR808" s="9"/>
      <c r="BS808" s="9"/>
      <c r="BT808" s="9"/>
      <c r="BU808" s="9"/>
      <c r="BV808" s="5"/>
      <c r="BW808" s="9"/>
      <c r="BX808" s="10"/>
      <c r="BY808" s="10"/>
      <c r="BZ808" s="10"/>
      <c r="CA808" s="10"/>
      <c r="CB808" s="10"/>
      <c r="CC808" s="10"/>
      <c r="CD808" s="10"/>
      <c r="CE808" s="10"/>
      <c r="CF808" s="5"/>
      <c r="CG808" s="9"/>
      <c r="CH808" s="10"/>
      <c r="CI808" s="10"/>
      <c r="CJ808" s="10"/>
      <c r="CK808" s="10"/>
      <c r="CL808" s="10"/>
      <c r="CM808" s="10"/>
      <c r="CN808" s="10"/>
      <c r="CO808" s="10"/>
    </row>
    <row r="809" spans="1:93" x14ac:dyDescent="0.2">
      <c r="A809" s="9"/>
      <c r="B809" s="9"/>
      <c r="C809" s="9"/>
      <c r="D809" s="9"/>
      <c r="E809" s="9"/>
      <c r="F809" s="9"/>
      <c r="G809" s="9"/>
      <c r="H809" s="9"/>
      <c r="I809" s="9"/>
      <c r="J809" s="9"/>
      <c r="K809" s="9"/>
      <c r="L809" s="9"/>
      <c r="M809" s="9"/>
      <c r="N809" s="9"/>
      <c r="P809" s="12">
        <f t="shared" si="220"/>
        <v>-154</v>
      </c>
      <c r="Q809" s="12"/>
      <c r="R809" s="138" t="e">
        <f t="shared" si="205"/>
        <v>#N/A</v>
      </c>
      <c r="S809" s="138" t="e">
        <f t="shared" si="206"/>
        <v>#N/A</v>
      </c>
      <c r="T809" s="138" t="e">
        <f t="shared" si="207"/>
        <v>#N/A</v>
      </c>
      <c r="U809" s="139" t="e">
        <f t="shared" si="210"/>
        <v>#N/A</v>
      </c>
      <c r="V809" s="139" t="e">
        <f t="shared" si="211"/>
        <v>#N/A</v>
      </c>
      <c r="W809" s="139" t="e">
        <f t="shared" si="212"/>
        <v>#N/A</v>
      </c>
      <c r="X809" s="139" t="e">
        <f t="shared" si="213"/>
        <v>#N/A</v>
      </c>
      <c r="Y809" s="10" t="e">
        <f t="shared" si="214"/>
        <v>#N/A</v>
      </c>
      <c r="Z809" s="10" t="e">
        <f t="shared" si="215"/>
        <v>#N/A</v>
      </c>
      <c r="AA809" s="138" t="e">
        <f t="shared" si="208"/>
        <v>#N/A</v>
      </c>
      <c r="AB809" s="138" t="e">
        <f t="shared" si="209"/>
        <v>#N/A</v>
      </c>
      <c r="AC809" s="16" t="e">
        <f t="shared" si="216"/>
        <v>#N/A</v>
      </c>
      <c r="AD809" s="16" t="e">
        <f t="shared" si="217"/>
        <v>#N/A</v>
      </c>
      <c r="AE809" s="16" t="e">
        <f t="shared" si="218"/>
        <v>#N/A</v>
      </c>
      <c r="AF809" s="16" t="e">
        <f t="shared" si="219"/>
        <v>#N/A</v>
      </c>
      <c r="AI809" s="9"/>
      <c r="AJ809" s="10"/>
      <c r="AK809" s="9"/>
      <c r="AL809" s="10"/>
      <c r="AM809" s="9"/>
      <c r="AN809" s="9"/>
      <c r="AO809" s="9"/>
      <c r="AP809" s="9"/>
      <c r="AQ809" s="9"/>
      <c r="AS809" s="9"/>
      <c r="AT809" s="10"/>
      <c r="AU809" s="10"/>
      <c r="AV809" s="10"/>
      <c r="AW809" s="10"/>
      <c r="AX809" s="10"/>
      <c r="AY809" s="10"/>
      <c r="AZ809" s="10"/>
      <c r="BA809" s="10"/>
      <c r="BC809" s="9"/>
      <c r="BD809" s="10"/>
      <c r="BE809" s="10"/>
      <c r="BF809" s="10"/>
      <c r="BG809" s="10"/>
      <c r="BH809" s="10"/>
      <c r="BI809" s="10"/>
      <c r="BJ809" s="10"/>
      <c r="BK809" s="10"/>
      <c r="BL809" s="10"/>
      <c r="BM809" s="9"/>
      <c r="BN809" s="10"/>
      <c r="BO809" s="9"/>
      <c r="BP809" s="10"/>
      <c r="BQ809" s="9"/>
      <c r="BR809" s="9"/>
      <c r="BS809" s="9"/>
      <c r="BT809" s="9"/>
      <c r="BU809" s="9"/>
      <c r="BV809" s="5"/>
      <c r="BW809" s="9"/>
      <c r="BX809" s="10"/>
      <c r="BY809" s="10"/>
      <c r="BZ809" s="10"/>
      <c r="CA809" s="10"/>
      <c r="CB809" s="10"/>
      <c r="CC809" s="10"/>
      <c r="CD809" s="10"/>
      <c r="CE809" s="10"/>
      <c r="CF809" s="5"/>
      <c r="CG809" s="9"/>
      <c r="CH809" s="10"/>
      <c r="CI809" s="10"/>
      <c r="CJ809" s="10"/>
      <c r="CK809" s="10"/>
      <c r="CL809" s="10"/>
      <c r="CM809" s="10"/>
      <c r="CN809" s="10"/>
      <c r="CO809" s="10"/>
    </row>
    <row r="810" spans="1:93" x14ac:dyDescent="0.2">
      <c r="A810" s="9"/>
      <c r="B810" s="9"/>
      <c r="C810" s="9"/>
      <c r="D810" s="9"/>
      <c r="E810" s="9"/>
      <c r="F810" s="9"/>
      <c r="G810" s="9"/>
      <c r="H810" s="9"/>
      <c r="I810" s="9"/>
      <c r="J810" s="9"/>
      <c r="K810" s="9"/>
      <c r="L810" s="9"/>
      <c r="M810" s="9"/>
      <c r="N810" s="9"/>
      <c r="P810" s="12">
        <f t="shared" si="220"/>
        <v>-154</v>
      </c>
      <c r="Q810" s="12"/>
      <c r="R810" s="138" t="e">
        <f t="shared" si="205"/>
        <v>#N/A</v>
      </c>
      <c r="S810" s="138" t="e">
        <f t="shared" si="206"/>
        <v>#N/A</v>
      </c>
      <c r="T810" s="138" t="e">
        <f t="shared" si="207"/>
        <v>#N/A</v>
      </c>
      <c r="U810" s="139" t="e">
        <f t="shared" si="210"/>
        <v>#N/A</v>
      </c>
      <c r="V810" s="139" t="e">
        <f t="shared" si="211"/>
        <v>#N/A</v>
      </c>
      <c r="W810" s="139" t="e">
        <f t="shared" si="212"/>
        <v>#N/A</v>
      </c>
      <c r="X810" s="139" t="e">
        <f t="shared" si="213"/>
        <v>#N/A</v>
      </c>
      <c r="Y810" s="10" t="e">
        <f t="shared" si="214"/>
        <v>#N/A</v>
      </c>
      <c r="Z810" s="10" t="e">
        <f t="shared" si="215"/>
        <v>#N/A</v>
      </c>
      <c r="AA810" s="138" t="e">
        <f t="shared" si="208"/>
        <v>#N/A</v>
      </c>
      <c r="AB810" s="138" t="e">
        <f t="shared" si="209"/>
        <v>#N/A</v>
      </c>
      <c r="AC810" s="16" t="e">
        <f t="shared" si="216"/>
        <v>#N/A</v>
      </c>
      <c r="AD810" s="16" t="e">
        <f t="shared" si="217"/>
        <v>#N/A</v>
      </c>
      <c r="AE810" s="16" t="e">
        <f t="shared" si="218"/>
        <v>#N/A</v>
      </c>
      <c r="AF810" s="16" t="e">
        <f t="shared" si="219"/>
        <v>#N/A</v>
      </c>
      <c r="AI810" s="9"/>
      <c r="AJ810" s="10"/>
      <c r="AK810" s="9"/>
      <c r="AL810" s="10"/>
      <c r="AM810" s="9"/>
      <c r="AN810" s="9"/>
      <c r="AO810" s="9"/>
      <c r="AP810" s="9"/>
      <c r="AQ810" s="9"/>
      <c r="AS810" s="9"/>
      <c r="AT810" s="10"/>
      <c r="AU810" s="10"/>
      <c r="AV810" s="10"/>
      <c r="AW810" s="10"/>
      <c r="AX810" s="10"/>
      <c r="AY810" s="10"/>
      <c r="AZ810" s="10"/>
      <c r="BA810" s="10"/>
      <c r="BC810" s="9"/>
      <c r="BD810" s="10"/>
      <c r="BE810" s="10"/>
      <c r="BF810" s="10"/>
      <c r="BG810" s="10"/>
      <c r="BH810" s="10"/>
      <c r="BI810" s="10"/>
      <c r="BJ810" s="10"/>
      <c r="BK810" s="10"/>
      <c r="BL810" s="10"/>
      <c r="BM810" s="9"/>
      <c r="BN810" s="10"/>
      <c r="BO810" s="9"/>
      <c r="BP810" s="10"/>
      <c r="BQ810" s="9"/>
      <c r="BR810" s="9"/>
      <c r="BS810" s="9"/>
      <c r="BT810" s="9"/>
      <c r="BU810" s="9"/>
      <c r="BV810" s="5"/>
      <c r="BW810" s="9"/>
      <c r="BX810" s="10"/>
      <c r="BY810" s="10"/>
      <c r="BZ810" s="10"/>
      <c r="CA810" s="10"/>
      <c r="CB810" s="10"/>
      <c r="CC810" s="10"/>
      <c r="CD810" s="10"/>
      <c r="CE810" s="10"/>
      <c r="CF810" s="5"/>
      <c r="CG810" s="9"/>
      <c r="CH810" s="10"/>
      <c r="CI810" s="10"/>
      <c r="CJ810" s="10"/>
      <c r="CK810" s="10"/>
      <c r="CL810" s="10"/>
      <c r="CM810" s="10"/>
      <c r="CN810" s="10"/>
      <c r="CO810" s="10"/>
    </row>
    <row r="811" spans="1:93" x14ac:dyDescent="0.2">
      <c r="A811" s="9"/>
      <c r="B811" s="9"/>
      <c r="C811" s="9"/>
      <c r="D811" s="9"/>
      <c r="E811" s="9"/>
      <c r="F811" s="9"/>
      <c r="G811" s="9"/>
      <c r="H811" s="9"/>
      <c r="I811" s="9"/>
      <c r="J811" s="9"/>
      <c r="K811" s="9"/>
      <c r="L811" s="9"/>
      <c r="M811" s="9"/>
      <c r="N811" s="9"/>
      <c r="P811" s="12">
        <f t="shared" si="220"/>
        <v>-154</v>
      </c>
      <c r="Q811" s="12"/>
      <c r="R811" s="138" t="e">
        <f t="shared" si="205"/>
        <v>#N/A</v>
      </c>
      <c r="S811" s="138" t="e">
        <f t="shared" si="206"/>
        <v>#N/A</v>
      </c>
      <c r="T811" s="138" t="e">
        <f t="shared" si="207"/>
        <v>#N/A</v>
      </c>
      <c r="U811" s="139" t="e">
        <f t="shared" si="210"/>
        <v>#N/A</v>
      </c>
      <c r="V811" s="139" t="e">
        <f t="shared" si="211"/>
        <v>#N/A</v>
      </c>
      <c r="W811" s="139" t="e">
        <f t="shared" si="212"/>
        <v>#N/A</v>
      </c>
      <c r="X811" s="139" t="e">
        <f t="shared" si="213"/>
        <v>#N/A</v>
      </c>
      <c r="Y811" s="10" t="e">
        <f t="shared" si="214"/>
        <v>#N/A</v>
      </c>
      <c r="Z811" s="10" t="e">
        <f t="shared" si="215"/>
        <v>#N/A</v>
      </c>
      <c r="AA811" s="138" t="e">
        <f t="shared" si="208"/>
        <v>#N/A</v>
      </c>
      <c r="AB811" s="138" t="e">
        <f t="shared" si="209"/>
        <v>#N/A</v>
      </c>
      <c r="AC811" s="16" t="e">
        <f t="shared" si="216"/>
        <v>#N/A</v>
      </c>
      <c r="AD811" s="16" t="e">
        <f t="shared" si="217"/>
        <v>#N/A</v>
      </c>
      <c r="AE811" s="16" t="e">
        <f t="shared" si="218"/>
        <v>#N/A</v>
      </c>
      <c r="AF811" s="16" t="e">
        <f t="shared" si="219"/>
        <v>#N/A</v>
      </c>
      <c r="AI811" s="9"/>
      <c r="AJ811" s="10"/>
      <c r="AK811" s="9"/>
      <c r="AL811" s="10"/>
      <c r="AM811" s="9"/>
      <c r="AN811" s="9"/>
      <c r="AO811" s="9"/>
      <c r="AP811" s="9"/>
      <c r="AQ811" s="9"/>
      <c r="AS811" s="9"/>
      <c r="AT811" s="10"/>
      <c r="AU811" s="10"/>
      <c r="AV811" s="10"/>
      <c r="AW811" s="10"/>
      <c r="AX811" s="10"/>
      <c r="AY811" s="10"/>
      <c r="AZ811" s="10"/>
      <c r="BA811" s="10"/>
      <c r="BC811" s="9"/>
      <c r="BD811" s="10"/>
      <c r="BE811" s="10"/>
      <c r="BF811" s="10"/>
      <c r="BG811" s="10"/>
      <c r="BH811" s="10"/>
      <c r="BI811" s="10"/>
      <c r="BJ811" s="10"/>
      <c r="BK811" s="10"/>
      <c r="BL811" s="10"/>
      <c r="BM811" s="9"/>
      <c r="BN811" s="10"/>
      <c r="BO811" s="9"/>
      <c r="BP811" s="10"/>
      <c r="BQ811" s="9"/>
      <c r="BR811" s="9"/>
      <c r="BS811" s="9"/>
      <c r="BT811" s="9"/>
      <c r="BU811" s="9"/>
      <c r="BV811" s="5"/>
      <c r="BW811" s="9"/>
      <c r="BX811" s="10"/>
      <c r="BY811" s="10"/>
      <c r="BZ811" s="10"/>
      <c r="CA811" s="10"/>
      <c r="CB811" s="10"/>
      <c r="CC811" s="10"/>
      <c r="CD811" s="10"/>
      <c r="CE811" s="10"/>
      <c r="CF811" s="5"/>
      <c r="CG811" s="9"/>
      <c r="CH811" s="10"/>
      <c r="CI811" s="10"/>
      <c r="CJ811" s="10"/>
      <c r="CK811" s="10"/>
      <c r="CL811" s="10"/>
      <c r="CM811" s="10"/>
      <c r="CN811" s="10"/>
      <c r="CO811" s="10"/>
    </row>
    <row r="812" spans="1:93" x14ac:dyDescent="0.2">
      <c r="A812" s="9"/>
      <c r="B812" s="9"/>
      <c r="C812" s="9"/>
      <c r="D812" s="9"/>
      <c r="E812" s="9"/>
      <c r="F812" s="9"/>
      <c r="G812" s="9"/>
      <c r="H812" s="9"/>
      <c r="I812" s="9"/>
      <c r="J812" s="9"/>
      <c r="K812" s="9"/>
      <c r="L812" s="9"/>
      <c r="M812" s="9"/>
      <c r="N812" s="9"/>
      <c r="P812" s="12">
        <f t="shared" si="220"/>
        <v>-154</v>
      </c>
      <c r="Q812" s="12"/>
      <c r="R812" s="138" t="e">
        <f t="shared" si="205"/>
        <v>#N/A</v>
      </c>
      <c r="S812" s="138" t="e">
        <f t="shared" si="206"/>
        <v>#N/A</v>
      </c>
      <c r="T812" s="138" t="e">
        <f t="shared" si="207"/>
        <v>#N/A</v>
      </c>
      <c r="U812" s="139" t="e">
        <f t="shared" si="210"/>
        <v>#N/A</v>
      </c>
      <c r="V812" s="139" t="e">
        <f t="shared" si="211"/>
        <v>#N/A</v>
      </c>
      <c r="W812" s="139" t="e">
        <f t="shared" si="212"/>
        <v>#N/A</v>
      </c>
      <c r="X812" s="139" t="e">
        <f t="shared" si="213"/>
        <v>#N/A</v>
      </c>
      <c r="Y812" s="10" t="e">
        <f t="shared" si="214"/>
        <v>#N/A</v>
      </c>
      <c r="Z812" s="10" t="e">
        <f t="shared" si="215"/>
        <v>#N/A</v>
      </c>
      <c r="AA812" s="138" t="e">
        <f t="shared" si="208"/>
        <v>#N/A</v>
      </c>
      <c r="AB812" s="138" t="e">
        <f t="shared" si="209"/>
        <v>#N/A</v>
      </c>
      <c r="AC812" s="16" t="e">
        <f t="shared" si="216"/>
        <v>#N/A</v>
      </c>
      <c r="AD812" s="16" t="e">
        <f t="shared" si="217"/>
        <v>#N/A</v>
      </c>
      <c r="AE812" s="16" t="e">
        <f t="shared" si="218"/>
        <v>#N/A</v>
      </c>
      <c r="AF812" s="16" t="e">
        <f t="shared" si="219"/>
        <v>#N/A</v>
      </c>
      <c r="AI812" s="9"/>
      <c r="AJ812" s="10"/>
      <c r="AK812" s="9"/>
      <c r="AL812" s="10"/>
      <c r="AM812" s="9"/>
      <c r="AN812" s="9"/>
      <c r="AO812" s="9"/>
      <c r="AP812" s="9"/>
      <c r="AQ812" s="9"/>
      <c r="AS812" s="9"/>
      <c r="AT812" s="10"/>
      <c r="AU812" s="10"/>
      <c r="AV812" s="10"/>
      <c r="AW812" s="10"/>
      <c r="AX812" s="10"/>
      <c r="AY812" s="10"/>
      <c r="AZ812" s="10"/>
      <c r="BA812" s="10"/>
      <c r="BC812" s="9"/>
      <c r="BD812" s="10"/>
      <c r="BE812" s="10"/>
      <c r="BF812" s="10"/>
      <c r="BG812" s="10"/>
      <c r="BH812" s="10"/>
      <c r="BI812" s="10"/>
      <c r="BJ812" s="10"/>
      <c r="BK812" s="10"/>
      <c r="BL812" s="10"/>
      <c r="BM812" s="9"/>
      <c r="BN812" s="10"/>
      <c r="BO812" s="9"/>
      <c r="BP812" s="10"/>
      <c r="BQ812" s="9"/>
      <c r="BR812" s="9"/>
      <c r="BS812" s="9"/>
      <c r="BT812" s="9"/>
      <c r="BU812" s="9"/>
      <c r="BV812" s="5"/>
      <c r="BW812" s="9"/>
      <c r="BX812" s="10"/>
      <c r="BY812" s="10"/>
      <c r="BZ812" s="10"/>
      <c r="CA812" s="10"/>
      <c r="CB812" s="10"/>
      <c r="CC812" s="10"/>
      <c r="CD812" s="10"/>
      <c r="CE812" s="10"/>
      <c r="CF812" s="5"/>
      <c r="CG812" s="9"/>
      <c r="CH812" s="10"/>
      <c r="CI812" s="10"/>
      <c r="CJ812" s="10"/>
      <c r="CK812" s="10"/>
      <c r="CL812" s="10"/>
      <c r="CM812" s="10"/>
      <c r="CN812" s="10"/>
      <c r="CO812" s="10"/>
    </row>
    <row r="813" spans="1:93" x14ac:dyDescent="0.2">
      <c r="A813" s="9"/>
      <c r="B813" s="9"/>
      <c r="C813" s="9"/>
      <c r="D813" s="9"/>
      <c r="E813" s="9"/>
      <c r="F813" s="9"/>
      <c r="G813" s="9"/>
      <c r="H813" s="9"/>
      <c r="I813" s="9"/>
      <c r="J813" s="9"/>
      <c r="K813" s="9"/>
      <c r="L813" s="9"/>
      <c r="M813" s="9"/>
      <c r="N813" s="9"/>
      <c r="P813" s="12">
        <f t="shared" si="220"/>
        <v>-154</v>
      </c>
      <c r="Q813" s="12"/>
      <c r="R813" s="138" t="e">
        <f t="shared" si="205"/>
        <v>#N/A</v>
      </c>
      <c r="S813" s="138" t="e">
        <f t="shared" si="206"/>
        <v>#N/A</v>
      </c>
      <c r="T813" s="138" t="e">
        <f t="shared" si="207"/>
        <v>#N/A</v>
      </c>
      <c r="U813" s="139" t="e">
        <f t="shared" si="210"/>
        <v>#N/A</v>
      </c>
      <c r="V813" s="139" t="e">
        <f t="shared" si="211"/>
        <v>#N/A</v>
      </c>
      <c r="W813" s="139" t="e">
        <f t="shared" si="212"/>
        <v>#N/A</v>
      </c>
      <c r="X813" s="139" t="e">
        <f t="shared" si="213"/>
        <v>#N/A</v>
      </c>
      <c r="Y813" s="10" t="e">
        <f t="shared" si="214"/>
        <v>#N/A</v>
      </c>
      <c r="Z813" s="10" t="e">
        <f t="shared" si="215"/>
        <v>#N/A</v>
      </c>
      <c r="AA813" s="138" t="e">
        <f t="shared" si="208"/>
        <v>#N/A</v>
      </c>
      <c r="AB813" s="138" t="e">
        <f t="shared" si="209"/>
        <v>#N/A</v>
      </c>
      <c r="AC813" s="16" t="e">
        <f t="shared" si="216"/>
        <v>#N/A</v>
      </c>
      <c r="AD813" s="16" t="e">
        <f t="shared" si="217"/>
        <v>#N/A</v>
      </c>
      <c r="AE813" s="16" t="e">
        <f t="shared" si="218"/>
        <v>#N/A</v>
      </c>
      <c r="AF813" s="16" t="e">
        <f t="shared" si="219"/>
        <v>#N/A</v>
      </c>
      <c r="AI813" s="9"/>
      <c r="AJ813" s="10"/>
      <c r="AK813" s="9"/>
      <c r="AL813" s="10"/>
      <c r="AM813" s="9"/>
      <c r="AN813" s="9"/>
      <c r="AO813" s="9"/>
      <c r="AP813" s="9"/>
      <c r="AQ813" s="9"/>
      <c r="AS813" s="9"/>
      <c r="AT813" s="10"/>
      <c r="AU813" s="10"/>
      <c r="AV813" s="10"/>
      <c r="AW813" s="10"/>
      <c r="AX813" s="10"/>
      <c r="AY813" s="10"/>
      <c r="AZ813" s="10"/>
      <c r="BA813" s="10"/>
      <c r="BC813" s="9"/>
      <c r="BD813" s="10"/>
      <c r="BE813" s="10"/>
      <c r="BF813" s="10"/>
      <c r="BG813" s="10"/>
      <c r="BH813" s="10"/>
      <c r="BI813" s="10"/>
      <c r="BJ813" s="10"/>
      <c r="BK813" s="10"/>
      <c r="BL813" s="10"/>
      <c r="BM813" s="9"/>
      <c r="BN813" s="10"/>
      <c r="BO813" s="9"/>
      <c r="BP813" s="10"/>
      <c r="BQ813" s="9"/>
      <c r="BR813" s="9"/>
      <c r="BS813" s="9"/>
      <c r="BT813" s="9"/>
      <c r="BU813" s="9"/>
      <c r="BV813" s="5"/>
      <c r="BW813" s="9"/>
      <c r="BX813" s="10"/>
      <c r="BY813" s="10"/>
      <c r="BZ813" s="10"/>
      <c r="CA813" s="10"/>
      <c r="CB813" s="10"/>
      <c r="CC813" s="10"/>
      <c r="CD813" s="10"/>
      <c r="CE813" s="10"/>
      <c r="CF813" s="5"/>
      <c r="CG813" s="9"/>
      <c r="CH813" s="10"/>
      <c r="CI813" s="10"/>
      <c r="CJ813" s="10"/>
      <c r="CK813" s="10"/>
      <c r="CL813" s="10"/>
      <c r="CM813" s="10"/>
      <c r="CN813" s="10"/>
      <c r="CO813" s="10"/>
    </row>
    <row r="814" spans="1:93" x14ac:dyDescent="0.2">
      <c r="A814" s="9"/>
      <c r="B814" s="9"/>
      <c r="C814" s="9"/>
      <c r="D814" s="9"/>
      <c r="E814" s="9"/>
      <c r="F814" s="9"/>
      <c r="G814" s="9"/>
      <c r="H814" s="9"/>
      <c r="I814" s="9"/>
      <c r="J814" s="9"/>
      <c r="K814" s="9"/>
      <c r="L814" s="9"/>
      <c r="M814" s="9"/>
      <c r="N814" s="9"/>
      <c r="P814" s="12">
        <f t="shared" si="220"/>
        <v>-154</v>
      </c>
      <c r="Q814" s="12"/>
      <c r="R814" s="138" t="e">
        <f t="shared" si="205"/>
        <v>#N/A</v>
      </c>
      <c r="S814" s="138" t="e">
        <f t="shared" si="206"/>
        <v>#N/A</v>
      </c>
      <c r="T814" s="138" t="e">
        <f t="shared" si="207"/>
        <v>#N/A</v>
      </c>
      <c r="U814" s="139" t="e">
        <f t="shared" si="210"/>
        <v>#N/A</v>
      </c>
      <c r="V814" s="139" t="e">
        <f t="shared" si="211"/>
        <v>#N/A</v>
      </c>
      <c r="W814" s="139" t="e">
        <f t="shared" si="212"/>
        <v>#N/A</v>
      </c>
      <c r="X814" s="139" t="e">
        <f t="shared" si="213"/>
        <v>#N/A</v>
      </c>
      <c r="Y814" s="10" t="e">
        <f t="shared" si="214"/>
        <v>#N/A</v>
      </c>
      <c r="Z814" s="10" t="e">
        <f t="shared" si="215"/>
        <v>#N/A</v>
      </c>
      <c r="AA814" s="138" t="e">
        <f t="shared" si="208"/>
        <v>#N/A</v>
      </c>
      <c r="AB814" s="138" t="e">
        <f t="shared" si="209"/>
        <v>#N/A</v>
      </c>
      <c r="AC814" s="16" t="e">
        <f t="shared" si="216"/>
        <v>#N/A</v>
      </c>
      <c r="AD814" s="16" t="e">
        <f t="shared" si="217"/>
        <v>#N/A</v>
      </c>
      <c r="AE814" s="16" t="e">
        <f t="shared" si="218"/>
        <v>#N/A</v>
      </c>
      <c r="AF814" s="16" t="e">
        <f t="shared" si="219"/>
        <v>#N/A</v>
      </c>
      <c r="AI814" s="9"/>
      <c r="AJ814" s="10"/>
      <c r="AK814" s="9"/>
      <c r="AL814" s="10"/>
      <c r="AM814" s="9"/>
      <c r="AN814" s="9"/>
      <c r="AO814" s="9"/>
      <c r="AP814" s="9"/>
      <c r="AQ814" s="9"/>
      <c r="AS814" s="9"/>
      <c r="AT814" s="10"/>
      <c r="AU814" s="10"/>
      <c r="AV814" s="10"/>
      <c r="AW814" s="10"/>
      <c r="AX814" s="10"/>
      <c r="AY814" s="10"/>
      <c r="AZ814" s="10"/>
      <c r="BA814" s="10"/>
      <c r="BC814" s="9"/>
      <c r="BD814" s="10"/>
      <c r="BE814" s="10"/>
      <c r="BF814" s="10"/>
      <c r="BG814" s="10"/>
      <c r="BH814" s="10"/>
      <c r="BI814" s="10"/>
      <c r="BJ814" s="10"/>
      <c r="BK814" s="10"/>
      <c r="BL814" s="10"/>
      <c r="BM814" s="9"/>
      <c r="BN814" s="10"/>
      <c r="BO814" s="9"/>
      <c r="BP814" s="10"/>
      <c r="BQ814" s="9"/>
      <c r="BR814" s="9"/>
      <c r="BS814" s="9"/>
      <c r="BT814" s="9"/>
      <c r="BU814" s="9"/>
      <c r="BV814" s="5"/>
      <c r="BW814" s="9"/>
      <c r="BX814" s="10"/>
      <c r="BY814" s="10"/>
      <c r="BZ814" s="10"/>
      <c r="CA814" s="10"/>
      <c r="CB814" s="10"/>
      <c r="CC814" s="10"/>
      <c r="CD814" s="10"/>
      <c r="CE814" s="10"/>
      <c r="CF814" s="5"/>
      <c r="CG814" s="9"/>
      <c r="CH814" s="10"/>
      <c r="CI814" s="10"/>
      <c r="CJ814" s="10"/>
      <c r="CK814" s="10"/>
      <c r="CL814" s="10"/>
      <c r="CM814" s="10"/>
      <c r="CN814" s="10"/>
      <c r="CO814" s="10"/>
    </row>
    <row r="815" spans="1:93" x14ac:dyDescent="0.2">
      <c r="A815" s="9"/>
      <c r="B815" s="9"/>
      <c r="C815" s="9"/>
      <c r="D815" s="9"/>
      <c r="E815" s="9"/>
      <c r="F815" s="9"/>
      <c r="G815" s="9"/>
      <c r="H815" s="9"/>
      <c r="I815" s="9"/>
      <c r="J815" s="9"/>
      <c r="K815" s="9"/>
      <c r="L815" s="9"/>
      <c r="M815" s="9"/>
      <c r="N815" s="9"/>
      <c r="P815" s="12">
        <f t="shared" si="220"/>
        <v>-154</v>
      </c>
      <c r="Q815" s="12"/>
      <c r="R815" s="138" t="e">
        <f t="shared" si="205"/>
        <v>#N/A</v>
      </c>
      <c r="S815" s="138" t="e">
        <f t="shared" si="206"/>
        <v>#N/A</v>
      </c>
      <c r="T815" s="138" t="e">
        <f t="shared" si="207"/>
        <v>#N/A</v>
      </c>
      <c r="U815" s="139" t="e">
        <f t="shared" si="210"/>
        <v>#N/A</v>
      </c>
      <c r="V815" s="139" t="e">
        <f t="shared" si="211"/>
        <v>#N/A</v>
      </c>
      <c r="W815" s="139" t="e">
        <f t="shared" si="212"/>
        <v>#N/A</v>
      </c>
      <c r="X815" s="139" t="e">
        <f t="shared" si="213"/>
        <v>#N/A</v>
      </c>
      <c r="Y815" s="10" t="e">
        <f t="shared" si="214"/>
        <v>#N/A</v>
      </c>
      <c r="Z815" s="10" t="e">
        <f t="shared" si="215"/>
        <v>#N/A</v>
      </c>
      <c r="AA815" s="138" t="e">
        <f t="shared" si="208"/>
        <v>#N/A</v>
      </c>
      <c r="AB815" s="138" t="e">
        <f t="shared" si="209"/>
        <v>#N/A</v>
      </c>
      <c r="AC815" s="16" t="e">
        <f t="shared" si="216"/>
        <v>#N/A</v>
      </c>
      <c r="AD815" s="16" t="e">
        <f t="shared" si="217"/>
        <v>#N/A</v>
      </c>
      <c r="AE815" s="16" t="e">
        <f t="shared" si="218"/>
        <v>#N/A</v>
      </c>
      <c r="AF815" s="16" t="e">
        <f t="shared" si="219"/>
        <v>#N/A</v>
      </c>
      <c r="AI815" s="9"/>
      <c r="AJ815" s="10"/>
      <c r="AK815" s="9"/>
      <c r="AL815" s="10"/>
      <c r="AM815" s="9"/>
      <c r="AN815" s="9"/>
      <c r="AO815" s="9"/>
      <c r="AP815" s="9"/>
      <c r="AQ815" s="9"/>
      <c r="AS815" s="9"/>
      <c r="AT815" s="10"/>
      <c r="AU815" s="10"/>
      <c r="AV815" s="10"/>
      <c r="AW815" s="10"/>
      <c r="AX815" s="10"/>
      <c r="AY815" s="10"/>
      <c r="AZ815" s="10"/>
      <c r="BA815" s="10"/>
      <c r="BC815" s="9"/>
      <c r="BD815" s="10"/>
      <c r="BE815" s="10"/>
      <c r="BF815" s="10"/>
      <c r="BG815" s="10"/>
      <c r="BH815" s="10"/>
      <c r="BI815" s="10"/>
      <c r="BJ815" s="10"/>
      <c r="BK815" s="10"/>
      <c r="BL815" s="10"/>
      <c r="BM815" s="9"/>
      <c r="BN815" s="10"/>
      <c r="BO815" s="9"/>
      <c r="BP815" s="10"/>
      <c r="BQ815" s="9"/>
      <c r="BR815" s="9"/>
      <c r="BS815" s="9"/>
      <c r="BT815" s="9"/>
      <c r="BU815" s="9"/>
      <c r="BV815" s="5"/>
      <c r="BW815" s="9"/>
      <c r="BX815" s="10"/>
      <c r="BY815" s="10"/>
      <c r="BZ815" s="10"/>
      <c r="CA815" s="10"/>
      <c r="CB815" s="10"/>
      <c r="CC815" s="10"/>
      <c r="CD815" s="10"/>
      <c r="CE815" s="10"/>
      <c r="CF815" s="5"/>
      <c r="CG815" s="9"/>
      <c r="CH815" s="10"/>
      <c r="CI815" s="10"/>
      <c r="CJ815" s="10"/>
      <c r="CK815" s="10"/>
      <c r="CL815" s="10"/>
      <c r="CM815" s="10"/>
      <c r="CN815" s="10"/>
      <c r="CO815" s="10"/>
    </row>
    <row r="816" spans="1:93" x14ac:dyDescent="0.2">
      <c r="A816" s="9"/>
      <c r="B816" s="9"/>
      <c r="C816" s="9"/>
      <c r="D816" s="9"/>
      <c r="E816" s="9"/>
      <c r="F816" s="9"/>
      <c r="G816" s="9"/>
      <c r="H816" s="9"/>
      <c r="I816" s="9"/>
      <c r="J816" s="9"/>
      <c r="K816" s="9"/>
      <c r="L816" s="9"/>
      <c r="M816" s="9"/>
      <c r="N816" s="9"/>
      <c r="P816" s="12">
        <f t="shared" si="220"/>
        <v>-154</v>
      </c>
      <c r="Q816" s="12"/>
      <c r="R816" s="138" t="e">
        <f t="shared" si="205"/>
        <v>#N/A</v>
      </c>
      <c r="S816" s="138" t="e">
        <f t="shared" si="206"/>
        <v>#N/A</v>
      </c>
      <c r="T816" s="138" t="e">
        <f t="shared" si="207"/>
        <v>#N/A</v>
      </c>
      <c r="U816" s="139" t="e">
        <f t="shared" si="210"/>
        <v>#N/A</v>
      </c>
      <c r="V816" s="139" t="e">
        <f t="shared" si="211"/>
        <v>#N/A</v>
      </c>
      <c r="W816" s="139" t="e">
        <f t="shared" si="212"/>
        <v>#N/A</v>
      </c>
      <c r="X816" s="139" t="e">
        <f t="shared" si="213"/>
        <v>#N/A</v>
      </c>
      <c r="Y816" s="10" t="e">
        <f t="shared" si="214"/>
        <v>#N/A</v>
      </c>
      <c r="Z816" s="10" t="e">
        <f t="shared" si="215"/>
        <v>#N/A</v>
      </c>
      <c r="AA816" s="138" t="e">
        <f t="shared" si="208"/>
        <v>#N/A</v>
      </c>
      <c r="AB816" s="138" t="e">
        <f t="shared" si="209"/>
        <v>#N/A</v>
      </c>
      <c r="AC816" s="16" t="e">
        <f t="shared" si="216"/>
        <v>#N/A</v>
      </c>
      <c r="AD816" s="16" t="e">
        <f t="shared" si="217"/>
        <v>#N/A</v>
      </c>
      <c r="AE816" s="16" t="e">
        <f t="shared" si="218"/>
        <v>#N/A</v>
      </c>
      <c r="AF816" s="16" t="e">
        <f t="shared" si="219"/>
        <v>#N/A</v>
      </c>
      <c r="AI816" s="9"/>
      <c r="AJ816" s="10"/>
      <c r="AK816" s="9"/>
      <c r="AL816" s="10"/>
      <c r="AM816" s="9"/>
      <c r="AN816" s="9"/>
      <c r="AO816" s="9"/>
      <c r="AP816" s="9"/>
      <c r="AQ816" s="9"/>
      <c r="AS816" s="9"/>
      <c r="AT816" s="10"/>
      <c r="AU816" s="10"/>
      <c r="AV816" s="10"/>
      <c r="AW816" s="10"/>
      <c r="AX816" s="10"/>
      <c r="AY816" s="10"/>
      <c r="AZ816" s="10"/>
      <c r="BA816" s="10"/>
      <c r="BC816" s="9"/>
      <c r="BD816" s="10"/>
      <c r="BE816" s="10"/>
      <c r="BF816" s="10"/>
      <c r="BG816" s="10"/>
      <c r="BH816" s="10"/>
      <c r="BI816" s="10"/>
      <c r="BJ816" s="10"/>
      <c r="BK816" s="10"/>
      <c r="BL816" s="10"/>
      <c r="BM816" s="9"/>
      <c r="BN816" s="10"/>
      <c r="BO816" s="9"/>
      <c r="BP816" s="10"/>
      <c r="BQ816" s="9"/>
      <c r="BR816" s="9"/>
      <c r="BS816" s="9"/>
      <c r="BT816" s="9"/>
      <c r="BU816" s="9"/>
      <c r="BV816" s="5"/>
      <c r="BW816" s="9"/>
      <c r="BX816" s="10"/>
      <c r="BY816" s="10"/>
      <c r="BZ816" s="10"/>
      <c r="CA816" s="10"/>
      <c r="CB816" s="10"/>
      <c r="CC816" s="10"/>
      <c r="CD816" s="10"/>
      <c r="CE816" s="10"/>
      <c r="CF816" s="5"/>
      <c r="CG816" s="9"/>
      <c r="CH816" s="10"/>
      <c r="CI816" s="10"/>
      <c r="CJ816" s="10"/>
      <c r="CK816" s="10"/>
      <c r="CL816" s="10"/>
      <c r="CM816" s="10"/>
      <c r="CN816" s="10"/>
      <c r="CO816" s="10"/>
    </row>
    <row r="817" spans="1:93" x14ac:dyDescent="0.2">
      <c r="A817" s="9"/>
      <c r="B817" s="9"/>
      <c r="C817" s="9"/>
      <c r="D817" s="9"/>
      <c r="E817" s="9"/>
      <c r="F817" s="9"/>
      <c r="G817" s="9"/>
      <c r="H817" s="9"/>
      <c r="I817" s="9"/>
      <c r="J817" s="9"/>
      <c r="K817" s="9"/>
      <c r="L817" s="9"/>
      <c r="M817" s="9"/>
      <c r="N817" s="9"/>
      <c r="P817" s="12">
        <f t="shared" si="220"/>
        <v>-154</v>
      </c>
      <c r="Q817" s="12"/>
      <c r="R817" s="138" t="e">
        <f t="shared" si="205"/>
        <v>#N/A</v>
      </c>
      <c r="S817" s="138" t="e">
        <f t="shared" si="206"/>
        <v>#N/A</v>
      </c>
      <c r="T817" s="138" t="e">
        <f t="shared" si="207"/>
        <v>#N/A</v>
      </c>
      <c r="U817" s="139" t="e">
        <f t="shared" si="210"/>
        <v>#N/A</v>
      </c>
      <c r="V817" s="139" t="e">
        <f t="shared" si="211"/>
        <v>#N/A</v>
      </c>
      <c r="W817" s="139" t="e">
        <f t="shared" si="212"/>
        <v>#N/A</v>
      </c>
      <c r="X817" s="139" t="e">
        <f t="shared" si="213"/>
        <v>#N/A</v>
      </c>
      <c r="Y817" s="10" t="e">
        <f t="shared" si="214"/>
        <v>#N/A</v>
      </c>
      <c r="Z817" s="10" t="e">
        <f t="shared" si="215"/>
        <v>#N/A</v>
      </c>
      <c r="AA817" s="138" t="e">
        <f t="shared" si="208"/>
        <v>#N/A</v>
      </c>
      <c r="AB817" s="138" t="e">
        <f t="shared" si="209"/>
        <v>#N/A</v>
      </c>
      <c r="AC817" s="16" t="e">
        <f t="shared" si="216"/>
        <v>#N/A</v>
      </c>
      <c r="AD817" s="16" t="e">
        <f t="shared" si="217"/>
        <v>#N/A</v>
      </c>
      <c r="AE817" s="16" t="e">
        <f t="shared" si="218"/>
        <v>#N/A</v>
      </c>
      <c r="AF817" s="16" t="e">
        <f t="shared" si="219"/>
        <v>#N/A</v>
      </c>
      <c r="AI817" s="9"/>
      <c r="AJ817" s="10"/>
      <c r="AK817" s="9"/>
      <c r="AL817" s="10"/>
      <c r="AM817" s="9"/>
      <c r="AN817" s="9"/>
      <c r="AO817" s="9"/>
      <c r="AP817" s="9"/>
      <c r="AQ817" s="9"/>
      <c r="AS817" s="9"/>
      <c r="AT817" s="10"/>
      <c r="AU817" s="10"/>
      <c r="AV817" s="10"/>
      <c r="AW817" s="10"/>
      <c r="AX817" s="10"/>
      <c r="AY817" s="10"/>
      <c r="AZ817" s="10"/>
      <c r="BA817" s="10"/>
      <c r="BC817" s="9"/>
      <c r="BD817" s="10"/>
      <c r="BE817" s="10"/>
      <c r="BF817" s="10"/>
      <c r="BG817" s="10"/>
      <c r="BH817" s="10"/>
      <c r="BI817" s="10"/>
      <c r="BJ817" s="10"/>
      <c r="BK817" s="10"/>
      <c r="BL817" s="10"/>
      <c r="BM817" s="9"/>
      <c r="BN817" s="10"/>
      <c r="BO817" s="9"/>
      <c r="BP817" s="10"/>
      <c r="BQ817" s="9"/>
      <c r="BR817" s="9"/>
      <c r="BS817" s="9"/>
      <c r="BT817" s="9"/>
      <c r="BU817" s="9"/>
      <c r="BV817" s="5"/>
      <c r="BW817" s="9"/>
      <c r="BX817" s="10"/>
      <c r="BY817" s="10"/>
      <c r="BZ817" s="10"/>
      <c r="CA817" s="10"/>
      <c r="CB817" s="10"/>
      <c r="CC817" s="10"/>
      <c r="CD817" s="10"/>
      <c r="CE817" s="10"/>
      <c r="CF817" s="5"/>
      <c r="CG817" s="9"/>
      <c r="CH817" s="10"/>
      <c r="CI817" s="10"/>
      <c r="CJ817" s="10"/>
      <c r="CK817" s="10"/>
      <c r="CL817" s="10"/>
      <c r="CM817" s="10"/>
      <c r="CN817" s="10"/>
      <c r="CO817" s="10"/>
    </row>
    <row r="818" spans="1:93" x14ac:dyDescent="0.2">
      <c r="A818" s="9"/>
      <c r="B818" s="9"/>
      <c r="C818" s="9"/>
      <c r="D818" s="9"/>
      <c r="E818" s="9"/>
      <c r="F818" s="9"/>
      <c r="G818" s="9"/>
      <c r="H818" s="9"/>
      <c r="I818" s="9"/>
      <c r="J818" s="9"/>
      <c r="K818" s="9"/>
      <c r="L818" s="9"/>
      <c r="M818" s="9"/>
      <c r="N818" s="9"/>
      <c r="P818" s="12">
        <f t="shared" si="220"/>
        <v>-154</v>
      </c>
      <c r="Q818" s="12"/>
      <c r="R818" s="138" t="e">
        <f t="shared" si="205"/>
        <v>#N/A</v>
      </c>
      <c r="S818" s="138" t="e">
        <f t="shared" si="206"/>
        <v>#N/A</v>
      </c>
      <c r="T818" s="138" t="e">
        <f t="shared" si="207"/>
        <v>#N/A</v>
      </c>
      <c r="U818" s="139" t="e">
        <f t="shared" si="210"/>
        <v>#N/A</v>
      </c>
      <c r="V818" s="139" t="e">
        <f t="shared" si="211"/>
        <v>#N/A</v>
      </c>
      <c r="W818" s="139" t="e">
        <f t="shared" si="212"/>
        <v>#N/A</v>
      </c>
      <c r="X818" s="139" t="e">
        <f t="shared" si="213"/>
        <v>#N/A</v>
      </c>
      <c r="Y818" s="10" t="e">
        <f t="shared" si="214"/>
        <v>#N/A</v>
      </c>
      <c r="Z818" s="10" t="e">
        <f t="shared" si="215"/>
        <v>#N/A</v>
      </c>
      <c r="AA818" s="138" t="e">
        <f t="shared" si="208"/>
        <v>#N/A</v>
      </c>
      <c r="AB818" s="138" t="e">
        <f t="shared" si="209"/>
        <v>#N/A</v>
      </c>
      <c r="AC818" s="16" t="e">
        <f t="shared" si="216"/>
        <v>#N/A</v>
      </c>
      <c r="AD818" s="16" t="e">
        <f t="shared" si="217"/>
        <v>#N/A</v>
      </c>
      <c r="AE818" s="16" t="e">
        <f t="shared" si="218"/>
        <v>#N/A</v>
      </c>
      <c r="AF818" s="16" t="e">
        <f t="shared" si="219"/>
        <v>#N/A</v>
      </c>
      <c r="AI818" s="9"/>
      <c r="AJ818" s="10"/>
      <c r="AK818" s="9"/>
      <c r="AL818" s="10"/>
      <c r="AM818" s="9"/>
      <c r="AN818" s="9"/>
      <c r="AO818" s="9"/>
      <c r="AP818" s="9"/>
      <c r="AQ818" s="9"/>
      <c r="AS818" s="9"/>
      <c r="AT818" s="10"/>
      <c r="AU818" s="10"/>
      <c r="AV818" s="10"/>
      <c r="AW818" s="10"/>
      <c r="AX818" s="10"/>
      <c r="AY818" s="10"/>
      <c r="AZ818" s="10"/>
      <c r="BA818" s="10"/>
      <c r="BC818" s="9"/>
      <c r="BD818" s="10"/>
      <c r="BE818" s="10"/>
      <c r="BF818" s="10"/>
      <c r="BG818" s="10"/>
      <c r="BH818" s="10"/>
      <c r="BI818" s="10"/>
      <c r="BJ818" s="10"/>
      <c r="BK818" s="10"/>
      <c r="BL818" s="10"/>
      <c r="BM818" s="9"/>
      <c r="BN818" s="10"/>
      <c r="BO818" s="9"/>
      <c r="BP818" s="10"/>
      <c r="BQ818" s="9"/>
      <c r="BR818" s="9"/>
      <c r="BS818" s="9"/>
      <c r="BT818" s="9"/>
      <c r="BU818" s="9"/>
      <c r="BV818" s="5"/>
      <c r="BW818" s="9"/>
      <c r="BX818" s="10"/>
      <c r="BY818" s="10"/>
      <c r="BZ818" s="10"/>
      <c r="CA818" s="10"/>
      <c r="CB818" s="10"/>
      <c r="CC818" s="10"/>
      <c r="CD818" s="10"/>
      <c r="CE818" s="10"/>
      <c r="CF818" s="5"/>
      <c r="CG818" s="9"/>
      <c r="CH818" s="10"/>
      <c r="CI818" s="10"/>
      <c r="CJ818" s="10"/>
      <c r="CK818" s="10"/>
      <c r="CL818" s="10"/>
      <c r="CM818" s="10"/>
      <c r="CN818" s="10"/>
      <c r="CO818" s="10"/>
    </row>
    <row r="819" spans="1:93" x14ac:dyDescent="0.2">
      <c r="A819" s="9"/>
      <c r="B819" s="9"/>
      <c r="C819" s="9"/>
      <c r="D819" s="9"/>
      <c r="E819" s="9"/>
      <c r="F819" s="9"/>
      <c r="G819" s="9"/>
      <c r="H819" s="9"/>
      <c r="I819" s="9"/>
      <c r="J819" s="9"/>
      <c r="K819" s="9"/>
      <c r="L819" s="9"/>
      <c r="M819" s="9"/>
      <c r="N819" s="9"/>
      <c r="P819" s="12">
        <f t="shared" si="220"/>
        <v>-154</v>
      </c>
      <c r="Q819" s="12"/>
      <c r="R819" s="138" t="e">
        <f t="shared" si="205"/>
        <v>#N/A</v>
      </c>
      <c r="S819" s="138" t="e">
        <f t="shared" si="206"/>
        <v>#N/A</v>
      </c>
      <c r="T819" s="138" t="e">
        <f t="shared" si="207"/>
        <v>#N/A</v>
      </c>
      <c r="U819" s="139" t="e">
        <f t="shared" si="210"/>
        <v>#N/A</v>
      </c>
      <c r="V819" s="139" t="e">
        <f t="shared" si="211"/>
        <v>#N/A</v>
      </c>
      <c r="W819" s="139" t="e">
        <f t="shared" si="212"/>
        <v>#N/A</v>
      </c>
      <c r="X819" s="139" t="e">
        <f t="shared" si="213"/>
        <v>#N/A</v>
      </c>
      <c r="Y819" s="10" t="e">
        <f t="shared" si="214"/>
        <v>#N/A</v>
      </c>
      <c r="Z819" s="10" t="e">
        <f t="shared" si="215"/>
        <v>#N/A</v>
      </c>
      <c r="AA819" s="138" t="e">
        <f t="shared" si="208"/>
        <v>#N/A</v>
      </c>
      <c r="AB819" s="138" t="e">
        <f t="shared" si="209"/>
        <v>#N/A</v>
      </c>
      <c r="AC819" s="16" t="e">
        <f t="shared" si="216"/>
        <v>#N/A</v>
      </c>
      <c r="AD819" s="16" t="e">
        <f t="shared" si="217"/>
        <v>#N/A</v>
      </c>
      <c r="AE819" s="16" t="e">
        <f t="shared" si="218"/>
        <v>#N/A</v>
      </c>
      <c r="AF819" s="16" t="e">
        <f t="shared" si="219"/>
        <v>#N/A</v>
      </c>
      <c r="AI819" s="9"/>
      <c r="AJ819" s="10"/>
      <c r="AK819" s="9"/>
      <c r="AL819" s="10"/>
      <c r="AM819" s="9"/>
      <c r="AN819" s="9"/>
      <c r="AO819" s="9"/>
      <c r="AP819" s="9"/>
      <c r="AQ819" s="9"/>
      <c r="AS819" s="9"/>
      <c r="AT819" s="10"/>
      <c r="AU819" s="10"/>
      <c r="AV819" s="10"/>
      <c r="AW819" s="10"/>
      <c r="AX819" s="10"/>
      <c r="AY819" s="10"/>
      <c r="AZ819" s="10"/>
      <c r="BA819" s="10"/>
      <c r="BC819" s="9"/>
      <c r="BD819" s="10"/>
      <c r="BE819" s="10"/>
      <c r="BF819" s="10"/>
      <c r="BG819" s="10"/>
      <c r="BH819" s="10"/>
      <c r="BI819" s="10"/>
      <c r="BJ819" s="10"/>
      <c r="BK819" s="10"/>
      <c r="BL819" s="10"/>
      <c r="BM819" s="9"/>
      <c r="BN819" s="10"/>
      <c r="BO819" s="9"/>
      <c r="BP819" s="10"/>
      <c r="BQ819" s="9"/>
      <c r="BR819" s="9"/>
      <c r="BS819" s="9"/>
      <c r="BT819" s="9"/>
      <c r="BU819" s="9"/>
      <c r="BV819" s="5"/>
      <c r="BW819" s="9"/>
      <c r="BX819" s="10"/>
      <c r="BY819" s="10"/>
      <c r="BZ819" s="10"/>
      <c r="CA819" s="10"/>
      <c r="CB819" s="10"/>
      <c r="CC819" s="10"/>
      <c r="CD819" s="10"/>
      <c r="CE819" s="10"/>
      <c r="CF819" s="5"/>
      <c r="CG819" s="9"/>
      <c r="CH819" s="10"/>
      <c r="CI819" s="10"/>
      <c r="CJ819" s="10"/>
      <c r="CK819" s="10"/>
      <c r="CL819" s="10"/>
      <c r="CM819" s="10"/>
      <c r="CN819" s="10"/>
      <c r="CO819" s="10"/>
    </row>
    <row r="820" spans="1:93" x14ac:dyDescent="0.2">
      <c r="A820" s="9"/>
      <c r="B820" s="9"/>
      <c r="C820" s="9"/>
      <c r="D820" s="9"/>
      <c r="E820" s="9"/>
      <c r="F820" s="9"/>
      <c r="G820" s="9"/>
      <c r="H820" s="9"/>
      <c r="I820" s="9"/>
      <c r="J820" s="9"/>
      <c r="K820" s="9"/>
      <c r="L820" s="9"/>
      <c r="M820" s="9"/>
      <c r="N820" s="9"/>
      <c r="P820" s="12">
        <f t="shared" si="220"/>
        <v>-154</v>
      </c>
      <c r="Q820" s="12"/>
      <c r="R820" s="138" t="e">
        <f t="shared" si="205"/>
        <v>#N/A</v>
      </c>
      <c r="S820" s="138" t="e">
        <f t="shared" si="206"/>
        <v>#N/A</v>
      </c>
      <c r="T820" s="138" t="e">
        <f t="shared" si="207"/>
        <v>#N/A</v>
      </c>
      <c r="U820" s="139" t="e">
        <f t="shared" si="210"/>
        <v>#N/A</v>
      </c>
      <c r="V820" s="139" t="e">
        <f t="shared" si="211"/>
        <v>#N/A</v>
      </c>
      <c r="W820" s="139" t="e">
        <f t="shared" si="212"/>
        <v>#N/A</v>
      </c>
      <c r="X820" s="139" t="e">
        <f t="shared" si="213"/>
        <v>#N/A</v>
      </c>
      <c r="Y820" s="10" t="e">
        <f t="shared" si="214"/>
        <v>#N/A</v>
      </c>
      <c r="Z820" s="10" t="e">
        <f t="shared" si="215"/>
        <v>#N/A</v>
      </c>
      <c r="AA820" s="138" t="e">
        <f t="shared" si="208"/>
        <v>#N/A</v>
      </c>
      <c r="AB820" s="138" t="e">
        <f t="shared" si="209"/>
        <v>#N/A</v>
      </c>
      <c r="AC820" s="16" t="e">
        <f t="shared" si="216"/>
        <v>#N/A</v>
      </c>
      <c r="AD820" s="16" t="e">
        <f t="shared" si="217"/>
        <v>#N/A</v>
      </c>
      <c r="AE820" s="16" t="e">
        <f t="shared" si="218"/>
        <v>#N/A</v>
      </c>
      <c r="AF820" s="16" t="e">
        <f t="shared" si="219"/>
        <v>#N/A</v>
      </c>
      <c r="AI820" s="9"/>
      <c r="AJ820" s="10"/>
      <c r="AK820" s="9"/>
      <c r="AL820" s="10"/>
      <c r="AM820" s="9"/>
      <c r="AN820" s="9"/>
      <c r="AO820" s="9"/>
      <c r="AP820" s="9"/>
      <c r="AQ820" s="9"/>
      <c r="AS820" s="9"/>
      <c r="AT820" s="10"/>
      <c r="AU820" s="10"/>
      <c r="AV820" s="10"/>
      <c r="AW820" s="10"/>
      <c r="AX820" s="10"/>
      <c r="AY820" s="10"/>
      <c r="AZ820" s="10"/>
      <c r="BA820" s="10"/>
      <c r="BC820" s="9"/>
      <c r="BD820" s="10"/>
      <c r="BE820" s="10"/>
      <c r="BF820" s="10"/>
      <c r="BG820" s="10"/>
      <c r="BH820" s="10"/>
      <c r="BI820" s="10"/>
      <c r="BJ820" s="10"/>
      <c r="BK820" s="10"/>
      <c r="BL820" s="10"/>
      <c r="BM820" s="9"/>
      <c r="BN820" s="10"/>
      <c r="BO820" s="9"/>
      <c r="BP820" s="10"/>
      <c r="BQ820" s="9"/>
      <c r="BR820" s="9"/>
      <c r="BS820" s="9"/>
      <c r="BT820" s="9"/>
      <c r="BU820" s="9"/>
      <c r="BV820" s="5"/>
      <c r="BW820" s="9"/>
      <c r="BX820" s="10"/>
      <c r="BY820" s="10"/>
      <c r="BZ820" s="10"/>
      <c r="CA820" s="10"/>
      <c r="CB820" s="10"/>
      <c r="CC820" s="10"/>
      <c r="CD820" s="10"/>
      <c r="CE820" s="10"/>
      <c r="CF820" s="5"/>
      <c r="CG820" s="9"/>
      <c r="CH820" s="10"/>
      <c r="CI820" s="10"/>
      <c r="CJ820" s="10"/>
      <c r="CK820" s="10"/>
      <c r="CL820" s="10"/>
      <c r="CM820" s="10"/>
      <c r="CN820" s="10"/>
      <c r="CO820" s="10"/>
    </row>
    <row r="821" spans="1:93" x14ac:dyDescent="0.2">
      <c r="A821" s="9"/>
      <c r="B821" s="9"/>
      <c r="C821" s="9"/>
      <c r="D821" s="9"/>
      <c r="E821" s="9"/>
      <c r="F821" s="9"/>
      <c r="G821" s="9"/>
      <c r="H821" s="9"/>
      <c r="I821" s="9"/>
      <c r="J821" s="9"/>
      <c r="K821" s="9"/>
      <c r="L821" s="9"/>
      <c r="M821" s="9"/>
      <c r="N821" s="9"/>
      <c r="P821" s="12">
        <f t="shared" si="220"/>
        <v>-154</v>
      </c>
      <c r="Q821" s="12"/>
      <c r="R821" s="138" t="e">
        <f t="shared" si="205"/>
        <v>#N/A</v>
      </c>
      <c r="S821" s="138" t="e">
        <f t="shared" si="206"/>
        <v>#N/A</v>
      </c>
      <c r="T821" s="138" t="e">
        <f t="shared" si="207"/>
        <v>#N/A</v>
      </c>
      <c r="U821" s="139" t="e">
        <f t="shared" si="210"/>
        <v>#N/A</v>
      </c>
      <c r="V821" s="139" t="e">
        <f t="shared" si="211"/>
        <v>#N/A</v>
      </c>
      <c r="W821" s="139" t="e">
        <f t="shared" si="212"/>
        <v>#N/A</v>
      </c>
      <c r="X821" s="139" t="e">
        <f t="shared" si="213"/>
        <v>#N/A</v>
      </c>
      <c r="Y821" s="10" t="e">
        <f t="shared" si="214"/>
        <v>#N/A</v>
      </c>
      <c r="Z821" s="10" t="e">
        <f t="shared" si="215"/>
        <v>#N/A</v>
      </c>
      <c r="AA821" s="138" t="e">
        <f t="shared" si="208"/>
        <v>#N/A</v>
      </c>
      <c r="AB821" s="138" t="e">
        <f t="shared" si="209"/>
        <v>#N/A</v>
      </c>
      <c r="AC821" s="16" t="e">
        <f t="shared" si="216"/>
        <v>#N/A</v>
      </c>
      <c r="AD821" s="16" t="e">
        <f t="shared" si="217"/>
        <v>#N/A</v>
      </c>
      <c r="AE821" s="16" t="e">
        <f t="shared" si="218"/>
        <v>#N/A</v>
      </c>
      <c r="AF821" s="16" t="e">
        <f t="shared" si="219"/>
        <v>#N/A</v>
      </c>
      <c r="AI821" s="9"/>
      <c r="AJ821" s="10"/>
      <c r="AK821" s="9"/>
      <c r="AL821" s="10"/>
      <c r="AM821" s="9"/>
      <c r="AN821" s="9"/>
      <c r="AO821" s="9"/>
      <c r="AP821" s="9"/>
      <c r="AQ821" s="9"/>
      <c r="AS821" s="9"/>
      <c r="AT821" s="10"/>
      <c r="AU821" s="10"/>
      <c r="AV821" s="10"/>
      <c r="AW821" s="10"/>
      <c r="AX821" s="10"/>
      <c r="AY821" s="10"/>
      <c r="AZ821" s="10"/>
      <c r="BA821" s="10"/>
      <c r="BC821" s="9"/>
      <c r="BD821" s="10"/>
      <c r="BE821" s="10"/>
      <c r="BF821" s="10"/>
      <c r="BG821" s="10"/>
      <c r="BH821" s="10"/>
      <c r="BI821" s="10"/>
      <c r="BJ821" s="10"/>
      <c r="BK821" s="10"/>
      <c r="BL821" s="10"/>
      <c r="BM821" s="9"/>
      <c r="BN821" s="10"/>
      <c r="BO821" s="9"/>
      <c r="BP821" s="10"/>
      <c r="BQ821" s="9"/>
      <c r="BR821" s="9"/>
      <c r="BS821" s="9"/>
      <c r="BT821" s="9"/>
      <c r="BU821" s="9"/>
      <c r="BV821" s="5"/>
      <c r="BW821" s="9"/>
      <c r="BX821" s="10"/>
      <c r="BY821" s="10"/>
      <c r="BZ821" s="10"/>
      <c r="CA821" s="10"/>
      <c r="CB821" s="10"/>
      <c r="CC821" s="10"/>
      <c r="CD821" s="10"/>
      <c r="CE821" s="10"/>
      <c r="CF821" s="5"/>
      <c r="CG821" s="9"/>
      <c r="CH821" s="10"/>
      <c r="CI821" s="10"/>
      <c r="CJ821" s="10"/>
      <c r="CK821" s="10"/>
      <c r="CL821" s="10"/>
      <c r="CM821" s="10"/>
      <c r="CN821" s="10"/>
      <c r="CO821" s="10"/>
    </row>
    <row r="822" spans="1:93" x14ac:dyDescent="0.2">
      <c r="A822" s="9"/>
      <c r="B822" s="9"/>
      <c r="C822" s="9"/>
      <c r="D822" s="9"/>
      <c r="E822" s="9"/>
      <c r="F822" s="9"/>
      <c r="G822" s="9"/>
      <c r="H822" s="9"/>
      <c r="I822" s="9"/>
      <c r="J822" s="9"/>
      <c r="K822" s="9"/>
      <c r="L822" s="9"/>
      <c r="M822" s="9"/>
      <c r="N822" s="9"/>
      <c r="P822" s="12">
        <f t="shared" si="220"/>
        <v>-154</v>
      </c>
      <c r="Q822" s="12"/>
      <c r="R822" s="138" t="e">
        <f t="shared" si="205"/>
        <v>#N/A</v>
      </c>
      <c r="S822" s="138" t="e">
        <f t="shared" si="206"/>
        <v>#N/A</v>
      </c>
      <c r="T822" s="138" t="e">
        <f t="shared" si="207"/>
        <v>#N/A</v>
      </c>
      <c r="U822" s="139" t="e">
        <f t="shared" si="210"/>
        <v>#N/A</v>
      </c>
      <c r="V822" s="139" t="e">
        <f t="shared" si="211"/>
        <v>#N/A</v>
      </c>
      <c r="W822" s="139" t="e">
        <f t="shared" si="212"/>
        <v>#N/A</v>
      </c>
      <c r="X822" s="139" t="e">
        <f t="shared" si="213"/>
        <v>#N/A</v>
      </c>
      <c r="Y822" s="10" t="e">
        <f t="shared" si="214"/>
        <v>#N/A</v>
      </c>
      <c r="Z822" s="10" t="e">
        <f t="shared" si="215"/>
        <v>#N/A</v>
      </c>
      <c r="AA822" s="138" t="e">
        <f t="shared" si="208"/>
        <v>#N/A</v>
      </c>
      <c r="AB822" s="138" t="e">
        <f t="shared" si="209"/>
        <v>#N/A</v>
      </c>
      <c r="AC822" s="16" t="e">
        <f t="shared" si="216"/>
        <v>#N/A</v>
      </c>
      <c r="AD822" s="16" t="e">
        <f t="shared" si="217"/>
        <v>#N/A</v>
      </c>
      <c r="AE822" s="16" t="e">
        <f t="shared" si="218"/>
        <v>#N/A</v>
      </c>
      <c r="AF822" s="16" t="e">
        <f t="shared" si="219"/>
        <v>#N/A</v>
      </c>
      <c r="AI822" s="9"/>
      <c r="AJ822" s="10"/>
      <c r="AK822" s="9"/>
      <c r="AL822" s="10"/>
      <c r="AM822" s="9"/>
      <c r="AN822" s="9"/>
      <c r="AO822" s="9"/>
      <c r="AP822" s="9"/>
      <c r="AQ822" s="9"/>
      <c r="AS822" s="9"/>
      <c r="AT822" s="10"/>
      <c r="AU822" s="10"/>
      <c r="AV822" s="10"/>
      <c r="AW822" s="10"/>
      <c r="AX822" s="10"/>
      <c r="AY822" s="10"/>
      <c r="AZ822" s="10"/>
      <c r="BA822" s="10"/>
      <c r="BC822" s="9"/>
      <c r="BD822" s="10"/>
      <c r="BE822" s="10"/>
      <c r="BF822" s="10"/>
      <c r="BG822" s="10"/>
      <c r="BH822" s="10"/>
      <c r="BI822" s="10"/>
      <c r="BJ822" s="10"/>
      <c r="BK822" s="10"/>
      <c r="BL822" s="10"/>
      <c r="BM822" s="9"/>
      <c r="BN822" s="10"/>
      <c r="BO822" s="9"/>
      <c r="BP822" s="10"/>
      <c r="BQ822" s="9"/>
      <c r="BR822" s="9"/>
      <c r="BS822" s="9"/>
      <c r="BT822" s="9"/>
      <c r="BU822" s="9"/>
      <c r="BV822" s="5"/>
      <c r="BW822" s="9"/>
      <c r="BX822" s="10"/>
      <c r="BY822" s="10"/>
      <c r="BZ822" s="10"/>
      <c r="CA822" s="10"/>
      <c r="CB822" s="10"/>
      <c r="CC822" s="10"/>
      <c r="CD822" s="10"/>
      <c r="CE822" s="10"/>
      <c r="CF822" s="5"/>
      <c r="CG822" s="9"/>
      <c r="CH822" s="10"/>
      <c r="CI822" s="10"/>
      <c r="CJ822" s="10"/>
      <c r="CK822" s="10"/>
      <c r="CL822" s="10"/>
      <c r="CM822" s="10"/>
      <c r="CN822" s="10"/>
      <c r="CO822" s="10"/>
    </row>
    <row r="823" spans="1:93" x14ac:dyDescent="0.2">
      <c r="A823" s="9"/>
      <c r="B823" s="9"/>
      <c r="C823" s="9"/>
      <c r="D823" s="9"/>
      <c r="E823" s="9"/>
      <c r="F823" s="9"/>
      <c r="G823" s="9"/>
      <c r="H823" s="9"/>
      <c r="I823" s="9"/>
      <c r="J823" s="9"/>
      <c r="K823" s="9"/>
      <c r="L823" s="9"/>
      <c r="M823" s="9"/>
      <c r="N823" s="9"/>
      <c r="P823" s="12">
        <f t="shared" si="220"/>
        <v>-154</v>
      </c>
      <c r="Q823" s="12"/>
      <c r="R823" s="138" t="e">
        <f t="shared" si="205"/>
        <v>#N/A</v>
      </c>
      <c r="S823" s="138" t="e">
        <f t="shared" si="206"/>
        <v>#N/A</v>
      </c>
      <c r="T823" s="138" t="e">
        <f t="shared" si="207"/>
        <v>#N/A</v>
      </c>
      <c r="U823" s="139" t="e">
        <f t="shared" si="210"/>
        <v>#N/A</v>
      </c>
      <c r="V823" s="139" t="e">
        <f t="shared" si="211"/>
        <v>#N/A</v>
      </c>
      <c r="W823" s="139" t="e">
        <f t="shared" si="212"/>
        <v>#N/A</v>
      </c>
      <c r="X823" s="139" t="e">
        <f t="shared" si="213"/>
        <v>#N/A</v>
      </c>
      <c r="Y823" s="10" t="e">
        <f t="shared" si="214"/>
        <v>#N/A</v>
      </c>
      <c r="Z823" s="10" t="e">
        <f t="shared" si="215"/>
        <v>#N/A</v>
      </c>
      <c r="AA823" s="138" t="e">
        <f t="shared" si="208"/>
        <v>#N/A</v>
      </c>
      <c r="AB823" s="138" t="e">
        <f t="shared" si="209"/>
        <v>#N/A</v>
      </c>
      <c r="AC823" s="16" t="e">
        <f t="shared" si="216"/>
        <v>#N/A</v>
      </c>
      <c r="AD823" s="16" t="e">
        <f t="shared" si="217"/>
        <v>#N/A</v>
      </c>
      <c r="AE823" s="16" t="e">
        <f t="shared" si="218"/>
        <v>#N/A</v>
      </c>
      <c r="AF823" s="16" t="e">
        <f t="shared" si="219"/>
        <v>#N/A</v>
      </c>
      <c r="AI823" s="9"/>
      <c r="AJ823" s="10"/>
      <c r="AK823" s="9"/>
      <c r="AL823" s="10"/>
      <c r="AM823" s="9"/>
      <c r="AN823" s="9"/>
      <c r="AO823" s="9"/>
      <c r="AP823" s="9"/>
      <c r="AQ823" s="9"/>
      <c r="AS823" s="9"/>
      <c r="AT823" s="10"/>
      <c r="AU823" s="10"/>
      <c r="AV823" s="10"/>
      <c r="AW823" s="10"/>
      <c r="AX823" s="10"/>
      <c r="AY823" s="10"/>
      <c r="AZ823" s="10"/>
      <c r="BA823" s="10"/>
      <c r="BC823" s="9"/>
      <c r="BD823" s="10"/>
      <c r="BE823" s="10"/>
      <c r="BF823" s="10"/>
      <c r="BG823" s="10"/>
      <c r="BH823" s="10"/>
      <c r="BI823" s="10"/>
      <c r="BJ823" s="10"/>
      <c r="BK823" s="10"/>
      <c r="BL823" s="10"/>
      <c r="BM823" s="9"/>
      <c r="BN823" s="10"/>
      <c r="BO823" s="9"/>
      <c r="BP823" s="10"/>
      <c r="BQ823" s="9"/>
      <c r="BR823" s="9"/>
      <c r="BS823" s="9"/>
      <c r="BT823" s="9"/>
      <c r="BU823" s="9"/>
      <c r="BV823" s="5"/>
      <c r="BW823" s="9"/>
      <c r="BX823" s="10"/>
      <c r="BY823" s="10"/>
      <c r="BZ823" s="10"/>
      <c r="CA823" s="10"/>
      <c r="CB823" s="10"/>
      <c r="CC823" s="10"/>
      <c r="CD823" s="10"/>
      <c r="CE823" s="10"/>
      <c r="CF823" s="5"/>
      <c r="CG823" s="9"/>
      <c r="CH823" s="10"/>
      <c r="CI823" s="10"/>
      <c r="CJ823" s="10"/>
      <c r="CK823" s="10"/>
      <c r="CL823" s="10"/>
      <c r="CM823" s="10"/>
      <c r="CN823" s="10"/>
      <c r="CO823" s="10"/>
    </row>
    <row r="824" spans="1:93" x14ac:dyDescent="0.2">
      <c r="A824" s="9"/>
      <c r="B824" s="9"/>
      <c r="C824" s="9"/>
      <c r="D824" s="9"/>
      <c r="E824" s="9"/>
      <c r="F824" s="9"/>
      <c r="G824" s="9"/>
      <c r="H824" s="9"/>
      <c r="I824" s="9"/>
      <c r="J824" s="9"/>
      <c r="K824" s="9"/>
      <c r="L824" s="9"/>
      <c r="M824" s="9"/>
      <c r="N824" s="9"/>
      <c r="P824" s="12">
        <f t="shared" si="220"/>
        <v>-154</v>
      </c>
      <c r="Q824" s="12"/>
      <c r="R824" s="138" t="e">
        <f t="shared" si="205"/>
        <v>#N/A</v>
      </c>
      <c r="S824" s="138" t="e">
        <f t="shared" si="206"/>
        <v>#N/A</v>
      </c>
      <c r="T824" s="138" t="e">
        <f t="shared" si="207"/>
        <v>#N/A</v>
      </c>
      <c r="U824" s="139" t="e">
        <f t="shared" si="210"/>
        <v>#N/A</v>
      </c>
      <c r="V824" s="139" t="e">
        <f t="shared" si="211"/>
        <v>#N/A</v>
      </c>
      <c r="W824" s="139" t="e">
        <f t="shared" si="212"/>
        <v>#N/A</v>
      </c>
      <c r="X824" s="139" t="e">
        <f t="shared" si="213"/>
        <v>#N/A</v>
      </c>
      <c r="Y824" s="10" t="e">
        <f t="shared" si="214"/>
        <v>#N/A</v>
      </c>
      <c r="Z824" s="10" t="e">
        <f t="shared" si="215"/>
        <v>#N/A</v>
      </c>
      <c r="AA824" s="138" t="e">
        <f t="shared" si="208"/>
        <v>#N/A</v>
      </c>
      <c r="AB824" s="138" t="e">
        <f t="shared" si="209"/>
        <v>#N/A</v>
      </c>
      <c r="AC824" s="16" t="e">
        <f t="shared" si="216"/>
        <v>#N/A</v>
      </c>
      <c r="AD824" s="16" t="e">
        <f t="shared" si="217"/>
        <v>#N/A</v>
      </c>
      <c r="AE824" s="16" t="e">
        <f t="shared" si="218"/>
        <v>#N/A</v>
      </c>
      <c r="AF824" s="16" t="e">
        <f t="shared" si="219"/>
        <v>#N/A</v>
      </c>
      <c r="AI824" s="9"/>
      <c r="AJ824" s="10"/>
      <c r="AK824" s="9"/>
      <c r="AL824" s="10"/>
      <c r="AM824" s="9"/>
      <c r="AN824" s="9"/>
      <c r="AO824" s="9"/>
      <c r="AP824" s="9"/>
      <c r="AQ824" s="9"/>
      <c r="AS824" s="9"/>
      <c r="AT824" s="10"/>
      <c r="AU824" s="10"/>
      <c r="AV824" s="10"/>
      <c r="AW824" s="10"/>
      <c r="AX824" s="10"/>
      <c r="AY824" s="10"/>
      <c r="AZ824" s="10"/>
      <c r="BA824" s="10"/>
      <c r="BC824" s="9"/>
      <c r="BD824" s="10"/>
      <c r="BE824" s="10"/>
      <c r="BF824" s="10"/>
      <c r="BG824" s="10"/>
      <c r="BH824" s="10"/>
      <c r="BI824" s="10"/>
      <c r="BJ824" s="10"/>
      <c r="BK824" s="10"/>
      <c r="BL824" s="10"/>
      <c r="BM824" s="9"/>
      <c r="BN824" s="10"/>
      <c r="BO824" s="9"/>
      <c r="BP824" s="10"/>
      <c r="BQ824" s="9"/>
      <c r="BR824" s="9"/>
      <c r="BS824" s="9"/>
      <c r="BT824" s="9"/>
      <c r="BU824" s="9"/>
      <c r="BV824" s="5"/>
      <c r="BW824" s="9"/>
      <c r="BX824" s="10"/>
      <c r="BY824" s="10"/>
      <c r="BZ824" s="10"/>
      <c r="CA824" s="10"/>
      <c r="CB824" s="10"/>
      <c r="CC824" s="10"/>
      <c r="CD824" s="10"/>
      <c r="CE824" s="10"/>
      <c r="CF824" s="5"/>
      <c r="CG824" s="9"/>
      <c r="CH824" s="10"/>
      <c r="CI824" s="10"/>
      <c r="CJ824" s="10"/>
      <c r="CK824" s="10"/>
      <c r="CL824" s="10"/>
      <c r="CM824" s="10"/>
      <c r="CN824" s="10"/>
      <c r="CO824" s="10"/>
    </row>
    <row r="825" spans="1:93" x14ac:dyDescent="0.2">
      <c r="A825" s="9"/>
      <c r="B825" s="9"/>
      <c r="C825" s="9"/>
      <c r="D825" s="9"/>
      <c r="E825" s="9"/>
      <c r="F825" s="9"/>
      <c r="G825" s="9"/>
      <c r="H825" s="9"/>
      <c r="I825" s="9"/>
      <c r="J825" s="9"/>
      <c r="K825" s="9"/>
      <c r="L825" s="9"/>
      <c r="M825" s="9"/>
      <c r="N825" s="9"/>
      <c r="P825" s="12">
        <f t="shared" si="220"/>
        <v>-154</v>
      </c>
      <c r="Q825" s="12"/>
      <c r="R825" s="138" t="e">
        <f t="shared" si="205"/>
        <v>#N/A</v>
      </c>
      <c r="S825" s="138" t="e">
        <f t="shared" si="206"/>
        <v>#N/A</v>
      </c>
      <c r="T825" s="138" t="e">
        <f t="shared" si="207"/>
        <v>#N/A</v>
      </c>
      <c r="U825" s="139" t="e">
        <f t="shared" si="210"/>
        <v>#N/A</v>
      </c>
      <c r="V825" s="139" t="e">
        <f t="shared" si="211"/>
        <v>#N/A</v>
      </c>
      <c r="W825" s="139" t="e">
        <f t="shared" si="212"/>
        <v>#N/A</v>
      </c>
      <c r="X825" s="139" t="e">
        <f t="shared" si="213"/>
        <v>#N/A</v>
      </c>
      <c r="Y825" s="10" t="e">
        <f t="shared" si="214"/>
        <v>#N/A</v>
      </c>
      <c r="Z825" s="10" t="e">
        <f t="shared" si="215"/>
        <v>#N/A</v>
      </c>
      <c r="AA825" s="138" t="e">
        <f t="shared" si="208"/>
        <v>#N/A</v>
      </c>
      <c r="AB825" s="138" t="e">
        <f t="shared" si="209"/>
        <v>#N/A</v>
      </c>
      <c r="AC825" s="16" t="e">
        <f t="shared" si="216"/>
        <v>#N/A</v>
      </c>
      <c r="AD825" s="16" t="e">
        <f t="shared" si="217"/>
        <v>#N/A</v>
      </c>
      <c r="AE825" s="16" t="e">
        <f t="shared" si="218"/>
        <v>#N/A</v>
      </c>
      <c r="AF825" s="16" t="e">
        <f t="shared" si="219"/>
        <v>#N/A</v>
      </c>
      <c r="AI825" s="9"/>
      <c r="AJ825" s="10"/>
      <c r="AK825" s="9"/>
      <c r="AL825" s="10"/>
      <c r="AM825" s="9"/>
      <c r="AN825" s="9"/>
      <c r="AO825" s="9"/>
      <c r="AP825" s="9"/>
      <c r="AQ825" s="9"/>
      <c r="AS825" s="9"/>
      <c r="AT825" s="10"/>
      <c r="AU825" s="10"/>
      <c r="AV825" s="10"/>
      <c r="AW825" s="10"/>
      <c r="AX825" s="10"/>
      <c r="AY825" s="10"/>
      <c r="AZ825" s="10"/>
      <c r="BA825" s="10"/>
      <c r="BC825" s="9"/>
      <c r="BD825" s="10"/>
      <c r="BE825" s="10"/>
      <c r="BF825" s="10"/>
      <c r="BG825" s="10"/>
      <c r="BH825" s="10"/>
      <c r="BI825" s="10"/>
      <c r="BJ825" s="10"/>
      <c r="BK825" s="10"/>
      <c r="BL825" s="10"/>
      <c r="BM825" s="9"/>
      <c r="BN825" s="10"/>
      <c r="BO825" s="9"/>
      <c r="BP825" s="10"/>
      <c r="BQ825" s="9"/>
      <c r="BR825" s="9"/>
      <c r="BS825" s="9"/>
      <c r="BT825" s="9"/>
      <c r="BU825" s="9"/>
      <c r="BV825" s="5"/>
      <c r="BW825" s="9"/>
      <c r="BX825" s="10"/>
      <c r="BY825" s="10"/>
      <c r="BZ825" s="10"/>
      <c r="CA825" s="10"/>
      <c r="CB825" s="10"/>
      <c r="CC825" s="10"/>
      <c r="CD825" s="10"/>
      <c r="CE825" s="10"/>
      <c r="CF825" s="5"/>
      <c r="CG825" s="9"/>
      <c r="CH825" s="10"/>
      <c r="CI825" s="10"/>
      <c r="CJ825" s="10"/>
      <c r="CK825" s="10"/>
      <c r="CL825" s="10"/>
      <c r="CM825" s="10"/>
      <c r="CN825" s="10"/>
      <c r="CO825" s="10"/>
    </row>
    <row r="826" spans="1:93" x14ac:dyDescent="0.2">
      <c r="A826" s="9"/>
      <c r="B826" s="9"/>
      <c r="C826" s="9"/>
      <c r="D826" s="9"/>
      <c r="E826" s="9"/>
      <c r="F826" s="9"/>
      <c r="G826" s="9"/>
      <c r="H826" s="9"/>
      <c r="I826" s="9"/>
      <c r="J826" s="9"/>
      <c r="K826" s="9"/>
      <c r="L826" s="9"/>
      <c r="M826" s="9"/>
      <c r="N826" s="9"/>
      <c r="P826" s="12">
        <f t="shared" si="220"/>
        <v>-154</v>
      </c>
      <c r="Q826" s="12"/>
      <c r="R826" s="138" t="e">
        <f t="shared" si="205"/>
        <v>#N/A</v>
      </c>
      <c r="S826" s="138" t="e">
        <f t="shared" si="206"/>
        <v>#N/A</v>
      </c>
      <c r="T826" s="138" t="e">
        <f t="shared" si="207"/>
        <v>#N/A</v>
      </c>
      <c r="U826" s="139" t="e">
        <f t="shared" si="210"/>
        <v>#N/A</v>
      </c>
      <c r="V826" s="139" t="e">
        <f t="shared" si="211"/>
        <v>#N/A</v>
      </c>
      <c r="W826" s="139" t="e">
        <f t="shared" si="212"/>
        <v>#N/A</v>
      </c>
      <c r="X826" s="139" t="e">
        <f t="shared" si="213"/>
        <v>#N/A</v>
      </c>
      <c r="Y826" s="10" t="e">
        <f t="shared" si="214"/>
        <v>#N/A</v>
      </c>
      <c r="Z826" s="10" t="e">
        <f t="shared" si="215"/>
        <v>#N/A</v>
      </c>
      <c r="AA826" s="138" t="e">
        <f t="shared" si="208"/>
        <v>#N/A</v>
      </c>
      <c r="AB826" s="138" t="e">
        <f t="shared" si="209"/>
        <v>#N/A</v>
      </c>
      <c r="AC826" s="16" t="e">
        <f t="shared" si="216"/>
        <v>#N/A</v>
      </c>
      <c r="AD826" s="16" t="e">
        <f t="shared" si="217"/>
        <v>#N/A</v>
      </c>
      <c r="AE826" s="16" t="e">
        <f t="shared" si="218"/>
        <v>#N/A</v>
      </c>
      <c r="AF826" s="16" t="e">
        <f t="shared" si="219"/>
        <v>#N/A</v>
      </c>
      <c r="AI826" s="9"/>
      <c r="AJ826" s="10"/>
      <c r="AK826" s="9"/>
      <c r="AL826" s="10"/>
      <c r="AM826" s="9"/>
      <c r="AN826" s="9"/>
      <c r="AO826" s="9"/>
      <c r="AP826" s="9"/>
      <c r="AQ826" s="9"/>
      <c r="AS826" s="9"/>
      <c r="AT826" s="10"/>
      <c r="AU826" s="10"/>
      <c r="AV826" s="10"/>
      <c r="AW826" s="10"/>
      <c r="AX826" s="10"/>
      <c r="AY826" s="10"/>
      <c r="AZ826" s="10"/>
      <c r="BA826" s="10"/>
      <c r="BC826" s="9"/>
      <c r="BD826" s="10"/>
      <c r="BE826" s="10"/>
      <c r="BF826" s="10"/>
      <c r="BG826" s="10"/>
      <c r="BH826" s="10"/>
      <c r="BI826" s="10"/>
      <c r="BJ826" s="10"/>
      <c r="BK826" s="10"/>
      <c r="BL826" s="10"/>
      <c r="BM826" s="9"/>
      <c r="BN826" s="10"/>
      <c r="BO826" s="9"/>
      <c r="BP826" s="10"/>
      <c r="BQ826" s="9"/>
      <c r="BR826" s="9"/>
      <c r="BS826" s="9"/>
      <c r="BT826" s="9"/>
      <c r="BU826" s="9"/>
      <c r="BV826" s="5"/>
      <c r="BW826" s="9"/>
      <c r="BX826" s="10"/>
      <c r="BY826" s="10"/>
      <c r="BZ826" s="10"/>
      <c r="CA826" s="10"/>
      <c r="CB826" s="10"/>
      <c r="CC826" s="10"/>
      <c r="CD826" s="10"/>
      <c r="CE826" s="10"/>
      <c r="CF826" s="5"/>
      <c r="CG826" s="9"/>
      <c r="CH826" s="10"/>
      <c r="CI826" s="10"/>
      <c r="CJ826" s="10"/>
      <c r="CK826" s="10"/>
      <c r="CL826" s="10"/>
      <c r="CM826" s="10"/>
      <c r="CN826" s="10"/>
      <c r="CO826" s="10"/>
    </row>
    <row r="827" spans="1:93" x14ac:dyDescent="0.2">
      <c r="A827" s="9"/>
      <c r="B827" s="9"/>
      <c r="C827" s="9"/>
      <c r="D827" s="9"/>
      <c r="E827" s="9"/>
      <c r="F827" s="9"/>
      <c r="G827" s="9"/>
      <c r="H827" s="9"/>
      <c r="I827" s="9"/>
      <c r="J827" s="9"/>
      <c r="K827" s="9"/>
      <c r="L827" s="9"/>
      <c r="M827" s="9"/>
      <c r="N827" s="9"/>
      <c r="P827" s="12">
        <f t="shared" si="220"/>
        <v>-154</v>
      </c>
      <c r="Q827" s="12"/>
      <c r="R827" s="138" t="e">
        <f t="shared" si="205"/>
        <v>#N/A</v>
      </c>
      <c r="S827" s="138" t="e">
        <f t="shared" si="206"/>
        <v>#N/A</v>
      </c>
      <c r="T827" s="138" t="e">
        <f t="shared" si="207"/>
        <v>#N/A</v>
      </c>
      <c r="U827" s="139" t="e">
        <f t="shared" si="210"/>
        <v>#N/A</v>
      </c>
      <c r="V827" s="139" t="e">
        <f t="shared" si="211"/>
        <v>#N/A</v>
      </c>
      <c r="W827" s="139" t="e">
        <f t="shared" si="212"/>
        <v>#N/A</v>
      </c>
      <c r="X827" s="139" t="e">
        <f t="shared" si="213"/>
        <v>#N/A</v>
      </c>
      <c r="Y827" s="10" t="e">
        <f t="shared" si="214"/>
        <v>#N/A</v>
      </c>
      <c r="Z827" s="10" t="e">
        <f t="shared" si="215"/>
        <v>#N/A</v>
      </c>
      <c r="AA827" s="138" t="e">
        <f t="shared" si="208"/>
        <v>#N/A</v>
      </c>
      <c r="AB827" s="138" t="e">
        <f t="shared" si="209"/>
        <v>#N/A</v>
      </c>
      <c r="AC827" s="16" t="e">
        <f t="shared" si="216"/>
        <v>#N/A</v>
      </c>
      <c r="AD827" s="16" t="e">
        <f t="shared" si="217"/>
        <v>#N/A</v>
      </c>
      <c r="AE827" s="16" t="e">
        <f t="shared" si="218"/>
        <v>#N/A</v>
      </c>
      <c r="AF827" s="16" t="e">
        <f t="shared" si="219"/>
        <v>#N/A</v>
      </c>
      <c r="AI827" s="9"/>
      <c r="AJ827" s="10"/>
      <c r="AK827" s="9"/>
      <c r="AL827" s="10"/>
      <c r="AM827" s="9"/>
      <c r="AN827" s="9"/>
      <c r="AO827" s="9"/>
      <c r="AP827" s="9"/>
      <c r="AQ827" s="9"/>
      <c r="AS827" s="9"/>
      <c r="AT827" s="10"/>
      <c r="AU827" s="10"/>
      <c r="AV827" s="10"/>
      <c r="AW827" s="10"/>
      <c r="AX827" s="10"/>
      <c r="AY827" s="10"/>
      <c r="AZ827" s="10"/>
      <c r="BA827" s="10"/>
      <c r="BC827" s="9"/>
      <c r="BD827" s="10"/>
      <c r="BE827" s="10"/>
      <c r="BF827" s="10"/>
      <c r="BG827" s="10"/>
      <c r="BH827" s="10"/>
      <c r="BI827" s="10"/>
      <c r="BJ827" s="10"/>
      <c r="BK827" s="10"/>
      <c r="BL827" s="10"/>
      <c r="BM827" s="9"/>
      <c r="BN827" s="10"/>
      <c r="BO827" s="9"/>
      <c r="BP827" s="10"/>
      <c r="BQ827" s="9"/>
      <c r="BR827" s="9"/>
      <c r="BS827" s="9"/>
      <c r="BT827" s="9"/>
      <c r="BU827" s="9"/>
      <c r="BV827" s="5"/>
      <c r="BW827" s="9"/>
      <c r="BX827" s="10"/>
      <c r="BY827" s="10"/>
      <c r="BZ827" s="10"/>
      <c r="CA827" s="10"/>
      <c r="CB827" s="10"/>
      <c r="CC827" s="10"/>
      <c r="CD827" s="10"/>
      <c r="CE827" s="10"/>
      <c r="CF827" s="5"/>
      <c r="CG827" s="9"/>
      <c r="CH827" s="10"/>
      <c r="CI827" s="10"/>
      <c r="CJ827" s="10"/>
      <c r="CK827" s="10"/>
      <c r="CL827" s="10"/>
      <c r="CM827" s="10"/>
      <c r="CN827" s="10"/>
      <c r="CO827" s="10"/>
    </row>
    <row r="828" spans="1:93" x14ac:dyDescent="0.2">
      <c r="A828" s="9"/>
      <c r="B828" s="9"/>
      <c r="C828" s="9"/>
      <c r="D828" s="9"/>
      <c r="E828" s="9"/>
      <c r="F828" s="9"/>
      <c r="G828" s="9"/>
      <c r="H828" s="9"/>
      <c r="I828" s="9"/>
      <c r="J828" s="9"/>
      <c r="K828" s="9"/>
      <c r="L828" s="9"/>
      <c r="M828" s="9"/>
      <c r="N828" s="9"/>
      <c r="P828" s="12">
        <f t="shared" si="220"/>
        <v>-154</v>
      </c>
      <c r="Q828" s="12"/>
      <c r="R828" s="138" t="e">
        <f t="shared" si="205"/>
        <v>#N/A</v>
      </c>
      <c r="S828" s="138" t="e">
        <f t="shared" si="206"/>
        <v>#N/A</v>
      </c>
      <c r="T828" s="138" t="e">
        <f t="shared" si="207"/>
        <v>#N/A</v>
      </c>
      <c r="U828" s="139" t="e">
        <f t="shared" si="210"/>
        <v>#N/A</v>
      </c>
      <c r="V828" s="139" t="e">
        <f t="shared" si="211"/>
        <v>#N/A</v>
      </c>
      <c r="W828" s="139" t="e">
        <f t="shared" si="212"/>
        <v>#N/A</v>
      </c>
      <c r="X828" s="139" t="e">
        <f t="shared" si="213"/>
        <v>#N/A</v>
      </c>
      <c r="Y828" s="10" t="e">
        <f t="shared" si="214"/>
        <v>#N/A</v>
      </c>
      <c r="Z828" s="10" t="e">
        <f t="shared" si="215"/>
        <v>#N/A</v>
      </c>
      <c r="AA828" s="138" t="e">
        <f t="shared" si="208"/>
        <v>#N/A</v>
      </c>
      <c r="AB828" s="138" t="e">
        <f t="shared" si="209"/>
        <v>#N/A</v>
      </c>
      <c r="AC828" s="16" t="e">
        <f t="shared" si="216"/>
        <v>#N/A</v>
      </c>
      <c r="AD828" s="16" t="e">
        <f t="shared" si="217"/>
        <v>#N/A</v>
      </c>
      <c r="AE828" s="16" t="e">
        <f t="shared" si="218"/>
        <v>#N/A</v>
      </c>
      <c r="AF828" s="16" t="e">
        <f t="shared" si="219"/>
        <v>#N/A</v>
      </c>
      <c r="AI828" s="9"/>
      <c r="AJ828" s="10"/>
      <c r="AK828" s="9"/>
      <c r="AL828" s="10"/>
      <c r="AM828" s="9"/>
      <c r="AN828" s="9"/>
      <c r="AO828" s="9"/>
      <c r="AP828" s="9"/>
      <c r="AQ828" s="9"/>
      <c r="AS828" s="9"/>
      <c r="AT828" s="10"/>
      <c r="AU828" s="10"/>
      <c r="AV828" s="10"/>
      <c r="AW828" s="10"/>
      <c r="AX828" s="10"/>
      <c r="AY828" s="10"/>
      <c r="AZ828" s="10"/>
      <c r="BA828" s="10"/>
      <c r="BC828" s="9"/>
      <c r="BD828" s="10"/>
      <c r="BE828" s="10"/>
      <c r="BF828" s="10"/>
      <c r="BG828" s="10"/>
      <c r="BH828" s="10"/>
      <c r="BI828" s="10"/>
      <c r="BJ828" s="10"/>
      <c r="BK828" s="10"/>
      <c r="BL828" s="10"/>
      <c r="BM828" s="9"/>
      <c r="BN828" s="10"/>
      <c r="BO828" s="9"/>
      <c r="BP828" s="10"/>
      <c r="BQ828" s="9"/>
      <c r="BR828" s="9"/>
      <c r="BS828" s="9"/>
      <c r="BT828" s="9"/>
      <c r="BU828" s="9"/>
      <c r="BV828" s="5"/>
      <c r="BW828" s="9"/>
      <c r="BX828" s="10"/>
      <c r="BY828" s="10"/>
      <c r="BZ828" s="10"/>
      <c r="CA828" s="10"/>
      <c r="CB828" s="10"/>
      <c r="CC828" s="10"/>
      <c r="CD828" s="10"/>
      <c r="CE828" s="10"/>
      <c r="CF828" s="5"/>
      <c r="CG828" s="9"/>
      <c r="CH828" s="10"/>
      <c r="CI828" s="10"/>
      <c r="CJ828" s="10"/>
      <c r="CK828" s="10"/>
      <c r="CL828" s="10"/>
      <c r="CM828" s="10"/>
      <c r="CN828" s="10"/>
      <c r="CO828" s="10"/>
    </row>
    <row r="829" spans="1:93" x14ac:dyDescent="0.2">
      <c r="A829" s="9"/>
      <c r="B829" s="9"/>
      <c r="C829" s="9"/>
      <c r="D829" s="9"/>
      <c r="E829" s="9"/>
      <c r="F829" s="9"/>
      <c r="G829" s="9"/>
      <c r="H829" s="9"/>
      <c r="I829" s="9"/>
      <c r="J829" s="9"/>
      <c r="K829" s="9"/>
      <c r="L829" s="9"/>
      <c r="M829" s="9"/>
      <c r="N829" s="9"/>
      <c r="P829" s="12">
        <f t="shared" si="220"/>
        <v>-154</v>
      </c>
      <c r="Q829" s="12"/>
      <c r="R829" s="138" t="e">
        <f t="shared" si="205"/>
        <v>#N/A</v>
      </c>
      <c r="S829" s="138" t="e">
        <f t="shared" si="206"/>
        <v>#N/A</v>
      </c>
      <c r="T829" s="138" t="e">
        <f t="shared" si="207"/>
        <v>#N/A</v>
      </c>
      <c r="U829" s="139" t="e">
        <f t="shared" si="210"/>
        <v>#N/A</v>
      </c>
      <c r="V829" s="139" t="e">
        <f t="shared" si="211"/>
        <v>#N/A</v>
      </c>
      <c r="W829" s="139" t="e">
        <f t="shared" si="212"/>
        <v>#N/A</v>
      </c>
      <c r="X829" s="139" t="e">
        <f t="shared" si="213"/>
        <v>#N/A</v>
      </c>
      <c r="Y829" s="10" t="e">
        <f t="shared" si="214"/>
        <v>#N/A</v>
      </c>
      <c r="Z829" s="10" t="e">
        <f t="shared" si="215"/>
        <v>#N/A</v>
      </c>
      <c r="AA829" s="138" t="e">
        <f t="shared" si="208"/>
        <v>#N/A</v>
      </c>
      <c r="AB829" s="138" t="e">
        <f t="shared" si="209"/>
        <v>#N/A</v>
      </c>
      <c r="AC829" s="16" t="e">
        <f t="shared" si="216"/>
        <v>#N/A</v>
      </c>
      <c r="AD829" s="16" t="e">
        <f t="shared" si="217"/>
        <v>#N/A</v>
      </c>
      <c r="AE829" s="16" t="e">
        <f t="shared" si="218"/>
        <v>#N/A</v>
      </c>
      <c r="AF829" s="16" t="e">
        <f t="shared" si="219"/>
        <v>#N/A</v>
      </c>
      <c r="AI829" s="9"/>
      <c r="AJ829" s="10"/>
      <c r="AK829" s="9"/>
      <c r="AL829" s="10"/>
      <c r="AM829" s="9"/>
      <c r="AN829" s="9"/>
      <c r="AO829" s="9"/>
      <c r="AP829" s="9"/>
      <c r="AQ829" s="9"/>
      <c r="AS829" s="9"/>
      <c r="AT829" s="10"/>
      <c r="AU829" s="10"/>
      <c r="AV829" s="10"/>
      <c r="AW829" s="10"/>
      <c r="AX829" s="10"/>
      <c r="AY829" s="10"/>
      <c r="AZ829" s="10"/>
      <c r="BA829" s="10"/>
      <c r="BC829" s="9"/>
      <c r="BD829" s="10"/>
      <c r="BE829" s="10"/>
      <c r="BF829" s="10"/>
      <c r="BG829" s="10"/>
      <c r="BH829" s="10"/>
      <c r="BI829" s="10"/>
      <c r="BJ829" s="10"/>
      <c r="BK829" s="10"/>
      <c r="BL829" s="10"/>
      <c r="BM829" s="9"/>
      <c r="BN829" s="10"/>
      <c r="BO829" s="9"/>
      <c r="BP829" s="10"/>
      <c r="BQ829" s="9"/>
      <c r="BR829" s="9"/>
      <c r="BS829" s="9"/>
      <c r="BT829" s="9"/>
      <c r="BU829" s="9"/>
      <c r="BV829" s="5"/>
      <c r="BW829" s="9"/>
      <c r="BX829" s="10"/>
      <c r="BY829" s="10"/>
      <c r="BZ829" s="10"/>
      <c r="CA829" s="10"/>
      <c r="CB829" s="10"/>
      <c r="CC829" s="10"/>
      <c r="CD829" s="10"/>
      <c r="CE829" s="10"/>
      <c r="CF829" s="5"/>
      <c r="CG829" s="9"/>
      <c r="CH829" s="10"/>
      <c r="CI829" s="10"/>
      <c r="CJ829" s="10"/>
      <c r="CK829" s="10"/>
      <c r="CL829" s="10"/>
      <c r="CM829" s="10"/>
      <c r="CN829" s="10"/>
      <c r="CO829" s="10"/>
    </row>
    <row r="830" spans="1:93" x14ac:dyDescent="0.2">
      <c r="A830" s="9"/>
      <c r="B830" s="9"/>
      <c r="C830" s="9"/>
      <c r="D830" s="9"/>
      <c r="E830" s="9"/>
      <c r="F830" s="9"/>
      <c r="G830" s="9"/>
      <c r="H830" s="9"/>
      <c r="I830" s="9"/>
      <c r="J830" s="9"/>
      <c r="K830" s="9"/>
      <c r="L830" s="9"/>
      <c r="M830" s="9"/>
      <c r="N830" s="9"/>
      <c r="P830" s="12">
        <f t="shared" si="220"/>
        <v>-154</v>
      </c>
      <c r="Q830" s="12"/>
      <c r="R830" s="138" t="e">
        <f t="shared" si="205"/>
        <v>#N/A</v>
      </c>
      <c r="S830" s="138" t="e">
        <f t="shared" si="206"/>
        <v>#N/A</v>
      </c>
      <c r="T830" s="138" t="e">
        <f t="shared" si="207"/>
        <v>#N/A</v>
      </c>
      <c r="U830" s="139" t="e">
        <f t="shared" si="210"/>
        <v>#N/A</v>
      </c>
      <c r="V830" s="139" t="e">
        <f t="shared" si="211"/>
        <v>#N/A</v>
      </c>
      <c r="W830" s="139" t="e">
        <f t="shared" si="212"/>
        <v>#N/A</v>
      </c>
      <c r="X830" s="139" t="e">
        <f t="shared" si="213"/>
        <v>#N/A</v>
      </c>
      <c r="Y830" s="10" t="e">
        <f t="shared" si="214"/>
        <v>#N/A</v>
      </c>
      <c r="Z830" s="10" t="e">
        <f t="shared" si="215"/>
        <v>#N/A</v>
      </c>
      <c r="AA830" s="138" t="e">
        <f t="shared" si="208"/>
        <v>#N/A</v>
      </c>
      <c r="AB830" s="138" t="e">
        <f t="shared" si="209"/>
        <v>#N/A</v>
      </c>
      <c r="AC830" s="16" t="e">
        <f t="shared" si="216"/>
        <v>#N/A</v>
      </c>
      <c r="AD830" s="16" t="e">
        <f t="shared" si="217"/>
        <v>#N/A</v>
      </c>
      <c r="AE830" s="16" t="e">
        <f t="shared" si="218"/>
        <v>#N/A</v>
      </c>
      <c r="AF830" s="16" t="e">
        <f t="shared" si="219"/>
        <v>#N/A</v>
      </c>
      <c r="AI830" s="9"/>
      <c r="AJ830" s="10"/>
      <c r="AK830" s="9"/>
      <c r="AL830" s="10"/>
      <c r="AM830" s="9"/>
      <c r="AN830" s="9"/>
      <c r="AO830" s="9"/>
      <c r="AP830" s="9"/>
      <c r="AQ830" s="9"/>
      <c r="AS830" s="9"/>
      <c r="AT830" s="10"/>
      <c r="AU830" s="10"/>
      <c r="AV830" s="10"/>
      <c r="AW830" s="10"/>
      <c r="AX830" s="10"/>
      <c r="AY830" s="10"/>
      <c r="AZ830" s="10"/>
      <c r="BA830" s="10"/>
      <c r="BC830" s="9"/>
      <c r="BD830" s="10"/>
      <c r="BE830" s="10"/>
      <c r="BF830" s="10"/>
      <c r="BG830" s="10"/>
      <c r="BH830" s="10"/>
      <c r="BI830" s="10"/>
      <c r="BJ830" s="10"/>
      <c r="BK830" s="10"/>
      <c r="BL830" s="10"/>
      <c r="BM830" s="9"/>
      <c r="BN830" s="10"/>
      <c r="BO830" s="9"/>
      <c r="BP830" s="10"/>
      <c r="BQ830" s="9"/>
      <c r="BR830" s="9"/>
      <c r="BS830" s="9"/>
      <c r="BT830" s="9"/>
      <c r="BU830" s="9"/>
      <c r="BV830" s="5"/>
      <c r="BW830" s="9"/>
      <c r="BX830" s="10"/>
      <c r="BY830" s="10"/>
      <c r="BZ830" s="10"/>
      <c r="CA830" s="10"/>
      <c r="CB830" s="10"/>
      <c r="CC830" s="10"/>
      <c r="CD830" s="10"/>
      <c r="CE830" s="10"/>
      <c r="CF830" s="5"/>
      <c r="CG830" s="9"/>
      <c r="CH830" s="10"/>
      <c r="CI830" s="10"/>
      <c r="CJ830" s="10"/>
      <c r="CK830" s="10"/>
      <c r="CL830" s="10"/>
      <c r="CM830" s="10"/>
      <c r="CN830" s="10"/>
      <c r="CO830" s="10"/>
    </row>
    <row r="831" spans="1:93" x14ac:dyDescent="0.2">
      <c r="A831" s="9"/>
      <c r="B831" s="9"/>
      <c r="C831" s="9"/>
      <c r="D831" s="9"/>
      <c r="E831" s="9"/>
      <c r="F831" s="9"/>
      <c r="G831" s="9"/>
      <c r="H831" s="9"/>
      <c r="I831" s="9"/>
      <c r="J831" s="9"/>
      <c r="K831" s="9"/>
      <c r="L831" s="9"/>
      <c r="M831" s="9"/>
      <c r="N831" s="9"/>
      <c r="P831" s="12">
        <f t="shared" si="220"/>
        <v>-154</v>
      </c>
      <c r="Q831" s="12"/>
      <c r="R831" s="138" t="e">
        <f t="shared" si="205"/>
        <v>#N/A</v>
      </c>
      <c r="S831" s="138" t="e">
        <f t="shared" si="206"/>
        <v>#N/A</v>
      </c>
      <c r="T831" s="138" t="e">
        <f t="shared" si="207"/>
        <v>#N/A</v>
      </c>
      <c r="U831" s="139" t="e">
        <f t="shared" si="210"/>
        <v>#N/A</v>
      </c>
      <c r="V831" s="139" t="e">
        <f t="shared" si="211"/>
        <v>#N/A</v>
      </c>
      <c r="W831" s="139" t="e">
        <f t="shared" si="212"/>
        <v>#N/A</v>
      </c>
      <c r="X831" s="139" t="e">
        <f t="shared" si="213"/>
        <v>#N/A</v>
      </c>
      <c r="Y831" s="10" t="e">
        <f t="shared" si="214"/>
        <v>#N/A</v>
      </c>
      <c r="Z831" s="10" t="e">
        <f t="shared" si="215"/>
        <v>#N/A</v>
      </c>
      <c r="AA831" s="138" t="e">
        <f t="shared" si="208"/>
        <v>#N/A</v>
      </c>
      <c r="AB831" s="138" t="e">
        <f t="shared" si="209"/>
        <v>#N/A</v>
      </c>
      <c r="AC831" s="16" t="e">
        <f t="shared" si="216"/>
        <v>#N/A</v>
      </c>
      <c r="AD831" s="16" t="e">
        <f t="shared" si="217"/>
        <v>#N/A</v>
      </c>
      <c r="AE831" s="16" t="e">
        <f t="shared" si="218"/>
        <v>#N/A</v>
      </c>
      <c r="AF831" s="16" t="e">
        <f t="shared" si="219"/>
        <v>#N/A</v>
      </c>
      <c r="AI831" s="9"/>
      <c r="AJ831" s="10"/>
      <c r="AK831" s="9"/>
      <c r="AL831" s="10"/>
      <c r="AM831" s="9"/>
      <c r="AN831" s="9"/>
      <c r="AO831" s="9"/>
      <c r="AP831" s="9"/>
      <c r="AQ831" s="9"/>
      <c r="AS831" s="9"/>
      <c r="AT831" s="10"/>
      <c r="AU831" s="10"/>
      <c r="AV831" s="10"/>
      <c r="AW831" s="10"/>
      <c r="AX831" s="10"/>
      <c r="AY831" s="10"/>
      <c r="AZ831" s="10"/>
      <c r="BA831" s="10"/>
      <c r="BC831" s="9"/>
      <c r="BD831" s="10"/>
      <c r="BE831" s="10"/>
      <c r="BF831" s="10"/>
      <c r="BG831" s="10"/>
      <c r="BH831" s="10"/>
      <c r="BI831" s="10"/>
      <c r="BJ831" s="10"/>
      <c r="BK831" s="10"/>
      <c r="BL831" s="10"/>
      <c r="BM831" s="9"/>
      <c r="BN831" s="10"/>
      <c r="BO831" s="9"/>
      <c r="BP831" s="10"/>
      <c r="BQ831" s="9"/>
      <c r="BR831" s="9"/>
      <c r="BS831" s="9"/>
      <c r="BT831" s="9"/>
      <c r="BU831" s="9"/>
      <c r="BV831" s="5"/>
      <c r="BW831" s="9"/>
      <c r="BX831" s="10"/>
      <c r="BY831" s="10"/>
      <c r="BZ831" s="10"/>
      <c r="CA831" s="10"/>
      <c r="CB831" s="10"/>
      <c r="CC831" s="10"/>
      <c r="CD831" s="10"/>
      <c r="CE831" s="10"/>
      <c r="CF831" s="5"/>
      <c r="CG831" s="9"/>
      <c r="CH831" s="10"/>
      <c r="CI831" s="10"/>
      <c r="CJ831" s="10"/>
      <c r="CK831" s="10"/>
      <c r="CL831" s="10"/>
      <c r="CM831" s="10"/>
      <c r="CN831" s="10"/>
      <c r="CO831" s="10"/>
    </row>
    <row r="832" spans="1:93" x14ac:dyDescent="0.2">
      <c r="A832" s="9"/>
      <c r="B832" s="9"/>
      <c r="C832" s="9"/>
      <c r="D832" s="9"/>
      <c r="E832" s="9"/>
      <c r="F832" s="9"/>
      <c r="G832" s="9"/>
      <c r="H832" s="9"/>
      <c r="I832" s="9"/>
      <c r="J832" s="9"/>
      <c r="K832" s="9"/>
      <c r="L832" s="9"/>
      <c r="M832" s="9"/>
      <c r="N832" s="9"/>
      <c r="P832" s="12">
        <f t="shared" si="220"/>
        <v>-154</v>
      </c>
      <c r="Q832" s="12"/>
      <c r="R832" s="138" t="e">
        <f t="shared" si="205"/>
        <v>#N/A</v>
      </c>
      <c r="S832" s="138" t="e">
        <f t="shared" si="206"/>
        <v>#N/A</v>
      </c>
      <c r="T832" s="138" t="e">
        <f t="shared" si="207"/>
        <v>#N/A</v>
      </c>
      <c r="U832" s="139" t="e">
        <f t="shared" si="210"/>
        <v>#N/A</v>
      </c>
      <c r="V832" s="139" t="e">
        <f t="shared" si="211"/>
        <v>#N/A</v>
      </c>
      <c r="W832" s="139" t="e">
        <f t="shared" si="212"/>
        <v>#N/A</v>
      </c>
      <c r="X832" s="139" t="e">
        <f t="shared" si="213"/>
        <v>#N/A</v>
      </c>
      <c r="Y832" s="10" t="e">
        <f t="shared" si="214"/>
        <v>#N/A</v>
      </c>
      <c r="Z832" s="10" t="e">
        <f t="shared" si="215"/>
        <v>#N/A</v>
      </c>
      <c r="AA832" s="138" t="e">
        <f t="shared" si="208"/>
        <v>#N/A</v>
      </c>
      <c r="AB832" s="138" t="e">
        <f t="shared" si="209"/>
        <v>#N/A</v>
      </c>
      <c r="AC832" s="16" t="e">
        <f t="shared" si="216"/>
        <v>#N/A</v>
      </c>
      <c r="AD832" s="16" t="e">
        <f t="shared" si="217"/>
        <v>#N/A</v>
      </c>
      <c r="AE832" s="16" t="e">
        <f t="shared" si="218"/>
        <v>#N/A</v>
      </c>
      <c r="AF832" s="16" t="e">
        <f t="shared" si="219"/>
        <v>#N/A</v>
      </c>
      <c r="AI832" s="9"/>
      <c r="AJ832" s="10"/>
      <c r="AK832" s="9"/>
      <c r="AL832" s="10"/>
      <c r="AM832" s="9"/>
      <c r="AN832" s="9"/>
      <c r="AO832" s="9"/>
      <c r="AP832" s="9"/>
      <c r="AQ832" s="9"/>
      <c r="AS832" s="9"/>
      <c r="AT832" s="10"/>
      <c r="AU832" s="10"/>
      <c r="AV832" s="10"/>
      <c r="AW832" s="10"/>
      <c r="AX832" s="10"/>
      <c r="AY832" s="10"/>
      <c r="AZ832" s="10"/>
      <c r="BA832" s="10"/>
      <c r="BC832" s="9"/>
      <c r="BD832" s="10"/>
      <c r="BE832" s="10"/>
      <c r="BF832" s="10"/>
      <c r="BG832" s="10"/>
      <c r="BH832" s="10"/>
      <c r="BI832" s="10"/>
      <c r="BJ832" s="10"/>
      <c r="BK832" s="10"/>
      <c r="BL832" s="10"/>
      <c r="BM832" s="9"/>
      <c r="BN832" s="10"/>
      <c r="BO832" s="9"/>
      <c r="BP832" s="10"/>
      <c r="BQ832" s="9"/>
      <c r="BR832" s="9"/>
      <c r="BS832" s="9"/>
      <c r="BT832" s="9"/>
      <c r="BU832" s="9"/>
      <c r="BV832" s="5"/>
      <c r="BW832" s="9"/>
      <c r="BX832" s="10"/>
      <c r="BY832" s="10"/>
      <c r="BZ832" s="10"/>
      <c r="CA832" s="10"/>
      <c r="CB832" s="10"/>
      <c r="CC832" s="10"/>
      <c r="CD832" s="10"/>
      <c r="CE832" s="10"/>
      <c r="CF832" s="5"/>
      <c r="CG832" s="9"/>
      <c r="CH832" s="10"/>
      <c r="CI832" s="10"/>
      <c r="CJ832" s="10"/>
      <c r="CK832" s="10"/>
      <c r="CL832" s="10"/>
      <c r="CM832" s="10"/>
      <c r="CN832" s="10"/>
      <c r="CO832" s="10"/>
    </row>
    <row r="833" spans="1:93" x14ac:dyDescent="0.2">
      <c r="A833" s="9"/>
      <c r="B833" s="9"/>
      <c r="C833" s="9"/>
      <c r="D833" s="9"/>
      <c r="E833" s="9"/>
      <c r="F833" s="9"/>
      <c r="G833" s="9"/>
      <c r="H833" s="9"/>
      <c r="I833" s="9"/>
      <c r="J833" s="9"/>
      <c r="K833" s="9"/>
      <c r="L833" s="9"/>
      <c r="M833" s="9"/>
      <c r="N833" s="9"/>
      <c r="P833" s="12">
        <f t="shared" si="220"/>
        <v>-154</v>
      </c>
      <c r="Q833" s="12"/>
      <c r="R833" s="138" t="e">
        <f t="shared" si="205"/>
        <v>#N/A</v>
      </c>
      <c r="S833" s="138" t="e">
        <f t="shared" si="206"/>
        <v>#N/A</v>
      </c>
      <c r="T833" s="138" t="e">
        <f t="shared" si="207"/>
        <v>#N/A</v>
      </c>
      <c r="U833" s="139" t="e">
        <f t="shared" si="210"/>
        <v>#N/A</v>
      </c>
      <c r="V833" s="139" t="e">
        <f t="shared" si="211"/>
        <v>#N/A</v>
      </c>
      <c r="W833" s="139" t="e">
        <f t="shared" si="212"/>
        <v>#N/A</v>
      </c>
      <c r="X833" s="139" t="e">
        <f t="shared" si="213"/>
        <v>#N/A</v>
      </c>
      <c r="Y833" s="10" t="e">
        <f t="shared" si="214"/>
        <v>#N/A</v>
      </c>
      <c r="Z833" s="10" t="e">
        <f t="shared" si="215"/>
        <v>#N/A</v>
      </c>
      <c r="AA833" s="138" t="e">
        <f t="shared" si="208"/>
        <v>#N/A</v>
      </c>
      <c r="AB833" s="138" t="e">
        <f t="shared" si="209"/>
        <v>#N/A</v>
      </c>
      <c r="AC833" s="16" t="e">
        <f t="shared" si="216"/>
        <v>#N/A</v>
      </c>
      <c r="AD833" s="16" t="e">
        <f t="shared" si="217"/>
        <v>#N/A</v>
      </c>
      <c r="AE833" s="16" t="e">
        <f t="shared" si="218"/>
        <v>#N/A</v>
      </c>
      <c r="AF833" s="16" t="e">
        <f t="shared" si="219"/>
        <v>#N/A</v>
      </c>
      <c r="AI833" s="9"/>
      <c r="AJ833" s="10"/>
      <c r="AK833" s="9"/>
      <c r="AL833" s="10"/>
      <c r="AM833" s="9"/>
      <c r="AN833" s="9"/>
      <c r="AO833" s="9"/>
      <c r="AP833" s="9"/>
      <c r="AQ833" s="9"/>
      <c r="AS833" s="9"/>
      <c r="AT833" s="10"/>
      <c r="AU833" s="10"/>
      <c r="AV833" s="10"/>
      <c r="AW833" s="10"/>
      <c r="AX833" s="10"/>
      <c r="AY833" s="10"/>
      <c r="AZ833" s="10"/>
      <c r="BA833" s="10"/>
      <c r="BC833" s="9"/>
      <c r="BD833" s="10"/>
      <c r="BE833" s="10"/>
      <c r="BF833" s="10"/>
      <c r="BG833" s="10"/>
      <c r="BH833" s="10"/>
      <c r="BI833" s="10"/>
      <c r="BJ833" s="10"/>
      <c r="BK833" s="10"/>
      <c r="BL833" s="10"/>
      <c r="BM833" s="9"/>
      <c r="BN833" s="10"/>
      <c r="BO833" s="9"/>
      <c r="BP833" s="10"/>
      <c r="BQ833" s="9"/>
      <c r="BR833" s="9"/>
      <c r="BS833" s="9"/>
      <c r="BT833" s="9"/>
      <c r="BU833" s="9"/>
      <c r="BV833" s="5"/>
      <c r="BW833" s="9"/>
      <c r="BX833" s="10"/>
      <c r="BY833" s="10"/>
      <c r="BZ833" s="10"/>
      <c r="CA833" s="10"/>
      <c r="CB833" s="10"/>
      <c r="CC833" s="10"/>
      <c r="CD833" s="10"/>
      <c r="CE833" s="10"/>
      <c r="CF833" s="5"/>
      <c r="CG833" s="9"/>
      <c r="CH833" s="10"/>
      <c r="CI833" s="10"/>
      <c r="CJ833" s="10"/>
      <c r="CK833" s="10"/>
      <c r="CL833" s="10"/>
      <c r="CM833" s="10"/>
      <c r="CN833" s="10"/>
      <c r="CO833" s="10"/>
    </row>
    <row r="834" spans="1:93" x14ac:dyDescent="0.2">
      <c r="A834" s="9"/>
      <c r="B834" s="9"/>
      <c r="C834" s="9"/>
      <c r="D834" s="9"/>
      <c r="E834" s="9"/>
      <c r="F834" s="9"/>
      <c r="G834" s="9"/>
      <c r="H834" s="9"/>
      <c r="I834" s="9"/>
      <c r="J834" s="9"/>
      <c r="K834" s="9"/>
      <c r="L834" s="9"/>
      <c r="M834" s="9"/>
      <c r="N834" s="9"/>
      <c r="P834" s="12">
        <f t="shared" si="220"/>
        <v>-154</v>
      </c>
      <c r="Q834" s="12"/>
      <c r="R834" s="138" t="e">
        <f t="shared" si="205"/>
        <v>#N/A</v>
      </c>
      <c r="S834" s="138" t="e">
        <f t="shared" si="206"/>
        <v>#N/A</v>
      </c>
      <c r="T834" s="138" t="e">
        <f t="shared" si="207"/>
        <v>#N/A</v>
      </c>
      <c r="U834" s="139" t="e">
        <f t="shared" si="210"/>
        <v>#N/A</v>
      </c>
      <c r="V834" s="139" t="e">
        <f t="shared" si="211"/>
        <v>#N/A</v>
      </c>
      <c r="W834" s="139" t="e">
        <f t="shared" si="212"/>
        <v>#N/A</v>
      </c>
      <c r="X834" s="139" t="e">
        <f t="shared" si="213"/>
        <v>#N/A</v>
      </c>
      <c r="Y834" s="10" t="e">
        <f t="shared" si="214"/>
        <v>#N/A</v>
      </c>
      <c r="Z834" s="10" t="e">
        <f t="shared" si="215"/>
        <v>#N/A</v>
      </c>
      <c r="AA834" s="138" t="e">
        <f t="shared" si="208"/>
        <v>#N/A</v>
      </c>
      <c r="AB834" s="138" t="e">
        <f t="shared" si="209"/>
        <v>#N/A</v>
      </c>
      <c r="AC834" s="16" t="e">
        <f t="shared" si="216"/>
        <v>#N/A</v>
      </c>
      <c r="AD834" s="16" t="e">
        <f t="shared" si="217"/>
        <v>#N/A</v>
      </c>
      <c r="AE834" s="16" t="e">
        <f t="shared" si="218"/>
        <v>#N/A</v>
      </c>
      <c r="AF834" s="16" t="e">
        <f t="shared" si="219"/>
        <v>#N/A</v>
      </c>
      <c r="AI834" s="9"/>
      <c r="AJ834" s="10"/>
      <c r="AK834" s="9"/>
      <c r="AL834" s="10"/>
      <c r="AM834" s="9"/>
      <c r="AN834" s="9"/>
      <c r="AO834" s="9"/>
      <c r="AP834" s="9"/>
      <c r="AQ834" s="9"/>
      <c r="AS834" s="9"/>
      <c r="AT834" s="10"/>
      <c r="AU834" s="10"/>
      <c r="AV834" s="10"/>
      <c r="AW834" s="10"/>
      <c r="AX834" s="10"/>
      <c r="AY834" s="10"/>
      <c r="AZ834" s="10"/>
      <c r="BA834" s="10"/>
      <c r="BC834" s="9"/>
      <c r="BD834" s="10"/>
      <c r="BE834" s="10"/>
      <c r="BF834" s="10"/>
      <c r="BG834" s="10"/>
      <c r="BH834" s="10"/>
      <c r="BI834" s="10"/>
      <c r="BJ834" s="10"/>
      <c r="BK834" s="10"/>
      <c r="BL834" s="10"/>
      <c r="BM834" s="9"/>
      <c r="BN834" s="10"/>
      <c r="BO834" s="9"/>
      <c r="BP834" s="10"/>
      <c r="BQ834" s="9"/>
      <c r="BR834" s="9"/>
      <c r="BS834" s="9"/>
      <c r="BT834" s="9"/>
      <c r="BU834" s="9"/>
      <c r="BV834" s="5"/>
      <c r="BW834" s="9"/>
      <c r="BX834" s="10"/>
      <c r="BY834" s="10"/>
      <c r="BZ834" s="10"/>
      <c r="CA834" s="10"/>
      <c r="CB834" s="10"/>
      <c r="CC834" s="10"/>
      <c r="CD834" s="10"/>
      <c r="CE834" s="10"/>
      <c r="CF834" s="5"/>
      <c r="CG834" s="9"/>
      <c r="CH834" s="10"/>
      <c r="CI834" s="10"/>
      <c r="CJ834" s="10"/>
      <c r="CK834" s="10"/>
      <c r="CL834" s="10"/>
      <c r="CM834" s="10"/>
      <c r="CN834" s="10"/>
      <c r="CO834" s="10"/>
    </row>
    <row r="835" spans="1:93" x14ac:dyDescent="0.2">
      <c r="A835" s="9"/>
      <c r="B835" s="9"/>
      <c r="C835" s="9"/>
      <c r="D835" s="9"/>
      <c r="E835" s="9"/>
      <c r="F835" s="9"/>
      <c r="G835" s="9"/>
      <c r="H835" s="9"/>
      <c r="I835" s="9"/>
      <c r="J835" s="9"/>
      <c r="K835" s="9"/>
      <c r="L835" s="9"/>
      <c r="M835" s="9"/>
      <c r="N835" s="9"/>
      <c r="P835" s="12">
        <f t="shared" si="220"/>
        <v>-154</v>
      </c>
      <c r="Q835" s="12"/>
      <c r="R835" s="138" t="e">
        <f t="shared" si="205"/>
        <v>#N/A</v>
      </c>
      <c r="S835" s="138" t="e">
        <f t="shared" si="206"/>
        <v>#N/A</v>
      </c>
      <c r="T835" s="138" t="e">
        <f t="shared" si="207"/>
        <v>#N/A</v>
      </c>
      <c r="U835" s="139" t="e">
        <f t="shared" si="210"/>
        <v>#N/A</v>
      </c>
      <c r="V835" s="139" t="e">
        <f t="shared" si="211"/>
        <v>#N/A</v>
      </c>
      <c r="W835" s="139" t="e">
        <f t="shared" si="212"/>
        <v>#N/A</v>
      </c>
      <c r="X835" s="139" t="e">
        <f t="shared" si="213"/>
        <v>#N/A</v>
      </c>
      <c r="Y835" s="10" t="e">
        <f t="shared" si="214"/>
        <v>#N/A</v>
      </c>
      <c r="Z835" s="10" t="e">
        <f t="shared" si="215"/>
        <v>#N/A</v>
      </c>
      <c r="AA835" s="138" t="e">
        <f t="shared" si="208"/>
        <v>#N/A</v>
      </c>
      <c r="AB835" s="138" t="e">
        <f t="shared" si="209"/>
        <v>#N/A</v>
      </c>
      <c r="AC835" s="16" t="e">
        <f t="shared" si="216"/>
        <v>#N/A</v>
      </c>
      <c r="AD835" s="16" t="e">
        <f t="shared" si="217"/>
        <v>#N/A</v>
      </c>
      <c r="AE835" s="16" t="e">
        <f t="shared" si="218"/>
        <v>#N/A</v>
      </c>
      <c r="AF835" s="16" t="e">
        <f t="shared" si="219"/>
        <v>#N/A</v>
      </c>
      <c r="AI835" s="9"/>
      <c r="AJ835" s="10"/>
      <c r="AK835" s="9"/>
      <c r="AL835" s="10"/>
      <c r="AM835" s="9"/>
      <c r="AN835" s="9"/>
      <c r="AO835" s="9"/>
      <c r="AP835" s="9"/>
      <c r="AQ835" s="9"/>
      <c r="AS835" s="9"/>
      <c r="AT835" s="10"/>
      <c r="AU835" s="10"/>
      <c r="AV835" s="10"/>
      <c r="AW835" s="10"/>
      <c r="AX835" s="10"/>
      <c r="AY835" s="10"/>
      <c r="AZ835" s="10"/>
      <c r="BA835" s="10"/>
      <c r="BC835" s="9"/>
      <c r="BD835" s="10"/>
      <c r="BE835" s="10"/>
      <c r="BF835" s="10"/>
      <c r="BG835" s="10"/>
      <c r="BH835" s="10"/>
      <c r="BI835" s="10"/>
      <c r="BJ835" s="10"/>
      <c r="BK835" s="10"/>
      <c r="BL835" s="10"/>
      <c r="BM835" s="9"/>
      <c r="BN835" s="10"/>
      <c r="BO835" s="9"/>
      <c r="BP835" s="10"/>
      <c r="BQ835" s="9"/>
      <c r="BR835" s="9"/>
      <c r="BS835" s="9"/>
      <c r="BT835" s="9"/>
      <c r="BU835" s="9"/>
      <c r="BV835" s="5"/>
      <c r="BW835" s="9"/>
      <c r="BX835" s="10"/>
      <c r="BY835" s="10"/>
      <c r="BZ835" s="10"/>
      <c r="CA835" s="10"/>
      <c r="CB835" s="10"/>
      <c r="CC835" s="10"/>
      <c r="CD835" s="10"/>
      <c r="CE835" s="10"/>
      <c r="CF835" s="5"/>
      <c r="CG835" s="9"/>
      <c r="CH835" s="10"/>
      <c r="CI835" s="10"/>
      <c r="CJ835" s="10"/>
      <c r="CK835" s="10"/>
      <c r="CL835" s="10"/>
      <c r="CM835" s="10"/>
      <c r="CN835" s="10"/>
      <c r="CO835" s="10"/>
    </row>
    <row r="836" spans="1:93" x14ac:dyDescent="0.2">
      <c r="A836" s="9"/>
      <c r="B836" s="9"/>
      <c r="C836" s="9"/>
      <c r="D836" s="9"/>
      <c r="E836" s="9"/>
      <c r="F836" s="9"/>
      <c r="G836" s="9"/>
      <c r="H836" s="9"/>
      <c r="I836" s="9"/>
      <c r="J836" s="9"/>
      <c r="K836" s="9"/>
      <c r="L836" s="9"/>
      <c r="M836" s="9"/>
      <c r="N836" s="9"/>
      <c r="P836" s="12">
        <f t="shared" si="220"/>
        <v>-154</v>
      </c>
      <c r="Q836" s="12"/>
      <c r="R836" s="138" t="e">
        <f t="shared" si="205"/>
        <v>#N/A</v>
      </c>
      <c r="S836" s="138" t="e">
        <f t="shared" si="206"/>
        <v>#N/A</v>
      </c>
      <c r="T836" s="138" t="e">
        <f t="shared" si="207"/>
        <v>#N/A</v>
      </c>
      <c r="U836" s="139" t="e">
        <f t="shared" si="210"/>
        <v>#N/A</v>
      </c>
      <c r="V836" s="139" t="e">
        <f t="shared" si="211"/>
        <v>#N/A</v>
      </c>
      <c r="W836" s="139" t="e">
        <f t="shared" si="212"/>
        <v>#N/A</v>
      </c>
      <c r="X836" s="139" t="e">
        <f t="shared" si="213"/>
        <v>#N/A</v>
      </c>
      <c r="Y836" s="10" t="e">
        <f t="shared" si="214"/>
        <v>#N/A</v>
      </c>
      <c r="Z836" s="10" t="e">
        <f t="shared" si="215"/>
        <v>#N/A</v>
      </c>
      <c r="AA836" s="138" t="e">
        <f t="shared" si="208"/>
        <v>#N/A</v>
      </c>
      <c r="AB836" s="138" t="e">
        <f t="shared" si="209"/>
        <v>#N/A</v>
      </c>
      <c r="AC836" s="16" t="e">
        <f t="shared" si="216"/>
        <v>#N/A</v>
      </c>
      <c r="AD836" s="16" t="e">
        <f t="shared" si="217"/>
        <v>#N/A</v>
      </c>
      <c r="AE836" s="16" t="e">
        <f t="shared" si="218"/>
        <v>#N/A</v>
      </c>
      <c r="AF836" s="16" t="e">
        <f t="shared" si="219"/>
        <v>#N/A</v>
      </c>
      <c r="AI836" s="9"/>
      <c r="AJ836" s="10"/>
      <c r="AK836" s="9"/>
      <c r="AL836" s="10"/>
      <c r="AM836" s="9"/>
      <c r="AN836" s="9"/>
      <c r="AO836" s="9"/>
      <c r="AP836" s="9"/>
      <c r="AQ836" s="9"/>
      <c r="AS836" s="9"/>
      <c r="AT836" s="10"/>
      <c r="AU836" s="10"/>
      <c r="AV836" s="10"/>
      <c r="AW836" s="10"/>
      <c r="AX836" s="10"/>
      <c r="AY836" s="10"/>
      <c r="AZ836" s="10"/>
      <c r="BA836" s="10"/>
      <c r="BC836" s="9"/>
      <c r="BD836" s="10"/>
      <c r="BE836" s="10"/>
      <c r="BF836" s="10"/>
      <c r="BG836" s="10"/>
      <c r="BH836" s="10"/>
      <c r="BI836" s="10"/>
      <c r="BJ836" s="10"/>
      <c r="BK836" s="10"/>
      <c r="BL836" s="10"/>
      <c r="BM836" s="9"/>
      <c r="BN836" s="10"/>
      <c r="BO836" s="9"/>
      <c r="BP836" s="10"/>
      <c r="BQ836" s="9"/>
      <c r="BR836" s="9"/>
      <c r="BS836" s="9"/>
      <c r="BT836" s="9"/>
      <c r="BU836" s="9"/>
      <c r="BV836" s="5"/>
      <c r="BW836" s="9"/>
      <c r="BX836" s="10"/>
      <c r="BY836" s="10"/>
      <c r="BZ836" s="10"/>
      <c r="CA836" s="10"/>
      <c r="CB836" s="10"/>
      <c r="CC836" s="10"/>
      <c r="CD836" s="10"/>
      <c r="CE836" s="10"/>
      <c r="CF836" s="5"/>
      <c r="CG836" s="9"/>
      <c r="CH836" s="10"/>
      <c r="CI836" s="10"/>
      <c r="CJ836" s="10"/>
      <c r="CK836" s="10"/>
      <c r="CL836" s="10"/>
      <c r="CM836" s="10"/>
      <c r="CN836" s="10"/>
      <c r="CO836" s="10"/>
    </row>
    <row r="837" spans="1:93" x14ac:dyDescent="0.2">
      <c r="A837" s="9"/>
      <c r="B837" s="9"/>
      <c r="C837" s="9"/>
      <c r="D837" s="9"/>
      <c r="E837" s="9"/>
      <c r="F837" s="9"/>
      <c r="G837" s="9"/>
      <c r="H837" s="9"/>
      <c r="I837" s="9"/>
      <c r="J837" s="9"/>
      <c r="K837" s="9"/>
      <c r="L837" s="9"/>
      <c r="M837" s="9"/>
      <c r="N837" s="9"/>
      <c r="P837" s="12">
        <f t="shared" si="220"/>
        <v>-154</v>
      </c>
      <c r="Q837" s="12"/>
      <c r="R837" s="138" t="e">
        <f t="shared" si="205"/>
        <v>#N/A</v>
      </c>
      <c r="S837" s="138" t="e">
        <f t="shared" si="206"/>
        <v>#N/A</v>
      </c>
      <c r="T837" s="138" t="e">
        <f t="shared" si="207"/>
        <v>#N/A</v>
      </c>
      <c r="U837" s="139" t="e">
        <f t="shared" si="210"/>
        <v>#N/A</v>
      </c>
      <c r="V837" s="139" t="e">
        <f t="shared" si="211"/>
        <v>#N/A</v>
      </c>
      <c r="W837" s="139" t="e">
        <f t="shared" si="212"/>
        <v>#N/A</v>
      </c>
      <c r="X837" s="139" t="e">
        <f t="shared" si="213"/>
        <v>#N/A</v>
      </c>
      <c r="Y837" s="10" t="e">
        <f t="shared" si="214"/>
        <v>#N/A</v>
      </c>
      <c r="Z837" s="10" t="e">
        <f t="shared" si="215"/>
        <v>#N/A</v>
      </c>
      <c r="AA837" s="138" t="e">
        <f t="shared" si="208"/>
        <v>#N/A</v>
      </c>
      <c r="AB837" s="138" t="e">
        <f t="shared" si="209"/>
        <v>#N/A</v>
      </c>
      <c r="AC837" s="16" t="e">
        <f t="shared" si="216"/>
        <v>#N/A</v>
      </c>
      <c r="AD837" s="16" t="e">
        <f t="shared" si="217"/>
        <v>#N/A</v>
      </c>
      <c r="AE837" s="16" t="e">
        <f t="shared" si="218"/>
        <v>#N/A</v>
      </c>
      <c r="AF837" s="16" t="e">
        <f t="shared" si="219"/>
        <v>#N/A</v>
      </c>
      <c r="AI837" s="9"/>
      <c r="AJ837" s="10"/>
      <c r="AK837" s="9"/>
      <c r="AL837" s="10"/>
      <c r="AM837" s="9"/>
      <c r="AN837" s="9"/>
      <c r="AO837" s="9"/>
      <c r="AP837" s="9"/>
      <c r="AQ837" s="9"/>
      <c r="AS837" s="9"/>
      <c r="AT837" s="10"/>
      <c r="AU837" s="10"/>
      <c r="AV837" s="10"/>
      <c r="AW837" s="10"/>
      <c r="AX837" s="10"/>
      <c r="AY837" s="10"/>
      <c r="AZ837" s="10"/>
      <c r="BA837" s="10"/>
      <c r="BC837" s="9"/>
      <c r="BD837" s="10"/>
      <c r="BE837" s="10"/>
      <c r="BF837" s="10"/>
      <c r="BG837" s="10"/>
      <c r="BH837" s="10"/>
      <c r="BI837" s="10"/>
      <c r="BJ837" s="10"/>
      <c r="BK837" s="10"/>
      <c r="BL837" s="10"/>
      <c r="BM837" s="9"/>
      <c r="BN837" s="10"/>
      <c r="BO837" s="9"/>
      <c r="BP837" s="10"/>
      <c r="BQ837" s="9"/>
      <c r="BR837" s="9"/>
      <c r="BS837" s="9"/>
      <c r="BT837" s="9"/>
      <c r="BU837" s="9"/>
      <c r="BV837" s="5"/>
      <c r="BW837" s="9"/>
      <c r="BX837" s="10"/>
      <c r="BY837" s="10"/>
      <c r="BZ837" s="10"/>
      <c r="CA837" s="10"/>
      <c r="CB837" s="10"/>
      <c r="CC837" s="10"/>
      <c r="CD837" s="10"/>
      <c r="CE837" s="10"/>
      <c r="CF837" s="5"/>
      <c r="CG837" s="9"/>
      <c r="CH837" s="10"/>
      <c r="CI837" s="10"/>
      <c r="CJ837" s="10"/>
      <c r="CK837" s="10"/>
      <c r="CL837" s="10"/>
      <c r="CM837" s="10"/>
      <c r="CN837" s="10"/>
      <c r="CO837" s="10"/>
    </row>
    <row r="838" spans="1:93" x14ac:dyDescent="0.2">
      <c r="A838" s="9"/>
      <c r="B838" s="9"/>
      <c r="C838" s="9"/>
      <c r="D838" s="9"/>
      <c r="E838" s="9"/>
      <c r="F838" s="9"/>
      <c r="G838" s="9"/>
      <c r="H838" s="9"/>
      <c r="I838" s="9"/>
      <c r="J838" s="9"/>
      <c r="K838" s="9"/>
      <c r="L838" s="9"/>
      <c r="M838" s="9"/>
      <c r="N838" s="9"/>
      <c r="P838" s="12">
        <f t="shared" si="220"/>
        <v>-154</v>
      </c>
      <c r="Q838" s="12"/>
      <c r="R838" s="138" t="e">
        <f t="shared" si="205"/>
        <v>#N/A</v>
      </c>
      <c r="S838" s="138" t="e">
        <f t="shared" si="206"/>
        <v>#N/A</v>
      </c>
      <c r="T838" s="138" t="e">
        <f t="shared" si="207"/>
        <v>#N/A</v>
      </c>
      <c r="U838" s="139" t="e">
        <f t="shared" si="210"/>
        <v>#N/A</v>
      </c>
      <c r="V838" s="139" t="e">
        <f t="shared" si="211"/>
        <v>#N/A</v>
      </c>
      <c r="W838" s="139" t="e">
        <f t="shared" si="212"/>
        <v>#N/A</v>
      </c>
      <c r="X838" s="139" t="e">
        <f t="shared" si="213"/>
        <v>#N/A</v>
      </c>
      <c r="Y838" s="10" t="e">
        <f t="shared" si="214"/>
        <v>#N/A</v>
      </c>
      <c r="Z838" s="10" t="e">
        <f t="shared" si="215"/>
        <v>#N/A</v>
      </c>
      <c r="AA838" s="138" t="e">
        <f t="shared" si="208"/>
        <v>#N/A</v>
      </c>
      <c r="AB838" s="138" t="e">
        <f t="shared" si="209"/>
        <v>#N/A</v>
      </c>
      <c r="AC838" s="16" t="e">
        <f t="shared" si="216"/>
        <v>#N/A</v>
      </c>
      <c r="AD838" s="16" t="e">
        <f t="shared" si="217"/>
        <v>#N/A</v>
      </c>
      <c r="AE838" s="16" t="e">
        <f t="shared" si="218"/>
        <v>#N/A</v>
      </c>
      <c r="AF838" s="16" t="e">
        <f t="shared" si="219"/>
        <v>#N/A</v>
      </c>
      <c r="AI838" s="9"/>
      <c r="AJ838" s="10"/>
      <c r="AK838" s="9"/>
      <c r="AL838" s="10"/>
      <c r="AM838" s="9"/>
      <c r="AN838" s="9"/>
      <c r="AO838" s="9"/>
      <c r="AP838" s="9"/>
      <c r="AQ838" s="9"/>
      <c r="AS838" s="9"/>
      <c r="AT838" s="10"/>
      <c r="AU838" s="10"/>
      <c r="AV838" s="10"/>
      <c r="AW838" s="10"/>
      <c r="AX838" s="10"/>
      <c r="AY838" s="10"/>
      <c r="AZ838" s="10"/>
      <c r="BA838" s="10"/>
      <c r="BC838" s="9"/>
      <c r="BD838" s="10"/>
      <c r="BE838" s="10"/>
      <c r="BF838" s="10"/>
      <c r="BG838" s="10"/>
      <c r="BH838" s="10"/>
      <c r="BI838" s="10"/>
      <c r="BJ838" s="10"/>
      <c r="BK838" s="10"/>
      <c r="BL838" s="10"/>
      <c r="BM838" s="9"/>
      <c r="BN838" s="10"/>
      <c r="BO838" s="9"/>
      <c r="BP838" s="10"/>
      <c r="BQ838" s="9"/>
      <c r="BR838" s="9"/>
      <c r="BS838" s="9"/>
      <c r="BT838" s="9"/>
      <c r="BU838" s="9"/>
      <c r="BV838" s="5"/>
      <c r="BW838" s="9"/>
      <c r="BX838" s="10"/>
      <c r="BY838" s="10"/>
      <c r="BZ838" s="10"/>
      <c r="CA838" s="10"/>
      <c r="CB838" s="10"/>
      <c r="CC838" s="10"/>
      <c r="CD838" s="10"/>
      <c r="CE838" s="10"/>
      <c r="CF838" s="5"/>
      <c r="CG838" s="9"/>
      <c r="CH838" s="10"/>
      <c r="CI838" s="10"/>
      <c r="CJ838" s="10"/>
      <c r="CK838" s="10"/>
      <c r="CL838" s="10"/>
      <c r="CM838" s="10"/>
      <c r="CN838" s="10"/>
      <c r="CO838" s="10"/>
    </row>
    <row r="839" spans="1:93" x14ac:dyDescent="0.2">
      <c r="A839" s="9"/>
      <c r="B839" s="9"/>
      <c r="C839" s="9"/>
      <c r="D839" s="9"/>
      <c r="E839" s="9"/>
      <c r="F839" s="9"/>
      <c r="G839" s="9"/>
      <c r="H839" s="9"/>
      <c r="I839" s="9"/>
      <c r="J839" s="9"/>
      <c r="K839" s="9"/>
      <c r="L839" s="9"/>
      <c r="M839" s="9"/>
      <c r="N839" s="9"/>
      <c r="P839" s="12">
        <f t="shared" si="220"/>
        <v>-154</v>
      </c>
      <c r="Q839" s="12"/>
      <c r="R839" s="138" t="e">
        <f t="shared" si="205"/>
        <v>#N/A</v>
      </c>
      <c r="S839" s="138" t="e">
        <f t="shared" si="206"/>
        <v>#N/A</v>
      </c>
      <c r="T839" s="138" t="e">
        <f t="shared" si="207"/>
        <v>#N/A</v>
      </c>
      <c r="U839" s="139" t="e">
        <f t="shared" si="210"/>
        <v>#N/A</v>
      </c>
      <c r="V839" s="139" t="e">
        <f t="shared" si="211"/>
        <v>#N/A</v>
      </c>
      <c r="W839" s="139" t="e">
        <f t="shared" si="212"/>
        <v>#N/A</v>
      </c>
      <c r="X839" s="139" t="e">
        <f t="shared" si="213"/>
        <v>#N/A</v>
      </c>
      <c r="Y839" s="10" t="e">
        <f t="shared" si="214"/>
        <v>#N/A</v>
      </c>
      <c r="Z839" s="10" t="e">
        <f t="shared" si="215"/>
        <v>#N/A</v>
      </c>
      <c r="AA839" s="138" t="e">
        <f t="shared" si="208"/>
        <v>#N/A</v>
      </c>
      <c r="AB839" s="138" t="e">
        <f t="shared" si="209"/>
        <v>#N/A</v>
      </c>
      <c r="AC839" s="16" t="e">
        <f t="shared" si="216"/>
        <v>#N/A</v>
      </c>
      <c r="AD839" s="16" t="e">
        <f t="shared" si="217"/>
        <v>#N/A</v>
      </c>
      <c r="AE839" s="16" t="e">
        <f t="shared" si="218"/>
        <v>#N/A</v>
      </c>
      <c r="AF839" s="16" t="e">
        <f t="shared" si="219"/>
        <v>#N/A</v>
      </c>
      <c r="AI839" s="9"/>
      <c r="AJ839" s="10"/>
      <c r="AK839" s="9"/>
      <c r="AL839" s="10"/>
      <c r="AM839" s="9"/>
      <c r="AN839" s="9"/>
      <c r="AO839" s="9"/>
      <c r="AP839" s="9"/>
      <c r="AQ839" s="9"/>
      <c r="AS839" s="9"/>
      <c r="AT839" s="10"/>
      <c r="AU839" s="10"/>
      <c r="AV839" s="10"/>
      <c r="AW839" s="10"/>
      <c r="AX839" s="10"/>
      <c r="AY839" s="10"/>
      <c r="AZ839" s="10"/>
      <c r="BA839" s="10"/>
      <c r="BC839" s="9"/>
      <c r="BD839" s="10"/>
      <c r="BE839" s="10"/>
      <c r="BF839" s="10"/>
      <c r="BG839" s="10"/>
      <c r="BH839" s="10"/>
      <c r="BI839" s="10"/>
      <c r="BJ839" s="10"/>
      <c r="BK839" s="10"/>
      <c r="BL839" s="10"/>
      <c r="BM839" s="9"/>
      <c r="BN839" s="10"/>
      <c r="BO839" s="9"/>
      <c r="BP839" s="10"/>
      <c r="BQ839" s="9"/>
      <c r="BR839" s="9"/>
      <c r="BS839" s="9"/>
      <c r="BT839" s="9"/>
      <c r="BU839" s="9"/>
      <c r="BV839" s="5"/>
      <c r="BW839" s="9"/>
      <c r="BX839" s="10"/>
      <c r="BY839" s="10"/>
      <c r="BZ839" s="10"/>
      <c r="CA839" s="10"/>
      <c r="CB839" s="10"/>
      <c r="CC839" s="10"/>
      <c r="CD839" s="10"/>
      <c r="CE839" s="10"/>
      <c r="CF839" s="5"/>
      <c r="CG839" s="9"/>
      <c r="CH839" s="10"/>
      <c r="CI839" s="10"/>
      <c r="CJ839" s="10"/>
      <c r="CK839" s="10"/>
      <c r="CL839" s="10"/>
      <c r="CM839" s="10"/>
      <c r="CN839" s="10"/>
      <c r="CO839" s="10"/>
    </row>
    <row r="840" spans="1:93" x14ac:dyDescent="0.2">
      <c r="A840" s="9"/>
      <c r="B840" s="9"/>
      <c r="C840" s="9"/>
      <c r="D840" s="9"/>
      <c r="E840" s="9"/>
      <c r="F840" s="9"/>
      <c r="G840" s="9"/>
      <c r="H840" s="9"/>
      <c r="I840" s="9"/>
      <c r="J840" s="9"/>
      <c r="K840" s="9"/>
      <c r="L840" s="9"/>
      <c r="M840" s="9"/>
      <c r="N840" s="9"/>
      <c r="P840" s="12">
        <f t="shared" si="220"/>
        <v>-154</v>
      </c>
      <c r="Q840" s="12"/>
      <c r="R840" s="138" t="e">
        <f t="shared" si="205"/>
        <v>#N/A</v>
      </c>
      <c r="S840" s="138" t="e">
        <f t="shared" si="206"/>
        <v>#N/A</v>
      </c>
      <c r="T840" s="138" t="e">
        <f t="shared" si="207"/>
        <v>#N/A</v>
      </c>
      <c r="U840" s="139" t="e">
        <f t="shared" si="210"/>
        <v>#N/A</v>
      </c>
      <c r="V840" s="139" t="e">
        <f t="shared" si="211"/>
        <v>#N/A</v>
      </c>
      <c r="W840" s="139" t="e">
        <f t="shared" si="212"/>
        <v>#N/A</v>
      </c>
      <c r="X840" s="139" t="e">
        <f t="shared" si="213"/>
        <v>#N/A</v>
      </c>
      <c r="Y840" s="10" t="e">
        <f t="shared" si="214"/>
        <v>#N/A</v>
      </c>
      <c r="Z840" s="10" t="e">
        <f t="shared" si="215"/>
        <v>#N/A</v>
      </c>
      <c r="AA840" s="138" t="e">
        <f t="shared" si="208"/>
        <v>#N/A</v>
      </c>
      <c r="AB840" s="138" t="e">
        <f t="shared" si="209"/>
        <v>#N/A</v>
      </c>
      <c r="AC840" s="16" t="e">
        <f t="shared" si="216"/>
        <v>#N/A</v>
      </c>
      <c r="AD840" s="16" t="e">
        <f t="shared" si="217"/>
        <v>#N/A</v>
      </c>
      <c r="AE840" s="16" t="e">
        <f t="shared" si="218"/>
        <v>#N/A</v>
      </c>
      <c r="AF840" s="16" t="e">
        <f t="shared" si="219"/>
        <v>#N/A</v>
      </c>
      <c r="AI840" s="9"/>
      <c r="AJ840" s="10"/>
      <c r="AK840" s="9"/>
      <c r="AL840" s="10"/>
      <c r="AM840" s="9"/>
      <c r="AN840" s="9"/>
      <c r="AO840" s="9"/>
      <c r="AP840" s="9"/>
      <c r="AQ840" s="9"/>
      <c r="AS840" s="9"/>
      <c r="AT840" s="10"/>
      <c r="AU840" s="10"/>
      <c r="AV840" s="10"/>
      <c r="AW840" s="10"/>
      <c r="AX840" s="10"/>
      <c r="AY840" s="10"/>
      <c r="AZ840" s="10"/>
      <c r="BA840" s="10"/>
      <c r="BC840" s="9"/>
      <c r="BD840" s="10"/>
      <c r="BE840" s="10"/>
      <c r="BF840" s="10"/>
      <c r="BG840" s="10"/>
      <c r="BH840" s="10"/>
      <c r="BI840" s="10"/>
      <c r="BJ840" s="10"/>
      <c r="BK840" s="10"/>
      <c r="BL840" s="10"/>
      <c r="BM840" s="9"/>
      <c r="BN840" s="10"/>
      <c r="BO840" s="9"/>
      <c r="BP840" s="10"/>
      <c r="BQ840" s="9"/>
      <c r="BR840" s="9"/>
      <c r="BS840" s="9"/>
      <c r="BT840" s="9"/>
      <c r="BU840" s="9"/>
      <c r="BV840" s="5"/>
      <c r="BW840" s="9"/>
      <c r="BX840" s="10"/>
      <c r="BY840" s="10"/>
      <c r="BZ840" s="10"/>
      <c r="CA840" s="10"/>
      <c r="CB840" s="10"/>
      <c r="CC840" s="10"/>
      <c r="CD840" s="10"/>
      <c r="CE840" s="10"/>
      <c r="CF840" s="5"/>
      <c r="CG840" s="9"/>
      <c r="CH840" s="10"/>
      <c r="CI840" s="10"/>
      <c r="CJ840" s="10"/>
      <c r="CK840" s="10"/>
      <c r="CL840" s="10"/>
      <c r="CM840" s="10"/>
      <c r="CN840" s="10"/>
      <c r="CO840" s="10"/>
    </row>
    <row r="841" spans="1:93" x14ac:dyDescent="0.2">
      <c r="A841" s="9"/>
      <c r="B841" s="9"/>
      <c r="C841" s="9"/>
      <c r="D841" s="9"/>
      <c r="E841" s="9"/>
      <c r="F841" s="9"/>
      <c r="G841" s="9"/>
      <c r="H841" s="9"/>
      <c r="I841" s="9"/>
      <c r="J841" s="9"/>
      <c r="K841" s="9"/>
      <c r="L841" s="9"/>
      <c r="M841" s="9"/>
      <c r="N841" s="9"/>
      <c r="P841" s="12">
        <f t="shared" si="220"/>
        <v>-154</v>
      </c>
      <c r="Q841" s="12"/>
      <c r="R841" s="138" t="e">
        <f t="shared" si="205"/>
        <v>#N/A</v>
      </c>
      <c r="S841" s="138" t="e">
        <f t="shared" si="206"/>
        <v>#N/A</v>
      </c>
      <c r="T841" s="138" t="e">
        <f t="shared" si="207"/>
        <v>#N/A</v>
      </c>
      <c r="U841" s="139" t="e">
        <f t="shared" si="210"/>
        <v>#N/A</v>
      </c>
      <c r="V841" s="139" t="e">
        <f t="shared" si="211"/>
        <v>#N/A</v>
      </c>
      <c r="W841" s="139" t="e">
        <f t="shared" si="212"/>
        <v>#N/A</v>
      </c>
      <c r="X841" s="139" t="e">
        <f t="shared" si="213"/>
        <v>#N/A</v>
      </c>
      <c r="Y841" s="10" t="e">
        <f t="shared" si="214"/>
        <v>#N/A</v>
      </c>
      <c r="Z841" s="10" t="e">
        <f t="shared" si="215"/>
        <v>#N/A</v>
      </c>
      <c r="AA841" s="138" t="e">
        <f t="shared" si="208"/>
        <v>#N/A</v>
      </c>
      <c r="AB841" s="138" t="e">
        <f t="shared" si="209"/>
        <v>#N/A</v>
      </c>
      <c r="AC841" s="16" t="e">
        <f t="shared" si="216"/>
        <v>#N/A</v>
      </c>
      <c r="AD841" s="16" t="e">
        <f t="shared" si="217"/>
        <v>#N/A</v>
      </c>
      <c r="AE841" s="16" t="e">
        <f t="shared" si="218"/>
        <v>#N/A</v>
      </c>
      <c r="AF841" s="16" t="e">
        <f t="shared" si="219"/>
        <v>#N/A</v>
      </c>
      <c r="AI841" s="9"/>
      <c r="AJ841" s="10"/>
      <c r="AK841" s="9"/>
      <c r="AL841" s="10"/>
      <c r="AM841" s="9"/>
      <c r="AN841" s="9"/>
      <c r="AO841" s="9"/>
      <c r="AP841" s="9"/>
      <c r="AQ841" s="9"/>
      <c r="AS841" s="9"/>
      <c r="AT841" s="10"/>
      <c r="AU841" s="10"/>
      <c r="AV841" s="10"/>
      <c r="AW841" s="10"/>
      <c r="AX841" s="10"/>
      <c r="AY841" s="10"/>
      <c r="AZ841" s="10"/>
      <c r="BA841" s="10"/>
      <c r="BC841" s="9"/>
      <c r="BD841" s="10"/>
      <c r="BE841" s="10"/>
      <c r="BF841" s="10"/>
      <c r="BG841" s="10"/>
      <c r="BH841" s="10"/>
      <c r="BI841" s="10"/>
      <c r="BJ841" s="10"/>
      <c r="BK841" s="10"/>
      <c r="BL841" s="10"/>
      <c r="BM841" s="9"/>
      <c r="BN841" s="10"/>
      <c r="BO841" s="9"/>
      <c r="BP841" s="10"/>
      <c r="BQ841" s="9"/>
      <c r="BR841" s="9"/>
      <c r="BS841" s="9"/>
      <c r="BT841" s="9"/>
      <c r="BU841" s="9"/>
      <c r="BV841" s="5"/>
      <c r="BW841" s="9"/>
      <c r="BX841" s="10"/>
      <c r="BY841" s="10"/>
      <c r="BZ841" s="10"/>
      <c r="CA841" s="10"/>
      <c r="CB841" s="10"/>
      <c r="CC841" s="10"/>
      <c r="CD841" s="10"/>
      <c r="CE841" s="10"/>
      <c r="CF841" s="5"/>
      <c r="CG841" s="9"/>
      <c r="CH841" s="10"/>
      <c r="CI841" s="10"/>
      <c r="CJ841" s="10"/>
      <c r="CK841" s="10"/>
      <c r="CL841" s="10"/>
      <c r="CM841" s="10"/>
      <c r="CN841" s="10"/>
      <c r="CO841" s="10"/>
    </row>
    <row r="842" spans="1:93" x14ac:dyDescent="0.2">
      <c r="A842" s="9"/>
      <c r="B842" s="9"/>
      <c r="C842" s="9"/>
      <c r="D842" s="9"/>
      <c r="E842" s="9"/>
      <c r="F842" s="9"/>
      <c r="G842" s="9"/>
      <c r="H842" s="9"/>
      <c r="I842" s="9"/>
      <c r="J842" s="9"/>
      <c r="K842" s="9"/>
      <c r="L842" s="9"/>
      <c r="M842" s="9"/>
      <c r="N842" s="9"/>
      <c r="P842" s="12">
        <f t="shared" si="220"/>
        <v>-154</v>
      </c>
      <c r="Q842" s="12"/>
      <c r="R842" s="138" t="e">
        <f t="shared" si="205"/>
        <v>#N/A</v>
      </c>
      <c r="S842" s="138" t="e">
        <f t="shared" si="206"/>
        <v>#N/A</v>
      </c>
      <c r="T842" s="138" t="e">
        <f t="shared" si="207"/>
        <v>#N/A</v>
      </c>
      <c r="U842" s="139" t="e">
        <f t="shared" si="210"/>
        <v>#N/A</v>
      </c>
      <c r="V842" s="139" t="e">
        <f t="shared" si="211"/>
        <v>#N/A</v>
      </c>
      <c r="W842" s="139" t="e">
        <f t="shared" si="212"/>
        <v>#N/A</v>
      </c>
      <c r="X842" s="139" t="e">
        <f t="shared" si="213"/>
        <v>#N/A</v>
      </c>
      <c r="Y842" s="10" t="e">
        <f t="shared" si="214"/>
        <v>#N/A</v>
      </c>
      <c r="Z842" s="10" t="e">
        <f t="shared" si="215"/>
        <v>#N/A</v>
      </c>
      <c r="AA842" s="138" t="e">
        <f t="shared" si="208"/>
        <v>#N/A</v>
      </c>
      <c r="AB842" s="138" t="e">
        <f t="shared" si="209"/>
        <v>#N/A</v>
      </c>
      <c r="AC842" s="16" t="e">
        <f t="shared" si="216"/>
        <v>#N/A</v>
      </c>
      <c r="AD842" s="16" t="e">
        <f t="shared" si="217"/>
        <v>#N/A</v>
      </c>
      <c r="AE842" s="16" t="e">
        <f t="shared" si="218"/>
        <v>#N/A</v>
      </c>
      <c r="AF842" s="16" t="e">
        <f t="shared" si="219"/>
        <v>#N/A</v>
      </c>
      <c r="AI842" s="9"/>
      <c r="AJ842" s="10"/>
      <c r="AK842" s="9"/>
      <c r="AL842" s="10"/>
      <c r="AM842" s="9"/>
      <c r="AN842" s="9"/>
      <c r="AO842" s="9"/>
      <c r="AP842" s="9"/>
      <c r="AQ842" s="9"/>
      <c r="AS842" s="9"/>
      <c r="AT842" s="10"/>
      <c r="AU842" s="10"/>
      <c r="AV842" s="10"/>
      <c r="AW842" s="10"/>
      <c r="AX842" s="10"/>
      <c r="AY842" s="10"/>
      <c r="AZ842" s="10"/>
      <c r="BA842" s="10"/>
      <c r="BC842" s="9"/>
      <c r="BD842" s="10"/>
      <c r="BE842" s="10"/>
      <c r="BF842" s="10"/>
      <c r="BG842" s="10"/>
      <c r="BH842" s="10"/>
      <c r="BI842" s="10"/>
      <c r="BJ842" s="10"/>
      <c r="BK842" s="10"/>
      <c r="BL842" s="10"/>
      <c r="BM842" s="9"/>
      <c r="BN842" s="10"/>
      <c r="BO842" s="9"/>
      <c r="BP842" s="10"/>
      <c r="BQ842" s="9"/>
      <c r="BR842" s="9"/>
      <c r="BS842" s="9"/>
      <c r="BT842" s="9"/>
      <c r="BU842" s="9"/>
      <c r="BV842" s="5"/>
      <c r="BW842" s="9"/>
      <c r="BX842" s="10"/>
      <c r="BY842" s="10"/>
      <c r="BZ842" s="10"/>
      <c r="CA842" s="10"/>
      <c r="CB842" s="10"/>
      <c r="CC842" s="10"/>
      <c r="CD842" s="10"/>
      <c r="CE842" s="10"/>
      <c r="CF842" s="5"/>
      <c r="CG842" s="9"/>
      <c r="CH842" s="10"/>
      <c r="CI842" s="10"/>
      <c r="CJ842" s="10"/>
      <c r="CK842" s="10"/>
      <c r="CL842" s="10"/>
      <c r="CM842" s="10"/>
      <c r="CN842" s="10"/>
      <c r="CO842" s="10"/>
    </row>
    <row r="843" spans="1:93" x14ac:dyDescent="0.2">
      <c r="A843" s="9"/>
      <c r="B843" s="9"/>
      <c r="C843" s="9"/>
      <c r="D843" s="9"/>
      <c r="E843" s="9"/>
      <c r="F843" s="9"/>
      <c r="G843" s="9"/>
      <c r="H843" s="9"/>
      <c r="I843" s="9"/>
      <c r="J843" s="9"/>
      <c r="K843" s="9"/>
      <c r="L843" s="9"/>
      <c r="M843" s="9"/>
      <c r="N843" s="9"/>
      <c r="P843" s="12">
        <f t="shared" si="220"/>
        <v>-154</v>
      </c>
      <c r="Q843" s="12"/>
      <c r="R843" s="138" t="e">
        <f t="shared" si="205"/>
        <v>#N/A</v>
      </c>
      <c r="S843" s="138" t="e">
        <f t="shared" si="206"/>
        <v>#N/A</v>
      </c>
      <c r="T843" s="138" t="e">
        <f t="shared" si="207"/>
        <v>#N/A</v>
      </c>
      <c r="U843" s="139" t="e">
        <f t="shared" si="210"/>
        <v>#N/A</v>
      </c>
      <c r="V843" s="139" t="e">
        <f t="shared" si="211"/>
        <v>#N/A</v>
      </c>
      <c r="W843" s="139" t="e">
        <f t="shared" si="212"/>
        <v>#N/A</v>
      </c>
      <c r="X843" s="139" t="e">
        <f t="shared" si="213"/>
        <v>#N/A</v>
      </c>
      <c r="Y843" s="10" t="e">
        <f t="shared" si="214"/>
        <v>#N/A</v>
      </c>
      <c r="Z843" s="10" t="e">
        <f t="shared" si="215"/>
        <v>#N/A</v>
      </c>
      <c r="AA843" s="138" t="e">
        <f t="shared" si="208"/>
        <v>#N/A</v>
      </c>
      <c r="AB843" s="138" t="e">
        <f t="shared" si="209"/>
        <v>#N/A</v>
      </c>
      <c r="AC843" s="16" t="e">
        <f t="shared" si="216"/>
        <v>#N/A</v>
      </c>
      <c r="AD843" s="16" t="e">
        <f t="shared" si="217"/>
        <v>#N/A</v>
      </c>
      <c r="AE843" s="16" t="e">
        <f t="shared" si="218"/>
        <v>#N/A</v>
      </c>
      <c r="AF843" s="16" t="e">
        <f t="shared" si="219"/>
        <v>#N/A</v>
      </c>
      <c r="AI843" s="9"/>
      <c r="AJ843" s="10"/>
      <c r="AK843" s="9"/>
      <c r="AL843" s="10"/>
      <c r="AM843" s="9"/>
      <c r="AN843" s="9"/>
      <c r="AO843" s="9"/>
      <c r="AP843" s="9"/>
      <c r="AQ843" s="9"/>
      <c r="AS843" s="9"/>
      <c r="AT843" s="10"/>
      <c r="AU843" s="10"/>
      <c r="AV843" s="10"/>
      <c r="AW843" s="10"/>
      <c r="AX843" s="10"/>
      <c r="AY843" s="10"/>
      <c r="AZ843" s="10"/>
      <c r="BA843" s="10"/>
      <c r="BC843" s="9"/>
      <c r="BD843" s="10"/>
      <c r="BE843" s="10"/>
      <c r="BF843" s="10"/>
      <c r="BG843" s="10"/>
      <c r="BH843" s="10"/>
      <c r="BI843" s="10"/>
      <c r="BJ843" s="10"/>
      <c r="BK843" s="10"/>
      <c r="BL843" s="10"/>
      <c r="BM843" s="9"/>
      <c r="BN843" s="10"/>
      <c r="BO843" s="9"/>
      <c r="BP843" s="10"/>
      <c r="BQ843" s="9"/>
      <c r="BR843" s="9"/>
      <c r="BS843" s="9"/>
      <c r="BT843" s="9"/>
      <c r="BU843" s="9"/>
      <c r="BV843" s="5"/>
      <c r="BW843" s="9"/>
      <c r="BX843" s="10"/>
      <c r="BY843" s="10"/>
      <c r="BZ843" s="10"/>
      <c r="CA843" s="10"/>
      <c r="CB843" s="10"/>
      <c r="CC843" s="10"/>
      <c r="CD843" s="10"/>
      <c r="CE843" s="10"/>
      <c r="CF843" s="5"/>
      <c r="CG843" s="9"/>
      <c r="CH843" s="10"/>
      <c r="CI843" s="10"/>
      <c r="CJ843" s="10"/>
      <c r="CK843" s="10"/>
      <c r="CL843" s="10"/>
      <c r="CM843" s="10"/>
      <c r="CN843" s="10"/>
      <c r="CO843" s="10"/>
    </row>
    <row r="844" spans="1:93" x14ac:dyDescent="0.2">
      <c r="A844" s="9"/>
      <c r="B844" s="9"/>
      <c r="C844" s="9"/>
      <c r="D844" s="9"/>
      <c r="E844" s="9"/>
      <c r="F844" s="9"/>
      <c r="G844" s="9"/>
      <c r="H844" s="9"/>
      <c r="I844" s="9"/>
      <c r="J844" s="9"/>
      <c r="K844" s="9"/>
      <c r="L844" s="9"/>
      <c r="M844" s="9"/>
      <c r="N844" s="9"/>
      <c r="P844" s="12">
        <f t="shared" si="220"/>
        <v>-154</v>
      </c>
      <c r="Q844" s="12"/>
      <c r="R844" s="138" t="e">
        <f t="shared" ref="R844:R907" si="221">LOOKUP($P844,$AI$12:$AI$205,IF($B844,$AJ$12:$AJ$205,$BN$12:$BN$205))</f>
        <v>#N/A</v>
      </c>
      <c r="S844" s="138" t="e">
        <f t="shared" ref="S844:S907" si="222">LOOKUP($P844,$AI$12:$AI$205,IF($B844,$AK$12:$AK$205,$BO$12:$BO$205))</f>
        <v>#N/A</v>
      </c>
      <c r="T844" s="138" t="e">
        <f t="shared" ref="T844:T907" si="223">LOOKUP($P844,$AI$12:$AI$205,IF($B844,$AL$12:$AL$205,$BP$12:$BP$205))</f>
        <v>#N/A</v>
      </c>
      <c r="U844" s="139" t="e">
        <f t="shared" si="210"/>
        <v>#N/A</v>
      </c>
      <c r="V844" s="139" t="e">
        <f t="shared" si="211"/>
        <v>#N/A</v>
      </c>
      <c r="W844" s="139" t="e">
        <f t="shared" si="212"/>
        <v>#N/A</v>
      </c>
      <c r="X844" s="139" t="e">
        <f t="shared" si="213"/>
        <v>#N/A</v>
      </c>
      <c r="Y844" s="10" t="e">
        <f t="shared" si="214"/>
        <v>#N/A</v>
      </c>
      <c r="Z844" s="10" t="e">
        <f t="shared" si="215"/>
        <v>#N/A</v>
      </c>
      <c r="AA844" s="138" t="e">
        <f t="shared" ref="AA844:AA907" si="224">LOOKUP($P844,$AI$12:$AI$205,IF($B844,$AN$12:$AN$205,$BR$12:$BR$205))</f>
        <v>#N/A</v>
      </c>
      <c r="AB844" s="138" t="e">
        <f t="shared" ref="AB844:AB907" si="225">LOOKUP($P844,$AI$12:$AI$205,IF($B844,$AP$12:$AP$205,$BT$12:$BT$205))</f>
        <v>#N/A</v>
      </c>
      <c r="AC844" s="16" t="e">
        <f t="shared" si="216"/>
        <v>#N/A</v>
      </c>
      <c r="AD844" s="16" t="e">
        <f t="shared" si="217"/>
        <v>#N/A</v>
      </c>
      <c r="AE844" s="16" t="e">
        <f t="shared" si="218"/>
        <v>#N/A</v>
      </c>
      <c r="AF844" s="16" t="e">
        <f t="shared" si="219"/>
        <v>#N/A</v>
      </c>
      <c r="AI844" s="9"/>
      <c r="AJ844" s="10"/>
      <c r="AK844" s="9"/>
      <c r="AL844" s="10"/>
      <c r="AM844" s="9"/>
      <c r="AN844" s="9"/>
      <c r="AO844" s="9"/>
      <c r="AP844" s="9"/>
      <c r="AQ844" s="9"/>
      <c r="AS844" s="9"/>
      <c r="AT844" s="10"/>
      <c r="AU844" s="10"/>
      <c r="AV844" s="10"/>
      <c r="AW844" s="10"/>
      <c r="AX844" s="10"/>
      <c r="AY844" s="10"/>
      <c r="AZ844" s="10"/>
      <c r="BA844" s="10"/>
      <c r="BC844" s="9"/>
      <c r="BD844" s="10"/>
      <c r="BE844" s="10"/>
      <c r="BF844" s="10"/>
      <c r="BG844" s="10"/>
      <c r="BH844" s="10"/>
      <c r="BI844" s="10"/>
      <c r="BJ844" s="10"/>
      <c r="BK844" s="10"/>
      <c r="BL844" s="10"/>
      <c r="BM844" s="9"/>
      <c r="BN844" s="10"/>
      <c r="BO844" s="9"/>
      <c r="BP844" s="10"/>
      <c r="BQ844" s="9"/>
      <c r="BR844" s="9"/>
      <c r="BS844" s="9"/>
      <c r="BT844" s="9"/>
      <c r="BU844" s="9"/>
      <c r="BV844" s="5"/>
      <c r="BW844" s="9"/>
      <c r="BX844" s="10"/>
      <c r="BY844" s="10"/>
      <c r="BZ844" s="10"/>
      <c r="CA844" s="10"/>
      <c r="CB844" s="10"/>
      <c r="CC844" s="10"/>
      <c r="CD844" s="10"/>
      <c r="CE844" s="10"/>
      <c r="CF844" s="5"/>
      <c r="CG844" s="9"/>
      <c r="CH844" s="10"/>
      <c r="CI844" s="10"/>
      <c r="CJ844" s="10"/>
      <c r="CK844" s="10"/>
      <c r="CL844" s="10"/>
      <c r="CM844" s="10"/>
      <c r="CN844" s="10"/>
      <c r="CO844" s="10"/>
    </row>
    <row r="845" spans="1:93" x14ac:dyDescent="0.2">
      <c r="A845" s="9"/>
      <c r="B845" s="9"/>
      <c r="C845" s="9"/>
      <c r="D845" s="9"/>
      <c r="E845" s="9"/>
      <c r="F845" s="9"/>
      <c r="G845" s="9"/>
      <c r="H845" s="9"/>
      <c r="I845" s="9"/>
      <c r="J845" s="9"/>
      <c r="K845" s="9"/>
      <c r="L845" s="9"/>
      <c r="M845" s="9"/>
      <c r="N845" s="9"/>
      <c r="P845" s="12">
        <f t="shared" si="220"/>
        <v>-154</v>
      </c>
      <c r="Q845" s="12"/>
      <c r="R845" s="138" t="e">
        <f t="shared" si="221"/>
        <v>#N/A</v>
      </c>
      <c r="S845" s="138" t="e">
        <f t="shared" si="222"/>
        <v>#N/A</v>
      </c>
      <c r="T845" s="138" t="e">
        <f t="shared" si="223"/>
        <v>#N/A</v>
      </c>
      <c r="U845" s="139" t="e">
        <f t="shared" ref="U845:U908" si="226">LOOKUP($P845,$AS$12:$AS$205,IF($B845,$AT$12:$AT$205,$BX$12:$BX$205))</f>
        <v>#N/A</v>
      </c>
      <c r="V845" s="139" t="e">
        <f t="shared" ref="V845:V908" si="227">LOOKUP($P845,$AS$12:$AS$205,IF($B845,$AU$12:$AU$205,$BY$12:$BY$205))</f>
        <v>#N/A</v>
      </c>
      <c r="W845" s="139" t="e">
        <f t="shared" ref="W845:W908" si="228">LOOKUP($P845,$AS$12:$AS$205,IF($B845,$AV$12:$AV$205,$BZ$12:$BZ$205))</f>
        <v>#N/A</v>
      </c>
      <c r="X845" s="139" t="e">
        <f t="shared" ref="X845:X908" si="229">LOOKUP($P845,$BC$12:$BC$205,IF($B845,$BD$12:$BD$205,$CH$12:$CH$205))</f>
        <v>#N/A</v>
      </c>
      <c r="Y845" s="10" t="e">
        <f t="shared" ref="Y845:Y908" si="230">LOOKUP($P845,$BC$12:$BC$205,IF($B845,$BE$12:$BE$205,$CI$12:$CI$205))</f>
        <v>#N/A</v>
      </c>
      <c r="Z845" s="10" t="e">
        <f t="shared" ref="Z845:Z908" si="231">LOOKUP($P845,$BC$12:$BC$205,IF($B845,$BF$12:$BF$205,$CJ$12:$CJ$205))</f>
        <v>#N/A</v>
      </c>
      <c r="AA845" s="138" t="e">
        <f t="shared" si="224"/>
        <v>#N/A</v>
      </c>
      <c r="AB845" s="138" t="e">
        <f t="shared" si="225"/>
        <v>#N/A</v>
      </c>
      <c r="AC845" s="16" t="e">
        <f t="shared" ref="AC845:AC908" si="232">$S845*(1+$R845*$T845*3)^(1/$R845)</f>
        <v>#N/A</v>
      </c>
      <c r="AD845" s="16" t="e">
        <f t="shared" ref="AD845:AD908" si="233">$S845*(1+$R845*$T845*3)^(1/$R845)-$S845*(1+$R845*$T845*2)^(1/$R845)</f>
        <v>#N/A</v>
      </c>
      <c r="AE845" s="16" t="e">
        <f t="shared" ref="AE845:AE908" si="234">$S845*(1+$R845*$T845*(-3))^(1/$R845)</f>
        <v>#N/A</v>
      </c>
      <c r="AF845" s="16" t="e">
        <f t="shared" ref="AF845:AF908" si="235">$S845*(1+$R845*$T845*(-2))^(1/$R845)-$S845*(1+$R845*$T845*(-3))^(1/$R845)</f>
        <v>#N/A</v>
      </c>
      <c r="AI845" s="9"/>
      <c r="AJ845" s="10"/>
      <c r="AK845" s="9"/>
      <c r="AL845" s="10"/>
      <c r="AM845" s="9"/>
      <c r="AN845" s="9"/>
      <c r="AO845" s="9"/>
      <c r="AP845" s="9"/>
      <c r="AQ845" s="9"/>
      <c r="AS845" s="9"/>
      <c r="AT845" s="10"/>
      <c r="AU845" s="10"/>
      <c r="AV845" s="10"/>
      <c r="AW845" s="10"/>
      <c r="AX845" s="10"/>
      <c r="AY845" s="10"/>
      <c r="AZ845" s="10"/>
      <c r="BA845" s="10"/>
      <c r="BC845" s="9"/>
      <c r="BD845" s="10"/>
      <c r="BE845" s="10"/>
      <c r="BF845" s="10"/>
      <c r="BG845" s="10"/>
      <c r="BH845" s="10"/>
      <c r="BI845" s="10"/>
      <c r="BJ845" s="10"/>
      <c r="BK845" s="10"/>
      <c r="BL845" s="10"/>
      <c r="BM845" s="9"/>
      <c r="BN845" s="10"/>
      <c r="BO845" s="9"/>
      <c r="BP845" s="10"/>
      <c r="BQ845" s="9"/>
      <c r="BR845" s="9"/>
      <c r="BS845" s="9"/>
      <c r="BT845" s="9"/>
      <c r="BU845" s="9"/>
      <c r="BV845" s="5"/>
      <c r="BW845" s="9"/>
      <c r="BX845" s="10"/>
      <c r="BY845" s="10"/>
      <c r="BZ845" s="10"/>
      <c r="CA845" s="10"/>
      <c r="CB845" s="10"/>
      <c r="CC845" s="10"/>
      <c r="CD845" s="10"/>
      <c r="CE845" s="10"/>
      <c r="CF845" s="5"/>
      <c r="CG845" s="9"/>
      <c r="CH845" s="10"/>
      <c r="CI845" s="10"/>
      <c r="CJ845" s="10"/>
      <c r="CK845" s="10"/>
      <c r="CL845" s="10"/>
      <c r="CM845" s="10"/>
      <c r="CN845" s="10"/>
      <c r="CO845" s="10"/>
    </row>
    <row r="846" spans="1:93" x14ac:dyDescent="0.2">
      <c r="A846" s="9"/>
      <c r="B846" s="9"/>
      <c r="C846" s="9"/>
      <c r="D846" s="9"/>
      <c r="E846" s="9"/>
      <c r="F846" s="9"/>
      <c r="G846" s="9"/>
      <c r="H846" s="9"/>
      <c r="I846" s="9"/>
      <c r="J846" s="9"/>
      <c r="K846" s="9"/>
      <c r="L846" s="9"/>
      <c r="M846" s="9"/>
      <c r="N846" s="9"/>
      <c r="P846" s="12">
        <f t="shared" si="220"/>
        <v>-154</v>
      </c>
      <c r="Q846" s="12"/>
      <c r="R846" s="138" t="e">
        <f t="shared" si="221"/>
        <v>#N/A</v>
      </c>
      <c r="S846" s="138" t="e">
        <f t="shared" si="222"/>
        <v>#N/A</v>
      </c>
      <c r="T846" s="138" t="e">
        <f t="shared" si="223"/>
        <v>#N/A</v>
      </c>
      <c r="U846" s="139" t="e">
        <f t="shared" si="226"/>
        <v>#N/A</v>
      </c>
      <c r="V846" s="139" t="e">
        <f t="shared" si="227"/>
        <v>#N/A</v>
      </c>
      <c r="W846" s="139" t="e">
        <f t="shared" si="228"/>
        <v>#N/A</v>
      </c>
      <c r="X846" s="139" t="e">
        <f t="shared" si="229"/>
        <v>#N/A</v>
      </c>
      <c r="Y846" s="10" t="e">
        <f t="shared" si="230"/>
        <v>#N/A</v>
      </c>
      <c r="Z846" s="10" t="e">
        <f t="shared" si="231"/>
        <v>#N/A</v>
      </c>
      <c r="AA846" s="138" t="e">
        <f t="shared" si="224"/>
        <v>#N/A</v>
      </c>
      <c r="AB846" s="138" t="e">
        <f t="shared" si="225"/>
        <v>#N/A</v>
      </c>
      <c r="AC846" s="16" t="e">
        <f t="shared" si="232"/>
        <v>#N/A</v>
      </c>
      <c r="AD846" s="16" t="e">
        <f t="shared" si="233"/>
        <v>#N/A</v>
      </c>
      <c r="AE846" s="16" t="e">
        <f t="shared" si="234"/>
        <v>#N/A</v>
      </c>
      <c r="AF846" s="16" t="e">
        <f t="shared" si="235"/>
        <v>#N/A</v>
      </c>
      <c r="AI846" s="9"/>
      <c r="AJ846" s="10"/>
      <c r="AK846" s="9"/>
      <c r="AL846" s="10"/>
      <c r="AM846" s="9"/>
      <c r="AN846" s="9"/>
      <c r="AO846" s="9"/>
      <c r="AP846" s="9"/>
      <c r="AQ846" s="9"/>
      <c r="AS846" s="9"/>
      <c r="AT846" s="10"/>
      <c r="AU846" s="10"/>
      <c r="AV846" s="10"/>
      <c r="AW846" s="10"/>
      <c r="AX846" s="10"/>
      <c r="AY846" s="10"/>
      <c r="AZ846" s="10"/>
      <c r="BA846" s="10"/>
      <c r="BC846" s="9"/>
      <c r="BD846" s="10"/>
      <c r="BE846" s="10"/>
      <c r="BF846" s="10"/>
      <c r="BG846" s="10"/>
      <c r="BH846" s="10"/>
      <c r="BI846" s="10"/>
      <c r="BJ846" s="10"/>
      <c r="BK846" s="10"/>
      <c r="BL846" s="10"/>
      <c r="BM846" s="9"/>
      <c r="BN846" s="10"/>
      <c r="BO846" s="9"/>
      <c r="BP846" s="10"/>
      <c r="BQ846" s="9"/>
      <c r="BR846" s="9"/>
      <c r="BS846" s="9"/>
      <c r="BT846" s="9"/>
      <c r="BU846" s="9"/>
      <c r="BV846" s="5"/>
      <c r="BW846" s="9"/>
      <c r="BX846" s="10"/>
      <c r="BY846" s="10"/>
      <c r="BZ846" s="10"/>
      <c r="CA846" s="10"/>
      <c r="CB846" s="10"/>
      <c r="CC846" s="10"/>
      <c r="CD846" s="10"/>
      <c r="CE846" s="10"/>
      <c r="CF846" s="5"/>
      <c r="CG846" s="9"/>
      <c r="CH846" s="10"/>
      <c r="CI846" s="10"/>
      <c r="CJ846" s="10"/>
      <c r="CK846" s="10"/>
      <c r="CL846" s="10"/>
      <c r="CM846" s="10"/>
      <c r="CN846" s="10"/>
      <c r="CO846" s="10"/>
    </row>
    <row r="847" spans="1:93" x14ac:dyDescent="0.2">
      <c r="A847" s="9"/>
      <c r="B847" s="9"/>
      <c r="C847" s="9"/>
      <c r="D847" s="9"/>
      <c r="E847" s="9"/>
      <c r="F847" s="9"/>
      <c r="G847" s="9"/>
      <c r="H847" s="9"/>
      <c r="I847" s="9"/>
      <c r="J847" s="9"/>
      <c r="K847" s="9"/>
      <c r="L847" s="9"/>
      <c r="M847" s="9"/>
      <c r="N847" s="9"/>
      <c r="P847" s="12">
        <f t="shared" si="220"/>
        <v>-154</v>
      </c>
      <c r="Q847" s="12"/>
      <c r="R847" s="138" t="e">
        <f t="shared" si="221"/>
        <v>#N/A</v>
      </c>
      <c r="S847" s="138" t="e">
        <f t="shared" si="222"/>
        <v>#N/A</v>
      </c>
      <c r="T847" s="138" t="e">
        <f t="shared" si="223"/>
        <v>#N/A</v>
      </c>
      <c r="U847" s="139" t="e">
        <f t="shared" si="226"/>
        <v>#N/A</v>
      </c>
      <c r="V847" s="139" t="e">
        <f t="shared" si="227"/>
        <v>#N/A</v>
      </c>
      <c r="W847" s="139" t="e">
        <f t="shared" si="228"/>
        <v>#N/A</v>
      </c>
      <c r="X847" s="139" t="e">
        <f t="shared" si="229"/>
        <v>#N/A</v>
      </c>
      <c r="Y847" s="10" t="e">
        <f t="shared" si="230"/>
        <v>#N/A</v>
      </c>
      <c r="Z847" s="10" t="e">
        <f t="shared" si="231"/>
        <v>#N/A</v>
      </c>
      <c r="AA847" s="138" t="e">
        <f t="shared" si="224"/>
        <v>#N/A</v>
      </c>
      <c r="AB847" s="138" t="e">
        <f t="shared" si="225"/>
        <v>#N/A</v>
      </c>
      <c r="AC847" s="16" t="e">
        <f t="shared" si="232"/>
        <v>#N/A</v>
      </c>
      <c r="AD847" s="16" t="e">
        <f t="shared" si="233"/>
        <v>#N/A</v>
      </c>
      <c r="AE847" s="16" t="e">
        <f t="shared" si="234"/>
        <v>#N/A</v>
      </c>
      <c r="AF847" s="16" t="e">
        <f t="shared" si="235"/>
        <v>#N/A</v>
      </c>
      <c r="AI847" s="9"/>
      <c r="AJ847" s="10"/>
      <c r="AK847" s="9"/>
      <c r="AL847" s="10"/>
      <c r="AM847" s="9"/>
      <c r="AN847" s="9"/>
      <c r="AO847" s="9"/>
      <c r="AP847" s="9"/>
      <c r="AQ847" s="9"/>
      <c r="AS847" s="9"/>
      <c r="AT847" s="10"/>
      <c r="AU847" s="10"/>
      <c r="AV847" s="10"/>
      <c r="AW847" s="10"/>
      <c r="AX847" s="10"/>
      <c r="AY847" s="10"/>
      <c r="AZ847" s="10"/>
      <c r="BA847" s="10"/>
      <c r="BC847" s="9"/>
      <c r="BD847" s="10"/>
      <c r="BE847" s="10"/>
      <c r="BF847" s="10"/>
      <c r="BG847" s="10"/>
      <c r="BH847" s="10"/>
      <c r="BI847" s="10"/>
      <c r="BJ847" s="10"/>
      <c r="BK847" s="10"/>
      <c r="BL847" s="10"/>
      <c r="BM847" s="9"/>
      <c r="BN847" s="10"/>
      <c r="BO847" s="9"/>
      <c r="BP847" s="10"/>
      <c r="BQ847" s="9"/>
      <c r="BR847" s="9"/>
      <c r="BS847" s="9"/>
      <c r="BT847" s="9"/>
      <c r="BU847" s="9"/>
      <c r="BV847" s="5"/>
      <c r="BW847" s="9"/>
      <c r="BX847" s="10"/>
      <c r="BY847" s="10"/>
      <c r="BZ847" s="10"/>
      <c r="CA847" s="10"/>
      <c r="CB847" s="10"/>
      <c r="CC847" s="10"/>
      <c r="CD847" s="10"/>
      <c r="CE847" s="10"/>
      <c r="CF847" s="5"/>
      <c r="CG847" s="9"/>
      <c r="CH847" s="10"/>
      <c r="CI847" s="10"/>
      <c r="CJ847" s="10"/>
      <c r="CK847" s="10"/>
      <c r="CL847" s="10"/>
      <c r="CM847" s="10"/>
      <c r="CN847" s="10"/>
      <c r="CO847" s="10"/>
    </row>
    <row r="848" spans="1:93" x14ac:dyDescent="0.2">
      <c r="A848" s="9"/>
      <c r="B848" s="9"/>
      <c r="C848" s="9"/>
      <c r="D848" s="9"/>
      <c r="E848" s="9"/>
      <c r="F848" s="9"/>
      <c r="G848" s="9"/>
      <c r="H848" s="9"/>
      <c r="I848" s="9"/>
      <c r="J848" s="9"/>
      <c r="K848" s="9"/>
      <c r="L848" s="9"/>
      <c r="M848" s="9"/>
      <c r="N848" s="9"/>
      <c r="P848" s="12">
        <f t="shared" si="220"/>
        <v>-154</v>
      </c>
      <c r="Q848" s="12"/>
      <c r="R848" s="138" t="e">
        <f t="shared" si="221"/>
        <v>#N/A</v>
      </c>
      <c r="S848" s="138" t="e">
        <f t="shared" si="222"/>
        <v>#N/A</v>
      </c>
      <c r="T848" s="138" t="e">
        <f t="shared" si="223"/>
        <v>#N/A</v>
      </c>
      <c r="U848" s="139" t="e">
        <f t="shared" si="226"/>
        <v>#N/A</v>
      </c>
      <c r="V848" s="139" t="e">
        <f t="shared" si="227"/>
        <v>#N/A</v>
      </c>
      <c r="W848" s="139" t="e">
        <f t="shared" si="228"/>
        <v>#N/A</v>
      </c>
      <c r="X848" s="139" t="e">
        <f t="shared" si="229"/>
        <v>#N/A</v>
      </c>
      <c r="Y848" s="10" t="e">
        <f t="shared" si="230"/>
        <v>#N/A</v>
      </c>
      <c r="Z848" s="10" t="e">
        <f t="shared" si="231"/>
        <v>#N/A</v>
      </c>
      <c r="AA848" s="138" t="e">
        <f t="shared" si="224"/>
        <v>#N/A</v>
      </c>
      <c r="AB848" s="138" t="e">
        <f t="shared" si="225"/>
        <v>#N/A</v>
      </c>
      <c r="AC848" s="16" t="e">
        <f t="shared" si="232"/>
        <v>#N/A</v>
      </c>
      <c r="AD848" s="16" t="e">
        <f t="shared" si="233"/>
        <v>#N/A</v>
      </c>
      <c r="AE848" s="16" t="e">
        <f t="shared" si="234"/>
        <v>#N/A</v>
      </c>
      <c r="AF848" s="16" t="e">
        <f t="shared" si="235"/>
        <v>#N/A</v>
      </c>
      <c r="AI848" s="9"/>
      <c r="AJ848" s="10"/>
      <c r="AK848" s="9"/>
      <c r="AL848" s="10"/>
      <c r="AM848" s="9"/>
      <c r="AN848" s="9"/>
      <c r="AO848" s="9"/>
      <c r="AP848" s="9"/>
      <c r="AQ848" s="9"/>
      <c r="AS848" s="9"/>
      <c r="AT848" s="10"/>
      <c r="AU848" s="10"/>
      <c r="AV848" s="10"/>
      <c r="AW848" s="10"/>
      <c r="AX848" s="10"/>
      <c r="AY848" s="10"/>
      <c r="AZ848" s="10"/>
      <c r="BA848" s="10"/>
      <c r="BC848" s="9"/>
      <c r="BD848" s="10"/>
      <c r="BE848" s="10"/>
      <c r="BF848" s="10"/>
      <c r="BG848" s="10"/>
      <c r="BH848" s="10"/>
      <c r="BI848" s="10"/>
      <c r="BJ848" s="10"/>
      <c r="BK848" s="10"/>
      <c r="BL848" s="10"/>
      <c r="BM848" s="9"/>
      <c r="BN848" s="10"/>
      <c r="BO848" s="9"/>
      <c r="BP848" s="10"/>
      <c r="BQ848" s="9"/>
      <c r="BR848" s="9"/>
      <c r="BS848" s="9"/>
      <c r="BT848" s="9"/>
      <c r="BU848" s="9"/>
      <c r="BV848" s="5"/>
      <c r="BW848" s="9"/>
      <c r="BX848" s="10"/>
      <c r="BY848" s="10"/>
      <c r="BZ848" s="10"/>
      <c r="CA848" s="10"/>
      <c r="CB848" s="10"/>
      <c r="CC848" s="10"/>
      <c r="CD848" s="10"/>
      <c r="CE848" s="10"/>
      <c r="CF848" s="5"/>
      <c r="CG848" s="9"/>
      <c r="CH848" s="10"/>
      <c r="CI848" s="10"/>
      <c r="CJ848" s="10"/>
      <c r="CK848" s="10"/>
      <c r="CL848" s="10"/>
      <c r="CM848" s="10"/>
      <c r="CN848" s="10"/>
      <c r="CO848" s="10"/>
    </row>
    <row r="849" spans="1:93" x14ac:dyDescent="0.2">
      <c r="A849" s="9"/>
      <c r="B849" s="9"/>
      <c r="C849" s="9"/>
      <c r="D849" s="9"/>
      <c r="E849" s="9"/>
      <c r="F849" s="9"/>
      <c r="G849" s="9"/>
      <c r="H849" s="9"/>
      <c r="I849" s="9"/>
      <c r="J849" s="9"/>
      <c r="K849" s="9"/>
      <c r="L849" s="9"/>
      <c r="M849" s="9"/>
      <c r="N849" s="9"/>
      <c r="P849" s="12">
        <f t="shared" ref="P849:P912" si="236">((C849-22)*7)+D849</f>
        <v>-154</v>
      </c>
      <c r="Q849" s="12"/>
      <c r="R849" s="138" t="e">
        <f t="shared" si="221"/>
        <v>#N/A</v>
      </c>
      <c r="S849" s="138" t="e">
        <f t="shared" si="222"/>
        <v>#N/A</v>
      </c>
      <c r="T849" s="138" t="e">
        <f t="shared" si="223"/>
        <v>#N/A</v>
      </c>
      <c r="U849" s="139" t="e">
        <f t="shared" si="226"/>
        <v>#N/A</v>
      </c>
      <c r="V849" s="139" t="e">
        <f t="shared" si="227"/>
        <v>#N/A</v>
      </c>
      <c r="W849" s="139" t="e">
        <f t="shared" si="228"/>
        <v>#N/A</v>
      </c>
      <c r="X849" s="139" t="e">
        <f t="shared" si="229"/>
        <v>#N/A</v>
      </c>
      <c r="Y849" s="10" t="e">
        <f t="shared" si="230"/>
        <v>#N/A</v>
      </c>
      <c r="Z849" s="10" t="e">
        <f t="shared" si="231"/>
        <v>#N/A</v>
      </c>
      <c r="AA849" s="138" t="e">
        <f t="shared" si="224"/>
        <v>#N/A</v>
      </c>
      <c r="AB849" s="138" t="e">
        <f t="shared" si="225"/>
        <v>#N/A</v>
      </c>
      <c r="AC849" s="16" t="e">
        <f t="shared" si="232"/>
        <v>#N/A</v>
      </c>
      <c r="AD849" s="16" t="e">
        <f t="shared" si="233"/>
        <v>#N/A</v>
      </c>
      <c r="AE849" s="16" t="e">
        <f t="shared" si="234"/>
        <v>#N/A</v>
      </c>
      <c r="AF849" s="16" t="e">
        <f t="shared" si="235"/>
        <v>#N/A</v>
      </c>
      <c r="AI849" s="9"/>
      <c r="AJ849" s="10"/>
      <c r="AK849" s="9"/>
      <c r="AL849" s="10"/>
      <c r="AM849" s="9"/>
      <c r="AN849" s="9"/>
      <c r="AO849" s="9"/>
      <c r="AP849" s="9"/>
      <c r="AQ849" s="9"/>
      <c r="AS849" s="9"/>
      <c r="AT849" s="10"/>
      <c r="AU849" s="10"/>
      <c r="AV849" s="10"/>
      <c r="AW849" s="10"/>
      <c r="AX849" s="10"/>
      <c r="AY849" s="10"/>
      <c r="AZ849" s="10"/>
      <c r="BA849" s="10"/>
      <c r="BC849" s="9"/>
      <c r="BD849" s="10"/>
      <c r="BE849" s="10"/>
      <c r="BF849" s="10"/>
      <c r="BG849" s="10"/>
      <c r="BH849" s="10"/>
      <c r="BI849" s="10"/>
      <c r="BJ849" s="10"/>
      <c r="BK849" s="10"/>
      <c r="BL849" s="10"/>
      <c r="BM849" s="9"/>
      <c r="BN849" s="10"/>
      <c r="BO849" s="9"/>
      <c r="BP849" s="10"/>
      <c r="BQ849" s="9"/>
      <c r="BR849" s="9"/>
      <c r="BS849" s="9"/>
      <c r="BT849" s="9"/>
      <c r="BU849" s="9"/>
      <c r="BV849" s="5"/>
      <c r="BW849" s="9"/>
      <c r="BX849" s="10"/>
      <c r="BY849" s="10"/>
      <c r="BZ849" s="10"/>
      <c r="CA849" s="10"/>
      <c r="CB849" s="10"/>
      <c r="CC849" s="10"/>
      <c r="CD849" s="10"/>
      <c r="CE849" s="10"/>
      <c r="CF849" s="5"/>
      <c r="CG849" s="9"/>
      <c r="CH849" s="10"/>
      <c r="CI849" s="10"/>
      <c r="CJ849" s="10"/>
      <c r="CK849" s="10"/>
      <c r="CL849" s="10"/>
      <c r="CM849" s="10"/>
      <c r="CN849" s="10"/>
      <c r="CO849" s="10"/>
    </row>
    <row r="850" spans="1:93" x14ac:dyDescent="0.2">
      <c r="A850" s="9"/>
      <c r="B850" s="9"/>
      <c r="C850" s="9"/>
      <c r="D850" s="9"/>
      <c r="E850" s="9"/>
      <c r="F850" s="9"/>
      <c r="G850" s="9"/>
      <c r="H850" s="9"/>
      <c r="I850" s="9"/>
      <c r="J850" s="9"/>
      <c r="K850" s="9"/>
      <c r="L850" s="9"/>
      <c r="M850" s="9"/>
      <c r="N850" s="9"/>
      <c r="P850" s="12">
        <f t="shared" si="236"/>
        <v>-154</v>
      </c>
      <c r="Q850" s="12"/>
      <c r="R850" s="138" t="e">
        <f t="shared" si="221"/>
        <v>#N/A</v>
      </c>
      <c r="S850" s="138" t="e">
        <f t="shared" si="222"/>
        <v>#N/A</v>
      </c>
      <c r="T850" s="138" t="e">
        <f t="shared" si="223"/>
        <v>#N/A</v>
      </c>
      <c r="U850" s="139" t="e">
        <f t="shared" si="226"/>
        <v>#N/A</v>
      </c>
      <c r="V850" s="139" t="e">
        <f t="shared" si="227"/>
        <v>#N/A</v>
      </c>
      <c r="W850" s="139" t="e">
        <f t="shared" si="228"/>
        <v>#N/A</v>
      </c>
      <c r="X850" s="139" t="e">
        <f t="shared" si="229"/>
        <v>#N/A</v>
      </c>
      <c r="Y850" s="10" t="e">
        <f t="shared" si="230"/>
        <v>#N/A</v>
      </c>
      <c r="Z850" s="10" t="e">
        <f t="shared" si="231"/>
        <v>#N/A</v>
      </c>
      <c r="AA850" s="138" t="e">
        <f t="shared" si="224"/>
        <v>#N/A</v>
      </c>
      <c r="AB850" s="138" t="e">
        <f t="shared" si="225"/>
        <v>#N/A</v>
      </c>
      <c r="AC850" s="16" t="e">
        <f t="shared" si="232"/>
        <v>#N/A</v>
      </c>
      <c r="AD850" s="16" t="e">
        <f t="shared" si="233"/>
        <v>#N/A</v>
      </c>
      <c r="AE850" s="16" t="e">
        <f t="shared" si="234"/>
        <v>#N/A</v>
      </c>
      <c r="AF850" s="16" t="e">
        <f t="shared" si="235"/>
        <v>#N/A</v>
      </c>
      <c r="AI850" s="9"/>
      <c r="AJ850" s="10"/>
      <c r="AK850" s="9"/>
      <c r="AL850" s="10"/>
      <c r="AM850" s="9"/>
      <c r="AN850" s="9"/>
      <c r="AO850" s="9"/>
      <c r="AP850" s="9"/>
      <c r="AQ850" s="9"/>
      <c r="AS850" s="9"/>
      <c r="AT850" s="10"/>
      <c r="AU850" s="10"/>
      <c r="AV850" s="10"/>
      <c r="AW850" s="10"/>
      <c r="AX850" s="10"/>
      <c r="AY850" s="10"/>
      <c r="AZ850" s="10"/>
      <c r="BA850" s="10"/>
      <c r="BC850" s="9"/>
      <c r="BD850" s="10"/>
      <c r="BE850" s="10"/>
      <c r="BF850" s="10"/>
      <c r="BG850" s="10"/>
      <c r="BH850" s="10"/>
      <c r="BI850" s="10"/>
      <c r="BJ850" s="10"/>
      <c r="BK850" s="10"/>
      <c r="BL850" s="10"/>
      <c r="BM850" s="9"/>
      <c r="BN850" s="10"/>
      <c r="BO850" s="9"/>
      <c r="BP850" s="10"/>
      <c r="BQ850" s="9"/>
      <c r="BR850" s="9"/>
      <c r="BS850" s="9"/>
      <c r="BT850" s="9"/>
      <c r="BU850" s="9"/>
      <c r="BV850" s="5"/>
      <c r="BW850" s="9"/>
      <c r="BX850" s="10"/>
      <c r="BY850" s="10"/>
      <c r="BZ850" s="10"/>
      <c r="CA850" s="10"/>
      <c r="CB850" s="10"/>
      <c r="CC850" s="10"/>
      <c r="CD850" s="10"/>
      <c r="CE850" s="10"/>
      <c r="CF850" s="5"/>
      <c r="CG850" s="9"/>
      <c r="CH850" s="10"/>
      <c r="CI850" s="10"/>
      <c r="CJ850" s="10"/>
      <c r="CK850" s="10"/>
      <c r="CL850" s="10"/>
      <c r="CM850" s="10"/>
      <c r="CN850" s="10"/>
      <c r="CO850" s="10"/>
    </row>
    <row r="851" spans="1:93" x14ac:dyDescent="0.2">
      <c r="A851" s="9"/>
      <c r="B851" s="9"/>
      <c r="C851" s="9"/>
      <c r="D851" s="9"/>
      <c r="E851" s="9"/>
      <c r="F851" s="9"/>
      <c r="G851" s="9"/>
      <c r="H851" s="9"/>
      <c r="I851" s="9"/>
      <c r="J851" s="9"/>
      <c r="K851" s="9"/>
      <c r="L851" s="9"/>
      <c r="M851" s="9"/>
      <c r="N851" s="9"/>
      <c r="P851" s="12">
        <f t="shared" si="236"/>
        <v>-154</v>
      </c>
      <c r="Q851" s="12"/>
      <c r="R851" s="138" t="e">
        <f t="shared" si="221"/>
        <v>#N/A</v>
      </c>
      <c r="S851" s="138" t="e">
        <f t="shared" si="222"/>
        <v>#N/A</v>
      </c>
      <c r="T851" s="138" t="e">
        <f t="shared" si="223"/>
        <v>#N/A</v>
      </c>
      <c r="U851" s="139" t="e">
        <f t="shared" si="226"/>
        <v>#N/A</v>
      </c>
      <c r="V851" s="139" t="e">
        <f t="shared" si="227"/>
        <v>#N/A</v>
      </c>
      <c r="W851" s="139" t="e">
        <f t="shared" si="228"/>
        <v>#N/A</v>
      </c>
      <c r="X851" s="139" t="e">
        <f t="shared" si="229"/>
        <v>#N/A</v>
      </c>
      <c r="Y851" s="10" t="e">
        <f t="shared" si="230"/>
        <v>#N/A</v>
      </c>
      <c r="Z851" s="10" t="e">
        <f t="shared" si="231"/>
        <v>#N/A</v>
      </c>
      <c r="AA851" s="138" t="e">
        <f t="shared" si="224"/>
        <v>#N/A</v>
      </c>
      <c r="AB851" s="138" t="e">
        <f t="shared" si="225"/>
        <v>#N/A</v>
      </c>
      <c r="AC851" s="16" t="e">
        <f t="shared" si="232"/>
        <v>#N/A</v>
      </c>
      <c r="AD851" s="16" t="e">
        <f t="shared" si="233"/>
        <v>#N/A</v>
      </c>
      <c r="AE851" s="16" t="e">
        <f t="shared" si="234"/>
        <v>#N/A</v>
      </c>
      <c r="AF851" s="16" t="e">
        <f t="shared" si="235"/>
        <v>#N/A</v>
      </c>
      <c r="AI851" s="9"/>
      <c r="AJ851" s="10"/>
      <c r="AK851" s="9"/>
      <c r="AL851" s="10"/>
      <c r="AM851" s="9"/>
      <c r="AN851" s="9"/>
      <c r="AO851" s="9"/>
      <c r="AP851" s="9"/>
      <c r="AQ851" s="9"/>
      <c r="AS851" s="9"/>
      <c r="AT851" s="10"/>
      <c r="AU851" s="10"/>
      <c r="AV851" s="10"/>
      <c r="AW851" s="10"/>
      <c r="AX851" s="10"/>
      <c r="AY851" s="10"/>
      <c r="AZ851" s="10"/>
      <c r="BA851" s="10"/>
      <c r="BC851" s="9"/>
      <c r="BD851" s="10"/>
      <c r="BE851" s="10"/>
      <c r="BF851" s="10"/>
      <c r="BG851" s="10"/>
      <c r="BH851" s="10"/>
      <c r="BI851" s="10"/>
      <c r="BJ851" s="10"/>
      <c r="BK851" s="10"/>
      <c r="BL851" s="10"/>
      <c r="BM851" s="9"/>
      <c r="BN851" s="10"/>
      <c r="BO851" s="9"/>
      <c r="BP851" s="10"/>
      <c r="BQ851" s="9"/>
      <c r="BR851" s="9"/>
      <c r="BS851" s="9"/>
      <c r="BT851" s="9"/>
      <c r="BU851" s="9"/>
      <c r="BV851" s="5"/>
      <c r="BW851" s="9"/>
      <c r="BX851" s="10"/>
      <c r="BY851" s="10"/>
      <c r="BZ851" s="10"/>
      <c r="CA851" s="10"/>
      <c r="CB851" s="10"/>
      <c r="CC851" s="10"/>
      <c r="CD851" s="10"/>
      <c r="CE851" s="10"/>
      <c r="CF851" s="5"/>
      <c r="CG851" s="9"/>
      <c r="CH851" s="10"/>
      <c r="CI851" s="10"/>
      <c r="CJ851" s="10"/>
      <c r="CK851" s="10"/>
      <c r="CL851" s="10"/>
      <c r="CM851" s="10"/>
      <c r="CN851" s="10"/>
      <c r="CO851" s="10"/>
    </row>
    <row r="852" spans="1:93" x14ac:dyDescent="0.2">
      <c r="A852" s="9"/>
      <c r="B852" s="9"/>
      <c r="C852" s="9"/>
      <c r="D852" s="9"/>
      <c r="E852" s="9"/>
      <c r="F852" s="9"/>
      <c r="G852" s="9"/>
      <c r="H852" s="9"/>
      <c r="I852" s="9"/>
      <c r="J852" s="9"/>
      <c r="K852" s="9"/>
      <c r="L852" s="9"/>
      <c r="M852" s="9"/>
      <c r="N852" s="9"/>
      <c r="P852" s="12">
        <f t="shared" si="236"/>
        <v>-154</v>
      </c>
      <c r="Q852" s="12"/>
      <c r="R852" s="138" t="e">
        <f t="shared" si="221"/>
        <v>#N/A</v>
      </c>
      <c r="S852" s="138" t="e">
        <f t="shared" si="222"/>
        <v>#N/A</v>
      </c>
      <c r="T852" s="138" t="e">
        <f t="shared" si="223"/>
        <v>#N/A</v>
      </c>
      <c r="U852" s="139" t="e">
        <f t="shared" si="226"/>
        <v>#N/A</v>
      </c>
      <c r="V852" s="139" t="e">
        <f t="shared" si="227"/>
        <v>#N/A</v>
      </c>
      <c r="W852" s="139" t="e">
        <f t="shared" si="228"/>
        <v>#N/A</v>
      </c>
      <c r="X852" s="139" t="e">
        <f t="shared" si="229"/>
        <v>#N/A</v>
      </c>
      <c r="Y852" s="10" t="e">
        <f t="shared" si="230"/>
        <v>#N/A</v>
      </c>
      <c r="Z852" s="10" t="e">
        <f t="shared" si="231"/>
        <v>#N/A</v>
      </c>
      <c r="AA852" s="138" t="e">
        <f t="shared" si="224"/>
        <v>#N/A</v>
      </c>
      <c r="AB852" s="138" t="e">
        <f t="shared" si="225"/>
        <v>#N/A</v>
      </c>
      <c r="AC852" s="16" t="e">
        <f t="shared" si="232"/>
        <v>#N/A</v>
      </c>
      <c r="AD852" s="16" t="e">
        <f t="shared" si="233"/>
        <v>#N/A</v>
      </c>
      <c r="AE852" s="16" t="e">
        <f t="shared" si="234"/>
        <v>#N/A</v>
      </c>
      <c r="AF852" s="16" t="e">
        <f t="shared" si="235"/>
        <v>#N/A</v>
      </c>
      <c r="AI852" s="9"/>
      <c r="AJ852" s="10"/>
      <c r="AK852" s="9"/>
      <c r="AL852" s="10"/>
      <c r="AM852" s="9"/>
      <c r="AN852" s="9"/>
      <c r="AO852" s="9"/>
      <c r="AP852" s="9"/>
      <c r="AQ852" s="9"/>
      <c r="AS852" s="9"/>
      <c r="AT852" s="10"/>
      <c r="AU852" s="10"/>
      <c r="AV852" s="10"/>
      <c r="AW852" s="10"/>
      <c r="AX852" s="10"/>
      <c r="AY852" s="10"/>
      <c r="AZ852" s="10"/>
      <c r="BA852" s="10"/>
      <c r="BC852" s="9"/>
      <c r="BD852" s="10"/>
      <c r="BE852" s="10"/>
      <c r="BF852" s="10"/>
      <c r="BG852" s="10"/>
      <c r="BH852" s="10"/>
      <c r="BI852" s="10"/>
      <c r="BJ852" s="10"/>
      <c r="BK852" s="10"/>
      <c r="BL852" s="10"/>
      <c r="BM852" s="9"/>
      <c r="BN852" s="10"/>
      <c r="BO852" s="9"/>
      <c r="BP852" s="10"/>
      <c r="BQ852" s="9"/>
      <c r="BR852" s="9"/>
      <c r="BS852" s="9"/>
      <c r="BT852" s="9"/>
      <c r="BU852" s="9"/>
      <c r="BV852" s="5"/>
      <c r="BW852" s="9"/>
      <c r="BX852" s="10"/>
      <c r="BY852" s="10"/>
      <c r="BZ852" s="10"/>
      <c r="CA852" s="10"/>
      <c r="CB852" s="10"/>
      <c r="CC852" s="10"/>
      <c r="CD852" s="10"/>
      <c r="CE852" s="10"/>
      <c r="CF852" s="5"/>
      <c r="CG852" s="9"/>
      <c r="CH852" s="10"/>
      <c r="CI852" s="10"/>
      <c r="CJ852" s="10"/>
      <c r="CK852" s="10"/>
      <c r="CL852" s="10"/>
      <c r="CM852" s="10"/>
      <c r="CN852" s="10"/>
      <c r="CO852" s="10"/>
    </row>
    <row r="853" spans="1:93" x14ac:dyDescent="0.2">
      <c r="A853" s="9"/>
      <c r="B853" s="9"/>
      <c r="C853" s="9"/>
      <c r="D853" s="9"/>
      <c r="E853" s="9"/>
      <c r="F853" s="9"/>
      <c r="G853" s="9"/>
      <c r="H853" s="9"/>
      <c r="I853" s="9"/>
      <c r="J853" s="9"/>
      <c r="K853" s="9"/>
      <c r="L853" s="9"/>
      <c r="M853" s="9"/>
      <c r="N853" s="9"/>
      <c r="P853" s="12">
        <f t="shared" si="236"/>
        <v>-154</v>
      </c>
      <c r="Q853" s="12"/>
      <c r="R853" s="138" t="e">
        <f t="shared" si="221"/>
        <v>#N/A</v>
      </c>
      <c r="S853" s="138" t="e">
        <f t="shared" si="222"/>
        <v>#N/A</v>
      </c>
      <c r="T853" s="138" t="e">
        <f t="shared" si="223"/>
        <v>#N/A</v>
      </c>
      <c r="U853" s="139" t="e">
        <f t="shared" si="226"/>
        <v>#N/A</v>
      </c>
      <c r="V853" s="139" t="e">
        <f t="shared" si="227"/>
        <v>#N/A</v>
      </c>
      <c r="W853" s="139" t="e">
        <f t="shared" si="228"/>
        <v>#N/A</v>
      </c>
      <c r="X853" s="139" t="e">
        <f t="shared" si="229"/>
        <v>#N/A</v>
      </c>
      <c r="Y853" s="10" t="e">
        <f t="shared" si="230"/>
        <v>#N/A</v>
      </c>
      <c r="Z853" s="10" t="e">
        <f t="shared" si="231"/>
        <v>#N/A</v>
      </c>
      <c r="AA853" s="138" t="e">
        <f t="shared" si="224"/>
        <v>#N/A</v>
      </c>
      <c r="AB853" s="138" t="e">
        <f t="shared" si="225"/>
        <v>#N/A</v>
      </c>
      <c r="AC853" s="16" t="e">
        <f t="shared" si="232"/>
        <v>#N/A</v>
      </c>
      <c r="AD853" s="16" t="e">
        <f t="shared" si="233"/>
        <v>#N/A</v>
      </c>
      <c r="AE853" s="16" t="e">
        <f t="shared" si="234"/>
        <v>#N/A</v>
      </c>
      <c r="AF853" s="16" t="e">
        <f t="shared" si="235"/>
        <v>#N/A</v>
      </c>
      <c r="AI853" s="9"/>
      <c r="AJ853" s="10"/>
      <c r="AK853" s="9"/>
      <c r="AL853" s="10"/>
      <c r="AM853" s="9"/>
      <c r="AN853" s="9"/>
      <c r="AO853" s="9"/>
      <c r="AP853" s="9"/>
      <c r="AQ853" s="9"/>
      <c r="AS853" s="9"/>
      <c r="AT853" s="10"/>
      <c r="AU853" s="10"/>
      <c r="AV853" s="10"/>
      <c r="AW853" s="10"/>
      <c r="AX853" s="10"/>
      <c r="AY853" s="10"/>
      <c r="AZ853" s="10"/>
      <c r="BA853" s="10"/>
      <c r="BC853" s="9"/>
      <c r="BD853" s="10"/>
      <c r="BE853" s="10"/>
      <c r="BF853" s="10"/>
      <c r="BG853" s="10"/>
      <c r="BH853" s="10"/>
      <c r="BI853" s="10"/>
      <c r="BJ853" s="10"/>
      <c r="BK853" s="10"/>
      <c r="BL853" s="10"/>
      <c r="BM853" s="9"/>
      <c r="BN853" s="10"/>
      <c r="BO853" s="9"/>
      <c r="BP853" s="10"/>
      <c r="BQ853" s="9"/>
      <c r="BR853" s="9"/>
      <c r="BS853" s="9"/>
      <c r="BT853" s="9"/>
      <c r="BU853" s="9"/>
      <c r="BV853" s="5"/>
      <c r="BW853" s="9"/>
      <c r="BX853" s="10"/>
      <c r="BY853" s="10"/>
      <c r="BZ853" s="10"/>
      <c r="CA853" s="10"/>
      <c r="CB853" s="10"/>
      <c r="CC853" s="10"/>
      <c r="CD853" s="10"/>
      <c r="CE853" s="10"/>
      <c r="CF853" s="5"/>
      <c r="CG853" s="9"/>
      <c r="CH853" s="10"/>
      <c r="CI853" s="10"/>
      <c r="CJ853" s="10"/>
      <c r="CK853" s="10"/>
      <c r="CL853" s="10"/>
      <c r="CM853" s="10"/>
      <c r="CN853" s="10"/>
      <c r="CO853" s="10"/>
    </row>
    <row r="854" spans="1:93" x14ac:dyDescent="0.2">
      <c r="A854" s="9"/>
      <c r="B854" s="9"/>
      <c r="C854" s="9"/>
      <c r="D854" s="9"/>
      <c r="E854" s="9"/>
      <c r="F854" s="9"/>
      <c r="G854" s="9"/>
      <c r="H854" s="9"/>
      <c r="I854" s="9"/>
      <c r="J854" s="9"/>
      <c r="K854" s="9"/>
      <c r="L854" s="9"/>
      <c r="M854" s="9"/>
      <c r="N854" s="9"/>
      <c r="P854" s="12">
        <f t="shared" si="236"/>
        <v>-154</v>
      </c>
      <c r="Q854" s="12"/>
      <c r="R854" s="138" t="e">
        <f t="shared" si="221"/>
        <v>#N/A</v>
      </c>
      <c r="S854" s="138" t="e">
        <f t="shared" si="222"/>
        <v>#N/A</v>
      </c>
      <c r="T854" s="138" t="e">
        <f t="shared" si="223"/>
        <v>#N/A</v>
      </c>
      <c r="U854" s="139" t="e">
        <f t="shared" si="226"/>
        <v>#N/A</v>
      </c>
      <c r="V854" s="139" t="e">
        <f t="shared" si="227"/>
        <v>#N/A</v>
      </c>
      <c r="W854" s="139" t="e">
        <f t="shared" si="228"/>
        <v>#N/A</v>
      </c>
      <c r="X854" s="139" t="e">
        <f t="shared" si="229"/>
        <v>#N/A</v>
      </c>
      <c r="Y854" s="10" t="e">
        <f t="shared" si="230"/>
        <v>#N/A</v>
      </c>
      <c r="Z854" s="10" t="e">
        <f t="shared" si="231"/>
        <v>#N/A</v>
      </c>
      <c r="AA854" s="138" t="e">
        <f t="shared" si="224"/>
        <v>#N/A</v>
      </c>
      <c r="AB854" s="138" t="e">
        <f t="shared" si="225"/>
        <v>#N/A</v>
      </c>
      <c r="AC854" s="16" t="e">
        <f t="shared" si="232"/>
        <v>#N/A</v>
      </c>
      <c r="AD854" s="16" t="e">
        <f t="shared" si="233"/>
        <v>#N/A</v>
      </c>
      <c r="AE854" s="16" t="e">
        <f t="shared" si="234"/>
        <v>#N/A</v>
      </c>
      <c r="AF854" s="16" t="e">
        <f t="shared" si="235"/>
        <v>#N/A</v>
      </c>
      <c r="AI854" s="9"/>
      <c r="AJ854" s="10"/>
      <c r="AK854" s="9"/>
      <c r="AL854" s="10"/>
      <c r="AM854" s="9"/>
      <c r="AN854" s="9"/>
      <c r="AO854" s="9"/>
      <c r="AP854" s="9"/>
      <c r="AQ854" s="9"/>
      <c r="AS854" s="9"/>
      <c r="AT854" s="10"/>
      <c r="AU854" s="10"/>
      <c r="AV854" s="10"/>
      <c r="AW854" s="10"/>
      <c r="AX854" s="10"/>
      <c r="AY854" s="10"/>
      <c r="AZ854" s="10"/>
      <c r="BA854" s="10"/>
      <c r="BC854" s="9"/>
      <c r="BD854" s="10"/>
      <c r="BE854" s="10"/>
      <c r="BF854" s="10"/>
      <c r="BG854" s="10"/>
      <c r="BH854" s="10"/>
      <c r="BI854" s="10"/>
      <c r="BJ854" s="10"/>
      <c r="BK854" s="10"/>
      <c r="BL854" s="10"/>
      <c r="BM854" s="9"/>
      <c r="BN854" s="10"/>
      <c r="BO854" s="9"/>
      <c r="BP854" s="10"/>
      <c r="BQ854" s="9"/>
      <c r="BR854" s="9"/>
      <c r="BS854" s="9"/>
      <c r="BT854" s="9"/>
      <c r="BU854" s="9"/>
      <c r="BV854" s="5"/>
      <c r="BW854" s="9"/>
      <c r="BX854" s="10"/>
      <c r="BY854" s="10"/>
      <c r="BZ854" s="10"/>
      <c r="CA854" s="10"/>
      <c r="CB854" s="10"/>
      <c r="CC854" s="10"/>
      <c r="CD854" s="10"/>
      <c r="CE854" s="10"/>
      <c r="CF854" s="5"/>
      <c r="CG854" s="9"/>
      <c r="CH854" s="10"/>
      <c r="CI854" s="10"/>
      <c r="CJ854" s="10"/>
      <c r="CK854" s="10"/>
      <c r="CL854" s="10"/>
      <c r="CM854" s="10"/>
      <c r="CN854" s="10"/>
      <c r="CO854" s="10"/>
    </row>
    <row r="855" spans="1:93" x14ac:dyDescent="0.2">
      <c r="A855" s="9"/>
      <c r="B855" s="9"/>
      <c r="C855" s="9"/>
      <c r="D855" s="9"/>
      <c r="E855" s="9"/>
      <c r="F855" s="9"/>
      <c r="G855" s="9"/>
      <c r="H855" s="9"/>
      <c r="I855" s="9"/>
      <c r="J855" s="9"/>
      <c r="K855" s="9"/>
      <c r="L855" s="9"/>
      <c r="M855" s="9"/>
      <c r="N855" s="9"/>
      <c r="P855" s="12">
        <f t="shared" si="236"/>
        <v>-154</v>
      </c>
      <c r="Q855" s="12"/>
      <c r="R855" s="138" t="e">
        <f t="shared" si="221"/>
        <v>#N/A</v>
      </c>
      <c r="S855" s="138" t="e">
        <f t="shared" si="222"/>
        <v>#N/A</v>
      </c>
      <c r="T855" s="138" t="e">
        <f t="shared" si="223"/>
        <v>#N/A</v>
      </c>
      <c r="U855" s="139" t="e">
        <f t="shared" si="226"/>
        <v>#N/A</v>
      </c>
      <c r="V855" s="139" t="e">
        <f t="shared" si="227"/>
        <v>#N/A</v>
      </c>
      <c r="W855" s="139" t="e">
        <f t="shared" si="228"/>
        <v>#N/A</v>
      </c>
      <c r="X855" s="139" t="e">
        <f t="shared" si="229"/>
        <v>#N/A</v>
      </c>
      <c r="Y855" s="10" t="e">
        <f t="shared" si="230"/>
        <v>#N/A</v>
      </c>
      <c r="Z855" s="10" t="e">
        <f t="shared" si="231"/>
        <v>#N/A</v>
      </c>
      <c r="AA855" s="138" t="e">
        <f t="shared" si="224"/>
        <v>#N/A</v>
      </c>
      <c r="AB855" s="138" t="e">
        <f t="shared" si="225"/>
        <v>#N/A</v>
      </c>
      <c r="AC855" s="16" t="e">
        <f t="shared" si="232"/>
        <v>#N/A</v>
      </c>
      <c r="AD855" s="16" t="e">
        <f t="shared" si="233"/>
        <v>#N/A</v>
      </c>
      <c r="AE855" s="16" t="e">
        <f t="shared" si="234"/>
        <v>#N/A</v>
      </c>
      <c r="AF855" s="16" t="e">
        <f t="shared" si="235"/>
        <v>#N/A</v>
      </c>
      <c r="AI855" s="9"/>
      <c r="AJ855" s="10"/>
      <c r="AK855" s="9"/>
      <c r="AL855" s="10"/>
      <c r="AM855" s="9"/>
      <c r="AN855" s="9"/>
      <c r="AO855" s="9"/>
      <c r="AP855" s="9"/>
      <c r="AQ855" s="9"/>
      <c r="AS855" s="9"/>
      <c r="AT855" s="10"/>
      <c r="AU855" s="10"/>
      <c r="AV855" s="10"/>
      <c r="AW855" s="10"/>
      <c r="AX855" s="10"/>
      <c r="AY855" s="10"/>
      <c r="AZ855" s="10"/>
      <c r="BA855" s="10"/>
      <c r="BC855" s="9"/>
      <c r="BD855" s="10"/>
      <c r="BE855" s="10"/>
      <c r="BF855" s="10"/>
      <c r="BG855" s="10"/>
      <c r="BH855" s="10"/>
      <c r="BI855" s="10"/>
      <c r="BJ855" s="10"/>
      <c r="BK855" s="10"/>
      <c r="BL855" s="10"/>
      <c r="BM855" s="9"/>
      <c r="BN855" s="10"/>
      <c r="BO855" s="9"/>
      <c r="BP855" s="10"/>
      <c r="BQ855" s="9"/>
      <c r="BR855" s="9"/>
      <c r="BS855" s="9"/>
      <c r="BT855" s="9"/>
      <c r="BU855" s="9"/>
      <c r="BV855" s="5"/>
      <c r="BW855" s="9"/>
      <c r="BX855" s="10"/>
      <c r="BY855" s="10"/>
      <c r="BZ855" s="10"/>
      <c r="CA855" s="10"/>
      <c r="CB855" s="10"/>
      <c r="CC855" s="10"/>
      <c r="CD855" s="10"/>
      <c r="CE855" s="10"/>
      <c r="CF855" s="5"/>
      <c r="CG855" s="9"/>
      <c r="CH855" s="10"/>
      <c r="CI855" s="10"/>
      <c r="CJ855" s="10"/>
      <c r="CK855" s="10"/>
      <c r="CL855" s="10"/>
      <c r="CM855" s="10"/>
      <c r="CN855" s="10"/>
      <c r="CO855" s="10"/>
    </row>
    <row r="856" spans="1:93" x14ac:dyDescent="0.2">
      <c r="A856" s="9"/>
      <c r="B856" s="9"/>
      <c r="C856" s="9"/>
      <c r="D856" s="9"/>
      <c r="E856" s="9"/>
      <c r="F856" s="9"/>
      <c r="G856" s="9"/>
      <c r="H856" s="9"/>
      <c r="I856" s="9"/>
      <c r="J856" s="9"/>
      <c r="K856" s="9"/>
      <c r="L856" s="9"/>
      <c r="M856" s="9"/>
      <c r="N856" s="9"/>
      <c r="P856" s="12">
        <f t="shared" si="236"/>
        <v>-154</v>
      </c>
      <c r="Q856" s="12"/>
      <c r="R856" s="138" t="e">
        <f t="shared" si="221"/>
        <v>#N/A</v>
      </c>
      <c r="S856" s="138" t="e">
        <f t="shared" si="222"/>
        <v>#N/A</v>
      </c>
      <c r="T856" s="138" t="e">
        <f t="shared" si="223"/>
        <v>#N/A</v>
      </c>
      <c r="U856" s="139" t="e">
        <f t="shared" si="226"/>
        <v>#N/A</v>
      </c>
      <c r="V856" s="139" t="e">
        <f t="shared" si="227"/>
        <v>#N/A</v>
      </c>
      <c r="W856" s="139" t="e">
        <f t="shared" si="228"/>
        <v>#N/A</v>
      </c>
      <c r="X856" s="139" t="e">
        <f t="shared" si="229"/>
        <v>#N/A</v>
      </c>
      <c r="Y856" s="10" t="e">
        <f t="shared" si="230"/>
        <v>#N/A</v>
      </c>
      <c r="Z856" s="10" t="e">
        <f t="shared" si="231"/>
        <v>#N/A</v>
      </c>
      <c r="AA856" s="138" t="e">
        <f t="shared" si="224"/>
        <v>#N/A</v>
      </c>
      <c r="AB856" s="138" t="e">
        <f t="shared" si="225"/>
        <v>#N/A</v>
      </c>
      <c r="AC856" s="16" t="e">
        <f t="shared" si="232"/>
        <v>#N/A</v>
      </c>
      <c r="AD856" s="16" t="e">
        <f t="shared" si="233"/>
        <v>#N/A</v>
      </c>
      <c r="AE856" s="16" t="e">
        <f t="shared" si="234"/>
        <v>#N/A</v>
      </c>
      <c r="AF856" s="16" t="e">
        <f t="shared" si="235"/>
        <v>#N/A</v>
      </c>
      <c r="AI856" s="9"/>
      <c r="AJ856" s="10"/>
      <c r="AK856" s="9"/>
      <c r="AL856" s="10"/>
      <c r="AM856" s="9"/>
      <c r="AN856" s="9"/>
      <c r="AO856" s="9"/>
      <c r="AP856" s="9"/>
      <c r="AQ856" s="9"/>
      <c r="AS856" s="9"/>
      <c r="AT856" s="10"/>
      <c r="AU856" s="10"/>
      <c r="AV856" s="10"/>
      <c r="AW856" s="10"/>
      <c r="AX856" s="10"/>
      <c r="AY856" s="10"/>
      <c r="AZ856" s="10"/>
      <c r="BA856" s="10"/>
      <c r="BC856" s="9"/>
      <c r="BD856" s="10"/>
      <c r="BE856" s="10"/>
      <c r="BF856" s="10"/>
      <c r="BG856" s="10"/>
      <c r="BH856" s="10"/>
      <c r="BI856" s="10"/>
      <c r="BJ856" s="10"/>
      <c r="BK856" s="10"/>
      <c r="BL856" s="10"/>
      <c r="BM856" s="9"/>
      <c r="BN856" s="10"/>
      <c r="BO856" s="9"/>
      <c r="BP856" s="10"/>
      <c r="BQ856" s="9"/>
      <c r="BR856" s="9"/>
      <c r="BS856" s="9"/>
      <c r="BT856" s="9"/>
      <c r="BU856" s="9"/>
      <c r="BV856" s="5"/>
      <c r="BW856" s="9"/>
      <c r="BX856" s="10"/>
      <c r="BY856" s="10"/>
      <c r="BZ856" s="10"/>
      <c r="CA856" s="10"/>
      <c r="CB856" s="10"/>
      <c r="CC856" s="10"/>
      <c r="CD856" s="10"/>
      <c r="CE856" s="10"/>
      <c r="CF856" s="5"/>
      <c r="CG856" s="9"/>
      <c r="CH856" s="10"/>
      <c r="CI856" s="10"/>
      <c r="CJ856" s="10"/>
      <c r="CK856" s="10"/>
      <c r="CL856" s="10"/>
      <c r="CM856" s="10"/>
      <c r="CN856" s="10"/>
      <c r="CO856" s="10"/>
    </row>
    <row r="857" spans="1:93" x14ac:dyDescent="0.2">
      <c r="A857" s="9"/>
      <c r="B857" s="9"/>
      <c r="C857" s="9"/>
      <c r="D857" s="9"/>
      <c r="E857" s="9"/>
      <c r="F857" s="9"/>
      <c r="G857" s="9"/>
      <c r="H857" s="9"/>
      <c r="I857" s="9"/>
      <c r="J857" s="9"/>
      <c r="K857" s="9"/>
      <c r="L857" s="9"/>
      <c r="M857" s="9"/>
      <c r="N857" s="9"/>
      <c r="P857" s="12">
        <f t="shared" si="236"/>
        <v>-154</v>
      </c>
      <c r="Q857" s="12"/>
      <c r="R857" s="138" t="e">
        <f t="shared" si="221"/>
        <v>#N/A</v>
      </c>
      <c r="S857" s="138" t="e">
        <f t="shared" si="222"/>
        <v>#N/A</v>
      </c>
      <c r="T857" s="138" t="e">
        <f t="shared" si="223"/>
        <v>#N/A</v>
      </c>
      <c r="U857" s="139" t="e">
        <f t="shared" si="226"/>
        <v>#N/A</v>
      </c>
      <c r="V857" s="139" t="e">
        <f t="shared" si="227"/>
        <v>#N/A</v>
      </c>
      <c r="W857" s="139" t="e">
        <f t="shared" si="228"/>
        <v>#N/A</v>
      </c>
      <c r="X857" s="139" t="e">
        <f t="shared" si="229"/>
        <v>#N/A</v>
      </c>
      <c r="Y857" s="10" t="e">
        <f t="shared" si="230"/>
        <v>#N/A</v>
      </c>
      <c r="Z857" s="10" t="e">
        <f t="shared" si="231"/>
        <v>#N/A</v>
      </c>
      <c r="AA857" s="138" t="e">
        <f t="shared" si="224"/>
        <v>#N/A</v>
      </c>
      <c r="AB857" s="138" t="e">
        <f t="shared" si="225"/>
        <v>#N/A</v>
      </c>
      <c r="AC857" s="16" t="e">
        <f t="shared" si="232"/>
        <v>#N/A</v>
      </c>
      <c r="AD857" s="16" t="e">
        <f t="shared" si="233"/>
        <v>#N/A</v>
      </c>
      <c r="AE857" s="16" t="e">
        <f t="shared" si="234"/>
        <v>#N/A</v>
      </c>
      <c r="AF857" s="16" t="e">
        <f t="shared" si="235"/>
        <v>#N/A</v>
      </c>
      <c r="AI857" s="9"/>
      <c r="AJ857" s="10"/>
      <c r="AK857" s="9"/>
      <c r="AL857" s="10"/>
      <c r="AM857" s="9"/>
      <c r="AN857" s="9"/>
      <c r="AO857" s="9"/>
      <c r="AP857" s="9"/>
      <c r="AQ857" s="9"/>
      <c r="AS857" s="9"/>
      <c r="AT857" s="10"/>
      <c r="AU857" s="10"/>
      <c r="AV857" s="10"/>
      <c r="AW857" s="10"/>
      <c r="AX857" s="10"/>
      <c r="AY857" s="10"/>
      <c r="AZ857" s="10"/>
      <c r="BA857" s="10"/>
      <c r="BC857" s="9"/>
      <c r="BD857" s="10"/>
      <c r="BE857" s="10"/>
      <c r="BF857" s="10"/>
      <c r="BG857" s="10"/>
      <c r="BH857" s="10"/>
      <c r="BI857" s="10"/>
      <c r="BJ857" s="10"/>
      <c r="BK857" s="10"/>
      <c r="BL857" s="10"/>
      <c r="BM857" s="9"/>
      <c r="BN857" s="10"/>
      <c r="BO857" s="9"/>
      <c r="BP857" s="10"/>
      <c r="BQ857" s="9"/>
      <c r="BR857" s="9"/>
      <c r="BS857" s="9"/>
      <c r="BT857" s="9"/>
      <c r="BU857" s="9"/>
      <c r="BV857" s="5"/>
      <c r="BW857" s="9"/>
      <c r="BX857" s="10"/>
      <c r="BY857" s="10"/>
      <c r="BZ857" s="10"/>
      <c r="CA857" s="10"/>
      <c r="CB857" s="10"/>
      <c r="CC857" s="10"/>
      <c r="CD857" s="10"/>
      <c r="CE857" s="10"/>
      <c r="CF857" s="5"/>
      <c r="CG857" s="9"/>
      <c r="CH857" s="10"/>
      <c r="CI857" s="10"/>
      <c r="CJ857" s="10"/>
      <c r="CK857" s="10"/>
      <c r="CL857" s="10"/>
      <c r="CM857" s="10"/>
      <c r="CN857" s="10"/>
      <c r="CO857" s="10"/>
    </row>
    <row r="858" spans="1:93" x14ac:dyDescent="0.2">
      <c r="A858" s="9"/>
      <c r="B858" s="9"/>
      <c r="C858" s="9"/>
      <c r="D858" s="9"/>
      <c r="E858" s="9"/>
      <c r="F858" s="9"/>
      <c r="G858" s="9"/>
      <c r="H858" s="9"/>
      <c r="I858" s="9"/>
      <c r="J858" s="9"/>
      <c r="K858" s="9"/>
      <c r="L858" s="9"/>
      <c r="M858" s="9"/>
      <c r="N858" s="9"/>
      <c r="P858" s="12">
        <f t="shared" si="236"/>
        <v>-154</v>
      </c>
      <c r="Q858" s="12"/>
      <c r="R858" s="138" t="e">
        <f t="shared" si="221"/>
        <v>#N/A</v>
      </c>
      <c r="S858" s="138" t="e">
        <f t="shared" si="222"/>
        <v>#N/A</v>
      </c>
      <c r="T858" s="138" t="e">
        <f t="shared" si="223"/>
        <v>#N/A</v>
      </c>
      <c r="U858" s="139" t="e">
        <f t="shared" si="226"/>
        <v>#N/A</v>
      </c>
      <c r="V858" s="139" t="e">
        <f t="shared" si="227"/>
        <v>#N/A</v>
      </c>
      <c r="W858" s="139" t="e">
        <f t="shared" si="228"/>
        <v>#N/A</v>
      </c>
      <c r="X858" s="139" t="e">
        <f t="shared" si="229"/>
        <v>#N/A</v>
      </c>
      <c r="Y858" s="10" t="e">
        <f t="shared" si="230"/>
        <v>#N/A</v>
      </c>
      <c r="Z858" s="10" t="e">
        <f t="shared" si="231"/>
        <v>#N/A</v>
      </c>
      <c r="AA858" s="138" t="e">
        <f t="shared" si="224"/>
        <v>#N/A</v>
      </c>
      <c r="AB858" s="138" t="e">
        <f t="shared" si="225"/>
        <v>#N/A</v>
      </c>
      <c r="AC858" s="16" t="e">
        <f t="shared" si="232"/>
        <v>#N/A</v>
      </c>
      <c r="AD858" s="16" t="e">
        <f t="shared" si="233"/>
        <v>#N/A</v>
      </c>
      <c r="AE858" s="16" t="e">
        <f t="shared" si="234"/>
        <v>#N/A</v>
      </c>
      <c r="AF858" s="16" t="e">
        <f t="shared" si="235"/>
        <v>#N/A</v>
      </c>
      <c r="AI858" s="9"/>
      <c r="AJ858" s="10"/>
      <c r="AK858" s="9"/>
      <c r="AL858" s="10"/>
      <c r="AM858" s="9"/>
      <c r="AN858" s="9"/>
      <c r="AO858" s="9"/>
      <c r="AP858" s="9"/>
      <c r="AQ858" s="9"/>
      <c r="AS858" s="9"/>
      <c r="AT858" s="10"/>
      <c r="AU858" s="10"/>
      <c r="AV858" s="10"/>
      <c r="AW858" s="10"/>
      <c r="AX858" s="10"/>
      <c r="AY858" s="10"/>
      <c r="AZ858" s="10"/>
      <c r="BA858" s="10"/>
      <c r="BC858" s="9"/>
      <c r="BD858" s="10"/>
      <c r="BE858" s="10"/>
      <c r="BF858" s="10"/>
      <c r="BG858" s="10"/>
      <c r="BH858" s="10"/>
      <c r="BI858" s="10"/>
      <c r="BJ858" s="10"/>
      <c r="BK858" s="10"/>
      <c r="BL858" s="10"/>
      <c r="BM858" s="9"/>
      <c r="BN858" s="10"/>
      <c r="BO858" s="9"/>
      <c r="BP858" s="10"/>
      <c r="BQ858" s="9"/>
      <c r="BR858" s="9"/>
      <c r="BS858" s="9"/>
      <c r="BT858" s="9"/>
      <c r="BU858" s="9"/>
      <c r="BV858" s="5"/>
      <c r="BW858" s="9"/>
      <c r="BX858" s="10"/>
      <c r="BY858" s="10"/>
      <c r="BZ858" s="10"/>
      <c r="CA858" s="10"/>
      <c r="CB858" s="10"/>
      <c r="CC858" s="10"/>
      <c r="CD858" s="10"/>
      <c r="CE858" s="10"/>
      <c r="CF858" s="5"/>
      <c r="CG858" s="9"/>
      <c r="CH858" s="10"/>
      <c r="CI858" s="10"/>
      <c r="CJ858" s="10"/>
      <c r="CK858" s="10"/>
      <c r="CL858" s="10"/>
      <c r="CM858" s="10"/>
      <c r="CN858" s="10"/>
      <c r="CO858" s="10"/>
    </row>
    <row r="859" spans="1:93" x14ac:dyDescent="0.2">
      <c r="A859" s="9"/>
      <c r="B859" s="9"/>
      <c r="C859" s="9"/>
      <c r="D859" s="9"/>
      <c r="E859" s="9"/>
      <c r="F859" s="9"/>
      <c r="G859" s="9"/>
      <c r="H859" s="9"/>
      <c r="I859" s="9"/>
      <c r="J859" s="9"/>
      <c r="K859" s="9"/>
      <c r="L859" s="9"/>
      <c r="M859" s="9"/>
      <c r="N859" s="9"/>
      <c r="P859" s="12">
        <f t="shared" si="236"/>
        <v>-154</v>
      </c>
      <c r="Q859" s="12"/>
      <c r="R859" s="138" t="e">
        <f t="shared" si="221"/>
        <v>#N/A</v>
      </c>
      <c r="S859" s="138" t="e">
        <f t="shared" si="222"/>
        <v>#N/A</v>
      </c>
      <c r="T859" s="138" t="e">
        <f t="shared" si="223"/>
        <v>#N/A</v>
      </c>
      <c r="U859" s="139" t="e">
        <f t="shared" si="226"/>
        <v>#N/A</v>
      </c>
      <c r="V859" s="139" t="e">
        <f t="shared" si="227"/>
        <v>#N/A</v>
      </c>
      <c r="W859" s="139" t="e">
        <f t="shared" si="228"/>
        <v>#N/A</v>
      </c>
      <c r="X859" s="139" t="e">
        <f t="shared" si="229"/>
        <v>#N/A</v>
      </c>
      <c r="Y859" s="10" t="e">
        <f t="shared" si="230"/>
        <v>#N/A</v>
      </c>
      <c r="Z859" s="10" t="e">
        <f t="shared" si="231"/>
        <v>#N/A</v>
      </c>
      <c r="AA859" s="138" t="e">
        <f t="shared" si="224"/>
        <v>#N/A</v>
      </c>
      <c r="AB859" s="138" t="e">
        <f t="shared" si="225"/>
        <v>#N/A</v>
      </c>
      <c r="AC859" s="16" t="e">
        <f t="shared" si="232"/>
        <v>#N/A</v>
      </c>
      <c r="AD859" s="16" t="e">
        <f t="shared" si="233"/>
        <v>#N/A</v>
      </c>
      <c r="AE859" s="16" t="e">
        <f t="shared" si="234"/>
        <v>#N/A</v>
      </c>
      <c r="AF859" s="16" t="e">
        <f t="shared" si="235"/>
        <v>#N/A</v>
      </c>
      <c r="AI859" s="9"/>
      <c r="AJ859" s="10"/>
      <c r="AK859" s="9"/>
      <c r="AL859" s="10"/>
      <c r="AM859" s="9"/>
      <c r="AN859" s="9"/>
      <c r="AO859" s="9"/>
      <c r="AP859" s="9"/>
      <c r="AQ859" s="9"/>
      <c r="AS859" s="9"/>
      <c r="AT859" s="10"/>
      <c r="AU859" s="10"/>
      <c r="AV859" s="10"/>
      <c r="AW859" s="10"/>
      <c r="AX859" s="10"/>
      <c r="AY859" s="10"/>
      <c r="AZ859" s="10"/>
      <c r="BA859" s="10"/>
      <c r="BC859" s="9"/>
      <c r="BD859" s="10"/>
      <c r="BE859" s="10"/>
      <c r="BF859" s="10"/>
      <c r="BG859" s="10"/>
      <c r="BH859" s="10"/>
      <c r="BI859" s="10"/>
      <c r="BJ859" s="10"/>
      <c r="BK859" s="10"/>
      <c r="BL859" s="10"/>
      <c r="BM859" s="9"/>
      <c r="BN859" s="10"/>
      <c r="BO859" s="9"/>
      <c r="BP859" s="10"/>
      <c r="BQ859" s="9"/>
      <c r="BR859" s="9"/>
      <c r="BS859" s="9"/>
      <c r="BT859" s="9"/>
      <c r="BU859" s="9"/>
      <c r="BV859" s="5"/>
      <c r="BW859" s="9"/>
      <c r="BX859" s="10"/>
      <c r="BY859" s="10"/>
      <c r="BZ859" s="10"/>
      <c r="CA859" s="10"/>
      <c r="CB859" s="10"/>
      <c r="CC859" s="10"/>
      <c r="CD859" s="10"/>
      <c r="CE859" s="10"/>
      <c r="CF859" s="5"/>
      <c r="CG859" s="9"/>
      <c r="CH859" s="10"/>
      <c r="CI859" s="10"/>
      <c r="CJ859" s="10"/>
      <c r="CK859" s="10"/>
      <c r="CL859" s="10"/>
      <c r="CM859" s="10"/>
      <c r="CN859" s="10"/>
      <c r="CO859" s="10"/>
    </row>
    <row r="860" spans="1:93" x14ac:dyDescent="0.2">
      <c r="A860" s="9"/>
      <c r="B860" s="9"/>
      <c r="C860" s="9"/>
      <c r="D860" s="9"/>
      <c r="E860" s="9"/>
      <c r="F860" s="9"/>
      <c r="G860" s="9"/>
      <c r="H860" s="9"/>
      <c r="I860" s="9"/>
      <c r="J860" s="9"/>
      <c r="K860" s="9"/>
      <c r="L860" s="9"/>
      <c r="M860" s="9"/>
      <c r="N860" s="9"/>
      <c r="P860" s="12">
        <f t="shared" si="236"/>
        <v>-154</v>
      </c>
      <c r="Q860" s="12"/>
      <c r="R860" s="138" t="e">
        <f t="shared" si="221"/>
        <v>#N/A</v>
      </c>
      <c r="S860" s="138" t="e">
        <f t="shared" si="222"/>
        <v>#N/A</v>
      </c>
      <c r="T860" s="138" t="e">
        <f t="shared" si="223"/>
        <v>#N/A</v>
      </c>
      <c r="U860" s="139" t="e">
        <f t="shared" si="226"/>
        <v>#N/A</v>
      </c>
      <c r="V860" s="139" t="e">
        <f t="shared" si="227"/>
        <v>#N/A</v>
      </c>
      <c r="W860" s="139" t="e">
        <f t="shared" si="228"/>
        <v>#N/A</v>
      </c>
      <c r="X860" s="139" t="e">
        <f t="shared" si="229"/>
        <v>#N/A</v>
      </c>
      <c r="Y860" s="10" t="e">
        <f t="shared" si="230"/>
        <v>#N/A</v>
      </c>
      <c r="Z860" s="10" t="e">
        <f t="shared" si="231"/>
        <v>#N/A</v>
      </c>
      <c r="AA860" s="138" t="e">
        <f t="shared" si="224"/>
        <v>#N/A</v>
      </c>
      <c r="AB860" s="138" t="e">
        <f t="shared" si="225"/>
        <v>#N/A</v>
      </c>
      <c r="AC860" s="16" t="e">
        <f t="shared" si="232"/>
        <v>#N/A</v>
      </c>
      <c r="AD860" s="16" t="e">
        <f t="shared" si="233"/>
        <v>#N/A</v>
      </c>
      <c r="AE860" s="16" t="e">
        <f t="shared" si="234"/>
        <v>#N/A</v>
      </c>
      <c r="AF860" s="16" t="e">
        <f t="shared" si="235"/>
        <v>#N/A</v>
      </c>
      <c r="AI860" s="9"/>
      <c r="AJ860" s="10"/>
      <c r="AK860" s="9"/>
      <c r="AL860" s="10"/>
      <c r="AM860" s="9"/>
      <c r="AN860" s="9"/>
      <c r="AO860" s="9"/>
      <c r="AP860" s="9"/>
      <c r="AQ860" s="9"/>
      <c r="AS860" s="9"/>
      <c r="AT860" s="10"/>
      <c r="AU860" s="10"/>
      <c r="AV860" s="10"/>
      <c r="AW860" s="10"/>
      <c r="AX860" s="10"/>
      <c r="AY860" s="10"/>
      <c r="AZ860" s="10"/>
      <c r="BA860" s="10"/>
      <c r="BC860" s="9"/>
      <c r="BD860" s="10"/>
      <c r="BE860" s="10"/>
      <c r="BF860" s="10"/>
      <c r="BG860" s="10"/>
      <c r="BH860" s="10"/>
      <c r="BI860" s="10"/>
      <c r="BJ860" s="10"/>
      <c r="BK860" s="10"/>
      <c r="BL860" s="10"/>
      <c r="BM860" s="9"/>
      <c r="BN860" s="10"/>
      <c r="BO860" s="9"/>
      <c r="BP860" s="10"/>
      <c r="BQ860" s="9"/>
      <c r="BR860" s="9"/>
      <c r="BS860" s="9"/>
      <c r="BT860" s="9"/>
      <c r="BU860" s="9"/>
      <c r="BV860" s="5"/>
      <c r="BW860" s="9"/>
      <c r="BX860" s="10"/>
      <c r="BY860" s="10"/>
      <c r="BZ860" s="10"/>
      <c r="CA860" s="10"/>
      <c r="CB860" s="10"/>
      <c r="CC860" s="10"/>
      <c r="CD860" s="10"/>
      <c r="CE860" s="10"/>
      <c r="CF860" s="5"/>
      <c r="CG860" s="9"/>
      <c r="CH860" s="10"/>
      <c r="CI860" s="10"/>
      <c r="CJ860" s="10"/>
      <c r="CK860" s="10"/>
      <c r="CL860" s="10"/>
      <c r="CM860" s="10"/>
      <c r="CN860" s="10"/>
      <c r="CO860" s="10"/>
    </row>
    <row r="861" spans="1:93" x14ac:dyDescent="0.2">
      <c r="A861" s="9"/>
      <c r="B861" s="9"/>
      <c r="C861" s="9"/>
      <c r="D861" s="9"/>
      <c r="E861" s="9"/>
      <c r="F861" s="9"/>
      <c r="G861" s="9"/>
      <c r="H861" s="9"/>
      <c r="I861" s="9"/>
      <c r="J861" s="9"/>
      <c r="K861" s="9"/>
      <c r="L861" s="9"/>
      <c r="M861" s="9"/>
      <c r="N861" s="9"/>
      <c r="P861" s="12">
        <f t="shared" si="236"/>
        <v>-154</v>
      </c>
      <c r="Q861" s="12"/>
      <c r="R861" s="138" t="e">
        <f t="shared" si="221"/>
        <v>#N/A</v>
      </c>
      <c r="S861" s="138" t="e">
        <f t="shared" si="222"/>
        <v>#N/A</v>
      </c>
      <c r="T861" s="138" t="e">
        <f t="shared" si="223"/>
        <v>#N/A</v>
      </c>
      <c r="U861" s="139" t="e">
        <f t="shared" si="226"/>
        <v>#N/A</v>
      </c>
      <c r="V861" s="139" t="e">
        <f t="shared" si="227"/>
        <v>#N/A</v>
      </c>
      <c r="W861" s="139" t="e">
        <f t="shared" si="228"/>
        <v>#N/A</v>
      </c>
      <c r="X861" s="139" t="e">
        <f t="shared" si="229"/>
        <v>#N/A</v>
      </c>
      <c r="Y861" s="10" t="e">
        <f t="shared" si="230"/>
        <v>#N/A</v>
      </c>
      <c r="Z861" s="10" t="e">
        <f t="shared" si="231"/>
        <v>#N/A</v>
      </c>
      <c r="AA861" s="138" t="e">
        <f t="shared" si="224"/>
        <v>#N/A</v>
      </c>
      <c r="AB861" s="138" t="e">
        <f t="shared" si="225"/>
        <v>#N/A</v>
      </c>
      <c r="AC861" s="16" t="e">
        <f t="shared" si="232"/>
        <v>#N/A</v>
      </c>
      <c r="AD861" s="16" t="e">
        <f t="shared" si="233"/>
        <v>#N/A</v>
      </c>
      <c r="AE861" s="16" t="e">
        <f t="shared" si="234"/>
        <v>#N/A</v>
      </c>
      <c r="AF861" s="16" t="e">
        <f t="shared" si="235"/>
        <v>#N/A</v>
      </c>
      <c r="AI861" s="9"/>
      <c r="AJ861" s="10"/>
      <c r="AK861" s="9"/>
      <c r="AL861" s="10"/>
      <c r="AM861" s="9"/>
      <c r="AN861" s="9"/>
      <c r="AO861" s="9"/>
      <c r="AP861" s="9"/>
      <c r="AQ861" s="9"/>
      <c r="AS861" s="9"/>
      <c r="AT861" s="10"/>
      <c r="AU861" s="10"/>
      <c r="AV861" s="10"/>
      <c r="AW861" s="10"/>
      <c r="AX861" s="10"/>
      <c r="AY861" s="10"/>
      <c r="AZ861" s="10"/>
      <c r="BA861" s="10"/>
      <c r="BC861" s="9"/>
      <c r="BD861" s="10"/>
      <c r="BE861" s="10"/>
      <c r="BF861" s="10"/>
      <c r="BG861" s="10"/>
      <c r="BH861" s="10"/>
      <c r="BI861" s="10"/>
      <c r="BJ861" s="10"/>
      <c r="BK861" s="10"/>
      <c r="BL861" s="10"/>
      <c r="BM861" s="9"/>
      <c r="BN861" s="10"/>
      <c r="BO861" s="9"/>
      <c r="BP861" s="10"/>
      <c r="BQ861" s="9"/>
      <c r="BR861" s="9"/>
      <c r="BS861" s="9"/>
      <c r="BT861" s="9"/>
      <c r="BU861" s="9"/>
      <c r="BV861" s="5"/>
      <c r="BW861" s="9"/>
      <c r="BX861" s="10"/>
      <c r="BY861" s="10"/>
      <c r="BZ861" s="10"/>
      <c r="CA861" s="10"/>
      <c r="CB861" s="10"/>
      <c r="CC861" s="10"/>
      <c r="CD861" s="10"/>
      <c r="CE861" s="10"/>
      <c r="CF861" s="5"/>
      <c r="CG861" s="9"/>
      <c r="CH861" s="10"/>
      <c r="CI861" s="10"/>
      <c r="CJ861" s="10"/>
      <c r="CK861" s="10"/>
      <c r="CL861" s="10"/>
      <c r="CM861" s="10"/>
      <c r="CN861" s="10"/>
      <c r="CO861" s="10"/>
    </row>
    <row r="862" spans="1:93" x14ac:dyDescent="0.2">
      <c r="A862" s="9"/>
      <c r="B862" s="9"/>
      <c r="C862" s="9"/>
      <c r="D862" s="9"/>
      <c r="E862" s="9"/>
      <c r="F862" s="9"/>
      <c r="G862" s="9"/>
      <c r="H862" s="9"/>
      <c r="I862" s="9"/>
      <c r="J862" s="9"/>
      <c r="K862" s="9"/>
      <c r="L862" s="9"/>
      <c r="M862" s="9"/>
      <c r="N862" s="9"/>
      <c r="P862" s="12">
        <f t="shared" si="236"/>
        <v>-154</v>
      </c>
      <c r="Q862" s="12"/>
      <c r="R862" s="138" t="e">
        <f t="shared" si="221"/>
        <v>#N/A</v>
      </c>
      <c r="S862" s="138" t="e">
        <f t="shared" si="222"/>
        <v>#N/A</v>
      </c>
      <c r="T862" s="138" t="e">
        <f t="shared" si="223"/>
        <v>#N/A</v>
      </c>
      <c r="U862" s="139" t="e">
        <f t="shared" si="226"/>
        <v>#N/A</v>
      </c>
      <c r="V862" s="139" t="e">
        <f t="shared" si="227"/>
        <v>#N/A</v>
      </c>
      <c r="W862" s="139" t="e">
        <f t="shared" si="228"/>
        <v>#N/A</v>
      </c>
      <c r="X862" s="139" t="e">
        <f t="shared" si="229"/>
        <v>#N/A</v>
      </c>
      <c r="Y862" s="10" t="e">
        <f t="shared" si="230"/>
        <v>#N/A</v>
      </c>
      <c r="Z862" s="10" t="e">
        <f t="shared" si="231"/>
        <v>#N/A</v>
      </c>
      <c r="AA862" s="138" t="e">
        <f t="shared" si="224"/>
        <v>#N/A</v>
      </c>
      <c r="AB862" s="138" t="e">
        <f t="shared" si="225"/>
        <v>#N/A</v>
      </c>
      <c r="AC862" s="16" t="e">
        <f t="shared" si="232"/>
        <v>#N/A</v>
      </c>
      <c r="AD862" s="16" t="e">
        <f t="shared" si="233"/>
        <v>#N/A</v>
      </c>
      <c r="AE862" s="16" t="e">
        <f t="shared" si="234"/>
        <v>#N/A</v>
      </c>
      <c r="AF862" s="16" t="e">
        <f t="shared" si="235"/>
        <v>#N/A</v>
      </c>
      <c r="AI862" s="9"/>
      <c r="AJ862" s="10"/>
      <c r="AK862" s="9"/>
      <c r="AL862" s="10"/>
      <c r="AM862" s="9"/>
      <c r="AN862" s="9"/>
      <c r="AO862" s="9"/>
      <c r="AP862" s="9"/>
      <c r="AQ862" s="9"/>
      <c r="AS862" s="9"/>
      <c r="AT862" s="10"/>
      <c r="AU862" s="10"/>
      <c r="AV862" s="10"/>
      <c r="AW862" s="10"/>
      <c r="AX862" s="10"/>
      <c r="AY862" s="10"/>
      <c r="AZ862" s="10"/>
      <c r="BA862" s="10"/>
      <c r="BC862" s="9"/>
      <c r="BD862" s="10"/>
      <c r="BE862" s="10"/>
      <c r="BF862" s="10"/>
      <c r="BG862" s="10"/>
      <c r="BH862" s="10"/>
      <c r="BI862" s="10"/>
      <c r="BJ862" s="10"/>
      <c r="BK862" s="10"/>
      <c r="BL862" s="10"/>
      <c r="BM862" s="9"/>
      <c r="BN862" s="10"/>
      <c r="BO862" s="9"/>
      <c r="BP862" s="10"/>
      <c r="BQ862" s="9"/>
      <c r="BR862" s="9"/>
      <c r="BS862" s="9"/>
      <c r="BT862" s="9"/>
      <c r="BU862" s="9"/>
      <c r="BV862" s="5"/>
      <c r="BW862" s="9"/>
      <c r="BX862" s="10"/>
      <c r="BY862" s="10"/>
      <c r="BZ862" s="10"/>
      <c r="CA862" s="10"/>
      <c r="CB862" s="10"/>
      <c r="CC862" s="10"/>
      <c r="CD862" s="10"/>
      <c r="CE862" s="10"/>
      <c r="CF862" s="5"/>
      <c r="CG862" s="9"/>
      <c r="CH862" s="10"/>
      <c r="CI862" s="10"/>
      <c r="CJ862" s="10"/>
      <c r="CK862" s="10"/>
      <c r="CL862" s="10"/>
      <c r="CM862" s="10"/>
      <c r="CN862" s="10"/>
      <c r="CO862" s="10"/>
    </row>
    <row r="863" spans="1:93" x14ac:dyDescent="0.2">
      <c r="A863" s="9"/>
      <c r="B863" s="9"/>
      <c r="C863" s="9"/>
      <c r="D863" s="9"/>
      <c r="E863" s="9"/>
      <c r="F863" s="9"/>
      <c r="G863" s="9"/>
      <c r="H863" s="9"/>
      <c r="I863" s="9"/>
      <c r="J863" s="9"/>
      <c r="K863" s="9"/>
      <c r="L863" s="9"/>
      <c r="M863" s="9"/>
      <c r="N863" s="9"/>
      <c r="P863" s="12">
        <f t="shared" si="236"/>
        <v>-154</v>
      </c>
      <c r="Q863" s="12"/>
      <c r="R863" s="138" t="e">
        <f t="shared" si="221"/>
        <v>#N/A</v>
      </c>
      <c r="S863" s="138" t="e">
        <f t="shared" si="222"/>
        <v>#N/A</v>
      </c>
      <c r="T863" s="138" t="e">
        <f t="shared" si="223"/>
        <v>#N/A</v>
      </c>
      <c r="U863" s="139" t="e">
        <f t="shared" si="226"/>
        <v>#N/A</v>
      </c>
      <c r="V863" s="139" t="e">
        <f t="shared" si="227"/>
        <v>#N/A</v>
      </c>
      <c r="W863" s="139" t="e">
        <f t="shared" si="228"/>
        <v>#N/A</v>
      </c>
      <c r="X863" s="139" t="e">
        <f t="shared" si="229"/>
        <v>#N/A</v>
      </c>
      <c r="Y863" s="10" t="e">
        <f t="shared" si="230"/>
        <v>#N/A</v>
      </c>
      <c r="Z863" s="10" t="e">
        <f t="shared" si="231"/>
        <v>#N/A</v>
      </c>
      <c r="AA863" s="138" t="e">
        <f t="shared" si="224"/>
        <v>#N/A</v>
      </c>
      <c r="AB863" s="138" t="e">
        <f t="shared" si="225"/>
        <v>#N/A</v>
      </c>
      <c r="AC863" s="16" t="e">
        <f t="shared" si="232"/>
        <v>#N/A</v>
      </c>
      <c r="AD863" s="16" t="e">
        <f t="shared" si="233"/>
        <v>#N/A</v>
      </c>
      <c r="AE863" s="16" t="e">
        <f t="shared" si="234"/>
        <v>#N/A</v>
      </c>
      <c r="AF863" s="16" t="e">
        <f t="shared" si="235"/>
        <v>#N/A</v>
      </c>
      <c r="AI863" s="9"/>
      <c r="AJ863" s="10"/>
      <c r="AK863" s="9"/>
      <c r="AL863" s="10"/>
      <c r="AM863" s="9"/>
      <c r="AN863" s="9"/>
      <c r="AO863" s="9"/>
      <c r="AP863" s="9"/>
      <c r="AQ863" s="9"/>
      <c r="AS863" s="9"/>
      <c r="AT863" s="10"/>
      <c r="AU863" s="10"/>
      <c r="AV863" s="10"/>
      <c r="AW863" s="10"/>
      <c r="AX863" s="10"/>
      <c r="AY863" s="10"/>
      <c r="AZ863" s="10"/>
      <c r="BA863" s="10"/>
      <c r="BC863" s="9"/>
      <c r="BD863" s="10"/>
      <c r="BE863" s="10"/>
      <c r="BF863" s="10"/>
      <c r="BG863" s="10"/>
      <c r="BH863" s="10"/>
      <c r="BI863" s="10"/>
      <c r="BJ863" s="10"/>
      <c r="BK863" s="10"/>
      <c r="BL863" s="10"/>
      <c r="BM863" s="9"/>
      <c r="BN863" s="10"/>
      <c r="BO863" s="9"/>
      <c r="BP863" s="10"/>
      <c r="BQ863" s="9"/>
      <c r="BR863" s="9"/>
      <c r="BS863" s="9"/>
      <c r="BT863" s="9"/>
      <c r="BU863" s="9"/>
      <c r="BV863" s="5"/>
      <c r="BW863" s="9"/>
      <c r="BX863" s="10"/>
      <c r="BY863" s="10"/>
      <c r="BZ863" s="10"/>
      <c r="CA863" s="10"/>
      <c r="CB863" s="10"/>
      <c r="CC863" s="10"/>
      <c r="CD863" s="10"/>
      <c r="CE863" s="10"/>
      <c r="CF863" s="5"/>
      <c r="CG863" s="9"/>
      <c r="CH863" s="10"/>
      <c r="CI863" s="10"/>
      <c r="CJ863" s="10"/>
      <c r="CK863" s="10"/>
      <c r="CL863" s="10"/>
      <c r="CM863" s="10"/>
      <c r="CN863" s="10"/>
      <c r="CO863" s="10"/>
    </row>
    <row r="864" spans="1:93" x14ac:dyDescent="0.2">
      <c r="A864" s="9"/>
      <c r="B864" s="9"/>
      <c r="C864" s="9"/>
      <c r="D864" s="9"/>
      <c r="E864" s="9"/>
      <c r="F864" s="9"/>
      <c r="G864" s="9"/>
      <c r="H864" s="9"/>
      <c r="I864" s="9"/>
      <c r="J864" s="9"/>
      <c r="K864" s="9"/>
      <c r="L864" s="9"/>
      <c r="M864" s="9"/>
      <c r="N864" s="9"/>
      <c r="P864" s="12">
        <f t="shared" si="236"/>
        <v>-154</v>
      </c>
      <c r="Q864" s="12"/>
      <c r="R864" s="138" t="e">
        <f t="shared" si="221"/>
        <v>#N/A</v>
      </c>
      <c r="S864" s="138" t="e">
        <f t="shared" si="222"/>
        <v>#N/A</v>
      </c>
      <c r="T864" s="138" t="e">
        <f t="shared" si="223"/>
        <v>#N/A</v>
      </c>
      <c r="U864" s="139" t="e">
        <f t="shared" si="226"/>
        <v>#N/A</v>
      </c>
      <c r="V864" s="139" t="e">
        <f t="shared" si="227"/>
        <v>#N/A</v>
      </c>
      <c r="W864" s="139" t="e">
        <f t="shared" si="228"/>
        <v>#N/A</v>
      </c>
      <c r="X864" s="139" t="e">
        <f t="shared" si="229"/>
        <v>#N/A</v>
      </c>
      <c r="Y864" s="10" t="e">
        <f t="shared" si="230"/>
        <v>#N/A</v>
      </c>
      <c r="Z864" s="10" t="e">
        <f t="shared" si="231"/>
        <v>#N/A</v>
      </c>
      <c r="AA864" s="138" t="e">
        <f t="shared" si="224"/>
        <v>#N/A</v>
      </c>
      <c r="AB864" s="138" t="e">
        <f t="shared" si="225"/>
        <v>#N/A</v>
      </c>
      <c r="AC864" s="16" t="e">
        <f t="shared" si="232"/>
        <v>#N/A</v>
      </c>
      <c r="AD864" s="16" t="e">
        <f t="shared" si="233"/>
        <v>#N/A</v>
      </c>
      <c r="AE864" s="16" t="e">
        <f t="shared" si="234"/>
        <v>#N/A</v>
      </c>
      <c r="AF864" s="16" t="e">
        <f t="shared" si="235"/>
        <v>#N/A</v>
      </c>
      <c r="AI864" s="9"/>
      <c r="AJ864" s="10"/>
      <c r="AK864" s="9"/>
      <c r="AL864" s="10"/>
      <c r="AM864" s="9"/>
      <c r="AN864" s="9"/>
      <c r="AO864" s="9"/>
      <c r="AP864" s="9"/>
      <c r="AQ864" s="9"/>
      <c r="AS864" s="9"/>
      <c r="AT864" s="10"/>
      <c r="AU864" s="10"/>
      <c r="AV864" s="10"/>
      <c r="AW864" s="10"/>
      <c r="AX864" s="10"/>
      <c r="AY864" s="10"/>
      <c r="AZ864" s="10"/>
      <c r="BA864" s="10"/>
      <c r="BC864" s="9"/>
      <c r="BD864" s="10"/>
      <c r="BE864" s="10"/>
      <c r="BF864" s="10"/>
      <c r="BG864" s="10"/>
      <c r="BH864" s="10"/>
      <c r="BI864" s="10"/>
      <c r="BJ864" s="10"/>
      <c r="BK864" s="10"/>
      <c r="BL864" s="10"/>
      <c r="BM864" s="9"/>
      <c r="BN864" s="10"/>
      <c r="BO864" s="9"/>
      <c r="BP864" s="10"/>
      <c r="BQ864" s="9"/>
      <c r="BR864" s="9"/>
      <c r="BS864" s="9"/>
      <c r="BT864" s="9"/>
      <c r="BU864" s="9"/>
      <c r="BV864" s="5"/>
      <c r="BW864" s="9"/>
      <c r="BX864" s="10"/>
      <c r="BY864" s="10"/>
      <c r="BZ864" s="10"/>
      <c r="CA864" s="10"/>
      <c r="CB864" s="10"/>
      <c r="CC864" s="10"/>
      <c r="CD864" s="10"/>
      <c r="CE864" s="10"/>
      <c r="CF864" s="5"/>
      <c r="CG864" s="9"/>
      <c r="CH864" s="10"/>
      <c r="CI864" s="10"/>
      <c r="CJ864" s="10"/>
      <c r="CK864" s="10"/>
      <c r="CL864" s="10"/>
      <c r="CM864" s="10"/>
      <c r="CN864" s="10"/>
      <c r="CO864" s="10"/>
    </row>
    <row r="865" spans="1:93" x14ac:dyDescent="0.2">
      <c r="A865" s="9"/>
      <c r="B865" s="9"/>
      <c r="C865" s="9"/>
      <c r="D865" s="9"/>
      <c r="E865" s="9"/>
      <c r="F865" s="9"/>
      <c r="G865" s="9"/>
      <c r="H865" s="9"/>
      <c r="I865" s="9"/>
      <c r="J865" s="9"/>
      <c r="K865" s="9"/>
      <c r="L865" s="9"/>
      <c r="M865" s="9"/>
      <c r="N865" s="9"/>
      <c r="P865" s="12">
        <f t="shared" si="236"/>
        <v>-154</v>
      </c>
      <c r="Q865" s="12"/>
      <c r="R865" s="138" t="e">
        <f t="shared" si="221"/>
        <v>#N/A</v>
      </c>
      <c r="S865" s="138" t="e">
        <f t="shared" si="222"/>
        <v>#N/A</v>
      </c>
      <c r="T865" s="138" t="e">
        <f t="shared" si="223"/>
        <v>#N/A</v>
      </c>
      <c r="U865" s="139" t="e">
        <f t="shared" si="226"/>
        <v>#N/A</v>
      </c>
      <c r="V865" s="139" t="e">
        <f t="shared" si="227"/>
        <v>#N/A</v>
      </c>
      <c r="W865" s="139" t="e">
        <f t="shared" si="228"/>
        <v>#N/A</v>
      </c>
      <c r="X865" s="139" t="e">
        <f t="shared" si="229"/>
        <v>#N/A</v>
      </c>
      <c r="Y865" s="10" t="e">
        <f t="shared" si="230"/>
        <v>#N/A</v>
      </c>
      <c r="Z865" s="10" t="e">
        <f t="shared" si="231"/>
        <v>#N/A</v>
      </c>
      <c r="AA865" s="138" t="e">
        <f t="shared" si="224"/>
        <v>#N/A</v>
      </c>
      <c r="AB865" s="138" t="e">
        <f t="shared" si="225"/>
        <v>#N/A</v>
      </c>
      <c r="AC865" s="16" t="e">
        <f t="shared" si="232"/>
        <v>#N/A</v>
      </c>
      <c r="AD865" s="16" t="e">
        <f t="shared" si="233"/>
        <v>#N/A</v>
      </c>
      <c r="AE865" s="16" t="e">
        <f t="shared" si="234"/>
        <v>#N/A</v>
      </c>
      <c r="AF865" s="16" t="e">
        <f t="shared" si="235"/>
        <v>#N/A</v>
      </c>
      <c r="AI865" s="9"/>
      <c r="AJ865" s="10"/>
      <c r="AK865" s="9"/>
      <c r="AL865" s="10"/>
      <c r="AM865" s="9"/>
      <c r="AN865" s="9"/>
      <c r="AO865" s="9"/>
      <c r="AP865" s="9"/>
      <c r="AQ865" s="9"/>
      <c r="AS865" s="9"/>
      <c r="AT865" s="10"/>
      <c r="AU865" s="10"/>
      <c r="AV865" s="10"/>
      <c r="AW865" s="10"/>
      <c r="AX865" s="10"/>
      <c r="AY865" s="10"/>
      <c r="AZ865" s="10"/>
      <c r="BA865" s="10"/>
      <c r="BC865" s="9"/>
      <c r="BD865" s="10"/>
      <c r="BE865" s="10"/>
      <c r="BF865" s="10"/>
      <c r="BG865" s="10"/>
      <c r="BH865" s="10"/>
      <c r="BI865" s="10"/>
      <c r="BJ865" s="10"/>
      <c r="BK865" s="10"/>
      <c r="BL865" s="10"/>
      <c r="BM865" s="9"/>
      <c r="BN865" s="10"/>
      <c r="BO865" s="9"/>
      <c r="BP865" s="10"/>
      <c r="BQ865" s="9"/>
      <c r="BR865" s="9"/>
      <c r="BS865" s="9"/>
      <c r="BT865" s="9"/>
      <c r="BU865" s="9"/>
      <c r="BV865" s="5"/>
      <c r="BW865" s="9"/>
      <c r="BX865" s="10"/>
      <c r="BY865" s="10"/>
      <c r="BZ865" s="10"/>
      <c r="CA865" s="10"/>
      <c r="CB865" s="10"/>
      <c r="CC865" s="10"/>
      <c r="CD865" s="10"/>
      <c r="CE865" s="10"/>
      <c r="CF865" s="5"/>
      <c r="CG865" s="9"/>
      <c r="CH865" s="10"/>
      <c r="CI865" s="10"/>
      <c r="CJ865" s="10"/>
      <c r="CK865" s="10"/>
      <c r="CL865" s="10"/>
      <c r="CM865" s="10"/>
      <c r="CN865" s="10"/>
      <c r="CO865" s="10"/>
    </row>
    <row r="866" spans="1:93" x14ac:dyDescent="0.2">
      <c r="A866" s="9"/>
      <c r="B866" s="9"/>
      <c r="C866" s="9"/>
      <c r="D866" s="9"/>
      <c r="E866" s="9"/>
      <c r="F866" s="9"/>
      <c r="G866" s="9"/>
      <c r="H866" s="9"/>
      <c r="I866" s="9"/>
      <c r="J866" s="9"/>
      <c r="K866" s="9"/>
      <c r="L866" s="9"/>
      <c r="M866" s="9"/>
      <c r="N866" s="9"/>
      <c r="P866" s="12">
        <f t="shared" si="236"/>
        <v>-154</v>
      </c>
      <c r="Q866" s="12"/>
      <c r="R866" s="138" t="e">
        <f t="shared" si="221"/>
        <v>#N/A</v>
      </c>
      <c r="S866" s="138" t="e">
        <f t="shared" si="222"/>
        <v>#N/A</v>
      </c>
      <c r="T866" s="138" t="e">
        <f t="shared" si="223"/>
        <v>#N/A</v>
      </c>
      <c r="U866" s="139" t="e">
        <f t="shared" si="226"/>
        <v>#N/A</v>
      </c>
      <c r="V866" s="139" t="e">
        <f t="shared" si="227"/>
        <v>#N/A</v>
      </c>
      <c r="W866" s="139" t="e">
        <f t="shared" si="228"/>
        <v>#N/A</v>
      </c>
      <c r="X866" s="139" t="e">
        <f t="shared" si="229"/>
        <v>#N/A</v>
      </c>
      <c r="Y866" s="10" t="e">
        <f t="shared" si="230"/>
        <v>#N/A</v>
      </c>
      <c r="Z866" s="10" t="e">
        <f t="shared" si="231"/>
        <v>#N/A</v>
      </c>
      <c r="AA866" s="138" t="e">
        <f t="shared" si="224"/>
        <v>#N/A</v>
      </c>
      <c r="AB866" s="138" t="e">
        <f t="shared" si="225"/>
        <v>#N/A</v>
      </c>
      <c r="AC866" s="16" t="e">
        <f t="shared" si="232"/>
        <v>#N/A</v>
      </c>
      <c r="AD866" s="16" t="e">
        <f t="shared" si="233"/>
        <v>#N/A</v>
      </c>
      <c r="AE866" s="16" t="e">
        <f t="shared" si="234"/>
        <v>#N/A</v>
      </c>
      <c r="AF866" s="16" t="e">
        <f t="shared" si="235"/>
        <v>#N/A</v>
      </c>
      <c r="AI866" s="9"/>
      <c r="AJ866" s="10"/>
      <c r="AK866" s="9"/>
      <c r="AL866" s="10"/>
      <c r="AM866" s="9"/>
      <c r="AN866" s="9"/>
      <c r="AO866" s="9"/>
      <c r="AP866" s="9"/>
      <c r="AQ866" s="9"/>
      <c r="AS866" s="9"/>
      <c r="AT866" s="10"/>
      <c r="AU866" s="10"/>
      <c r="AV866" s="10"/>
      <c r="AW866" s="10"/>
      <c r="AX866" s="10"/>
      <c r="AY866" s="10"/>
      <c r="AZ866" s="10"/>
      <c r="BA866" s="10"/>
      <c r="BC866" s="9"/>
      <c r="BD866" s="10"/>
      <c r="BE866" s="10"/>
      <c r="BF866" s="10"/>
      <c r="BG866" s="10"/>
      <c r="BH866" s="10"/>
      <c r="BI866" s="10"/>
      <c r="BJ866" s="10"/>
      <c r="BK866" s="10"/>
      <c r="BL866" s="10"/>
      <c r="BM866" s="9"/>
      <c r="BN866" s="10"/>
      <c r="BO866" s="9"/>
      <c r="BP866" s="10"/>
      <c r="BQ866" s="9"/>
      <c r="BR866" s="9"/>
      <c r="BS866" s="9"/>
      <c r="BT866" s="9"/>
      <c r="BU866" s="9"/>
      <c r="BV866" s="5"/>
      <c r="BW866" s="9"/>
      <c r="BX866" s="10"/>
      <c r="BY866" s="10"/>
      <c r="BZ866" s="10"/>
      <c r="CA866" s="10"/>
      <c r="CB866" s="10"/>
      <c r="CC866" s="10"/>
      <c r="CD866" s="10"/>
      <c r="CE866" s="10"/>
      <c r="CF866" s="5"/>
      <c r="CG866" s="9"/>
      <c r="CH866" s="10"/>
      <c r="CI866" s="10"/>
      <c r="CJ866" s="10"/>
      <c r="CK866" s="10"/>
      <c r="CL866" s="10"/>
      <c r="CM866" s="10"/>
      <c r="CN866" s="10"/>
      <c r="CO866" s="10"/>
    </row>
    <row r="867" spans="1:93" x14ac:dyDescent="0.2">
      <c r="A867" s="9"/>
      <c r="B867" s="9"/>
      <c r="C867" s="9"/>
      <c r="D867" s="9"/>
      <c r="E867" s="9"/>
      <c r="F867" s="9"/>
      <c r="G867" s="9"/>
      <c r="H867" s="9"/>
      <c r="I867" s="9"/>
      <c r="J867" s="9"/>
      <c r="K867" s="9"/>
      <c r="L867" s="9"/>
      <c r="M867" s="9"/>
      <c r="N867" s="9"/>
      <c r="P867" s="12">
        <f t="shared" si="236"/>
        <v>-154</v>
      </c>
      <c r="Q867" s="12"/>
      <c r="R867" s="138" t="e">
        <f t="shared" si="221"/>
        <v>#N/A</v>
      </c>
      <c r="S867" s="138" t="e">
        <f t="shared" si="222"/>
        <v>#N/A</v>
      </c>
      <c r="T867" s="138" t="e">
        <f t="shared" si="223"/>
        <v>#N/A</v>
      </c>
      <c r="U867" s="139" t="e">
        <f t="shared" si="226"/>
        <v>#N/A</v>
      </c>
      <c r="V867" s="139" t="e">
        <f t="shared" si="227"/>
        <v>#N/A</v>
      </c>
      <c r="W867" s="139" t="e">
        <f t="shared" si="228"/>
        <v>#N/A</v>
      </c>
      <c r="X867" s="139" t="e">
        <f t="shared" si="229"/>
        <v>#N/A</v>
      </c>
      <c r="Y867" s="10" t="e">
        <f t="shared" si="230"/>
        <v>#N/A</v>
      </c>
      <c r="Z867" s="10" t="e">
        <f t="shared" si="231"/>
        <v>#N/A</v>
      </c>
      <c r="AA867" s="138" t="e">
        <f t="shared" si="224"/>
        <v>#N/A</v>
      </c>
      <c r="AB867" s="138" t="e">
        <f t="shared" si="225"/>
        <v>#N/A</v>
      </c>
      <c r="AC867" s="16" t="e">
        <f t="shared" si="232"/>
        <v>#N/A</v>
      </c>
      <c r="AD867" s="16" t="e">
        <f t="shared" si="233"/>
        <v>#N/A</v>
      </c>
      <c r="AE867" s="16" t="e">
        <f t="shared" si="234"/>
        <v>#N/A</v>
      </c>
      <c r="AF867" s="16" t="e">
        <f t="shared" si="235"/>
        <v>#N/A</v>
      </c>
      <c r="AI867" s="9"/>
      <c r="AJ867" s="10"/>
      <c r="AK867" s="9"/>
      <c r="AL867" s="10"/>
      <c r="AM867" s="9"/>
      <c r="AN867" s="9"/>
      <c r="AO867" s="9"/>
      <c r="AP867" s="9"/>
      <c r="AQ867" s="9"/>
      <c r="AS867" s="9"/>
      <c r="AT867" s="10"/>
      <c r="AU867" s="10"/>
      <c r="AV867" s="10"/>
      <c r="AW867" s="10"/>
      <c r="AX867" s="10"/>
      <c r="AY867" s="10"/>
      <c r="AZ867" s="10"/>
      <c r="BA867" s="10"/>
      <c r="BC867" s="9"/>
      <c r="BD867" s="10"/>
      <c r="BE867" s="10"/>
      <c r="BF867" s="10"/>
      <c r="BG867" s="10"/>
      <c r="BH867" s="10"/>
      <c r="BI867" s="10"/>
      <c r="BJ867" s="10"/>
      <c r="BK867" s="10"/>
      <c r="BL867" s="10"/>
      <c r="BM867" s="9"/>
      <c r="BN867" s="10"/>
      <c r="BO867" s="9"/>
      <c r="BP867" s="10"/>
      <c r="BQ867" s="9"/>
      <c r="BR867" s="9"/>
      <c r="BS867" s="9"/>
      <c r="BT867" s="9"/>
      <c r="BU867" s="9"/>
      <c r="BV867" s="5"/>
      <c r="BW867" s="9"/>
      <c r="BX867" s="10"/>
      <c r="BY867" s="10"/>
      <c r="BZ867" s="10"/>
      <c r="CA867" s="10"/>
      <c r="CB867" s="10"/>
      <c r="CC867" s="10"/>
      <c r="CD867" s="10"/>
      <c r="CE867" s="10"/>
      <c r="CF867" s="5"/>
      <c r="CG867" s="9"/>
      <c r="CH867" s="10"/>
      <c r="CI867" s="10"/>
      <c r="CJ867" s="10"/>
      <c r="CK867" s="10"/>
      <c r="CL867" s="10"/>
      <c r="CM867" s="10"/>
      <c r="CN867" s="10"/>
      <c r="CO867" s="10"/>
    </row>
    <row r="868" spans="1:93" x14ac:dyDescent="0.2">
      <c r="A868" s="9"/>
      <c r="B868" s="9"/>
      <c r="C868" s="9"/>
      <c r="D868" s="9"/>
      <c r="E868" s="9"/>
      <c r="F868" s="9"/>
      <c r="G868" s="9"/>
      <c r="H868" s="9"/>
      <c r="I868" s="9"/>
      <c r="J868" s="9"/>
      <c r="K868" s="9"/>
      <c r="L868" s="9"/>
      <c r="M868" s="9"/>
      <c r="N868" s="9"/>
      <c r="P868" s="12">
        <f t="shared" si="236"/>
        <v>-154</v>
      </c>
      <c r="Q868" s="12"/>
      <c r="R868" s="138" t="e">
        <f t="shared" si="221"/>
        <v>#N/A</v>
      </c>
      <c r="S868" s="138" t="e">
        <f t="shared" si="222"/>
        <v>#N/A</v>
      </c>
      <c r="T868" s="138" t="e">
        <f t="shared" si="223"/>
        <v>#N/A</v>
      </c>
      <c r="U868" s="139" t="e">
        <f t="shared" si="226"/>
        <v>#N/A</v>
      </c>
      <c r="V868" s="139" t="e">
        <f t="shared" si="227"/>
        <v>#N/A</v>
      </c>
      <c r="W868" s="139" t="e">
        <f t="shared" si="228"/>
        <v>#N/A</v>
      </c>
      <c r="X868" s="139" t="e">
        <f t="shared" si="229"/>
        <v>#N/A</v>
      </c>
      <c r="Y868" s="10" t="e">
        <f t="shared" si="230"/>
        <v>#N/A</v>
      </c>
      <c r="Z868" s="10" t="e">
        <f t="shared" si="231"/>
        <v>#N/A</v>
      </c>
      <c r="AA868" s="138" t="e">
        <f t="shared" si="224"/>
        <v>#N/A</v>
      </c>
      <c r="AB868" s="138" t="e">
        <f t="shared" si="225"/>
        <v>#N/A</v>
      </c>
      <c r="AC868" s="16" t="e">
        <f t="shared" si="232"/>
        <v>#N/A</v>
      </c>
      <c r="AD868" s="16" t="e">
        <f t="shared" si="233"/>
        <v>#N/A</v>
      </c>
      <c r="AE868" s="16" t="e">
        <f t="shared" si="234"/>
        <v>#N/A</v>
      </c>
      <c r="AF868" s="16" t="e">
        <f t="shared" si="235"/>
        <v>#N/A</v>
      </c>
      <c r="AI868" s="9"/>
      <c r="AJ868" s="10"/>
      <c r="AK868" s="9"/>
      <c r="AL868" s="10"/>
      <c r="AM868" s="9"/>
      <c r="AN868" s="9"/>
      <c r="AO868" s="9"/>
      <c r="AP868" s="9"/>
      <c r="AQ868" s="9"/>
      <c r="AS868" s="9"/>
      <c r="AT868" s="10"/>
      <c r="AU868" s="10"/>
      <c r="AV868" s="10"/>
      <c r="AW868" s="10"/>
      <c r="AX868" s="10"/>
      <c r="AY868" s="10"/>
      <c r="AZ868" s="10"/>
      <c r="BA868" s="10"/>
      <c r="BC868" s="9"/>
      <c r="BD868" s="10"/>
      <c r="BE868" s="10"/>
      <c r="BF868" s="10"/>
      <c r="BG868" s="10"/>
      <c r="BH868" s="10"/>
      <c r="BI868" s="10"/>
      <c r="BJ868" s="10"/>
      <c r="BK868" s="10"/>
      <c r="BL868" s="10"/>
      <c r="BM868" s="9"/>
      <c r="BN868" s="10"/>
      <c r="BO868" s="9"/>
      <c r="BP868" s="10"/>
      <c r="BQ868" s="9"/>
      <c r="BR868" s="9"/>
      <c r="BS868" s="9"/>
      <c r="BT868" s="9"/>
      <c r="BU868" s="9"/>
      <c r="BV868" s="5"/>
      <c r="BW868" s="9"/>
      <c r="BX868" s="10"/>
      <c r="BY868" s="10"/>
      <c r="BZ868" s="10"/>
      <c r="CA868" s="10"/>
      <c r="CB868" s="10"/>
      <c r="CC868" s="10"/>
      <c r="CD868" s="10"/>
      <c r="CE868" s="10"/>
      <c r="CF868" s="5"/>
      <c r="CG868" s="9"/>
      <c r="CH868" s="10"/>
      <c r="CI868" s="10"/>
      <c r="CJ868" s="10"/>
      <c r="CK868" s="10"/>
      <c r="CL868" s="10"/>
      <c r="CM868" s="10"/>
      <c r="CN868" s="10"/>
      <c r="CO868" s="10"/>
    </row>
    <row r="869" spans="1:93" x14ac:dyDescent="0.2">
      <c r="A869" s="9"/>
      <c r="B869" s="9"/>
      <c r="C869" s="9"/>
      <c r="D869" s="9"/>
      <c r="E869" s="9"/>
      <c r="F869" s="9"/>
      <c r="G869" s="9"/>
      <c r="H869" s="9"/>
      <c r="I869" s="9"/>
      <c r="J869" s="9"/>
      <c r="K869" s="9"/>
      <c r="L869" s="9"/>
      <c r="M869" s="9"/>
      <c r="N869" s="9"/>
      <c r="P869" s="12">
        <f t="shared" si="236"/>
        <v>-154</v>
      </c>
      <c r="Q869" s="12"/>
      <c r="R869" s="138" t="e">
        <f t="shared" si="221"/>
        <v>#N/A</v>
      </c>
      <c r="S869" s="138" t="e">
        <f t="shared" si="222"/>
        <v>#N/A</v>
      </c>
      <c r="T869" s="138" t="e">
        <f t="shared" si="223"/>
        <v>#N/A</v>
      </c>
      <c r="U869" s="139" t="e">
        <f t="shared" si="226"/>
        <v>#N/A</v>
      </c>
      <c r="V869" s="139" t="e">
        <f t="shared" si="227"/>
        <v>#N/A</v>
      </c>
      <c r="W869" s="139" t="e">
        <f t="shared" si="228"/>
        <v>#N/A</v>
      </c>
      <c r="X869" s="139" t="e">
        <f t="shared" si="229"/>
        <v>#N/A</v>
      </c>
      <c r="Y869" s="10" t="e">
        <f t="shared" si="230"/>
        <v>#N/A</v>
      </c>
      <c r="Z869" s="10" t="e">
        <f t="shared" si="231"/>
        <v>#N/A</v>
      </c>
      <c r="AA869" s="138" t="e">
        <f t="shared" si="224"/>
        <v>#N/A</v>
      </c>
      <c r="AB869" s="138" t="e">
        <f t="shared" si="225"/>
        <v>#N/A</v>
      </c>
      <c r="AC869" s="16" t="e">
        <f t="shared" si="232"/>
        <v>#N/A</v>
      </c>
      <c r="AD869" s="16" t="e">
        <f t="shared" si="233"/>
        <v>#N/A</v>
      </c>
      <c r="AE869" s="16" t="e">
        <f t="shared" si="234"/>
        <v>#N/A</v>
      </c>
      <c r="AF869" s="16" t="e">
        <f t="shared" si="235"/>
        <v>#N/A</v>
      </c>
      <c r="AI869" s="9"/>
      <c r="AJ869" s="10"/>
      <c r="AK869" s="9"/>
      <c r="AL869" s="10"/>
      <c r="AM869" s="9"/>
      <c r="AN869" s="9"/>
      <c r="AO869" s="9"/>
      <c r="AP869" s="9"/>
      <c r="AQ869" s="9"/>
      <c r="AS869" s="9"/>
      <c r="AT869" s="10"/>
      <c r="AU869" s="10"/>
      <c r="AV869" s="10"/>
      <c r="AW869" s="10"/>
      <c r="AX869" s="10"/>
      <c r="AY869" s="10"/>
      <c r="AZ869" s="10"/>
      <c r="BA869" s="10"/>
      <c r="BC869" s="9"/>
      <c r="BD869" s="10"/>
      <c r="BE869" s="10"/>
      <c r="BF869" s="10"/>
      <c r="BG869" s="10"/>
      <c r="BH869" s="10"/>
      <c r="BI869" s="10"/>
      <c r="BJ869" s="10"/>
      <c r="BK869" s="10"/>
      <c r="BL869" s="10"/>
      <c r="BM869" s="9"/>
      <c r="BN869" s="10"/>
      <c r="BO869" s="9"/>
      <c r="BP869" s="10"/>
      <c r="BQ869" s="9"/>
      <c r="BR869" s="9"/>
      <c r="BS869" s="9"/>
      <c r="BT869" s="9"/>
      <c r="BU869" s="9"/>
      <c r="BV869" s="5"/>
      <c r="BW869" s="9"/>
      <c r="BX869" s="10"/>
      <c r="BY869" s="10"/>
      <c r="BZ869" s="10"/>
      <c r="CA869" s="10"/>
      <c r="CB869" s="10"/>
      <c r="CC869" s="10"/>
      <c r="CD869" s="10"/>
      <c r="CE869" s="10"/>
      <c r="CF869" s="5"/>
      <c r="CG869" s="9"/>
      <c r="CH869" s="10"/>
      <c r="CI869" s="10"/>
      <c r="CJ869" s="10"/>
      <c r="CK869" s="10"/>
      <c r="CL869" s="10"/>
      <c r="CM869" s="10"/>
      <c r="CN869" s="10"/>
      <c r="CO869" s="10"/>
    </row>
    <row r="870" spans="1:93" x14ac:dyDescent="0.2">
      <c r="A870" s="9"/>
      <c r="B870" s="9"/>
      <c r="C870" s="9"/>
      <c r="D870" s="9"/>
      <c r="E870" s="9"/>
      <c r="F870" s="9"/>
      <c r="G870" s="9"/>
      <c r="H870" s="9"/>
      <c r="I870" s="9"/>
      <c r="J870" s="9"/>
      <c r="K870" s="9"/>
      <c r="L870" s="9"/>
      <c r="M870" s="9"/>
      <c r="N870" s="9"/>
      <c r="P870" s="12">
        <f t="shared" si="236"/>
        <v>-154</v>
      </c>
      <c r="Q870" s="12"/>
      <c r="R870" s="138" t="e">
        <f t="shared" si="221"/>
        <v>#N/A</v>
      </c>
      <c r="S870" s="138" t="e">
        <f t="shared" si="222"/>
        <v>#N/A</v>
      </c>
      <c r="T870" s="138" t="e">
        <f t="shared" si="223"/>
        <v>#N/A</v>
      </c>
      <c r="U870" s="139" t="e">
        <f t="shared" si="226"/>
        <v>#N/A</v>
      </c>
      <c r="V870" s="139" t="e">
        <f t="shared" si="227"/>
        <v>#N/A</v>
      </c>
      <c r="W870" s="139" t="e">
        <f t="shared" si="228"/>
        <v>#N/A</v>
      </c>
      <c r="X870" s="139" t="e">
        <f t="shared" si="229"/>
        <v>#N/A</v>
      </c>
      <c r="Y870" s="10" t="e">
        <f t="shared" si="230"/>
        <v>#N/A</v>
      </c>
      <c r="Z870" s="10" t="e">
        <f t="shared" si="231"/>
        <v>#N/A</v>
      </c>
      <c r="AA870" s="138" t="e">
        <f t="shared" si="224"/>
        <v>#N/A</v>
      </c>
      <c r="AB870" s="138" t="e">
        <f t="shared" si="225"/>
        <v>#N/A</v>
      </c>
      <c r="AC870" s="16" t="e">
        <f t="shared" si="232"/>
        <v>#N/A</v>
      </c>
      <c r="AD870" s="16" t="e">
        <f t="shared" si="233"/>
        <v>#N/A</v>
      </c>
      <c r="AE870" s="16" t="e">
        <f t="shared" si="234"/>
        <v>#N/A</v>
      </c>
      <c r="AF870" s="16" t="e">
        <f t="shared" si="235"/>
        <v>#N/A</v>
      </c>
      <c r="AI870" s="9"/>
      <c r="AJ870" s="10"/>
      <c r="AK870" s="9"/>
      <c r="AL870" s="10"/>
      <c r="AM870" s="9"/>
      <c r="AN870" s="9"/>
      <c r="AO870" s="9"/>
      <c r="AP870" s="9"/>
      <c r="AQ870" s="9"/>
      <c r="AS870" s="9"/>
      <c r="AT870" s="10"/>
      <c r="AU870" s="10"/>
      <c r="AV870" s="10"/>
      <c r="AW870" s="10"/>
      <c r="AX870" s="10"/>
      <c r="AY870" s="10"/>
      <c r="AZ870" s="10"/>
      <c r="BA870" s="10"/>
      <c r="BC870" s="9"/>
      <c r="BD870" s="10"/>
      <c r="BE870" s="10"/>
      <c r="BF870" s="10"/>
      <c r="BG870" s="10"/>
      <c r="BH870" s="10"/>
      <c r="BI870" s="10"/>
      <c r="BJ870" s="10"/>
      <c r="BK870" s="10"/>
      <c r="BL870" s="10"/>
      <c r="BM870" s="9"/>
      <c r="BN870" s="10"/>
      <c r="BO870" s="9"/>
      <c r="BP870" s="10"/>
      <c r="BQ870" s="9"/>
      <c r="BR870" s="9"/>
      <c r="BS870" s="9"/>
      <c r="BT870" s="9"/>
      <c r="BU870" s="9"/>
      <c r="BV870" s="5"/>
      <c r="BW870" s="9"/>
      <c r="BX870" s="10"/>
      <c r="BY870" s="10"/>
      <c r="BZ870" s="10"/>
      <c r="CA870" s="10"/>
      <c r="CB870" s="10"/>
      <c r="CC870" s="10"/>
      <c r="CD870" s="10"/>
      <c r="CE870" s="10"/>
      <c r="CF870" s="5"/>
      <c r="CG870" s="9"/>
      <c r="CH870" s="10"/>
      <c r="CI870" s="10"/>
      <c r="CJ870" s="10"/>
      <c r="CK870" s="10"/>
      <c r="CL870" s="10"/>
      <c r="CM870" s="10"/>
      <c r="CN870" s="10"/>
      <c r="CO870" s="10"/>
    </row>
    <row r="871" spans="1:93" x14ac:dyDescent="0.2">
      <c r="A871" s="9"/>
      <c r="B871" s="9"/>
      <c r="C871" s="9"/>
      <c r="D871" s="9"/>
      <c r="E871" s="9"/>
      <c r="F871" s="9"/>
      <c r="G871" s="9"/>
      <c r="H871" s="9"/>
      <c r="I871" s="9"/>
      <c r="J871" s="9"/>
      <c r="K871" s="9"/>
      <c r="L871" s="9"/>
      <c r="M871" s="9"/>
      <c r="N871" s="9"/>
      <c r="P871" s="12">
        <f t="shared" si="236"/>
        <v>-154</v>
      </c>
      <c r="Q871" s="12"/>
      <c r="R871" s="138" t="e">
        <f t="shared" si="221"/>
        <v>#N/A</v>
      </c>
      <c r="S871" s="138" t="e">
        <f t="shared" si="222"/>
        <v>#N/A</v>
      </c>
      <c r="T871" s="138" t="e">
        <f t="shared" si="223"/>
        <v>#N/A</v>
      </c>
      <c r="U871" s="139" t="e">
        <f t="shared" si="226"/>
        <v>#N/A</v>
      </c>
      <c r="V871" s="139" t="e">
        <f t="shared" si="227"/>
        <v>#N/A</v>
      </c>
      <c r="W871" s="139" t="e">
        <f t="shared" si="228"/>
        <v>#N/A</v>
      </c>
      <c r="X871" s="139" t="e">
        <f t="shared" si="229"/>
        <v>#N/A</v>
      </c>
      <c r="Y871" s="10" t="e">
        <f t="shared" si="230"/>
        <v>#N/A</v>
      </c>
      <c r="Z871" s="10" t="e">
        <f t="shared" si="231"/>
        <v>#N/A</v>
      </c>
      <c r="AA871" s="138" t="e">
        <f t="shared" si="224"/>
        <v>#N/A</v>
      </c>
      <c r="AB871" s="138" t="e">
        <f t="shared" si="225"/>
        <v>#N/A</v>
      </c>
      <c r="AC871" s="16" t="e">
        <f t="shared" si="232"/>
        <v>#N/A</v>
      </c>
      <c r="AD871" s="16" t="e">
        <f t="shared" si="233"/>
        <v>#N/A</v>
      </c>
      <c r="AE871" s="16" t="e">
        <f t="shared" si="234"/>
        <v>#N/A</v>
      </c>
      <c r="AF871" s="16" t="e">
        <f t="shared" si="235"/>
        <v>#N/A</v>
      </c>
      <c r="AI871" s="9"/>
      <c r="AJ871" s="10"/>
      <c r="AK871" s="9"/>
      <c r="AL871" s="10"/>
      <c r="AM871" s="9"/>
      <c r="AN871" s="9"/>
      <c r="AO871" s="9"/>
      <c r="AP871" s="9"/>
      <c r="AQ871" s="9"/>
      <c r="AS871" s="9"/>
      <c r="AT871" s="10"/>
      <c r="AU871" s="10"/>
      <c r="AV871" s="10"/>
      <c r="AW871" s="10"/>
      <c r="AX871" s="10"/>
      <c r="AY871" s="10"/>
      <c r="AZ871" s="10"/>
      <c r="BA871" s="10"/>
      <c r="BC871" s="9"/>
      <c r="BD871" s="10"/>
      <c r="BE871" s="10"/>
      <c r="BF871" s="10"/>
      <c r="BG871" s="10"/>
      <c r="BH871" s="10"/>
      <c r="BI871" s="10"/>
      <c r="BJ871" s="10"/>
      <c r="BK871" s="10"/>
      <c r="BL871" s="10"/>
      <c r="BM871" s="9"/>
      <c r="BN871" s="10"/>
      <c r="BO871" s="9"/>
      <c r="BP871" s="10"/>
      <c r="BQ871" s="9"/>
      <c r="BR871" s="9"/>
      <c r="BS871" s="9"/>
      <c r="BT871" s="9"/>
      <c r="BU871" s="9"/>
      <c r="BV871" s="5"/>
      <c r="BW871" s="9"/>
      <c r="BX871" s="10"/>
      <c r="BY871" s="10"/>
      <c r="BZ871" s="10"/>
      <c r="CA871" s="10"/>
      <c r="CB871" s="10"/>
      <c r="CC871" s="10"/>
      <c r="CD871" s="10"/>
      <c r="CE871" s="10"/>
      <c r="CF871" s="5"/>
      <c r="CG871" s="9"/>
      <c r="CH871" s="10"/>
      <c r="CI871" s="10"/>
      <c r="CJ871" s="10"/>
      <c r="CK871" s="10"/>
      <c r="CL871" s="10"/>
      <c r="CM871" s="10"/>
      <c r="CN871" s="10"/>
      <c r="CO871" s="10"/>
    </row>
    <row r="872" spans="1:93" x14ac:dyDescent="0.2">
      <c r="A872" s="9"/>
      <c r="B872" s="9"/>
      <c r="C872" s="9"/>
      <c r="D872" s="9"/>
      <c r="E872" s="9"/>
      <c r="F872" s="9"/>
      <c r="G872" s="9"/>
      <c r="H872" s="9"/>
      <c r="I872" s="9"/>
      <c r="J872" s="9"/>
      <c r="K872" s="9"/>
      <c r="L872" s="9"/>
      <c r="M872" s="9"/>
      <c r="N872" s="9"/>
      <c r="P872" s="12">
        <f t="shared" si="236"/>
        <v>-154</v>
      </c>
      <c r="Q872" s="12"/>
      <c r="R872" s="138" t="e">
        <f t="shared" si="221"/>
        <v>#N/A</v>
      </c>
      <c r="S872" s="138" t="e">
        <f t="shared" si="222"/>
        <v>#N/A</v>
      </c>
      <c r="T872" s="138" t="e">
        <f t="shared" si="223"/>
        <v>#N/A</v>
      </c>
      <c r="U872" s="139" t="e">
        <f t="shared" si="226"/>
        <v>#N/A</v>
      </c>
      <c r="V872" s="139" t="e">
        <f t="shared" si="227"/>
        <v>#N/A</v>
      </c>
      <c r="W872" s="139" t="e">
        <f t="shared" si="228"/>
        <v>#N/A</v>
      </c>
      <c r="X872" s="139" t="e">
        <f t="shared" si="229"/>
        <v>#N/A</v>
      </c>
      <c r="Y872" s="10" t="e">
        <f t="shared" si="230"/>
        <v>#N/A</v>
      </c>
      <c r="Z872" s="10" t="e">
        <f t="shared" si="231"/>
        <v>#N/A</v>
      </c>
      <c r="AA872" s="138" t="e">
        <f t="shared" si="224"/>
        <v>#N/A</v>
      </c>
      <c r="AB872" s="138" t="e">
        <f t="shared" si="225"/>
        <v>#N/A</v>
      </c>
      <c r="AC872" s="16" t="e">
        <f t="shared" si="232"/>
        <v>#N/A</v>
      </c>
      <c r="AD872" s="16" t="e">
        <f t="shared" si="233"/>
        <v>#N/A</v>
      </c>
      <c r="AE872" s="16" t="e">
        <f t="shared" si="234"/>
        <v>#N/A</v>
      </c>
      <c r="AF872" s="16" t="e">
        <f t="shared" si="235"/>
        <v>#N/A</v>
      </c>
      <c r="AI872" s="9"/>
      <c r="AJ872" s="10"/>
      <c r="AK872" s="9"/>
      <c r="AL872" s="10"/>
      <c r="AM872" s="9"/>
      <c r="AN872" s="9"/>
      <c r="AO872" s="9"/>
      <c r="AP872" s="9"/>
      <c r="AQ872" s="9"/>
      <c r="AS872" s="9"/>
      <c r="AT872" s="10"/>
      <c r="AU872" s="10"/>
      <c r="AV872" s="10"/>
      <c r="AW872" s="10"/>
      <c r="AX872" s="10"/>
      <c r="AY872" s="10"/>
      <c r="AZ872" s="10"/>
      <c r="BA872" s="10"/>
      <c r="BC872" s="9"/>
      <c r="BD872" s="10"/>
      <c r="BE872" s="10"/>
      <c r="BF872" s="10"/>
      <c r="BG872" s="10"/>
      <c r="BH872" s="10"/>
      <c r="BI872" s="10"/>
      <c r="BJ872" s="10"/>
      <c r="BK872" s="10"/>
      <c r="BL872" s="10"/>
      <c r="BM872" s="9"/>
      <c r="BN872" s="10"/>
      <c r="BO872" s="9"/>
      <c r="BP872" s="10"/>
      <c r="BQ872" s="9"/>
      <c r="BR872" s="9"/>
      <c r="BS872" s="9"/>
      <c r="BT872" s="9"/>
      <c r="BU872" s="9"/>
      <c r="BV872" s="5"/>
      <c r="BW872" s="9"/>
      <c r="BX872" s="10"/>
      <c r="BY872" s="10"/>
      <c r="BZ872" s="10"/>
      <c r="CA872" s="10"/>
      <c r="CB872" s="10"/>
      <c r="CC872" s="10"/>
      <c r="CD872" s="10"/>
      <c r="CE872" s="10"/>
      <c r="CF872" s="5"/>
      <c r="CG872" s="9"/>
      <c r="CH872" s="10"/>
      <c r="CI872" s="10"/>
      <c r="CJ872" s="10"/>
      <c r="CK872" s="10"/>
      <c r="CL872" s="10"/>
      <c r="CM872" s="10"/>
      <c r="CN872" s="10"/>
      <c r="CO872" s="10"/>
    </row>
    <row r="873" spans="1:93" x14ac:dyDescent="0.2">
      <c r="A873" s="9"/>
      <c r="B873" s="9"/>
      <c r="C873" s="9"/>
      <c r="D873" s="9"/>
      <c r="E873" s="9"/>
      <c r="F873" s="9"/>
      <c r="G873" s="9"/>
      <c r="H873" s="9"/>
      <c r="I873" s="9"/>
      <c r="J873" s="9"/>
      <c r="K873" s="9"/>
      <c r="L873" s="9"/>
      <c r="M873" s="9"/>
      <c r="N873" s="9"/>
      <c r="P873" s="12">
        <f t="shared" si="236"/>
        <v>-154</v>
      </c>
      <c r="Q873" s="12"/>
      <c r="R873" s="138" t="e">
        <f t="shared" si="221"/>
        <v>#N/A</v>
      </c>
      <c r="S873" s="138" t="e">
        <f t="shared" si="222"/>
        <v>#N/A</v>
      </c>
      <c r="T873" s="138" t="e">
        <f t="shared" si="223"/>
        <v>#N/A</v>
      </c>
      <c r="U873" s="139" t="e">
        <f t="shared" si="226"/>
        <v>#N/A</v>
      </c>
      <c r="V873" s="139" t="e">
        <f t="shared" si="227"/>
        <v>#N/A</v>
      </c>
      <c r="W873" s="139" t="e">
        <f t="shared" si="228"/>
        <v>#N/A</v>
      </c>
      <c r="X873" s="139" t="e">
        <f t="shared" si="229"/>
        <v>#N/A</v>
      </c>
      <c r="Y873" s="10" t="e">
        <f t="shared" si="230"/>
        <v>#N/A</v>
      </c>
      <c r="Z873" s="10" t="e">
        <f t="shared" si="231"/>
        <v>#N/A</v>
      </c>
      <c r="AA873" s="138" t="e">
        <f t="shared" si="224"/>
        <v>#N/A</v>
      </c>
      <c r="AB873" s="138" t="e">
        <f t="shared" si="225"/>
        <v>#N/A</v>
      </c>
      <c r="AC873" s="16" t="e">
        <f t="shared" si="232"/>
        <v>#N/A</v>
      </c>
      <c r="AD873" s="16" t="e">
        <f t="shared" si="233"/>
        <v>#N/A</v>
      </c>
      <c r="AE873" s="16" t="e">
        <f t="shared" si="234"/>
        <v>#N/A</v>
      </c>
      <c r="AF873" s="16" t="e">
        <f t="shared" si="235"/>
        <v>#N/A</v>
      </c>
      <c r="AI873" s="9"/>
      <c r="AJ873" s="10"/>
      <c r="AK873" s="9"/>
      <c r="AL873" s="10"/>
      <c r="AM873" s="9"/>
      <c r="AN873" s="9"/>
      <c r="AO873" s="9"/>
      <c r="AP873" s="9"/>
      <c r="AQ873" s="9"/>
      <c r="AS873" s="9"/>
      <c r="AT873" s="10"/>
      <c r="AU873" s="10"/>
      <c r="AV873" s="10"/>
      <c r="AW873" s="10"/>
      <c r="AX873" s="10"/>
      <c r="AY873" s="10"/>
      <c r="AZ873" s="10"/>
      <c r="BA873" s="10"/>
      <c r="BC873" s="9"/>
      <c r="BD873" s="10"/>
      <c r="BE873" s="10"/>
      <c r="BF873" s="10"/>
      <c r="BG873" s="10"/>
      <c r="BH873" s="10"/>
      <c r="BI873" s="10"/>
      <c r="BJ873" s="10"/>
      <c r="BK873" s="10"/>
      <c r="BL873" s="10"/>
      <c r="BM873" s="9"/>
      <c r="BN873" s="10"/>
      <c r="BO873" s="9"/>
      <c r="BP873" s="10"/>
      <c r="BQ873" s="9"/>
      <c r="BR873" s="9"/>
      <c r="BS873" s="9"/>
      <c r="BT873" s="9"/>
      <c r="BU873" s="9"/>
      <c r="BV873" s="5"/>
      <c r="BW873" s="9"/>
      <c r="BX873" s="10"/>
      <c r="BY873" s="10"/>
      <c r="BZ873" s="10"/>
      <c r="CA873" s="10"/>
      <c r="CB873" s="10"/>
      <c r="CC873" s="10"/>
      <c r="CD873" s="10"/>
      <c r="CE873" s="10"/>
      <c r="CF873" s="5"/>
      <c r="CG873" s="9"/>
      <c r="CH873" s="10"/>
      <c r="CI873" s="10"/>
      <c r="CJ873" s="10"/>
      <c r="CK873" s="10"/>
      <c r="CL873" s="10"/>
      <c r="CM873" s="10"/>
      <c r="CN873" s="10"/>
      <c r="CO873" s="10"/>
    </row>
    <row r="874" spans="1:93" x14ac:dyDescent="0.2">
      <c r="A874" s="9"/>
      <c r="B874" s="9"/>
      <c r="C874" s="9"/>
      <c r="D874" s="9"/>
      <c r="E874" s="9"/>
      <c r="F874" s="9"/>
      <c r="G874" s="9"/>
      <c r="H874" s="9"/>
      <c r="I874" s="9"/>
      <c r="J874" s="9"/>
      <c r="K874" s="9"/>
      <c r="L874" s="9"/>
      <c r="M874" s="9"/>
      <c r="N874" s="9"/>
      <c r="P874" s="12">
        <f t="shared" si="236"/>
        <v>-154</v>
      </c>
      <c r="Q874" s="12"/>
      <c r="R874" s="138" t="e">
        <f t="shared" si="221"/>
        <v>#N/A</v>
      </c>
      <c r="S874" s="138" t="e">
        <f t="shared" si="222"/>
        <v>#N/A</v>
      </c>
      <c r="T874" s="138" t="e">
        <f t="shared" si="223"/>
        <v>#N/A</v>
      </c>
      <c r="U874" s="139" t="e">
        <f t="shared" si="226"/>
        <v>#N/A</v>
      </c>
      <c r="V874" s="139" t="e">
        <f t="shared" si="227"/>
        <v>#N/A</v>
      </c>
      <c r="W874" s="139" t="e">
        <f t="shared" si="228"/>
        <v>#N/A</v>
      </c>
      <c r="X874" s="139" t="e">
        <f t="shared" si="229"/>
        <v>#N/A</v>
      </c>
      <c r="Y874" s="10" t="e">
        <f t="shared" si="230"/>
        <v>#N/A</v>
      </c>
      <c r="Z874" s="10" t="e">
        <f t="shared" si="231"/>
        <v>#N/A</v>
      </c>
      <c r="AA874" s="138" t="e">
        <f t="shared" si="224"/>
        <v>#N/A</v>
      </c>
      <c r="AB874" s="138" t="e">
        <f t="shared" si="225"/>
        <v>#N/A</v>
      </c>
      <c r="AC874" s="16" t="e">
        <f t="shared" si="232"/>
        <v>#N/A</v>
      </c>
      <c r="AD874" s="16" t="e">
        <f t="shared" si="233"/>
        <v>#N/A</v>
      </c>
      <c r="AE874" s="16" t="e">
        <f t="shared" si="234"/>
        <v>#N/A</v>
      </c>
      <c r="AF874" s="16" t="e">
        <f t="shared" si="235"/>
        <v>#N/A</v>
      </c>
      <c r="AI874" s="9"/>
      <c r="AJ874" s="10"/>
      <c r="AK874" s="9"/>
      <c r="AL874" s="10"/>
      <c r="AM874" s="9"/>
      <c r="AN874" s="9"/>
      <c r="AO874" s="9"/>
      <c r="AP874" s="9"/>
      <c r="AQ874" s="9"/>
      <c r="AS874" s="9"/>
      <c r="AT874" s="10"/>
      <c r="AU874" s="10"/>
      <c r="AV874" s="10"/>
      <c r="AW874" s="10"/>
      <c r="AX874" s="10"/>
      <c r="AY874" s="10"/>
      <c r="AZ874" s="10"/>
      <c r="BA874" s="10"/>
      <c r="BC874" s="9"/>
      <c r="BD874" s="10"/>
      <c r="BE874" s="10"/>
      <c r="BF874" s="10"/>
      <c r="BG874" s="10"/>
      <c r="BH874" s="10"/>
      <c r="BI874" s="10"/>
      <c r="BJ874" s="10"/>
      <c r="BK874" s="10"/>
      <c r="BL874" s="10"/>
      <c r="BM874" s="9"/>
      <c r="BN874" s="10"/>
      <c r="BO874" s="9"/>
      <c r="BP874" s="10"/>
      <c r="BQ874" s="9"/>
      <c r="BR874" s="9"/>
      <c r="BS874" s="9"/>
      <c r="BT874" s="9"/>
      <c r="BU874" s="9"/>
      <c r="BV874" s="5"/>
      <c r="BW874" s="9"/>
      <c r="BX874" s="10"/>
      <c r="BY874" s="10"/>
      <c r="BZ874" s="10"/>
      <c r="CA874" s="10"/>
      <c r="CB874" s="10"/>
      <c r="CC874" s="10"/>
      <c r="CD874" s="10"/>
      <c r="CE874" s="10"/>
      <c r="CF874" s="5"/>
      <c r="CG874" s="9"/>
      <c r="CH874" s="10"/>
      <c r="CI874" s="10"/>
      <c r="CJ874" s="10"/>
      <c r="CK874" s="10"/>
      <c r="CL874" s="10"/>
      <c r="CM874" s="10"/>
      <c r="CN874" s="10"/>
      <c r="CO874" s="10"/>
    </row>
    <row r="875" spans="1:93" x14ac:dyDescent="0.2">
      <c r="A875" s="9"/>
      <c r="B875" s="9"/>
      <c r="C875" s="9"/>
      <c r="D875" s="9"/>
      <c r="E875" s="9"/>
      <c r="F875" s="9"/>
      <c r="G875" s="9"/>
      <c r="H875" s="9"/>
      <c r="I875" s="9"/>
      <c r="J875" s="9"/>
      <c r="K875" s="9"/>
      <c r="L875" s="9"/>
      <c r="M875" s="9"/>
      <c r="N875" s="9"/>
      <c r="P875" s="12">
        <f t="shared" si="236"/>
        <v>-154</v>
      </c>
      <c r="Q875" s="12"/>
      <c r="R875" s="138" t="e">
        <f t="shared" si="221"/>
        <v>#N/A</v>
      </c>
      <c r="S875" s="138" t="e">
        <f t="shared" si="222"/>
        <v>#N/A</v>
      </c>
      <c r="T875" s="138" t="e">
        <f t="shared" si="223"/>
        <v>#N/A</v>
      </c>
      <c r="U875" s="139" t="e">
        <f t="shared" si="226"/>
        <v>#N/A</v>
      </c>
      <c r="V875" s="139" t="e">
        <f t="shared" si="227"/>
        <v>#N/A</v>
      </c>
      <c r="W875" s="139" t="e">
        <f t="shared" si="228"/>
        <v>#N/A</v>
      </c>
      <c r="X875" s="139" t="e">
        <f t="shared" si="229"/>
        <v>#N/A</v>
      </c>
      <c r="Y875" s="10" t="e">
        <f t="shared" si="230"/>
        <v>#N/A</v>
      </c>
      <c r="Z875" s="10" t="e">
        <f t="shared" si="231"/>
        <v>#N/A</v>
      </c>
      <c r="AA875" s="138" t="e">
        <f t="shared" si="224"/>
        <v>#N/A</v>
      </c>
      <c r="AB875" s="138" t="e">
        <f t="shared" si="225"/>
        <v>#N/A</v>
      </c>
      <c r="AC875" s="16" t="e">
        <f t="shared" si="232"/>
        <v>#N/A</v>
      </c>
      <c r="AD875" s="16" t="e">
        <f t="shared" si="233"/>
        <v>#N/A</v>
      </c>
      <c r="AE875" s="16" t="e">
        <f t="shared" si="234"/>
        <v>#N/A</v>
      </c>
      <c r="AF875" s="16" t="e">
        <f t="shared" si="235"/>
        <v>#N/A</v>
      </c>
      <c r="AI875" s="9"/>
      <c r="AJ875" s="10"/>
      <c r="AK875" s="9"/>
      <c r="AL875" s="10"/>
      <c r="AM875" s="9"/>
      <c r="AN875" s="9"/>
      <c r="AO875" s="9"/>
      <c r="AP875" s="9"/>
      <c r="AQ875" s="9"/>
      <c r="AS875" s="9"/>
      <c r="AT875" s="10"/>
      <c r="AU875" s="10"/>
      <c r="AV875" s="10"/>
      <c r="AW875" s="10"/>
      <c r="AX875" s="10"/>
      <c r="AY875" s="10"/>
      <c r="AZ875" s="10"/>
      <c r="BA875" s="10"/>
      <c r="BC875" s="9"/>
      <c r="BD875" s="10"/>
      <c r="BE875" s="10"/>
      <c r="BF875" s="10"/>
      <c r="BG875" s="10"/>
      <c r="BH875" s="10"/>
      <c r="BI875" s="10"/>
      <c r="BJ875" s="10"/>
      <c r="BK875" s="10"/>
      <c r="BL875" s="10"/>
      <c r="BM875" s="9"/>
      <c r="BN875" s="10"/>
      <c r="BO875" s="9"/>
      <c r="BP875" s="10"/>
      <c r="BQ875" s="9"/>
      <c r="BR875" s="9"/>
      <c r="BS875" s="9"/>
      <c r="BT875" s="9"/>
      <c r="BU875" s="9"/>
      <c r="BV875" s="5"/>
      <c r="BW875" s="9"/>
      <c r="BX875" s="10"/>
      <c r="BY875" s="10"/>
      <c r="BZ875" s="10"/>
      <c r="CA875" s="10"/>
      <c r="CB875" s="10"/>
      <c r="CC875" s="10"/>
      <c r="CD875" s="10"/>
      <c r="CE875" s="10"/>
      <c r="CF875" s="5"/>
      <c r="CG875" s="9"/>
      <c r="CH875" s="10"/>
      <c r="CI875" s="10"/>
      <c r="CJ875" s="10"/>
      <c r="CK875" s="10"/>
      <c r="CL875" s="10"/>
      <c r="CM875" s="10"/>
      <c r="CN875" s="10"/>
      <c r="CO875" s="10"/>
    </row>
    <row r="876" spans="1:93" x14ac:dyDescent="0.2">
      <c r="A876" s="9"/>
      <c r="B876" s="9"/>
      <c r="C876" s="9"/>
      <c r="D876" s="9"/>
      <c r="E876" s="9"/>
      <c r="F876" s="9"/>
      <c r="G876" s="9"/>
      <c r="H876" s="9"/>
      <c r="I876" s="9"/>
      <c r="J876" s="9"/>
      <c r="K876" s="9"/>
      <c r="L876" s="9"/>
      <c r="M876" s="9"/>
      <c r="N876" s="9"/>
      <c r="P876" s="12">
        <f t="shared" si="236"/>
        <v>-154</v>
      </c>
      <c r="Q876" s="12"/>
      <c r="R876" s="138" t="e">
        <f t="shared" si="221"/>
        <v>#N/A</v>
      </c>
      <c r="S876" s="138" t="e">
        <f t="shared" si="222"/>
        <v>#N/A</v>
      </c>
      <c r="T876" s="138" t="e">
        <f t="shared" si="223"/>
        <v>#N/A</v>
      </c>
      <c r="U876" s="139" t="e">
        <f t="shared" si="226"/>
        <v>#N/A</v>
      </c>
      <c r="V876" s="139" t="e">
        <f t="shared" si="227"/>
        <v>#N/A</v>
      </c>
      <c r="W876" s="139" t="e">
        <f t="shared" si="228"/>
        <v>#N/A</v>
      </c>
      <c r="X876" s="139" t="e">
        <f t="shared" si="229"/>
        <v>#N/A</v>
      </c>
      <c r="Y876" s="10" t="e">
        <f t="shared" si="230"/>
        <v>#N/A</v>
      </c>
      <c r="Z876" s="10" t="e">
        <f t="shared" si="231"/>
        <v>#N/A</v>
      </c>
      <c r="AA876" s="138" t="e">
        <f t="shared" si="224"/>
        <v>#N/A</v>
      </c>
      <c r="AB876" s="138" t="e">
        <f t="shared" si="225"/>
        <v>#N/A</v>
      </c>
      <c r="AC876" s="16" t="e">
        <f t="shared" si="232"/>
        <v>#N/A</v>
      </c>
      <c r="AD876" s="16" t="e">
        <f t="shared" si="233"/>
        <v>#N/A</v>
      </c>
      <c r="AE876" s="16" t="e">
        <f t="shared" si="234"/>
        <v>#N/A</v>
      </c>
      <c r="AF876" s="16" t="e">
        <f t="shared" si="235"/>
        <v>#N/A</v>
      </c>
      <c r="AI876" s="9"/>
      <c r="AJ876" s="10"/>
      <c r="AK876" s="9"/>
      <c r="AL876" s="10"/>
      <c r="AM876" s="9"/>
      <c r="AN876" s="9"/>
      <c r="AO876" s="9"/>
      <c r="AP876" s="9"/>
      <c r="AQ876" s="9"/>
      <c r="AS876" s="9"/>
      <c r="AT876" s="10"/>
      <c r="AU876" s="10"/>
      <c r="AV876" s="10"/>
      <c r="AW876" s="10"/>
      <c r="AX876" s="10"/>
      <c r="AY876" s="10"/>
      <c r="AZ876" s="10"/>
      <c r="BA876" s="10"/>
      <c r="BC876" s="9"/>
      <c r="BD876" s="10"/>
      <c r="BE876" s="10"/>
      <c r="BF876" s="10"/>
      <c r="BG876" s="10"/>
      <c r="BH876" s="10"/>
      <c r="BI876" s="10"/>
      <c r="BJ876" s="10"/>
      <c r="BK876" s="10"/>
      <c r="BL876" s="10"/>
      <c r="BM876" s="9"/>
      <c r="BN876" s="10"/>
      <c r="BO876" s="9"/>
      <c r="BP876" s="10"/>
      <c r="BQ876" s="9"/>
      <c r="BR876" s="9"/>
      <c r="BS876" s="9"/>
      <c r="BT876" s="9"/>
      <c r="BU876" s="9"/>
      <c r="BV876" s="5"/>
      <c r="BW876" s="9"/>
      <c r="BX876" s="10"/>
      <c r="BY876" s="10"/>
      <c r="BZ876" s="10"/>
      <c r="CA876" s="10"/>
      <c r="CB876" s="10"/>
      <c r="CC876" s="10"/>
      <c r="CD876" s="10"/>
      <c r="CE876" s="10"/>
      <c r="CF876" s="5"/>
      <c r="CG876" s="9"/>
      <c r="CH876" s="10"/>
      <c r="CI876" s="10"/>
      <c r="CJ876" s="10"/>
      <c r="CK876" s="10"/>
      <c r="CL876" s="10"/>
      <c r="CM876" s="10"/>
      <c r="CN876" s="10"/>
      <c r="CO876" s="10"/>
    </row>
    <row r="877" spans="1:93" x14ac:dyDescent="0.2">
      <c r="A877" s="9"/>
      <c r="B877" s="9"/>
      <c r="C877" s="9"/>
      <c r="D877" s="9"/>
      <c r="E877" s="9"/>
      <c r="F877" s="9"/>
      <c r="G877" s="9"/>
      <c r="H877" s="9"/>
      <c r="I877" s="9"/>
      <c r="J877" s="9"/>
      <c r="K877" s="9"/>
      <c r="L877" s="9"/>
      <c r="M877" s="9"/>
      <c r="N877" s="9"/>
      <c r="P877" s="12">
        <f t="shared" si="236"/>
        <v>-154</v>
      </c>
      <c r="Q877" s="12"/>
      <c r="R877" s="138" t="e">
        <f t="shared" si="221"/>
        <v>#N/A</v>
      </c>
      <c r="S877" s="138" t="e">
        <f t="shared" si="222"/>
        <v>#N/A</v>
      </c>
      <c r="T877" s="138" t="e">
        <f t="shared" si="223"/>
        <v>#N/A</v>
      </c>
      <c r="U877" s="139" t="e">
        <f t="shared" si="226"/>
        <v>#N/A</v>
      </c>
      <c r="V877" s="139" t="e">
        <f t="shared" si="227"/>
        <v>#N/A</v>
      </c>
      <c r="W877" s="139" t="e">
        <f t="shared" si="228"/>
        <v>#N/A</v>
      </c>
      <c r="X877" s="139" t="e">
        <f t="shared" si="229"/>
        <v>#N/A</v>
      </c>
      <c r="Y877" s="10" t="e">
        <f t="shared" si="230"/>
        <v>#N/A</v>
      </c>
      <c r="Z877" s="10" t="e">
        <f t="shared" si="231"/>
        <v>#N/A</v>
      </c>
      <c r="AA877" s="138" t="e">
        <f t="shared" si="224"/>
        <v>#N/A</v>
      </c>
      <c r="AB877" s="138" t="e">
        <f t="shared" si="225"/>
        <v>#N/A</v>
      </c>
      <c r="AC877" s="16" t="e">
        <f t="shared" si="232"/>
        <v>#N/A</v>
      </c>
      <c r="AD877" s="16" t="e">
        <f t="shared" si="233"/>
        <v>#N/A</v>
      </c>
      <c r="AE877" s="16" t="e">
        <f t="shared" si="234"/>
        <v>#N/A</v>
      </c>
      <c r="AF877" s="16" t="e">
        <f t="shared" si="235"/>
        <v>#N/A</v>
      </c>
      <c r="AI877" s="9"/>
      <c r="AJ877" s="10"/>
      <c r="AK877" s="9"/>
      <c r="AL877" s="10"/>
      <c r="AM877" s="9"/>
      <c r="AN877" s="9"/>
      <c r="AO877" s="9"/>
      <c r="AP877" s="9"/>
      <c r="AQ877" s="9"/>
      <c r="AS877" s="9"/>
      <c r="AT877" s="10"/>
      <c r="AU877" s="10"/>
      <c r="AV877" s="10"/>
      <c r="AW877" s="10"/>
      <c r="AX877" s="10"/>
      <c r="AY877" s="10"/>
      <c r="AZ877" s="10"/>
      <c r="BA877" s="10"/>
      <c r="BC877" s="9"/>
      <c r="BD877" s="10"/>
      <c r="BE877" s="10"/>
      <c r="BF877" s="10"/>
      <c r="BG877" s="10"/>
      <c r="BH877" s="10"/>
      <c r="BI877" s="10"/>
      <c r="BJ877" s="10"/>
      <c r="BK877" s="10"/>
      <c r="BL877" s="10"/>
      <c r="BM877" s="9"/>
      <c r="BN877" s="10"/>
      <c r="BO877" s="9"/>
      <c r="BP877" s="10"/>
      <c r="BQ877" s="9"/>
      <c r="BR877" s="9"/>
      <c r="BS877" s="9"/>
      <c r="BT877" s="9"/>
      <c r="BU877" s="9"/>
      <c r="BV877" s="5"/>
      <c r="BW877" s="9"/>
      <c r="BX877" s="10"/>
      <c r="BY877" s="10"/>
      <c r="BZ877" s="10"/>
      <c r="CA877" s="10"/>
      <c r="CB877" s="10"/>
      <c r="CC877" s="10"/>
      <c r="CD877" s="10"/>
      <c r="CE877" s="10"/>
      <c r="CF877" s="5"/>
      <c r="CG877" s="9"/>
      <c r="CH877" s="10"/>
      <c r="CI877" s="10"/>
      <c r="CJ877" s="10"/>
      <c r="CK877" s="10"/>
      <c r="CL877" s="10"/>
      <c r="CM877" s="10"/>
      <c r="CN877" s="10"/>
      <c r="CO877" s="10"/>
    </row>
    <row r="878" spans="1:93" x14ac:dyDescent="0.2">
      <c r="A878" s="9"/>
      <c r="B878" s="9"/>
      <c r="C878" s="9"/>
      <c r="D878" s="9"/>
      <c r="E878" s="9"/>
      <c r="F878" s="9"/>
      <c r="G878" s="9"/>
      <c r="H878" s="9"/>
      <c r="I878" s="9"/>
      <c r="J878" s="9"/>
      <c r="K878" s="9"/>
      <c r="L878" s="9"/>
      <c r="M878" s="9"/>
      <c r="N878" s="9"/>
      <c r="P878" s="12">
        <f t="shared" si="236"/>
        <v>-154</v>
      </c>
      <c r="Q878" s="12"/>
      <c r="R878" s="138" t="e">
        <f t="shared" si="221"/>
        <v>#N/A</v>
      </c>
      <c r="S878" s="138" t="e">
        <f t="shared" si="222"/>
        <v>#N/A</v>
      </c>
      <c r="T878" s="138" t="e">
        <f t="shared" si="223"/>
        <v>#N/A</v>
      </c>
      <c r="U878" s="139" t="e">
        <f t="shared" si="226"/>
        <v>#N/A</v>
      </c>
      <c r="V878" s="139" t="e">
        <f t="shared" si="227"/>
        <v>#N/A</v>
      </c>
      <c r="W878" s="139" t="e">
        <f t="shared" si="228"/>
        <v>#N/A</v>
      </c>
      <c r="X878" s="139" t="e">
        <f t="shared" si="229"/>
        <v>#N/A</v>
      </c>
      <c r="Y878" s="10" t="e">
        <f t="shared" si="230"/>
        <v>#N/A</v>
      </c>
      <c r="Z878" s="10" t="e">
        <f t="shared" si="231"/>
        <v>#N/A</v>
      </c>
      <c r="AA878" s="138" t="e">
        <f t="shared" si="224"/>
        <v>#N/A</v>
      </c>
      <c r="AB878" s="138" t="e">
        <f t="shared" si="225"/>
        <v>#N/A</v>
      </c>
      <c r="AC878" s="16" t="e">
        <f t="shared" si="232"/>
        <v>#N/A</v>
      </c>
      <c r="AD878" s="16" t="e">
        <f t="shared" si="233"/>
        <v>#N/A</v>
      </c>
      <c r="AE878" s="16" t="e">
        <f t="shared" si="234"/>
        <v>#N/A</v>
      </c>
      <c r="AF878" s="16" t="e">
        <f t="shared" si="235"/>
        <v>#N/A</v>
      </c>
      <c r="AI878" s="9"/>
      <c r="AJ878" s="10"/>
      <c r="AK878" s="9"/>
      <c r="AL878" s="10"/>
      <c r="AM878" s="9"/>
      <c r="AN878" s="9"/>
      <c r="AO878" s="9"/>
      <c r="AP878" s="9"/>
      <c r="AQ878" s="9"/>
      <c r="AS878" s="9"/>
      <c r="AT878" s="10"/>
      <c r="AU878" s="10"/>
      <c r="AV878" s="10"/>
      <c r="AW878" s="10"/>
      <c r="AX878" s="10"/>
      <c r="AY878" s="10"/>
      <c r="AZ878" s="10"/>
      <c r="BA878" s="10"/>
      <c r="BC878" s="9"/>
      <c r="BD878" s="10"/>
      <c r="BE878" s="10"/>
      <c r="BF878" s="10"/>
      <c r="BG878" s="10"/>
      <c r="BH878" s="10"/>
      <c r="BI878" s="10"/>
      <c r="BJ878" s="10"/>
      <c r="BK878" s="10"/>
      <c r="BL878" s="10"/>
      <c r="BM878" s="9"/>
      <c r="BN878" s="10"/>
      <c r="BO878" s="9"/>
      <c r="BP878" s="10"/>
      <c r="BQ878" s="9"/>
      <c r="BR878" s="9"/>
      <c r="BS878" s="9"/>
      <c r="BT878" s="9"/>
      <c r="BU878" s="9"/>
      <c r="BV878" s="5"/>
      <c r="BW878" s="9"/>
      <c r="BX878" s="10"/>
      <c r="BY878" s="10"/>
      <c r="BZ878" s="10"/>
      <c r="CA878" s="10"/>
      <c r="CB878" s="10"/>
      <c r="CC878" s="10"/>
      <c r="CD878" s="10"/>
      <c r="CE878" s="10"/>
      <c r="CF878" s="5"/>
      <c r="CG878" s="9"/>
      <c r="CH878" s="10"/>
      <c r="CI878" s="10"/>
      <c r="CJ878" s="10"/>
      <c r="CK878" s="10"/>
      <c r="CL878" s="10"/>
      <c r="CM878" s="10"/>
      <c r="CN878" s="10"/>
      <c r="CO878" s="10"/>
    </row>
    <row r="879" spans="1:93" x14ac:dyDescent="0.2">
      <c r="A879" s="9"/>
      <c r="B879" s="9"/>
      <c r="C879" s="9"/>
      <c r="D879" s="9"/>
      <c r="E879" s="9"/>
      <c r="F879" s="9"/>
      <c r="G879" s="9"/>
      <c r="H879" s="9"/>
      <c r="I879" s="9"/>
      <c r="J879" s="9"/>
      <c r="K879" s="9"/>
      <c r="L879" s="9"/>
      <c r="M879" s="9"/>
      <c r="N879" s="9"/>
      <c r="P879" s="12">
        <f t="shared" si="236"/>
        <v>-154</v>
      </c>
      <c r="Q879" s="12"/>
      <c r="R879" s="138" t="e">
        <f t="shared" si="221"/>
        <v>#N/A</v>
      </c>
      <c r="S879" s="138" t="e">
        <f t="shared" si="222"/>
        <v>#N/A</v>
      </c>
      <c r="T879" s="138" t="e">
        <f t="shared" si="223"/>
        <v>#N/A</v>
      </c>
      <c r="U879" s="139" t="e">
        <f t="shared" si="226"/>
        <v>#N/A</v>
      </c>
      <c r="V879" s="139" t="e">
        <f t="shared" si="227"/>
        <v>#N/A</v>
      </c>
      <c r="W879" s="139" t="e">
        <f t="shared" si="228"/>
        <v>#N/A</v>
      </c>
      <c r="X879" s="139" t="e">
        <f t="shared" si="229"/>
        <v>#N/A</v>
      </c>
      <c r="Y879" s="10" t="e">
        <f t="shared" si="230"/>
        <v>#N/A</v>
      </c>
      <c r="Z879" s="10" t="e">
        <f t="shared" si="231"/>
        <v>#N/A</v>
      </c>
      <c r="AA879" s="138" t="e">
        <f t="shared" si="224"/>
        <v>#N/A</v>
      </c>
      <c r="AB879" s="138" t="e">
        <f t="shared" si="225"/>
        <v>#N/A</v>
      </c>
      <c r="AC879" s="16" t="e">
        <f t="shared" si="232"/>
        <v>#N/A</v>
      </c>
      <c r="AD879" s="16" t="e">
        <f t="shared" si="233"/>
        <v>#N/A</v>
      </c>
      <c r="AE879" s="16" t="e">
        <f t="shared" si="234"/>
        <v>#N/A</v>
      </c>
      <c r="AF879" s="16" t="e">
        <f t="shared" si="235"/>
        <v>#N/A</v>
      </c>
      <c r="AI879" s="9"/>
      <c r="AJ879" s="10"/>
      <c r="AK879" s="9"/>
      <c r="AL879" s="10"/>
      <c r="AM879" s="9"/>
      <c r="AN879" s="9"/>
      <c r="AO879" s="9"/>
      <c r="AP879" s="9"/>
      <c r="AQ879" s="9"/>
      <c r="AS879" s="9"/>
      <c r="AT879" s="10"/>
      <c r="AU879" s="10"/>
      <c r="AV879" s="10"/>
      <c r="AW879" s="10"/>
      <c r="AX879" s="10"/>
      <c r="AY879" s="10"/>
      <c r="AZ879" s="10"/>
      <c r="BA879" s="10"/>
      <c r="BC879" s="9"/>
      <c r="BD879" s="10"/>
      <c r="BE879" s="10"/>
      <c r="BF879" s="10"/>
      <c r="BG879" s="10"/>
      <c r="BH879" s="10"/>
      <c r="BI879" s="10"/>
      <c r="BJ879" s="10"/>
      <c r="BK879" s="10"/>
      <c r="BL879" s="10"/>
      <c r="BM879" s="9"/>
      <c r="BN879" s="10"/>
      <c r="BO879" s="9"/>
      <c r="BP879" s="10"/>
      <c r="BQ879" s="9"/>
      <c r="BR879" s="9"/>
      <c r="BS879" s="9"/>
      <c r="BT879" s="9"/>
      <c r="BU879" s="9"/>
      <c r="BV879" s="5"/>
      <c r="BW879" s="9"/>
      <c r="BX879" s="10"/>
      <c r="BY879" s="10"/>
      <c r="BZ879" s="10"/>
      <c r="CA879" s="10"/>
      <c r="CB879" s="10"/>
      <c r="CC879" s="10"/>
      <c r="CD879" s="10"/>
      <c r="CE879" s="10"/>
      <c r="CF879" s="5"/>
      <c r="CG879" s="9"/>
      <c r="CH879" s="10"/>
      <c r="CI879" s="10"/>
      <c r="CJ879" s="10"/>
      <c r="CK879" s="10"/>
      <c r="CL879" s="10"/>
      <c r="CM879" s="10"/>
      <c r="CN879" s="10"/>
      <c r="CO879" s="10"/>
    </row>
    <row r="880" spans="1:93" x14ac:dyDescent="0.2">
      <c r="A880" s="9"/>
      <c r="B880" s="9"/>
      <c r="C880" s="9"/>
      <c r="D880" s="9"/>
      <c r="E880" s="9"/>
      <c r="F880" s="9"/>
      <c r="G880" s="9"/>
      <c r="H880" s="9"/>
      <c r="I880" s="9"/>
      <c r="J880" s="9"/>
      <c r="K880" s="9"/>
      <c r="L880" s="9"/>
      <c r="M880" s="9"/>
      <c r="N880" s="9"/>
      <c r="P880" s="12">
        <f t="shared" si="236"/>
        <v>-154</v>
      </c>
      <c r="Q880" s="12"/>
      <c r="R880" s="138" t="e">
        <f t="shared" si="221"/>
        <v>#N/A</v>
      </c>
      <c r="S880" s="138" t="e">
        <f t="shared" si="222"/>
        <v>#N/A</v>
      </c>
      <c r="T880" s="138" t="e">
        <f t="shared" si="223"/>
        <v>#N/A</v>
      </c>
      <c r="U880" s="139" t="e">
        <f t="shared" si="226"/>
        <v>#N/A</v>
      </c>
      <c r="V880" s="139" t="e">
        <f t="shared" si="227"/>
        <v>#N/A</v>
      </c>
      <c r="W880" s="139" t="e">
        <f t="shared" si="228"/>
        <v>#N/A</v>
      </c>
      <c r="X880" s="139" t="e">
        <f t="shared" si="229"/>
        <v>#N/A</v>
      </c>
      <c r="Y880" s="10" t="e">
        <f t="shared" si="230"/>
        <v>#N/A</v>
      </c>
      <c r="Z880" s="10" t="e">
        <f t="shared" si="231"/>
        <v>#N/A</v>
      </c>
      <c r="AA880" s="138" t="e">
        <f t="shared" si="224"/>
        <v>#N/A</v>
      </c>
      <c r="AB880" s="138" t="e">
        <f t="shared" si="225"/>
        <v>#N/A</v>
      </c>
      <c r="AC880" s="16" t="e">
        <f t="shared" si="232"/>
        <v>#N/A</v>
      </c>
      <c r="AD880" s="16" t="e">
        <f t="shared" si="233"/>
        <v>#N/A</v>
      </c>
      <c r="AE880" s="16" t="e">
        <f t="shared" si="234"/>
        <v>#N/A</v>
      </c>
      <c r="AF880" s="16" t="e">
        <f t="shared" si="235"/>
        <v>#N/A</v>
      </c>
      <c r="AI880" s="9"/>
      <c r="AJ880" s="10"/>
      <c r="AK880" s="9"/>
      <c r="AL880" s="10"/>
      <c r="AM880" s="9"/>
      <c r="AN880" s="9"/>
      <c r="AO880" s="9"/>
      <c r="AP880" s="9"/>
      <c r="AQ880" s="9"/>
      <c r="AS880" s="9"/>
      <c r="AT880" s="10"/>
      <c r="AU880" s="10"/>
      <c r="AV880" s="10"/>
      <c r="AW880" s="10"/>
      <c r="AX880" s="10"/>
      <c r="AY880" s="10"/>
      <c r="AZ880" s="10"/>
      <c r="BA880" s="10"/>
      <c r="BC880" s="9"/>
      <c r="BD880" s="10"/>
      <c r="BE880" s="10"/>
      <c r="BF880" s="10"/>
      <c r="BG880" s="10"/>
      <c r="BH880" s="10"/>
      <c r="BI880" s="10"/>
      <c r="BJ880" s="10"/>
      <c r="BK880" s="10"/>
      <c r="BL880" s="10"/>
      <c r="BM880" s="9"/>
      <c r="BN880" s="10"/>
      <c r="BO880" s="9"/>
      <c r="BP880" s="10"/>
      <c r="BQ880" s="9"/>
      <c r="BR880" s="9"/>
      <c r="BS880" s="9"/>
      <c r="BT880" s="9"/>
      <c r="BU880" s="9"/>
      <c r="BV880" s="5"/>
      <c r="BW880" s="9"/>
      <c r="BX880" s="10"/>
      <c r="BY880" s="10"/>
      <c r="BZ880" s="10"/>
      <c r="CA880" s="10"/>
      <c r="CB880" s="10"/>
      <c r="CC880" s="10"/>
      <c r="CD880" s="10"/>
      <c r="CE880" s="10"/>
      <c r="CF880" s="5"/>
      <c r="CG880" s="9"/>
      <c r="CH880" s="10"/>
      <c r="CI880" s="10"/>
      <c r="CJ880" s="10"/>
      <c r="CK880" s="10"/>
      <c r="CL880" s="10"/>
      <c r="CM880" s="10"/>
      <c r="CN880" s="10"/>
      <c r="CO880" s="10"/>
    </row>
    <row r="881" spans="1:93" x14ac:dyDescent="0.2">
      <c r="A881" s="9"/>
      <c r="B881" s="9"/>
      <c r="C881" s="9"/>
      <c r="D881" s="9"/>
      <c r="E881" s="9"/>
      <c r="F881" s="9"/>
      <c r="G881" s="9"/>
      <c r="H881" s="9"/>
      <c r="I881" s="9"/>
      <c r="J881" s="9"/>
      <c r="K881" s="9"/>
      <c r="L881" s="9"/>
      <c r="M881" s="9"/>
      <c r="N881" s="9"/>
      <c r="P881" s="12">
        <f t="shared" si="236"/>
        <v>-154</v>
      </c>
      <c r="Q881" s="12"/>
      <c r="R881" s="138" t="e">
        <f t="shared" si="221"/>
        <v>#N/A</v>
      </c>
      <c r="S881" s="138" t="e">
        <f t="shared" si="222"/>
        <v>#N/A</v>
      </c>
      <c r="T881" s="138" t="e">
        <f t="shared" si="223"/>
        <v>#N/A</v>
      </c>
      <c r="U881" s="139" t="e">
        <f t="shared" si="226"/>
        <v>#N/A</v>
      </c>
      <c r="V881" s="139" t="e">
        <f t="shared" si="227"/>
        <v>#N/A</v>
      </c>
      <c r="W881" s="139" t="e">
        <f t="shared" si="228"/>
        <v>#N/A</v>
      </c>
      <c r="X881" s="139" t="e">
        <f t="shared" si="229"/>
        <v>#N/A</v>
      </c>
      <c r="Y881" s="10" t="e">
        <f t="shared" si="230"/>
        <v>#N/A</v>
      </c>
      <c r="Z881" s="10" t="e">
        <f t="shared" si="231"/>
        <v>#N/A</v>
      </c>
      <c r="AA881" s="138" t="e">
        <f t="shared" si="224"/>
        <v>#N/A</v>
      </c>
      <c r="AB881" s="138" t="e">
        <f t="shared" si="225"/>
        <v>#N/A</v>
      </c>
      <c r="AC881" s="16" t="e">
        <f t="shared" si="232"/>
        <v>#N/A</v>
      </c>
      <c r="AD881" s="16" t="e">
        <f t="shared" si="233"/>
        <v>#N/A</v>
      </c>
      <c r="AE881" s="16" t="e">
        <f t="shared" si="234"/>
        <v>#N/A</v>
      </c>
      <c r="AF881" s="16" t="e">
        <f t="shared" si="235"/>
        <v>#N/A</v>
      </c>
      <c r="AI881" s="9"/>
      <c r="AJ881" s="10"/>
      <c r="AK881" s="9"/>
      <c r="AL881" s="10"/>
      <c r="AM881" s="9"/>
      <c r="AN881" s="9"/>
      <c r="AO881" s="9"/>
      <c r="AP881" s="9"/>
      <c r="AQ881" s="9"/>
      <c r="AS881" s="9"/>
      <c r="AT881" s="10"/>
      <c r="AU881" s="10"/>
      <c r="AV881" s="10"/>
      <c r="AW881" s="10"/>
      <c r="AX881" s="10"/>
      <c r="AY881" s="10"/>
      <c r="AZ881" s="10"/>
      <c r="BA881" s="10"/>
      <c r="BC881" s="9"/>
      <c r="BD881" s="10"/>
      <c r="BE881" s="10"/>
      <c r="BF881" s="10"/>
      <c r="BG881" s="10"/>
      <c r="BH881" s="10"/>
      <c r="BI881" s="10"/>
      <c r="BJ881" s="10"/>
      <c r="BK881" s="10"/>
      <c r="BL881" s="10"/>
      <c r="BM881" s="9"/>
      <c r="BN881" s="10"/>
      <c r="BO881" s="9"/>
      <c r="BP881" s="10"/>
      <c r="BQ881" s="9"/>
      <c r="BR881" s="9"/>
      <c r="BS881" s="9"/>
      <c r="BT881" s="9"/>
      <c r="BU881" s="9"/>
      <c r="BV881" s="5"/>
      <c r="BW881" s="9"/>
      <c r="BX881" s="10"/>
      <c r="BY881" s="10"/>
      <c r="BZ881" s="10"/>
      <c r="CA881" s="10"/>
      <c r="CB881" s="10"/>
      <c r="CC881" s="10"/>
      <c r="CD881" s="10"/>
      <c r="CE881" s="10"/>
      <c r="CF881" s="5"/>
      <c r="CG881" s="9"/>
      <c r="CH881" s="10"/>
      <c r="CI881" s="10"/>
      <c r="CJ881" s="10"/>
      <c r="CK881" s="10"/>
      <c r="CL881" s="10"/>
      <c r="CM881" s="10"/>
      <c r="CN881" s="10"/>
      <c r="CO881" s="10"/>
    </row>
    <row r="882" spans="1:93" x14ac:dyDescent="0.2">
      <c r="A882" s="9"/>
      <c r="B882" s="9"/>
      <c r="C882" s="9"/>
      <c r="D882" s="9"/>
      <c r="E882" s="9"/>
      <c r="F882" s="9"/>
      <c r="G882" s="9"/>
      <c r="H882" s="9"/>
      <c r="I882" s="9"/>
      <c r="J882" s="9"/>
      <c r="K882" s="9"/>
      <c r="L882" s="9"/>
      <c r="M882" s="9"/>
      <c r="N882" s="9"/>
      <c r="P882" s="12">
        <f t="shared" si="236"/>
        <v>-154</v>
      </c>
      <c r="Q882" s="12"/>
      <c r="R882" s="138" t="e">
        <f t="shared" si="221"/>
        <v>#N/A</v>
      </c>
      <c r="S882" s="138" t="e">
        <f t="shared" si="222"/>
        <v>#N/A</v>
      </c>
      <c r="T882" s="138" t="e">
        <f t="shared" si="223"/>
        <v>#N/A</v>
      </c>
      <c r="U882" s="139" t="e">
        <f t="shared" si="226"/>
        <v>#N/A</v>
      </c>
      <c r="V882" s="139" t="e">
        <f t="shared" si="227"/>
        <v>#N/A</v>
      </c>
      <c r="W882" s="139" t="e">
        <f t="shared" si="228"/>
        <v>#N/A</v>
      </c>
      <c r="X882" s="139" t="e">
        <f t="shared" si="229"/>
        <v>#N/A</v>
      </c>
      <c r="Y882" s="10" t="e">
        <f t="shared" si="230"/>
        <v>#N/A</v>
      </c>
      <c r="Z882" s="10" t="e">
        <f t="shared" si="231"/>
        <v>#N/A</v>
      </c>
      <c r="AA882" s="138" t="e">
        <f t="shared" si="224"/>
        <v>#N/A</v>
      </c>
      <c r="AB882" s="138" t="e">
        <f t="shared" si="225"/>
        <v>#N/A</v>
      </c>
      <c r="AC882" s="16" t="e">
        <f t="shared" si="232"/>
        <v>#N/A</v>
      </c>
      <c r="AD882" s="16" t="e">
        <f t="shared" si="233"/>
        <v>#N/A</v>
      </c>
      <c r="AE882" s="16" t="e">
        <f t="shared" si="234"/>
        <v>#N/A</v>
      </c>
      <c r="AF882" s="16" t="e">
        <f t="shared" si="235"/>
        <v>#N/A</v>
      </c>
      <c r="AI882" s="9"/>
      <c r="AJ882" s="10"/>
      <c r="AK882" s="9"/>
      <c r="AL882" s="10"/>
      <c r="AM882" s="9"/>
      <c r="AN882" s="9"/>
      <c r="AO882" s="9"/>
      <c r="AP882" s="9"/>
      <c r="AQ882" s="9"/>
      <c r="AS882" s="9"/>
      <c r="AT882" s="10"/>
      <c r="AU882" s="10"/>
      <c r="AV882" s="10"/>
      <c r="AW882" s="10"/>
      <c r="AX882" s="10"/>
      <c r="AY882" s="10"/>
      <c r="AZ882" s="10"/>
      <c r="BA882" s="10"/>
      <c r="BC882" s="9"/>
      <c r="BD882" s="10"/>
      <c r="BE882" s="10"/>
      <c r="BF882" s="10"/>
      <c r="BG882" s="10"/>
      <c r="BH882" s="10"/>
      <c r="BI882" s="10"/>
      <c r="BJ882" s="10"/>
      <c r="BK882" s="10"/>
      <c r="BL882" s="10"/>
      <c r="BM882" s="9"/>
      <c r="BN882" s="10"/>
      <c r="BO882" s="9"/>
      <c r="BP882" s="10"/>
      <c r="BQ882" s="9"/>
      <c r="BR882" s="9"/>
      <c r="BS882" s="9"/>
      <c r="BT882" s="9"/>
      <c r="BU882" s="9"/>
      <c r="BV882" s="5"/>
      <c r="BW882" s="9"/>
      <c r="BX882" s="10"/>
      <c r="BY882" s="10"/>
      <c r="BZ882" s="10"/>
      <c r="CA882" s="10"/>
      <c r="CB882" s="10"/>
      <c r="CC882" s="10"/>
      <c r="CD882" s="10"/>
      <c r="CE882" s="10"/>
      <c r="CF882" s="5"/>
      <c r="CG882" s="9"/>
      <c r="CH882" s="10"/>
      <c r="CI882" s="10"/>
      <c r="CJ882" s="10"/>
      <c r="CK882" s="10"/>
      <c r="CL882" s="10"/>
      <c r="CM882" s="10"/>
      <c r="CN882" s="10"/>
      <c r="CO882" s="10"/>
    </row>
    <row r="883" spans="1:93" x14ac:dyDescent="0.2">
      <c r="A883" s="9"/>
      <c r="B883" s="9"/>
      <c r="C883" s="9"/>
      <c r="D883" s="9"/>
      <c r="E883" s="9"/>
      <c r="F883" s="9"/>
      <c r="G883" s="9"/>
      <c r="H883" s="9"/>
      <c r="I883" s="9"/>
      <c r="J883" s="9"/>
      <c r="K883" s="9"/>
      <c r="L883" s="9"/>
      <c r="M883" s="9"/>
      <c r="N883" s="9"/>
      <c r="P883" s="12">
        <f t="shared" si="236"/>
        <v>-154</v>
      </c>
      <c r="Q883" s="12"/>
      <c r="R883" s="138" t="e">
        <f t="shared" si="221"/>
        <v>#N/A</v>
      </c>
      <c r="S883" s="138" t="e">
        <f t="shared" si="222"/>
        <v>#N/A</v>
      </c>
      <c r="T883" s="138" t="e">
        <f t="shared" si="223"/>
        <v>#N/A</v>
      </c>
      <c r="U883" s="139" t="e">
        <f t="shared" si="226"/>
        <v>#N/A</v>
      </c>
      <c r="V883" s="139" t="e">
        <f t="shared" si="227"/>
        <v>#N/A</v>
      </c>
      <c r="W883" s="139" t="e">
        <f t="shared" si="228"/>
        <v>#N/A</v>
      </c>
      <c r="X883" s="139" t="e">
        <f t="shared" si="229"/>
        <v>#N/A</v>
      </c>
      <c r="Y883" s="10" t="e">
        <f t="shared" si="230"/>
        <v>#N/A</v>
      </c>
      <c r="Z883" s="10" t="e">
        <f t="shared" si="231"/>
        <v>#N/A</v>
      </c>
      <c r="AA883" s="138" t="e">
        <f t="shared" si="224"/>
        <v>#N/A</v>
      </c>
      <c r="AB883" s="138" t="e">
        <f t="shared" si="225"/>
        <v>#N/A</v>
      </c>
      <c r="AC883" s="16" t="e">
        <f t="shared" si="232"/>
        <v>#N/A</v>
      </c>
      <c r="AD883" s="16" t="e">
        <f t="shared" si="233"/>
        <v>#N/A</v>
      </c>
      <c r="AE883" s="16" t="e">
        <f t="shared" si="234"/>
        <v>#N/A</v>
      </c>
      <c r="AF883" s="16" t="e">
        <f t="shared" si="235"/>
        <v>#N/A</v>
      </c>
      <c r="AI883" s="9"/>
      <c r="AJ883" s="10"/>
      <c r="AK883" s="9"/>
      <c r="AL883" s="10"/>
      <c r="AM883" s="9"/>
      <c r="AN883" s="9"/>
      <c r="AO883" s="9"/>
      <c r="AP883" s="9"/>
      <c r="AQ883" s="9"/>
      <c r="AS883" s="9"/>
      <c r="AT883" s="10"/>
      <c r="AU883" s="10"/>
      <c r="AV883" s="10"/>
      <c r="AW883" s="10"/>
      <c r="AX883" s="10"/>
      <c r="AY883" s="10"/>
      <c r="AZ883" s="10"/>
      <c r="BA883" s="10"/>
      <c r="BC883" s="9"/>
      <c r="BD883" s="10"/>
      <c r="BE883" s="10"/>
      <c r="BF883" s="10"/>
      <c r="BG883" s="10"/>
      <c r="BH883" s="10"/>
      <c r="BI883" s="10"/>
      <c r="BJ883" s="10"/>
      <c r="BK883" s="10"/>
      <c r="BL883" s="10"/>
      <c r="BM883" s="9"/>
      <c r="BN883" s="10"/>
      <c r="BO883" s="9"/>
      <c r="BP883" s="10"/>
      <c r="BQ883" s="9"/>
      <c r="BR883" s="9"/>
      <c r="BS883" s="9"/>
      <c r="BT883" s="9"/>
      <c r="BU883" s="9"/>
      <c r="BV883" s="5"/>
      <c r="BW883" s="9"/>
      <c r="BX883" s="10"/>
      <c r="BY883" s="10"/>
      <c r="BZ883" s="10"/>
      <c r="CA883" s="10"/>
      <c r="CB883" s="10"/>
      <c r="CC883" s="10"/>
      <c r="CD883" s="10"/>
      <c r="CE883" s="10"/>
      <c r="CF883" s="5"/>
      <c r="CG883" s="9"/>
      <c r="CH883" s="10"/>
      <c r="CI883" s="10"/>
      <c r="CJ883" s="10"/>
      <c r="CK883" s="10"/>
      <c r="CL883" s="10"/>
      <c r="CM883" s="10"/>
      <c r="CN883" s="10"/>
      <c r="CO883" s="10"/>
    </row>
    <row r="884" spans="1:93" x14ac:dyDescent="0.2">
      <c r="A884" s="9"/>
      <c r="B884" s="9"/>
      <c r="C884" s="9"/>
      <c r="D884" s="9"/>
      <c r="E884" s="9"/>
      <c r="F884" s="9"/>
      <c r="G884" s="9"/>
      <c r="H884" s="9"/>
      <c r="I884" s="9"/>
      <c r="J884" s="9"/>
      <c r="K884" s="9"/>
      <c r="L884" s="9"/>
      <c r="M884" s="9"/>
      <c r="N884" s="9"/>
      <c r="P884" s="12">
        <f t="shared" si="236"/>
        <v>-154</v>
      </c>
      <c r="Q884" s="12"/>
      <c r="R884" s="138" t="e">
        <f t="shared" si="221"/>
        <v>#N/A</v>
      </c>
      <c r="S884" s="138" t="e">
        <f t="shared" si="222"/>
        <v>#N/A</v>
      </c>
      <c r="T884" s="138" t="e">
        <f t="shared" si="223"/>
        <v>#N/A</v>
      </c>
      <c r="U884" s="139" t="e">
        <f t="shared" si="226"/>
        <v>#N/A</v>
      </c>
      <c r="V884" s="139" t="e">
        <f t="shared" si="227"/>
        <v>#N/A</v>
      </c>
      <c r="W884" s="139" t="e">
        <f t="shared" si="228"/>
        <v>#N/A</v>
      </c>
      <c r="X884" s="139" t="e">
        <f t="shared" si="229"/>
        <v>#N/A</v>
      </c>
      <c r="Y884" s="10" t="e">
        <f t="shared" si="230"/>
        <v>#N/A</v>
      </c>
      <c r="Z884" s="10" t="e">
        <f t="shared" si="231"/>
        <v>#N/A</v>
      </c>
      <c r="AA884" s="138" t="e">
        <f t="shared" si="224"/>
        <v>#N/A</v>
      </c>
      <c r="AB884" s="138" t="e">
        <f t="shared" si="225"/>
        <v>#N/A</v>
      </c>
      <c r="AC884" s="16" t="e">
        <f t="shared" si="232"/>
        <v>#N/A</v>
      </c>
      <c r="AD884" s="16" t="e">
        <f t="shared" si="233"/>
        <v>#N/A</v>
      </c>
      <c r="AE884" s="16" t="e">
        <f t="shared" si="234"/>
        <v>#N/A</v>
      </c>
      <c r="AF884" s="16" t="e">
        <f t="shared" si="235"/>
        <v>#N/A</v>
      </c>
      <c r="AI884" s="9"/>
      <c r="AJ884" s="10"/>
      <c r="AK884" s="9"/>
      <c r="AL884" s="10"/>
      <c r="AM884" s="9"/>
      <c r="AN884" s="9"/>
      <c r="AO884" s="9"/>
      <c r="AP884" s="9"/>
      <c r="AQ884" s="9"/>
      <c r="AS884" s="9"/>
      <c r="AT884" s="10"/>
      <c r="AU884" s="10"/>
      <c r="AV884" s="10"/>
      <c r="AW884" s="10"/>
      <c r="AX884" s="10"/>
      <c r="AY884" s="10"/>
      <c r="AZ884" s="10"/>
      <c r="BA884" s="10"/>
      <c r="BC884" s="9"/>
      <c r="BD884" s="10"/>
      <c r="BE884" s="10"/>
      <c r="BF884" s="10"/>
      <c r="BG884" s="10"/>
      <c r="BH884" s="10"/>
      <c r="BI884" s="10"/>
      <c r="BJ884" s="10"/>
      <c r="BK884" s="10"/>
      <c r="BL884" s="10"/>
      <c r="BM884" s="9"/>
      <c r="BN884" s="10"/>
      <c r="BO884" s="9"/>
      <c r="BP884" s="10"/>
      <c r="BQ884" s="9"/>
      <c r="BR884" s="9"/>
      <c r="BS884" s="9"/>
      <c r="BT884" s="9"/>
      <c r="BU884" s="9"/>
      <c r="BV884" s="5"/>
      <c r="BW884" s="9"/>
      <c r="BX884" s="10"/>
      <c r="BY884" s="10"/>
      <c r="BZ884" s="10"/>
      <c r="CA884" s="10"/>
      <c r="CB884" s="10"/>
      <c r="CC884" s="10"/>
      <c r="CD884" s="10"/>
      <c r="CE884" s="10"/>
      <c r="CF884" s="5"/>
      <c r="CG884" s="9"/>
      <c r="CH884" s="10"/>
      <c r="CI884" s="10"/>
      <c r="CJ884" s="10"/>
      <c r="CK884" s="10"/>
      <c r="CL884" s="10"/>
      <c r="CM884" s="10"/>
      <c r="CN884" s="10"/>
      <c r="CO884" s="10"/>
    </row>
    <row r="885" spans="1:93" x14ac:dyDescent="0.2">
      <c r="A885" s="9"/>
      <c r="B885" s="9"/>
      <c r="C885" s="9"/>
      <c r="D885" s="9"/>
      <c r="E885" s="9"/>
      <c r="F885" s="9"/>
      <c r="G885" s="9"/>
      <c r="H885" s="9"/>
      <c r="I885" s="9"/>
      <c r="J885" s="9"/>
      <c r="K885" s="9"/>
      <c r="L885" s="9"/>
      <c r="M885" s="9"/>
      <c r="N885" s="9"/>
      <c r="P885" s="12">
        <f t="shared" si="236"/>
        <v>-154</v>
      </c>
      <c r="Q885" s="12"/>
      <c r="R885" s="138" t="e">
        <f t="shared" si="221"/>
        <v>#N/A</v>
      </c>
      <c r="S885" s="138" t="e">
        <f t="shared" si="222"/>
        <v>#N/A</v>
      </c>
      <c r="T885" s="138" t="e">
        <f t="shared" si="223"/>
        <v>#N/A</v>
      </c>
      <c r="U885" s="139" t="e">
        <f t="shared" si="226"/>
        <v>#N/A</v>
      </c>
      <c r="V885" s="139" t="e">
        <f t="shared" si="227"/>
        <v>#N/A</v>
      </c>
      <c r="W885" s="139" t="e">
        <f t="shared" si="228"/>
        <v>#N/A</v>
      </c>
      <c r="X885" s="139" t="e">
        <f t="shared" si="229"/>
        <v>#N/A</v>
      </c>
      <c r="Y885" s="10" t="e">
        <f t="shared" si="230"/>
        <v>#N/A</v>
      </c>
      <c r="Z885" s="10" t="e">
        <f t="shared" si="231"/>
        <v>#N/A</v>
      </c>
      <c r="AA885" s="138" t="e">
        <f t="shared" si="224"/>
        <v>#N/A</v>
      </c>
      <c r="AB885" s="138" t="e">
        <f t="shared" si="225"/>
        <v>#N/A</v>
      </c>
      <c r="AC885" s="16" t="e">
        <f t="shared" si="232"/>
        <v>#N/A</v>
      </c>
      <c r="AD885" s="16" t="e">
        <f t="shared" si="233"/>
        <v>#N/A</v>
      </c>
      <c r="AE885" s="16" t="e">
        <f t="shared" si="234"/>
        <v>#N/A</v>
      </c>
      <c r="AF885" s="16" t="e">
        <f t="shared" si="235"/>
        <v>#N/A</v>
      </c>
      <c r="AI885" s="9"/>
      <c r="AJ885" s="10"/>
      <c r="AK885" s="9"/>
      <c r="AL885" s="10"/>
      <c r="AM885" s="9"/>
      <c r="AN885" s="9"/>
      <c r="AO885" s="9"/>
      <c r="AP885" s="9"/>
      <c r="AQ885" s="9"/>
      <c r="AS885" s="9"/>
      <c r="AT885" s="10"/>
      <c r="AU885" s="10"/>
      <c r="AV885" s="10"/>
      <c r="AW885" s="10"/>
      <c r="AX885" s="10"/>
      <c r="AY885" s="10"/>
      <c r="AZ885" s="10"/>
      <c r="BA885" s="10"/>
      <c r="BC885" s="9"/>
      <c r="BD885" s="10"/>
      <c r="BE885" s="10"/>
      <c r="BF885" s="10"/>
      <c r="BG885" s="10"/>
      <c r="BH885" s="10"/>
      <c r="BI885" s="10"/>
      <c r="BJ885" s="10"/>
      <c r="BK885" s="10"/>
      <c r="BL885" s="10"/>
      <c r="BM885" s="9"/>
      <c r="BN885" s="10"/>
      <c r="BO885" s="9"/>
      <c r="BP885" s="10"/>
      <c r="BQ885" s="9"/>
      <c r="BR885" s="9"/>
      <c r="BS885" s="9"/>
      <c r="BT885" s="9"/>
      <c r="BU885" s="9"/>
      <c r="BV885" s="5"/>
      <c r="BW885" s="9"/>
      <c r="BX885" s="10"/>
      <c r="BY885" s="10"/>
      <c r="BZ885" s="10"/>
      <c r="CA885" s="10"/>
      <c r="CB885" s="10"/>
      <c r="CC885" s="10"/>
      <c r="CD885" s="10"/>
      <c r="CE885" s="10"/>
      <c r="CF885" s="5"/>
      <c r="CG885" s="9"/>
      <c r="CH885" s="10"/>
      <c r="CI885" s="10"/>
      <c r="CJ885" s="10"/>
      <c r="CK885" s="10"/>
      <c r="CL885" s="10"/>
      <c r="CM885" s="10"/>
      <c r="CN885" s="10"/>
      <c r="CO885" s="10"/>
    </row>
    <row r="886" spans="1:93" x14ac:dyDescent="0.2">
      <c r="A886" s="9"/>
      <c r="B886" s="9"/>
      <c r="C886" s="9"/>
      <c r="D886" s="9"/>
      <c r="E886" s="9"/>
      <c r="F886" s="9"/>
      <c r="G886" s="9"/>
      <c r="H886" s="9"/>
      <c r="I886" s="9"/>
      <c r="J886" s="9"/>
      <c r="K886" s="9"/>
      <c r="L886" s="9"/>
      <c r="M886" s="9"/>
      <c r="N886" s="9"/>
      <c r="P886" s="12">
        <f t="shared" si="236"/>
        <v>-154</v>
      </c>
      <c r="Q886" s="12"/>
      <c r="R886" s="138" t="e">
        <f t="shared" si="221"/>
        <v>#N/A</v>
      </c>
      <c r="S886" s="138" t="e">
        <f t="shared" si="222"/>
        <v>#N/A</v>
      </c>
      <c r="T886" s="138" t="e">
        <f t="shared" si="223"/>
        <v>#N/A</v>
      </c>
      <c r="U886" s="139" t="e">
        <f t="shared" si="226"/>
        <v>#N/A</v>
      </c>
      <c r="V886" s="139" t="e">
        <f t="shared" si="227"/>
        <v>#N/A</v>
      </c>
      <c r="W886" s="139" t="e">
        <f t="shared" si="228"/>
        <v>#N/A</v>
      </c>
      <c r="X886" s="139" t="e">
        <f t="shared" si="229"/>
        <v>#N/A</v>
      </c>
      <c r="Y886" s="10" t="e">
        <f t="shared" si="230"/>
        <v>#N/A</v>
      </c>
      <c r="Z886" s="10" t="e">
        <f t="shared" si="231"/>
        <v>#N/A</v>
      </c>
      <c r="AA886" s="138" t="e">
        <f t="shared" si="224"/>
        <v>#N/A</v>
      </c>
      <c r="AB886" s="138" t="e">
        <f t="shared" si="225"/>
        <v>#N/A</v>
      </c>
      <c r="AC886" s="16" t="e">
        <f t="shared" si="232"/>
        <v>#N/A</v>
      </c>
      <c r="AD886" s="16" t="e">
        <f t="shared" si="233"/>
        <v>#N/A</v>
      </c>
      <c r="AE886" s="16" t="e">
        <f t="shared" si="234"/>
        <v>#N/A</v>
      </c>
      <c r="AF886" s="16" t="e">
        <f t="shared" si="235"/>
        <v>#N/A</v>
      </c>
      <c r="AI886" s="9"/>
      <c r="AJ886" s="10"/>
      <c r="AK886" s="9"/>
      <c r="AL886" s="10"/>
      <c r="AM886" s="9"/>
      <c r="AN886" s="9"/>
      <c r="AO886" s="9"/>
      <c r="AP886" s="9"/>
      <c r="AQ886" s="9"/>
      <c r="AS886" s="9"/>
      <c r="AT886" s="10"/>
      <c r="AU886" s="10"/>
      <c r="AV886" s="10"/>
      <c r="AW886" s="10"/>
      <c r="AX886" s="10"/>
      <c r="AY886" s="10"/>
      <c r="AZ886" s="10"/>
      <c r="BA886" s="10"/>
      <c r="BC886" s="9"/>
      <c r="BD886" s="10"/>
      <c r="BE886" s="10"/>
      <c r="BF886" s="10"/>
      <c r="BG886" s="10"/>
      <c r="BH886" s="10"/>
      <c r="BI886" s="10"/>
      <c r="BJ886" s="10"/>
      <c r="BK886" s="10"/>
      <c r="BL886" s="10"/>
      <c r="BM886" s="9"/>
      <c r="BN886" s="10"/>
      <c r="BO886" s="9"/>
      <c r="BP886" s="10"/>
      <c r="BQ886" s="9"/>
      <c r="BR886" s="9"/>
      <c r="BS886" s="9"/>
      <c r="BT886" s="9"/>
      <c r="BU886" s="9"/>
      <c r="BV886" s="5"/>
      <c r="BW886" s="9"/>
      <c r="BX886" s="10"/>
      <c r="BY886" s="10"/>
      <c r="BZ886" s="10"/>
      <c r="CA886" s="10"/>
      <c r="CB886" s="10"/>
      <c r="CC886" s="10"/>
      <c r="CD886" s="10"/>
      <c r="CE886" s="10"/>
      <c r="CF886" s="5"/>
      <c r="CG886" s="9"/>
      <c r="CH886" s="10"/>
      <c r="CI886" s="10"/>
      <c r="CJ886" s="10"/>
      <c r="CK886" s="10"/>
      <c r="CL886" s="10"/>
      <c r="CM886" s="10"/>
      <c r="CN886" s="10"/>
      <c r="CO886" s="10"/>
    </row>
    <row r="887" spans="1:93" x14ac:dyDescent="0.2">
      <c r="A887" s="9"/>
      <c r="B887" s="9"/>
      <c r="C887" s="9"/>
      <c r="D887" s="9"/>
      <c r="E887" s="9"/>
      <c r="F887" s="9"/>
      <c r="G887" s="9"/>
      <c r="H887" s="9"/>
      <c r="I887" s="9"/>
      <c r="J887" s="9"/>
      <c r="K887" s="9"/>
      <c r="L887" s="9"/>
      <c r="M887" s="9"/>
      <c r="N887" s="9"/>
      <c r="P887" s="12">
        <f t="shared" si="236"/>
        <v>-154</v>
      </c>
      <c r="Q887" s="12"/>
      <c r="R887" s="138" t="e">
        <f t="shared" si="221"/>
        <v>#N/A</v>
      </c>
      <c r="S887" s="138" t="e">
        <f t="shared" si="222"/>
        <v>#N/A</v>
      </c>
      <c r="T887" s="138" t="e">
        <f t="shared" si="223"/>
        <v>#N/A</v>
      </c>
      <c r="U887" s="139" t="e">
        <f t="shared" si="226"/>
        <v>#N/A</v>
      </c>
      <c r="V887" s="139" t="e">
        <f t="shared" si="227"/>
        <v>#N/A</v>
      </c>
      <c r="W887" s="139" t="e">
        <f t="shared" si="228"/>
        <v>#N/A</v>
      </c>
      <c r="X887" s="139" t="e">
        <f t="shared" si="229"/>
        <v>#N/A</v>
      </c>
      <c r="Y887" s="10" t="e">
        <f t="shared" si="230"/>
        <v>#N/A</v>
      </c>
      <c r="Z887" s="10" t="e">
        <f t="shared" si="231"/>
        <v>#N/A</v>
      </c>
      <c r="AA887" s="138" t="e">
        <f t="shared" si="224"/>
        <v>#N/A</v>
      </c>
      <c r="AB887" s="138" t="e">
        <f t="shared" si="225"/>
        <v>#N/A</v>
      </c>
      <c r="AC887" s="16" t="e">
        <f t="shared" si="232"/>
        <v>#N/A</v>
      </c>
      <c r="AD887" s="16" t="e">
        <f t="shared" si="233"/>
        <v>#N/A</v>
      </c>
      <c r="AE887" s="16" t="e">
        <f t="shared" si="234"/>
        <v>#N/A</v>
      </c>
      <c r="AF887" s="16" t="e">
        <f t="shared" si="235"/>
        <v>#N/A</v>
      </c>
      <c r="AI887" s="9"/>
      <c r="AJ887" s="10"/>
      <c r="AK887" s="9"/>
      <c r="AL887" s="10"/>
      <c r="AM887" s="9"/>
      <c r="AN887" s="9"/>
      <c r="AO887" s="9"/>
      <c r="AP887" s="9"/>
      <c r="AQ887" s="9"/>
      <c r="AS887" s="9"/>
      <c r="AT887" s="10"/>
      <c r="AU887" s="10"/>
      <c r="AV887" s="10"/>
      <c r="AW887" s="10"/>
      <c r="AX887" s="10"/>
      <c r="AY887" s="10"/>
      <c r="AZ887" s="10"/>
      <c r="BA887" s="10"/>
      <c r="BC887" s="9"/>
      <c r="BD887" s="10"/>
      <c r="BE887" s="10"/>
      <c r="BF887" s="10"/>
      <c r="BG887" s="10"/>
      <c r="BH887" s="10"/>
      <c r="BI887" s="10"/>
      <c r="BJ887" s="10"/>
      <c r="BK887" s="10"/>
      <c r="BL887" s="10"/>
      <c r="BM887" s="9"/>
      <c r="BN887" s="10"/>
      <c r="BO887" s="9"/>
      <c r="BP887" s="10"/>
      <c r="BQ887" s="9"/>
      <c r="BR887" s="9"/>
      <c r="BS887" s="9"/>
      <c r="BT887" s="9"/>
      <c r="BU887" s="9"/>
      <c r="BV887" s="5"/>
      <c r="BW887" s="9"/>
      <c r="BX887" s="10"/>
      <c r="BY887" s="10"/>
      <c r="BZ887" s="10"/>
      <c r="CA887" s="10"/>
      <c r="CB887" s="10"/>
      <c r="CC887" s="10"/>
      <c r="CD887" s="10"/>
      <c r="CE887" s="10"/>
      <c r="CF887" s="5"/>
      <c r="CG887" s="9"/>
      <c r="CH887" s="10"/>
      <c r="CI887" s="10"/>
      <c r="CJ887" s="10"/>
      <c r="CK887" s="10"/>
      <c r="CL887" s="10"/>
      <c r="CM887" s="10"/>
      <c r="CN887" s="10"/>
      <c r="CO887" s="10"/>
    </row>
    <row r="888" spans="1:93" x14ac:dyDescent="0.2">
      <c r="A888" s="9"/>
      <c r="B888" s="9"/>
      <c r="C888" s="9"/>
      <c r="D888" s="9"/>
      <c r="E888" s="9"/>
      <c r="F888" s="9"/>
      <c r="G888" s="9"/>
      <c r="H888" s="9"/>
      <c r="I888" s="9"/>
      <c r="J888" s="9"/>
      <c r="K888" s="9"/>
      <c r="L888" s="9"/>
      <c r="M888" s="9"/>
      <c r="N888" s="9"/>
      <c r="P888" s="12">
        <f t="shared" si="236"/>
        <v>-154</v>
      </c>
      <c r="Q888" s="12"/>
      <c r="R888" s="138" t="e">
        <f t="shared" si="221"/>
        <v>#N/A</v>
      </c>
      <c r="S888" s="138" t="e">
        <f t="shared" si="222"/>
        <v>#N/A</v>
      </c>
      <c r="T888" s="138" t="e">
        <f t="shared" si="223"/>
        <v>#N/A</v>
      </c>
      <c r="U888" s="139" t="e">
        <f t="shared" si="226"/>
        <v>#N/A</v>
      </c>
      <c r="V888" s="139" t="e">
        <f t="shared" si="227"/>
        <v>#N/A</v>
      </c>
      <c r="W888" s="139" t="e">
        <f t="shared" si="228"/>
        <v>#N/A</v>
      </c>
      <c r="X888" s="139" t="e">
        <f t="shared" si="229"/>
        <v>#N/A</v>
      </c>
      <c r="Y888" s="10" t="e">
        <f t="shared" si="230"/>
        <v>#N/A</v>
      </c>
      <c r="Z888" s="10" t="e">
        <f t="shared" si="231"/>
        <v>#N/A</v>
      </c>
      <c r="AA888" s="138" t="e">
        <f t="shared" si="224"/>
        <v>#N/A</v>
      </c>
      <c r="AB888" s="138" t="e">
        <f t="shared" si="225"/>
        <v>#N/A</v>
      </c>
      <c r="AC888" s="16" t="e">
        <f t="shared" si="232"/>
        <v>#N/A</v>
      </c>
      <c r="AD888" s="16" t="e">
        <f t="shared" si="233"/>
        <v>#N/A</v>
      </c>
      <c r="AE888" s="16" t="e">
        <f t="shared" si="234"/>
        <v>#N/A</v>
      </c>
      <c r="AF888" s="16" t="e">
        <f t="shared" si="235"/>
        <v>#N/A</v>
      </c>
      <c r="AI888" s="9"/>
      <c r="AJ888" s="10"/>
      <c r="AK888" s="9"/>
      <c r="AL888" s="10"/>
      <c r="AM888" s="9"/>
      <c r="AN888" s="9"/>
      <c r="AO888" s="9"/>
      <c r="AP888" s="9"/>
      <c r="AQ888" s="9"/>
      <c r="AS888" s="9"/>
      <c r="AT888" s="10"/>
      <c r="AU888" s="10"/>
      <c r="AV888" s="10"/>
      <c r="AW888" s="10"/>
      <c r="AX888" s="10"/>
      <c r="AY888" s="10"/>
      <c r="AZ888" s="10"/>
      <c r="BA888" s="10"/>
      <c r="BC888" s="9"/>
      <c r="BD888" s="10"/>
      <c r="BE888" s="10"/>
      <c r="BF888" s="10"/>
      <c r="BG888" s="10"/>
      <c r="BH888" s="10"/>
      <c r="BI888" s="10"/>
      <c r="BJ888" s="10"/>
      <c r="BK888" s="10"/>
      <c r="BL888" s="10"/>
      <c r="BM888" s="9"/>
      <c r="BN888" s="10"/>
      <c r="BO888" s="9"/>
      <c r="BP888" s="10"/>
      <c r="BQ888" s="9"/>
      <c r="BR888" s="9"/>
      <c r="BS888" s="9"/>
      <c r="BT888" s="9"/>
      <c r="BU888" s="9"/>
      <c r="BV888" s="5"/>
      <c r="BW888" s="9"/>
      <c r="BX888" s="10"/>
      <c r="BY888" s="10"/>
      <c r="BZ888" s="10"/>
      <c r="CA888" s="10"/>
      <c r="CB888" s="10"/>
      <c r="CC888" s="10"/>
      <c r="CD888" s="10"/>
      <c r="CE888" s="10"/>
      <c r="CF888" s="5"/>
      <c r="CG888" s="9"/>
      <c r="CH888" s="10"/>
      <c r="CI888" s="10"/>
      <c r="CJ888" s="10"/>
      <c r="CK888" s="10"/>
      <c r="CL888" s="10"/>
      <c r="CM888" s="10"/>
      <c r="CN888" s="10"/>
      <c r="CO888" s="10"/>
    </row>
    <row r="889" spans="1:93" x14ac:dyDescent="0.2">
      <c r="A889" s="9"/>
      <c r="B889" s="9"/>
      <c r="C889" s="9"/>
      <c r="D889" s="9"/>
      <c r="E889" s="9"/>
      <c r="F889" s="9"/>
      <c r="G889" s="9"/>
      <c r="H889" s="9"/>
      <c r="I889" s="9"/>
      <c r="J889" s="9"/>
      <c r="K889" s="9"/>
      <c r="L889" s="9"/>
      <c r="M889" s="9"/>
      <c r="N889" s="9"/>
      <c r="P889" s="12">
        <f t="shared" si="236"/>
        <v>-154</v>
      </c>
      <c r="Q889" s="12"/>
      <c r="R889" s="138" t="e">
        <f t="shared" si="221"/>
        <v>#N/A</v>
      </c>
      <c r="S889" s="138" t="e">
        <f t="shared" si="222"/>
        <v>#N/A</v>
      </c>
      <c r="T889" s="138" t="e">
        <f t="shared" si="223"/>
        <v>#N/A</v>
      </c>
      <c r="U889" s="139" t="e">
        <f t="shared" si="226"/>
        <v>#N/A</v>
      </c>
      <c r="V889" s="139" t="e">
        <f t="shared" si="227"/>
        <v>#N/A</v>
      </c>
      <c r="W889" s="139" t="e">
        <f t="shared" si="228"/>
        <v>#N/A</v>
      </c>
      <c r="X889" s="139" t="e">
        <f t="shared" si="229"/>
        <v>#N/A</v>
      </c>
      <c r="Y889" s="10" t="e">
        <f t="shared" si="230"/>
        <v>#N/A</v>
      </c>
      <c r="Z889" s="10" t="e">
        <f t="shared" si="231"/>
        <v>#N/A</v>
      </c>
      <c r="AA889" s="138" t="e">
        <f t="shared" si="224"/>
        <v>#N/A</v>
      </c>
      <c r="AB889" s="138" t="e">
        <f t="shared" si="225"/>
        <v>#N/A</v>
      </c>
      <c r="AC889" s="16" t="e">
        <f t="shared" si="232"/>
        <v>#N/A</v>
      </c>
      <c r="AD889" s="16" t="e">
        <f t="shared" si="233"/>
        <v>#N/A</v>
      </c>
      <c r="AE889" s="16" t="e">
        <f t="shared" si="234"/>
        <v>#N/A</v>
      </c>
      <c r="AF889" s="16" t="e">
        <f t="shared" si="235"/>
        <v>#N/A</v>
      </c>
      <c r="AI889" s="9"/>
      <c r="AJ889" s="10"/>
      <c r="AK889" s="9"/>
      <c r="AL889" s="10"/>
      <c r="AM889" s="9"/>
      <c r="AN889" s="9"/>
      <c r="AO889" s="9"/>
      <c r="AP889" s="9"/>
      <c r="AQ889" s="9"/>
      <c r="AS889" s="9"/>
      <c r="AT889" s="10"/>
      <c r="AU889" s="10"/>
      <c r="AV889" s="10"/>
      <c r="AW889" s="10"/>
      <c r="AX889" s="10"/>
      <c r="AY889" s="10"/>
      <c r="AZ889" s="10"/>
      <c r="BA889" s="10"/>
      <c r="BC889" s="9"/>
      <c r="BD889" s="10"/>
      <c r="BE889" s="10"/>
      <c r="BF889" s="10"/>
      <c r="BG889" s="10"/>
      <c r="BH889" s="10"/>
      <c r="BI889" s="10"/>
      <c r="BJ889" s="10"/>
      <c r="BK889" s="10"/>
      <c r="BL889" s="10"/>
      <c r="BM889" s="9"/>
      <c r="BN889" s="10"/>
      <c r="BO889" s="9"/>
      <c r="BP889" s="10"/>
      <c r="BQ889" s="9"/>
      <c r="BR889" s="9"/>
      <c r="BS889" s="9"/>
      <c r="BT889" s="9"/>
      <c r="BU889" s="9"/>
      <c r="BV889" s="5"/>
      <c r="BW889" s="9"/>
      <c r="BX889" s="10"/>
      <c r="BY889" s="10"/>
      <c r="BZ889" s="10"/>
      <c r="CA889" s="10"/>
      <c r="CB889" s="10"/>
      <c r="CC889" s="10"/>
      <c r="CD889" s="10"/>
      <c r="CE889" s="10"/>
      <c r="CF889" s="5"/>
      <c r="CG889" s="9"/>
      <c r="CH889" s="10"/>
      <c r="CI889" s="10"/>
      <c r="CJ889" s="10"/>
      <c r="CK889" s="10"/>
      <c r="CL889" s="10"/>
      <c r="CM889" s="10"/>
      <c r="CN889" s="10"/>
      <c r="CO889" s="10"/>
    </row>
    <row r="890" spans="1:93" x14ac:dyDescent="0.2">
      <c r="A890" s="9"/>
      <c r="B890" s="9"/>
      <c r="C890" s="9"/>
      <c r="D890" s="9"/>
      <c r="E890" s="9"/>
      <c r="F890" s="9"/>
      <c r="G890" s="9"/>
      <c r="H890" s="9"/>
      <c r="I890" s="9"/>
      <c r="J890" s="9"/>
      <c r="K890" s="9"/>
      <c r="L890" s="9"/>
      <c r="M890" s="9"/>
      <c r="N890" s="9"/>
      <c r="P890" s="12">
        <f t="shared" si="236"/>
        <v>-154</v>
      </c>
      <c r="Q890" s="12"/>
      <c r="R890" s="138" t="e">
        <f t="shared" si="221"/>
        <v>#N/A</v>
      </c>
      <c r="S890" s="138" t="e">
        <f t="shared" si="222"/>
        <v>#N/A</v>
      </c>
      <c r="T890" s="138" t="e">
        <f t="shared" si="223"/>
        <v>#N/A</v>
      </c>
      <c r="U890" s="139" t="e">
        <f t="shared" si="226"/>
        <v>#N/A</v>
      </c>
      <c r="V890" s="139" t="e">
        <f t="shared" si="227"/>
        <v>#N/A</v>
      </c>
      <c r="W890" s="139" t="e">
        <f t="shared" si="228"/>
        <v>#N/A</v>
      </c>
      <c r="X890" s="139" t="e">
        <f t="shared" si="229"/>
        <v>#N/A</v>
      </c>
      <c r="Y890" s="10" t="e">
        <f t="shared" si="230"/>
        <v>#N/A</v>
      </c>
      <c r="Z890" s="10" t="e">
        <f t="shared" si="231"/>
        <v>#N/A</v>
      </c>
      <c r="AA890" s="138" t="e">
        <f t="shared" si="224"/>
        <v>#N/A</v>
      </c>
      <c r="AB890" s="138" t="e">
        <f t="shared" si="225"/>
        <v>#N/A</v>
      </c>
      <c r="AC890" s="16" t="e">
        <f t="shared" si="232"/>
        <v>#N/A</v>
      </c>
      <c r="AD890" s="16" t="e">
        <f t="shared" si="233"/>
        <v>#N/A</v>
      </c>
      <c r="AE890" s="16" t="e">
        <f t="shared" si="234"/>
        <v>#N/A</v>
      </c>
      <c r="AF890" s="16" t="e">
        <f t="shared" si="235"/>
        <v>#N/A</v>
      </c>
      <c r="AI890" s="9"/>
      <c r="AJ890" s="10"/>
      <c r="AK890" s="9"/>
      <c r="AL890" s="10"/>
      <c r="AM890" s="9"/>
      <c r="AN890" s="9"/>
      <c r="AO890" s="9"/>
      <c r="AP890" s="9"/>
      <c r="AQ890" s="9"/>
      <c r="AS890" s="9"/>
      <c r="AT890" s="10"/>
      <c r="AU890" s="10"/>
      <c r="AV890" s="10"/>
      <c r="AW890" s="10"/>
      <c r="AX890" s="10"/>
      <c r="AY890" s="10"/>
      <c r="AZ890" s="10"/>
      <c r="BA890" s="10"/>
      <c r="BC890" s="9"/>
      <c r="BD890" s="10"/>
      <c r="BE890" s="10"/>
      <c r="BF890" s="10"/>
      <c r="BG890" s="10"/>
      <c r="BH890" s="10"/>
      <c r="BI890" s="10"/>
      <c r="BJ890" s="10"/>
      <c r="BK890" s="10"/>
      <c r="BL890" s="10"/>
      <c r="BM890" s="9"/>
      <c r="BN890" s="10"/>
      <c r="BO890" s="9"/>
      <c r="BP890" s="10"/>
      <c r="BQ890" s="9"/>
      <c r="BR890" s="9"/>
      <c r="BS890" s="9"/>
      <c r="BT890" s="9"/>
      <c r="BU890" s="9"/>
      <c r="BV890" s="5"/>
      <c r="BW890" s="9"/>
      <c r="BX890" s="10"/>
      <c r="BY890" s="10"/>
      <c r="BZ890" s="10"/>
      <c r="CA890" s="10"/>
      <c r="CB890" s="10"/>
      <c r="CC890" s="10"/>
      <c r="CD890" s="10"/>
      <c r="CE890" s="10"/>
      <c r="CF890" s="5"/>
      <c r="CG890" s="9"/>
      <c r="CH890" s="10"/>
      <c r="CI890" s="10"/>
      <c r="CJ890" s="10"/>
      <c r="CK890" s="10"/>
      <c r="CL890" s="10"/>
      <c r="CM890" s="10"/>
      <c r="CN890" s="10"/>
      <c r="CO890" s="10"/>
    </row>
    <row r="891" spans="1:93" x14ac:dyDescent="0.2">
      <c r="A891" s="9"/>
      <c r="B891" s="9"/>
      <c r="C891" s="9"/>
      <c r="D891" s="9"/>
      <c r="E891" s="9"/>
      <c r="F891" s="9"/>
      <c r="G891" s="9"/>
      <c r="H891" s="9"/>
      <c r="I891" s="9"/>
      <c r="J891" s="9"/>
      <c r="K891" s="9"/>
      <c r="L891" s="9"/>
      <c r="M891" s="9"/>
      <c r="N891" s="9"/>
      <c r="P891" s="12">
        <f t="shared" si="236"/>
        <v>-154</v>
      </c>
      <c r="Q891" s="12"/>
      <c r="R891" s="138" t="e">
        <f t="shared" si="221"/>
        <v>#N/A</v>
      </c>
      <c r="S891" s="138" t="e">
        <f t="shared" si="222"/>
        <v>#N/A</v>
      </c>
      <c r="T891" s="138" t="e">
        <f t="shared" si="223"/>
        <v>#N/A</v>
      </c>
      <c r="U891" s="139" t="e">
        <f t="shared" si="226"/>
        <v>#N/A</v>
      </c>
      <c r="V891" s="139" t="e">
        <f t="shared" si="227"/>
        <v>#N/A</v>
      </c>
      <c r="W891" s="139" t="e">
        <f t="shared" si="228"/>
        <v>#N/A</v>
      </c>
      <c r="X891" s="139" t="e">
        <f t="shared" si="229"/>
        <v>#N/A</v>
      </c>
      <c r="Y891" s="10" t="e">
        <f t="shared" si="230"/>
        <v>#N/A</v>
      </c>
      <c r="Z891" s="10" t="e">
        <f t="shared" si="231"/>
        <v>#N/A</v>
      </c>
      <c r="AA891" s="138" t="e">
        <f t="shared" si="224"/>
        <v>#N/A</v>
      </c>
      <c r="AB891" s="138" t="e">
        <f t="shared" si="225"/>
        <v>#N/A</v>
      </c>
      <c r="AC891" s="16" t="e">
        <f t="shared" si="232"/>
        <v>#N/A</v>
      </c>
      <c r="AD891" s="16" t="e">
        <f t="shared" si="233"/>
        <v>#N/A</v>
      </c>
      <c r="AE891" s="16" t="e">
        <f t="shared" si="234"/>
        <v>#N/A</v>
      </c>
      <c r="AF891" s="16" t="e">
        <f t="shared" si="235"/>
        <v>#N/A</v>
      </c>
      <c r="AI891" s="9"/>
      <c r="AJ891" s="10"/>
      <c r="AK891" s="9"/>
      <c r="AL891" s="10"/>
      <c r="AM891" s="9"/>
      <c r="AN891" s="9"/>
      <c r="AO891" s="9"/>
      <c r="AP891" s="9"/>
      <c r="AQ891" s="9"/>
      <c r="AS891" s="9"/>
      <c r="AT891" s="10"/>
      <c r="AU891" s="10"/>
      <c r="AV891" s="10"/>
      <c r="AW891" s="10"/>
      <c r="AX891" s="10"/>
      <c r="AY891" s="10"/>
      <c r="AZ891" s="10"/>
      <c r="BA891" s="10"/>
      <c r="BC891" s="9"/>
      <c r="BD891" s="10"/>
      <c r="BE891" s="10"/>
      <c r="BF891" s="10"/>
      <c r="BG891" s="10"/>
      <c r="BH891" s="10"/>
      <c r="BI891" s="10"/>
      <c r="BJ891" s="10"/>
      <c r="BK891" s="10"/>
      <c r="BL891" s="10"/>
      <c r="BM891" s="9"/>
      <c r="BN891" s="10"/>
      <c r="BO891" s="9"/>
      <c r="BP891" s="10"/>
      <c r="BQ891" s="9"/>
      <c r="BR891" s="9"/>
      <c r="BS891" s="9"/>
      <c r="BT891" s="9"/>
      <c r="BU891" s="9"/>
      <c r="BV891" s="5"/>
      <c r="BW891" s="9"/>
      <c r="BX891" s="10"/>
      <c r="BY891" s="10"/>
      <c r="BZ891" s="10"/>
      <c r="CA891" s="10"/>
      <c r="CB891" s="10"/>
      <c r="CC891" s="10"/>
      <c r="CD891" s="10"/>
      <c r="CE891" s="10"/>
      <c r="CF891" s="5"/>
      <c r="CG891" s="9"/>
      <c r="CH891" s="10"/>
      <c r="CI891" s="10"/>
      <c r="CJ891" s="10"/>
      <c r="CK891" s="10"/>
      <c r="CL891" s="10"/>
      <c r="CM891" s="10"/>
      <c r="CN891" s="10"/>
      <c r="CO891" s="10"/>
    </row>
    <row r="892" spans="1:93" x14ac:dyDescent="0.2">
      <c r="A892" s="9"/>
      <c r="B892" s="9"/>
      <c r="C892" s="9"/>
      <c r="D892" s="9"/>
      <c r="E892" s="9"/>
      <c r="F892" s="9"/>
      <c r="G892" s="9"/>
      <c r="H892" s="9"/>
      <c r="I892" s="9"/>
      <c r="J892" s="9"/>
      <c r="K892" s="9"/>
      <c r="L892" s="9"/>
      <c r="M892" s="9"/>
      <c r="N892" s="9"/>
      <c r="P892" s="12">
        <f t="shared" si="236"/>
        <v>-154</v>
      </c>
      <c r="Q892" s="12"/>
      <c r="R892" s="138" t="e">
        <f t="shared" si="221"/>
        <v>#N/A</v>
      </c>
      <c r="S892" s="138" t="e">
        <f t="shared" si="222"/>
        <v>#N/A</v>
      </c>
      <c r="T892" s="138" t="e">
        <f t="shared" si="223"/>
        <v>#N/A</v>
      </c>
      <c r="U892" s="139" t="e">
        <f t="shared" si="226"/>
        <v>#N/A</v>
      </c>
      <c r="V892" s="139" t="e">
        <f t="shared" si="227"/>
        <v>#N/A</v>
      </c>
      <c r="W892" s="139" t="e">
        <f t="shared" si="228"/>
        <v>#N/A</v>
      </c>
      <c r="X892" s="139" t="e">
        <f t="shared" si="229"/>
        <v>#N/A</v>
      </c>
      <c r="Y892" s="10" t="e">
        <f t="shared" si="230"/>
        <v>#N/A</v>
      </c>
      <c r="Z892" s="10" t="e">
        <f t="shared" si="231"/>
        <v>#N/A</v>
      </c>
      <c r="AA892" s="138" t="e">
        <f t="shared" si="224"/>
        <v>#N/A</v>
      </c>
      <c r="AB892" s="138" t="e">
        <f t="shared" si="225"/>
        <v>#N/A</v>
      </c>
      <c r="AC892" s="16" t="e">
        <f t="shared" si="232"/>
        <v>#N/A</v>
      </c>
      <c r="AD892" s="16" t="e">
        <f t="shared" si="233"/>
        <v>#N/A</v>
      </c>
      <c r="AE892" s="16" t="e">
        <f t="shared" si="234"/>
        <v>#N/A</v>
      </c>
      <c r="AF892" s="16" t="e">
        <f t="shared" si="235"/>
        <v>#N/A</v>
      </c>
      <c r="AI892" s="9"/>
      <c r="AJ892" s="10"/>
      <c r="AK892" s="9"/>
      <c r="AL892" s="10"/>
      <c r="AM892" s="9"/>
      <c r="AN892" s="9"/>
      <c r="AO892" s="9"/>
      <c r="AP892" s="9"/>
      <c r="AQ892" s="9"/>
      <c r="AS892" s="9"/>
      <c r="AT892" s="10"/>
      <c r="AU892" s="10"/>
      <c r="AV892" s="10"/>
      <c r="AW892" s="10"/>
      <c r="AX892" s="10"/>
      <c r="AY892" s="10"/>
      <c r="AZ892" s="10"/>
      <c r="BA892" s="10"/>
      <c r="BC892" s="9"/>
      <c r="BD892" s="10"/>
      <c r="BE892" s="10"/>
      <c r="BF892" s="10"/>
      <c r="BG892" s="10"/>
      <c r="BH892" s="10"/>
      <c r="BI892" s="10"/>
      <c r="BJ892" s="10"/>
      <c r="BK892" s="10"/>
      <c r="BL892" s="10"/>
      <c r="BM892" s="9"/>
      <c r="BN892" s="10"/>
      <c r="BO892" s="9"/>
      <c r="BP892" s="10"/>
      <c r="BQ892" s="9"/>
      <c r="BR892" s="9"/>
      <c r="BS892" s="9"/>
      <c r="BT892" s="9"/>
      <c r="BU892" s="9"/>
      <c r="BV892" s="5"/>
      <c r="BW892" s="9"/>
      <c r="BX892" s="10"/>
      <c r="BY892" s="10"/>
      <c r="BZ892" s="10"/>
      <c r="CA892" s="10"/>
      <c r="CB892" s="10"/>
      <c r="CC892" s="10"/>
      <c r="CD892" s="10"/>
      <c r="CE892" s="10"/>
      <c r="CF892" s="5"/>
      <c r="CG892" s="9"/>
      <c r="CH892" s="10"/>
      <c r="CI892" s="10"/>
      <c r="CJ892" s="10"/>
      <c r="CK892" s="10"/>
      <c r="CL892" s="10"/>
      <c r="CM892" s="10"/>
      <c r="CN892" s="10"/>
      <c r="CO892" s="10"/>
    </row>
    <row r="893" spans="1:93" x14ac:dyDescent="0.2">
      <c r="A893" s="9"/>
      <c r="B893" s="9"/>
      <c r="C893" s="9"/>
      <c r="D893" s="9"/>
      <c r="E893" s="9"/>
      <c r="F893" s="9"/>
      <c r="G893" s="9"/>
      <c r="H893" s="9"/>
      <c r="I893" s="9"/>
      <c r="J893" s="9"/>
      <c r="K893" s="9"/>
      <c r="L893" s="9"/>
      <c r="M893" s="9"/>
      <c r="N893" s="9"/>
      <c r="P893" s="12">
        <f t="shared" si="236"/>
        <v>-154</v>
      </c>
      <c r="Q893" s="12"/>
      <c r="R893" s="138" t="e">
        <f t="shared" si="221"/>
        <v>#N/A</v>
      </c>
      <c r="S893" s="138" t="e">
        <f t="shared" si="222"/>
        <v>#N/A</v>
      </c>
      <c r="T893" s="138" t="e">
        <f t="shared" si="223"/>
        <v>#N/A</v>
      </c>
      <c r="U893" s="139" t="e">
        <f t="shared" si="226"/>
        <v>#N/A</v>
      </c>
      <c r="V893" s="139" t="e">
        <f t="shared" si="227"/>
        <v>#N/A</v>
      </c>
      <c r="W893" s="139" t="e">
        <f t="shared" si="228"/>
        <v>#N/A</v>
      </c>
      <c r="X893" s="139" t="e">
        <f t="shared" si="229"/>
        <v>#N/A</v>
      </c>
      <c r="Y893" s="10" t="e">
        <f t="shared" si="230"/>
        <v>#N/A</v>
      </c>
      <c r="Z893" s="10" t="e">
        <f t="shared" si="231"/>
        <v>#N/A</v>
      </c>
      <c r="AA893" s="138" t="e">
        <f t="shared" si="224"/>
        <v>#N/A</v>
      </c>
      <c r="AB893" s="138" t="e">
        <f t="shared" si="225"/>
        <v>#N/A</v>
      </c>
      <c r="AC893" s="16" t="e">
        <f t="shared" si="232"/>
        <v>#N/A</v>
      </c>
      <c r="AD893" s="16" t="e">
        <f t="shared" si="233"/>
        <v>#N/A</v>
      </c>
      <c r="AE893" s="16" t="e">
        <f t="shared" si="234"/>
        <v>#N/A</v>
      </c>
      <c r="AF893" s="16" t="e">
        <f t="shared" si="235"/>
        <v>#N/A</v>
      </c>
      <c r="AI893" s="9"/>
      <c r="AJ893" s="10"/>
      <c r="AK893" s="9"/>
      <c r="AL893" s="10"/>
      <c r="AM893" s="9"/>
      <c r="AN893" s="9"/>
      <c r="AO893" s="9"/>
      <c r="AP893" s="9"/>
      <c r="AQ893" s="9"/>
      <c r="AS893" s="9"/>
      <c r="AT893" s="10"/>
      <c r="AU893" s="10"/>
      <c r="AV893" s="10"/>
      <c r="AW893" s="10"/>
      <c r="AX893" s="10"/>
      <c r="AY893" s="10"/>
      <c r="AZ893" s="10"/>
      <c r="BA893" s="10"/>
      <c r="BC893" s="9"/>
      <c r="BD893" s="10"/>
      <c r="BE893" s="10"/>
      <c r="BF893" s="10"/>
      <c r="BG893" s="10"/>
      <c r="BH893" s="10"/>
      <c r="BI893" s="10"/>
      <c r="BJ893" s="10"/>
      <c r="BK893" s="10"/>
      <c r="BL893" s="10"/>
      <c r="BM893" s="9"/>
      <c r="BN893" s="10"/>
      <c r="BO893" s="9"/>
      <c r="BP893" s="10"/>
      <c r="BQ893" s="9"/>
      <c r="BR893" s="9"/>
      <c r="BS893" s="9"/>
      <c r="BT893" s="9"/>
      <c r="BU893" s="9"/>
      <c r="BV893" s="5"/>
      <c r="BW893" s="9"/>
      <c r="BX893" s="10"/>
      <c r="BY893" s="10"/>
      <c r="BZ893" s="10"/>
      <c r="CA893" s="10"/>
      <c r="CB893" s="10"/>
      <c r="CC893" s="10"/>
      <c r="CD893" s="10"/>
      <c r="CE893" s="10"/>
      <c r="CF893" s="5"/>
      <c r="CG893" s="9"/>
      <c r="CH893" s="10"/>
      <c r="CI893" s="10"/>
      <c r="CJ893" s="10"/>
      <c r="CK893" s="10"/>
      <c r="CL893" s="10"/>
      <c r="CM893" s="10"/>
      <c r="CN893" s="10"/>
      <c r="CO893" s="10"/>
    </row>
    <row r="894" spans="1:93" x14ac:dyDescent="0.2">
      <c r="A894" s="9"/>
      <c r="B894" s="9"/>
      <c r="C894" s="9"/>
      <c r="D894" s="9"/>
      <c r="E894" s="9"/>
      <c r="F894" s="9"/>
      <c r="G894" s="9"/>
      <c r="H894" s="9"/>
      <c r="I894" s="9"/>
      <c r="J894" s="9"/>
      <c r="K894" s="9"/>
      <c r="L894" s="9"/>
      <c r="M894" s="9"/>
      <c r="N894" s="9"/>
      <c r="P894" s="12">
        <f t="shared" si="236"/>
        <v>-154</v>
      </c>
      <c r="Q894" s="12"/>
      <c r="R894" s="138" t="e">
        <f t="shared" si="221"/>
        <v>#N/A</v>
      </c>
      <c r="S894" s="138" t="e">
        <f t="shared" si="222"/>
        <v>#N/A</v>
      </c>
      <c r="T894" s="138" t="e">
        <f t="shared" si="223"/>
        <v>#N/A</v>
      </c>
      <c r="U894" s="139" t="e">
        <f t="shared" si="226"/>
        <v>#N/A</v>
      </c>
      <c r="V894" s="139" t="e">
        <f t="shared" si="227"/>
        <v>#N/A</v>
      </c>
      <c r="W894" s="139" t="e">
        <f t="shared" si="228"/>
        <v>#N/A</v>
      </c>
      <c r="X894" s="139" t="e">
        <f t="shared" si="229"/>
        <v>#N/A</v>
      </c>
      <c r="Y894" s="10" t="e">
        <f t="shared" si="230"/>
        <v>#N/A</v>
      </c>
      <c r="Z894" s="10" t="e">
        <f t="shared" si="231"/>
        <v>#N/A</v>
      </c>
      <c r="AA894" s="138" t="e">
        <f t="shared" si="224"/>
        <v>#N/A</v>
      </c>
      <c r="AB894" s="138" t="e">
        <f t="shared" si="225"/>
        <v>#N/A</v>
      </c>
      <c r="AC894" s="16" t="e">
        <f t="shared" si="232"/>
        <v>#N/A</v>
      </c>
      <c r="AD894" s="16" t="e">
        <f t="shared" si="233"/>
        <v>#N/A</v>
      </c>
      <c r="AE894" s="16" t="e">
        <f t="shared" si="234"/>
        <v>#N/A</v>
      </c>
      <c r="AF894" s="16" t="e">
        <f t="shared" si="235"/>
        <v>#N/A</v>
      </c>
      <c r="AI894" s="9"/>
      <c r="AJ894" s="10"/>
      <c r="AK894" s="9"/>
      <c r="AL894" s="10"/>
      <c r="AM894" s="9"/>
      <c r="AN894" s="9"/>
      <c r="AO894" s="9"/>
      <c r="AP894" s="9"/>
      <c r="AQ894" s="9"/>
      <c r="AS894" s="9"/>
      <c r="AT894" s="10"/>
      <c r="AU894" s="10"/>
      <c r="AV894" s="10"/>
      <c r="AW894" s="10"/>
      <c r="AX894" s="10"/>
      <c r="AY894" s="10"/>
      <c r="AZ894" s="10"/>
      <c r="BA894" s="10"/>
      <c r="BC894" s="9"/>
      <c r="BD894" s="10"/>
      <c r="BE894" s="10"/>
      <c r="BF894" s="10"/>
      <c r="BG894" s="10"/>
      <c r="BH894" s="10"/>
      <c r="BI894" s="10"/>
      <c r="BJ894" s="10"/>
      <c r="BK894" s="10"/>
      <c r="BL894" s="10"/>
      <c r="BM894" s="9"/>
      <c r="BN894" s="10"/>
      <c r="BO894" s="9"/>
      <c r="BP894" s="10"/>
      <c r="BQ894" s="9"/>
      <c r="BR894" s="9"/>
      <c r="BS894" s="9"/>
      <c r="BT894" s="9"/>
      <c r="BU894" s="9"/>
      <c r="BV894" s="5"/>
      <c r="BW894" s="9"/>
      <c r="BX894" s="10"/>
      <c r="BY894" s="10"/>
      <c r="BZ894" s="10"/>
      <c r="CA894" s="10"/>
      <c r="CB894" s="10"/>
      <c r="CC894" s="10"/>
      <c r="CD894" s="10"/>
      <c r="CE894" s="10"/>
      <c r="CF894" s="5"/>
      <c r="CG894" s="9"/>
      <c r="CH894" s="10"/>
      <c r="CI894" s="10"/>
      <c r="CJ894" s="10"/>
      <c r="CK894" s="10"/>
      <c r="CL894" s="10"/>
      <c r="CM894" s="10"/>
      <c r="CN894" s="10"/>
      <c r="CO894" s="10"/>
    </row>
    <row r="895" spans="1:93" x14ac:dyDescent="0.2">
      <c r="A895" s="9"/>
      <c r="B895" s="9"/>
      <c r="C895" s="9"/>
      <c r="D895" s="9"/>
      <c r="E895" s="9"/>
      <c r="F895" s="9"/>
      <c r="G895" s="9"/>
      <c r="H895" s="9"/>
      <c r="I895" s="9"/>
      <c r="J895" s="9"/>
      <c r="K895" s="9"/>
      <c r="L895" s="9"/>
      <c r="M895" s="9"/>
      <c r="N895" s="9"/>
      <c r="P895" s="12">
        <f t="shared" si="236"/>
        <v>-154</v>
      </c>
      <c r="Q895" s="12"/>
      <c r="R895" s="138" t="e">
        <f t="shared" si="221"/>
        <v>#N/A</v>
      </c>
      <c r="S895" s="138" t="e">
        <f t="shared" si="222"/>
        <v>#N/A</v>
      </c>
      <c r="T895" s="138" t="e">
        <f t="shared" si="223"/>
        <v>#N/A</v>
      </c>
      <c r="U895" s="139" t="e">
        <f t="shared" si="226"/>
        <v>#N/A</v>
      </c>
      <c r="V895" s="139" t="e">
        <f t="shared" si="227"/>
        <v>#N/A</v>
      </c>
      <c r="W895" s="139" t="e">
        <f t="shared" si="228"/>
        <v>#N/A</v>
      </c>
      <c r="X895" s="139" t="e">
        <f t="shared" si="229"/>
        <v>#N/A</v>
      </c>
      <c r="Y895" s="10" t="e">
        <f t="shared" si="230"/>
        <v>#N/A</v>
      </c>
      <c r="Z895" s="10" t="e">
        <f t="shared" si="231"/>
        <v>#N/A</v>
      </c>
      <c r="AA895" s="138" t="e">
        <f t="shared" si="224"/>
        <v>#N/A</v>
      </c>
      <c r="AB895" s="138" t="e">
        <f t="shared" si="225"/>
        <v>#N/A</v>
      </c>
      <c r="AC895" s="16" t="e">
        <f t="shared" si="232"/>
        <v>#N/A</v>
      </c>
      <c r="AD895" s="16" t="e">
        <f t="shared" si="233"/>
        <v>#N/A</v>
      </c>
      <c r="AE895" s="16" t="e">
        <f t="shared" si="234"/>
        <v>#N/A</v>
      </c>
      <c r="AF895" s="16" t="e">
        <f t="shared" si="235"/>
        <v>#N/A</v>
      </c>
      <c r="AI895" s="9"/>
      <c r="AJ895" s="10"/>
      <c r="AK895" s="9"/>
      <c r="AL895" s="10"/>
      <c r="AM895" s="9"/>
      <c r="AN895" s="9"/>
      <c r="AO895" s="9"/>
      <c r="AP895" s="9"/>
      <c r="AQ895" s="9"/>
      <c r="AS895" s="9"/>
      <c r="AT895" s="10"/>
      <c r="AU895" s="10"/>
      <c r="AV895" s="10"/>
      <c r="AW895" s="10"/>
      <c r="AX895" s="10"/>
      <c r="AY895" s="10"/>
      <c r="AZ895" s="10"/>
      <c r="BA895" s="10"/>
      <c r="BC895" s="9"/>
      <c r="BD895" s="10"/>
      <c r="BE895" s="10"/>
      <c r="BF895" s="10"/>
      <c r="BG895" s="10"/>
      <c r="BH895" s="10"/>
      <c r="BI895" s="10"/>
      <c r="BJ895" s="10"/>
      <c r="BK895" s="10"/>
      <c r="BL895" s="10"/>
      <c r="BM895" s="9"/>
      <c r="BN895" s="10"/>
      <c r="BO895" s="9"/>
      <c r="BP895" s="10"/>
      <c r="BQ895" s="9"/>
      <c r="BR895" s="9"/>
      <c r="BS895" s="9"/>
      <c r="BT895" s="9"/>
      <c r="BU895" s="9"/>
      <c r="BV895" s="5"/>
      <c r="BW895" s="9"/>
      <c r="BX895" s="10"/>
      <c r="BY895" s="10"/>
      <c r="BZ895" s="10"/>
      <c r="CA895" s="10"/>
      <c r="CB895" s="10"/>
      <c r="CC895" s="10"/>
      <c r="CD895" s="10"/>
      <c r="CE895" s="10"/>
      <c r="CF895" s="5"/>
      <c r="CG895" s="9"/>
      <c r="CH895" s="10"/>
      <c r="CI895" s="10"/>
      <c r="CJ895" s="10"/>
      <c r="CK895" s="10"/>
      <c r="CL895" s="10"/>
      <c r="CM895" s="10"/>
      <c r="CN895" s="10"/>
      <c r="CO895" s="10"/>
    </row>
    <row r="896" spans="1:93" x14ac:dyDescent="0.2">
      <c r="A896" s="9"/>
      <c r="B896" s="9"/>
      <c r="C896" s="9"/>
      <c r="D896" s="9"/>
      <c r="E896" s="9"/>
      <c r="F896" s="9"/>
      <c r="G896" s="9"/>
      <c r="H896" s="9"/>
      <c r="I896" s="9"/>
      <c r="J896" s="9"/>
      <c r="K896" s="9"/>
      <c r="L896" s="9"/>
      <c r="M896" s="9"/>
      <c r="N896" s="9"/>
      <c r="P896" s="12">
        <f t="shared" si="236"/>
        <v>-154</v>
      </c>
      <c r="Q896" s="12"/>
      <c r="R896" s="138" t="e">
        <f t="shared" si="221"/>
        <v>#N/A</v>
      </c>
      <c r="S896" s="138" t="e">
        <f t="shared" si="222"/>
        <v>#N/A</v>
      </c>
      <c r="T896" s="138" t="e">
        <f t="shared" si="223"/>
        <v>#N/A</v>
      </c>
      <c r="U896" s="139" t="e">
        <f t="shared" si="226"/>
        <v>#N/A</v>
      </c>
      <c r="V896" s="139" t="e">
        <f t="shared" si="227"/>
        <v>#N/A</v>
      </c>
      <c r="W896" s="139" t="e">
        <f t="shared" si="228"/>
        <v>#N/A</v>
      </c>
      <c r="X896" s="139" t="e">
        <f t="shared" si="229"/>
        <v>#N/A</v>
      </c>
      <c r="Y896" s="10" t="e">
        <f t="shared" si="230"/>
        <v>#N/A</v>
      </c>
      <c r="Z896" s="10" t="e">
        <f t="shared" si="231"/>
        <v>#N/A</v>
      </c>
      <c r="AA896" s="138" t="e">
        <f t="shared" si="224"/>
        <v>#N/A</v>
      </c>
      <c r="AB896" s="138" t="e">
        <f t="shared" si="225"/>
        <v>#N/A</v>
      </c>
      <c r="AC896" s="16" t="e">
        <f t="shared" si="232"/>
        <v>#N/A</v>
      </c>
      <c r="AD896" s="16" t="e">
        <f t="shared" si="233"/>
        <v>#N/A</v>
      </c>
      <c r="AE896" s="16" t="e">
        <f t="shared" si="234"/>
        <v>#N/A</v>
      </c>
      <c r="AF896" s="16" t="e">
        <f t="shared" si="235"/>
        <v>#N/A</v>
      </c>
      <c r="AI896" s="9"/>
      <c r="AJ896" s="10"/>
      <c r="AK896" s="9"/>
      <c r="AL896" s="10"/>
      <c r="AM896" s="9"/>
      <c r="AN896" s="9"/>
      <c r="AO896" s="9"/>
      <c r="AP896" s="9"/>
      <c r="AQ896" s="9"/>
      <c r="AS896" s="9"/>
      <c r="AT896" s="10"/>
      <c r="AU896" s="10"/>
      <c r="AV896" s="10"/>
      <c r="AW896" s="10"/>
      <c r="AX896" s="10"/>
      <c r="AY896" s="10"/>
      <c r="AZ896" s="10"/>
      <c r="BA896" s="10"/>
      <c r="BC896" s="9"/>
      <c r="BD896" s="10"/>
      <c r="BE896" s="10"/>
      <c r="BF896" s="10"/>
      <c r="BG896" s="10"/>
      <c r="BH896" s="10"/>
      <c r="BI896" s="10"/>
      <c r="BJ896" s="10"/>
      <c r="BK896" s="10"/>
      <c r="BL896" s="10"/>
      <c r="BM896" s="9"/>
      <c r="BN896" s="10"/>
      <c r="BO896" s="9"/>
      <c r="BP896" s="10"/>
      <c r="BQ896" s="9"/>
      <c r="BR896" s="9"/>
      <c r="BS896" s="9"/>
      <c r="BT896" s="9"/>
      <c r="BU896" s="9"/>
      <c r="BV896" s="5"/>
      <c r="BW896" s="9"/>
      <c r="BX896" s="10"/>
      <c r="BY896" s="10"/>
      <c r="BZ896" s="10"/>
      <c r="CA896" s="10"/>
      <c r="CB896" s="10"/>
      <c r="CC896" s="10"/>
      <c r="CD896" s="10"/>
      <c r="CE896" s="10"/>
      <c r="CF896" s="5"/>
      <c r="CG896" s="9"/>
      <c r="CH896" s="10"/>
      <c r="CI896" s="10"/>
      <c r="CJ896" s="10"/>
      <c r="CK896" s="10"/>
      <c r="CL896" s="10"/>
      <c r="CM896" s="10"/>
      <c r="CN896" s="10"/>
      <c r="CO896" s="10"/>
    </row>
    <row r="897" spans="1:93" x14ac:dyDescent="0.2">
      <c r="A897" s="9"/>
      <c r="B897" s="9"/>
      <c r="C897" s="9"/>
      <c r="D897" s="9"/>
      <c r="E897" s="9"/>
      <c r="F897" s="9"/>
      <c r="G897" s="9"/>
      <c r="H897" s="9"/>
      <c r="I897" s="9"/>
      <c r="J897" s="9"/>
      <c r="K897" s="9"/>
      <c r="L897" s="9"/>
      <c r="M897" s="9"/>
      <c r="N897" s="9"/>
      <c r="P897" s="12">
        <f t="shared" si="236"/>
        <v>-154</v>
      </c>
      <c r="Q897" s="12"/>
      <c r="R897" s="138" t="e">
        <f t="shared" si="221"/>
        <v>#N/A</v>
      </c>
      <c r="S897" s="138" t="e">
        <f t="shared" si="222"/>
        <v>#N/A</v>
      </c>
      <c r="T897" s="138" t="e">
        <f t="shared" si="223"/>
        <v>#N/A</v>
      </c>
      <c r="U897" s="139" t="e">
        <f t="shared" si="226"/>
        <v>#N/A</v>
      </c>
      <c r="V897" s="139" t="e">
        <f t="shared" si="227"/>
        <v>#N/A</v>
      </c>
      <c r="W897" s="139" t="e">
        <f t="shared" si="228"/>
        <v>#N/A</v>
      </c>
      <c r="X897" s="139" t="e">
        <f t="shared" si="229"/>
        <v>#N/A</v>
      </c>
      <c r="Y897" s="10" t="e">
        <f t="shared" si="230"/>
        <v>#N/A</v>
      </c>
      <c r="Z897" s="10" t="e">
        <f t="shared" si="231"/>
        <v>#N/A</v>
      </c>
      <c r="AA897" s="138" t="e">
        <f t="shared" si="224"/>
        <v>#N/A</v>
      </c>
      <c r="AB897" s="138" t="e">
        <f t="shared" si="225"/>
        <v>#N/A</v>
      </c>
      <c r="AC897" s="16" t="e">
        <f t="shared" si="232"/>
        <v>#N/A</v>
      </c>
      <c r="AD897" s="16" t="e">
        <f t="shared" si="233"/>
        <v>#N/A</v>
      </c>
      <c r="AE897" s="16" t="e">
        <f t="shared" si="234"/>
        <v>#N/A</v>
      </c>
      <c r="AF897" s="16" t="e">
        <f t="shared" si="235"/>
        <v>#N/A</v>
      </c>
      <c r="AI897" s="9"/>
      <c r="AJ897" s="10"/>
      <c r="AK897" s="9"/>
      <c r="AL897" s="10"/>
      <c r="AM897" s="9"/>
      <c r="AN897" s="9"/>
      <c r="AO897" s="9"/>
      <c r="AP897" s="9"/>
      <c r="AQ897" s="9"/>
      <c r="AS897" s="9"/>
      <c r="AT897" s="10"/>
      <c r="AU897" s="10"/>
      <c r="AV897" s="10"/>
      <c r="AW897" s="10"/>
      <c r="AX897" s="10"/>
      <c r="AY897" s="10"/>
      <c r="AZ897" s="10"/>
      <c r="BA897" s="10"/>
      <c r="BC897" s="9"/>
      <c r="BD897" s="10"/>
      <c r="BE897" s="10"/>
      <c r="BF897" s="10"/>
      <c r="BG897" s="10"/>
      <c r="BH897" s="10"/>
      <c r="BI897" s="10"/>
      <c r="BJ897" s="10"/>
      <c r="BK897" s="10"/>
      <c r="BL897" s="10"/>
      <c r="BM897" s="9"/>
      <c r="BN897" s="10"/>
      <c r="BO897" s="9"/>
      <c r="BP897" s="10"/>
      <c r="BQ897" s="9"/>
      <c r="BR897" s="9"/>
      <c r="BS897" s="9"/>
      <c r="BT897" s="9"/>
      <c r="BU897" s="9"/>
      <c r="BV897" s="5"/>
      <c r="BW897" s="9"/>
      <c r="BX897" s="10"/>
      <c r="BY897" s="10"/>
      <c r="BZ897" s="10"/>
      <c r="CA897" s="10"/>
      <c r="CB897" s="10"/>
      <c r="CC897" s="10"/>
      <c r="CD897" s="10"/>
      <c r="CE897" s="10"/>
      <c r="CF897" s="5"/>
      <c r="CG897" s="9"/>
      <c r="CH897" s="10"/>
      <c r="CI897" s="10"/>
      <c r="CJ897" s="10"/>
      <c r="CK897" s="10"/>
      <c r="CL897" s="10"/>
      <c r="CM897" s="10"/>
      <c r="CN897" s="10"/>
      <c r="CO897" s="10"/>
    </row>
    <row r="898" spans="1:93" x14ac:dyDescent="0.2">
      <c r="A898" s="9"/>
      <c r="B898" s="9"/>
      <c r="C898" s="9"/>
      <c r="D898" s="9"/>
      <c r="E898" s="9"/>
      <c r="F898" s="9"/>
      <c r="G898" s="9"/>
      <c r="H898" s="9"/>
      <c r="I898" s="9"/>
      <c r="J898" s="9"/>
      <c r="K898" s="9"/>
      <c r="L898" s="9"/>
      <c r="M898" s="9"/>
      <c r="N898" s="9"/>
      <c r="P898" s="12">
        <f t="shared" si="236"/>
        <v>-154</v>
      </c>
      <c r="Q898" s="12"/>
      <c r="R898" s="138" t="e">
        <f t="shared" si="221"/>
        <v>#N/A</v>
      </c>
      <c r="S898" s="138" t="e">
        <f t="shared" si="222"/>
        <v>#N/A</v>
      </c>
      <c r="T898" s="138" t="e">
        <f t="shared" si="223"/>
        <v>#N/A</v>
      </c>
      <c r="U898" s="139" t="e">
        <f t="shared" si="226"/>
        <v>#N/A</v>
      </c>
      <c r="V898" s="139" t="e">
        <f t="shared" si="227"/>
        <v>#N/A</v>
      </c>
      <c r="W898" s="139" t="e">
        <f t="shared" si="228"/>
        <v>#N/A</v>
      </c>
      <c r="X898" s="139" t="e">
        <f t="shared" si="229"/>
        <v>#N/A</v>
      </c>
      <c r="Y898" s="10" t="e">
        <f t="shared" si="230"/>
        <v>#N/A</v>
      </c>
      <c r="Z898" s="10" t="e">
        <f t="shared" si="231"/>
        <v>#N/A</v>
      </c>
      <c r="AA898" s="138" t="e">
        <f t="shared" si="224"/>
        <v>#N/A</v>
      </c>
      <c r="AB898" s="138" t="e">
        <f t="shared" si="225"/>
        <v>#N/A</v>
      </c>
      <c r="AC898" s="16" t="e">
        <f t="shared" si="232"/>
        <v>#N/A</v>
      </c>
      <c r="AD898" s="16" t="e">
        <f t="shared" si="233"/>
        <v>#N/A</v>
      </c>
      <c r="AE898" s="16" t="e">
        <f t="shared" si="234"/>
        <v>#N/A</v>
      </c>
      <c r="AF898" s="16" t="e">
        <f t="shared" si="235"/>
        <v>#N/A</v>
      </c>
      <c r="AI898" s="9"/>
      <c r="AJ898" s="10"/>
      <c r="AK898" s="9"/>
      <c r="AL898" s="10"/>
      <c r="AM898" s="9"/>
      <c r="AN898" s="9"/>
      <c r="AO898" s="9"/>
      <c r="AP898" s="9"/>
      <c r="AQ898" s="9"/>
      <c r="AS898" s="9"/>
      <c r="AT898" s="10"/>
      <c r="AU898" s="10"/>
      <c r="AV898" s="10"/>
      <c r="AW898" s="10"/>
      <c r="AX898" s="10"/>
      <c r="AY898" s="10"/>
      <c r="AZ898" s="10"/>
      <c r="BA898" s="10"/>
      <c r="BC898" s="9"/>
      <c r="BD898" s="10"/>
      <c r="BE898" s="10"/>
      <c r="BF898" s="10"/>
      <c r="BG898" s="10"/>
      <c r="BH898" s="10"/>
      <c r="BI898" s="10"/>
      <c r="BJ898" s="10"/>
      <c r="BK898" s="10"/>
      <c r="BL898" s="10"/>
      <c r="BM898" s="9"/>
      <c r="BN898" s="10"/>
      <c r="BO898" s="9"/>
      <c r="BP898" s="10"/>
      <c r="BQ898" s="9"/>
      <c r="BR898" s="9"/>
      <c r="BS898" s="9"/>
      <c r="BT898" s="9"/>
      <c r="BU898" s="9"/>
      <c r="BV898" s="5"/>
      <c r="BW898" s="9"/>
      <c r="BX898" s="10"/>
      <c r="BY898" s="10"/>
      <c r="BZ898" s="10"/>
      <c r="CA898" s="10"/>
      <c r="CB898" s="10"/>
      <c r="CC898" s="10"/>
      <c r="CD898" s="10"/>
      <c r="CE898" s="10"/>
      <c r="CF898" s="5"/>
      <c r="CG898" s="9"/>
      <c r="CH898" s="10"/>
      <c r="CI898" s="10"/>
      <c r="CJ898" s="10"/>
      <c r="CK898" s="10"/>
      <c r="CL898" s="10"/>
      <c r="CM898" s="10"/>
      <c r="CN898" s="10"/>
      <c r="CO898" s="10"/>
    </row>
    <row r="899" spans="1:93" x14ac:dyDescent="0.2">
      <c r="A899" s="9"/>
      <c r="B899" s="9"/>
      <c r="C899" s="9"/>
      <c r="D899" s="9"/>
      <c r="E899" s="9"/>
      <c r="F899" s="9"/>
      <c r="G899" s="9"/>
      <c r="H899" s="9"/>
      <c r="I899" s="9"/>
      <c r="J899" s="9"/>
      <c r="K899" s="9"/>
      <c r="L899" s="9"/>
      <c r="M899" s="9"/>
      <c r="N899" s="9"/>
      <c r="P899" s="12">
        <f t="shared" si="236"/>
        <v>-154</v>
      </c>
      <c r="Q899" s="12"/>
      <c r="R899" s="138" t="e">
        <f t="shared" si="221"/>
        <v>#N/A</v>
      </c>
      <c r="S899" s="138" t="e">
        <f t="shared" si="222"/>
        <v>#N/A</v>
      </c>
      <c r="T899" s="138" t="e">
        <f t="shared" si="223"/>
        <v>#N/A</v>
      </c>
      <c r="U899" s="139" t="e">
        <f t="shared" si="226"/>
        <v>#N/A</v>
      </c>
      <c r="V899" s="139" t="e">
        <f t="shared" si="227"/>
        <v>#N/A</v>
      </c>
      <c r="W899" s="139" t="e">
        <f t="shared" si="228"/>
        <v>#N/A</v>
      </c>
      <c r="X899" s="139" t="e">
        <f t="shared" si="229"/>
        <v>#N/A</v>
      </c>
      <c r="Y899" s="10" t="e">
        <f t="shared" si="230"/>
        <v>#N/A</v>
      </c>
      <c r="Z899" s="10" t="e">
        <f t="shared" si="231"/>
        <v>#N/A</v>
      </c>
      <c r="AA899" s="138" t="e">
        <f t="shared" si="224"/>
        <v>#N/A</v>
      </c>
      <c r="AB899" s="138" t="e">
        <f t="shared" si="225"/>
        <v>#N/A</v>
      </c>
      <c r="AC899" s="16" t="e">
        <f t="shared" si="232"/>
        <v>#N/A</v>
      </c>
      <c r="AD899" s="16" t="e">
        <f t="shared" si="233"/>
        <v>#N/A</v>
      </c>
      <c r="AE899" s="16" t="e">
        <f t="shared" si="234"/>
        <v>#N/A</v>
      </c>
      <c r="AF899" s="16" t="e">
        <f t="shared" si="235"/>
        <v>#N/A</v>
      </c>
      <c r="AI899" s="9"/>
      <c r="AJ899" s="10"/>
      <c r="AK899" s="9"/>
      <c r="AL899" s="10"/>
      <c r="AM899" s="9"/>
      <c r="AN899" s="9"/>
      <c r="AO899" s="9"/>
      <c r="AP899" s="9"/>
      <c r="AQ899" s="9"/>
      <c r="AS899" s="9"/>
      <c r="AT899" s="10"/>
      <c r="AU899" s="10"/>
      <c r="AV899" s="10"/>
      <c r="AW899" s="10"/>
      <c r="AX899" s="10"/>
      <c r="AY899" s="10"/>
      <c r="AZ899" s="10"/>
      <c r="BA899" s="10"/>
      <c r="BC899" s="9"/>
      <c r="BD899" s="10"/>
      <c r="BE899" s="10"/>
      <c r="BF899" s="10"/>
      <c r="BG899" s="10"/>
      <c r="BH899" s="10"/>
      <c r="BI899" s="10"/>
      <c r="BJ899" s="10"/>
      <c r="BK899" s="10"/>
      <c r="BL899" s="10"/>
      <c r="BM899" s="9"/>
      <c r="BN899" s="10"/>
      <c r="BO899" s="9"/>
      <c r="BP899" s="10"/>
      <c r="BQ899" s="9"/>
      <c r="BR899" s="9"/>
      <c r="BS899" s="9"/>
      <c r="BT899" s="9"/>
      <c r="BU899" s="9"/>
      <c r="BV899" s="5"/>
      <c r="BW899" s="9"/>
      <c r="BX899" s="10"/>
      <c r="BY899" s="10"/>
      <c r="BZ899" s="10"/>
      <c r="CA899" s="10"/>
      <c r="CB899" s="10"/>
      <c r="CC899" s="10"/>
      <c r="CD899" s="10"/>
      <c r="CE899" s="10"/>
      <c r="CF899" s="5"/>
      <c r="CG899" s="9"/>
      <c r="CH899" s="10"/>
      <c r="CI899" s="10"/>
      <c r="CJ899" s="10"/>
      <c r="CK899" s="10"/>
      <c r="CL899" s="10"/>
      <c r="CM899" s="10"/>
      <c r="CN899" s="10"/>
      <c r="CO899" s="10"/>
    </row>
    <row r="900" spans="1:93" x14ac:dyDescent="0.2">
      <c r="A900" s="9"/>
      <c r="B900" s="9"/>
      <c r="C900" s="9"/>
      <c r="D900" s="9"/>
      <c r="E900" s="9"/>
      <c r="F900" s="9"/>
      <c r="G900" s="9"/>
      <c r="H900" s="9"/>
      <c r="I900" s="9"/>
      <c r="J900" s="9"/>
      <c r="K900" s="9"/>
      <c r="L900" s="9"/>
      <c r="M900" s="9"/>
      <c r="N900" s="9"/>
      <c r="P900" s="12">
        <f t="shared" si="236"/>
        <v>-154</v>
      </c>
      <c r="Q900" s="12"/>
      <c r="R900" s="138" t="e">
        <f t="shared" si="221"/>
        <v>#N/A</v>
      </c>
      <c r="S900" s="138" t="e">
        <f t="shared" si="222"/>
        <v>#N/A</v>
      </c>
      <c r="T900" s="138" t="e">
        <f t="shared" si="223"/>
        <v>#N/A</v>
      </c>
      <c r="U900" s="139" t="e">
        <f t="shared" si="226"/>
        <v>#N/A</v>
      </c>
      <c r="V900" s="139" t="e">
        <f t="shared" si="227"/>
        <v>#N/A</v>
      </c>
      <c r="W900" s="139" t="e">
        <f t="shared" si="228"/>
        <v>#N/A</v>
      </c>
      <c r="X900" s="139" t="e">
        <f t="shared" si="229"/>
        <v>#N/A</v>
      </c>
      <c r="Y900" s="10" t="e">
        <f t="shared" si="230"/>
        <v>#N/A</v>
      </c>
      <c r="Z900" s="10" t="e">
        <f t="shared" si="231"/>
        <v>#N/A</v>
      </c>
      <c r="AA900" s="138" t="e">
        <f t="shared" si="224"/>
        <v>#N/A</v>
      </c>
      <c r="AB900" s="138" t="e">
        <f t="shared" si="225"/>
        <v>#N/A</v>
      </c>
      <c r="AC900" s="16" t="e">
        <f t="shared" si="232"/>
        <v>#N/A</v>
      </c>
      <c r="AD900" s="16" t="e">
        <f t="shared" si="233"/>
        <v>#N/A</v>
      </c>
      <c r="AE900" s="16" t="e">
        <f t="shared" si="234"/>
        <v>#N/A</v>
      </c>
      <c r="AF900" s="16" t="e">
        <f t="shared" si="235"/>
        <v>#N/A</v>
      </c>
      <c r="AI900" s="9"/>
      <c r="AJ900" s="10"/>
      <c r="AK900" s="9"/>
      <c r="AL900" s="10"/>
      <c r="AM900" s="9"/>
      <c r="AN900" s="9"/>
      <c r="AO900" s="9"/>
      <c r="AP900" s="9"/>
      <c r="AQ900" s="9"/>
      <c r="AS900" s="9"/>
      <c r="AT900" s="10"/>
      <c r="AU900" s="10"/>
      <c r="AV900" s="10"/>
      <c r="AW900" s="10"/>
      <c r="AX900" s="10"/>
      <c r="AY900" s="10"/>
      <c r="AZ900" s="10"/>
      <c r="BA900" s="10"/>
      <c r="BC900" s="9"/>
      <c r="BD900" s="10"/>
      <c r="BE900" s="10"/>
      <c r="BF900" s="10"/>
      <c r="BG900" s="10"/>
      <c r="BH900" s="10"/>
      <c r="BI900" s="10"/>
      <c r="BJ900" s="10"/>
      <c r="BK900" s="10"/>
      <c r="BL900" s="10"/>
      <c r="BM900" s="9"/>
      <c r="BN900" s="10"/>
      <c r="BO900" s="9"/>
      <c r="BP900" s="10"/>
      <c r="BQ900" s="9"/>
      <c r="BR900" s="9"/>
      <c r="BS900" s="9"/>
      <c r="BT900" s="9"/>
      <c r="BU900" s="9"/>
      <c r="BV900" s="5"/>
      <c r="BW900" s="9"/>
      <c r="BX900" s="10"/>
      <c r="BY900" s="10"/>
      <c r="BZ900" s="10"/>
      <c r="CA900" s="10"/>
      <c r="CB900" s="10"/>
      <c r="CC900" s="10"/>
      <c r="CD900" s="10"/>
      <c r="CE900" s="10"/>
      <c r="CF900" s="5"/>
      <c r="CG900" s="9"/>
      <c r="CH900" s="10"/>
      <c r="CI900" s="10"/>
      <c r="CJ900" s="10"/>
      <c r="CK900" s="10"/>
      <c r="CL900" s="10"/>
      <c r="CM900" s="10"/>
      <c r="CN900" s="10"/>
      <c r="CO900" s="10"/>
    </row>
    <row r="901" spans="1:93" x14ac:dyDescent="0.2">
      <c r="A901" s="9"/>
      <c r="B901" s="9"/>
      <c r="C901" s="9"/>
      <c r="D901" s="9"/>
      <c r="E901" s="9"/>
      <c r="F901" s="9"/>
      <c r="G901" s="9"/>
      <c r="H901" s="9"/>
      <c r="I901" s="9"/>
      <c r="J901" s="9"/>
      <c r="K901" s="9"/>
      <c r="L901" s="9"/>
      <c r="M901" s="9"/>
      <c r="N901" s="9"/>
      <c r="P901" s="12">
        <f t="shared" si="236"/>
        <v>-154</v>
      </c>
      <c r="Q901" s="12"/>
      <c r="R901" s="138" t="e">
        <f t="shared" si="221"/>
        <v>#N/A</v>
      </c>
      <c r="S901" s="138" t="e">
        <f t="shared" si="222"/>
        <v>#N/A</v>
      </c>
      <c r="T901" s="138" t="e">
        <f t="shared" si="223"/>
        <v>#N/A</v>
      </c>
      <c r="U901" s="139" t="e">
        <f t="shared" si="226"/>
        <v>#N/A</v>
      </c>
      <c r="V901" s="139" t="e">
        <f t="shared" si="227"/>
        <v>#N/A</v>
      </c>
      <c r="W901" s="139" t="e">
        <f t="shared" si="228"/>
        <v>#N/A</v>
      </c>
      <c r="X901" s="139" t="e">
        <f t="shared" si="229"/>
        <v>#N/A</v>
      </c>
      <c r="Y901" s="10" t="e">
        <f t="shared" si="230"/>
        <v>#N/A</v>
      </c>
      <c r="Z901" s="10" t="e">
        <f t="shared" si="231"/>
        <v>#N/A</v>
      </c>
      <c r="AA901" s="138" t="e">
        <f t="shared" si="224"/>
        <v>#N/A</v>
      </c>
      <c r="AB901" s="138" t="e">
        <f t="shared" si="225"/>
        <v>#N/A</v>
      </c>
      <c r="AC901" s="16" t="e">
        <f t="shared" si="232"/>
        <v>#N/A</v>
      </c>
      <c r="AD901" s="16" t="e">
        <f t="shared" si="233"/>
        <v>#N/A</v>
      </c>
      <c r="AE901" s="16" t="e">
        <f t="shared" si="234"/>
        <v>#N/A</v>
      </c>
      <c r="AF901" s="16" t="e">
        <f t="shared" si="235"/>
        <v>#N/A</v>
      </c>
      <c r="AI901" s="9"/>
      <c r="AJ901" s="10"/>
      <c r="AK901" s="9"/>
      <c r="AL901" s="10"/>
      <c r="AM901" s="9"/>
      <c r="AN901" s="9"/>
      <c r="AO901" s="9"/>
      <c r="AP901" s="9"/>
      <c r="AQ901" s="9"/>
      <c r="AS901" s="9"/>
      <c r="AT901" s="10"/>
      <c r="AU901" s="10"/>
      <c r="AV901" s="10"/>
      <c r="AW901" s="10"/>
      <c r="AX901" s="10"/>
      <c r="AY901" s="10"/>
      <c r="AZ901" s="10"/>
      <c r="BA901" s="10"/>
      <c r="BC901" s="9"/>
      <c r="BD901" s="10"/>
      <c r="BE901" s="10"/>
      <c r="BF901" s="10"/>
      <c r="BG901" s="10"/>
      <c r="BH901" s="10"/>
      <c r="BI901" s="10"/>
      <c r="BJ901" s="10"/>
      <c r="BK901" s="10"/>
      <c r="BL901" s="10"/>
      <c r="BM901" s="9"/>
      <c r="BN901" s="10"/>
      <c r="BO901" s="9"/>
      <c r="BP901" s="10"/>
      <c r="BQ901" s="9"/>
      <c r="BR901" s="9"/>
      <c r="BS901" s="9"/>
      <c r="BT901" s="9"/>
      <c r="BU901" s="9"/>
      <c r="BV901" s="5"/>
      <c r="BW901" s="9"/>
      <c r="BX901" s="10"/>
      <c r="BY901" s="10"/>
      <c r="BZ901" s="10"/>
      <c r="CA901" s="10"/>
      <c r="CB901" s="10"/>
      <c r="CC901" s="10"/>
      <c r="CD901" s="10"/>
      <c r="CE901" s="10"/>
      <c r="CF901" s="5"/>
      <c r="CG901" s="9"/>
      <c r="CH901" s="10"/>
      <c r="CI901" s="10"/>
      <c r="CJ901" s="10"/>
      <c r="CK901" s="10"/>
      <c r="CL901" s="10"/>
      <c r="CM901" s="10"/>
      <c r="CN901" s="10"/>
      <c r="CO901" s="10"/>
    </row>
    <row r="902" spans="1:93" x14ac:dyDescent="0.2">
      <c r="A902" s="9"/>
      <c r="B902" s="9"/>
      <c r="C902" s="9"/>
      <c r="D902" s="9"/>
      <c r="E902" s="9"/>
      <c r="F902" s="9"/>
      <c r="G902" s="9"/>
      <c r="H902" s="9"/>
      <c r="I902" s="9"/>
      <c r="J902" s="9"/>
      <c r="K902" s="9"/>
      <c r="L902" s="9"/>
      <c r="M902" s="9"/>
      <c r="N902" s="9"/>
      <c r="P902" s="12">
        <f t="shared" si="236"/>
        <v>-154</v>
      </c>
      <c r="Q902" s="12"/>
      <c r="R902" s="138" t="e">
        <f t="shared" si="221"/>
        <v>#N/A</v>
      </c>
      <c r="S902" s="138" t="e">
        <f t="shared" si="222"/>
        <v>#N/A</v>
      </c>
      <c r="T902" s="138" t="e">
        <f t="shared" si="223"/>
        <v>#N/A</v>
      </c>
      <c r="U902" s="139" t="e">
        <f t="shared" si="226"/>
        <v>#N/A</v>
      </c>
      <c r="V902" s="139" t="e">
        <f t="shared" si="227"/>
        <v>#N/A</v>
      </c>
      <c r="W902" s="139" t="e">
        <f t="shared" si="228"/>
        <v>#N/A</v>
      </c>
      <c r="X902" s="139" t="e">
        <f t="shared" si="229"/>
        <v>#N/A</v>
      </c>
      <c r="Y902" s="10" t="e">
        <f t="shared" si="230"/>
        <v>#N/A</v>
      </c>
      <c r="Z902" s="10" t="e">
        <f t="shared" si="231"/>
        <v>#N/A</v>
      </c>
      <c r="AA902" s="138" t="e">
        <f t="shared" si="224"/>
        <v>#N/A</v>
      </c>
      <c r="AB902" s="138" t="e">
        <f t="shared" si="225"/>
        <v>#N/A</v>
      </c>
      <c r="AC902" s="16" t="e">
        <f t="shared" si="232"/>
        <v>#N/A</v>
      </c>
      <c r="AD902" s="16" t="e">
        <f t="shared" si="233"/>
        <v>#N/A</v>
      </c>
      <c r="AE902" s="16" t="e">
        <f t="shared" si="234"/>
        <v>#N/A</v>
      </c>
      <c r="AF902" s="16" t="e">
        <f t="shared" si="235"/>
        <v>#N/A</v>
      </c>
      <c r="AI902" s="9"/>
      <c r="AJ902" s="10"/>
      <c r="AK902" s="9"/>
      <c r="AL902" s="10"/>
      <c r="AM902" s="9"/>
      <c r="AN902" s="9"/>
      <c r="AO902" s="9"/>
      <c r="AP902" s="9"/>
      <c r="AQ902" s="9"/>
      <c r="AS902" s="9"/>
      <c r="AT902" s="10"/>
      <c r="AU902" s="10"/>
      <c r="AV902" s="10"/>
      <c r="AW902" s="10"/>
      <c r="AX902" s="10"/>
      <c r="AY902" s="10"/>
      <c r="AZ902" s="10"/>
      <c r="BA902" s="10"/>
      <c r="BC902" s="9"/>
      <c r="BD902" s="10"/>
      <c r="BE902" s="10"/>
      <c r="BF902" s="10"/>
      <c r="BG902" s="10"/>
      <c r="BH902" s="10"/>
      <c r="BI902" s="10"/>
      <c r="BJ902" s="10"/>
      <c r="BK902" s="10"/>
      <c r="BL902" s="10"/>
      <c r="BM902" s="9"/>
      <c r="BN902" s="10"/>
      <c r="BO902" s="9"/>
      <c r="BP902" s="10"/>
      <c r="BQ902" s="9"/>
      <c r="BR902" s="9"/>
      <c r="BS902" s="9"/>
      <c r="BT902" s="9"/>
      <c r="BU902" s="9"/>
      <c r="BV902" s="5"/>
      <c r="BW902" s="9"/>
      <c r="BX902" s="10"/>
      <c r="BY902" s="10"/>
      <c r="BZ902" s="10"/>
      <c r="CA902" s="10"/>
      <c r="CB902" s="10"/>
      <c r="CC902" s="10"/>
      <c r="CD902" s="10"/>
      <c r="CE902" s="10"/>
      <c r="CF902" s="5"/>
      <c r="CG902" s="9"/>
      <c r="CH902" s="10"/>
      <c r="CI902" s="10"/>
      <c r="CJ902" s="10"/>
      <c r="CK902" s="10"/>
      <c r="CL902" s="10"/>
      <c r="CM902" s="10"/>
      <c r="CN902" s="10"/>
      <c r="CO902" s="10"/>
    </row>
    <row r="903" spans="1:93" x14ac:dyDescent="0.2">
      <c r="A903" s="9"/>
      <c r="B903" s="9"/>
      <c r="C903" s="9"/>
      <c r="D903" s="9"/>
      <c r="E903" s="9"/>
      <c r="F903" s="9"/>
      <c r="G903" s="9"/>
      <c r="H903" s="9"/>
      <c r="I903" s="9"/>
      <c r="J903" s="9"/>
      <c r="K903" s="9"/>
      <c r="L903" s="9"/>
      <c r="M903" s="9"/>
      <c r="N903" s="9"/>
      <c r="P903" s="12">
        <f t="shared" si="236"/>
        <v>-154</v>
      </c>
      <c r="Q903" s="12"/>
      <c r="R903" s="138" t="e">
        <f t="shared" si="221"/>
        <v>#N/A</v>
      </c>
      <c r="S903" s="138" t="e">
        <f t="shared" si="222"/>
        <v>#N/A</v>
      </c>
      <c r="T903" s="138" t="e">
        <f t="shared" si="223"/>
        <v>#N/A</v>
      </c>
      <c r="U903" s="139" t="e">
        <f t="shared" si="226"/>
        <v>#N/A</v>
      </c>
      <c r="V903" s="139" t="e">
        <f t="shared" si="227"/>
        <v>#N/A</v>
      </c>
      <c r="W903" s="139" t="e">
        <f t="shared" si="228"/>
        <v>#N/A</v>
      </c>
      <c r="X903" s="139" t="e">
        <f t="shared" si="229"/>
        <v>#N/A</v>
      </c>
      <c r="Y903" s="10" t="e">
        <f t="shared" si="230"/>
        <v>#N/A</v>
      </c>
      <c r="Z903" s="10" t="e">
        <f t="shared" si="231"/>
        <v>#N/A</v>
      </c>
      <c r="AA903" s="138" t="e">
        <f t="shared" si="224"/>
        <v>#N/A</v>
      </c>
      <c r="AB903" s="138" t="e">
        <f t="shared" si="225"/>
        <v>#N/A</v>
      </c>
      <c r="AC903" s="16" t="e">
        <f t="shared" si="232"/>
        <v>#N/A</v>
      </c>
      <c r="AD903" s="16" t="e">
        <f t="shared" si="233"/>
        <v>#N/A</v>
      </c>
      <c r="AE903" s="16" t="e">
        <f t="shared" si="234"/>
        <v>#N/A</v>
      </c>
      <c r="AF903" s="16" t="e">
        <f t="shared" si="235"/>
        <v>#N/A</v>
      </c>
      <c r="AI903" s="9"/>
      <c r="AJ903" s="10"/>
      <c r="AK903" s="9"/>
      <c r="AL903" s="10"/>
      <c r="AM903" s="9"/>
      <c r="AN903" s="9"/>
      <c r="AO903" s="9"/>
      <c r="AP903" s="9"/>
      <c r="AQ903" s="9"/>
      <c r="AS903" s="9"/>
      <c r="AT903" s="10"/>
      <c r="AU903" s="10"/>
      <c r="AV903" s="10"/>
      <c r="AW903" s="10"/>
      <c r="AX903" s="10"/>
      <c r="AY903" s="10"/>
      <c r="AZ903" s="10"/>
      <c r="BA903" s="10"/>
      <c r="BC903" s="9"/>
      <c r="BD903" s="10"/>
      <c r="BE903" s="10"/>
      <c r="BF903" s="10"/>
      <c r="BG903" s="10"/>
      <c r="BH903" s="10"/>
      <c r="BI903" s="10"/>
      <c r="BJ903" s="10"/>
      <c r="BK903" s="10"/>
      <c r="BL903" s="10"/>
      <c r="BM903" s="9"/>
      <c r="BN903" s="10"/>
      <c r="BO903" s="9"/>
      <c r="BP903" s="10"/>
      <c r="BQ903" s="9"/>
      <c r="BR903" s="9"/>
      <c r="BS903" s="9"/>
      <c r="BT903" s="9"/>
      <c r="BU903" s="9"/>
      <c r="BV903" s="5"/>
      <c r="BW903" s="9"/>
      <c r="BX903" s="10"/>
      <c r="BY903" s="10"/>
      <c r="BZ903" s="10"/>
      <c r="CA903" s="10"/>
      <c r="CB903" s="10"/>
      <c r="CC903" s="10"/>
      <c r="CD903" s="10"/>
      <c r="CE903" s="10"/>
      <c r="CF903" s="5"/>
      <c r="CG903" s="9"/>
      <c r="CH903" s="10"/>
      <c r="CI903" s="10"/>
      <c r="CJ903" s="10"/>
      <c r="CK903" s="10"/>
      <c r="CL903" s="10"/>
      <c r="CM903" s="10"/>
      <c r="CN903" s="10"/>
      <c r="CO903" s="10"/>
    </row>
    <row r="904" spans="1:93" x14ac:dyDescent="0.2">
      <c r="A904" s="9"/>
      <c r="B904" s="9"/>
      <c r="C904" s="9"/>
      <c r="D904" s="9"/>
      <c r="E904" s="9"/>
      <c r="F904" s="9"/>
      <c r="G904" s="9"/>
      <c r="H904" s="9"/>
      <c r="I904" s="9"/>
      <c r="J904" s="9"/>
      <c r="K904" s="9"/>
      <c r="L904" s="9"/>
      <c r="M904" s="9"/>
      <c r="N904" s="9"/>
      <c r="P904" s="12">
        <f t="shared" si="236"/>
        <v>-154</v>
      </c>
      <c r="Q904" s="12"/>
      <c r="R904" s="138" t="e">
        <f t="shared" si="221"/>
        <v>#N/A</v>
      </c>
      <c r="S904" s="138" t="e">
        <f t="shared" si="222"/>
        <v>#N/A</v>
      </c>
      <c r="T904" s="138" t="e">
        <f t="shared" si="223"/>
        <v>#N/A</v>
      </c>
      <c r="U904" s="139" t="e">
        <f t="shared" si="226"/>
        <v>#N/A</v>
      </c>
      <c r="V904" s="139" t="e">
        <f t="shared" si="227"/>
        <v>#N/A</v>
      </c>
      <c r="W904" s="139" t="e">
        <f t="shared" si="228"/>
        <v>#N/A</v>
      </c>
      <c r="X904" s="139" t="e">
        <f t="shared" si="229"/>
        <v>#N/A</v>
      </c>
      <c r="Y904" s="10" t="e">
        <f t="shared" si="230"/>
        <v>#N/A</v>
      </c>
      <c r="Z904" s="10" t="e">
        <f t="shared" si="231"/>
        <v>#N/A</v>
      </c>
      <c r="AA904" s="138" t="e">
        <f t="shared" si="224"/>
        <v>#N/A</v>
      </c>
      <c r="AB904" s="138" t="e">
        <f t="shared" si="225"/>
        <v>#N/A</v>
      </c>
      <c r="AC904" s="16" t="e">
        <f t="shared" si="232"/>
        <v>#N/A</v>
      </c>
      <c r="AD904" s="16" t="e">
        <f t="shared" si="233"/>
        <v>#N/A</v>
      </c>
      <c r="AE904" s="16" t="e">
        <f t="shared" si="234"/>
        <v>#N/A</v>
      </c>
      <c r="AF904" s="16" t="e">
        <f t="shared" si="235"/>
        <v>#N/A</v>
      </c>
      <c r="AI904" s="9"/>
      <c r="AJ904" s="10"/>
      <c r="AK904" s="9"/>
      <c r="AL904" s="10"/>
      <c r="AM904" s="9"/>
      <c r="AN904" s="9"/>
      <c r="AO904" s="9"/>
      <c r="AP904" s="9"/>
      <c r="AQ904" s="9"/>
      <c r="AS904" s="9"/>
      <c r="AT904" s="10"/>
      <c r="AU904" s="10"/>
      <c r="AV904" s="10"/>
      <c r="AW904" s="10"/>
      <c r="AX904" s="10"/>
      <c r="AY904" s="10"/>
      <c r="AZ904" s="10"/>
      <c r="BA904" s="10"/>
      <c r="BC904" s="9"/>
      <c r="BD904" s="10"/>
      <c r="BE904" s="10"/>
      <c r="BF904" s="10"/>
      <c r="BG904" s="10"/>
      <c r="BH904" s="10"/>
      <c r="BI904" s="10"/>
      <c r="BJ904" s="10"/>
      <c r="BK904" s="10"/>
      <c r="BL904" s="10"/>
      <c r="BM904" s="9"/>
      <c r="BN904" s="10"/>
      <c r="BO904" s="9"/>
      <c r="BP904" s="10"/>
      <c r="BQ904" s="9"/>
      <c r="BR904" s="9"/>
      <c r="BS904" s="9"/>
      <c r="BT904" s="9"/>
      <c r="BU904" s="9"/>
      <c r="BV904" s="5"/>
      <c r="BW904" s="9"/>
      <c r="BX904" s="10"/>
      <c r="BY904" s="10"/>
      <c r="BZ904" s="10"/>
      <c r="CA904" s="10"/>
      <c r="CB904" s="10"/>
      <c r="CC904" s="10"/>
      <c r="CD904" s="10"/>
      <c r="CE904" s="10"/>
      <c r="CF904" s="5"/>
      <c r="CG904" s="9"/>
      <c r="CH904" s="10"/>
      <c r="CI904" s="10"/>
      <c r="CJ904" s="10"/>
      <c r="CK904" s="10"/>
      <c r="CL904" s="10"/>
      <c r="CM904" s="10"/>
      <c r="CN904" s="10"/>
      <c r="CO904" s="10"/>
    </row>
    <row r="905" spans="1:93" x14ac:dyDescent="0.2">
      <c r="A905" s="9"/>
      <c r="B905" s="9"/>
      <c r="C905" s="9"/>
      <c r="D905" s="9"/>
      <c r="E905" s="9"/>
      <c r="F905" s="9"/>
      <c r="G905" s="9"/>
      <c r="H905" s="9"/>
      <c r="I905" s="9"/>
      <c r="J905" s="9"/>
      <c r="K905" s="9"/>
      <c r="L905" s="9"/>
      <c r="M905" s="9"/>
      <c r="N905" s="9"/>
      <c r="P905" s="12">
        <f t="shared" si="236"/>
        <v>-154</v>
      </c>
      <c r="Q905" s="12"/>
      <c r="R905" s="138" t="e">
        <f t="shared" si="221"/>
        <v>#N/A</v>
      </c>
      <c r="S905" s="138" t="e">
        <f t="shared" si="222"/>
        <v>#N/A</v>
      </c>
      <c r="T905" s="138" t="e">
        <f t="shared" si="223"/>
        <v>#N/A</v>
      </c>
      <c r="U905" s="139" t="e">
        <f t="shared" si="226"/>
        <v>#N/A</v>
      </c>
      <c r="V905" s="139" t="e">
        <f t="shared" si="227"/>
        <v>#N/A</v>
      </c>
      <c r="W905" s="139" t="e">
        <f t="shared" si="228"/>
        <v>#N/A</v>
      </c>
      <c r="X905" s="139" t="e">
        <f t="shared" si="229"/>
        <v>#N/A</v>
      </c>
      <c r="Y905" s="10" t="e">
        <f t="shared" si="230"/>
        <v>#N/A</v>
      </c>
      <c r="Z905" s="10" t="e">
        <f t="shared" si="231"/>
        <v>#N/A</v>
      </c>
      <c r="AA905" s="138" t="e">
        <f t="shared" si="224"/>
        <v>#N/A</v>
      </c>
      <c r="AB905" s="138" t="e">
        <f t="shared" si="225"/>
        <v>#N/A</v>
      </c>
      <c r="AC905" s="16" t="e">
        <f t="shared" si="232"/>
        <v>#N/A</v>
      </c>
      <c r="AD905" s="16" t="e">
        <f t="shared" si="233"/>
        <v>#N/A</v>
      </c>
      <c r="AE905" s="16" t="e">
        <f t="shared" si="234"/>
        <v>#N/A</v>
      </c>
      <c r="AF905" s="16" t="e">
        <f t="shared" si="235"/>
        <v>#N/A</v>
      </c>
      <c r="AI905" s="9"/>
      <c r="AJ905" s="10"/>
      <c r="AK905" s="9"/>
      <c r="AL905" s="10"/>
      <c r="AM905" s="9"/>
      <c r="AN905" s="9"/>
      <c r="AO905" s="9"/>
      <c r="AP905" s="9"/>
      <c r="AQ905" s="9"/>
      <c r="AS905" s="9"/>
      <c r="AT905" s="10"/>
      <c r="AU905" s="10"/>
      <c r="AV905" s="10"/>
      <c r="AW905" s="10"/>
      <c r="AX905" s="10"/>
      <c r="AY905" s="10"/>
      <c r="AZ905" s="10"/>
      <c r="BA905" s="10"/>
      <c r="BC905" s="9"/>
      <c r="BD905" s="10"/>
      <c r="BE905" s="10"/>
      <c r="BF905" s="10"/>
      <c r="BG905" s="10"/>
      <c r="BH905" s="10"/>
      <c r="BI905" s="10"/>
      <c r="BJ905" s="10"/>
      <c r="BK905" s="10"/>
      <c r="BL905" s="10"/>
      <c r="BM905" s="9"/>
      <c r="BN905" s="10"/>
      <c r="BO905" s="9"/>
      <c r="BP905" s="10"/>
      <c r="BQ905" s="9"/>
      <c r="BR905" s="9"/>
      <c r="BS905" s="9"/>
      <c r="BT905" s="9"/>
      <c r="BU905" s="9"/>
      <c r="BV905" s="5"/>
      <c r="BW905" s="9"/>
      <c r="BX905" s="10"/>
      <c r="BY905" s="10"/>
      <c r="BZ905" s="10"/>
      <c r="CA905" s="10"/>
      <c r="CB905" s="10"/>
      <c r="CC905" s="10"/>
      <c r="CD905" s="10"/>
      <c r="CE905" s="10"/>
      <c r="CF905" s="5"/>
      <c r="CG905" s="9"/>
      <c r="CH905" s="10"/>
      <c r="CI905" s="10"/>
      <c r="CJ905" s="10"/>
      <c r="CK905" s="10"/>
      <c r="CL905" s="10"/>
      <c r="CM905" s="10"/>
      <c r="CN905" s="10"/>
      <c r="CO905" s="10"/>
    </row>
    <row r="906" spans="1:93" x14ac:dyDescent="0.2">
      <c r="A906" s="9"/>
      <c r="B906" s="9"/>
      <c r="C906" s="9"/>
      <c r="D906" s="9"/>
      <c r="E906" s="9"/>
      <c r="F906" s="9"/>
      <c r="G906" s="9"/>
      <c r="H906" s="9"/>
      <c r="I906" s="9"/>
      <c r="J906" s="9"/>
      <c r="K906" s="9"/>
      <c r="L906" s="9"/>
      <c r="M906" s="9"/>
      <c r="N906" s="9"/>
      <c r="P906" s="12">
        <f t="shared" si="236"/>
        <v>-154</v>
      </c>
      <c r="Q906" s="12"/>
      <c r="R906" s="138" t="e">
        <f t="shared" si="221"/>
        <v>#N/A</v>
      </c>
      <c r="S906" s="138" t="e">
        <f t="shared" si="222"/>
        <v>#N/A</v>
      </c>
      <c r="T906" s="138" t="e">
        <f t="shared" si="223"/>
        <v>#N/A</v>
      </c>
      <c r="U906" s="139" t="e">
        <f t="shared" si="226"/>
        <v>#N/A</v>
      </c>
      <c r="V906" s="139" t="e">
        <f t="shared" si="227"/>
        <v>#N/A</v>
      </c>
      <c r="W906" s="139" t="e">
        <f t="shared" si="228"/>
        <v>#N/A</v>
      </c>
      <c r="X906" s="139" t="e">
        <f t="shared" si="229"/>
        <v>#N/A</v>
      </c>
      <c r="Y906" s="10" t="e">
        <f t="shared" si="230"/>
        <v>#N/A</v>
      </c>
      <c r="Z906" s="10" t="e">
        <f t="shared" si="231"/>
        <v>#N/A</v>
      </c>
      <c r="AA906" s="138" t="e">
        <f t="shared" si="224"/>
        <v>#N/A</v>
      </c>
      <c r="AB906" s="138" t="e">
        <f t="shared" si="225"/>
        <v>#N/A</v>
      </c>
      <c r="AC906" s="16" t="e">
        <f t="shared" si="232"/>
        <v>#N/A</v>
      </c>
      <c r="AD906" s="16" t="e">
        <f t="shared" si="233"/>
        <v>#N/A</v>
      </c>
      <c r="AE906" s="16" t="e">
        <f t="shared" si="234"/>
        <v>#N/A</v>
      </c>
      <c r="AF906" s="16" t="e">
        <f t="shared" si="235"/>
        <v>#N/A</v>
      </c>
      <c r="AI906" s="9"/>
      <c r="AJ906" s="10"/>
      <c r="AK906" s="9"/>
      <c r="AL906" s="10"/>
      <c r="AM906" s="9"/>
      <c r="AN906" s="9"/>
      <c r="AO906" s="9"/>
      <c r="AP906" s="9"/>
      <c r="AQ906" s="9"/>
      <c r="AS906" s="9"/>
      <c r="AT906" s="10"/>
      <c r="AU906" s="10"/>
      <c r="AV906" s="10"/>
      <c r="AW906" s="10"/>
      <c r="AX906" s="10"/>
      <c r="AY906" s="10"/>
      <c r="AZ906" s="10"/>
      <c r="BA906" s="10"/>
      <c r="BC906" s="9"/>
      <c r="BD906" s="10"/>
      <c r="BE906" s="10"/>
      <c r="BF906" s="10"/>
      <c r="BG906" s="10"/>
      <c r="BH906" s="10"/>
      <c r="BI906" s="10"/>
      <c r="BJ906" s="10"/>
      <c r="BK906" s="10"/>
      <c r="BL906" s="10"/>
      <c r="BM906" s="9"/>
      <c r="BN906" s="10"/>
      <c r="BO906" s="9"/>
      <c r="BP906" s="10"/>
      <c r="BQ906" s="9"/>
      <c r="BR906" s="9"/>
      <c r="BS906" s="9"/>
      <c r="BT906" s="9"/>
      <c r="BU906" s="9"/>
      <c r="BV906" s="5"/>
      <c r="BW906" s="9"/>
      <c r="BX906" s="10"/>
      <c r="BY906" s="10"/>
      <c r="BZ906" s="10"/>
      <c r="CA906" s="10"/>
      <c r="CB906" s="10"/>
      <c r="CC906" s="10"/>
      <c r="CD906" s="10"/>
      <c r="CE906" s="10"/>
      <c r="CF906" s="5"/>
      <c r="CG906" s="9"/>
      <c r="CH906" s="10"/>
      <c r="CI906" s="10"/>
      <c r="CJ906" s="10"/>
      <c r="CK906" s="10"/>
      <c r="CL906" s="10"/>
      <c r="CM906" s="10"/>
      <c r="CN906" s="10"/>
      <c r="CO906" s="10"/>
    </row>
    <row r="907" spans="1:93" x14ac:dyDescent="0.2">
      <c r="A907" s="9"/>
      <c r="B907" s="9"/>
      <c r="C907" s="9"/>
      <c r="D907" s="9"/>
      <c r="E907" s="9"/>
      <c r="F907" s="9"/>
      <c r="G907" s="9"/>
      <c r="H907" s="9"/>
      <c r="I907" s="9"/>
      <c r="J907" s="9"/>
      <c r="K907" s="9"/>
      <c r="L907" s="9"/>
      <c r="M907" s="9"/>
      <c r="N907" s="9"/>
      <c r="P907" s="12">
        <f t="shared" si="236"/>
        <v>-154</v>
      </c>
      <c r="Q907" s="12"/>
      <c r="R907" s="138" t="e">
        <f t="shared" si="221"/>
        <v>#N/A</v>
      </c>
      <c r="S907" s="138" t="e">
        <f t="shared" si="222"/>
        <v>#N/A</v>
      </c>
      <c r="T907" s="138" t="e">
        <f t="shared" si="223"/>
        <v>#N/A</v>
      </c>
      <c r="U907" s="139" t="e">
        <f t="shared" si="226"/>
        <v>#N/A</v>
      </c>
      <c r="V907" s="139" t="e">
        <f t="shared" si="227"/>
        <v>#N/A</v>
      </c>
      <c r="W907" s="139" t="e">
        <f t="shared" si="228"/>
        <v>#N/A</v>
      </c>
      <c r="X907" s="139" t="e">
        <f t="shared" si="229"/>
        <v>#N/A</v>
      </c>
      <c r="Y907" s="10" t="e">
        <f t="shared" si="230"/>
        <v>#N/A</v>
      </c>
      <c r="Z907" s="10" t="e">
        <f t="shared" si="231"/>
        <v>#N/A</v>
      </c>
      <c r="AA907" s="138" t="e">
        <f t="shared" si="224"/>
        <v>#N/A</v>
      </c>
      <c r="AB907" s="138" t="e">
        <f t="shared" si="225"/>
        <v>#N/A</v>
      </c>
      <c r="AC907" s="16" t="e">
        <f t="shared" si="232"/>
        <v>#N/A</v>
      </c>
      <c r="AD907" s="16" t="e">
        <f t="shared" si="233"/>
        <v>#N/A</v>
      </c>
      <c r="AE907" s="16" t="e">
        <f t="shared" si="234"/>
        <v>#N/A</v>
      </c>
      <c r="AF907" s="16" t="e">
        <f t="shared" si="235"/>
        <v>#N/A</v>
      </c>
      <c r="AI907" s="9"/>
      <c r="AJ907" s="10"/>
      <c r="AK907" s="9"/>
      <c r="AL907" s="10"/>
      <c r="AM907" s="9"/>
      <c r="AN907" s="9"/>
      <c r="AO907" s="9"/>
      <c r="AP907" s="9"/>
      <c r="AQ907" s="9"/>
      <c r="AS907" s="9"/>
      <c r="AT907" s="10"/>
      <c r="AU907" s="10"/>
      <c r="AV907" s="10"/>
      <c r="AW907" s="10"/>
      <c r="AX907" s="10"/>
      <c r="AY907" s="10"/>
      <c r="AZ907" s="10"/>
      <c r="BA907" s="10"/>
      <c r="BC907" s="9"/>
      <c r="BD907" s="10"/>
      <c r="BE907" s="10"/>
      <c r="BF907" s="10"/>
      <c r="BG907" s="10"/>
      <c r="BH907" s="10"/>
      <c r="BI907" s="10"/>
      <c r="BJ907" s="10"/>
      <c r="BK907" s="10"/>
      <c r="BL907" s="10"/>
      <c r="BM907" s="9"/>
      <c r="BN907" s="10"/>
      <c r="BO907" s="9"/>
      <c r="BP907" s="10"/>
      <c r="BQ907" s="9"/>
      <c r="BR907" s="9"/>
      <c r="BS907" s="9"/>
      <c r="BT907" s="9"/>
      <c r="BU907" s="9"/>
      <c r="BV907" s="5"/>
      <c r="BW907" s="9"/>
      <c r="BX907" s="10"/>
      <c r="BY907" s="10"/>
      <c r="BZ907" s="10"/>
      <c r="CA907" s="10"/>
      <c r="CB907" s="10"/>
      <c r="CC907" s="10"/>
      <c r="CD907" s="10"/>
      <c r="CE907" s="10"/>
      <c r="CF907" s="5"/>
      <c r="CG907" s="9"/>
      <c r="CH907" s="10"/>
      <c r="CI907" s="10"/>
      <c r="CJ907" s="10"/>
      <c r="CK907" s="10"/>
      <c r="CL907" s="10"/>
      <c r="CM907" s="10"/>
      <c r="CN907" s="10"/>
      <c r="CO907" s="10"/>
    </row>
    <row r="908" spans="1:93" x14ac:dyDescent="0.2">
      <c r="A908" s="9"/>
      <c r="B908" s="9"/>
      <c r="C908" s="9"/>
      <c r="D908" s="9"/>
      <c r="E908" s="9"/>
      <c r="F908" s="9"/>
      <c r="G908" s="9"/>
      <c r="H908" s="9"/>
      <c r="I908" s="9"/>
      <c r="J908" s="9"/>
      <c r="K908" s="9"/>
      <c r="L908" s="9"/>
      <c r="M908" s="9"/>
      <c r="N908" s="9"/>
      <c r="P908" s="12">
        <f t="shared" si="236"/>
        <v>-154</v>
      </c>
      <c r="Q908" s="12"/>
      <c r="R908" s="138" t="e">
        <f t="shared" ref="R908:R971" si="237">LOOKUP($P908,$AI$12:$AI$205,IF($B908,$AJ$12:$AJ$205,$BN$12:$BN$205))</f>
        <v>#N/A</v>
      </c>
      <c r="S908" s="138" t="e">
        <f t="shared" ref="S908:S971" si="238">LOOKUP($P908,$AI$12:$AI$205,IF($B908,$AK$12:$AK$205,$BO$12:$BO$205))</f>
        <v>#N/A</v>
      </c>
      <c r="T908" s="138" t="e">
        <f t="shared" ref="T908:T971" si="239">LOOKUP($P908,$AI$12:$AI$205,IF($B908,$AL$12:$AL$205,$BP$12:$BP$205))</f>
        <v>#N/A</v>
      </c>
      <c r="U908" s="139" t="e">
        <f t="shared" si="226"/>
        <v>#N/A</v>
      </c>
      <c r="V908" s="139" t="e">
        <f t="shared" si="227"/>
        <v>#N/A</v>
      </c>
      <c r="W908" s="139" t="e">
        <f t="shared" si="228"/>
        <v>#N/A</v>
      </c>
      <c r="X908" s="139" t="e">
        <f t="shared" si="229"/>
        <v>#N/A</v>
      </c>
      <c r="Y908" s="10" t="e">
        <f t="shared" si="230"/>
        <v>#N/A</v>
      </c>
      <c r="Z908" s="10" t="e">
        <f t="shared" si="231"/>
        <v>#N/A</v>
      </c>
      <c r="AA908" s="138" t="e">
        <f t="shared" ref="AA908:AA971" si="240">LOOKUP($P908,$AI$12:$AI$205,IF($B908,$AN$12:$AN$205,$BR$12:$BR$205))</f>
        <v>#N/A</v>
      </c>
      <c r="AB908" s="138" t="e">
        <f t="shared" ref="AB908:AB971" si="241">LOOKUP($P908,$AI$12:$AI$205,IF($B908,$AP$12:$AP$205,$BT$12:$BT$205))</f>
        <v>#N/A</v>
      </c>
      <c r="AC908" s="16" t="e">
        <f t="shared" si="232"/>
        <v>#N/A</v>
      </c>
      <c r="AD908" s="16" t="e">
        <f t="shared" si="233"/>
        <v>#N/A</v>
      </c>
      <c r="AE908" s="16" t="e">
        <f t="shared" si="234"/>
        <v>#N/A</v>
      </c>
      <c r="AF908" s="16" t="e">
        <f t="shared" si="235"/>
        <v>#N/A</v>
      </c>
      <c r="AI908" s="9"/>
      <c r="AJ908" s="10"/>
      <c r="AK908" s="9"/>
      <c r="AL908" s="10"/>
      <c r="AM908" s="9"/>
      <c r="AN908" s="9"/>
      <c r="AO908" s="9"/>
      <c r="AP908" s="9"/>
      <c r="AQ908" s="9"/>
      <c r="AS908" s="9"/>
      <c r="AT908" s="10"/>
      <c r="AU908" s="10"/>
      <c r="AV908" s="10"/>
      <c r="AW908" s="10"/>
      <c r="AX908" s="10"/>
      <c r="AY908" s="10"/>
      <c r="AZ908" s="10"/>
      <c r="BA908" s="10"/>
      <c r="BC908" s="9"/>
      <c r="BD908" s="10"/>
      <c r="BE908" s="10"/>
      <c r="BF908" s="10"/>
      <c r="BG908" s="10"/>
      <c r="BH908" s="10"/>
      <c r="BI908" s="10"/>
      <c r="BJ908" s="10"/>
      <c r="BK908" s="10"/>
      <c r="BL908" s="10"/>
      <c r="BM908" s="9"/>
      <c r="BN908" s="10"/>
      <c r="BO908" s="9"/>
      <c r="BP908" s="10"/>
      <c r="BQ908" s="9"/>
      <c r="BR908" s="9"/>
      <c r="BS908" s="9"/>
      <c r="BT908" s="9"/>
      <c r="BU908" s="9"/>
      <c r="BV908" s="5"/>
      <c r="BW908" s="9"/>
      <c r="BX908" s="10"/>
      <c r="BY908" s="10"/>
      <c r="BZ908" s="10"/>
      <c r="CA908" s="10"/>
      <c r="CB908" s="10"/>
      <c r="CC908" s="10"/>
      <c r="CD908" s="10"/>
      <c r="CE908" s="10"/>
      <c r="CF908" s="5"/>
      <c r="CG908" s="9"/>
      <c r="CH908" s="10"/>
      <c r="CI908" s="10"/>
      <c r="CJ908" s="10"/>
      <c r="CK908" s="10"/>
      <c r="CL908" s="10"/>
      <c r="CM908" s="10"/>
      <c r="CN908" s="10"/>
      <c r="CO908" s="10"/>
    </row>
    <row r="909" spans="1:93" x14ac:dyDescent="0.2">
      <c r="A909" s="9"/>
      <c r="B909" s="9"/>
      <c r="C909" s="9"/>
      <c r="D909" s="9"/>
      <c r="E909" s="9"/>
      <c r="F909" s="9"/>
      <c r="G909" s="9"/>
      <c r="H909" s="9"/>
      <c r="I909" s="9"/>
      <c r="J909" s="9"/>
      <c r="K909" s="9"/>
      <c r="L909" s="9"/>
      <c r="M909" s="9"/>
      <c r="N909" s="9"/>
      <c r="P909" s="12">
        <f t="shared" si="236"/>
        <v>-154</v>
      </c>
      <c r="Q909" s="12"/>
      <c r="R909" s="138" t="e">
        <f t="shared" si="237"/>
        <v>#N/A</v>
      </c>
      <c r="S909" s="138" t="e">
        <f t="shared" si="238"/>
        <v>#N/A</v>
      </c>
      <c r="T909" s="138" t="e">
        <f t="shared" si="239"/>
        <v>#N/A</v>
      </c>
      <c r="U909" s="139" t="e">
        <f t="shared" ref="U909:U972" si="242">LOOKUP($P909,$AS$12:$AS$205,IF($B909,$AT$12:$AT$205,$BX$12:$BX$205))</f>
        <v>#N/A</v>
      </c>
      <c r="V909" s="139" t="e">
        <f t="shared" ref="V909:V972" si="243">LOOKUP($P909,$AS$12:$AS$205,IF($B909,$AU$12:$AU$205,$BY$12:$BY$205))</f>
        <v>#N/A</v>
      </c>
      <c r="W909" s="139" t="e">
        <f t="shared" ref="W909:W972" si="244">LOOKUP($P909,$AS$12:$AS$205,IF($B909,$AV$12:$AV$205,$BZ$12:$BZ$205))</f>
        <v>#N/A</v>
      </c>
      <c r="X909" s="139" t="e">
        <f t="shared" ref="X909:X972" si="245">LOOKUP($P909,$BC$12:$BC$205,IF($B909,$BD$12:$BD$205,$CH$12:$CH$205))</f>
        <v>#N/A</v>
      </c>
      <c r="Y909" s="10" t="e">
        <f t="shared" ref="Y909:Y972" si="246">LOOKUP($P909,$BC$12:$BC$205,IF($B909,$BE$12:$BE$205,$CI$12:$CI$205))</f>
        <v>#N/A</v>
      </c>
      <c r="Z909" s="10" t="e">
        <f t="shared" ref="Z909:Z972" si="247">LOOKUP($P909,$BC$12:$BC$205,IF($B909,$BF$12:$BF$205,$CJ$12:$CJ$205))</f>
        <v>#N/A</v>
      </c>
      <c r="AA909" s="138" t="e">
        <f t="shared" si="240"/>
        <v>#N/A</v>
      </c>
      <c r="AB909" s="138" t="e">
        <f t="shared" si="241"/>
        <v>#N/A</v>
      </c>
      <c r="AC909" s="16" t="e">
        <f t="shared" ref="AC909:AC972" si="248">$S909*(1+$R909*$T909*3)^(1/$R909)</f>
        <v>#N/A</v>
      </c>
      <c r="AD909" s="16" t="e">
        <f t="shared" ref="AD909:AD972" si="249">$S909*(1+$R909*$T909*3)^(1/$R909)-$S909*(1+$R909*$T909*2)^(1/$R909)</f>
        <v>#N/A</v>
      </c>
      <c r="AE909" s="16" t="e">
        <f t="shared" ref="AE909:AE972" si="250">$S909*(1+$R909*$T909*(-3))^(1/$R909)</f>
        <v>#N/A</v>
      </c>
      <c r="AF909" s="16" t="e">
        <f t="shared" ref="AF909:AF972" si="251">$S909*(1+$R909*$T909*(-2))^(1/$R909)-$S909*(1+$R909*$T909*(-3))^(1/$R909)</f>
        <v>#N/A</v>
      </c>
      <c r="AI909" s="9"/>
      <c r="AJ909" s="10"/>
      <c r="AK909" s="9"/>
      <c r="AL909" s="10"/>
      <c r="AM909" s="9"/>
      <c r="AN909" s="9"/>
      <c r="AO909" s="9"/>
      <c r="AP909" s="9"/>
      <c r="AQ909" s="9"/>
      <c r="AS909" s="9"/>
      <c r="AT909" s="10"/>
      <c r="AU909" s="10"/>
      <c r="AV909" s="10"/>
      <c r="AW909" s="10"/>
      <c r="AX909" s="10"/>
      <c r="AY909" s="10"/>
      <c r="AZ909" s="10"/>
      <c r="BA909" s="10"/>
      <c r="BC909" s="9"/>
      <c r="BD909" s="10"/>
      <c r="BE909" s="10"/>
      <c r="BF909" s="10"/>
      <c r="BG909" s="10"/>
      <c r="BH909" s="10"/>
      <c r="BI909" s="10"/>
      <c r="BJ909" s="10"/>
      <c r="BK909" s="10"/>
      <c r="BL909" s="10"/>
      <c r="BM909" s="9"/>
      <c r="BN909" s="10"/>
      <c r="BO909" s="9"/>
      <c r="BP909" s="10"/>
      <c r="BQ909" s="9"/>
      <c r="BR909" s="9"/>
      <c r="BS909" s="9"/>
      <c r="BT909" s="9"/>
      <c r="BU909" s="9"/>
      <c r="BV909" s="5"/>
      <c r="BW909" s="9"/>
      <c r="BX909" s="10"/>
      <c r="BY909" s="10"/>
      <c r="BZ909" s="10"/>
      <c r="CA909" s="10"/>
      <c r="CB909" s="10"/>
      <c r="CC909" s="10"/>
      <c r="CD909" s="10"/>
      <c r="CE909" s="10"/>
      <c r="CF909" s="5"/>
      <c r="CG909" s="9"/>
      <c r="CH909" s="10"/>
      <c r="CI909" s="10"/>
      <c r="CJ909" s="10"/>
      <c r="CK909" s="10"/>
      <c r="CL909" s="10"/>
      <c r="CM909" s="10"/>
      <c r="CN909" s="10"/>
      <c r="CO909" s="10"/>
    </row>
    <row r="910" spans="1:93" x14ac:dyDescent="0.2">
      <c r="A910" s="9"/>
      <c r="B910" s="9"/>
      <c r="C910" s="9"/>
      <c r="D910" s="9"/>
      <c r="E910" s="9"/>
      <c r="F910" s="9"/>
      <c r="G910" s="9"/>
      <c r="H910" s="9"/>
      <c r="I910" s="9"/>
      <c r="J910" s="9"/>
      <c r="K910" s="9"/>
      <c r="L910" s="9"/>
      <c r="M910" s="9"/>
      <c r="N910" s="9"/>
      <c r="P910" s="12">
        <f t="shared" si="236"/>
        <v>-154</v>
      </c>
      <c r="Q910" s="12"/>
      <c r="R910" s="138" t="e">
        <f t="shared" si="237"/>
        <v>#N/A</v>
      </c>
      <c r="S910" s="138" t="e">
        <f t="shared" si="238"/>
        <v>#N/A</v>
      </c>
      <c r="T910" s="138" t="e">
        <f t="shared" si="239"/>
        <v>#N/A</v>
      </c>
      <c r="U910" s="139" t="e">
        <f t="shared" si="242"/>
        <v>#N/A</v>
      </c>
      <c r="V910" s="139" t="e">
        <f t="shared" si="243"/>
        <v>#N/A</v>
      </c>
      <c r="W910" s="139" t="e">
        <f t="shared" si="244"/>
        <v>#N/A</v>
      </c>
      <c r="X910" s="139" t="e">
        <f t="shared" si="245"/>
        <v>#N/A</v>
      </c>
      <c r="Y910" s="10" t="e">
        <f t="shared" si="246"/>
        <v>#N/A</v>
      </c>
      <c r="Z910" s="10" t="e">
        <f t="shared" si="247"/>
        <v>#N/A</v>
      </c>
      <c r="AA910" s="138" t="e">
        <f t="shared" si="240"/>
        <v>#N/A</v>
      </c>
      <c r="AB910" s="138" t="e">
        <f t="shared" si="241"/>
        <v>#N/A</v>
      </c>
      <c r="AC910" s="16" t="e">
        <f t="shared" si="248"/>
        <v>#N/A</v>
      </c>
      <c r="AD910" s="16" t="e">
        <f t="shared" si="249"/>
        <v>#N/A</v>
      </c>
      <c r="AE910" s="16" t="e">
        <f t="shared" si="250"/>
        <v>#N/A</v>
      </c>
      <c r="AF910" s="16" t="e">
        <f t="shared" si="251"/>
        <v>#N/A</v>
      </c>
      <c r="AI910" s="9"/>
      <c r="AJ910" s="10"/>
      <c r="AK910" s="9"/>
      <c r="AL910" s="10"/>
      <c r="AM910" s="9"/>
      <c r="AN910" s="9"/>
      <c r="AO910" s="9"/>
      <c r="AP910" s="9"/>
      <c r="AQ910" s="9"/>
      <c r="AS910" s="9"/>
      <c r="AT910" s="10"/>
      <c r="AU910" s="10"/>
      <c r="AV910" s="10"/>
      <c r="AW910" s="10"/>
      <c r="AX910" s="10"/>
      <c r="AY910" s="10"/>
      <c r="AZ910" s="10"/>
      <c r="BA910" s="10"/>
      <c r="BC910" s="9"/>
      <c r="BD910" s="10"/>
      <c r="BE910" s="10"/>
      <c r="BF910" s="10"/>
      <c r="BG910" s="10"/>
      <c r="BH910" s="10"/>
      <c r="BI910" s="10"/>
      <c r="BJ910" s="10"/>
      <c r="BK910" s="10"/>
      <c r="BL910" s="10"/>
      <c r="BM910" s="9"/>
      <c r="BN910" s="10"/>
      <c r="BO910" s="9"/>
      <c r="BP910" s="10"/>
      <c r="BQ910" s="9"/>
      <c r="BR910" s="9"/>
      <c r="BS910" s="9"/>
      <c r="BT910" s="9"/>
      <c r="BU910" s="9"/>
      <c r="BV910" s="5"/>
      <c r="BW910" s="9"/>
      <c r="BX910" s="10"/>
      <c r="BY910" s="10"/>
      <c r="BZ910" s="10"/>
      <c r="CA910" s="10"/>
      <c r="CB910" s="10"/>
      <c r="CC910" s="10"/>
      <c r="CD910" s="10"/>
      <c r="CE910" s="10"/>
      <c r="CF910" s="5"/>
      <c r="CG910" s="9"/>
      <c r="CH910" s="10"/>
      <c r="CI910" s="10"/>
      <c r="CJ910" s="10"/>
      <c r="CK910" s="10"/>
      <c r="CL910" s="10"/>
      <c r="CM910" s="10"/>
      <c r="CN910" s="10"/>
      <c r="CO910" s="10"/>
    </row>
    <row r="911" spans="1:93" x14ac:dyDescent="0.2">
      <c r="A911" s="9"/>
      <c r="B911" s="9"/>
      <c r="C911" s="9"/>
      <c r="D911" s="9"/>
      <c r="E911" s="9"/>
      <c r="F911" s="9"/>
      <c r="G911" s="9"/>
      <c r="H911" s="9"/>
      <c r="I911" s="9"/>
      <c r="J911" s="9"/>
      <c r="K911" s="9"/>
      <c r="L911" s="9"/>
      <c r="M911" s="9"/>
      <c r="N911" s="9"/>
      <c r="P911" s="12">
        <f t="shared" si="236"/>
        <v>-154</v>
      </c>
      <c r="Q911" s="12"/>
      <c r="R911" s="138" t="e">
        <f t="shared" si="237"/>
        <v>#N/A</v>
      </c>
      <c r="S911" s="138" t="e">
        <f t="shared" si="238"/>
        <v>#N/A</v>
      </c>
      <c r="T911" s="138" t="e">
        <f t="shared" si="239"/>
        <v>#N/A</v>
      </c>
      <c r="U911" s="139" t="e">
        <f t="shared" si="242"/>
        <v>#N/A</v>
      </c>
      <c r="V911" s="139" t="e">
        <f t="shared" si="243"/>
        <v>#N/A</v>
      </c>
      <c r="W911" s="139" t="e">
        <f t="shared" si="244"/>
        <v>#N/A</v>
      </c>
      <c r="X911" s="139" t="e">
        <f t="shared" si="245"/>
        <v>#N/A</v>
      </c>
      <c r="Y911" s="10" t="e">
        <f t="shared" si="246"/>
        <v>#N/A</v>
      </c>
      <c r="Z911" s="10" t="e">
        <f t="shared" si="247"/>
        <v>#N/A</v>
      </c>
      <c r="AA911" s="138" t="e">
        <f t="shared" si="240"/>
        <v>#N/A</v>
      </c>
      <c r="AB911" s="138" t="e">
        <f t="shared" si="241"/>
        <v>#N/A</v>
      </c>
      <c r="AC911" s="16" t="e">
        <f t="shared" si="248"/>
        <v>#N/A</v>
      </c>
      <c r="AD911" s="16" t="e">
        <f t="shared" si="249"/>
        <v>#N/A</v>
      </c>
      <c r="AE911" s="16" t="e">
        <f t="shared" si="250"/>
        <v>#N/A</v>
      </c>
      <c r="AF911" s="16" t="e">
        <f t="shared" si="251"/>
        <v>#N/A</v>
      </c>
      <c r="AI911" s="9"/>
      <c r="AJ911" s="10"/>
      <c r="AK911" s="9"/>
      <c r="AL911" s="10"/>
      <c r="AM911" s="9"/>
      <c r="AN911" s="9"/>
      <c r="AO911" s="9"/>
      <c r="AP911" s="9"/>
      <c r="AQ911" s="9"/>
      <c r="AS911" s="9"/>
      <c r="AT911" s="10"/>
      <c r="AU911" s="10"/>
      <c r="AV911" s="10"/>
      <c r="AW911" s="10"/>
      <c r="AX911" s="10"/>
      <c r="AY911" s="10"/>
      <c r="AZ911" s="10"/>
      <c r="BA911" s="10"/>
      <c r="BC911" s="9"/>
      <c r="BD911" s="10"/>
      <c r="BE911" s="10"/>
      <c r="BF911" s="10"/>
      <c r="BG911" s="10"/>
      <c r="BH911" s="10"/>
      <c r="BI911" s="10"/>
      <c r="BJ911" s="10"/>
      <c r="BK911" s="10"/>
      <c r="BL911" s="10"/>
      <c r="BM911" s="9"/>
      <c r="BN911" s="10"/>
      <c r="BO911" s="9"/>
      <c r="BP911" s="10"/>
      <c r="BQ911" s="9"/>
      <c r="BR911" s="9"/>
      <c r="BS911" s="9"/>
      <c r="BT911" s="9"/>
      <c r="BU911" s="9"/>
      <c r="BV911" s="5"/>
      <c r="BW911" s="9"/>
      <c r="BX911" s="10"/>
      <c r="BY911" s="10"/>
      <c r="BZ911" s="10"/>
      <c r="CA911" s="10"/>
      <c r="CB911" s="10"/>
      <c r="CC911" s="10"/>
      <c r="CD911" s="10"/>
      <c r="CE911" s="10"/>
      <c r="CF911" s="5"/>
      <c r="CG911" s="9"/>
      <c r="CH911" s="10"/>
      <c r="CI911" s="10"/>
      <c r="CJ911" s="10"/>
      <c r="CK911" s="10"/>
      <c r="CL911" s="10"/>
      <c r="CM911" s="10"/>
      <c r="CN911" s="10"/>
      <c r="CO911" s="10"/>
    </row>
    <row r="912" spans="1:93" x14ac:dyDescent="0.2">
      <c r="A912" s="9"/>
      <c r="B912" s="9"/>
      <c r="C912" s="9"/>
      <c r="D912" s="9"/>
      <c r="E912" s="9"/>
      <c r="F912" s="9"/>
      <c r="G912" s="9"/>
      <c r="H912" s="9"/>
      <c r="I912" s="9"/>
      <c r="J912" s="9"/>
      <c r="K912" s="9"/>
      <c r="L912" s="9"/>
      <c r="M912" s="9"/>
      <c r="N912" s="9"/>
      <c r="P912" s="12">
        <f t="shared" si="236"/>
        <v>-154</v>
      </c>
      <c r="Q912" s="12"/>
      <c r="R912" s="138" t="e">
        <f t="shared" si="237"/>
        <v>#N/A</v>
      </c>
      <c r="S912" s="138" t="e">
        <f t="shared" si="238"/>
        <v>#N/A</v>
      </c>
      <c r="T912" s="138" t="e">
        <f t="shared" si="239"/>
        <v>#N/A</v>
      </c>
      <c r="U912" s="139" t="e">
        <f t="shared" si="242"/>
        <v>#N/A</v>
      </c>
      <c r="V912" s="139" t="e">
        <f t="shared" si="243"/>
        <v>#N/A</v>
      </c>
      <c r="W912" s="139" t="e">
        <f t="shared" si="244"/>
        <v>#N/A</v>
      </c>
      <c r="X912" s="139" t="e">
        <f t="shared" si="245"/>
        <v>#N/A</v>
      </c>
      <c r="Y912" s="10" t="e">
        <f t="shared" si="246"/>
        <v>#N/A</v>
      </c>
      <c r="Z912" s="10" t="e">
        <f t="shared" si="247"/>
        <v>#N/A</v>
      </c>
      <c r="AA912" s="138" t="e">
        <f t="shared" si="240"/>
        <v>#N/A</v>
      </c>
      <c r="AB912" s="138" t="e">
        <f t="shared" si="241"/>
        <v>#N/A</v>
      </c>
      <c r="AC912" s="16" t="e">
        <f t="shared" si="248"/>
        <v>#N/A</v>
      </c>
      <c r="AD912" s="16" t="e">
        <f t="shared" si="249"/>
        <v>#N/A</v>
      </c>
      <c r="AE912" s="16" t="e">
        <f t="shared" si="250"/>
        <v>#N/A</v>
      </c>
      <c r="AF912" s="16" t="e">
        <f t="shared" si="251"/>
        <v>#N/A</v>
      </c>
      <c r="AI912" s="9"/>
      <c r="AJ912" s="10"/>
      <c r="AK912" s="9"/>
      <c r="AL912" s="10"/>
      <c r="AM912" s="9"/>
      <c r="AN912" s="9"/>
      <c r="AO912" s="9"/>
      <c r="AP912" s="9"/>
      <c r="AQ912" s="9"/>
      <c r="AS912" s="9"/>
      <c r="AT912" s="10"/>
      <c r="AU912" s="10"/>
      <c r="AV912" s="10"/>
      <c r="AW912" s="10"/>
      <c r="AX912" s="10"/>
      <c r="AY912" s="10"/>
      <c r="AZ912" s="10"/>
      <c r="BA912" s="10"/>
      <c r="BC912" s="9"/>
      <c r="BD912" s="10"/>
      <c r="BE912" s="10"/>
      <c r="BF912" s="10"/>
      <c r="BG912" s="10"/>
      <c r="BH912" s="10"/>
      <c r="BI912" s="10"/>
      <c r="BJ912" s="10"/>
      <c r="BK912" s="10"/>
      <c r="BL912" s="10"/>
      <c r="BM912" s="9"/>
      <c r="BN912" s="10"/>
      <c r="BO912" s="9"/>
      <c r="BP912" s="10"/>
      <c r="BQ912" s="9"/>
      <c r="BR912" s="9"/>
      <c r="BS912" s="9"/>
      <c r="BT912" s="9"/>
      <c r="BU912" s="9"/>
      <c r="BV912" s="5"/>
      <c r="BW912" s="9"/>
      <c r="BX912" s="10"/>
      <c r="BY912" s="10"/>
      <c r="BZ912" s="10"/>
      <c r="CA912" s="10"/>
      <c r="CB912" s="10"/>
      <c r="CC912" s="10"/>
      <c r="CD912" s="10"/>
      <c r="CE912" s="10"/>
      <c r="CF912" s="5"/>
      <c r="CG912" s="9"/>
      <c r="CH912" s="10"/>
      <c r="CI912" s="10"/>
      <c r="CJ912" s="10"/>
      <c r="CK912" s="10"/>
      <c r="CL912" s="10"/>
      <c r="CM912" s="10"/>
      <c r="CN912" s="10"/>
      <c r="CO912" s="10"/>
    </row>
    <row r="913" spans="1:93" x14ac:dyDescent="0.2">
      <c r="A913" s="9"/>
      <c r="B913" s="9"/>
      <c r="C913" s="9"/>
      <c r="D913" s="9"/>
      <c r="E913" s="9"/>
      <c r="F913" s="9"/>
      <c r="G913" s="9"/>
      <c r="H913" s="9"/>
      <c r="I913" s="9"/>
      <c r="J913" s="9"/>
      <c r="K913" s="9"/>
      <c r="L913" s="9"/>
      <c r="M913" s="9"/>
      <c r="N913" s="9"/>
      <c r="P913" s="12">
        <f t="shared" ref="P913:P976" si="252">((C913-22)*7)+D913</f>
        <v>-154</v>
      </c>
      <c r="Q913" s="12"/>
      <c r="R913" s="138" t="e">
        <f t="shared" si="237"/>
        <v>#N/A</v>
      </c>
      <c r="S913" s="138" t="e">
        <f t="shared" si="238"/>
        <v>#N/A</v>
      </c>
      <c r="T913" s="138" t="e">
        <f t="shared" si="239"/>
        <v>#N/A</v>
      </c>
      <c r="U913" s="139" t="e">
        <f t="shared" si="242"/>
        <v>#N/A</v>
      </c>
      <c r="V913" s="139" t="e">
        <f t="shared" si="243"/>
        <v>#N/A</v>
      </c>
      <c r="W913" s="139" t="e">
        <f t="shared" si="244"/>
        <v>#N/A</v>
      </c>
      <c r="X913" s="139" t="e">
        <f t="shared" si="245"/>
        <v>#N/A</v>
      </c>
      <c r="Y913" s="10" t="e">
        <f t="shared" si="246"/>
        <v>#N/A</v>
      </c>
      <c r="Z913" s="10" t="e">
        <f t="shared" si="247"/>
        <v>#N/A</v>
      </c>
      <c r="AA913" s="138" t="e">
        <f t="shared" si="240"/>
        <v>#N/A</v>
      </c>
      <c r="AB913" s="138" t="e">
        <f t="shared" si="241"/>
        <v>#N/A</v>
      </c>
      <c r="AC913" s="16" t="e">
        <f t="shared" si="248"/>
        <v>#N/A</v>
      </c>
      <c r="AD913" s="16" t="e">
        <f t="shared" si="249"/>
        <v>#N/A</v>
      </c>
      <c r="AE913" s="16" t="e">
        <f t="shared" si="250"/>
        <v>#N/A</v>
      </c>
      <c r="AF913" s="16" t="e">
        <f t="shared" si="251"/>
        <v>#N/A</v>
      </c>
      <c r="AI913" s="9"/>
      <c r="AJ913" s="10"/>
      <c r="AK913" s="9"/>
      <c r="AL913" s="10"/>
      <c r="AM913" s="9"/>
      <c r="AN913" s="9"/>
      <c r="AO913" s="9"/>
      <c r="AP913" s="9"/>
      <c r="AQ913" s="9"/>
      <c r="AS913" s="9"/>
      <c r="AT913" s="10"/>
      <c r="AU913" s="10"/>
      <c r="AV913" s="10"/>
      <c r="AW913" s="10"/>
      <c r="AX913" s="10"/>
      <c r="AY913" s="10"/>
      <c r="AZ913" s="10"/>
      <c r="BA913" s="10"/>
      <c r="BC913" s="9"/>
      <c r="BD913" s="10"/>
      <c r="BE913" s="10"/>
      <c r="BF913" s="10"/>
      <c r="BG913" s="10"/>
      <c r="BH913" s="10"/>
      <c r="BI913" s="10"/>
      <c r="BJ913" s="10"/>
      <c r="BK913" s="10"/>
      <c r="BL913" s="10"/>
      <c r="BM913" s="9"/>
      <c r="BN913" s="10"/>
      <c r="BO913" s="9"/>
      <c r="BP913" s="10"/>
      <c r="BQ913" s="9"/>
      <c r="BR913" s="9"/>
      <c r="BS913" s="9"/>
      <c r="BT913" s="9"/>
      <c r="BU913" s="9"/>
      <c r="BV913" s="5"/>
      <c r="BW913" s="9"/>
      <c r="BX913" s="10"/>
      <c r="BY913" s="10"/>
      <c r="BZ913" s="10"/>
      <c r="CA913" s="10"/>
      <c r="CB913" s="10"/>
      <c r="CC913" s="10"/>
      <c r="CD913" s="10"/>
      <c r="CE913" s="10"/>
      <c r="CF913" s="5"/>
      <c r="CG913" s="9"/>
      <c r="CH913" s="10"/>
      <c r="CI913" s="10"/>
      <c r="CJ913" s="10"/>
      <c r="CK913" s="10"/>
      <c r="CL913" s="10"/>
      <c r="CM913" s="10"/>
      <c r="CN913" s="10"/>
      <c r="CO913" s="10"/>
    </row>
    <row r="914" spans="1:93" x14ac:dyDescent="0.2">
      <c r="A914" s="9"/>
      <c r="B914" s="9"/>
      <c r="C914" s="9"/>
      <c r="D914" s="9"/>
      <c r="E914" s="9"/>
      <c r="F914" s="9"/>
      <c r="G914" s="9"/>
      <c r="H914" s="9"/>
      <c r="I914" s="9"/>
      <c r="J914" s="9"/>
      <c r="K914" s="9"/>
      <c r="L914" s="9"/>
      <c r="M914" s="9"/>
      <c r="N914" s="9"/>
      <c r="P914" s="12">
        <f t="shared" si="252"/>
        <v>-154</v>
      </c>
      <c r="Q914" s="12"/>
      <c r="R914" s="138" t="e">
        <f t="shared" si="237"/>
        <v>#N/A</v>
      </c>
      <c r="S914" s="138" t="e">
        <f t="shared" si="238"/>
        <v>#N/A</v>
      </c>
      <c r="T914" s="138" t="e">
        <f t="shared" si="239"/>
        <v>#N/A</v>
      </c>
      <c r="U914" s="139" t="e">
        <f t="shared" si="242"/>
        <v>#N/A</v>
      </c>
      <c r="V914" s="139" t="e">
        <f t="shared" si="243"/>
        <v>#N/A</v>
      </c>
      <c r="W914" s="139" t="e">
        <f t="shared" si="244"/>
        <v>#N/A</v>
      </c>
      <c r="X914" s="139" t="e">
        <f t="shared" si="245"/>
        <v>#N/A</v>
      </c>
      <c r="Y914" s="10" t="e">
        <f t="shared" si="246"/>
        <v>#N/A</v>
      </c>
      <c r="Z914" s="10" t="e">
        <f t="shared" si="247"/>
        <v>#N/A</v>
      </c>
      <c r="AA914" s="138" t="e">
        <f t="shared" si="240"/>
        <v>#N/A</v>
      </c>
      <c r="AB914" s="138" t="e">
        <f t="shared" si="241"/>
        <v>#N/A</v>
      </c>
      <c r="AC914" s="16" t="e">
        <f t="shared" si="248"/>
        <v>#N/A</v>
      </c>
      <c r="AD914" s="16" t="e">
        <f t="shared" si="249"/>
        <v>#N/A</v>
      </c>
      <c r="AE914" s="16" t="e">
        <f t="shared" si="250"/>
        <v>#N/A</v>
      </c>
      <c r="AF914" s="16" t="e">
        <f t="shared" si="251"/>
        <v>#N/A</v>
      </c>
      <c r="AI914" s="9"/>
      <c r="AJ914" s="10"/>
      <c r="AK914" s="9"/>
      <c r="AL914" s="10"/>
      <c r="AM914" s="9"/>
      <c r="AN914" s="9"/>
      <c r="AO914" s="9"/>
      <c r="AP914" s="9"/>
      <c r="AQ914" s="9"/>
      <c r="AS914" s="9"/>
      <c r="AT914" s="10"/>
      <c r="AU914" s="10"/>
      <c r="AV914" s="10"/>
      <c r="AW914" s="10"/>
      <c r="AX914" s="10"/>
      <c r="AY914" s="10"/>
      <c r="AZ914" s="10"/>
      <c r="BA914" s="10"/>
      <c r="BC914" s="9"/>
      <c r="BD914" s="10"/>
      <c r="BE914" s="10"/>
      <c r="BF914" s="10"/>
      <c r="BG914" s="10"/>
      <c r="BH914" s="10"/>
      <c r="BI914" s="10"/>
      <c r="BJ914" s="10"/>
      <c r="BK914" s="10"/>
      <c r="BL914" s="10"/>
      <c r="BM914" s="9"/>
      <c r="BN914" s="10"/>
      <c r="BO914" s="9"/>
      <c r="BP914" s="10"/>
      <c r="BQ914" s="9"/>
      <c r="BR914" s="9"/>
      <c r="BS914" s="9"/>
      <c r="BT914" s="9"/>
      <c r="BU914" s="9"/>
      <c r="BV914" s="5"/>
      <c r="BW914" s="9"/>
      <c r="BX914" s="10"/>
      <c r="BY914" s="10"/>
      <c r="BZ914" s="10"/>
      <c r="CA914" s="10"/>
      <c r="CB914" s="10"/>
      <c r="CC914" s="10"/>
      <c r="CD914" s="10"/>
      <c r="CE914" s="10"/>
      <c r="CF914" s="5"/>
      <c r="CG914" s="9"/>
      <c r="CH914" s="10"/>
      <c r="CI914" s="10"/>
      <c r="CJ914" s="10"/>
      <c r="CK914" s="10"/>
      <c r="CL914" s="10"/>
      <c r="CM914" s="10"/>
      <c r="CN914" s="10"/>
      <c r="CO914" s="10"/>
    </row>
    <row r="915" spans="1:93" x14ac:dyDescent="0.2">
      <c r="A915" s="9"/>
      <c r="B915" s="9"/>
      <c r="C915" s="9"/>
      <c r="D915" s="9"/>
      <c r="E915" s="9"/>
      <c r="F915" s="9"/>
      <c r="G915" s="9"/>
      <c r="H915" s="9"/>
      <c r="I915" s="9"/>
      <c r="J915" s="9"/>
      <c r="K915" s="9"/>
      <c r="L915" s="9"/>
      <c r="M915" s="9"/>
      <c r="N915" s="9"/>
      <c r="P915" s="12">
        <f t="shared" si="252"/>
        <v>-154</v>
      </c>
      <c r="Q915" s="12"/>
      <c r="R915" s="138" t="e">
        <f t="shared" si="237"/>
        <v>#N/A</v>
      </c>
      <c r="S915" s="138" t="e">
        <f t="shared" si="238"/>
        <v>#N/A</v>
      </c>
      <c r="T915" s="138" t="e">
        <f t="shared" si="239"/>
        <v>#N/A</v>
      </c>
      <c r="U915" s="139" t="e">
        <f t="shared" si="242"/>
        <v>#N/A</v>
      </c>
      <c r="V915" s="139" t="e">
        <f t="shared" si="243"/>
        <v>#N/A</v>
      </c>
      <c r="W915" s="139" t="e">
        <f t="shared" si="244"/>
        <v>#N/A</v>
      </c>
      <c r="X915" s="139" t="e">
        <f t="shared" si="245"/>
        <v>#N/A</v>
      </c>
      <c r="Y915" s="10" t="e">
        <f t="shared" si="246"/>
        <v>#N/A</v>
      </c>
      <c r="Z915" s="10" t="e">
        <f t="shared" si="247"/>
        <v>#N/A</v>
      </c>
      <c r="AA915" s="138" t="e">
        <f t="shared" si="240"/>
        <v>#N/A</v>
      </c>
      <c r="AB915" s="138" t="e">
        <f t="shared" si="241"/>
        <v>#N/A</v>
      </c>
      <c r="AC915" s="16" t="e">
        <f t="shared" si="248"/>
        <v>#N/A</v>
      </c>
      <c r="AD915" s="16" t="e">
        <f t="shared" si="249"/>
        <v>#N/A</v>
      </c>
      <c r="AE915" s="16" t="e">
        <f t="shared" si="250"/>
        <v>#N/A</v>
      </c>
      <c r="AF915" s="16" t="e">
        <f t="shared" si="251"/>
        <v>#N/A</v>
      </c>
      <c r="AI915" s="9"/>
      <c r="AJ915" s="10"/>
      <c r="AK915" s="9"/>
      <c r="AL915" s="10"/>
      <c r="AM915" s="9"/>
      <c r="AN915" s="9"/>
      <c r="AO915" s="9"/>
      <c r="AP915" s="9"/>
      <c r="AQ915" s="9"/>
      <c r="AS915" s="9"/>
      <c r="AT915" s="10"/>
      <c r="AU915" s="10"/>
      <c r="AV915" s="10"/>
      <c r="AW915" s="10"/>
      <c r="AX915" s="10"/>
      <c r="AY915" s="10"/>
      <c r="AZ915" s="10"/>
      <c r="BA915" s="10"/>
      <c r="BC915" s="9"/>
      <c r="BD915" s="10"/>
      <c r="BE915" s="10"/>
      <c r="BF915" s="10"/>
      <c r="BG915" s="10"/>
      <c r="BH915" s="10"/>
      <c r="BI915" s="10"/>
      <c r="BJ915" s="10"/>
      <c r="BK915" s="10"/>
      <c r="BL915" s="10"/>
      <c r="BM915" s="9"/>
      <c r="BN915" s="10"/>
      <c r="BO915" s="9"/>
      <c r="BP915" s="10"/>
      <c r="BQ915" s="9"/>
      <c r="BR915" s="9"/>
      <c r="BS915" s="9"/>
      <c r="BT915" s="9"/>
      <c r="BU915" s="9"/>
      <c r="BV915" s="5"/>
      <c r="BW915" s="9"/>
      <c r="BX915" s="10"/>
      <c r="BY915" s="10"/>
      <c r="BZ915" s="10"/>
      <c r="CA915" s="10"/>
      <c r="CB915" s="10"/>
      <c r="CC915" s="10"/>
      <c r="CD915" s="10"/>
      <c r="CE915" s="10"/>
      <c r="CF915" s="5"/>
      <c r="CG915" s="9"/>
      <c r="CH915" s="10"/>
      <c r="CI915" s="10"/>
      <c r="CJ915" s="10"/>
      <c r="CK915" s="10"/>
      <c r="CL915" s="10"/>
      <c r="CM915" s="10"/>
      <c r="CN915" s="10"/>
      <c r="CO915" s="10"/>
    </row>
    <row r="916" spans="1:93" x14ac:dyDescent="0.2">
      <c r="A916" s="9"/>
      <c r="B916" s="9"/>
      <c r="C916" s="9"/>
      <c r="D916" s="9"/>
      <c r="E916" s="9"/>
      <c r="F916" s="9"/>
      <c r="G916" s="9"/>
      <c r="H916" s="9"/>
      <c r="I916" s="9"/>
      <c r="J916" s="9"/>
      <c r="K916" s="9"/>
      <c r="L916" s="9"/>
      <c r="M916" s="9"/>
      <c r="N916" s="9"/>
      <c r="P916" s="12">
        <f t="shared" si="252"/>
        <v>-154</v>
      </c>
      <c r="Q916" s="12"/>
      <c r="R916" s="138" t="e">
        <f t="shared" si="237"/>
        <v>#N/A</v>
      </c>
      <c r="S916" s="138" t="e">
        <f t="shared" si="238"/>
        <v>#N/A</v>
      </c>
      <c r="T916" s="138" t="e">
        <f t="shared" si="239"/>
        <v>#N/A</v>
      </c>
      <c r="U916" s="139" t="e">
        <f t="shared" si="242"/>
        <v>#N/A</v>
      </c>
      <c r="V916" s="139" t="e">
        <f t="shared" si="243"/>
        <v>#N/A</v>
      </c>
      <c r="W916" s="139" t="e">
        <f t="shared" si="244"/>
        <v>#N/A</v>
      </c>
      <c r="X916" s="139" t="e">
        <f t="shared" si="245"/>
        <v>#N/A</v>
      </c>
      <c r="Y916" s="10" t="e">
        <f t="shared" si="246"/>
        <v>#N/A</v>
      </c>
      <c r="Z916" s="10" t="e">
        <f t="shared" si="247"/>
        <v>#N/A</v>
      </c>
      <c r="AA916" s="138" t="e">
        <f t="shared" si="240"/>
        <v>#N/A</v>
      </c>
      <c r="AB916" s="138" t="e">
        <f t="shared" si="241"/>
        <v>#N/A</v>
      </c>
      <c r="AC916" s="16" t="e">
        <f t="shared" si="248"/>
        <v>#N/A</v>
      </c>
      <c r="AD916" s="16" t="e">
        <f t="shared" si="249"/>
        <v>#N/A</v>
      </c>
      <c r="AE916" s="16" t="e">
        <f t="shared" si="250"/>
        <v>#N/A</v>
      </c>
      <c r="AF916" s="16" t="e">
        <f t="shared" si="251"/>
        <v>#N/A</v>
      </c>
      <c r="AI916" s="9"/>
      <c r="AJ916" s="10"/>
      <c r="AK916" s="9"/>
      <c r="AL916" s="10"/>
      <c r="AM916" s="9"/>
      <c r="AN916" s="9"/>
      <c r="AO916" s="9"/>
      <c r="AP916" s="9"/>
      <c r="AQ916" s="9"/>
      <c r="AS916" s="9"/>
      <c r="AT916" s="10"/>
      <c r="AU916" s="10"/>
      <c r="AV916" s="10"/>
      <c r="AW916" s="10"/>
      <c r="AX916" s="10"/>
      <c r="AY916" s="10"/>
      <c r="AZ916" s="10"/>
      <c r="BA916" s="10"/>
      <c r="BC916" s="9"/>
      <c r="BD916" s="10"/>
      <c r="BE916" s="10"/>
      <c r="BF916" s="10"/>
      <c r="BG916" s="10"/>
      <c r="BH916" s="10"/>
      <c r="BI916" s="10"/>
      <c r="BJ916" s="10"/>
      <c r="BK916" s="10"/>
      <c r="BL916" s="10"/>
      <c r="BM916" s="9"/>
      <c r="BN916" s="10"/>
      <c r="BO916" s="9"/>
      <c r="BP916" s="10"/>
      <c r="BQ916" s="9"/>
      <c r="BR916" s="9"/>
      <c r="BS916" s="9"/>
      <c r="BT916" s="9"/>
      <c r="BU916" s="9"/>
      <c r="BV916" s="5"/>
      <c r="BW916" s="9"/>
      <c r="BX916" s="10"/>
      <c r="BY916" s="10"/>
      <c r="BZ916" s="10"/>
      <c r="CA916" s="10"/>
      <c r="CB916" s="10"/>
      <c r="CC916" s="10"/>
      <c r="CD916" s="10"/>
      <c r="CE916" s="10"/>
      <c r="CF916" s="5"/>
      <c r="CG916" s="9"/>
      <c r="CH916" s="10"/>
      <c r="CI916" s="10"/>
      <c r="CJ916" s="10"/>
      <c r="CK916" s="10"/>
      <c r="CL916" s="10"/>
      <c r="CM916" s="10"/>
      <c r="CN916" s="10"/>
      <c r="CO916" s="10"/>
    </row>
    <row r="917" spans="1:93" x14ac:dyDescent="0.2">
      <c r="A917" s="9"/>
      <c r="B917" s="9"/>
      <c r="C917" s="9"/>
      <c r="D917" s="9"/>
      <c r="E917" s="9"/>
      <c r="F917" s="9"/>
      <c r="G917" s="9"/>
      <c r="H917" s="9"/>
      <c r="I917" s="9"/>
      <c r="J917" s="9"/>
      <c r="K917" s="9"/>
      <c r="L917" s="9"/>
      <c r="M917" s="9"/>
      <c r="N917" s="9"/>
      <c r="P917" s="12">
        <f t="shared" si="252"/>
        <v>-154</v>
      </c>
      <c r="Q917" s="12"/>
      <c r="R917" s="138" t="e">
        <f t="shared" si="237"/>
        <v>#N/A</v>
      </c>
      <c r="S917" s="138" t="e">
        <f t="shared" si="238"/>
        <v>#N/A</v>
      </c>
      <c r="T917" s="138" t="e">
        <f t="shared" si="239"/>
        <v>#N/A</v>
      </c>
      <c r="U917" s="139" t="e">
        <f t="shared" si="242"/>
        <v>#N/A</v>
      </c>
      <c r="V917" s="139" t="e">
        <f t="shared" si="243"/>
        <v>#N/A</v>
      </c>
      <c r="W917" s="139" t="e">
        <f t="shared" si="244"/>
        <v>#N/A</v>
      </c>
      <c r="X917" s="139" t="e">
        <f t="shared" si="245"/>
        <v>#N/A</v>
      </c>
      <c r="Y917" s="10" t="e">
        <f t="shared" si="246"/>
        <v>#N/A</v>
      </c>
      <c r="Z917" s="10" t="e">
        <f t="shared" si="247"/>
        <v>#N/A</v>
      </c>
      <c r="AA917" s="138" t="e">
        <f t="shared" si="240"/>
        <v>#N/A</v>
      </c>
      <c r="AB917" s="138" t="e">
        <f t="shared" si="241"/>
        <v>#N/A</v>
      </c>
      <c r="AC917" s="16" t="e">
        <f t="shared" si="248"/>
        <v>#N/A</v>
      </c>
      <c r="AD917" s="16" t="e">
        <f t="shared" si="249"/>
        <v>#N/A</v>
      </c>
      <c r="AE917" s="16" t="e">
        <f t="shared" si="250"/>
        <v>#N/A</v>
      </c>
      <c r="AF917" s="16" t="e">
        <f t="shared" si="251"/>
        <v>#N/A</v>
      </c>
      <c r="AI917" s="9"/>
      <c r="AJ917" s="10"/>
      <c r="AK917" s="9"/>
      <c r="AL917" s="10"/>
      <c r="AM917" s="9"/>
      <c r="AN917" s="9"/>
      <c r="AO917" s="9"/>
      <c r="AP917" s="9"/>
      <c r="AQ917" s="9"/>
      <c r="AS917" s="9"/>
      <c r="AT917" s="10"/>
      <c r="AU917" s="10"/>
      <c r="AV917" s="10"/>
      <c r="AW917" s="10"/>
      <c r="AX917" s="10"/>
      <c r="AY917" s="10"/>
      <c r="AZ917" s="10"/>
      <c r="BA917" s="10"/>
      <c r="BC917" s="9"/>
      <c r="BD917" s="10"/>
      <c r="BE917" s="10"/>
      <c r="BF917" s="10"/>
      <c r="BG917" s="10"/>
      <c r="BH917" s="10"/>
      <c r="BI917" s="10"/>
      <c r="BJ917" s="10"/>
      <c r="BK917" s="10"/>
      <c r="BL917" s="10"/>
      <c r="BM917" s="9"/>
      <c r="BN917" s="10"/>
      <c r="BO917" s="9"/>
      <c r="BP917" s="10"/>
      <c r="BQ917" s="9"/>
      <c r="BR917" s="9"/>
      <c r="BS917" s="9"/>
      <c r="BT917" s="9"/>
      <c r="BU917" s="9"/>
      <c r="BV917" s="5"/>
      <c r="BW917" s="9"/>
      <c r="BX917" s="10"/>
      <c r="BY917" s="10"/>
      <c r="BZ917" s="10"/>
      <c r="CA917" s="10"/>
      <c r="CB917" s="10"/>
      <c r="CC917" s="10"/>
      <c r="CD917" s="10"/>
      <c r="CE917" s="10"/>
      <c r="CF917" s="5"/>
      <c r="CG917" s="9"/>
      <c r="CH917" s="10"/>
      <c r="CI917" s="10"/>
      <c r="CJ917" s="10"/>
      <c r="CK917" s="10"/>
      <c r="CL917" s="10"/>
      <c r="CM917" s="10"/>
      <c r="CN917" s="10"/>
      <c r="CO917" s="10"/>
    </row>
    <row r="918" spans="1:93" x14ac:dyDescent="0.2">
      <c r="A918" s="9"/>
      <c r="B918" s="9"/>
      <c r="C918" s="9"/>
      <c r="D918" s="9"/>
      <c r="E918" s="9"/>
      <c r="F918" s="9"/>
      <c r="G918" s="9"/>
      <c r="H918" s="9"/>
      <c r="I918" s="9"/>
      <c r="J918" s="9"/>
      <c r="K918" s="9"/>
      <c r="L918" s="9"/>
      <c r="M918" s="9"/>
      <c r="N918" s="9"/>
      <c r="P918" s="12">
        <f t="shared" si="252"/>
        <v>-154</v>
      </c>
      <c r="Q918" s="12"/>
      <c r="R918" s="138" t="e">
        <f t="shared" si="237"/>
        <v>#N/A</v>
      </c>
      <c r="S918" s="138" t="e">
        <f t="shared" si="238"/>
        <v>#N/A</v>
      </c>
      <c r="T918" s="138" t="e">
        <f t="shared" si="239"/>
        <v>#N/A</v>
      </c>
      <c r="U918" s="139" t="e">
        <f t="shared" si="242"/>
        <v>#N/A</v>
      </c>
      <c r="V918" s="139" t="e">
        <f t="shared" si="243"/>
        <v>#N/A</v>
      </c>
      <c r="W918" s="139" t="e">
        <f t="shared" si="244"/>
        <v>#N/A</v>
      </c>
      <c r="X918" s="139" t="e">
        <f t="shared" si="245"/>
        <v>#N/A</v>
      </c>
      <c r="Y918" s="10" t="e">
        <f t="shared" si="246"/>
        <v>#N/A</v>
      </c>
      <c r="Z918" s="10" t="e">
        <f t="shared" si="247"/>
        <v>#N/A</v>
      </c>
      <c r="AA918" s="138" t="e">
        <f t="shared" si="240"/>
        <v>#N/A</v>
      </c>
      <c r="AB918" s="138" t="e">
        <f t="shared" si="241"/>
        <v>#N/A</v>
      </c>
      <c r="AC918" s="16" t="e">
        <f t="shared" si="248"/>
        <v>#N/A</v>
      </c>
      <c r="AD918" s="16" t="e">
        <f t="shared" si="249"/>
        <v>#N/A</v>
      </c>
      <c r="AE918" s="16" t="e">
        <f t="shared" si="250"/>
        <v>#N/A</v>
      </c>
      <c r="AF918" s="16" t="e">
        <f t="shared" si="251"/>
        <v>#N/A</v>
      </c>
      <c r="AI918" s="9"/>
      <c r="AJ918" s="10"/>
      <c r="AK918" s="9"/>
      <c r="AL918" s="10"/>
      <c r="AM918" s="9"/>
      <c r="AN918" s="9"/>
      <c r="AO918" s="9"/>
      <c r="AP918" s="9"/>
      <c r="AQ918" s="9"/>
      <c r="AS918" s="9"/>
      <c r="AT918" s="10"/>
      <c r="AU918" s="10"/>
      <c r="AV918" s="10"/>
      <c r="AW918" s="10"/>
      <c r="AX918" s="10"/>
      <c r="AY918" s="10"/>
      <c r="AZ918" s="10"/>
      <c r="BA918" s="10"/>
      <c r="BC918" s="9"/>
      <c r="BD918" s="10"/>
      <c r="BE918" s="10"/>
      <c r="BF918" s="10"/>
      <c r="BG918" s="10"/>
      <c r="BH918" s="10"/>
      <c r="BI918" s="10"/>
      <c r="BJ918" s="10"/>
      <c r="BK918" s="10"/>
      <c r="BL918" s="10"/>
      <c r="BM918" s="9"/>
      <c r="BN918" s="10"/>
      <c r="BO918" s="9"/>
      <c r="BP918" s="10"/>
      <c r="BQ918" s="9"/>
      <c r="BR918" s="9"/>
      <c r="BS918" s="9"/>
      <c r="BT918" s="9"/>
      <c r="BU918" s="9"/>
      <c r="BV918" s="5"/>
      <c r="BW918" s="9"/>
      <c r="BX918" s="10"/>
      <c r="BY918" s="10"/>
      <c r="BZ918" s="10"/>
      <c r="CA918" s="10"/>
      <c r="CB918" s="10"/>
      <c r="CC918" s="10"/>
      <c r="CD918" s="10"/>
      <c r="CE918" s="10"/>
      <c r="CF918" s="5"/>
      <c r="CG918" s="9"/>
      <c r="CH918" s="10"/>
      <c r="CI918" s="10"/>
      <c r="CJ918" s="10"/>
      <c r="CK918" s="10"/>
      <c r="CL918" s="10"/>
      <c r="CM918" s="10"/>
      <c r="CN918" s="10"/>
      <c r="CO918" s="10"/>
    </row>
    <row r="919" spans="1:93" x14ac:dyDescent="0.2">
      <c r="A919" s="9"/>
      <c r="B919" s="9"/>
      <c r="C919" s="9"/>
      <c r="D919" s="9"/>
      <c r="E919" s="9"/>
      <c r="F919" s="9"/>
      <c r="G919" s="9"/>
      <c r="H919" s="9"/>
      <c r="I919" s="9"/>
      <c r="J919" s="9"/>
      <c r="K919" s="9"/>
      <c r="L919" s="9"/>
      <c r="M919" s="9"/>
      <c r="N919" s="9"/>
      <c r="P919" s="12">
        <f t="shared" si="252"/>
        <v>-154</v>
      </c>
      <c r="Q919" s="12"/>
      <c r="R919" s="138" t="e">
        <f t="shared" si="237"/>
        <v>#N/A</v>
      </c>
      <c r="S919" s="138" t="e">
        <f t="shared" si="238"/>
        <v>#N/A</v>
      </c>
      <c r="T919" s="138" t="e">
        <f t="shared" si="239"/>
        <v>#N/A</v>
      </c>
      <c r="U919" s="139" t="e">
        <f t="shared" si="242"/>
        <v>#N/A</v>
      </c>
      <c r="V919" s="139" t="e">
        <f t="shared" si="243"/>
        <v>#N/A</v>
      </c>
      <c r="W919" s="139" t="e">
        <f t="shared" si="244"/>
        <v>#N/A</v>
      </c>
      <c r="X919" s="139" t="e">
        <f t="shared" si="245"/>
        <v>#N/A</v>
      </c>
      <c r="Y919" s="10" t="e">
        <f t="shared" si="246"/>
        <v>#N/A</v>
      </c>
      <c r="Z919" s="10" t="e">
        <f t="shared" si="247"/>
        <v>#N/A</v>
      </c>
      <c r="AA919" s="138" t="e">
        <f t="shared" si="240"/>
        <v>#N/A</v>
      </c>
      <c r="AB919" s="138" t="e">
        <f t="shared" si="241"/>
        <v>#N/A</v>
      </c>
      <c r="AC919" s="16" t="e">
        <f t="shared" si="248"/>
        <v>#N/A</v>
      </c>
      <c r="AD919" s="16" t="e">
        <f t="shared" si="249"/>
        <v>#N/A</v>
      </c>
      <c r="AE919" s="16" t="e">
        <f t="shared" si="250"/>
        <v>#N/A</v>
      </c>
      <c r="AF919" s="16" t="e">
        <f t="shared" si="251"/>
        <v>#N/A</v>
      </c>
      <c r="AI919" s="9"/>
      <c r="AJ919" s="10"/>
      <c r="AK919" s="9"/>
      <c r="AL919" s="10"/>
      <c r="AM919" s="9"/>
      <c r="AN919" s="9"/>
      <c r="AO919" s="9"/>
      <c r="AP919" s="9"/>
      <c r="AQ919" s="9"/>
      <c r="AS919" s="9"/>
      <c r="AT919" s="10"/>
      <c r="AU919" s="10"/>
      <c r="AV919" s="10"/>
      <c r="AW919" s="10"/>
      <c r="AX919" s="10"/>
      <c r="AY919" s="10"/>
      <c r="AZ919" s="10"/>
      <c r="BA919" s="10"/>
      <c r="BC919" s="9"/>
      <c r="BD919" s="10"/>
      <c r="BE919" s="10"/>
      <c r="BF919" s="10"/>
      <c r="BG919" s="10"/>
      <c r="BH919" s="10"/>
      <c r="BI919" s="10"/>
      <c r="BJ919" s="10"/>
      <c r="BK919" s="10"/>
      <c r="BL919" s="10"/>
      <c r="BM919" s="9"/>
      <c r="BN919" s="10"/>
      <c r="BO919" s="9"/>
      <c r="BP919" s="10"/>
      <c r="BQ919" s="9"/>
      <c r="BR919" s="9"/>
      <c r="BS919" s="9"/>
      <c r="BT919" s="9"/>
      <c r="BU919" s="9"/>
      <c r="BV919" s="5"/>
      <c r="BW919" s="9"/>
      <c r="BX919" s="10"/>
      <c r="BY919" s="10"/>
      <c r="BZ919" s="10"/>
      <c r="CA919" s="10"/>
      <c r="CB919" s="10"/>
      <c r="CC919" s="10"/>
      <c r="CD919" s="10"/>
      <c r="CE919" s="10"/>
      <c r="CF919" s="5"/>
      <c r="CG919" s="9"/>
      <c r="CH919" s="10"/>
      <c r="CI919" s="10"/>
      <c r="CJ919" s="10"/>
      <c r="CK919" s="10"/>
      <c r="CL919" s="10"/>
      <c r="CM919" s="10"/>
      <c r="CN919" s="10"/>
      <c r="CO919" s="10"/>
    </row>
    <row r="920" spans="1:93" x14ac:dyDescent="0.2">
      <c r="A920" s="9"/>
      <c r="B920" s="9"/>
      <c r="C920" s="9"/>
      <c r="D920" s="9"/>
      <c r="E920" s="9"/>
      <c r="F920" s="9"/>
      <c r="G920" s="9"/>
      <c r="H920" s="9"/>
      <c r="I920" s="9"/>
      <c r="J920" s="9"/>
      <c r="K920" s="9"/>
      <c r="L920" s="9"/>
      <c r="M920" s="9"/>
      <c r="N920" s="9"/>
      <c r="P920" s="12">
        <f t="shared" si="252"/>
        <v>-154</v>
      </c>
      <c r="Q920" s="12"/>
      <c r="R920" s="138" t="e">
        <f t="shared" si="237"/>
        <v>#N/A</v>
      </c>
      <c r="S920" s="138" t="e">
        <f t="shared" si="238"/>
        <v>#N/A</v>
      </c>
      <c r="T920" s="138" t="e">
        <f t="shared" si="239"/>
        <v>#N/A</v>
      </c>
      <c r="U920" s="139" t="e">
        <f t="shared" si="242"/>
        <v>#N/A</v>
      </c>
      <c r="V920" s="139" t="e">
        <f t="shared" si="243"/>
        <v>#N/A</v>
      </c>
      <c r="W920" s="139" t="e">
        <f t="shared" si="244"/>
        <v>#N/A</v>
      </c>
      <c r="X920" s="139" t="e">
        <f t="shared" si="245"/>
        <v>#N/A</v>
      </c>
      <c r="Y920" s="10" t="e">
        <f t="shared" si="246"/>
        <v>#N/A</v>
      </c>
      <c r="Z920" s="10" t="e">
        <f t="shared" si="247"/>
        <v>#N/A</v>
      </c>
      <c r="AA920" s="138" t="e">
        <f t="shared" si="240"/>
        <v>#N/A</v>
      </c>
      <c r="AB920" s="138" t="e">
        <f t="shared" si="241"/>
        <v>#N/A</v>
      </c>
      <c r="AC920" s="16" t="e">
        <f t="shared" si="248"/>
        <v>#N/A</v>
      </c>
      <c r="AD920" s="16" t="e">
        <f t="shared" si="249"/>
        <v>#N/A</v>
      </c>
      <c r="AE920" s="16" t="e">
        <f t="shared" si="250"/>
        <v>#N/A</v>
      </c>
      <c r="AF920" s="16" t="e">
        <f t="shared" si="251"/>
        <v>#N/A</v>
      </c>
      <c r="AI920" s="9"/>
      <c r="AJ920" s="10"/>
      <c r="AK920" s="9"/>
      <c r="AL920" s="10"/>
      <c r="AM920" s="9"/>
      <c r="AN920" s="9"/>
      <c r="AO920" s="9"/>
      <c r="AP920" s="9"/>
      <c r="AQ920" s="9"/>
      <c r="AS920" s="9"/>
      <c r="AT920" s="10"/>
      <c r="AU920" s="10"/>
      <c r="AV920" s="10"/>
      <c r="AW920" s="10"/>
      <c r="AX920" s="10"/>
      <c r="AY920" s="10"/>
      <c r="AZ920" s="10"/>
      <c r="BA920" s="10"/>
      <c r="BC920" s="9"/>
      <c r="BD920" s="10"/>
      <c r="BE920" s="10"/>
      <c r="BF920" s="10"/>
      <c r="BG920" s="10"/>
      <c r="BH920" s="10"/>
      <c r="BI920" s="10"/>
      <c r="BJ920" s="10"/>
      <c r="BK920" s="10"/>
      <c r="BL920" s="10"/>
      <c r="BM920" s="9"/>
      <c r="BN920" s="10"/>
      <c r="BO920" s="9"/>
      <c r="BP920" s="10"/>
      <c r="BQ920" s="9"/>
      <c r="BR920" s="9"/>
      <c r="BS920" s="9"/>
      <c r="BT920" s="9"/>
      <c r="BU920" s="9"/>
      <c r="BV920" s="5"/>
      <c r="BW920" s="9"/>
      <c r="BX920" s="10"/>
      <c r="BY920" s="10"/>
      <c r="BZ920" s="10"/>
      <c r="CA920" s="10"/>
      <c r="CB920" s="10"/>
      <c r="CC920" s="10"/>
      <c r="CD920" s="10"/>
      <c r="CE920" s="10"/>
      <c r="CF920" s="5"/>
      <c r="CG920" s="9"/>
      <c r="CH920" s="10"/>
      <c r="CI920" s="10"/>
      <c r="CJ920" s="10"/>
      <c r="CK920" s="10"/>
      <c r="CL920" s="10"/>
      <c r="CM920" s="10"/>
      <c r="CN920" s="10"/>
      <c r="CO920" s="10"/>
    </row>
    <row r="921" spans="1:93" x14ac:dyDescent="0.2">
      <c r="A921" s="9"/>
      <c r="B921" s="9"/>
      <c r="C921" s="9"/>
      <c r="D921" s="9"/>
      <c r="E921" s="9"/>
      <c r="F921" s="9"/>
      <c r="G921" s="9"/>
      <c r="H921" s="9"/>
      <c r="I921" s="9"/>
      <c r="J921" s="9"/>
      <c r="K921" s="9"/>
      <c r="L921" s="9"/>
      <c r="M921" s="9"/>
      <c r="N921" s="9"/>
      <c r="P921" s="12">
        <f t="shared" si="252"/>
        <v>-154</v>
      </c>
      <c r="Q921" s="12"/>
      <c r="R921" s="138" t="e">
        <f t="shared" si="237"/>
        <v>#N/A</v>
      </c>
      <c r="S921" s="138" t="e">
        <f t="shared" si="238"/>
        <v>#N/A</v>
      </c>
      <c r="T921" s="138" t="e">
        <f t="shared" si="239"/>
        <v>#N/A</v>
      </c>
      <c r="U921" s="139" t="e">
        <f t="shared" si="242"/>
        <v>#N/A</v>
      </c>
      <c r="V921" s="139" t="e">
        <f t="shared" si="243"/>
        <v>#N/A</v>
      </c>
      <c r="W921" s="139" t="e">
        <f t="shared" si="244"/>
        <v>#N/A</v>
      </c>
      <c r="X921" s="139" t="e">
        <f t="shared" si="245"/>
        <v>#N/A</v>
      </c>
      <c r="Y921" s="10" t="e">
        <f t="shared" si="246"/>
        <v>#N/A</v>
      </c>
      <c r="Z921" s="10" t="e">
        <f t="shared" si="247"/>
        <v>#N/A</v>
      </c>
      <c r="AA921" s="138" t="e">
        <f t="shared" si="240"/>
        <v>#N/A</v>
      </c>
      <c r="AB921" s="138" t="e">
        <f t="shared" si="241"/>
        <v>#N/A</v>
      </c>
      <c r="AC921" s="16" t="e">
        <f t="shared" si="248"/>
        <v>#N/A</v>
      </c>
      <c r="AD921" s="16" t="e">
        <f t="shared" si="249"/>
        <v>#N/A</v>
      </c>
      <c r="AE921" s="16" t="e">
        <f t="shared" si="250"/>
        <v>#N/A</v>
      </c>
      <c r="AF921" s="16" t="e">
        <f t="shared" si="251"/>
        <v>#N/A</v>
      </c>
      <c r="AI921" s="9"/>
      <c r="AJ921" s="10"/>
      <c r="AK921" s="9"/>
      <c r="AL921" s="10"/>
      <c r="AM921" s="9"/>
      <c r="AN921" s="9"/>
      <c r="AO921" s="9"/>
      <c r="AP921" s="9"/>
      <c r="AQ921" s="9"/>
      <c r="AS921" s="9"/>
      <c r="AT921" s="10"/>
      <c r="AU921" s="10"/>
      <c r="AV921" s="10"/>
      <c r="AW921" s="10"/>
      <c r="AX921" s="10"/>
      <c r="AY921" s="10"/>
      <c r="AZ921" s="10"/>
      <c r="BA921" s="10"/>
      <c r="BC921" s="9"/>
      <c r="BD921" s="10"/>
      <c r="BE921" s="10"/>
      <c r="BF921" s="10"/>
      <c r="BG921" s="10"/>
      <c r="BH921" s="10"/>
      <c r="BI921" s="10"/>
      <c r="BJ921" s="10"/>
      <c r="BK921" s="10"/>
      <c r="BL921" s="10"/>
      <c r="BM921" s="9"/>
      <c r="BN921" s="10"/>
      <c r="BO921" s="9"/>
      <c r="BP921" s="10"/>
      <c r="BQ921" s="9"/>
      <c r="BR921" s="9"/>
      <c r="BS921" s="9"/>
      <c r="BT921" s="9"/>
      <c r="BU921" s="9"/>
      <c r="BV921" s="5"/>
      <c r="BW921" s="9"/>
      <c r="BX921" s="10"/>
      <c r="BY921" s="10"/>
      <c r="BZ921" s="10"/>
      <c r="CA921" s="10"/>
      <c r="CB921" s="10"/>
      <c r="CC921" s="10"/>
      <c r="CD921" s="10"/>
      <c r="CE921" s="10"/>
      <c r="CF921" s="5"/>
      <c r="CG921" s="9"/>
      <c r="CH921" s="10"/>
      <c r="CI921" s="10"/>
      <c r="CJ921" s="10"/>
      <c r="CK921" s="10"/>
      <c r="CL921" s="10"/>
      <c r="CM921" s="10"/>
      <c r="CN921" s="10"/>
      <c r="CO921" s="10"/>
    </row>
    <row r="922" spans="1:93" x14ac:dyDescent="0.2">
      <c r="A922" s="9"/>
      <c r="B922" s="9"/>
      <c r="C922" s="9"/>
      <c r="D922" s="9"/>
      <c r="E922" s="9"/>
      <c r="F922" s="9"/>
      <c r="G922" s="9"/>
      <c r="H922" s="9"/>
      <c r="I922" s="9"/>
      <c r="J922" s="9"/>
      <c r="K922" s="9"/>
      <c r="L922" s="9"/>
      <c r="M922" s="9"/>
      <c r="N922" s="9"/>
      <c r="P922" s="12">
        <f t="shared" si="252"/>
        <v>-154</v>
      </c>
      <c r="Q922" s="12"/>
      <c r="R922" s="138" t="e">
        <f t="shared" si="237"/>
        <v>#N/A</v>
      </c>
      <c r="S922" s="138" t="e">
        <f t="shared" si="238"/>
        <v>#N/A</v>
      </c>
      <c r="T922" s="138" t="e">
        <f t="shared" si="239"/>
        <v>#N/A</v>
      </c>
      <c r="U922" s="139" t="e">
        <f t="shared" si="242"/>
        <v>#N/A</v>
      </c>
      <c r="V922" s="139" t="e">
        <f t="shared" si="243"/>
        <v>#N/A</v>
      </c>
      <c r="W922" s="139" t="e">
        <f t="shared" si="244"/>
        <v>#N/A</v>
      </c>
      <c r="X922" s="139" t="e">
        <f t="shared" si="245"/>
        <v>#N/A</v>
      </c>
      <c r="Y922" s="10" t="e">
        <f t="shared" si="246"/>
        <v>#N/A</v>
      </c>
      <c r="Z922" s="10" t="e">
        <f t="shared" si="247"/>
        <v>#N/A</v>
      </c>
      <c r="AA922" s="138" t="e">
        <f t="shared" si="240"/>
        <v>#N/A</v>
      </c>
      <c r="AB922" s="138" t="e">
        <f t="shared" si="241"/>
        <v>#N/A</v>
      </c>
      <c r="AC922" s="16" t="e">
        <f t="shared" si="248"/>
        <v>#N/A</v>
      </c>
      <c r="AD922" s="16" t="e">
        <f t="shared" si="249"/>
        <v>#N/A</v>
      </c>
      <c r="AE922" s="16" t="e">
        <f t="shared" si="250"/>
        <v>#N/A</v>
      </c>
      <c r="AF922" s="16" t="e">
        <f t="shared" si="251"/>
        <v>#N/A</v>
      </c>
      <c r="AI922" s="9"/>
      <c r="AJ922" s="10"/>
      <c r="AK922" s="9"/>
      <c r="AL922" s="10"/>
      <c r="AM922" s="9"/>
      <c r="AN922" s="9"/>
      <c r="AO922" s="9"/>
      <c r="AP922" s="9"/>
      <c r="AQ922" s="9"/>
      <c r="AS922" s="9"/>
      <c r="AT922" s="10"/>
      <c r="AU922" s="10"/>
      <c r="AV922" s="10"/>
      <c r="AW922" s="10"/>
      <c r="AX922" s="10"/>
      <c r="AY922" s="10"/>
      <c r="AZ922" s="10"/>
      <c r="BA922" s="10"/>
      <c r="BC922" s="9"/>
      <c r="BD922" s="10"/>
      <c r="BE922" s="10"/>
      <c r="BF922" s="10"/>
      <c r="BG922" s="10"/>
      <c r="BH922" s="10"/>
      <c r="BI922" s="10"/>
      <c r="BJ922" s="10"/>
      <c r="BK922" s="10"/>
      <c r="BL922" s="10"/>
      <c r="BM922" s="9"/>
      <c r="BN922" s="10"/>
      <c r="BO922" s="9"/>
      <c r="BP922" s="10"/>
      <c r="BQ922" s="9"/>
      <c r="BR922" s="9"/>
      <c r="BS922" s="9"/>
      <c r="BT922" s="9"/>
      <c r="BU922" s="9"/>
      <c r="BV922" s="5"/>
      <c r="BW922" s="9"/>
      <c r="BX922" s="10"/>
      <c r="BY922" s="10"/>
      <c r="BZ922" s="10"/>
      <c r="CA922" s="10"/>
      <c r="CB922" s="10"/>
      <c r="CC922" s="10"/>
      <c r="CD922" s="10"/>
      <c r="CE922" s="10"/>
      <c r="CF922" s="5"/>
      <c r="CG922" s="9"/>
      <c r="CH922" s="10"/>
      <c r="CI922" s="10"/>
      <c r="CJ922" s="10"/>
      <c r="CK922" s="10"/>
      <c r="CL922" s="10"/>
      <c r="CM922" s="10"/>
      <c r="CN922" s="10"/>
      <c r="CO922" s="10"/>
    </row>
    <row r="923" spans="1:93" x14ac:dyDescent="0.2">
      <c r="A923" s="9"/>
      <c r="B923" s="9"/>
      <c r="C923" s="9"/>
      <c r="D923" s="9"/>
      <c r="E923" s="9"/>
      <c r="F923" s="9"/>
      <c r="G923" s="9"/>
      <c r="H923" s="9"/>
      <c r="I923" s="9"/>
      <c r="J923" s="9"/>
      <c r="K923" s="9"/>
      <c r="L923" s="9"/>
      <c r="M923" s="9"/>
      <c r="N923" s="9"/>
      <c r="P923" s="12">
        <f t="shared" si="252"/>
        <v>-154</v>
      </c>
      <c r="Q923" s="12"/>
      <c r="R923" s="138" t="e">
        <f t="shared" si="237"/>
        <v>#N/A</v>
      </c>
      <c r="S923" s="138" t="e">
        <f t="shared" si="238"/>
        <v>#N/A</v>
      </c>
      <c r="T923" s="138" t="e">
        <f t="shared" si="239"/>
        <v>#N/A</v>
      </c>
      <c r="U923" s="139" t="e">
        <f t="shared" si="242"/>
        <v>#N/A</v>
      </c>
      <c r="V923" s="139" t="e">
        <f t="shared" si="243"/>
        <v>#N/A</v>
      </c>
      <c r="W923" s="139" t="e">
        <f t="shared" si="244"/>
        <v>#N/A</v>
      </c>
      <c r="X923" s="139" t="e">
        <f t="shared" si="245"/>
        <v>#N/A</v>
      </c>
      <c r="Y923" s="10" t="e">
        <f t="shared" si="246"/>
        <v>#N/A</v>
      </c>
      <c r="Z923" s="10" t="e">
        <f t="shared" si="247"/>
        <v>#N/A</v>
      </c>
      <c r="AA923" s="138" t="e">
        <f t="shared" si="240"/>
        <v>#N/A</v>
      </c>
      <c r="AB923" s="138" t="e">
        <f t="shared" si="241"/>
        <v>#N/A</v>
      </c>
      <c r="AC923" s="16" t="e">
        <f t="shared" si="248"/>
        <v>#N/A</v>
      </c>
      <c r="AD923" s="16" t="e">
        <f t="shared" si="249"/>
        <v>#N/A</v>
      </c>
      <c r="AE923" s="16" t="e">
        <f t="shared" si="250"/>
        <v>#N/A</v>
      </c>
      <c r="AF923" s="16" t="e">
        <f t="shared" si="251"/>
        <v>#N/A</v>
      </c>
      <c r="AI923" s="9"/>
      <c r="AJ923" s="10"/>
      <c r="AK923" s="9"/>
      <c r="AL923" s="10"/>
      <c r="AM923" s="9"/>
      <c r="AN923" s="9"/>
      <c r="AO923" s="9"/>
      <c r="AP923" s="9"/>
      <c r="AQ923" s="9"/>
      <c r="AS923" s="9"/>
      <c r="AT923" s="10"/>
      <c r="AU923" s="10"/>
      <c r="AV923" s="10"/>
      <c r="AW923" s="10"/>
      <c r="AX923" s="10"/>
      <c r="AY923" s="10"/>
      <c r="AZ923" s="10"/>
      <c r="BA923" s="10"/>
      <c r="BC923" s="9"/>
      <c r="BD923" s="10"/>
      <c r="BE923" s="10"/>
      <c r="BF923" s="10"/>
      <c r="BG923" s="10"/>
      <c r="BH923" s="10"/>
      <c r="BI923" s="10"/>
      <c r="BJ923" s="10"/>
      <c r="BK923" s="10"/>
      <c r="BL923" s="10"/>
      <c r="BM923" s="9"/>
      <c r="BN923" s="10"/>
      <c r="BO923" s="9"/>
      <c r="BP923" s="10"/>
      <c r="BQ923" s="9"/>
      <c r="BR923" s="9"/>
      <c r="BS923" s="9"/>
      <c r="BT923" s="9"/>
      <c r="BU923" s="9"/>
      <c r="BV923" s="5"/>
      <c r="BW923" s="9"/>
      <c r="BX923" s="10"/>
      <c r="BY923" s="10"/>
      <c r="BZ923" s="10"/>
      <c r="CA923" s="10"/>
      <c r="CB923" s="10"/>
      <c r="CC923" s="10"/>
      <c r="CD923" s="10"/>
      <c r="CE923" s="10"/>
      <c r="CF923" s="5"/>
      <c r="CG923" s="9"/>
      <c r="CH923" s="10"/>
      <c r="CI923" s="10"/>
      <c r="CJ923" s="10"/>
      <c r="CK923" s="10"/>
      <c r="CL923" s="10"/>
      <c r="CM923" s="10"/>
      <c r="CN923" s="10"/>
      <c r="CO923" s="10"/>
    </row>
    <row r="924" spans="1:93" x14ac:dyDescent="0.2">
      <c r="A924" s="9"/>
      <c r="B924" s="9"/>
      <c r="C924" s="9"/>
      <c r="D924" s="9"/>
      <c r="E924" s="9"/>
      <c r="F924" s="9"/>
      <c r="G924" s="9"/>
      <c r="H924" s="9"/>
      <c r="I924" s="9"/>
      <c r="J924" s="9"/>
      <c r="K924" s="9"/>
      <c r="L924" s="9"/>
      <c r="M924" s="9"/>
      <c r="N924" s="9"/>
      <c r="P924" s="12">
        <f t="shared" si="252"/>
        <v>-154</v>
      </c>
      <c r="Q924" s="12"/>
      <c r="R924" s="138" t="e">
        <f t="shared" si="237"/>
        <v>#N/A</v>
      </c>
      <c r="S924" s="138" t="e">
        <f t="shared" si="238"/>
        <v>#N/A</v>
      </c>
      <c r="T924" s="138" t="e">
        <f t="shared" si="239"/>
        <v>#N/A</v>
      </c>
      <c r="U924" s="139" t="e">
        <f t="shared" si="242"/>
        <v>#N/A</v>
      </c>
      <c r="V924" s="139" t="e">
        <f t="shared" si="243"/>
        <v>#N/A</v>
      </c>
      <c r="W924" s="139" t="e">
        <f t="shared" si="244"/>
        <v>#N/A</v>
      </c>
      <c r="X924" s="139" t="e">
        <f t="shared" si="245"/>
        <v>#N/A</v>
      </c>
      <c r="Y924" s="10" t="e">
        <f t="shared" si="246"/>
        <v>#N/A</v>
      </c>
      <c r="Z924" s="10" t="e">
        <f t="shared" si="247"/>
        <v>#N/A</v>
      </c>
      <c r="AA924" s="138" t="e">
        <f t="shared" si="240"/>
        <v>#N/A</v>
      </c>
      <c r="AB924" s="138" t="e">
        <f t="shared" si="241"/>
        <v>#N/A</v>
      </c>
      <c r="AC924" s="16" t="e">
        <f t="shared" si="248"/>
        <v>#N/A</v>
      </c>
      <c r="AD924" s="16" t="e">
        <f t="shared" si="249"/>
        <v>#N/A</v>
      </c>
      <c r="AE924" s="16" t="e">
        <f t="shared" si="250"/>
        <v>#N/A</v>
      </c>
      <c r="AF924" s="16" t="e">
        <f t="shared" si="251"/>
        <v>#N/A</v>
      </c>
      <c r="AI924" s="9"/>
      <c r="AJ924" s="10"/>
      <c r="AK924" s="9"/>
      <c r="AL924" s="10"/>
      <c r="AM924" s="9"/>
      <c r="AN924" s="9"/>
      <c r="AO924" s="9"/>
      <c r="AP924" s="9"/>
      <c r="AQ924" s="9"/>
      <c r="AS924" s="9"/>
      <c r="AT924" s="10"/>
      <c r="AU924" s="10"/>
      <c r="AV924" s="10"/>
      <c r="AW924" s="10"/>
      <c r="AX924" s="10"/>
      <c r="AY924" s="10"/>
      <c r="AZ924" s="10"/>
      <c r="BA924" s="10"/>
      <c r="BC924" s="9"/>
      <c r="BD924" s="10"/>
      <c r="BE924" s="10"/>
      <c r="BF924" s="10"/>
      <c r="BG924" s="10"/>
      <c r="BH924" s="10"/>
      <c r="BI924" s="10"/>
      <c r="BJ924" s="10"/>
      <c r="BK924" s="10"/>
      <c r="BL924" s="10"/>
      <c r="BM924" s="9"/>
      <c r="BN924" s="10"/>
      <c r="BO924" s="9"/>
      <c r="BP924" s="10"/>
      <c r="BQ924" s="9"/>
      <c r="BR924" s="9"/>
      <c r="BS924" s="9"/>
      <c r="BT924" s="9"/>
      <c r="BU924" s="9"/>
      <c r="BV924" s="5"/>
      <c r="BW924" s="9"/>
      <c r="BX924" s="10"/>
      <c r="BY924" s="10"/>
      <c r="BZ924" s="10"/>
      <c r="CA924" s="10"/>
      <c r="CB924" s="10"/>
      <c r="CC924" s="10"/>
      <c r="CD924" s="10"/>
      <c r="CE924" s="10"/>
      <c r="CF924" s="5"/>
      <c r="CG924" s="9"/>
      <c r="CH924" s="10"/>
      <c r="CI924" s="10"/>
      <c r="CJ924" s="10"/>
      <c r="CK924" s="10"/>
      <c r="CL924" s="10"/>
      <c r="CM924" s="10"/>
      <c r="CN924" s="10"/>
      <c r="CO924" s="10"/>
    </row>
    <row r="925" spans="1:93" x14ac:dyDescent="0.2">
      <c r="A925" s="9"/>
      <c r="B925" s="9"/>
      <c r="C925" s="9"/>
      <c r="D925" s="9"/>
      <c r="E925" s="9"/>
      <c r="F925" s="9"/>
      <c r="G925" s="9"/>
      <c r="H925" s="9"/>
      <c r="I925" s="9"/>
      <c r="J925" s="9"/>
      <c r="K925" s="9"/>
      <c r="L925" s="9"/>
      <c r="M925" s="9"/>
      <c r="N925" s="9"/>
      <c r="P925" s="12">
        <f t="shared" si="252"/>
        <v>-154</v>
      </c>
      <c r="Q925" s="12"/>
      <c r="R925" s="138" t="e">
        <f t="shared" si="237"/>
        <v>#N/A</v>
      </c>
      <c r="S925" s="138" t="e">
        <f t="shared" si="238"/>
        <v>#N/A</v>
      </c>
      <c r="T925" s="138" t="e">
        <f t="shared" si="239"/>
        <v>#N/A</v>
      </c>
      <c r="U925" s="139" t="e">
        <f t="shared" si="242"/>
        <v>#N/A</v>
      </c>
      <c r="V925" s="139" t="e">
        <f t="shared" si="243"/>
        <v>#N/A</v>
      </c>
      <c r="W925" s="139" t="e">
        <f t="shared" si="244"/>
        <v>#N/A</v>
      </c>
      <c r="X925" s="139" t="e">
        <f t="shared" si="245"/>
        <v>#N/A</v>
      </c>
      <c r="Y925" s="10" t="e">
        <f t="shared" si="246"/>
        <v>#N/A</v>
      </c>
      <c r="Z925" s="10" t="e">
        <f t="shared" si="247"/>
        <v>#N/A</v>
      </c>
      <c r="AA925" s="138" t="e">
        <f t="shared" si="240"/>
        <v>#N/A</v>
      </c>
      <c r="AB925" s="138" t="e">
        <f t="shared" si="241"/>
        <v>#N/A</v>
      </c>
      <c r="AC925" s="16" t="e">
        <f t="shared" si="248"/>
        <v>#N/A</v>
      </c>
      <c r="AD925" s="16" t="e">
        <f t="shared" si="249"/>
        <v>#N/A</v>
      </c>
      <c r="AE925" s="16" t="e">
        <f t="shared" si="250"/>
        <v>#N/A</v>
      </c>
      <c r="AF925" s="16" t="e">
        <f t="shared" si="251"/>
        <v>#N/A</v>
      </c>
      <c r="AI925" s="9"/>
      <c r="AJ925" s="10"/>
      <c r="AK925" s="9"/>
      <c r="AL925" s="10"/>
      <c r="AM925" s="9"/>
      <c r="AN925" s="9"/>
      <c r="AO925" s="9"/>
      <c r="AP925" s="9"/>
      <c r="AQ925" s="9"/>
      <c r="AS925" s="9"/>
      <c r="AT925" s="10"/>
      <c r="AU925" s="10"/>
      <c r="AV925" s="10"/>
      <c r="AW925" s="10"/>
      <c r="AX925" s="10"/>
      <c r="AY925" s="10"/>
      <c r="AZ925" s="10"/>
      <c r="BA925" s="10"/>
      <c r="BC925" s="9"/>
      <c r="BD925" s="10"/>
      <c r="BE925" s="10"/>
      <c r="BF925" s="10"/>
      <c r="BG925" s="10"/>
      <c r="BH925" s="10"/>
      <c r="BI925" s="10"/>
      <c r="BJ925" s="10"/>
      <c r="BK925" s="10"/>
      <c r="BL925" s="10"/>
      <c r="BM925" s="9"/>
      <c r="BN925" s="10"/>
      <c r="BO925" s="9"/>
      <c r="BP925" s="10"/>
      <c r="BQ925" s="9"/>
      <c r="BR925" s="9"/>
      <c r="BS925" s="9"/>
      <c r="BT925" s="9"/>
      <c r="BU925" s="9"/>
      <c r="BV925" s="5"/>
      <c r="BW925" s="9"/>
      <c r="BX925" s="10"/>
      <c r="BY925" s="10"/>
      <c r="BZ925" s="10"/>
      <c r="CA925" s="10"/>
      <c r="CB925" s="10"/>
      <c r="CC925" s="10"/>
      <c r="CD925" s="10"/>
      <c r="CE925" s="10"/>
      <c r="CF925" s="5"/>
      <c r="CG925" s="9"/>
      <c r="CH925" s="10"/>
      <c r="CI925" s="10"/>
      <c r="CJ925" s="10"/>
      <c r="CK925" s="10"/>
      <c r="CL925" s="10"/>
      <c r="CM925" s="10"/>
      <c r="CN925" s="10"/>
      <c r="CO925" s="10"/>
    </row>
    <row r="926" spans="1:93" x14ac:dyDescent="0.2">
      <c r="A926" s="9"/>
      <c r="B926" s="9"/>
      <c r="C926" s="9"/>
      <c r="D926" s="9"/>
      <c r="E926" s="9"/>
      <c r="F926" s="9"/>
      <c r="G926" s="9"/>
      <c r="H926" s="9"/>
      <c r="I926" s="9"/>
      <c r="J926" s="9"/>
      <c r="K926" s="9"/>
      <c r="L926" s="9"/>
      <c r="M926" s="9"/>
      <c r="N926" s="9"/>
      <c r="P926" s="12">
        <f t="shared" si="252"/>
        <v>-154</v>
      </c>
      <c r="Q926" s="12"/>
      <c r="R926" s="138" t="e">
        <f t="shared" si="237"/>
        <v>#N/A</v>
      </c>
      <c r="S926" s="138" t="e">
        <f t="shared" si="238"/>
        <v>#N/A</v>
      </c>
      <c r="T926" s="138" t="e">
        <f t="shared" si="239"/>
        <v>#N/A</v>
      </c>
      <c r="U926" s="139" t="e">
        <f t="shared" si="242"/>
        <v>#N/A</v>
      </c>
      <c r="V926" s="139" t="e">
        <f t="shared" si="243"/>
        <v>#N/A</v>
      </c>
      <c r="W926" s="139" t="e">
        <f t="shared" si="244"/>
        <v>#N/A</v>
      </c>
      <c r="X926" s="139" t="e">
        <f t="shared" si="245"/>
        <v>#N/A</v>
      </c>
      <c r="Y926" s="10" t="e">
        <f t="shared" si="246"/>
        <v>#N/A</v>
      </c>
      <c r="Z926" s="10" t="e">
        <f t="shared" si="247"/>
        <v>#N/A</v>
      </c>
      <c r="AA926" s="138" t="e">
        <f t="shared" si="240"/>
        <v>#N/A</v>
      </c>
      <c r="AB926" s="138" t="e">
        <f t="shared" si="241"/>
        <v>#N/A</v>
      </c>
      <c r="AC926" s="16" t="e">
        <f t="shared" si="248"/>
        <v>#N/A</v>
      </c>
      <c r="AD926" s="16" t="e">
        <f t="shared" si="249"/>
        <v>#N/A</v>
      </c>
      <c r="AE926" s="16" t="e">
        <f t="shared" si="250"/>
        <v>#N/A</v>
      </c>
      <c r="AF926" s="16" t="e">
        <f t="shared" si="251"/>
        <v>#N/A</v>
      </c>
      <c r="AI926" s="9"/>
      <c r="AJ926" s="10"/>
      <c r="AK926" s="9"/>
      <c r="AL926" s="10"/>
      <c r="AM926" s="9"/>
      <c r="AN926" s="9"/>
      <c r="AO926" s="9"/>
      <c r="AP926" s="9"/>
      <c r="AQ926" s="9"/>
      <c r="AS926" s="9"/>
      <c r="AT926" s="10"/>
      <c r="AU926" s="10"/>
      <c r="AV926" s="10"/>
      <c r="AW926" s="10"/>
      <c r="AX926" s="10"/>
      <c r="AY926" s="10"/>
      <c r="AZ926" s="10"/>
      <c r="BA926" s="10"/>
      <c r="BC926" s="9"/>
      <c r="BD926" s="10"/>
      <c r="BE926" s="10"/>
      <c r="BF926" s="10"/>
      <c r="BG926" s="10"/>
      <c r="BH926" s="10"/>
      <c r="BI926" s="10"/>
      <c r="BJ926" s="10"/>
      <c r="BK926" s="10"/>
      <c r="BL926" s="10"/>
      <c r="BM926" s="9"/>
      <c r="BN926" s="10"/>
      <c r="BO926" s="9"/>
      <c r="BP926" s="10"/>
      <c r="BQ926" s="9"/>
      <c r="BR926" s="9"/>
      <c r="BS926" s="9"/>
      <c r="BT926" s="9"/>
      <c r="BU926" s="9"/>
      <c r="BV926" s="5"/>
      <c r="BW926" s="9"/>
      <c r="BX926" s="10"/>
      <c r="BY926" s="10"/>
      <c r="BZ926" s="10"/>
      <c r="CA926" s="10"/>
      <c r="CB926" s="10"/>
      <c r="CC926" s="10"/>
      <c r="CD926" s="10"/>
      <c r="CE926" s="10"/>
      <c r="CF926" s="5"/>
      <c r="CG926" s="9"/>
      <c r="CH926" s="10"/>
      <c r="CI926" s="10"/>
      <c r="CJ926" s="10"/>
      <c r="CK926" s="10"/>
      <c r="CL926" s="10"/>
      <c r="CM926" s="10"/>
      <c r="CN926" s="10"/>
      <c r="CO926" s="10"/>
    </row>
    <row r="927" spans="1:93" x14ac:dyDescent="0.2">
      <c r="A927" s="9"/>
      <c r="B927" s="9"/>
      <c r="C927" s="9"/>
      <c r="D927" s="9"/>
      <c r="E927" s="9"/>
      <c r="F927" s="9"/>
      <c r="G927" s="9"/>
      <c r="H927" s="9"/>
      <c r="I927" s="9"/>
      <c r="J927" s="9"/>
      <c r="K927" s="9"/>
      <c r="L927" s="9"/>
      <c r="M927" s="9"/>
      <c r="N927" s="9"/>
      <c r="P927" s="12">
        <f t="shared" si="252"/>
        <v>-154</v>
      </c>
      <c r="Q927" s="12"/>
      <c r="R927" s="138" t="e">
        <f t="shared" si="237"/>
        <v>#N/A</v>
      </c>
      <c r="S927" s="138" t="e">
        <f t="shared" si="238"/>
        <v>#N/A</v>
      </c>
      <c r="T927" s="138" t="e">
        <f t="shared" si="239"/>
        <v>#N/A</v>
      </c>
      <c r="U927" s="139" t="e">
        <f t="shared" si="242"/>
        <v>#N/A</v>
      </c>
      <c r="V927" s="139" t="e">
        <f t="shared" si="243"/>
        <v>#N/A</v>
      </c>
      <c r="W927" s="139" t="e">
        <f t="shared" si="244"/>
        <v>#N/A</v>
      </c>
      <c r="X927" s="139" t="e">
        <f t="shared" si="245"/>
        <v>#N/A</v>
      </c>
      <c r="Y927" s="10" t="e">
        <f t="shared" si="246"/>
        <v>#N/A</v>
      </c>
      <c r="Z927" s="10" t="e">
        <f t="shared" si="247"/>
        <v>#N/A</v>
      </c>
      <c r="AA927" s="138" t="e">
        <f t="shared" si="240"/>
        <v>#N/A</v>
      </c>
      <c r="AB927" s="138" t="e">
        <f t="shared" si="241"/>
        <v>#N/A</v>
      </c>
      <c r="AC927" s="16" t="e">
        <f t="shared" si="248"/>
        <v>#N/A</v>
      </c>
      <c r="AD927" s="16" t="e">
        <f t="shared" si="249"/>
        <v>#N/A</v>
      </c>
      <c r="AE927" s="16" t="e">
        <f t="shared" si="250"/>
        <v>#N/A</v>
      </c>
      <c r="AF927" s="16" t="e">
        <f t="shared" si="251"/>
        <v>#N/A</v>
      </c>
      <c r="AI927" s="9"/>
      <c r="AJ927" s="10"/>
      <c r="AK927" s="9"/>
      <c r="AL927" s="10"/>
      <c r="AM927" s="9"/>
      <c r="AN927" s="9"/>
      <c r="AO927" s="9"/>
      <c r="AP927" s="9"/>
      <c r="AQ927" s="9"/>
      <c r="AS927" s="9"/>
      <c r="AT927" s="10"/>
      <c r="AU927" s="10"/>
      <c r="AV927" s="10"/>
      <c r="AW927" s="10"/>
      <c r="AX927" s="10"/>
      <c r="AY927" s="10"/>
      <c r="AZ927" s="10"/>
      <c r="BA927" s="10"/>
      <c r="BC927" s="9"/>
      <c r="BD927" s="10"/>
      <c r="BE927" s="10"/>
      <c r="BF927" s="10"/>
      <c r="BG927" s="10"/>
      <c r="BH927" s="10"/>
      <c r="BI927" s="10"/>
      <c r="BJ927" s="10"/>
      <c r="BK927" s="10"/>
      <c r="BL927" s="10"/>
      <c r="BM927" s="9"/>
      <c r="BN927" s="10"/>
      <c r="BO927" s="9"/>
      <c r="BP927" s="10"/>
      <c r="BQ927" s="9"/>
      <c r="BR927" s="9"/>
      <c r="BS927" s="9"/>
      <c r="BT927" s="9"/>
      <c r="BU927" s="9"/>
      <c r="BV927" s="5"/>
      <c r="BW927" s="9"/>
      <c r="BX927" s="10"/>
      <c r="BY927" s="10"/>
      <c r="BZ927" s="10"/>
      <c r="CA927" s="10"/>
      <c r="CB927" s="10"/>
      <c r="CC927" s="10"/>
      <c r="CD927" s="10"/>
      <c r="CE927" s="10"/>
      <c r="CF927" s="5"/>
      <c r="CG927" s="9"/>
      <c r="CH927" s="10"/>
      <c r="CI927" s="10"/>
      <c r="CJ927" s="10"/>
      <c r="CK927" s="10"/>
      <c r="CL927" s="10"/>
      <c r="CM927" s="10"/>
      <c r="CN927" s="10"/>
      <c r="CO927" s="10"/>
    </row>
    <row r="928" spans="1:93" x14ac:dyDescent="0.2">
      <c r="A928" s="9"/>
      <c r="B928" s="9"/>
      <c r="C928" s="9"/>
      <c r="D928" s="9"/>
      <c r="E928" s="9"/>
      <c r="F928" s="9"/>
      <c r="G928" s="9"/>
      <c r="H928" s="9"/>
      <c r="I928" s="9"/>
      <c r="J928" s="9"/>
      <c r="K928" s="9"/>
      <c r="L928" s="9"/>
      <c r="M928" s="9"/>
      <c r="N928" s="9"/>
      <c r="P928" s="12">
        <f t="shared" si="252"/>
        <v>-154</v>
      </c>
      <c r="Q928" s="12"/>
      <c r="R928" s="138" t="e">
        <f t="shared" si="237"/>
        <v>#N/A</v>
      </c>
      <c r="S928" s="138" t="e">
        <f t="shared" si="238"/>
        <v>#N/A</v>
      </c>
      <c r="T928" s="138" t="e">
        <f t="shared" si="239"/>
        <v>#N/A</v>
      </c>
      <c r="U928" s="139" t="e">
        <f t="shared" si="242"/>
        <v>#N/A</v>
      </c>
      <c r="V928" s="139" t="e">
        <f t="shared" si="243"/>
        <v>#N/A</v>
      </c>
      <c r="W928" s="139" t="e">
        <f t="shared" si="244"/>
        <v>#N/A</v>
      </c>
      <c r="X928" s="139" t="e">
        <f t="shared" si="245"/>
        <v>#N/A</v>
      </c>
      <c r="Y928" s="10" t="e">
        <f t="shared" si="246"/>
        <v>#N/A</v>
      </c>
      <c r="Z928" s="10" t="e">
        <f t="shared" si="247"/>
        <v>#N/A</v>
      </c>
      <c r="AA928" s="138" t="e">
        <f t="shared" si="240"/>
        <v>#N/A</v>
      </c>
      <c r="AB928" s="138" t="e">
        <f t="shared" si="241"/>
        <v>#N/A</v>
      </c>
      <c r="AC928" s="16" t="e">
        <f t="shared" si="248"/>
        <v>#N/A</v>
      </c>
      <c r="AD928" s="16" t="e">
        <f t="shared" si="249"/>
        <v>#N/A</v>
      </c>
      <c r="AE928" s="16" t="e">
        <f t="shared" si="250"/>
        <v>#N/A</v>
      </c>
      <c r="AF928" s="16" t="e">
        <f t="shared" si="251"/>
        <v>#N/A</v>
      </c>
      <c r="AI928" s="9"/>
      <c r="AJ928" s="10"/>
      <c r="AK928" s="9"/>
      <c r="AL928" s="10"/>
      <c r="AM928" s="9"/>
      <c r="AN928" s="9"/>
      <c r="AO928" s="9"/>
      <c r="AP928" s="9"/>
      <c r="AQ928" s="9"/>
      <c r="AS928" s="9"/>
      <c r="AT928" s="10"/>
      <c r="AU928" s="10"/>
      <c r="AV928" s="10"/>
      <c r="AW928" s="10"/>
      <c r="AX928" s="10"/>
      <c r="AY928" s="10"/>
      <c r="AZ928" s="10"/>
      <c r="BA928" s="10"/>
      <c r="BC928" s="9"/>
      <c r="BD928" s="10"/>
      <c r="BE928" s="10"/>
      <c r="BF928" s="10"/>
      <c r="BG928" s="10"/>
      <c r="BH928" s="10"/>
      <c r="BI928" s="10"/>
      <c r="BJ928" s="10"/>
      <c r="BK928" s="10"/>
      <c r="BL928" s="10"/>
      <c r="BM928" s="9"/>
      <c r="BN928" s="10"/>
      <c r="BO928" s="9"/>
      <c r="BP928" s="10"/>
      <c r="BQ928" s="9"/>
      <c r="BR928" s="9"/>
      <c r="BS928" s="9"/>
      <c r="BT928" s="9"/>
      <c r="BU928" s="9"/>
      <c r="BV928" s="5"/>
      <c r="BW928" s="9"/>
      <c r="BX928" s="10"/>
      <c r="BY928" s="10"/>
      <c r="BZ928" s="10"/>
      <c r="CA928" s="10"/>
      <c r="CB928" s="10"/>
      <c r="CC928" s="10"/>
      <c r="CD928" s="10"/>
      <c r="CE928" s="10"/>
      <c r="CF928" s="5"/>
      <c r="CG928" s="9"/>
      <c r="CH928" s="10"/>
      <c r="CI928" s="10"/>
      <c r="CJ928" s="10"/>
      <c r="CK928" s="10"/>
      <c r="CL928" s="10"/>
      <c r="CM928" s="10"/>
      <c r="CN928" s="10"/>
      <c r="CO928" s="10"/>
    </row>
    <row r="929" spans="1:93" x14ac:dyDescent="0.2">
      <c r="A929" s="9"/>
      <c r="B929" s="9"/>
      <c r="C929" s="9"/>
      <c r="D929" s="9"/>
      <c r="E929" s="9"/>
      <c r="F929" s="9"/>
      <c r="G929" s="9"/>
      <c r="H929" s="9"/>
      <c r="I929" s="9"/>
      <c r="J929" s="9"/>
      <c r="K929" s="9"/>
      <c r="L929" s="9"/>
      <c r="M929" s="9"/>
      <c r="N929" s="9"/>
      <c r="P929" s="12">
        <f t="shared" si="252"/>
        <v>-154</v>
      </c>
      <c r="Q929" s="12"/>
      <c r="R929" s="138" t="e">
        <f t="shared" si="237"/>
        <v>#N/A</v>
      </c>
      <c r="S929" s="138" t="e">
        <f t="shared" si="238"/>
        <v>#N/A</v>
      </c>
      <c r="T929" s="138" t="e">
        <f t="shared" si="239"/>
        <v>#N/A</v>
      </c>
      <c r="U929" s="139" t="e">
        <f t="shared" si="242"/>
        <v>#N/A</v>
      </c>
      <c r="V929" s="139" t="e">
        <f t="shared" si="243"/>
        <v>#N/A</v>
      </c>
      <c r="W929" s="139" t="e">
        <f t="shared" si="244"/>
        <v>#N/A</v>
      </c>
      <c r="X929" s="139" t="e">
        <f t="shared" si="245"/>
        <v>#N/A</v>
      </c>
      <c r="Y929" s="10" t="e">
        <f t="shared" si="246"/>
        <v>#N/A</v>
      </c>
      <c r="Z929" s="10" t="e">
        <f t="shared" si="247"/>
        <v>#N/A</v>
      </c>
      <c r="AA929" s="138" t="e">
        <f t="shared" si="240"/>
        <v>#N/A</v>
      </c>
      <c r="AB929" s="138" t="e">
        <f t="shared" si="241"/>
        <v>#N/A</v>
      </c>
      <c r="AC929" s="16" t="e">
        <f t="shared" si="248"/>
        <v>#N/A</v>
      </c>
      <c r="AD929" s="16" t="e">
        <f t="shared" si="249"/>
        <v>#N/A</v>
      </c>
      <c r="AE929" s="16" t="e">
        <f t="shared" si="250"/>
        <v>#N/A</v>
      </c>
      <c r="AF929" s="16" t="e">
        <f t="shared" si="251"/>
        <v>#N/A</v>
      </c>
      <c r="AI929" s="9"/>
      <c r="AJ929" s="10"/>
      <c r="AK929" s="9"/>
      <c r="AL929" s="10"/>
      <c r="AM929" s="9"/>
      <c r="AN929" s="9"/>
      <c r="AO929" s="9"/>
      <c r="AP929" s="9"/>
      <c r="AQ929" s="9"/>
      <c r="AS929" s="9"/>
      <c r="AT929" s="10"/>
      <c r="AU929" s="10"/>
      <c r="AV929" s="10"/>
      <c r="AW929" s="10"/>
      <c r="AX929" s="10"/>
      <c r="AY929" s="10"/>
      <c r="AZ929" s="10"/>
      <c r="BA929" s="10"/>
      <c r="BC929" s="9"/>
      <c r="BD929" s="10"/>
      <c r="BE929" s="10"/>
      <c r="BF929" s="10"/>
      <c r="BG929" s="10"/>
      <c r="BH929" s="10"/>
      <c r="BI929" s="10"/>
      <c r="BJ929" s="10"/>
      <c r="BK929" s="10"/>
      <c r="BL929" s="10"/>
      <c r="BM929" s="9"/>
      <c r="BN929" s="10"/>
      <c r="BO929" s="9"/>
      <c r="BP929" s="10"/>
      <c r="BQ929" s="9"/>
      <c r="BR929" s="9"/>
      <c r="BS929" s="9"/>
      <c r="BT929" s="9"/>
      <c r="BU929" s="9"/>
      <c r="BV929" s="5"/>
      <c r="BW929" s="9"/>
      <c r="BX929" s="10"/>
      <c r="BY929" s="10"/>
      <c r="BZ929" s="10"/>
      <c r="CA929" s="10"/>
      <c r="CB929" s="10"/>
      <c r="CC929" s="10"/>
      <c r="CD929" s="10"/>
      <c r="CE929" s="10"/>
      <c r="CF929" s="5"/>
      <c r="CG929" s="9"/>
      <c r="CH929" s="10"/>
      <c r="CI929" s="10"/>
      <c r="CJ929" s="10"/>
      <c r="CK929" s="10"/>
      <c r="CL929" s="10"/>
      <c r="CM929" s="10"/>
      <c r="CN929" s="10"/>
      <c r="CO929" s="10"/>
    </row>
    <row r="930" spans="1:93" x14ac:dyDescent="0.2">
      <c r="A930" s="9"/>
      <c r="B930" s="9"/>
      <c r="C930" s="9"/>
      <c r="D930" s="9"/>
      <c r="E930" s="9"/>
      <c r="F930" s="9"/>
      <c r="G930" s="9"/>
      <c r="H930" s="9"/>
      <c r="I930" s="9"/>
      <c r="J930" s="9"/>
      <c r="K930" s="9"/>
      <c r="L930" s="9"/>
      <c r="M930" s="9"/>
      <c r="N930" s="9"/>
      <c r="P930" s="12">
        <f t="shared" si="252"/>
        <v>-154</v>
      </c>
      <c r="Q930" s="12"/>
      <c r="R930" s="138" t="e">
        <f t="shared" si="237"/>
        <v>#N/A</v>
      </c>
      <c r="S930" s="138" t="e">
        <f t="shared" si="238"/>
        <v>#N/A</v>
      </c>
      <c r="T930" s="138" t="e">
        <f t="shared" si="239"/>
        <v>#N/A</v>
      </c>
      <c r="U930" s="139" t="e">
        <f t="shared" si="242"/>
        <v>#N/A</v>
      </c>
      <c r="V930" s="139" t="e">
        <f t="shared" si="243"/>
        <v>#N/A</v>
      </c>
      <c r="W930" s="139" t="e">
        <f t="shared" si="244"/>
        <v>#N/A</v>
      </c>
      <c r="X930" s="139" t="e">
        <f t="shared" si="245"/>
        <v>#N/A</v>
      </c>
      <c r="Y930" s="10" t="e">
        <f t="shared" si="246"/>
        <v>#N/A</v>
      </c>
      <c r="Z930" s="10" t="e">
        <f t="shared" si="247"/>
        <v>#N/A</v>
      </c>
      <c r="AA930" s="138" t="e">
        <f t="shared" si="240"/>
        <v>#N/A</v>
      </c>
      <c r="AB930" s="138" t="e">
        <f t="shared" si="241"/>
        <v>#N/A</v>
      </c>
      <c r="AC930" s="16" t="e">
        <f t="shared" si="248"/>
        <v>#N/A</v>
      </c>
      <c r="AD930" s="16" t="e">
        <f t="shared" si="249"/>
        <v>#N/A</v>
      </c>
      <c r="AE930" s="16" t="e">
        <f t="shared" si="250"/>
        <v>#N/A</v>
      </c>
      <c r="AF930" s="16" t="e">
        <f t="shared" si="251"/>
        <v>#N/A</v>
      </c>
      <c r="AI930" s="9"/>
      <c r="AJ930" s="10"/>
      <c r="AK930" s="9"/>
      <c r="AL930" s="10"/>
      <c r="AM930" s="9"/>
      <c r="AN930" s="9"/>
      <c r="AO930" s="9"/>
      <c r="AP930" s="9"/>
      <c r="AQ930" s="9"/>
      <c r="AS930" s="9"/>
      <c r="AT930" s="10"/>
      <c r="AU930" s="10"/>
      <c r="AV930" s="10"/>
      <c r="AW930" s="10"/>
      <c r="AX930" s="10"/>
      <c r="AY930" s="10"/>
      <c r="AZ930" s="10"/>
      <c r="BA930" s="10"/>
      <c r="BC930" s="9"/>
      <c r="BD930" s="10"/>
      <c r="BE930" s="10"/>
      <c r="BF930" s="10"/>
      <c r="BG930" s="10"/>
      <c r="BH930" s="10"/>
      <c r="BI930" s="10"/>
      <c r="BJ930" s="10"/>
      <c r="BK930" s="10"/>
      <c r="BL930" s="10"/>
      <c r="BM930" s="9"/>
      <c r="BN930" s="10"/>
      <c r="BO930" s="9"/>
      <c r="BP930" s="10"/>
      <c r="BQ930" s="9"/>
      <c r="BR930" s="9"/>
      <c r="BS930" s="9"/>
      <c r="BT930" s="9"/>
      <c r="BU930" s="9"/>
      <c r="BV930" s="5"/>
      <c r="BW930" s="9"/>
      <c r="BX930" s="10"/>
      <c r="BY930" s="10"/>
      <c r="BZ930" s="10"/>
      <c r="CA930" s="10"/>
      <c r="CB930" s="10"/>
      <c r="CC930" s="10"/>
      <c r="CD930" s="10"/>
      <c r="CE930" s="10"/>
      <c r="CF930" s="5"/>
      <c r="CG930" s="9"/>
      <c r="CH930" s="10"/>
      <c r="CI930" s="10"/>
      <c r="CJ930" s="10"/>
      <c r="CK930" s="10"/>
      <c r="CL930" s="10"/>
      <c r="CM930" s="10"/>
      <c r="CN930" s="10"/>
      <c r="CO930" s="10"/>
    </row>
    <row r="931" spans="1:93" x14ac:dyDescent="0.2">
      <c r="A931" s="9"/>
      <c r="B931" s="9"/>
      <c r="C931" s="9"/>
      <c r="D931" s="9"/>
      <c r="E931" s="9"/>
      <c r="F931" s="9"/>
      <c r="G931" s="9"/>
      <c r="H931" s="9"/>
      <c r="I931" s="9"/>
      <c r="J931" s="9"/>
      <c r="K931" s="9"/>
      <c r="L931" s="9"/>
      <c r="M931" s="9"/>
      <c r="N931" s="9"/>
      <c r="P931" s="12">
        <f t="shared" si="252"/>
        <v>-154</v>
      </c>
      <c r="Q931" s="12"/>
      <c r="R931" s="138" t="e">
        <f t="shared" si="237"/>
        <v>#N/A</v>
      </c>
      <c r="S931" s="138" t="e">
        <f t="shared" si="238"/>
        <v>#N/A</v>
      </c>
      <c r="T931" s="138" t="e">
        <f t="shared" si="239"/>
        <v>#N/A</v>
      </c>
      <c r="U931" s="139" t="e">
        <f t="shared" si="242"/>
        <v>#N/A</v>
      </c>
      <c r="V931" s="139" t="e">
        <f t="shared" si="243"/>
        <v>#N/A</v>
      </c>
      <c r="W931" s="139" t="e">
        <f t="shared" si="244"/>
        <v>#N/A</v>
      </c>
      <c r="X931" s="139" t="e">
        <f t="shared" si="245"/>
        <v>#N/A</v>
      </c>
      <c r="Y931" s="10" t="e">
        <f t="shared" si="246"/>
        <v>#N/A</v>
      </c>
      <c r="Z931" s="10" t="e">
        <f t="shared" si="247"/>
        <v>#N/A</v>
      </c>
      <c r="AA931" s="138" t="e">
        <f t="shared" si="240"/>
        <v>#N/A</v>
      </c>
      <c r="AB931" s="138" t="e">
        <f t="shared" si="241"/>
        <v>#N/A</v>
      </c>
      <c r="AC931" s="16" t="e">
        <f t="shared" si="248"/>
        <v>#N/A</v>
      </c>
      <c r="AD931" s="16" t="e">
        <f t="shared" si="249"/>
        <v>#N/A</v>
      </c>
      <c r="AE931" s="16" t="e">
        <f t="shared" si="250"/>
        <v>#N/A</v>
      </c>
      <c r="AF931" s="16" t="e">
        <f t="shared" si="251"/>
        <v>#N/A</v>
      </c>
      <c r="AI931" s="9"/>
      <c r="AJ931" s="10"/>
      <c r="AK931" s="9"/>
      <c r="AL931" s="10"/>
      <c r="AM931" s="9"/>
      <c r="AN931" s="9"/>
      <c r="AO931" s="9"/>
      <c r="AP931" s="9"/>
      <c r="AQ931" s="9"/>
      <c r="AS931" s="9"/>
      <c r="AT931" s="10"/>
      <c r="AU931" s="10"/>
      <c r="AV931" s="10"/>
      <c r="AW931" s="10"/>
      <c r="AX931" s="10"/>
      <c r="AY931" s="10"/>
      <c r="AZ931" s="10"/>
      <c r="BA931" s="10"/>
      <c r="BC931" s="9"/>
      <c r="BD931" s="10"/>
      <c r="BE931" s="10"/>
      <c r="BF931" s="10"/>
      <c r="BG931" s="10"/>
      <c r="BH931" s="10"/>
      <c r="BI931" s="10"/>
      <c r="BJ931" s="10"/>
      <c r="BK931" s="10"/>
      <c r="BL931" s="10"/>
      <c r="BM931" s="9"/>
      <c r="BN931" s="10"/>
      <c r="BO931" s="9"/>
      <c r="BP931" s="10"/>
      <c r="BQ931" s="9"/>
      <c r="BR931" s="9"/>
      <c r="BS931" s="9"/>
      <c r="BT931" s="9"/>
      <c r="BU931" s="9"/>
      <c r="BV931" s="5"/>
      <c r="BW931" s="9"/>
      <c r="BX931" s="10"/>
      <c r="BY931" s="10"/>
      <c r="BZ931" s="10"/>
      <c r="CA931" s="10"/>
      <c r="CB931" s="10"/>
      <c r="CC931" s="10"/>
      <c r="CD931" s="10"/>
      <c r="CE931" s="10"/>
      <c r="CF931" s="5"/>
      <c r="CG931" s="9"/>
      <c r="CH931" s="10"/>
      <c r="CI931" s="10"/>
      <c r="CJ931" s="10"/>
      <c r="CK931" s="10"/>
      <c r="CL931" s="10"/>
      <c r="CM931" s="10"/>
      <c r="CN931" s="10"/>
      <c r="CO931" s="10"/>
    </row>
    <row r="932" spans="1:93" x14ac:dyDescent="0.2">
      <c r="A932" s="9"/>
      <c r="B932" s="9"/>
      <c r="C932" s="9"/>
      <c r="D932" s="9"/>
      <c r="E932" s="9"/>
      <c r="F932" s="9"/>
      <c r="G932" s="9"/>
      <c r="H932" s="9"/>
      <c r="I932" s="9"/>
      <c r="J932" s="9"/>
      <c r="K932" s="9"/>
      <c r="L932" s="9"/>
      <c r="M932" s="9"/>
      <c r="N932" s="9"/>
      <c r="P932" s="12">
        <f t="shared" si="252"/>
        <v>-154</v>
      </c>
      <c r="Q932" s="12"/>
      <c r="R932" s="138" t="e">
        <f t="shared" si="237"/>
        <v>#N/A</v>
      </c>
      <c r="S932" s="138" t="e">
        <f t="shared" si="238"/>
        <v>#N/A</v>
      </c>
      <c r="T932" s="138" t="e">
        <f t="shared" si="239"/>
        <v>#N/A</v>
      </c>
      <c r="U932" s="139" t="e">
        <f t="shared" si="242"/>
        <v>#N/A</v>
      </c>
      <c r="V932" s="139" t="e">
        <f t="shared" si="243"/>
        <v>#N/A</v>
      </c>
      <c r="W932" s="139" t="e">
        <f t="shared" si="244"/>
        <v>#N/A</v>
      </c>
      <c r="X932" s="139" t="e">
        <f t="shared" si="245"/>
        <v>#N/A</v>
      </c>
      <c r="Y932" s="10" t="e">
        <f t="shared" si="246"/>
        <v>#N/A</v>
      </c>
      <c r="Z932" s="10" t="e">
        <f t="shared" si="247"/>
        <v>#N/A</v>
      </c>
      <c r="AA932" s="138" t="e">
        <f t="shared" si="240"/>
        <v>#N/A</v>
      </c>
      <c r="AB932" s="138" t="e">
        <f t="shared" si="241"/>
        <v>#N/A</v>
      </c>
      <c r="AC932" s="16" t="e">
        <f t="shared" si="248"/>
        <v>#N/A</v>
      </c>
      <c r="AD932" s="16" t="e">
        <f t="shared" si="249"/>
        <v>#N/A</v>
      </c>
      <c r="AE932" s="16" t="e">
        <f t="shared" si="250"/>
        <v>#N/A</v>
      </c>
      <c r="AF932" s="16" t="e">
        <f t="shared" si="251"/>
        <v>#N/A</v>
      </c>
      <c r="AI932" s="9"/>
      <c r="AJ932" s="10"/>
      <c r="AK932" s="9"/>
      <c r="AL932" s="10"/>
      <c r="AM932" s="9"/>
      <c r="AN932" s="9"/>
      <c r="AO932" s="9"/>
      <c r="AP932" s="9"/>
      <c r="AQ932" s="9"/>
      <c r="AS932" s="9"/>
      <c r="AT932" s="10"/>
      <c r="AU932" s="10"/>
      <c r="AV932" s="10"/>
      <c r="AW932" s="10"/>
      <c r="AX932" s="10"/>
      <c r="AY932" s="10"/>
      <c r="AZ932" s="10"/>
      <c r="BA932" s="10"/>
      <c r="BC932" s="9"/>
      <c r="BD932" s="10"/>
      <c r="BE932" s="10"/>
      <c r="BF932" s="10"/>
      <c r="BG932" s="10"/>
      <c r="BH932" s="10"/>
      <c r="BI932" s="10"/>
      <c r="BJ932" s="10"/>
      <c r="BK932" s="10"/>
      <c r="BL932" s="10"/>
      <c r="BM932" s="9"/>
      <c r="BN932" s="10"/>
      <c r="BO932" s="9"/>
      <c r="BP932" s="10"/>
      <c r="BQ932" s="9"/>
      <c r="BR932" s="9"/>
      <c r="BS932" s="9"/>
      <c r="BT932" s="9"/>
      <c r="BU932" s="9"/>
      <c r="BV932" s="5"/>
      <c r="BW932" s="9"/>
      <c r="BX932" s="10"/>
      <c r="BY932" s="10"/>
      <c r="BZ932" s="10"/>
      <c r="CA932" s="10"/>
      <c r="CB932" s="10"/>
      <c r="CC932" s="10"/>
      <c r="CD932" s="10"/>
      <c r="CE932" s="10"/>
      <c r="CF932" s="5"/>
      <c r="CG932" s="9"/>
      <c r="CH932" s="10"/>
      <c r="CI932" s="10"/>
      <c r="CJ932" s="10"/>
      <c r="CK932" s="10"/>
      <c r="CL932" s="10"/>
      <c r="CM932" s="10"/>
      <c r="CN932" s="10"/>
      <c r="CO932" s="10"/>
    </row>
    <row r="933" spans="1:93" x14ac:dyDescent="0.2">
      <c r="A933" s="9"/>
      <c r="B933" s="9"/>
      <c r="C933" s="9"/>
      <c r="D933" s="9"/>
      <c r="E933" s="9"/>
      <c r="F933" s="9"/>
      <c r="G933" s="9"/>
      <c r="H933" s="9"/>
      <c r="I933" s="9"/>
      <c r="J933" s="9"/>
      <c r="K933" s="9"/>
      <c r="L933" s="9"/>
      <c r="M933" s="9"/>
      <c r="N933" s="9"/>
      <c r="P933" s="12">
        <f t="shared" si="252"/>
        <v>-154</v>
      </c>
      <c r="Q933" s="12"/>
      <c r="R933" s="138" t="e">
        <f t="shared" si="237"/>
        <v>#N/A</v>
      </c>
      <c r="S933" s="138" t="e">
        <f t="shared" si="238"/>
        <v>#N/A</v>
      </c>
      <c r="T933" s="138" t="e">
        <f t="shared" si="239"/>
        <v>#N/A</v>
      </c>
      <c r="U933" s="139" t="e">
        <f t="shared" si="242"/>
        <v>#N/A</v>
      </c>
      <c r="V933" s="139" t="e">
        <f t="shared" si="243"/>
        <v>#N/A</v>
      </c>
      <c r="W933" s="139" t="e">
        <f t="shared" si="244"/>
        <v>#N/A</v>
      </c>
      <c r="X933" s="139" t="e">
        <f t="shared" si="245"/>
        <v>#N/A</v>
      </c>
      <c r="Y933" s="10" t="e">
        <f t="shared" si="246"/>
        <v>#N/A</v>
      </c>
      <c r="Z933" s="10" t="e">
        <f t="shared" si="247"/>
        <v>#N/A</v>
      </c>
      <c r="AA933" s="138" t="e">
        <f t="shared" si="240"/>
        <v>#N/A</v>
      </c>
      <c r="AB933" s="138" t="e">
        <f t="shared" si="241"/>
        <v>#N/A</v>
      </c>
      <c r="AC933" s="16" t="e">
        <f t="shared" si="248"/>
        <v>#N/A</v>
      </c>
      <c r="AD933" s="16" t="e">
        <f t="shared" si="249"/>
        <v>#N/A</v>
      </c>
      <c r="AE933" s="16" t="e">
        <f t="shared" si="250"/>
        <v>#N/A</v>
      </c>
      <c r="AF933" s="16" t="e">
        <f t="shared" si="251"/>
        <v>#N/A</v>
      </c>
      <c r="AI933" s="9"/>
      <c r="AJ933" s="10"/>
      <c r="AK933" s="9"/>
      <c r="AL933" s="10"/>
      <c r="AM933" s="9"/>
      <c r="AN933" s="9"/>
      <c r="AO933" s="9"/>
      <c r="AP933" s="9"/>
      <c r="AQ933" s="9"/>
      <c r="AS933" s="9"/>
      <c r="AT933" s="10"/>
      <c r="AU933" s="10"/>
      <c r="AV933" s="10"/>
      <c r="AW933" s="10"/>
      <c r="AX933" s="10"/>
      <c r="AY933" s="10"/>
      <c r="AZ933" s="10"/>
      <c r="BA933" s="10"/>
      <c r="BC933" s="9"/>
      <c r="BD933" s="10"/>
      <c r="BE933" s="10"/>
      <c r="BF933" s="10"/>
      <c r="BG933" s="10"/>
      <c r="BH933" s="10"/>
      <c r="BI933" s="10"/>
      <c r="BJ933" s="10"/>
      <c r="BK933" s="10"/>
      <c r="BL933" s="10"/>
      <c r="BM933" s="9"/>
      <c r="BN933" s="10"/>
      <c r="BO933" s="9"/>
      <c r="BP933" s="10"/>
      <c r="BQ933" s="9"/>
      <c r="BR933" s="9"/>
      <c r="BS933" s="9"/>
      <c r="BT933" s="9"/>
      <c r="BU933" s="9"/>
      <c r="BV933" s="5"/>
      <c r="BW933" s="9"/>
      <c r="BX933" s="10"/>
      <c r="BY933" s="10"/>
      <c r="BZ933" s="10"/>
      <c r="CA933" s="10"/>
      <c r="CB933" s="10"/>
      <c r="CC933" s="10"/>
      <c r="CD933" s="10"/>
      <c r="CE933" s="10"/>
      <c r="CF933" s="5"/>
      <c r="CG933" s="9"/>
      <c r="CH933" s="10"/>
      <c r="CI933" s="10"/>
      <c r="CJ933" s="10"/>
      <c r="CK933" s="10"/>
      <c r="CL933" s="10"/>
      <c r="CM933" s="10"/>
      <c r="CN933" s="10"/>
      <c r="CO933" s="10"/>
    </row>
    <row r="934" spans="1:93" x14ac:dyDescent="0.2">
      <c r="A934" s="9"/>
      <c r="B934" s="9"/>
      <c r="C934" s="9"/>
      <c r="D934" s="9"/>
      <c r="E934" s="9"/>
      <c r="F934" s="9"/>
      <c r="G934" s="9"/>
      <c r="H934" s="9"/>
      <c r="I934" s="9"/>
      <c r="J934" s="9"/>
      <c r="K934" s="9"/>
      <c r="L934" s="9"/>
      <c r="M934" s="9"/>
      <c r="N934" s="9"/>
      <c r="P934" s="12">
        <f t="shared" si="252"/>
        <v>-154</v>
      </c>
      <c r="Q934" s="12"/>
      <c r="R934" s="138" t="e">
        <f t="shared" si="237"/>
        <v>#N/A</v>
      </c>
      <c r="S934" s="138" t="e">
        <f t="shared" si="238"/>
        <v>#N/A</v>
      </c>
      <c r="T934" s="138" t="e">
        <f t="shared" si="239"/>
        <v>#N/A</v>
      </c>
      <c r="U934" s="139" t="e">
        <f t="shared" si="242"/>
        <v>#N/A</v>
      </c>
      <c r="V934" s="139" t="e">
        <f t="shared" si="243"/>
        <v>#N/A</v>
      </c>
      <c r="W934" s="139" t="e">
        <f t="shared" si="244"/>
        <v>#N/A</v>
      </c>
      <c r="X934" s="139" t="e">
        <f t="shared" si="245"/>
        <v>#N/A</v>
      </c>
      <c r="Y934" s="10" t="e">
        <f t="shared" si="246"/>
        <v>#N/A</v>
      </c>
      <c r="Z934" s="10" t="e">
        <f t="shared" si="247"/>
        <v>#N/A</v>
      </c>
      <c r="AA934" s="138" t="e">
        <f t="shared" si="240"/>
        <v>#N/A</v>
      </c>
      <c r="AB934" s="138" t="e">
        <f t="shared" si="241"/>
        <v>#N/A</v>
      </c>
      <c r="AC934" s="16" t="e">
        <f t="shared" si="248"/>
        <v>#N/A</v>
      </c>
      <c r="AD934" s="16" t="e">
        <f t="shared" si="249"/>
        <v>#N/A</v>
      </c>
      <c r="AE934" s="16" t="e">
        <f t="shared" si="250"/>
        <v>#N/A</v>
      </c>
      <c r="AF934" s="16" t="e">
        <f t="shared" si="251"/>
        <v>#N/A</v>
      </c>
      <c r="AI934" s="9"/>
      <c r="AJ934" s="10"/>
      <c r="AK934" s="9"/>
      <c r="AL934" s="10"/>
      <c r="AM934" s="9"/>
      <c r="AN934" s="9"/>
      <c r="AO934" s="9"/>
      <c r="AP934" s="9"/>
      <c r="AQ934" s="9"/>
      <c r="AS934" s="9"/>
      <c r="AT934" s="10"/>
      <c r="AU934" s="10"/>
      <c r="AV934" s="10"/>
      <c r="AW934" s="10"/>
      <c r="AX934" s="10"/>
      <c r="AY934" s="10"/>
      <c r="AZ934" s="10"/>
      <c r="BA934" s="10"/>
      <c r="BC934" s="9"/>
      <c r="BD934" s="10"/>
      <c r="BE934" s="10"/>
      <c r="BF934" s="10"/>
      <c r="BG934" s="10"/>
      <c r="BH934" s="10"/>
      <c r="BI934" s="10"/>
      <c r="BJ934" s="10"/>
      <c r="BK934" s="10"/>
      <c r="BL934" s="10"/>
      <c r="BM934" s="9"/>
      <c r="BN934" s="10"/>
      <c r="BO934" s="9"/>
      <c r="BP934" s="10"/>
      <c r="BQ934" s="9"/>
      <c r="BR934" s="9"/>
      <c r="BS934" s="9"/>
      <c r="BT934" s="9"/>
      <c r="BU934" s="9"/>
      <c r="BV934" s="5"/>
      <c r="BW934" s="9"/>
      <c r="BX934" s="10"/>
      <c r="BY934" s="10"/>
      <c r="BZ934" s="10"/>
      <c r="CA934" s="10"/>
      <c r="CB934" s="10"/>
      <c r="CC934" s="10"/>
      <c r="CD934" s="10"/>
      <c r="CE934" s="10"/>
      <c r="CF934" s="5"/>
      <c r="CG934" s="9"/>
      <c r="CH934" s="10"/>
      <c r="CI934" s="10"/>
      <c r="CJ934" s="10"/>
      <c r="CK934" s="10"/>
      <c r="CL934" s="10"/>
      <c r="CM934" s="10"/>
      <c r="CN934" s="10"/>
      <c r="CO934" s="10"/>
    </row>
    <row r="935" spans="1:93" x14ac:dyDescent="0.2">
      <c r="A935" s="9"/>
      <c r="B935" s="9"/>
      <c r="C935" s="9"/>
      <c r="D935" s="9"/>
      <c r="E935" s="9"/>
      <c r="F935" s="9"/>
      <c r="G935" s="9"/>
      <c r="H935" s="9"/>
      <c r="I935" s="9"/>
      <c r="J935" s="9"/>
      <c r="K935" s="9"/>
      <c r="L935" s="9"/>
      <c r="M935" s="9"/>
      <c r="N935" s="9"/>
      <c r="P935" s="12">
        <f t="shared" si="252"/>
        <v>-154</v>
      </c>
      <c r="Q935" s="12"/>
      <c r="R935" s="138" t="e">
        <f t="shared" si="237"/>
        <v>#N/A</v>
      </c>
      <c r="S935" s="138" t="e">
        <f t="shared" si="238"/>
        <v>#N/A</v>
      </c>
      <c r="T935" s="138" t="e">
        <f t="shared" si="239"/>
        <v>#N/A</v>
      </c>
      <c r="U935" s="139" t="e">
        <f t="shared" si="242"/>
        <v>#N/A</v>
      </c>
      <c r="V935" s="139" t="e">
        <f t="shared" si="243"/>
        <v>#N/A</v>
      </c>
      <c r="W935" s="139" t="e">
        <f t="shared" si="244"/>
        <v>#N/A</v>
      </c>
      <c r="X935" s="139" t="e">
        <f t="shared" si="245"/>
        <v>#N/A</v>
      </c>
      <c r="Y935" s="10" t="e">
        <f t="shared" si="246"/>
        <v>#N/A</v>
      </c>
      <c r="Z935" s="10" t="e">
        <f t="shared" si="247"/>
        <v>#N/A</v>
      </c>
      <c r="AA935" s="138" t="e">
        <f t="shared" si="240"/>
        <v>#N/A</v>
      </c>
      <c r="AB935" s="138" t="e">
        <f t="shared" si="241"/>
        <v>#N/A</v>
      </c>
      <c r="AC935" s="16" t="e">
        <f t="shared" si="248"/>
        <v>#N/A</v>
      </c>
      <c r="AD935" s="16" t="e">
        <f t="shared" si="249"/>
        <v>#N/A</v>
      </c>
      <c r="AE935" s="16" t="e">
        <f t="shared" si="250"/>
        <v>#N/A</v>
      </c>
      <c r="AF935" s="16" t="e">
        <f t="shared" si="251"/>
        <v>#N/A</v>
      </c>
      <c r="AI935" s="9"/>
      <c r="AJ935" s="10"/>
      <c r="AK935" s="9"/>
      <c r="AL935" s="10"/>
      <c r="AM935" s="9"/>
      <c r="AN935" s="9"/>
      <c r="AO935" s="9"/>
      <c r="AP935" s="9"/>
      <c r="AQ935" s="9"/>
      <c r="AS935" s="9"/>
      <c r="AT935" s="10"/>
      <c r="AU935" s="10"/>
      <c r="AV935" s="10"/>
      <c r="AW935" s="10"/>
      <c r="AX935" s="10"/>
      <c r="AY935" s="10"/>
      <c r="AZ935" s="10"/>
      <c r="BA935" s="10"/>
      <c r="BC935" s="9"/>
      <c r="BD935" s="10"/>
      <c r="BE935" s="10"/>
      <c r="BF935" s="10"/>
      <c r="BG935" s="10"/>
      <c r="BH935" s="10"/>
      <c r="BI935" s="10"/>
      <c r="BJ935" s="10"/>
      <c r="BK935" s="10"/>
      <c r="BL935" s="10"/>
      <c r="BM935" s="9"/>
      <c r="BN935" s="10"/>
      <c r="BO935" s="9"/>
      <c r="BP935" s="10"/>
      <c r="BQ935" s="9"/>
      <c r="BR935" s="9"/>
      <c r="BS935" s="9"/>
      <c r="BT935" s="9"/>
      <c r="BU935" s="9"/>
      <c r="BV935" s="5"/>
      <c r="BW935" s="9"/>
      <c r="BX935" s="10"/>
      <c r="BY935" s="10"/>
      <c r="BZ935" s="10"/>
      <c r="CA935" s="10"/>
      <c r="CB935" s="10"/>
      <c r="CC935" s="10"/>
      <c r="CD935" s="10"/>
      <c r="CE935" s="10"/>
      <c r="CF935" s="5"/>
      <c r="CG935" s="9"/>
      <c r="CH935" s="10"/>
      <c r="CI935" s="10"/>
      <c r="CJ935" s="10"/>
      <c r="CK935" s="10"/>
      <c r="CL935" s="10"/>
      <c r="CM935" s="10"/>
      <c r="CN935" s="10"/>
      <c r="CO935" s="10"/>
    </row>
    <row r="936" spans="1:93" x14ac:dyDescent="0.2">
      <c r="A936" s="9"/>
      <c r="B936" s="9"/>
      <c r="C936" s="9"/>
      <c r="D936" s="9"/>
      <c r="E936" s="9"/>
      <c r="F936" s="9"/>
      <c r="G936" s="9"/>
      <c r="H936" s="9"/>
      <c r="I936" s="9"/>
      <c r="J936" s="9"/>
      <c r="K936" s="9"/>
      <c r="L936" s="9"/>
      <c r="M936" s="9"/>
      <c r="N936" s="9"/>
      <c r="P936" s="12">
        <f t="shared" si="252"/>
        <v>-154</v>
      </c>
      <c r="Q936" s="12"/>
      <c r="R936" s="138" t="e">
        <f t="shared" si="237"/>
        <v>#N/A</v>
      </c>
      <c r="S936" s="138" t="e">
        <f t="shared" si="238"/>
        <v>#N/A</v>
      </c>
      <c r="T936" s="138" t="e">
        <f t="shared" si="239"/>
        <v>#N/A</v>
      </c>
      <c r="U936" s="139" t="e">
        <f t="shared" si="242"/>
        <v>#N/A</v>
      </c>
      <c r="V936" s="139" t="e">
        <f t="shared" si="243"/>
        <v>#N/A</v>
      </c>
      <c r="W936" s="139" t="e">
        <f t="shared" si="244"/>
        <v>#N/A</v>
      </c>
      <c r="X936" s="139" t="e">
        <f t="shared" si="245"/>
        <v>#N/A</v>
      </c>
      <c r="Y936" s="10" t="e">
        <f t="shared" si="246"/>
        <v>#N/A</v>
      </c>
      <c r="Z936" s="10" t="e">
        <f t="shared" si="247"/>
        <v>#N/A</v>
      </c>
      <c r="AA936" s="138" t="e">
        <f t="shared" si="240"/>
        <v>#N/A</v>
      </c>
      <c r="AB936" s="138" t="e">
        <f t="shared" si="241"/>
        <v>#N/A</v>
      </c>
      <c r="AC936" s="16" t="e">
        <f t="shared" si="248"/>
        <v>#N/A</v>
      </c>
      <c r="AD936" s="16" t="e">
        <f t="shared" si="249"/>
        <v>#N/A</v>
      </c>
      <c r="AE936" s="16" t="e">
        <f t="shared" si="250"/>
        <v>#N/A</v>
      </c>
      <c r="AF936" s="16" t="e">
        <f t="shared" si="251"/>
        <v>#N/A</v>
      </c>
      <c r="AI936" s="9"/>
      <c r="AJ936" s="10"/>
      <c r="AK936" s="9"/>
      <c r="AL936" s="10"/>
      <c r="AM936" s="9"/>
      <c r="AN936" s="9"/>
      <c r="AO936" s="9"/>
      <c r="AP936" s="9"/>
      <c r="AQ936" s="9"/>
      <c r="AS936" s="9"/>
      <c r="AT936" s="10"/>
      <c r="AU936" s="10"/>
      <c r="AV936" s="10"/>
      <c r="AW936" s="10"/>
      <c r="AX936" s="10"/>
      <c r="AY936" s="10"/>
      <c r="AZ936" s="10"/>
      <c r="BA936" s="10"/>
      <c r="BC936" s="9"/>
      <c r="BD936" s="10"/>
      <c r="BE936" s="10"/>
      <c r="BF936" s="10"/>
      <c r="BG936" s="10"/>
      <c r="BH936" s="10"/>
      <c r="BI936" s="10"/>
      <c r="BJ936" s="10"/>
      <c r="BK936" s="10"/>
      <c r="BL936" s="10"/>
      <c r="BM936" s="9"/>
      <c r="BN936" s="10"/>
      <c r="BO936" s="9"/>
      <c r="BP936" s="10"/>
      <c r="BQ936" s="9"/>
      <c r="BR936" s="9"/>
      <c r="BS936" s="9"/>
      <c r="BT936" s="9"/>
      <c r="BU936" s="9"/>
      <c r="BV936" s="5"/>
      <c r="BW936" s="9"/>
      <c r="BX936" s="10"/>
      <c r="BY936" s="10"/>
      <c r="BZ936" s="10"/>
      <c r="CA936" s="10"/>
      <c r="CB936" s="10"/>
      <c r="CC936" s="10"/>
      <c r="CD936" s="10"/>
      <c r="CE936" s="10"/>
      <c r="CF936" s="5"/>
      <c r="CG936" s="9"/>
      <c r="CH936" s="10"/>
      <c r="CI936" s="10"/>
      <c r="CJ936" s="10"/>
      <c r="CK936" s="10"/>
      <c r="CL936" s="10"/>
      <c r="CM936" s="10"/>
      <c r="CN936" s="10"/>
      <c r="CO936" s="10"/>
    </row>
    <row r="937" spans="1:93" x14ac:dyDescent="0.2">
      <c r="A937" s="9"/>
      <c r="B937" s="9"/>
      <c r="C937" s="9"/>
      <c r="D937" s="9"/>
      <c r="E937" s="9"/>
      <c r="F937" s="9"/>
      <c r="G937" s="9"/>
      <c r="H937" s="9"/>
      <c r="I937" s="9"/>
      <c r="J937" s="9"/>
      <c r="K937" s="9"/>
      <c r="L937" s="9"/>
      <c r="M937" s="9"/>
      <c r="N937" s="9"/>
      <c r="P937" s="12">
        <f t="shared" si="252"/>
        <v>-154</v>
      </c>
      <c r="Q937" s="12"/>
      <c r="R937" s="138" t="e">
        <f t="shared" si="237"/>
        <v>#N/A</v>
      </c>
      <c r="S937" s="138" t="e">
        <f t="shared" si="238"/>
        <v>#N/A</v>
      </c>
      <c r="T937" s="138" t="e">
        <f t="shared" si="239"/>
        <v>#N/A</v>
      </c>
      <c r="U937" s="139" t="e">
        <f t="shared" si="242"/>
        <v>#N/A</v>
      </c>
      <c r="V937" s="139" t="e">
        <f t="shared" si="243"/>
        <v>#N/A</v>
      </c>
      <c r="W937" s="139" t="e">
        <f t="shared" si="244"/>
        <v>#N/A</v>
      </c>
      <c r="X937" s="139" t="e">
        <f t="shared" si="245"/>
        <v>#N/A</v>
      </c>
      <c r="Y937" s="10" t="e">
        <f t="shared" si="246"/>
        <v>#N/A</v>
      </c>
      <c r="Z937" s="10" t="e">
        <f t="shared" si="247"/>
        <v>#N/A</v>
      </c>
      <c r="AA937" s="138" t="e">
        <f t="shared" si="240"/>
        <v>#N/A</v>
      </c>
      <c r="AB937" s="138" t="e">
        <f t="shared" si="241"/>
        <v>#N/A</v>
      </c>
      <c r="AC937" s="16" t="e">
        <f t="shared" si="248"/>
        <v>#N/A</v>
      </c>
      <c r="AD937" s="16" t="e">
        <f t="shared" si="249"/>
        <v>#N/A</v>
      </c>
      <c r="AE937" s="16" t="e">
        <f t="shared" si="250"/>
        <v>#N/A</v>
      </c>
      <c r="AF937" s="16" t="e">
        <f t="shared" si="251"/>
        <v>#N/A</v>
      </c>
      <c r="AI937" s="9"/>
      <c r="AJ937" s="10"/>
      <c r="AK937" s="9"/>
      <c r="AL937" s="10"/>
      <c r="AM937" s="9"/>
      <c r="AN937" s="9"/>
      <c r="AO937" s="9"/>
      <c r="AP937" s="9"/>
      <c r="AQ937" s="9"/>
      <c r="AS937" s="9"/>
      <c r="AT937" s="10"/>
      <c r="AU937" s="10"/>
      <c r="AV937" s="10"/>
      <c r="AW937" s="10"/>
      <c r="AX937" s="10"/>
      <c r="AY937" s="10"/>
      <c r="AZ937" s="10"/>
      <c r="BA937" s="10"/>
      <c r="BC937" s="9"/>
      <c r="BD937" s="10"/>
      <c r="BE937" s="10"/>
      <c r="BF937" s="10"/>
      <c r="BG937" s="10"/>
      <c r="BH937" s="10"/>
      <c r="BI937" s="10"/>
      <c r="BJ937" s="10"/>
      <c r="BK937" s="10"/>
      <c r="BL937" s="10"/>
      <c r="BM937" s="9"/>
      <c r="BN937" s="10"/>
      <c r="BO937" s="9"/>
      <c r="BP937" s="10"/>
      <c r="BQ937" s="9"/>
      <c r="BR937" s="9"/>
      <c r="BS937" s="9"/>
      <c r="BT937" s="9"/>
      <c r="BU937" s="9"/>
      <c r="BV937" s="5"/>
      <c r="BW937" s="9"/>
      <c r="BX937" s="10"/>
      <c r="BY937" s="10"/>
      <c r="BZ937" s="10"/>
      <c r="CA937" s="10"/>
      <c r="CB937" s="10"/>
      <c r="CC937" s="10"/>
      <c r="CD937" s="10"/>
      <c r="CE937" s="10"/>
      <c r="CF937" s="5"/>
      <c r="CG937" s="9"/>
      <c r="CH937" s="10"/>
      <c r="CI937" s="10"/>
      <c r="CJ937" s="10"/>
      <c r="CK937" s="10"/>
      <c r="CL937" s="10"/>
      <c r="CM937" s="10"/>
      <c r="CN937" s="10"/>
      <c r="CO937" s="10"/>
    </row>
    <row r="938" spans="1:93" x14ac:dyDescent="0.2">
      <c r="A938" s="9"/>
      <c r="B938" s="9"/>
      <c r="C938" s="9"/>
      <c r="D938" s="9"/>
      <c r="E938" s="9"/>
      <c r="F938" s="9"/>
      <c r="G938" s="9"/>
      <c r="H938" s="9"/>
      <c r="I938" s="9"/>
      <c r="J938" s="9"/>
      <c r="K938" s="9"/>
      <c r="L938" s="9"/>
      <c r="M938" s="9"/>
      <c r="N938" s="9"/>
      <c r="P938" s="12">
        <f t="shared" si="252"/>
        <v>-154</v>
      </c>
      <c r="Q938" s="12"/>
      <c r="R938" s="138" t="e">
        <f t="shared" si="237"/>
        <v>#N/A</v>
      </c>
      <c r="S938" s="138" t="e">
        <f t="shared" si="238"/>
        <v>#N/A</v>
      </c>
      <c r="T938" s="138" t="e">
        <f t="shared" si="239"/>
        <v>#N/A</v>
      </c>
      <c r="U938" s="139" t="e">
        <f t="shared" si="242"/>
        <v>#N/A</v>
      </c>
      <c r="V938" s="139" t="e">
        <f t="shared" si="243"/>
        <v>#N/A</v>
      </c>
      <c r="W938" s="139" t="e">
        <f t="shared" si="244"/>
        <v>#N/A</v>
      </c>
      <c r="X938" s="139" t="e">
        <f t="shared" si="245"/>
        <v>#N/A</v>
      </c>
      <c r="Y938" s="10" t="e">
        <f t="shared" si="246"/>
        <v>#N/A</v>
      </c>
      <c r="Z938" s="10" t="e">
        <f t="shared" si="247"/>
        <v>#N/A</v>
      </c>
      <c r="AA938" s="138" t="e">
        <f t="shared" si="240"/>
        <v>#N/A</v>
      </c>
      <c r="AB938" s="138" t="e">
        <f t="shared" si="241"/>
        <v>#N/A</v>
      </c>
      <c r="AC938" s="16" t="e">
        <f t="shared" si="248"/>
        <v>#N/A</v>
      </c>
      <c r="AD938" s="16" t="e">
        <f t="shared" si="249"/>
        <v>#N/A</v>
      </c>
      <c r="AE938" s="16" t="e">
        <f t="shared" si="250"/>
        <v>#N/A</v>
      </c>
      <c r="AF938" s="16" t="e">
        <f t="shared" si="251"/>
        <v>#N/A</v>
      </c>
      <c r="AI938" s="9"/>
      <c r="AJ938" s="10"/>
      <c r="AK938" s="9"/>
      <c r="AL938" s="10"/>
      <c r="AM938" s="9"/>
      <c r="AN938" s="9"/>
      <c r="AO938" s="9"/>
      <c r="AP938" s="9"/>
      <c r="AQ938" s="9"/>
      <c r="AS938" s="9"/>
      <c r="AT938" s="10"/>
      <c r="AU938" s="10"/>
      <c r="AV938" s="10"/>
      <c r="AW938" s="10"/>
      <c r="AX938" s="10"/>
      <c r="AY938" s="10"/>
      <c r="AZ938" s="10"/>
      <c r="BA938" s="10"/>
      <c r="BC938" s="9"/>
      <c r="BD938" s="10"/>
      <c r="BE938" s="10"/>
      <c r="BF938" s="10"/>
      <c r="BG938" s="10"/>
      <c r="BH938" s="10"/>
      <c r="BI938" s="10"/>
      <c r="BJ938" s="10"/>
      <c r="BK938" s="10"/>
      <c r="BL938" s="10"/>
      <c r="BM938" s="9"/>
      <c r="BN938" s="10"/>
      <c r="BO938" s="9"/>
      <c r="BP938" s="10"/>
      <c r="BQ938" s="9"/>
      <c r="BR938" s="9"/>
      <c r="BS938" s="9"/>
      <c r="BT938" s="9"/>
      <c r="BU938" s="9"/>
      <c r="BV938" s="5"/>
      <c r="BW938" s="9"/>
      <c r="BX938" s="10"/>
      <c r="BY938" s="10"/>
      <c r="BZ938" s="10"/>
      <c r="CA938" s="10"/>
      <c r="CB938" s="10"/>
      <c r="CC938" s="10"/>
      <c r="CD938" s="10"/>
      <c r="CE938" s="10"/>
      <c r="CF938" s="5"/>
      <c r="CG938" s="9"/>
      <c r="CH938" s="10"/>
      <c r="CI938" s="10"/>
      <c r="CJ938" s="10"/>
      <c r="CK938" s="10"/>
      <c r="CL938" s="10"/>
      <c r="CM938" s="10"/>
      <c r="CN938" s="10"/>
      <c r="CO938" s="10"/>
    </row>
    <row r="939" spans="1:93" x14ac:dyDescent="0.2">
      <c r="A939" s="9"/>
      <c r="B939" s="9"/>
      <c r="C939" s="9"/>
      <c r="D939" s="9"/>
      <c r="E939" s="9"/>
      <c r="F939" s="9"/>
      <c r="G939" s="9"/>
      <c r="H939" s="9"/>
      <c r="I939" s="9"/>
      <c r="J939" s="9"/>
      <c r="K939" s="9"/>
      <c r="L939" s="9"/>
      <c r="M939" s="9"/>
      <c r="N939" s="9"/>
      <c r="P939" s="12">
        <f t="shared" si="252"/>
        <v>-154</v>
      </c>
      <c r="Q939" s="12"/>
      <c r="R939" s="138" t="e">
        <f t="shared" si="237"/>
        <v>#N/A</v>
      </c>
      <c r="S939" s="138" t="e">
        <f t="shared" si="238"/>
        <v>#N/A</v>
      </c>
      <c r="T939" s="138" t="e">
        <f t="shared" si="239"/>
        <v>#N/A</v>
      </c>
      <c r="U939" s="139" t="e">
        <f t="shared" si="242"/>
        <v>#N/A</v>
      </c>
      <c r="V939" s="139" t="e">
        <f t="shared" si="243"/>
        <v>#N/A</v>
      </c>
      <c r="W939" s="139" t="e">
        <f t="shared" si="244"/>
        <v>#N/A</v>
      </c>
      <c r="X939" s="139" t="e">
        <f t="shared" si="245"/>
        <v>#N/A</v>
      </c>
      <c r="Y939" s="10" t="e">
        <f t="shared" si="246"/>
        <v>#N/A</v>
      </c>
      <c r="Z939" s="10" t="e">
        <f t="shared" si="247"/>
        <v>#N/A</v>
      </c>
      <c r="AA939" s="138" t="e">
        <f t="shared" si="240"/>
        <v>#N/A</v>
      </c>
      <c r="AB939" s="138" t="e">
        <f t="shared" si="241"/>
        <v>#N/A</v>
      </c>
      <c r="AC939" s="16" t="e">
        <f t="shared" si="248"/>
        <v>#N/A</v>
      </c>
      <c r="AD939" s="16" t="e">
        <f t="shared" si="249"/>
        <v>#N/A</v>
      </c>
      <c r="AE939" s="16" t="e">
        <f t="shared" si="250"/>
        <v>#N/A</v>
      </c>
      <c r="AF939" s="16" t="e">
        <f t="shared" si="251"/>
        <v>#N/A</v>
      </c>
      <c r="AI939" s="9"/>
      <c r="AJ939" s="10"/>
      <c r="AK939" s="9"/>
      <c r="AL939" s="10"/>
      <c r="AM939" s="9"/>
      <c r="AN939" s="9"/>
      <c r="AO939" s="9"/>
      <c r="AP939" s="9"/>
      <c r="AQ939" s="9"/>
      <c r="AS939" s="9"/>
      <c r="AT939" s="10"/>
      <c r="AU939" s="10"/>
      <c r="AV939" s="10"/>
      <c r="AW939" s="10"/>
      <c r="AX939" s="10"/>
      <c r="AY939" s="10"/>
      <c r="AZ939" s="10"/>
      <c r="BA939" s="10"/>
      <c r="BC939" s="9"/>
      <c r="BD939" s="10"/>
      <c r="BE939" s="10"/>
      <c r="BF939" s="10"/>
      <c r="BG939" s="10"/>
      <c r="BH939" s="10"/>
      <c r="BI939" s="10"/>
      <c r="BJ939" s="10"/>
      <c r="BK939" s="10"/>
      <c r="BL939" s="10"/>
      <c r="BM939" s="9"/>
      <c r="BN939" s="10"/>
      <c r="BO939" s="9"/>
      <c r="BP939" s="10"/>
      <c r="BQ939" s="9"/>
      <c r="BR939" s="9"/>
      <c r="BS939" s="9"/>
      <c r="BT939" s="9"/>
      <c r="BU939" s="9"/>
      <c r="BV939" s="5"/>
      <c r="BW939" s="9"/>
      <c r="BX939" s="10"/>
      <c r="BY939" s="10"/>
      <c r="BZ939" s="10"/>
      <c r="CA939" s="10"/>
      <c r="CB939" s="10"/>
      <c r="CC939" s="10"/>
      <c r="CD939" s="10"/>
      <c r="CE939" s="10"/>
      <c r="CF939" s="5"/>
      <c r="CG939" s="9"/>
      <c r="CH939" s="10"/>
      <c r="CI939" s="10"/>
      <c r="CJ939" s="10"/>
      <c r="CK939" s="10"/>
      <c r="CL939" s="10"/>
      <c r="CM939" s="10"/>
      <c r="CN939" s="10"/>
      <c r="CO939" s="10"/>
    </row>
    <row r="940" spans="1:93" x14ac:dyDescent="0.2">
      <c r="A940" s="9"/>
      <c r="B940" s="9"/>
      <c r="C940" s="9"/>
      <c r="D940" s="9"/>
      <c r="E940" s="9"/>
      <c r="F940" s="9"/>
      <c r="G940" s="9"/>
      <c r="H940" s="9"/>
      <c r="I940" s="9"/>
      <c r="J940" s="9"/>
      <c r="K940" s="9"/>
      <c r="L940" s="9"/>
      <c r="M940" s="9"/>
      <c r="N940" s="9"/>
      <c r="P940" s="12">
        <f t="shared" si="252"/>
        <v>-154</v>
      </c>
      <c r="Q940" s="12"/>
      <c r="R940" s="138" t="e">
        <f t="shared" si="237"/>
        <v>#N/A</v>
      </c>
      <c r="S940" s="138" t="e">
        <f t="shared" si="238"/>
        <v>#N/A</v>
      </c>
      <c r="T940" s="138" t="e">
        <f t="shared" si="239"/>
        <v>#N/A</v>
      </c>
      <c r="U940" s="139" t="e">
        <f t="shared" si="242"/>
        <v>#N/A</v>
      </c>
      <c r="V940" s="139" t="e">
        <f t="shared" si="243"/>
        <v>#N/A</v>
      </c>
      <c r="W940" s="139" t="e">
        <f t="shared" si="244"/>
        <v>#N/A</v>
      </c>
      <c r="X940" s="139" t="e">
        <f t="shared" si="245"/>
        <v>#N/A</v>
      </c>
      <c r="Y940" s="10" t="e">
        <f t="shared" si="246"/>
        <v>#N/A</v>
      </c>
      <c r="Z940" s="10" t="e">
        <f t="shared" si="247"/>
        <v>#N/A</v>
      </c>
      <c r="AA940" s="138" t="e">
        <f t="shared" si="240"/>
        <v>#N/A</v>
      </c>
      <c r="AB940" s="138" t="e">
        <f t="shared" si="241"/>
        <v>#N/A</v>
      </c>
      <c r="AC940" s="16" t="e">
        <f t="shared" si="248"/>
        <v>#N/A</v>
      </c>
      <c r="AD940" s="16" t="e">
        <f t="shared" si="249"/>
        <v>#N/A</v>
      </c>
      <c r="AE940" s="16" t="e">
        <f t="shared" si="250"/>
        <v>#N/A</v>
      </c>
      <c r="AF940" s="16" t="e">
        <f t="shared" si="251"/>
        <v>#N/A</v>
      </c>
      <c r="AI940" s="9"/>
      <c r="AJ940" s="10"/>
      <c r="AK940" s="9"/>
      <c r="AL940" s="10"/>
      <c r="AM940" s="9"/>
      <c r="AN940" s="9"/>
      <c r="AO940" s="9"/>
      <c r="AP940" s="9"/>
      <c r="AQ940" s="9"/>
      <c r="AS940" s="9"/>
      <c r="AT940" s="10"/>
      <c r="AU940" s="10"/>
      <c r="AV940" s="10"/>
      <c r="AW940" s="10"/>
      <c r="AX940" s="10"/>
      <c r="AY940" s="10"/>
      <c r="AZ940" s="10"/>
      <c r="BA940" s="10"/>
      <c r="BC940" s="9"/>
      <c r="BD940" s="10"/>
      <c r="BE940" s="10"/>
      <c r="BF940" s="10"/>
      <c r="BG940" s="10"/>
      <c r="BH940" s="10"/>
      <c r="BI940" s="10"/>
      <c r="BJ940" s="10"/>
      <c r="BK940" s="10"/>
      <c r="BL940" s="10"/>
      <c r="BM940" s="9"/>
      <c r="BN940" s="10"/>
      <c r="BO940" s="9"/>
      <c r="BP940" s="10"/>
      <c r="BQ940" s="9"/>
      <c r="BR940" s="9"/>
      <c r="BS940" s="9"/>
      <c r="BT940" s="9"/>
      <c r="BU940" s="9"/>
      <c r="BV940" s="5"/>
      <c r="BW940" s="9"/>
      <c r="BX940" s="10"/>
      <c r="BY940" s="10"/>
      <c r="BZ940" s="10"/>
      <c r="CA940" s="10"/>
      <c r="CB940" s="10"/>
      <c r="CC940" s="10"/>
      <c r="CD940" s="10"/>
      <c r="CE940" s="10"/>
      <c r="CF940" s="5"/>
      <c r="CG940" s="9"/>
      <c r="CH940" s="10"/>
      <c r="CI940" s="10"/>
      <c r="CJ940" s="10"/>
      <c r="CK940" s="10"/>
      <c r="CL940" s="10"/>
      <c r="CM940" s="10"/>
      <c r="CN940" s="10"/>
      <c r="CO940" s="10"/>
    </row>
    <row r="941" spans="1:93" x14ac:dyDescent="0.2">
      <c r="A941" s="9"/>
      <c r="B941" s="9"/>
      <c r="C941" s="9"/>
      <c r="D941" s="9"/>
      <c r="E941" s="9"/>
      <c r="F941" s="9"/>
      <c r="G941" s="9"/>
      <c r="H941" s="9"/>
      <c r="I941" s="9"/>
      <c r="J941" s="9"/>
      <c r="K941" s="9"/>
      <c r="L941" s="9"/>
      <c r="M941" s="9"/>
      <c r="N941" s="9"/>
      <c r="P941" s="12">
        <f t="shared" si="252"/>
        <v>-154</v>
      </c>
      <c r="Q941" s="12"/>
      <c r="R941" s="138" t="e">
        <f t="shared" si="237"/>
        <v>#N/A</v>
      </c>
      <c r="S941" s="138" t="e">
        <f t="shared" si="238"/>
        <v>#N/A</v>
      </c>
      <c r="T941" s="138" t="e">
        <f t="shared" si="239"/>
        <v>#N/A</v>
      </c>
      <c r="U941" s="139" t="e">
        <f t="shared" si="242"/>
        <v>#N/A</v>
      </c>
      <c r="V941" s="139" t="e">
        <f t="shared" si="243"/>
        <v>#N/A</v>
      </c>
      <c r="W941" s="139" t="e">
        <f t="shared" si="244"/>
        <v>#N/A</v>
      </c>
      <c r="X941" s="139" t="e">
        <f t="shared" si="245"/>
        <v>#N/A</v>
      </c>
      <c r="Y941" s="10" t="e">
        <f t="shared" si="246"/>
        <v>#N/A</v>
      </c>
      <c r="Z941" s="10" t="e">
        <f t="shared" si="247"/>
        <v>#N/A</v>
      </c>
      <c r="AA941" s="138" t="e">
        <f t="shared" si="240"/>
        <v>#N/A</v>
      </c>
      <c r="AB941" s="138" t="e">
        <f t="shared" si="241"/>
        <v>#N/A</v>
      </c>
      <c r="AC941" s="16" t="e">
        <f t="shared" si="248"/>
        <v>#N/A</v>
      </c>
      <c r="AD941" s="16" t="e">
        <f t="shared" si="249"/>
        <v>#N/A</v>
      </c>
      <c r="AE941" s="16" t="e">
        <f t="shared" si="250"/>
        <v>#N/A</v>
      </c>
      <c r="AF941" s="16" t="e">
        <f t="shared" si="251"/>
        <v>#N/A</v>
      </c>
      <c r="AI941" s="9"/>
      <c r="AJ941" s="10"/>
      <c r="AK941" s="9"/>
      <c r="AL941" s="10"/>
      <c r="AM941" s="9"/>
      <c r="AN941" s="9"/>
      <c r="AO941" s="9"/>
      <c r="AP941" s="9"/>
      <c r="AQ941" s="9"/>
      <c r="AS941" s="9"/>
      <c r="AT941" s="10"/>
      <c r="AU941" s="10"/>
      <c r="AV941" s="10"/>
      <c r="AW941" s="10"/>
      <c r="AX941" s="10"/>
      <c r="AY941" s="10"/>
      <c r="AZ941" s="10"/>
      <c r="BA941" s="10"/>
      <c r="BC941" s="9"/>
      <c r="BD941" s="10"/>
      <c r="BE941" s="10"/>
      <c r="BF941" s="10"/>
      <c r="BG941" s="10"/>
      <c r="BH941" s="10"/>
      <c r="BI941" s="10"/>
      <c r="BJ941" s="10"/>
      <c r="BK941" s="10"/>
      <c r="BL941" s="10"/>
      <c r="BM941" s="9"/>
      <c r="BN941" s="10"/>
      <c r="BO941" s="9"/>
      <c r="BP941" s="10"/>
      <c r="BQ941" s="9"/>
      <c r="BR941" s="9"/>
      <c r="BS941" s="9"/>
      <c r="BT941" s="9"/>
      <c r="BU941" s="9"/>
      <c r="BV941" s="5"/>
      <c r="BW941" s="9"/>
      <c r="BX941" s="10"/>
      <c r="BY941" s="10"/>
      <c r="BZ941" s="10"/>
      <c r="CA941" s="10"/>
      <c r="CB941" s="10"/>
      <c r="CC941" s="10"/>
      <c r="CD941" s="10"/>
      <c r="CE941" s="10"/>
      <c r="CF941" s="5"/>
      <c r="CG941" s="9"/>
      <c r="CH941" s="10"/>
      <c r="CI941" s="10"/>
      <c r="CJ941" s="10"/>
      <c r="CK941" s="10"/>
      <c r="CL941" s="10"/>
      <c r="CM941" s="10"/>
      <c r="CN941" s="10"/>
      <c r="CO941" s="10"/>
    </row>
    <row r="942" spans="1:93" x14ac:dyDescent="0.2">
      <c r="A942" s="9"/>
      <c r="B942" s="9"/>
      <c r="C942" s="9"/>
      <c r="D942" s="9"/>
      <c r="E942" s="9"/>
      <c r="F942" s="9"/>
      <c r="G942" s="9"/>
      <c r="H942" s="9"/>
      <c r="I942" s="9"/>
      <c r="J942" s="9"/>
      <c r="K942" s="9"/>
      <c r="L942" s="9"/>
      <c r="M942" s="9"/>
      <c r="N942" s="9"/>
      <c r="P942" s="12">
        <f t="shared" si="252"/>
        <v>-154</v>
      </c>
      <c r="Q942" s="12"/>
      <c r="R942" s="138" t="e">
        <f t="shared" si="237"/>
        <v>#N/A</v>
      </c>
      <c r="S942" s="138" t="e">
        <f t="shared" si="238"/>
        <v>#N/A</v>
      </c>
      <c r="T942" s="138" t="e">
        <f t="shared" si="239"/>
        <v>#N/A</v>
      </c>
      <c r="U942" s="139" t="e">
        <f t="shared" si="242"/>
        <v>#N/A</v>
      </c>
      <c r="V942" s="139" t="e">
        <f t="shared" si="243"/>
        <v>#N/A</v>
      </c>
      <c r="W942" s="139" t="e">
        <f t="shared" si="244"/>
        <v>#N/A</v>
      </c>
      <c r="X942" s="139" t="e">
        <f t="shared" si="245"/>
        <v>#N/A</v>
      </c>
      <c r="Y942" s="10" t="e">
        <f t="shared" si="246"/>
        <v>#N/A</v>
      </c>
      <c r="Z942" s="10" t="e">
        <f t="shared" si="247"/>
        <v>#N/A</v>
      </c>
      <c r="AA942" s="138" t="e">
        <f t="shared" si="240"/>
        <v>#N/A</v>
      </c>
      <c r="AB942" s="138" t="e">
        <f t="shared" si="241"/>
        <v>#N/A</v>
      </c>
      <c r="AC942" s="16" t="e">
        <f t="shared" si="248"/>
        <v>#N/A</v>
      </c>
      <c r="AD942" s="16" t="e">
        <f t="shared" si="249"/>
        <v>#N/A</v>
      </c>
      <c r="AE942" s="16" t="e">
        <f t="shared" si="250"/>
        <v>#N/A</v>
      </c>
      <c r="AF942" s="16" t="e">
        <f t="shared" si="251"/>
        <v>#N/A</v>
      </c>
      <c r="AI942" s="9"/>
      <c r="AJ942" s="10"/>
      <c r="AK942" s="9"/>
      <c r="AL942" s="10"/>
      <c r="AM942" s="9"/>
      <c r="AN942" s="9"/>
      <c r="AO942" s="9"/>
      <c r="AP942" s="9"/>
      <c r="AQ942" s="9"/>
      <c r="AS942" s="9"/>
      <c r="AT942" s="10"/>
      <c r="AU942" s="10"/>
      <c r="AV942" s="10"/>
      <c r="AW942" s="10"/>
      <c r="AX942" s="10"/>
      <c r="AY942" s="10"/>
      <c r="AZ942" s="10"/>
      <c r="BA942" s="10"/>
      <c r="BC942" s="9"/>
      <c r="BD942" s="10"/>
      <c r="BE942" s="10"/>
      <c r="BF942" s="10"/>
      <c r="BG942" s="10"/>
      <c r="BH942" s="10"/>
      <c r="BI942" s="10"/>
      <c r="BJ942" s="10"/>
      <c r="BK942" s="10"/>
      <c r="BL942" s="10"/>
      <c r="BM942" s="9"/>
      <c r="BN942" s="10"/>
      <c r="BO942" s="9"/>
      <c r="BP942" s="10"/>
      <c r="BQ942" s="9"/>
      <c r="BR942" s="9"/>
      <c r="BS942" s="9"/>
      <c r="BT942" s="9"/>
      <c r="BU942" s="9"/>
      <c r="BV942" s="5"/>
      <c r="BW942" s="9"/>
      <c r="BX942" s="10"/>
      <c r="BY942" s="10"/>
      <c r="BZ942" s="10"/>
      <c r="CA942" s="10"/>
      <c r="CB942" s="10"/>
      <c r="CC942" s="10"/>
      <c r="CD942" s="10"/>
      <c r="CE942" s="10"/>
      <c r="CF942" s="5"/>
      <c r="CG942" s="9"/>
      <c r="CH942" s="10"/>
      <c r="CI942" s="10"/>
      <c r="CJ942" s="10"/>
      <c r="CK942" s="10"/>
      <c r="CL942" s="10"/>
      <c r="CM942" s="10"/>
      <c r="CN942" s="10"/>
      <c r="CO942" s="10"/>
    </row>
    <row r="943" spans="1:93" x14ac:dyDescent="0.2">
      <c r="A943" s="9"/>
      <c r="B943" s="9"/>
      <c r="C943" s="9"/>
      <c r="D943" s="9"/>
      <c r="E943" s="9"/>
      <c r="F943" s="9"/>
      <c r="G943" s="9"/>
      <c r="H943" s="9"/>
      <c r="I943" s="9"/>
      <c r="J943" s="9"/>
      <c r="K943" s="9"/>
      <c r="L943" s="9"/>
      <c r="M943" s="9"/>
      <c r="N943" s="9"/>
      <c r="P943" s="12">
        <f t="shared" si="252"/>
        <v>-154</v>
      </c>
      <c r="Q943" s="12"/>
      <c r="R943" s="138" t="e">
        <f t="shared" si="237"/>
        <v>#N/A</v>
      </c>
      <c r="S943" s="138" t="e">
        <f t="shared" si="238"/>
        <v>#N/A</v>
      </c>
      <c r="T943" s="138" t="e">
        <f t="shared" si="239"/>
        <v>#N/A</v>
      </c>
      <c r="U943" s="139" t="e">
        <f t="shared" si="242"/>
        <v>#N/A</v>
      </c>
      <c r="V943" s="139" t="e">
        <f t="shared" si="243"/>
        <v>#N/A</v>
      </c>
      <c r="W943" s="139" t="e">
        <f t="shared" si="244"/>
        <v>#N/A</v>
      </c>
      <c r="X943" s="139" t="e">
        <f t="shared" si="245"/>
        <v>#N/A</v>
      </c>
      <c r="Y943" s="10" t="e">
        <f t="shared" si="246"/>
        <v>#N/A</v>
      </c>
      <c r="Z943" s="10" t="e">
        <f t="shared" si="247"/>
        <v>#N/A</v>
      </c>
      <c r="AA943" s="138" t="e">
        <f t="shared" si="240"/>
        <v>#N/A</v>
      </c>
      <c r="AB943" s="138" t="e">
        <f t="shared" si="241"/>
        <v>#N/A</v>
      </c>
      <c r="AC943" s="16" t="e">
        <f t="shared" si="248"/>
        <v>#N/A</v>
      </c>
      <c r="AD943" s="16" t="e">
        <f t="shared" si="249"/>
        <v>#N/A</v>
      </c>
      <c r="AE943" s="16" t="e">
        <f t="shared" si="250"/>
        <v>#N/A</v>
      </c>
      <c r="AF943" s="16" t="e">
        <f t="shared" si="251"/>
        <v>#N/A</v>
      </c>
      <c r="AI943" s="9"/>
      <c r="AJ943" s="10"/>
      <c r="AK943" s="9"/>
      <c r="AL943" s="10"/>
      <c r="AM943" s="9"/>
      <c r="AN943" s="9"/>
      <c r="AO943" s="9"/>
      <c r="AP943" s="9"/>
      <c r="AQ943" s="9"/>
      <c r="AS943" s="9"/>
      <c r="AT943" s="10"/>
      <c r="AU943" s="10"/>
      <c r="AV943" s="10"/>
      <c r="AW943" s="10"/>
      <c r="AX943" s="10"/>
      <c r="AY943" s="10"/>
      <c r="AZ943" s="10"/>
      <c r="BA943" s="10"/>
      <c r="BC943" s="9"/>
      <c r="BD943" s="10"/>
      <c r="BE943" s="10"/>
      <c r="BF943" s="10"/>
      <c r="BG943" s="10"/>
      <c r="BH943" s="10"/>
      <c r="BI943" s="10"/>
      <c r="BJ943" s="10"/>
      <c r="BK943" s="10"/>
      <c r="BL943" s="10"/>
      <c r="BM943" s="9"/>
      <c r="BN943" s="10"/>
      <c r="BO943" s="9"/>
      <c r="BP943" s="10"/>
      <c r="BQ943" s="9"/>
      <c r="BR943" s="9"/>
      <c r="BS943" s="9"/>
      <c r="BT943" s="9"/>
      <c r="BU943" s="9"/>
      <c r="BV943" s="5"/>
      <c r="BW943" s="9"/>
      <c r="BX943" s="10"/>
      <c r="BY943" s="10"/>
      <c r="BZ943" s="10"/>
      <c r="CA943" s="10"/>
      <c r="CB943" s="10"/>
      <c r="CC943" s="10"/>
      <c r="CD943" s="10"/>
      <c r="CE943" s="10"/>
      <c r="CF943" s="5"/>
      <c r="CG943" s="9"/>
      <c r="CH943" s="10"/>
      <c r="CI943" s="10"/>
      <c r="CJ943" s="10"/>
      <c r="CK943" s="10"/>
      <c r="CL943" s="10"/>
      <c r="CM943" s="10"/>
      <c r="CN943" s="10"/>
      <c r="CO943" s="10"/>
    </row>
    <row r="944" spans="1:93" x14ac:dyDescent="0.2">
      <c r="A944" s="9"/>
      <c r="B944" s="9"/>
      <c r="C944" s="9"/>
      <c r="D944" s="9"/>
      <c r="E944" s="9"/>
      <c r="F944" s="9"/>
      <c r="G944" s="9"/>
      <c r="H944" s="9"/>
      <c r="I944" s="9"/>
      <c r="J944" s="9"/>
      <c r="K944" s="9"/>
      <c r="L944" s="9"/>
      <c r="M944" s="9"/>
      <c r="N944" s="9"/>
      <c r="P944" s="12">
        <f t="shared" si="252"/>
        <v>-154</v>
      </c>
      <c r="Q944" s="12"/>
      <c r="R944" s="138" t="e">
        <f t="shared" si="237"/>
        <v>#N/A</v>
      </c>
      <c r="S944" s="138" t="e">
        <f t="shared" si="238"/>
        <v>#N/A</v>
      </c>
      <c r="T944" s="138" t="e">
        <f t="shared" si="239"/>
        <v>#N/A</v>
      </c>
      <c r="U944" s="139" t="e">
        <f t="shared" si="242"/>
        <v>#N/A</v>
      </c>
      <c r="V944" s="139" t="e">
        <f t="shared" si="243"/>
        <v>#N/A</v>
      </c>
      <c r="W944" s="139" t="e">
        <f t="shared" si="244"/>
        <v>#N/A</v>
      </c>
      <c r="X944" s="139" t="e">
        <f t="shared" si="245"/>
        <v>#N/A</v>
      </c>
      <c r="Y944" s="10" t="e">
        <f t="shared" si="246"/>
        <v>#N/A</v>
      </c>
      <c r="Z944" s="10" t="e">
        <f t="shared" si="247"/>
        <v>#N/A</v>
      </c>
      <c r="AA944" s="138" t="e">
        <f t="shared" si="240"/>
        <v>#N/A</v>
      </c>
      <c r="AB944" s="138" t="e">
        <f t="shared" si="241"/>
        <v>#N/A</v>
      </c>
      <c r="AC944" s="16" t="e">
        <f t="shared" si="248"/>
        <v>#N/A</v>
      </c>
      <c r="AD944" s="16" t="e">
        <f t="shared" si="249"/>
        <v>#N/A</v>
      </c>
      <c r="AE944" s="16" t="e">
        <f t="shared" si="250"/>
        <v>#N/A</v>
      </c>
      <c r="AF944" s="16" t="e">
        <f t="shared" si="251"/>
        <v>#N/A</v>
      </c>
      <c r="AI944" s="9"/>
      <c r="AJ944" s="10"/>
      <c r="AK944" s="9"/>
      <c r="AL944" s="10"/>
      <c r="AM944" s="9"/>
      <c r="AN944" s="9"/>
      <c r="AO944" s="9"/>
      <c r="AP944" s="9"/>
      <c r="AQ944" s="9"/>
      <c r="AS944" s="9"/>
      <c r="AT944" s="10"/>
      <c r="AU944" s="10"/>
      <c r="AV944" s="10"/>
      <c r="AW944" s="10"/>
      <c r="AX944" s="10"/>
      <c r="AY944" s="10"/>
      <c r="AZ944" s="10"/>
      <c r="BA944" s="10"/>
      <c r="BC944" s="9"/>
      <c r="BD944" s="10"/>
      <c r="BE944" s="10"/>
      <c r="BF944" s="10"/>
      <c r="BG944" s="10"/>
      <c r="BH944" s="10"/>
      <c r="BI944" s="10"/>
      <c r="BJ944" s="10"/>
      <c r="BK944" s="10"/>
      <c r="BL944" s="10"/>
      <c r="BM944" s="9"/>
      <c r="BN944" s="10"/>
      <c r="BO944" s="9"/>
      <c r="BP944" s="10"/>
      <c r="BQ944" s="9"/>
      <c r="BR944" s="9"/>
      <c r="BS944" s="9"/>
      <c r="BT944" s="9"/>
      <c r="BU944" s="9"/>
      <c r="BV944" s="5"/>
      <c r="BW944" s="9"/>
      <c r="BX944" s="10"/>
      <c r="BY944" s="10"/>
      <c r="BZ944" s="10"/>
      <c r="CA944" s="10"/>
      <c r="CB944" s="10"/>
      <c r="CC944" s="10"/>
      <c r="CD944" s="10"/>
      <c r="CE944" s="10"/>
      <c r="CF944" s="5"/>
      <c r="CG944" s="9"/>
      <c r="CH944" s="10"/>
      <c r="CI944" s="10"/>
      <c r="CJ944" s="10"/>
      <c r="CK944" s="10"/>
      <c r="CL944" s="10"/>
      <c r="CM944" s="10"/>
      <c r="CN944" s="10"/>
      <c r="CO944" s="10"/>
    </row>
    <row r="945" spans="1:93" x14ac:dyDescent="0.2">
      <c r="A945" s="9"/>
      <c r="B945" s="9"/>
      <c r="C945" s="9"/>
      <c r="D945" s="9"/>
      <c r="E945" s="9"/>
      <c r="F945" s="9"/>
      <c r="G945" s="9"/>
      <c r="H945" s="9"/>
      <c r="I945" s="9"/>
      <c r="J945" s="9"/>
      <c r="K945" s="9"/>
      <c r="L945" s="9"/>
      <c r="M945" s="9"/>
      <c r="N945" s="9"/>
      <c r="P945" s="12">
        <f t="shared" si="252"/>
        <v>-154</v>
      </c>
      <c r="Q945" s="12"/>
      <c r="R945" s="138" t="e">
        <f t="shared" si="237"/>
        <v>#N/A</v>
      </c>
      <c r="S945" s="138" t="e">
        <f t="shared" si="238"/>
        <v>#N/A</v>
      </c>
      <c r="T945" s="138" t="e">
        <f t="shared" si="239"/>
        <v>#N/A</v>
      </c>
      <c r="U945" s="139" t="e">
        <f t="shared" si="242"/>
        <v>#N/A</v>
      </c>
      <c r="V945" s="139" t="e">
        <f t="shared" si="243"/>
        <v>#N/A</v>
      </c>
      <c r="W945" s="139" t="e">
        <f t="shared" si="244"/>
        <v>#N/A</v>
      </c>
      <c r="X945" s="139" t="e">
        <f t="shared" si="245"/>
        <v>#N/A</v>
      </c>
      <c r="Y945" s="10" t="e">
        <f t="shared" si="246"/>
        <v>#N/A</v>
      </c>
      <c r="Z945" s="10" t="e">
        <f t="shared" si="247"/>
        <v>#N/A</v>
      </c>
      <c r="AA945" s="138" t="e">
        <f t="shared" si="240"/>
        <v>#N/A</v>
      </c>
      <c r="AB945" s="138" t="e">
        <f t="shared" si="241"/>
        <v>#N/A</v>
      </c>
      <c r="AC945" s="16" t="e">
        <f t="shared" si="248"/>
        <v>#N/A</v>
      </c>
      <c r="AD945" s="16" t="e">
        <f t="shared" si="249"/>
        <v>#N/A</v>
      </c>
      <c r="AE945" s="16" t="e">
        <f t="shared" si="250"/>
        <v>#N/A</v>
      </c>
      <c r="AF945" s="16" t="e">
        <f t="shared" si="251"/>
        <v>#N/A</v>
      </c>
      <c r="AI945" s="9"/>
      <c r="AJ945" s="10"/>
      <c r="AK945" s="9"/>
      <c r="AL945" s="10"/>
      <c r="AM945" s="9"/>
      <c r="AN945" s="9"/>
      <c r="AO945" s="9"/>
      <c r="AP945" s="9"/>
      <c r="AQ945" s="9"/>
      <c r="AS945" s="9"/>
      <c r="AT945" s="10"/>
      <c r="AU945" s="10"/>
      <c r="AV945" s="10"/>
      <c r="AW945" s="10"/>
      <c r="AX945" s="10"/>
      <c r="AY945" s="10"/>
      <c r="AZ945" s="10"/>
      <c r="BA945" s="10"/>
      <c r="BC945" s="9"/>
      <c r="BD945" s="10"/>
      <c r="BE945" s="10"/>
      <c r="BF945" s="10"/>
      <c r="BG945" s="10"/>
      <c r="BH945" s="10"/>
      <c r="BI945" s="10"/>
      <c r="BJ945" s="10"/>
      <c r="BK945" s="10"/>
      <c r="BL945" s="10"/>
      <c r="BM945" s="9"/>
      <c r="BN945" s="10"/>
      <c r="BO945" s="9"/>
      <c r="BP945" s="10"/>
      <c r="BQ945" s="9"/>
      <c r="BR945" s="9"/>
      <c r="BS945" s="9"/>
      <c r="BT945" s="9"/>
      <c r="BU945" s="9"/>
      <c r="BV945" s="5"/>
      <c r="BW945" s="9"/>
      <c r="BX945" s="10"/>
      <c r="BY945" s="10"/>
      <c r="BZ945" s="10"/>
      <c r="CA945" s="10"/>
      <c r="CB945" s="10"/>
      <c r="CC945" s="10"/>
      <c r="CD945" s="10"/>
      <c r="CE945" s="10"/>
      <c r="CF945" s="5"/>
      <c r="CG945" s="9"/>
      <c r="CH945" s="10"/>
      <c r="CI945" s="10"/>
      <c r="CJ945" s="10"/>
      <c r="CK945" s="10"/>
      <c r="CL945" s="10"/>
      <c r="CM945" s="10"/>
      <c r="CN945" s="10"/>
      <c r="CO945" s="10"/>
    </row>
    <row r="946" spans="1:93" x14ac:dyDescent="0.2">
      <c r="A946" s="9"/>
      <c r="B946" s="9"/>
      <c r="C946" s="9"/>
      <c r="D946" s="9"/>
      <c r="E946" s="9"/>
      <c r="F946" s="9"/>
      <c r="G946" s="9"/>
      <c r="H946" s="9"/>
      <c r="I946" s="9"/>
      <c r="J946" s="9"/>
      <c r="K946" s="9"/>
      <c r="L946" s="9"/>
      <c r="M946" s="9"/>
      <c r="N946" s="9"/>
      <c r="P946" s="12">
        <f t="shared" si="252"/>
        <v>-154</v>
      </c>
      <c r="Q946" s="12"/>
      <c r="R946" s="138" t="e">
        <f t="shared" si="237"/>
        <v>#N/A</v>
      </c>
      <c r="S946" s="138" t="e">
        <f t="shared" si="238"/>
        <v>#N/A</v>
      </c>
      <c r="T946" s="138" t="e">
        <f t="shared" si="239"/>
        <v>#N/A</v>
      </c>
      <c r="U946" s="139" t="e">
        <f t="shared" si="242"/>
        <v>#N/A</v>
      </c>
      <c r="V946" s="139" t="e">
        <f t="shared" si="243"/>
        <v>#N/A</v>
      </c>
      <c r="W946" s="139" t="e">
        <f t="shared" si="244"/>
        <v>#N/A</v>
      </c>
      <c r="X946" s="139" t="e">
        <f t="shared" si="245"/>
        <v>#N/A</v>
      </c>
      <c r="Y946" s="10" t="e">
        <f t="shared" si="246"/>
        <v>#N/A</v>
      </c>
      <c r="Z946" s="10" t="e">
        <f t="shared" si="247"/>
        <v>#N/A</v>
      </c>
      <c r="AA946" s="138" t="e">
        <f t="shared" si="240"/>
        <v>#N/A</v>
      </c>
      <c r="AB946" s="138" t="e">
        <f t="shared" si="241"/>
        <v>#N/A</v>
      </c>
      <c r="AC946" s="16" t="e">
        <f t="shared" si="248"/>
        <v>#N/A</v>
      </c>
      <c r="AD946" s="16" t="e">
        <f t="shared" si="249"/>
        <v>#N/A</v>
      </c>
      <c r="AE946" s="16" t="e">
        <f t="shared" si="250"/>
        <v>#N/A</v>
      </c>
      <c r="AF946" s="16" t="e">
        <f t="shared" si="251"/>
        <v>#N/A</v>
      </c>
      <c r="AI946" s="9"/>
      <c r="AJ946" s="10"/>
      <c r="AK946" s="9"/>
      <c r="AL946" s="10"/>
      <c r="AM946" s="9"/>
      <c r="AN946" s="9"/>
      <c r="AO946" s="9"/>
      <c r="AP946" s="9"/>
      <c r="AQ946" s="9"/>
      <c r="AS946" s="9"/>
      <c r="AT946" s="10"/>
      <c r="AU946" s="10"/>
      <c r="AV946" s="10"/>
      <c r="AW946" s="10"/>
      <c r="AX946" s="10"/>
      <c r="AY946" s="10"/>
      <c r="AZ946" s="10"/>
      <c r="BA946" s="10"/>
      <c r="BC946" s="9"/>
      <c r="BD946" s="10"/>
      <c r="BE946" s="10"/>
      <c r="BF946" s="10"/>
      <c r="BG946" s="10"/>
      <c r="BH946" s="10"/>
      <c r="BI946" s="10"/>
      <c r="BJ946" s="10"/>
      <c r="BK946" s="10"/>
      <c r="BL946" s="10"/>
      <c r="BM946" s="9"/>
      <c r="BN946" s="10"/>
      <c r="BO946" s="9"/>
      <c r="BP946" s="10"/>
      <c r="BQ946" s="9"/>
      <c r="BR946" s="9"/>
      <c r="BS946" s="9"/>
      <c r="BT946" s="9"/>
      <c r="BU946" s="9"/>
      <c r="BV946" s="5"/>
      <c r="BW946" s="9"/>
      <c r="BX946" s="10"/>
      <c r="BY946" s="10"/>
      <c r="BZ946" s="10"/>
      <c r="CA946" s="10"/>
      <c r="CB946" s="10"/>
      <c r="CC946" s="10"/>
      <c r="CD946" s="10"/>
      <c r="CE946" s="10"/>
      <c r="CF946" s="5"/>
      <c r="CG946" s="9"/>
      <c r="CH946" s="10"/>
      <c r="CI946" s="10"/>
      <c r="CJ946" s="10"/>
      <c r="CK946" s="10"/>
      <c r="CL946" s="10"/>
      <c r="CM946" s="10"/>
      <c r="CN946" s="10"/>
      <c r="CO946" s="10"/>
    </row>
    <row r="947" spans="1:93" x14ac:dyDescent="0.2">
      <c r="A947" s="9"/>
      <c r="B947" s="9"/>
      <c r="C947" s="9"/>
      <c r="D947" s="9"/>
      <c r="E947" s="9"/>
      <c r="F947" s="9"/>
      <c r="G947" s="9"/>
      <c r="H947" s="9"/>
      <c r="I947" s="9"/>
      <c r="J947" s="9"/>
      <c r="K947" s="9"/>
      <c r="L947" s="9"/>
      <c r="M947" s="9"/>
      <c r="N947" s="9"/>
      <c r="P947" s="12">
        <f t="shared" si="252"/>
        <v>-154</v>
      </c>
      <c r="Q947" s="12"/>
      <c r="R947" s="138" t="e">
        <f t="shared" si="237"/>
        <v>#N/A</v>
      </c>
      <c r="S947" s="138" t="e">
        <f t="shared" si="238"/>
        <v>#N/A</v>
      </c>
      <c r="T947" s="138" t="e">
        <f t="shared" si="239"/>
        <v>#N/A</v>
      </c>
      <c r="U947" s="139" t="e">
        <f t="shared" si="242"/>
        <v>#N/A</v>
      </c>
      <c r="V947" s="139" t="e">
        <f t="shared" si="243"/>
        <v>#N/A</v>
      </c>
      <c r="W947" s="139" t="e">
        <f t="shared" si="244"/>
        <v>#N/A</v>
      </c>
      <c r="X947" s="139" t="e">
        <f t="shared" si="245"/>
        <v>#N/A</v>
      </c>
      <c r="Y947" s="10" t="e">
        <f t="shared" si="246"/>
        <v>#N/A</v>
      </c>
      <c r="Z947" s="10" t="e">
        <f t="shared" si="247"/>
        <v>#N/A</v>
      </c>
      <c r="AA947" s="138" t="e">
        <f t="shared" si="240"/>
        <v>#N/A</v>
      </c>
      <c r="AB947" s="138" t="e">
        <f t="shared" si="241"/>
        <v>#N/A</v>
      </c>
      <c r="AC947" s="16" t="e">
        <f t="shared" si="248"/>
        <v>#N/A</v>
      </c>
      <c r="AD947" s="16" t="e">
        <f t="shared" si="249"/>
        <v>#N/A</v>
      </c>
      <c r="AE947" s="16" t="e">
        <f t="shared" si="250"/>
        <v>#N/A</v>
      </c>
      <c r="AF947" s="16" t="e">
        <f t="shared" si="251"/>
        <v>#N/A</v>
      </c>
      <c r="AI947" s="9"/>
      <c r="AJ947" s="10"/>
      <c r="AK947" s="9"/>
      <c r="AL947" s="10"/>
      <c r="AM947" s="9"/>
      <c r="AN947" s="9"/>
      <c r="AO947" s="9"/>
      <c r="AP947" s="9"/>
      <c r="AQ947" s="9"/>
      <c r="AS947" s="9"/>
      <c r="AT947" s="10"/>
      <c r="AU947" s="10"/>
      <c r="AV947" s="10"/>
      <c r="AW947" s="10"/>
      <c r="AX947" s="10"/>
      <c r="AY947" s="10"/>
      <c r="AZ947" s="10"/>
      <c r="BA947" s="10"/>
      <c r="BC947" s="9"/>
      <c r="BD947" s="10"/>
      <c r="BE947" s="10"/>
      <c r="BF947" s="10"/>
      <c r="BG947" s="10"/>
      <c r="BH947" s="10"/>
      <c r="BI947" s="10"/>
      <c r="BJ947" s="10"/>
      <c r="BK947" s="10"/>
      <c r="BL947" s="10"/>
      <c r="BM947" s="9"/>
      <c r="BN947" s="10"/>
      <c r="BO947" s="9"/>
      <c r="BP947" s="10"/>
      <c r="BQ947" s="9"/>
      <c r="BR947" s="9"/>
      <c r="BS947" s="9"/>
      <c r="BT947" s="9"/>
      <c r="BU947" s="9"/>
      <c r="BV947" s="5"/>
      <c r="BW947" s="9"/>
      <c r="BX947" s="10"/>
      <c r="BY947" s="10"/>
      <c r="BZ947" s="10"/>
      <c r="CA947" s="10"/>
      <c r="CB947" s="10"/>
      <c r="CC947" s="10"/>
      <c r="CD947" s="10"/>
      <c r="CE947" s="10"/>
      <c r="CF947" s="5"/>
      <c r="CG947" s="9"/>
      <c r="CH947" s="10"/>
      <c r="CI947" s="10"/>
      <c r="CJ947" s="10"/>
      <c r="CK947" s="10"/>
      <c r="CL947" s="10"/>
      <c r="CM947" s="10"/>
      <c r="CN947" s="10"/>
      <c r="CO947" s="10"/>
    </row>
    <row r="948" spans="1:93" x14ac:dyDescent="0.2">
      <c r="A948" s="9"/>
      <c r="B948" s="9"/>
      <c r="C948" s="9"/>
      <c r="D948" s="9"/>
      <c r="E948" s="9"/>
      <c r="F948" s="9"/>
      <c r="G948" s="9"/>
      <c r="H948" s="9"/>
      <c r="I948" s="9"/>
      <c r="J948" s="9"/>
      <c r="K948" s="9"/>
      <c r="L948" s="9"/>
      <c r="M948" s="9"/>
      <c r="N948" s="9"/>
      <c r="P948" s="12">
        <f t="shared" si="252"/>
        <v>-154</v>
      </c>
      <c r="Q948" s="12"/>
      <c r="R948" s="138" t="e">
        <f t="shared" si="237"/>
        <v>#N/A</v>
      </c>
      <c r="S948" s="138" t="e">
        <f t="shared" si="238"/>
        <v>#N/A</v>
      </c>
      <c r="T948" s="138" t="e">
        <f t="shared" si="239"/>
        <v>#N/A</v>
      </c>
      <c r="U948" s="139" t="e">
        <f t="shared" si="242"/>
        <v>#N/A</v>
      </c>
      <c r="V948" s="139" t="e">
        <f t="shared" si="243"/>
        <v>#N/A</v>
      </c>
      <c r="W948" s="139" t="e">
        <f t="shared" si="244"/>
        <v>#N/A</v>
      </c>
      <c r="X948" s="139" t="e">
        <f t="shared" si="245"/>
        <v>#N/A</v>
      </c>
      <c r="Y948" s="10" t="e">
        <f t="shared" si="246"/>
        <v>#N/A</v>
      </c>
      <c r="Z948" s="10" t="e">
        <f t="shared" si="247"/>
        <v>#N/A</v>
      </c>
      <c r="AA948" s="138" t="e">
        <f t="shared" si="240"/>
        <v>#N/A</v>
      </c>
      <c r="AB948" s="138" t="e">
        <f t="shared" si="241"/>
        <v>#N/A</v>
      </c>
      <c r="AC948" s="16" t="e">
        <f t="shared" si="248"/>
        <v>#N/A</v>
      </c>
      <c r="AD948" s="16" t="e">
        <f t="shared" si="249"/>
        <v>#N/A</v>
      </c>
      <c r="AE948" s="16" t="e">
        <f t="shared" si="250"/>
        <v>#N/A</v>
      </c>
      <c r="AF948" s="16" t="e">
        <f t="shared" si="251"/>
        <v>#N/A</v>
      </c>
      <c r="AI948" s="9"/>
      <c r="AJ948" s="10"/>
      <c r="AK948" s="9"/>
      <c r="AL948" s="10"/>
      <c r="AM948" s="9"/>
      <c r="AN948" s="9"/>
      <c r="AO948" s="9"/>
      <c r="AP948" s="9"/>
      <c r="AQ948" s="9"/>
      <c r="AS948" s="9"/>
      <c r="AT948" s="10"/>
      <c r="AU948" s="10"/>
      <c r="AV948" s="10"/>
      <c r="AW948" s="10"/>
      <c r="AX948" s="10"/>
      <c r="AY948" s="10"/>
      <c r="AZ948" s="10"/>
      <c r="BA948" s="10"/>
      <c r="BC948" s="9"/>
      <c r="BD948" s="10"/>
      <c r="BE948" s="10"/>
      <c r="BF948" s="10"/>
      <c r="BG948" s="10"/>
      <c r="BH948" s="10"/>
      <c r="BI948" s="10"/>
      <c r="BJ948" s="10"/>
      <c r="BK948" s="10"/>
      <c r="BL948" s="10"/>
      <c r="BM948" s="9"/>
      <c r="BN948" s="10"/>
      <c r="BO948" s="9"/>
      <c r="BP948" s="10"/>
      <c r="BQ948" s="9"/>
      <c r="BR948" s="9"/>
      <c r="BS948" s="9"/>
      <c r="BT948" s="9"/>
      <c r="BU948" s="9"/>
      <c r="BV948" s="5"/>
      <c r="BW948" s="9"/>
      <c r="BX948" s="10"/>
      <c r="BY948" s="10"/>
      <c r="BZ948" s="10"/>
      <c r="CA948" s="10"/>
      <c r="CB948" s="10"/>
      <c r="CC948" s="10"/>
      <c r="CD948" s="10"/>
      <c r="CE948" s="10"/>
      <c r="CF948" s="5"/>
      <c r="CG948" s="9"/>
      <c r="CH948" s="10"/>
      <c r="CI948" s="10"/>
      <c r="CJ948" s="10"/>
      <c r="CK948" s="10"/>
      <c r="CL948" s="10"/>
      <c r="CM948" s="10"/>
      <c r="CN948" s="10"/>
      <c r="CO948" s="10"/>
    </row>
    <row r="949" spans="1:93" x14ac:dyDescent="0.2">
      <c r="A949" s="9"/>
      <c r="B949" s="9"/>
      <c r="C949" s="9"/>
      <c r="D949" s="9"/>
      <c r="E949" s="9"/>
      <c r="F949" s="9"/>
      <c r="G949" s="9"/>
      <c r="H949" s="9"/>
      <c r="I949" s="9"/>
      <c r="J949" s="9"/>
      <c r="K949" s="9"/>
      <c r="L949" s="9"/>
      <c r="M949" s="9"/>
      <c r="N949" s="9"/>
      <c r="P949" s="12">
        <f t="shared" si="252"/>
        <v>-154</v>
      </c>
      <c r="Q949" s="12"/>
      <c r="R949" s="138" t="e">
        <f t="shared" si="237"/>
        <v>#N/A</v>
      </c>
      <c r="S949" s="138" t="e">
        <f t="shared" si="238"/>
        <v>#N/A</v>
      </c>
      <c r="T949" s="138" t="e">
        <f t="shared" si="239"/>
        <v>#N/A</v>
      </c>
      <c r="U949" s="139" t="e">
        <f t="shared" si="242"/>
        <v>#N/A</v>
      </c>
      <c r="V949" s="139" t="e">
        <f t="shared" si="243"/>
        <v>#N/A</v>
      </c>
      <c r="W949" s="139" t="e">
        <f t="shared" si="244"/>
        <v>#N/A</v>
      </c>
      <c r="X949" s="139" t="e">
        <f t="shared" si="245"/>
        <v>#N/A</v>
      </c>
      <c r="Y949" s="10" t="e">
        <f t="shared" si="246"/>
        <v>#N/A</v>
      </c>
      <c r="Z949" s="10" t="e">
        <f t="shared" si="247"/>
        <v>#N/A</v>
      </c>
      <c r="AA949" s="138" t="e">
        <f t="shared" si="240"/>
        <v>#N/A</v>
      </c>
      <c r="AB949" s="138" t="e">
        <f t="shared" si="241"/>
        <v>#N/A</v>
      </c>
      <c r="AC949" s="16" t="e">
        <f t="shared" si="248"/>
        <v>#N/A</v>
      </c>
      <c r="AD949" s="16" t="e">
        <f t="shared" si="249"/>
        <v>#N/A</v>
      </c>
      <c r="AE949" s="16" t="e">
        <f t="shared" si="250"/>
        <v>#N/A</v>
      </c>
      <c r="AF949" s="16" t="e">
        <f t="shared" si="251"/>
        <v>#N/A</v>
      </c>
      <c r="AI949" s="9"/>
      <c r="AJ949" s="10"/>
      <c r="AK949" s="9"/>
      <c r="AL949" s="10"/>
      <c r="AM949" s="9"/>
      <c r="AN949" s="9"/>
      <c r="AO949" s="9"/>
      <c r="AP949" s="9"/>
      <c r="AQ949" s="9"/>
      <c r="AS949" s="9"/>
      <c r="AT949" s="10"/>
      <c r="AU949" s="10"/>
      <c r="AV949" s="10"/>
      <c r="AW949" s="10"/>
      <c r="AX949" s="10"/>
      <c r="AY949" s="10"/>
      <c r="AZ949" s="10"/>
      <c r="BA949" s="10"/>
      <c r="BC949" s="9"/>
      <c r="BD949" s="10"/>
      <c r="BE949" s="10"/>
      <c r="BF949" s="10"/>
      <c r="BG949" s="10"/>
      <c r="BH949" s="10"/>
      <c r="BI949" s="10"/>
      <c r="BJ949" s="10"/>
      <c r="BK949" s="10"/>
      <c r="BL949" s="10"/>
      <c r="BM949" s="9"/>
      <c r="BN949" s="10"/>
      <c r="BO949" s="9"/>
      <c r="BP949" s="10"/>
      <c r="BQ949" s="9"/>
      <c r="BR949" s="9"/>
      <c r="BS949" s="9"/>
      <c r="BT949" s="9"/>
      <c r="BU949" s="9"/>
      <c r="BV949" s="5"/>
      <c r="BW949" s="9"/>
      <c r="BX949" s="10"/>
      <c r="BY949" s="10"/>
      <c r="BZ949" s="10"/>
      <c r="CA949" s="10"/>
      <c r="CB949" s="10"/>
      <c r="CC949" s="10"/>
      <c r="CD949" s="10"/>
      <c r="CE949" s="10"/>
      <c r="CF949" s="5"/>
      <c r="CG949" s="9"/>
      <c r="CH949" s="10"/>
      <c r="CI949" s="10"/>
      <c r="CJ949" s="10"/>
      <c r="CK949" s="10"/>
      <c r="CL949" s="10"/>
      <c r="CM949" s="10"/>
      <c r="CN949" s="10"/>
      <c r="CO949" s="10"/>
    </row>
    <row r="950" spans="1:93" x14ac:dyDescent="0.2">
      <c r="A950" s="9"/>
      <c r="B950" s="9"/>
      <c r="C950" s="9"/>
      <c r="D950" s="9"/>
      <c r="E950" s="9"/>
      <c r="F950" s="9"/>
      <c r="G950" s="9"/>
      <c r="H950" s="9"/>
      <c r="I950" s="9"/>
      <c r="J950" s="9"/>
      <c r="K950" s="9"/>
      <c r="L950" s="9"/>
      <c r="M950" s="9"/>
      <c r="N950" s="9"/>
      <c r="P950" s="12">
        <f t="shared" si="252"/>
        <v>-154</v>
      </c>
      <c r="Q950" s="12"/>
      <c r="R950" s="138" t="e">
        <f t="shared" si="237"/>
        <v>#N/A</v>
      </c>
      <c r="S950" s="138" t="e">
        <f t="shared" si="238"/>
        <v>#N/A</v>
      </c>
      <c r="T950" s="138" t="e">
        <f t="shared" si="239"/>
        <v>#N/A</v>
      </c>
      <c r="U950" s="139" t="e">
        <f t="shared" si="242"/>
        <v>#N/A</v>
      </c>
      <c r="V950" s="139" t="e">
        <f t="shared" si="243"/>
        <v>#N/A</v>
      </c>
      <c r="W950" s="139" t="e">
        <f t="shared" si="244"/>
        <v>#N/A</v>
      </c>
      <c r="X950" s="139" t="e">
        <f t="shared" si="245"/>
        <v>#N/A</v>
      </c>
      <c r="Y950" s="10" t="e">
        <f t="shared" si="246"/>
        <v>#N/A</v>
      </c>
      <c r="Z950" s="10" t="e">
        <f t="shared" si="247"/>
        <v>#N/A</v>
      </c>
      <c r="AA950" s="138" t="e">
        <f t="shared" si="240"/>
        <v>#N/A</v>
      </c>
      <c r="AB950" s="138" t="e">
        <f t="shared" si="241"/>
        <v>#N/A</v>
      </c>
      <c r="AC950" s="16" t="e">
        <f t="shared" si="248"/>
        <v>#N/A</v>
      </c>
      <c r="AD950" s="16" t="e">
        <f t="shared" si="249"/>
        <v>#N/A</v>
      </c>
      <c r="AE950" s="16" t="e">
        <f t="shared" si="250"/>
        <v>#N/A</v>
      </c>
      <c r="AF950" s="16" t="e">
        <f t="shared" si="251"/>
        <v>#N/A</v>
      </c>
      <c r="AI950" s="9"/>
      <c r="AJ950" s="10"/>
      <c r="AK950" s="9"/>
      <c r="AL950" s="10"/>
      <c r="AM950" s="9"/>
      <c r="AN950" s="9"/>
      <c r="AO950" s="9"/>
      <c r="AP950" s="9"/>
      <c r="AQ950" s="9"/>
      <c r="AS950" s="9"/>
      <c r="AT950" s="10"/>
      <c r="AU950" s="10"/>
      <c r="AV950" s="10"/>
      <c r="AW950" s="10"/>
      <c r="AX950" s="10"/>
      <c r="AY950" s="10"/>
      <c r="AZ950" s="10"/>
      <c r="BA950" s="10"/>
      <c r="BC950" s="9"/>
      <c r="BD950" s="10"/>
      <c r="BE950" s="10"/>
      <c r="BF950" s="10"/>
      <c r="BG950" s="10"/>
      <c r="BH950" s="10"/>
      <c r="BI950" s="10"/>
      <c r="BJ950" s="10"/>
      <c r="BK950" s="10"/>
      <c r="BL950" s="10"/>
      <c r="BM950" s="9"/>
      <c r="BN950" s="10"/>
      <c r="BO950" s="9"/>
      <c r="BP950" s="10"/>
      <c r="BQ950" s="9"/>
      <c r="BR950" s="9"/>
      <c r="BS950" s="9"/>
      <c r="BT950" s="9"/>
      <c r="BU950" s="9"/>
      <c r="BV950" s="5"/>
      <c r="BW950" s="9"/>
      <c r="BX950" s="10"/>
      <c r="BY950" s="10"/>
      <c r="BZ950" s="10"/>
      <c r="CA950" s="10"/>
      <c r="CB950" s="10"/>
      <c r="CC950" s="10"/>
      <c r="CD950" s="10"/>
      <c r="CE950" s="10"/>
      <c r="CF950" s="5"/>
      <c r="CG950" s="9"/>
      <c r="CH950" s="10"/>
      <c r="CI950" s="10"/>
      <c r="CJ950" s="10"/>
      <c r="CK950" s="10"/>
      <c r="CL950" s="10"/>
      <c r="CM950" s="10"/>
      <c r="CN950" s="10"/>
      <c r="CO950" s="10"/>
    </row>
    <row r="951" spans="1:93" x14ac:dyDescent="0.2">
      <c r="A951" s="9"/>
      <c r="B951" s="9"/>
      <c r="C951" s="9"/>
      <c r="D951" s="9"/>
      <c r="E951" s="9"/>
      <c r="F951" s="9"/>
      <c r="G951" s="9"/>
      <c r="H951" s="9"/>
      <c r="I951" s="9"/>
      <c r="J951" s="9"/>
      <c r="K951" s="9"/>
      <c r="L951" s="9"/>
      <c r="M951" s="9"/>
      <c r="N951" s="9"/>
      <c r="P951" s="12">
        <f t="shared" si="252"/>
        <v>-154</v>
      </c>
      <c r="Q951" s="12"/>
      <c r="R951" s="138" t="e">
        <f t="shared" si="237"/>
        <v>#N/A</v>
      </c>
      <c r="S951" s="138" t="e">
        <f t="shared" si="238"/>
        <v>#N/A</v>
      </c>
      <c r="T951" s="138" t="e">
        <f t="shared" si="239"/>
        <v>#N/A</v>
      </c>
      <c r="U951" s="139" t="e">
        <f t="shared" si="242"/>
        <v>#N/A</v>
      </c>
      <c r="V951" s="139" t="e">
        <f t="shared" si="243"/>
        <v>#N/A</v>
      </c>
      <c r="W951" s="139" t="e">
        <f t="shared" si="244"/>
        <v>#N/A</v>
      </c>
      <c r="X951" s="139" t="e">
        <f t="shared" si="245"/>
        <v>#N/A</v>
      </c>
      <c r="Y951" s="10" t="e">
        <f t="shared" si="246"/>
        <v>#N/A</v>
      </c>
      <c r="Z951" s="10" t="e">
        <f t="shared" si="247"/>
        <v>#N/A</v>
      </c>
      <c r="AA951" s="138" t="e">
        <f t="shared" si="240"/>
        <v>#N/A</v>
      </c>
      <c r="AB951" s="138" t="e">
        <f t="shared" si="241"/>
        <v>#N/A</v>
      </c>
      <c r="AC951" s="16" t="e">
        <f t="shared" si="248"/>
        <v>#N/A</v>
      </c>
      <c r="AD951" s="16" t="e">
        <f t="shared" si="249"/>
        <v>#N/A</v>
      </c>
      <c r="AE951" s="16" t="e">
        <f t="shared" si="250"/>
        <v>#N/A</v>
      </c>
      <c r="AF951" s="16" t="e">
        <f t="shared" si="251"/>
        <v>#N/A</v>
      </c>
      <c r="AI951" s="9"/>
      <c r="AJ951" s="10"/>
      <c r="AK951" s="9"/>
      <c r="AL951" s="10"/>
      <c r="AM951" s="9"/>
      <c r="AN951" s="9"/>
      <c r="AO951" s="9"/>
      <c r="AP951" s="9"/>
      <c r="AQ951" s="9"/>
      <c r="AS951" s="9"/>
      <c r="AT951" s="10"/>
      <c r="AU951" s="10"/>
      <c r="AV951" s="10"/>
      <c r="AW951" s="10"/>
      <c r="AX951" s="10"/>
      <c r="AY951" s="10"/>
      <c r="AZ951" s="10"/>
      <c r="BA951" s="10"/>
      <c r="BC951" s="9"/>
      <c r="BD951" s="10"/>
      <c r="BE951" s="10"/>
      <c r="BF951" s="10"/>
      <c r="BG951" s="10"/>
      <c r="BH951" s="10"/>
      <c r="BI951" s="10"/>
      <c r="BJ951" s="10"/>
      <c r="BK951" s="10"/>
      <c r="BL951" s="10"/>
      <c r="BM951" s="9"/>
      <c r="BN951" s="10"/>
      <c r="BO951" s="9"/>
      <c r="BP951" s="10"/>
      <c r="BQ951" s="9"/>
      <c r="BR951" s="9"/>
      <c r="BS951" s="9"/>
      <c r="BT951" s="9"/>
      <c r="BU951" s="9"/>
      <c r="BV951" s="5"/>
      <c r="BW951" s="9"/>
      <c r="BX951" s="10"/>
      <c r="BY951" s="10"/>
      <c r="BZ951" s="10"/>
      <c r="CA951" s="10"/>
      <c r="CB951" s="10"/>
      <c r="CC951" s="10"/>
      <c r="CD951" s="10"/>
      <c r="CE951" s="10"/>
      <c r="CF951" s="5"/>
      <c r="CG951" s="9"/>
      <c r="CH951" s="10"/>
      <c r="CI951" s="10"/>
      <c r="CJ951" s="10"/>
      <c r="CK951" s="10"/>
      <c r="CL951" s="10"/>
      <c r="CM951" s="10"/>
      <c r="CN951" s="10"/>
      <c r="CO951" s="10"/>
    </row>
    <row r="952" spans="1:93" x14ac:dyDescent="0.2">
      <c r="A952" s="9"/>
      <c r="B952" s="9"/>
      <c r="C952" s="9"/>
      <c r="D952" s="9"/>
      <c r="E952" s="9"/>
      <c r="F952" s="9"/>
      <c r="G952" s="9"/>
      <c r="H952" s="9"/>
      <c r="I952" s="9"/>
      <c r="J952" s="9"/>
      <c r="K952" s="9"/>
      <c r="L952" s="9"/>
      <c r="M952" s="9"/>
      <c r="N952" s="9"/>
      <c r="P952" s="12">
        <f t="shared" si="252"/>
        <v>-154</v>
      </c>
      <c r="Q952" s="12"/>
      <c r="R952" s="138" t="e">
        <f t="shared" si="237"/>
        <v>#N/A</v>
      </c>
      <c r="S952" s="138" t="e">
        <f t="shared" si="238"/>
        <v>#N/A</v>
      </c>
      <c r="T952" s="138" t="e">
        <f t="shared" si="239"/>
        <v>#N/A</v>
      </c>
      <c r="U952" s="139" t="e">
        <f t="shared" si="242"/>
        <v>#N/A</v>
      </c>
      <c r="V952" s="139" t="e">
        <f t="shared" si="243"/>
        <v>#N/A</v>
      </c>
      <c r="W952" s="139" t="e">
        <f t="shared" si="244"/>
        <v>#N/A</v>
      </c>
      <c r="X952" s="139" t="e">
        <f t="shared" si="245"/>
        <v>#N/A</v>
      </c>
      <c r="Y952" s="10" t="e">
        <f t="shared" si="246"/>
        <v>#N/A</v>
      </c>
      <c r="Z952" s="10" t="e">
        <f t="shared" si="247"/>
        <v>#N/A</v>
      </c>
      <c r="AA952" s="138" t="e">
        <f t="shared" si="240"/>
        <v>#N/A</v>
      </c>
      <c r="AB952" s="138" t="e">
        <f t="shared" si="241"/>
        <v>#N/A</v>
      </c>
      <c r="AC952" s="16" t="e">
        <f t="shared" si="248"/>
        <v>#N/A</v>
      </c>
      <c r="AD952" s="16" t="e">
        <f t="shared" si="249"/>
        <v>#N/A</v>
      </c>
      <c r="AE952" s="16" t="e">
        <f t="shared" si="250"/>
        <v>#N/A</v>
      </c>
      <c r="AF952" s="16" t="e">
        <f t="shared" si="251"/>
        <v>#N/A</v>
      </c>
      <c r="AI952" s="9"/>
      <c r="AJ952" s="10"/>
      <c r="AK952" s="9"/>
      <c r="AL952" s="10"/>
      <c r="AM952" s="9"/>
      <c r="AN952" s="9"/>
      <c r="AO952" s="9"/>
      <c r="AP952" s="9"/>
      <c r="AQ952" s="9"/>
      <c r="AS952" s="9"/>
      <c r="AT952" s="10"/>
      <c r="AU952" s="10"/>
      <c r="AV952" s="10"/>
      <c r="AW952" s="10"/>
      <c r="AX952" s="10"/>
      <c r="AY952" s="10"/>
      <c r="AZ952" s="10"/>
      <c r="BA952" s="10"/>
      <c r="BC952" s="9"/>
      <c r="BD952" s="10"/>
      <c r="BE952" s="10"/>
      <c r="BF952" s="10"/>
      <c r="BG952" s="10"/>
      <c r="BH952" s="10"/>
      <c r="BI952" s="10"/>
      <c r="BJ952" s="10"/>
      <c r="BK952" s="10"/>
      <c r="BL952" s="10"/>
      <c r="BM952" s="9"/>
      <c r="BN952" s="10"/>
      <c r="BO952" s="9"/>
      <c r="BP952" s="10"/>
      <c r="BQ952" s="9"/>
      <c r="BR952" s="9"/>
      <c r="BS952" s="9"/>
      <c r="BT952" s="9"/>
      <c r="BU952" s="9"/>
      <c r="BV952" s="5"/>
      <c r="BW952" s="9"/>
      <c r="BX952" s="10"/>
      <c r="BY952" s="10"/>
      <c r="BZ952" s="10"/>
      <c r="CA952" s="10"/>
      <c r="CB952" s="10"/>
      <c r="CC952" s="10"/>
      <c r="CD952" s="10"/>
      <c r="CE952" s="10"/>
      <c r="CF952" s="5"/>
      <c r="CG952" s="9"/>
      <c r="CH952" s="10"/>
      <c r="CI952" s="10"/>
      <c r="CJ952" s="10"/>
      <c r="CK952" s="10"/>
      <c r="CL952" s="10"/>
      <c r="CM952" s="10"/>
      <c r="CN952" s="10"/>
      <c r="CO952" s="10"/>
    </row>
    <row r="953" spans="1:93" x14ac:dyDescent="0.2">
      <c r="A953" s="9"/>
      <c r="B953" s="9"/>
      <c r="C953" s="9"/>
      <c r="D953" s="9"/>
      <c r="E953" s="9"/>
      <c r="F953" s="9"/>
      <c r="G953" s="9"/>
      <c r="H953" s="9"/>
      <c r="I953" s="9"/>
      <c r="J953" s="9"/>
      <c r="K953" s="9"/>
      <c r="L953" s="9"/>
      <c r="M953" s="9"/>
      <c r="N953" s="9"/>
      <c r="P953" s="12">
        <f t="shared" si="252"/>
        <v>-154</v>
      </c>
      <c r="Q953" s="12"/>
      <c r="R953" s="138" t="e">
        <f t="shared" si="237"/>
        <v>#N/A</v>
      </c>
      <c r="S953" s="138" t="e">
        <f t="shared" si="238"/>
        <v>#N/A</v>
      </c>
      <c r="T953" s="138" t="e">
        <f t="shared" si="239"/>
        <v>#N/A</v>
      </c>
      <c r="U953" s="139" t="e">
        <f t="shared" si="242"/>
        <v>#N/A</v>
      </c>
      <c r="V953" s="139" t="e">
        <f t="shared" si="243"/>
        <v>#N/A</v>
      </c>
      <c r="W953" s="139" t="e">
        <f t="shared" si="244"/>
        <v>#N/A</v>
      </c>
      <c r="X953" s="139" t="e">
        <f t="shared" si="245"/>
        <v>#N/A</v>
      </c>
      <c r="Y953" s="10" t="e">
        <f t="shared" si="246"/>
        <v>#N/A</v>
      </c>
      <c r="Z953" s="10" t="e">
        <f t="shared" si="247"/>
        <v>#N/A</v>
      </c>
      <c r="AA953" s="138" t="e">
        <f t="shared" si="240"/>
        <v>#N/A</v>
      </c>
      <c r="AB953" s="138" t="e">
        <f t="shared" si="241"/>
        <v>#N/A</v>
      </c>
      <c r="AC953" s="16" t="e">
        <f t="shared" si="248"/>
        <v>#N/A</v>
      </c>
      <c r="AD953" s="16" t="e">
        <f t="shared" si="249"/>
        <v>#N/A</v>
      </c>
      <c r="AE953" s="16" t="e">
        <f t="shared" si="250"/>
        <v>#N/A</v>
      </c>
      <c r="AF953" s="16" t="e">
        <f t="shared" si="251"/>
        <v>#N/A</v>
      </c>
      <c r="AI953" s="9"/>
      <c r="AJ953" s="10"/>
      <c r="AK953" s="9"/>
      <c r="AL953" s="10"/>
      <c r="AM953" s="9"/>
      <c r="AN953" s="9"/>
      <c r="AO953" s="9"/>
      <c r="AP953" s="9"/>
      <c r="AQ953" s="9"/>
      <c r="AS953" s="9"/>
      <c r="AT953" s="10"/>
      <c r="AU953" s="10"/>
      <c r="AV953" s="10"/>
      <c r="AW953" s="10"/>
      <c r="AX953" s="10"/>
      <c r="AY953" s="10"/>
      <c r="AZ953" s="10"/>
      <c r="BA953" s="10"/>
      <c r="BC953" s="9"/>
      <c r="BD953" s="10"/>
      <c r="BE953" s="10"/>
      <c r="BF953" s="10"/>
      <c r="BG953" s="10"/>
      <c r="BH953" s="10"/>
      <c r="BI953" s="10"/>
      <c r="BJ953" s="10"/>
      <c r="BK953" s="10"/>
      <c r="BL953" s="10"/>
      <c r="BM953" s="9"/>
      <c r="BN953" s="10"/>
      <c r="BO953" s="9"/>
      <c r="BP953" s="10"/>
      <c r="BQ953" s="9"/>
      <c r="BR953" s="9"/>
      <c r="BS953" s="9"/>
      <c r="BT953" s="9"/>
      <c r="BU953" s="9"/>
      <c r="BV953" s="5"/>
      <c r="BW953" s="9"/>
      <c r="BX953" s="10"/>
      <c r="BY953" s="10"/>
      <c r="BZ953" s="10"/>
      <c r="CA953" s="10"/>
      <c r="CB953" s="10"/>
      <c r="CC953" s="10"/>
      <c r="CD953" s="10"/>
      <c r="CE953" s="10"/>
      <c r="CF953" s="5"/>
      <c r="CG953" s="9"/>
      <c r="CH953" s="10"/>
      <c r="CI953" s="10"/>
      <c r="CJ953" s="10"/>
      <c r="CK953" s="10"/>
      <c r="CL953" s="10"/>
      <c r="CM953" s="10"/>
      <c r="CN953" s="10"/>
      <c r="CO953" s="10"/>
    </row>
    <row r="954" spans="1:93" x14ac:dyDescent="0.2">
      <c r="A954" s="9"/>
      <c r="B954" s="9"/>
      <c r="C954" s="9"/>
      <c r="D954" s="9"/>
      <c r="E954" s="9"/>
      <c r="F954" s="9"/>
      <c r="G954" s="9"/>
      <c r="H954" s="9"/>
      <c r="I954" s="9"/>
      <c r="J954" s="9"/>
      <c r="K954" s="9"/>
      <c r="L954" s="9"/>
      <c r="M954" s="9"/>
      <c r="N954" s="9"/>
      <c r="P954" s="12">
        <f t="shared" si="252"/>
        <v>-154</v>
      </c>
      <c r="Q954" s="12"/>
      <c r="R954" s="138" t="e">
        <f t="shared" si="237"/>
        <v>#N/A</v>
      </c>
      <c r="S954" s="138" t="e">
        <f t="shared" si="238"/>
        <v>#N/A</v>
      </c>
      <c r="T954" s="138" t="e">
        <f t="shared" si="239"/>
        <v>#N/A</v>
      </c>
      <c r="U954" s="139" t="e">
        <f t="shared" si="242"/>
        <v>#N/A</v>
      </c>
      <c r="V954" s="139" t="e">
        <f t="shared" si="243"/>
        <v>#N/A</v>
      </c>
      <c r="W954" s="139" t="e">
        <f t="shared" si="244"/>
        <v>#N/A</v>
      </c>
      <c r="X954" s="139" t="e">
        <f t="shared" si="245"/>
        <v>#N/A</v>
      </c>
      <c r="Y954" s="10" t="e">
        <f t="shared" si="246"/>
        <v>#N/A</v>
      </c>
      <c r="Z954" s="10" t="e">
        <f t="shared" si="247"/>
        <v>#N/A</v>
      </c>
      <c r="AA954" s="138" t="e">
        <f t="shared" si="240"/>
        <v>#N/A</v>
      </c>
      <c r="AB954" s="138" t="e">
        <f t="shared" si="241"/>
        <v>#N/A</v>
      </c>
      <c r="AC954" s="16" t="e">
        <f t="shared" si="248"/>
        <v>#N/A</v>
      </c>
      <c r="AD954" s="16" t="e">
        <f t="shared" si="249"/>
        <v>#N/A</v>
      </c>
      <c r="AE954" s="16" t="e">
        <f t="shared" si="250"/>
        <v>#N/A</v>
      </c>
      <c r="AF954" s="16" t="e">
        <f t="shared" si="251"/>
        <v>#N/A</v>
      </c>
      <c r="AI954" s="9"/>
      <c r="AJ954" s="10"/>
      <c r="AK954" s="9"/>
      <c r="AL954" s="10"/>
      <c r="AM954" s="9"/>
      <c r="AN954" s="9"/>
      <c r="AO954" s="9"/>
      <c r="AP954" s="9"/>
      <c r="AQ954" s="9"/>
      <c r="AS954" s="9"/>
      <c r="AT954" s="10"/>
      <c r="AU954" s="10"/>
      <c r="AV954" s="10"/>
      <c r="AW954" s="10"/>
      <c r="AX954" s="10"/>
      <c r="AY954" s="10"/>
      <c r="AZ954" s="10"/>
      <c r="BA954" s="10"/>
      <c r="BC954" s="9"/>
      <c r="BD954" s="10"/>
      <c r="BE954" s="10"/>
      <c r="BF954" s="10"/>
      <c r="BG954" s="10"/>
      <c r="BH954" s="10"/>
      <c r="BI954" s="10"/>
      <c r="BJ954" s="10"/>
      <c r="BK954" s="10"/>
      <c r="BL954" s="10"/>
      <c r="BM954" s="9"/>
      <c r="BN954" s="10"/>
      <c r="BO954" s="9"/>
      <c r="BP954" s="10"/>
      <c r="BQ954" s="9"/>
      <c r="BR954" s="9"/>
      <c r="BS954" s="9"/>
      <c r="BT954" s="9"/>
      <c r="BU954" s="9"/>
      <c r="BV954" s="5"/>
      <c r="BW954" s="9"/>
      <c r="BX954" s="10"/>
      <c r="BY954" s="10"/>
      <c r="BZ954" s="10"/>
      <c r="CA954" s="10"/>
      <c r="CB954" s="10"/>
      <c r="CC954" s="10"/>
      <c r="CD954" s="10"/>
      <c r="CE954" s="10"/>
      <c r="CF954" s="5"/>
      <c r="CG954" s="9"/>
      <c r="CH954" s="10"/>
      <c r="CI954" s="10"/>
      <c r="CJ954" s="10"/>
      <c r="CK954" s="10"/>
      <c r="CL954" s="10"/>
      <c r="CM954" s="10"/>
      <c r="CN954" s="10"/>
      <c r="CO954" s="10"/>
    </row>
    <row r="955" spans="1:93" x14ac:dyDescent="0.2">
      <c r="A955" s="9"/>
      <c r="B955" s="9"/>
      <c r="C955" s="9"/>
      <c r="D955" s="9"/>
      <c r="E955" s="9"/>
      <c r="F955" s="9"/>
      <c r="G955" s="9"/>
      <c r="H955" s="9"/>
      <c r="I955" s="9"/>
      <c r="J955" s="9"/>
      <c r="K955" s="9"/>
      <c r="L955" s="9"/>
      <c r="M955" s="9"/>
      <c r="N955" s="9"/>
      <c r="P955" s="12">
        <f t="shared" si="252"/>
        <v>-154</v>
      </c>
      <c r="Q955" s="12"/>
      <c r="R955" s="138" t="e">
        <f t="shared" si="237"/>
        <v>#N/A</v>
      </c>
      <c r="S955" s="138" t="e">
        <f t="shared" si="238"/>
        <v>#N/A</v>
      </c>
      <c r="T955" s="138" t="e">
        <f t="shared" si="239"/>
        <v>#N/A</v>
      </c>
      <c r="U955" s="139" t="e">
        <f t="shared" si="242"/>
        <v>#N/A</v>
      </c>
      <c r="V955" s="139" t="e">
        <f t="shared" si="243"/>
        <v>#N/A</v>
      </c>
      <c r="W955" s="139" t="e">
        <f t="shared" si="244"/>
        <v>#N/A</v>
      </c>
      <c r="X955" s="139" t="e">
        <f t="shared" si="245"/>
        <v>#N/A</v>
      </c>
      <c r="Y955" s="10" t="e">
        <f t="shared" si="246"/>
        <v>#N/A</v>
      </c>
      <c r="Z955" s="10" t="e">
        <f t="shared" si="247"/>
        <v>#N/A</v>
      </c>
      <c r="AA955" s="138" t="e">
        <f t="shared" si="240"/>
        <v>#N/A</v>
      </c>
      <c r="AB955" s="138" t="e">
        <f t="shared" si="241"/>
        <v>#N/A</v>
      </c>
      <c r="AC955" s="16" t="e">
        <f t="shared" si="248"/>
        <v>#N/A</v>
      </c>
      <c r="AD955" s="16" t="e">
        <f t="shared" si="249"/>
        <v>#N/A</v>
      </c>
      <c r="AE955" s="16" t="e">
        <f t="shared" si="250"/>
        <v>#N/A</v>
      </c>
      <c r="AF955" s="16" t="e">
        <f t="shared" si="251"/>
        <v>#N/A</v>
      </c>
      <c r="AI955" s="9"/>
      <c r="AJ955" s="10"/>
      <c r="AK955" s="9"/>
      <c r="AL955" s="10"/>
      <c r="AM955" s="9"/>
      <c r="AN955" s="9"/>
      <c r="AO955" s="9"/>
      <c r="AP955" s="9"/>
      <c r="AQ955" s="9"/>
      <c r="AS955" s="9"/>
      <c r="AT955" s="10"/>
      <c r="AU955" s="10"/>
      <c r="AV955" s="10"/>
      <c r="AW955" s="10"/>
      <c r="AX955" s="10"/>
      <c r="AY955" s="10"/>
      <c r="AZ955" s="10"/>
      <c r="BA955" s="10"/>
      <c r="BC955" s="9"/>
      <c r="BD955" s="10"/>
      <c r="BE955" s="10"/>
      <c r="BF955" s="10"/>
      <c r="BG955" s="10"/>
      <c r="BH955" s="10"/>
      <c r="BI955" s="10"/>
      <c r="BJ955" s="10"/>
      <c r="BK955" s="10"/>
      <c r="BL955" s="10"/>
      <c r="BM955" s="9"/>
      <c r="BN955" s="10"/>
      <c r="BO955" s="9"/>
      <c r="BP955" s="10"/>
      <c r="BQ955" s="9"/>
      <c r="BR955" s="9"/>
      <c r="BS955" s="9"/>
      <c r="BT955" s="9"/>
      <c r="BU955" s="9"/>
      <c r="BV955" s="5"/>
      <c r="BW955" s="9"/>
      <c r="BX955" s="10"/>
      <c r="BY955" s="10"/>
      <c r="BZ955" s="10"/>
      <c r="CA955" s="10"/>
      <c r="CB955" s="10"/>
      <c r="CC955" s="10"/>
      <c r="CD955" s="10"/>
      <c r="CE955" s="10"/>
      <c r="CF955" s="5"/>
      <c r="CG955" s="9"/>
      <c r="CH955" s="10"/>
      <c r="CI955" s="10"/>
      <c r="CJ955" s="10"/>
      <c r="CK955" s="10"/>
      <c r="CL955" s="10"/>
      <c r="CM955" s="10"/>
      <c r="CN955" s="10"/>
      <c r="CO955" s="10"/>
    </row>
    <row r="956" spans="1:93" x14ac:dyDescent="0.2">
      <c r="A956" s="9"/>
      <c r="B956" s="9"/>
      <c r="C956" s="9"/>
      <c r="D956" s="9"/>
      <c r="E956" s="9"/>
      <c r="F956" s="9"/>
      <c r="G956" s="9"/>
      <c r="H956" s="9"/>
      <c r="I956" s="9"/>
      <c r="J956" s="9"/>
      <c r="K956" s="9"/>
      <c r="L956" s="9"/>
      <c r="M956" s="9"/>
      <c r="N956" s="9"/>
      <c r="P956" s="12">
        <f t="shared" si="252"/>
        <v>-154</v>
      </c>
      <c r="Q956" s="12"/>
      <c r="R956" s="138" t="e">
        <f t="shared" si="237"/>
        <v>#N/A</v>
      </c>
      <c r="S956" s="138" t="e">
        <f t="shared" si="238"/>
        <v>#N/A</v>
      </c>
      <c r="T956" s="138" t="e">
        <f t="shared" si="239"/>
        <v>#N/A</v>
      </c>
      <c r="U956" s="139" t="e">
        <f t="shared" si="242"/>
        <v>#N/A</v>
      </c>
      <c r="V956" s="139" t="e">
        <f t="shared" si="243"/>
        <v>#N/A</v>
      </c>
      <c r="W956" s="139" t="e">
        <f t="shared" si="244"/>
        <v>#N/A</v>
      </c>
      <c r="X956" s="139" t="e">
        <f t="shared" si="245"/>
        <v>#N/A</v>
      </c>
      <c r="Y956" s="10" t="e">
        <f t="shared" si="246"/>
        <v>#N/A</v>
      </c>
      <c r="Z956" s="10" t="e">
        <f t="shared" si="247"/>
        <v>#N/A</v>
      </c>
      <c r="AA956" s="138" t="e">
        <f t="shared" si="240"/>
        <v>#N/A</v>
      </c>
      <c r="AB956" s="138" t="e">
        <f t="shared" si="241"/>
        <v>#N/A</v>
      </c>
      <c r="AC956" s="16" t="e">
        <f t="shared" si="248"/>
        <v>#N/A</v>
      </c>
      <c r="AD956" s="16" t="e">
        <f t="shared" si="249"/>
        <v>#N/A</v>
      </c>
      <c r="AE956" s="16" t="e">
        <f t="shared" si="250"/>
        <v>#N/A</v>
      </c>
      <c r="AF956" s="16" t="e">
        <f t="shared" si="251"/>
        <v>#N/A</v>
      </c>
      <c r="AI956" s="9"/>
      <c r="AJ956" s="10"/>
      <c r="AK956" s="9"/>
      <c r="AL956" s="10"/>
      <c r="AM956" s="9"/>
      <c r="AN956" s="9"/>
      <c r="AO956" s="9"/>
      <c r="AP956" s="9"/>
      <c r="AQ956" s="9"/>
      <c r="AS956" s="9"/>
      <c r="AT956" s="10"/>
      <c r="AU956" s="10"/>
      <c r="AV956" s="10"/>
      <c r="AW956" s="10"/>
      <c r="AX956" s="10"/>
      <c r="AY956" s="10"/>
      <c r="AZ956" s="10"/>
      <c r="BA956" s="10"/>
      <c r="BC956" s="9"/>
      <c r="BD956" s="10"/>
      <c r="BE956" s="10"/>
      <c r="BF956" s="10"/>
      <c r="BG956" s="10"/>
      <c r="BH956" s="10"/>
      <c r="BI956" s="10"/>
      <c r="BJ956" s="10"/>
      <c r="BK956" s="10"/>
      <c r="BL956" s="10"/>
      <c r="BM956" s="9"/>
      <c r="BN956" s="10"/>
      <c r="BO956" s="9"/>
      <c r="BP956" s="10"/>
      <c r="BQ956" s="9"/>
      <c r="BR956" s="9"/>
      <c r="BS956" s="9"/>
      <c r="BT956" s="9"/>
      <c r="BU956" s="9"/>
      <c r="BV956" s="5"/>
      <c r="BW956" s="9"/>
      <c r="BX956" s="10"/>
      <c r="BY956" s="10"/>
      <c r="BZ956" s="10"/>
      <c r="CA956" s="10"/>
      <c r="CB956" s="10"/>
      <c r="CC956" s="10"/>
      <c r="CD956" s="10"/>
      <c r="CE956" s="10"/>
      <c r="CF956" s="5"/>
      <c r="CG956" s="9"/>
      <c r="CH956" s="10"/>
      <c r="CI956" s="10"/>
      <c r="CJ956" s="10"/>
      <c r="CK956" s="10"/>
      <c r="CL956" s="10"/>
      <c r="CM956" s="10"/>
      <c r="CN956" s="10"/>
      <c r="CO956" s="10"/>
    </row>
    <row r="957" spans="1:93" x14ac:dyDescent="0.2">
      <c r="A957" s="9"/>
      <c r="B957" s="9"/>
      <c r="C957" s="9"/>
      <c r="D957" s="9"/>
      <c r="E957" s="9"/>
      <c r="F957" s="9"/>
      <c r="G957" s="9"/>
      <c r="H957" s="9"/>
      <c r="I957" s="9"/>
      <c r="J957" s="9"/>
      <c r="K957" s="9"/>
      <c r="L957" s="9"/>
      <c r="M957" s="9"/>
      <c r="N957" s="9"/>
      <c r="P957" s="12">
        <f t="shared" si="252"/>
        <v>-154</v>
      </c>
      <c r="Q957" s="12"/>
      <c r="R957" s="138" t="e">
        <f t="shared" si="237"/>
        <v>#N/A</v>
      </c>
      <c r="S957" s="138" t="e">
        <f t="shared" si="238"/>
        <v>#N/A</v>
      </c>
      <c r="T957" s="138" t="e">
        <f t="shared" si="239"/>
        <v>#N/A</v>
      </c>
      <c r="U957" s="139" t="e">
        <f t="shared" si="242"/>
        <v>#N/A</v>
      </c>
      <c r="V957" s="139" t="e">
        <f t="shared" si="243"/>
        <v>#N/A</v>
      </c>
      <c r="W957" s="139" t="e">
        <f t="shared" si="244"/>
        <v>#N/A</v>
      </c>
      <c r="X957" s="139" t="e">
        <f t="shared" si="245"/>
        <v>#N/A</v>
      </c>
      <c r="Y957" s="10" t="e">
        <f t="shared" si="246"/>
        <v>#N/A</v>
      </c>
      <c r="Z957" s="10" t="e">
        <f t="shared" si="247"/>
        <v>#N/A</v>
      </c>
      <c r="AA957" s="138" t="e">
        <f t="shared" si="240"/>
        <v>#N/A</v>
      </c>
      <c r="AB957" s="138" t="e">
        <f t="shared" si="241"/>
        <v>#N/A</v>
      </c>
      <c r="AC957" s="16" t="e">
        <f t="shared" si="248"/>
        <v>#N/A</v>
      </c>
      <c r="AD957" s="16" t="e">
        <f t="shared" si="249"/>
        <v>#N/A</v>
      </c>
      <c r="AE957" s="16" t="e">
        <f t="shared" si="250"/>
        <v>#N/A</v>
      </c>
      <c r="AF957" s="16" t="e">
        <f t="shared" si="251"/>
        <v>#N/A</v>
      </c>
      <c r="AI957" s="9"/>
      <c r="AJ957" s="10"/>
      <c r="AK957" s="9"/>
      <c r="AL957" s="10"/>
      <c r="AM957" s="9"/>
      <c r="AN957" s="9"/>
      <c r="AO957" s="9"/>
      <c r="AP957" s="9"/>
      <c r="AQ957" s="9"/>
      <c r="AS957" s="9"/>
      <c r="AT957" s="10"/>
      <c r="AU957" s="10"/>
      <c r="AV957" s="10"/>
      <c r="AW957" s="10"/>
      <c r="AX957" s="10"/>
      <c r="AY957" s="10"/>
      <c r="AZ957" s="10"/>
      <c r="BA957" s="10"/>
      <c r="BC957" s="9"/>
      <c r="BD957" s="10"/>
      <c r="BE957" s="10"/>
      <c r="BF957" s="10"/>
      <c r="BG957" s="10"/>
      <c r="BH957" s="10"/>
      <c r="BI957" s="10"/>
      <c r="BJ957" s="10"/>
      <c r="BK957" s="10"/>
      <c r="BL957" s="10"/>
      <c r="BM957" s="9"/>
      <c r="BN957" s="10"/>
      <c r="BO957" s="9"/>
      <c r="BP957" s="10"/>
      <c r="BQ957" s="9"/>
      <c r="BR957" s="9"/>
      <c r="BS957" s="9"/>
      <c r="BT957" s="9"/>
      <c r="BU957" s="9"/>
      <c r="BV957" s="5"/>
      <c r="BW957" s="9"/>
      <c r="BX957" s="10"/>
      <c r="BY957" s="10"/>
      <c r="BZ957" s="10"/>
      <c r="CA957" s="10"/>
      <c r="CB957" s="10"/>
      <c r="CC957" s="10"/>
      <c r="CD957" s="10"/>
      <c r="CE957" s="10"/>
      <c r="CF957" s="5"/>
      <c r="CG957" s="9"/>
      <c r="CH957" s="10"/>
      <c r="CI957" s="10"/>
      <c r="CJ957" s="10"/>
      <c r="CK957" s="10"/>
      <c r="CL957" s="10"/>
      <c r="CM957" s="10"/>
      <c r="CN957" s="10"/>
      <c r="CO957" s="10"/>
    </row>
    <row r="958" spans="1:93" x14ac:dyDescent="0.2">
      <c r="A958" s="9"/>
      <c r="B958" s="9"/>
      <c r="C958" s="9"/>
      <c r="D958" s="9"/>
      <c r="E958" s="9"/>
      <c r="F958" s="9"/>
      <c r="G958" s="9"/>
      <c r="H958" s="9"/>
      <c r="I958" s="9"/>
      <c r="J958" s="9"/>
      <c r="K958" s="9"/>
      <c r="L958" s="9"/>
      <c r="M958" s="9"/>
      <c r="N958" s="9"/>
      <c r="P958" s="12">
        <f t="shared" si="252"/>
        <v>-154</v>
      </c>
      <c r="Q958" s="12"/>
      <c r="R958" s="138" t="e">
        <f t="shared" si="237"/>
        <v>#N/A</v>
      </c>
      <c r="S958" s="138" t="e">
        <f t="shared" si="238"/>
        <v>#N/A</v>
      </c>
      <c r="T958" s="138" t="e">
        <f t="shared" si="239"/>
        <v>#N/A</v>
      </c>
      <c r="U958" s="139" t="e">
        <f t="shared" si="242"/>
        <v>#N/A</v>
      </c>
      <c r="V958" s="139" t="e">
        <f t="shared" si="243"/>
        <v>#N/A</v>
      </c>
      <c r="W958" s="139" t="e">
        <f t="shared" si="244"/>
        <v>#N/A</v>
      </c>
      <c r="X958" s="139" t="e">
        <f t="shared" si="245"/>
        <v>#N/A</v>
      </c>
      <c r="Y958" s="10" t="e">
        <f t="shared" si="246"/>
        <v>#N/A</v>
      </c>
      <c r="Z958" s="10" t="e">
        <f t="shared" si="247"/>
        <v>#N/A</v>
      </c>
      <c r="AA958" s="138" t="e">
        <f t="shared" si="240"/>
        <v>#N/A</v>
      </c>
      <c r="AB958" s="138" t="e">
        <f t="shared" si="241"/>
        <v>#N/A</v>
      </c>
      <c r="AC958" s="16" t="e">
        <f t="shared" si="248"/>
        <v>#N/A</v>
      </c>
      <c r="AD958" s="16" t="e">
        <f t="shared" si="249"/>
        <v>#N/A</v>
      </c>
      <c r="AE958" s="16" t="e">
        <f t="shared" si="250"/>
        <v>#N/A</v>
      </c>
      <c r="AF958" s="16" t="e">
        <f t="shared" si="251"/>
        <v>#N/A</v>
      </c>
      <c r="AI958" s="9"/>
      <c r="AJ958" s="10"/>
      <c r="AK958" s="9"/>
      <c r="AL958" s="10"/>
      <c r="AM958" s="9"/>
      <c r="AN958" s="9"/>
      <c r="AO958" s="9"/>
      <c r="AP958" s="9"/>
      <c r="AQ958" s="9"/>
      <c r="AS958" s="9"/>
      <c r="AT958" s="10"/>
      <c r="AU958" s="10"/>
      <c r="AV958" s="10"/>
      <c r="AW958" s="10"/>
      <c r="AX958" s="10"/>
      <c r="AY958" s="10"/>
      <c r="AZ958" s="10"/>
      <c r="BA958" s="10"/>
      <c r="BC958" s="9"/>
      <c r="BD958" s="10"/>
      <c r="BE958" s="10"/>
      <c r="BF958" s="10"/>
      <c r="BG958" s="10"/>
      <c r="BH958" s="10"/>
      <c r="BI958" s="10"/>
      <c r="BJ958" s="10"/>
      <c r="BK958" s="10"/>
      <c r="BL958" s="10"/>
      <c r="BM958" s="9"/>
      <c r="BN958" s="10"/>
      <c r="BO958" s="9"/>
      <c r="BP958" s="10"/>
      <c r="BQ958" s="9"/>
      <c r="BR958" s="9"/>
      <c r="BS958" s="9"/>
      <c r="BT958" s="9"/>
      <c r="BU958" s="9"/>
      <c r="BV958" s="5"/>
      <c r="BW958" s="9"/>
      <c r="BX958" s="10"/>
      <c r="BY958" s="10"/>
      <c r="BZ958" s="10"/>
      <c r="CA958" s="10"/>
      <c r="CB958" s="10"/>
      <c r="CC958" s="10"/>
      <c r="CD958" s="10"/>
      <c r="CE958" s="10"/>
      <c r="CF958" s="5"/>
      <c r="CG958" s="9"/>
      <c r="CH958" s="10"/>
      <c r="CI958" s="10"/>
      <c r="CJ958" s="10"/>
      <c r="CK958" s="10"/>
      <c r="CL958" s="10"/>
      <c r="CM958" s="10"/>
      <c r="CN958" s="10"/>
      <c r="CO958" s="10"/>
    </row>
    <row r="959" spans="1:93" x14ac:dyDescent="0.2">
      <c r="A959" s="9"/>
      <c r="B959" s="9"/>
      <c r="C959" s="9"/>
      <c r="D959" s="9"/>
      <c r="E959" s="9"/>
      <c r="F959" s="9"/>
      <c r="G959" s="9"/>
      <c r="H959" s="9"/>
      <c r="I959" s="9"/>
      <c r="J959" s="9"/>
      <c r="K959" s="9"/>
      <c r="L959" s="9"/>
      <c r="M959" s="9"/>
      <c r="N959" s="9"/>
      <c r="P959" s="12">
        <f t="shared" si="252"/>
        <v>-154</v>
      </c>
      <c r="Q959" s="12"/>
      <c r="R959" s="138" t="e">
        <f t="shared" si="237"/>
        <v>#N/A</v>
      </c>
      <c r="S959" s="138" t="e">
        <f t="shared" si="238"/>
        <v>#N/A</v>
      </c>
      <c r="T959" s="138" t="e">
        <f t="shared" si="239"/>
        <v>#N/A</v>
      </c>
      <c r="U959" s="139" t="e">
        <f t="shared" si="242"/>
        <v>#N/A</v>
      </c>
      <c r="V959" s="139" t="e">
        <f t="shared" si="243"/>
        <v>#N/A</v>
      </c>
      <c r="W959" s="139" t="e">
        <f t="shared" si="244"/>
        <v>#N/A</v>
      </c>
      <c r="X959" s="139" t="e">
        <f t="shared" si="245"/>
        <v>#N/A</v>
      </c>
      <c r="Y959" s="10" t="e">
        <f t="shared" si="246"/>
        <v>#N/A</v>
      </c>
      <c r="Z959" s="10" t="e">
        <f t="shared" si="247"/>
        <v>#N/A</v>
      </c>
      <c r="AA959" s="138" t="e">
        <f t="shared" si="240"/>
        <v>#N/A</v>
      </c>
      <c r="AB959" s="138" t="e">
        <f t="shared" si="241"/>
        <v>#N/A</v>
      </c>
      <c r="AC959" s="16" t="e">
        <f t="shared" si="248"/>
        <v>#N/A</v>
      </c>
      <c r="AD959" s="16" t="e">
        <f t="shared" si="249"/>
        <v>#N/A</v>
      </c>
      <c r="AE959" s="16" t="e">
        <f t="shared" si="250"/>
        <v>#N/A</v>
      </c>
      <c r="AF959" s="16" t="e">
        <f t="shared" si="251"/>
        <v>#N/A</v>
      </c>
      <c r="AI959" s="9"/>
      <c r="AJ959" s="10"/>
      <c r="AK959" s="9"/>
      <c r="AL959" s="10"/>
      <c r="AM959" s="9"/>
      <c r="AN959" s="9"/>
      <c r="AO959" s="9"/>
      <c r="AP959" s="9"/>
      <c r="AQ959" s="9"/>
      <c r="AS959" s="9"/>
      <c r="AT959" s="10"/>
      <c r="AU959" s="10"/>
      <c r="AV959" s="10"/>
      <c r="AW959" s="10"/>
      <c r="AX959" s="10"/>
      <c r="AY959" s="10"/>
      <c r="AZ959" s="10"/>
      <c r="BA959" s="10"/>
      <c r="BC959" s="9"/>
      <c r="BD959" s="10"/>
      <c r="BE959" s="10"/>
      <c r="BF959" s="10"/>
      <c r="BG959" s="10"/>
      <c r="BH959" s="10"/>
      <c r="BI959" s="10"/>
      <c r="BJ959" s="10"/>
      <c r="BK959" s="10"/>
      <c r="BL959" s="10"/>
      <c r="BM959" s="9"/>
      <c r="BN959" s="10"/>
      <c r="BO959" s="9"/>
      <c r="BP959" s="10"/>
      <c r="BQ959" s="9"/>
      <c r="BR959" s="9"/>
      <c r="BS959" s="9"/>
      <c r="BT959" s="9"/>
      <c r="BU959" s="9"/>
      <c r="BV959" s="5"/>
      <c r="BW959" s="9"/>
      <c r="BX959" s="10"/>
      <c r="BY959" s="10"/>
      <c r="BZ959" s="10"/>
      <c r="CA959" s="10"/>
      <c r="CB959" s="10"/>
      <c r="CC959" s="10"/>
      <c r="CD959" s="10"/>
      <c r="CE959" s="10"/>
      <c r="CF959" s="5"/>
      <c r="CG959" s="9"/>
      <c r="CH959" s="10"/>
      <c r="CI959" s="10"/>
      <c r="CJ959" s="10"/>
      <c r="CK959" s="10"/>
      <c r="CL959" s="10"/>
      <c r="CM959" s="10"/>
      <c r="CN959" s="10"/>
      <c r="CO959" s="10"/>
    </row>
    <row r="960" spans="1:93" x14ac:dyDescent="0.2">
      <c r="A960" s="9"/>
      <c r="B960" s="9"/>
      <c r="C960" s="9"/>
      <c r="D960" s="9"/>
      <c r="E960" s="9"/>
      <c r="F960" s="9"/>
      <c r="G960" s="9"/>
      <c r="H960" s="9"/>
      <c r="I960" s="9"/>
      <c r="J960" s="9"/>
      <c r="K960" s="9"/>
      <c r="L960" s="9"/>
      <c r="M960" s="9"/>
      <c r="N960" s="9"/>
      <c r="P960" s="12">
        <f t="shared" si="252"/>
        <v>-154</v>
      </c>
      <c r="Q960" s="12"/>
      <c r="R960" s="138" t="e">
        <f t="shared" si="237"/>
        <v>#N/A</v>
      </c>
      <c r="S960" s="138" t="e">
        <f t="shared" si="238"/>
        <v>#N/A</v>
      </c>
      <c r="T960" s="138" t="e">
        <f t="shared" si="239"/>
        <v>#N/A</v>
      </c>
      <c r="U960" s="139" t="e">
        <f t="shared" si="242"/>
        <v>#N/A</v>
      </c>
      <c r="V960" s="139" t="e">
        <f t="shared" si="243"/>
        <v>#N/A</v>
      </c>
      <c r="W960" s="139" t="e">
        <f t="shared" si="244"/>
        <v>#N/A</v>
      </c>
      <c r="X960" s="139" t="e">
        <f t="shared" si="245"/>
        <v>#N/A</v>
      </c>
      <c r="Y960" s="10" t="e">
        <f t="shared" si="246"/>
        <v>#N/A</v>
      </c>
      <c r="Z960" s="10" t="e">
        <f t="shared" si="247"/>
        <v>#N/A</v>
      </c>
      <c r="AA960" s="138" t="e">
        <f t="shared" si="240"/>
        <v>#N/A</v>
      </c>
      <c r="AB960" s="138" t="e">
        <f t="shared" si="241"/>
        <v>#N/A</v>
      </c>
      <c r="AC960" s="16" t="e">
        <f t="shared" si="248"/>
        <v>#N/A</v>
      </c>
      <c r="AD960" s="16" t="e">
        <f t="shared" si="249"/>
        <v>#N/A</v>
      </c>
      <c r="AE960" s="16" t="e">
        <f t="shared" si="250"/>
        <v>#N/A</v>
      </c>
      <c r="AF960" s="16" t="e">
        <f t="shared" si="251"/>
        <v>#N/A</v>
      </c>
      <c r="AI960" s="9"/>
      <c r="AJ960" s="10"/>
      <c r="AK960" s="9"/>
      <c r="AL960" s="10"/>
      <c r="AM960" s="9"/>
      <c r="AN960" s="9"/>
      <c r="AO960" s="9"/>
      <c r="AP960" s="9"/>
      <c r="AQ960" s="9"/>
      <c r="AS960" s="9"/>
      <c r="AT960" s="10"/>
      <c r="AU960" s="10"/>
      <c r="AV960" s="10"/>
      <c r="AW960" s="10"/>
      <c r="AX960" s="10"/>
      <c r="AY960" s="10"/>
      <c r="AZ960" s="10"/>
      <c r="BA960" s="10"/>
      <c r="BC960" s="9"/>
      <c r="BD960" s="10"/>
      <c r="BE960" s="10"/>
      <c r="BF960" s="10"/>
      <c r="BG960" s="10"/>
      <c r="BH960" s="10"/>
      <c r="BI960" s="10"/>
      <c r="BJ960" s="10"/>
      <c r="BK960" s="10"/>
      <c r="BL960" s="10"/>
      <c r="BM960" s="9"/>
      <c r="BN960" s="10"/>
      <c r="BO960" s="9"/>
      <c r="BP960" s="10"/>
      <c r="BQ960" s="9"/>
      <c r="BR960" s="9"/>
      <c r="BS960" s="9"/>
      <c r="BT960" s="9"/>
      <c r="BU960" s="9"/>
      <c r="BV960" s="5"/>
      <c r="BW960" s="9"/>
      <c r="BX960" s="10"/>
      <c r="BY960" s="10"/>
      <c r="BZ960" s="10"/>
      <c r="CA960" s="10"/>
      <c r="CB960" s="10"/>
      <c r="CC960" s="10"/>
      <c r="CD960" s="10"/>
      <c r="CE960" s="10"/>
      <c r="CF960" s="5"/>
      <c r="CG960" s="9"/>
      <c r="CH960" s="10"/>
      <c r="CI960" s="10"/>
      <c r="CJ960" s="10"/>
      <c r="CK960" s="10"/>
      <c r="CL960" s="10"/>
      <c r="CM960" s="10"/>
      <c r="CN960" s="10"/>
      <c r="CO960" s="10"/>
    </row>
    <row r="961" spans="1:93" x14ac:dyDescent="0.2">
      <c r="A961" s="9"/>
      <c r="B961" s="9"/>
      <c r="C961" s="9"/>
      <c r="D961" s="9"/>
      <c r="E961" s="9"/>
      <c r="F961" s="9"/>
      <c r="G961" s="9"/>
      <c r="H961" s="9"/>
      <c r="I961" s="9"/>
      <c r="J961" s="9"/>
      <c r="K961" s="9"/>
      <c r="L961" s="9"/>
      <c r="M961" s="9"/>
      <c r="N961" s="9"/>
      <c r="P961" s="12">
        <f t="shared" si="252"/>
        <v>-154</v>
      </c>
      <c r="Q961" s="12"/>
      <c r="R961" s="138" t="e">
        <f t="shared" si="237"/>
        <v>#N/A</v>
      </c>
      <c r="S961" s="138" t="e">
        <f t="shared" si="238"/>
        <v>#N/A</v>
      </c>
      <c r="T961" s="138" t="e">
        <f t="shared" si="239"/>
        <v>#N/A</v>
      </c>
      <c r="U961" s="139" t="e">
        <f t="shared" si="242"/>
        <v>#N/A</v>
      </c>
      <c r="V961" s="139" t="e">
        <f t="shared" si="243"/>
        <v>#N/A</v>
      </c>
      <c r="W961" s="139" t="e">
        <f t="shared" si="244"/>
        <v>#N/A</v>
      </c>
      <c r="X961" s="139" t="e">
        <f t="shared" si="245"/>
        <v>#N/A</v>
      </c>
      <c r="Y961" s="10" t="e">
        <f t="shared" si="246"/>
        <v>#N/A</v>
      </c>
      <c r="Z961" s="10" t="e">
        <f t="shared" si="247"/>
        <v>#N/A</v>
      </c>
      <c r="AA961" s="138" t="e">
        <f t="shared" si="240"/>
        <v>#N/A</v>
      </c>
      <c r="AB961" s="138" t="e">
        <f t="shared" si="241"/>
        <v>#N/A</v>
      </c>
      <c r="AC961" s="16" t="e">
        <f t="shared" si="248"/>
        <v>#N/A</v>
      </c>
      <c r="AD961" s="16" t="e">
        <f t="shared" si="249"/>
        <v>#N/A</v>
      </c>
      <c r="AE961" s="16" t="e">
        <f t="shared" si="250"/>
        <v>#N/A</v>
      </c>
      <c r="AF961" s="16" t="e">
        <f t="shared" si="251"/>
        <v>#N/A</v>
      </c>
      <c r="AI961" s="9"/>
      <c r="AJ961" s="10"/>
      <c r="AK961" s="9"/>
      <c r="AL961" s="10"/>
      <c r="AM961" s="9"/>
      <c r="AN961" s="9"/>
      <c r="AO961" s="9"/>
      <c r="AP961" s="9"/>
      <c r="AQ961" s="9"/>
      <c r="AS961" s="9"/>
      <c r="AT961" s="10"/>
      <c r="AU961" s="10"/>
      <c r="AV961" s="10"/>
      <c r="AW961" s="10"/>
      <c r="AX961" s="10"/>
      <c r="AY961" s="10"/>
      <c r="AZ961" s="10"/>
      <c r="BA961" s="10"/>
      <c r="BC961" s="9"/>
      <c r="BD961" s="10"/>
      <c r="BE961" s="10"/>
      <c r="BF961" s="10"/>
      <c r="BG961" s="10"/>
      <c r="BH961" s="10"/>
      <c r="BI961" s="10"/>
      <c r="BJ961" s="10"/>
      <c r="BK961" s="10"/>
      <c r="BL961" s="10"/>
      <c r="BM961" s="9"/>
      <c r="BN961" s="10"/>
      <c r="BO961" s="9"/>
      <c r="BP961" s="10"/>
      <c r="BQ961" s="9"/>
      <c r="BR961" s="9"/>
      <c r="BS961" s="9"/>
      <c r="BT961" s="9"/>
      <c r="BU961" s="9"/>
      <c r="BV961" s="5"/>
      <c r="BW961" s="9"/>
      <c r="BX961" s="10"/>
      <c r="BY961" s="10"/>
      <c r="BZ961" s="10"/>
      <c r="CA961" s="10"/>
      <c r="CB961" s="10"/>
      <c r="CC961" s="10"/>
      <c r="CD961" s="10"/>
      <c r="CE961" s="10"/>
      <c r="CF961" s="5"/>
      <c r="CG961" s="9"/>
      <c r="CH961" s="10"/>
      <c r="CI961" s="10"/>
      <c r="CJ961" s="10"/>
      <c r="CK961" s="10"/>
      <c r="CL961" s="10"/>
      <c r="CM961" s="10"/>
      <c r="CN961" s="10"/>
      <c r="CO961" s="10"/>
    </row>
    <row r="962" spans="1:93" x14ac:dyDescent="0.2">
      <c r="A962" s="9"/>
      <c r="B962" s="9"/>
      <c r="C962" s="9"/>
      <c r="D962" s="9"/>
      <c r="E962" s="9"/>
      <c r="F962" s="9"/>
      <c r="G962" s="9"/>
      <c r="H962" s="9"/>
      <c r="I962" s="9"/>
      <c r="J962" s="9"/>
      <c r="K962" s="9"/>
      <c r="L962" s="9"/>
      <c r="M962" s="9"/>
      <c r="N962" s="9"/>
      <c r="P962" s="12">
        <f t="shared" si="252"/>
        <v>-154</v>
      </c>
      <c r="Q962" s="12"/>
      <c r="R962" s="138" t="e">
        <f t="shared" si="237"/>
        <v>#N/A</v>
      </c>
      <c r="S962" s="138" t="e">
        <f t="shared" si="238"/>
        <v>#N/A</v>
      </c>
      <c r="T962" s="138" t="e">
        <f t="shared" si="239"/>
        <v>#N/A</v>
      </c>
      <c r="U962" s="139" t="e">
        <f t="shared" si="242"/>
        <v>#N/A</v>
      </c>
      <c r="V962" s="139" t="e">
        <f t="shared" si="243"/>
        <v>#N/A</v>
      </c>
      <c r="W962" s="139" t="e">
        <f t="shared" si="244"/>
        <v>#N/A</v>
      </c>
      <c r="X962" s="139" t="e">
        <f t="shared" si="245"/>
        <v>#N/A</v>
      </c>
      <c r="Y962" s="10" t="e">
        <f t="shared" si="246"/>
        <v>#N/A</v>
      </c>
      <c r="Z962" s="10" t="e">
        <f t="shared" si="247"/>
        <v>#N/A</v>
      </c>
      <c r="AA962" s="138" t="e">
        <f t="shared" si="240"/>
        <v>#N/A</v>
      </c>
      <c r="AB962" s="138" t="e">
        <f t="shared" si="241"/>
        <v>#N/A</v>
      </c>
      <c r="AC962" s="16" t="e">
        <f t="shared" si="248"/>
        <v>#N/A</v>
      </c>
      <c r="AD962" s="16" t="e">
        <f t="shared" si="249"/>
        <v>#N/A</v>
      </c>
      <c r="AE962" s="16" t="e">
        <f t="shared" si="250"/>
        <v>#N/A</v>
      </c>
      <c r="AF962" s="16" t="e">
        <f t="shared" si="251"/>
        <v>#N/A</v>
      </c>
      <c r="AI962" s="9"/>
      <c r="AJ962" s="10"/>
      <c r="AK962" s="9"/>
      <c r="AL962" s="10"/>
      <c r="AM962" s="9"/>
      <c r="AN962" s="9"/>
      <c r="AO962" s="9"/>
      <c r="AP962" s="9"/>
      <c r="AQ962" s="9"/>
      <c r="AS962" s="9"/>
      <c r="AT962" s="10"/>
      <c r="AU962" s="10"/>
      <c r="AV962" s="10"/>
      <c r="AW962" s="10"/>
      <c r="AX962" s="10"/>
      <c r="AY962" s="10"/>
      <c r="AZ962" s="10"/>
      <c r="BA962" s="10"/>
      <c r="BC962" s="9"/>
      <c r="BD962" s="10"/>
      <c r="BE962" s="10"/>
      <c r="BF962" s="10"/>
      <c r="BG962" s="10"/>
      <c r="BH962" s="10"/>
      <c r="BI962" s="10"/>
      <c r="BJ962" s="10"/>
      <c r="BK962" s="10"/>
      <c r="BL962" s="10"/>
      <c r="BM962" s="9"/>
      <c r="BN962" s="10"/>
      <c r="BO962" s="9"/>
      <c r="BP962" s="10"/>
      <c r="BQ962" s="9"/>
      <c r="BR962" s="9"/>
      <c r="BS962" s="9"/>
      <c r="BT962" s="9"/>
      <c r="BU962" s="9"/>
      <c r="BV962" s="5"/>
      <c r="BW962" s="9"/>
      <c r="BX962" s="10"/>
      <c r="BY962" s="10"/>
      <c r="BZ962" s="10"/>
      <c r="CA962" s="10"/>
      <c r="CB962" s="10"/>
      <c r="CC962" s="10"/>
      <c r="CD962" s="10"/>
      <c r="CE962" s="10"/>
      <c r="CF962" s="5"/>
      <c r="CG962" s="9"/>
      <c r="CH962" s="10"/>
      <c r="CI962" s="10"/>
      <c r="CJ962" s="10"/>
      <c r="CK962" s="10"/>
      <c r="CL962" s="10"/>
      <c r="CM962" s="10"/>
      <c r="CN962" s="10"/>
      <c r="CO962" s="10"/>
    </row>
    <row r="963" spans="1:93" x14ac:dyDescent="0.2">
      <c r="A963" s="9"/>
      <c r="B963" s="9"/>
      <c r="C963" s="9"/>
      <c r="D963" s="9"/>
      <c r="E963" s="9"/>
      <c r="F963" s="9"/>
      <c r="G963" s="9"/>
      <c r="H963" s="9"/>
      <c r="I963" s="9"/>
      <c r="J963" s="9"/>
      <c r="K963" s="9"/>
      <c r="L963" s="9"/>
      <c r="M963" s="9"/>
      <c r="N963" s="9"/>
      <c r="P963" s="12">
        <f t="shared" si="252"/>
        <v>-154</v>
      </c>
      <c r="Q963" s="12"/>
      <c r="R963" s="138" t="e">
        <f t="shared" si="237"/>
        <v>#N/A</v>
      </c>
      <c r="S963" s="138" t="e">
        <f t="shared" si="238"/>
        <v>#N/A</v>
      </c>
      <c r="T963" s="138" t="e">
        <f t="shared" si="239"/>
        <v>#N/A</v>
      </c>
      <c r="U963" s="139" t="e">
        <f t="shared" si="242"/>
        <v>#N/A</v>
      </c>
      <c r="V963" s="139" t="e">
        <f t="shared" si="243"/>
        <v>#N/A</v>
      </c>
      <c r="W963" s="139" t="e">
        <f t="shared" si="244"/>
        <v>#N/A</v>
      </c>
      <c r="X963" s="139" t="e">
        <f t="shared" si="245"/>
        <v>#N/A</v>
      </c>
      <c r="Y963" s="10" t="e">
        <f t="shared" si="246"/>
        <v>#N/A</v>
      </c>
      <c r="Z963" s="10" t="e">
        <f t="shared" si="247"/>
        <v>#N/A</v>
      </c>
      <c r="AA963" s="138" t="e">
        <f t="shared" si="240"/>
        <v>#N/A</v>
      </c>
      <c r="AB963" s="138" t="e">
        <f t="shared" si="241"/>
        <v>#N/A</v>
      </c>
      <c r="AC963" s="16" t="e">
        <f t="shared" si="248"/>
        <v>#N/A</v>
      </c>
      <c r="AD963" s="16" t="e">
        <f t="shared" si="249"/>
        <v>#N/A</v>
      </c>
      <c r="AE963" s="16" t="e">
        <f t="shared" si="250"/>
        <v>#N/A</v>
      </c>
      <c r="AF963" s="16" t="e">
        <f t="shared" si="251"/>
        <v>#N/A</v>
      </c>
      <c r="AI963" s="9"/>
      <c r="AJ963" s="10"/>
      <c r="AK963" s="9"/>
      <c r="AL963" s="10"/>
      <c r="AM963" s="9"/>
      <c r="AN963" s="9"/>
      <c r="AO963" s="9"/>
      <c r="AP963" s="9"/>
      <c r="AQ963" s="9"/>
      <c r="AS963" s="9"/>
      <c r="AT963" s="10"/>
      <c r="AU963" s="10"/>
      <c r="AV963" s="10"/>
      <c r="AW963" s="10"/>
      <c r="AX963" s="10"/>
      <c r="AY963" s="10"/>
      <c r="AZ963" s="10"/>
      <c r="BA963" s="10"/>
      <c r="BC963" s="9"/>
      <c r="BD963" s="10"/>
      <c r="BE963" s="10"/>
      <c r="BF963" s="10"/>
      <c r="BG963" s="10"/>
      <c r="BH963" s="10"/>
      <c r="BI963" s="10"/>
      <c r="BJ963" s="10"/>
      <c r="BK963" s="10"/>
      <c r="BL963" s="10"/>
      <c r="BM963" s="9"/>
      <c r="BN963" s="10"/>
      <c r="BO963" s="9"/>
      <c r="BP963" s="10"/>
      <c r="BQ963" s="9"/>
      <c r="BR963" s="9"/>
      <c r="BS963" s="9"/>
      <c r="BT963" s="9"/>
      <c r="BU963" s="9"/>
      <c r="BV963" s="5"/>
      <c r="BW963" s="9"/>
      <c r="BX963" s="10"/>
      <c r="BY963" s="10"/>
      <c r="BZ963" s="10"/>
      <c r="CA963" s="10"/>
      <c r="CB963" s="10"/>
      <c r="CC963" s="10"/>
      <c r="CD963" s="10"/>
      <c r="CE963" s="10"/>
      <c r="CF963" s="5"/>
      <c r="CG963" s="9"/>
      <c r="CH963" s="10"/>
      <c r="CI963" s="10"/>
      <c r="CJ963" s="10"/>
      <c r="CK963" s="10"/>
      <c r="CL963" s="10"/>
      <c r="CM963" s="10"/>
      <c r="CN963" s="10"/>
      <c r="CO963" s="10"/>
    </row>
    <row r="964" spans="1:93" x14ac:dyDescent="0.2">
      <c r="A964" s="9"/>
      <c r="B964" s="9"/>
      <c r="C964" s="9"/>
      <c r="D964" s="9"/>
      <c r="E964" s="9"/>
      <c r="F964" s="9"/>
      <c r="G964" s="9"/>
      <c r="H964" s="9"/>
      <c r="I964" s="9"/>
      <c r="J964" s="9"/>
      <c r="K964" s="9"/>
      <c r="L964" s="9"/>
      <c r="M964" s="9"/>
      <c r="N964" s="9"/>
      <c r="P964" s="12">
        <f t="shared" si="252"/>
        <v>-154</v>
      </c>
      <c r="Q964" s="12"/>
      <c r="R964" s="138" t="e">
        <f t="shared" si="237"/>
        <v>#N/A</v>
      </c>
      <c r="S964" s="138" t="e">
        <f t="shared" si="238"/>
        <v>#N/A</v>
      </c>
      <c r="T964" s="138" t="e">
        <f t="shared" si="239"/>
        <v>#N/A</v>
      </c>
      <c r="U964" s="139" t="e">
        <f t="shared" si="242"/>
        <v>#N/A</v>
      </c>
      <c r="V964" s="139" t="e">
        <f t="shared" si="243"/>
        <v>#N/A</v>
      </c>
      <c r="W964" s="139" t="e">
        <f t="shared" si="244"/>
        <v>#N/A</v>
      </c>
      <c r="X964" s="139" t="e">
        <f t="shared" si="245"/>
        <v>#N/A</v>
      </c>
      <c r="Y964" s="10" t="e">
        <f t="shared" si="246"/>
        <v>#N/A</v>
      </c>
      <c r="Z964" s="10" t="e">
        <f t="shared" si="247"/>
        <v>#N/A</v>
      </c>
      <c r="AA964" s="138" t="e">
        <f t="shared" si="240"/>
        <v>#N/A</v>
      </c>
      <c r="AB964" s="138" t="e">
        <f t="shared" si="241"/>
        <v>#N/A</v>
      </c>
      <c r="AC964" s="16" t="e">
        <f t="shared" si="248"/>
        <v>#N/A</v>
      </c>
      <c r="AD964" s="16" t="e">
        <f t="shared" si="249"/>
        <v>#N/A</v>
      </c>
      <c r="AE964" s="16" t="e">
        <f t="shared" si="250"/>
        <v>#N/A</v>
      </c>
      <c r="AF964" s="16" t="e">
        <f t="shared" si="251"/>
        <v>#N/A</v>
      </c>
      <c r="AI964" s="9"/>
      <c r="AJ964" s="10"/>
      <c r="AK964" s="9"/>
      <c r="AL964" s="10"/>
      <c r="AM964" s="9"/>
      <c r="AN964" s="9"/>
      <c r="AO964" s="9"/>
      <c r="AP964" s="9"/>
      <c r="AQ964" s="9"/>
      <c r="AS964" s="9"/>
      <c r="AT964" s="10"/>
      <c r="AU964" s="10"/>
      <c r="AV964" s="10"/>
      <c r="AW964" s="10"/>
      <c r="AX964" s="10"/>
      <c r="AY964" s="10"/>
      <c r="AZ964" s="10"/>
      <c r="BA964" s="10"/>
      <c r="BC964" s="9"/>
      <c r="BD964" s="10"/>
      <c r="BE964" s="10"/>
      <c r="BF964" s="10"/>
      <c r="BG964" s="10"/>
      <c r="BH964" s="10"/>
      <c r="BI964" s="10"/>
      <c r="BJ964" s="10"/>
      <c r="BK964" s="10"/>
      <c r="BL964" s="10"/>
      <c r="BM964" s="9"/>
      <c r="BN964" s="10"/>
      <c r="BO964" s="9"/>
      <c r="BP964" s="10"/>
      <c r="BQ964" s="9"/>
      <c r="BR964" s="9"/>
      <c r="BS964" s="9"/>
      <c r="BT964" s="9"/>
      <c r="BU964" s="9"/>
      <c r="BV964" s="5"/>
      <c r="BW964" s="9"/>
      <c r="BX964" s="10"/>
      <c r="BY964" s="10"/>
      <c r="BZ964" s="10"/>
      <c r="CA964" s="10"/>
      <c r="CB964" s="10"/>
      <c r="CC964" s="10"/>
      <c r="CD964" s="10"/>
      <c r="CE964" s="10"/>
      <c r="CF964" s="5"/>
      <c r="CG964" s="9"/>
      <c r="CH964" s="10"/>
      <c r="CI964" s="10"/>
      <c r="CJ964" s="10"/>
      <c r="CK964" s="10"/>
      <c r="CL964" s="10"/>
      <c r="CM964" s="10"/>
      <c r="CN964" s="10"/>
      <c r="CO964" s="10"/>
    </row>
    <row r="965" spans="1:93" x14ac:dyDescent="0.2">
      <c r="A965" s="9"/>
      <c r="B965" s="9"/>
      <c r="C965" s="9"/>
      <c r="D965" s="9"/>
      <c r="E965" s="9"/>
      <c r="F965" s="9"/>
      <c r="G965" s="9"/>
      <c r="H965" s="9"/>
      <c r="I965" s="9"/>
      <c r="J965" s="9"/>
      <c r="K965" s="9"/>
      <c r="L965" s="9"/>
      <c r="M965" s="9"/>
      <c r="N965" s="9"/>
      <c r="P965" s="12">
        <f t="shared" si="252"/>
        <v>-154</v>
      </c>
      <c r="Q965" s="12"/>
      <c r="R965" s="138" t="e">
        <f t="shared" si="237"/>
        <v>#N/A</v>
      </c>
      <c r="S965" s="138" t="e">
        <f t="shared" si="238"/>
        <v>#N/A</v>
      </c>
      <c r="T965" s="138" t="e">
        <f t="shared" si="239"/>
        <v>#N/A</v>
      </c>
      <c r="U965" s="139" t="e">
        <f t="shared" si="242"/>
        <v>#N/A</v>
      </c>
      <c r="V965" s="139" t="e">
        <f t="shared" si="243"/>
        <v>#N/A</v>
      </c>
      <c r="W965" s="139" t="e">
        <f t="shared" si="244"/>
        <v>#N/A</v>
      </c>
      <c r="X965" s="139" t="e">
        <f t="shared" si="245"/>
        <v>#N/A</v>
      </c>
      <c r="Y965" s="10" t="e">
        <f t="shared" si="246"/>
        <v>#N/A</v>
      </c>
      <c r="Z965" s="10" t="e">
        <f t="shared" si="247"/>
        <v>#N/A</v>
      </c>
      <c r="AA965" s="138" t="e">
        <f t="shared" si="240"/>
        <v>#N/A</v>
      </c>
      <c r="AB965" s="138" t="e">
        <f t="shared" si="241"/>
        <v>#N/A</v>
      </c>
      <c r="AC965" s="16" t="e">
        <f t="shared" si="248"/>
        <v>#N/A</v>
      </c>
      <c r="AD965" s="16" t="e">
        <f t="shared" si="249"/>
        <v>#N/A</v>
      </c>
      <c r="AE965" s="16" t="e">
        <f t="shared" si="250"/>
        <v>#N/A</v>
      </c>
      <c r="AF965" s="16" t="e">
        <f t="shared" si="251"/>
        <v>#N/A</v>
      </c>
      <c r="AI965" s="9"/>
      <c r="AJ965" s="10"/>
      <c r="AK965" s="9"/>
      <c r="AL965" s="10"/>
      <c r="AM965" s="9"/>
      <c r="AN965" s="9"/>
      <c r="AO965" s="9"/>
      <c r="AP965" s="9"/>
      <c r="AQ965" s="9"/>
      <c r="AS965" s="9"/>
      <c r="AT965" s="10"/>
      <c r="AU965" s="10"/>
      <c r="AV965" s="10"/>
      <c r="AW965" s="10"/>
      <c r="AX965" s="10"/>
      <c r="AY965" s="10"/>
      <c r="AZ965" s="10"/>
      <c r="BA965" s="10"/>
      <c r="BC965" s="9"/>
      <c r="BD965" s="10"/>
      <c r="BE965" s="10"/>
      <c r="BF965" s="10"/>
      <c r="BG965" s="10"/>
      <c r="BH965" s="10"/>
      <c r="BI965" s="10"/>
      <c r="BJ965" s="10"/>
      <c r="BK965" s="10"/>
      <c r="BL965" s="10"/>
      <c r="BM965" s="9"/>
      <c r="BN965" s="10"/>
      <c r="BO965" s="9"/>
      <c r="BP965" s="10"/>
      <c r="BQ965" s="9"/>
      <c r="BR965" s="9"/>
      <c r="BS965" s="9"/>
      <c r="BT965" s="9"/>
      <c r="BU965" s="9"/>
      <c r="BV965" s="5"/>
      <c r="BW965" s="9"/>
      <c r="BX965" s="10"/>
      <c r="BY965" s="10"/>
      <c r="BZ965" s="10"/>
      <c r="CA965" s="10"/>
      <c r="CB965" s="10"/>
      <c r="CC965" s="10"/>
      <c r="CD965" s="10"/>
      <c r="CE965" s="10"/>
      <c r="CF965" s="5"/>
      <c r="CG965" s="9"/>
      <c r="CH965" s="10"/>
      <c r="CI965" s="10"/>
      <c r="CJ965" s="10"/>
      <c r="CK965" s="10"/>
      <c r="CL965" s="10"/>
      <c r="CM965" s="10"/>
      <c r="CN965" s="10"/>
      <c r="CO965" s="10"/>
    </row>
    <row r="966" spans="1:93" x14ac:dyDescent="0.2">
      <c r="A966" s="9"/>
      <c r="B966" s="9"/>
      <c r="C966" s="9"/>
      <c r="D966" s="9"/>
      <c r="E966" s="9"/>
      <c r="F966" s="9"/>
      <c r="G966" s="9"/>
      <c r="H966" s="9"/>
      <c r="I966" s="9"/>
      <c r="J966" s="9"/>
      <c r="K966" s="9"/>
      <c r="L966" s="9"/>
      <c r="M966" s="9"/>
      <c r="N966" s="9"/>
      <c r="P966" s="12">
        <f t="shared" si="252"/>
        <v>-154</v>
      </c>
      <c r="Q966" s="12"/>
      <c r="R966" s="138" t="e">
        <f t="shared" si="237"/>
        <v>#N/A</v>
      </c>
      <c r="S966" s="138" t="e">
        <f t="shared" si="238"/>
        <v>#N/A</v>
      </c>
      <c r="T966" s="138" t="e">
        <f t="shared" si="239"/>
        <v>#N/A</v>
      </c>
      <c r="U966" s="139" t="e">
        <f t="shared" si="242"/>
        <v>#N/A</v>
      </c>
      <c r="V966" s="139" t="e">
        <f t="shared" si="243"/>
        <v>#N/A</v>
      </c>
      <c r="W966" s="139" t="e">
        <f t="shared" si="244"/>
        <v>#N/A</v>
      </c>
      <c r="X966" s="139" t="e">
        <f t="shared" si="245"/>
        <v>#N/A</v>
      </c>
      <c r="Y966" s="10" t="e">
        <f t="shared" si="246"/>
        <v>#N/A</v>
      </c>
      <c r="Z966" s="10" t="e">
        <f t="shared" si="247"/>
        <v>#N/A</v>
      </c>
      <c r="AA966" s="138" t="e">
        <f t="shared" si="240"/>
        <v>#N/A</v>
      </c>
      <c r="AB966" s="138" t="e">
        <f t="shared" si="241"/>
        <v>#N/A</v>
      </c>
      <c r="AC966" s="16" t="e">
        <f t="shared" si="248"/>
        <v>#N/A</v>
      </c>
      <c r="AD966" s="16" t="e">
        <f t="shared" si="249"/>
        <v>#N/A</v>
      </c>
      <c r="AE966" s="16" t="e">
        <f t="shared" si="250"/>
        <v>#N/A</v>
      </c>
      <c r="AF966" s="16" t="e">
        <f t="shared" si="251"/>
        <v>#N/A</v>
      </c>
      <c r="AI966" s="9"/>
      <c r="AJ966" s="10"/>
      <c r="AK966" s="9"/>
      <c r="AL966" s="10"/>
      <c r="AM966" s="9"/>
      <c r="AN966" s="9"/>
      <c r="AO966" s="9"/>
      <c r="AP966" s="9"/>
      <c r="AQ966" s="9"/>
      <c r="AS966" s="9"/>
      <c r="AT966" s="10"/>
      <c r="AU966" s="10"/>
      <c r="AV966" s="10"/>
      <c r="AW966" s="10"/>
      <c r="AX966" s="10"/>
      <c r="AY966" s="10"/>
      <c r="AZ966" s="10"/>
      <c r="BA966" s="10"/>
      <c r="BC966" s="9"/>
      <c r="BD966" s="10"/>
      <c r="BE966" s="10"/>
      <c r="BF966" s="10"/>
      <c r="BG966" s="10"/>
      <c r="BH966" s="10"/>
      <c r="BI966" s="10"/>
      <c r="BJ966" s="10"/>
      <c r="BK966" s="10"/>
      <c r="BL966" s="10"/>
      <c r="BM966" s="9"/>
      <c r="BN966" s="10"/>
      <c r="BO966" s="9"/>
      <c r="BP966" s="10"/>
      <c r="BQ966" s="9"/>
      <c r="BR966" s="9"/>
      <c r="BS966" s="9"/>
      <c r="BT966" s="9"/>
      <c r="BU966" s="9"/>
      <c r="BV966" s="5"/>
      <c r="BW966" s="9"/>
      <c r="BX966" s="10"/>
      <c r="BY966" s="10"/>
      <c r="BZ966" s="10"/>
      <c r="CA966" s="10"/>
      <c r="CB966" s="10"/>
      <c r="CC966" s="10"/>
      <c r="CD966" s="10"/>
      <c r="CE966" s="10"/>
      <c r="CF966" s="5"/>
      <c r="CG966" s="9"/>
      <c r="CH966" s="10"/>
      <c r="CI966" s="10"/>
      <c r="CJ966" s="10"/>
      <c r="CK966" s="10"/>
      <c r="CL966" s="10"/>
      <c r="CM966" s="10"/>
      <c r="CN966" s="10"/>
      <c r="CO966" s="10"/>
    </row>
    <row r="967" spans="1:93" x14ac:dyDescent="0.2">
      <c r="A967" s="9"/>
      <c r="B967" s="9"/>
      <c r="C967" s="9"/>
      <c r="D967" s="9"/>
      <c r="E967" s="9"/>
      <c r="F967" s="9"/>
      <c r="G967" s="9"/>
      <c r="H967" s="9"/>
      <c r="I967" s="9"/>
      <c r="J967" s="9"/>
      <c r="K967" s="9"/>
      <c r="L967" s="9"/>
      <c r="M967" s="9"/>
      <c r="N967" s="9"/>
      <c r="P967" s="12">
        <f t="shared" si="252"/>
        <v>-154</v>
      </c>
      <c r="Q967" s="12"/>
      <c r="R967" s="138" t="e">
        <f t="shared" si="237"/>
        <v>#N/A</v>
      </c>
      <c r="S967" s="138" t="e">
        <f t="shared" si="238"/>
        <v>#N/A</v>
      </c>
      <c r="T967" s="138" t="e">
        <f t="shared" si="239"/>
        <v>#N/A</v>
      </c>
      <c r="U967" s="139" t="e">
        <f t="shared" si="242"/>
        <v>#N/A</v>
      </c>
      <c r="V967" s="139" t="e">
        <f t="shared" si="243"/>
        <v>#N/A</v>
      </c>
      <c r="W967" s="139" t="e">
        <f t="shared" si="244"/>
        <v>#N/A</v>
      </c>
      <c r="X967" s="139" t="e">
        <f t="shared" si="245"/>
        <v>#N/A</v>
      </c>
      <c r="Y967" s="10" t="e">
        <f t="shared" si="246"/>
        <v>#N/A</v>
      </c>
      <c r="Z967" s="10" t="e">
        <f t="shared" si="247"/>
        <v>#N/A</v>
      </c>
      <c r="AA967" s="138" t="e">
        <f t="shared" si="240"/>
        <v>#N/A</v>
      </c>
      <c r="AB967" s="138" t="e">
        <f t="shared" si="241"/>
        <v>#N/A</v>
      </c>
      <c r="AC967" s="16" t="e">
        <f t="shared" si="248"/>
        <v>#N/A</v>
      </c>
      <c r="AD967" s="16" t="e">
        <f t="shared" si="249"/>
        <v>#N/A</v>
      </c>
      <c r="AE967" s="16" t="e">
        <f t="shared" si="250"/>
        <v>#N/A</v>
      </c>
      <c r="AF967" s="16" t="e">
        <f t="shared" si="251"/>
        <v>#N/A</v>
      </c>
      <c r="AI967" s="9"/>
      <c r="AJ967" s="10"/>
      <c r="AK967" s="9"/>
      <c r="AL967" s="10"/>
      <c r="AM967" s="9"/>
      <c r="AN967" s="9"/>
      <c r="AO967" s="9"/>
      <c r="AP967" s="9"/>
      <c r="AQ967" s="9"/>
      <c r="AS967" s="9"/>
      <c r="AT967" s="10"/>
      <c r="AU967" s="10"/>
      <c r="AV967" s="10"/>
      <c r="AW967" s="10"/>
      <c r="AX967" s="10"/>
      <c r="AY967" s="10"/>
      <c r="AZ967" s="10"/>
      <c r="BA967" s="10"/>
      <c r="BC967" s="9"/>
      <c r="BD967" s="10"/>
      <c r="BE967" s="10"/>
      <c r="BF967" s="10"/>
      <c r="BG967" s="10"/>
      <c r="BH967" s="10"/>
      <c r="BI967" s="10"/>
      <c r="BJ967" s="10"/>
      <c r="BK967" s="10"/>
      <c r="BL967" s="10"/>
      <c r="BM967" s="9"/>
      <c r="BN967" s="10"/>
      <c r="BO967" s="9"/>
      <c r="BP967" s="10"/>
      <c r="BQ967" s="9"/>
      <c r="BR967" s="9"/>
      <c r="BS967" s="9"/>
      <c r="BT967" s="9"/>
      <c r="BU967" s="9"/>
      <c r="BV967" s="5"/>
      <c r="BW967" s="9"/>
      <c r="BX967" s="10"/>
      <c r="BY967" s="10"/>
      <c r="BZ967" s="10"/>
      <c r="CA967" s="10"/>
      <c r="CB967" s="10"/>
      <c r="CC967" s="10"/>
      <c r="CD967" s="10"/>
      <c r="CE967" s="10"/>
      <c r="CF967" s="5"/>
      <c r="CG967" s="9"/>
      <c r="CH967" s="10"/>
      <c r="CI967" s="10"/>
      <c r="CJ967" s="10"/>
      <c r="CK967" s="10"/>
      <c r="CL967" s="10"/>
      <c r="CM967" s="10"/>
      <c r="CN967" s="10"/>
      <c r="CO967" s="10"/>
    </row>
    <row r="968" spans="1:93" x14ac:dyDescent="0.2">
      <c r="A968" s="9"/>
      <c r="B968" s="9"/>
      <c r="C968" s="9"/>
      <c r="D968" s="9"/>
      <c r="E968" s="9"/>
      <c r="F968" s="9"/>
      <c r="G968" s="9"/>
      <c r="H968" s="9"/>
      <c r="I968" s="9"/>
      <c r="J968" s="9"/>
      <c r="K968" s="9"/>
      <c r="L968" s="9"/>
      <c r="M968" s="9"/>
      <c r="N968" s="9"/>
      <c r="P968" s="12">
        <f t="shared" si="252"/>
        <v>-154</v>
      </c>
      <c r="Q968" s="12"/>
      <c r="R968" s="138" t="e">
        <f t="shared" si="237"/>
        <v>#N/A</v>
      </c>
      <c r="S968" s="138" t="e">
        <f t="shared" si="238"/>
        <v>#N/A</v>
      </c>
      <c r="T968" s="138" t="e">
        <f t="shared" si="239"/>
        <v>#N/A</v>
      </c>
      <c r="U968" s="139" t="e">
        <f t="shared" si="242"/>
        <v>#N/A</v>
      </c>
      <c r="V968" s="139" t="e">
        <f t="shared" si="243"/>
        <v>#N/A</v>
      </c>
      <c r="W968" s="139" t="e">
        <f t="shared" si="244"/>
        <v>#N/A</v>
      </c>
      <c r="X968" s="139" t="e">
        <f t="shared" si="245"/>
        <v>#N/A</v>
      </c>
      <c r="Y968" s="10" t="e">
        <f t="shared" si="246"/>
        <v>#N/A</v>
      </c>
      <c r="Z968" s="10" t="e">
        <f t="shared" si="247"/>
        <v>#N/A</v>
      </c>
      <c r="AA968" s="138" t="e">
        <f t="shared" si="240"/>
        <v>#N/A</v>
      </c>
      <c r="AB968" s="138" t="e">
        <f t="shared" si="241"/>
        <v>#N/A</v>
      </c>
      <c r="AC968" s="16" t="e">
        <f t="shared" si="248"/>
        <v>#N/A</v>
      </c>
      <c r="AD968" s="16" t="e">
        <f t="shared" si="249"/>
        <v>#N/A</v>
      </c>
      <c r="AE968" s="16" t="e">
        <f t="shared" si="250"/>
        <v>#N/A</v>
      </c>
      <c r="AF968" s="16" t="e">
        <f t="shared" si="251"/>
        <v>#N/A</v>
      </c>
      <c r="AI968" s="9"/>
      <c r="AJ968" s="10"/>
      <c r="AK968" s="9"/>
      <c r="AL968" s="10"/>
      <c r="AM968" s="9"/>
      <c r="AN968" s="9"/>
      <c r="AO968" s="9"/>
      <c r="AP968" s="9"/>
      <c r="AQ968" s="9"/>
      <c r="AS968" s="9"/>
      <c r="AT968" s="10"/>
      <c r="AU968" s="10"/>
      <c r="AV968" s="10"/>
      <c r="AW968" s="10"/>
      <c r="AX968" s="10"/>
      <c r="AY968" s="10"/>
      <c r="AZ968" s="10"/>
      <c r="BA968" s="10"/>
      <c r="BC968" s="9"/>
      <c r="BD968" s="10"/>
      <c r="BE968" s="10"/>
      <c r="BF968" s="10"/>
      <c r="BG968" s="10"/>
      <c r="BH968" s="10"/>
      <c r="BI968" s="10"/>
      <c r="BJ968" s="10"/>
      <c r="BK968" s="10"/>
      <c r="BL968" s="10"/>
      <c r="BM968" s="9"/>
      <c r="BN968" s="10"/>
      <c r="BO968" s="9"/>
      <c r="BP968" s="10"/>
      <c r="BQ968" s="9"/>
      <c r="BR968" s="9"/>
      <c r="BS968" s="9"/>
      <c r="BT968" s="9"/>
      <c r="BU968" s="9"/>
      <c r="BV968" s="5"/>
      <c r="BW968" s="9"/>
      <c r="BX968" s="10"/>
      <c r="BY968" s="10"/>
      <c r="BZ968" s="10"/>
      <c r="CA968" s="10"/>
      <c r="CB968" s="10"/>
      <c r="CC968" s="10"/>
      <c r="CD968" s="10"/>
      <c r="CE968" s="10"/>
      <c r="CF968" s="5"/>
      <c r="CG968" s="9"/>
      <c r="CH968" s="10"/>
      <c r="CI968" s="10"/>
      <c r="CJ968" s="10"/>
      <c r="CK968" s="10"/>
      <c r="CL968" s="10"/>
      <c r="CM968" s="10"/>
      <c r="CN968" s="10"/>
      <c r="CO968" s="10"/>
    </row>
    <row r="969" spans="1:93" x14ac:dyDescent="0.2">
      <c r="A969" s="9"/>
      <c r="B969" s="9"/>
      <c r="C969" s="9"/>
      <c r="D969" s="9"/>
      <c r="E969" s="9"/>
      <c r="F969" s="9"/>
      <c r="G969" s="9"/>
      <c r="H969" s="9"/>
      <c r="I969" s="9"/>
      <c r="J969" s="9"/>
      <c r="K969" s="9"/>
      <c r="L969" s="9"/>
      <c r="M969" s="9"/>
      <c r="N969" s="9"/>
      <c r="P969" s="12">
        <f t="shared" si="252"/>
        <v>-154</v>
      </c>
      <c r="Q969" s="12"/>
      <c r="R969" s="138" t="e">
        <f t="shared" si="237"/>
        <v>#N/A</v>
      </c>
      <c r="S969" s="138" t="e">
        <f t="shared" si="238"/>
        <v>#N/A</v>
      </c>
      <c r="T969" s="138" t="e">
        <f t="shared" si="239"/>
        <v>#N/A</v>
      </c>
      <c r="U969" s="139" t="e">
        <f t="shared" si="242"/>
        <v>#N/A</v>
      </c>
      <c r="V969" s="139" t="e">
        <f t="shared" si="243"/>
        <v>#N/A</v>
      </c>
      <c r="W969" s="139" t="e">
        <f t="shared" si="244"/>
        <v>#N/A</v>
      </c>
      <c r="X969" s="139" t="e">
        <f t="shared" si="245"/>
        <v>#N/A</v>
      </c>
      <c r="Y969" s="10" t="e">
        <f t="shared" si="246"/>
        <v>#N/A</v>
      </c>
      <c r="Z969" s="10" t="e">
        <f t="shared" si="247"/>
        <v>#N/A</v>
      </c>
      <c r="AA969" s="138" t="e">
        <f t="shared" si="240"/>
        <v>#N/A</v>
      </c>
      <c r="AB969" s="138" t="e">
        <f t="shared" si="241"/>
        <v>#N/A</v>
      </c>
      <c r="AC969" s="16" t="e">
        <f t="shared" si="248"/>
        <v>#N/A</v>
      </c>
      <c r="AD969" s="16" t="e">
        <f t="shared" si="249"/>
        <v>#N/A</v>
      </c>
      <c r="AE969" s="16" t="e">
        <f t="shared" si="250"/>
        <v>#N/A</v>
      </c>
      <c r="AF969" s="16" t="e">
        <f t="shared" si="251"/>
        <v>#N/A</v>
      </c>
      <c r="AI969" s="9"/>
      <c r="AJ969" s="10"/>
      <c r="AK969" s="9"/>
      <c r="AL969" s="10"/>
      <c r="AM969" s="9"/>
      <c r="AN969" s="9"/>
      <c r="AO969" s="9"/>
      <c r="AP969" s="9"/>
      <c r="AQ969" s="9"/>
      <c r="AS969" s="9"/>
      <c r="AT969" s="10"/>
      <c r="AU969" s="10"/>
      <c r="AV969" s="10"/>
      <c r="AW969" s="10"/>
      <c r="AX969" s="10"/>
      <c r="AY969" s="10"/>
      <c r="AZ969" s="10"/>
      <c r="BA969" s="10"/>
      <c r="BC969" s="9"/>
      <c r="BD969" s="10"/>
      <c r="BE969" s="10"/>
      <c r="BF969" s="10"/>
      <c r="BG969" s="10"/>
      <c r="BH969" s="10"/>
      <c r="BI969" s="10"/>
      <c r="BJ969" s="10"/>
      <c r="BK969" s="10"/>
      <c r="BL969" s="10"/>
      <c r="BM969" s="9"/>
      <c r="BN969" s="10"/>
      <c r="BO969" s="9"/>
      <c r="BP969" s="10"/>
      <c r="BQ969" s="9"/>
      <c r="BR969" s="9"/>
      <c r="BS969" s="9"/>
      <c r="BT969" s="9"/>
      <c r="BU969" s="9"/>
      <c r="BV969" s="5"/>
      <c r="BW969" s="9"/>
      <c r="BX969" s="10"/>
      <c r="BY969" s="10"/>
      <c r="BZ969" s="10"/>
      <c r="CA969" s="10"/>
      <c r="CB969" s="10"/>
      <c r="CC969" s="10"/>
      <c r="CD969" s="10"/>
      <c r="CE969" s="10"/>
      <c r="CF969" s="5"/>
      <c r="CG969" s="9"/>
      <c r="CH969" s="10"/>
      <c r="CI969" s="10"/>
      <c r="CJ969" s="10"/>
      <c r="CK969" s="10"/>
      <c r="CL969" s="10"/>
      <c r="CM969" s="10"/>
      <c r="CN969" s="10"/>
      <c r="CO969" s="10"/>
    </row>
    <row r="970" spans="1:93" x14ac:dyDescent="0.2">
      <c r="A970" s="9"/>
      <c r="B970" s="9"/>
      <c r="C970" s="9"/>
      <c r="D970" s="9"/>
      <c r="E970" s="9"/>
      <c r="F970" s="9"/>
      <c r="G970" s="9"/>
      <c r="H970" s="9"/>
      <c r="I970" s="9"/>
      <c r="J970" s="9"/>
      <c r="K970" s="9"/>
      <c r="L970" s="9"/>
      <c r="M970" s="9"/>
      <c r="N970" s="9"/>
      <c r="P970" s="12">
        <f t="shared" si="252"/>
        <v>-154</v>
      </c>
      <c r="Q970" s="12"/>
      <c r="R970" s="138" t="e">
        <f t="shared" si="237"/>
        <v>#N/A</v>
      </c>
      <c r="S970" s="138" t="e">
        <f t="shared" si="238"/>
        <v>#N/A</v>
      </c>
      <c r="T970" s="138" t="e">
        <f t="shared" si="239"/>
        <v>#N/A</v>
      </c>
      <c r="U970" s="139" t="e">
        <f t="shared" si="242"/>
        <v>#N/A</v>
      </c>
      <c r="V970" s="139" t="e">
        <f t="shared" si="243"/>
        <v>#N/A</v>
      </c>
      <c r="W970" s="139" t="e">
        <f t="shared" si="244"/>
        <v>#N/A</v>
      </c>
      <c r="X970" s="139" t="e">
        <f t="shared" si="245"/>
        <v>#N/A</v>
      </c>
      <c r="Y970" s="10" t="e">
        <f t="shared" si="246"/>
        <v>#N/A</v>
      </c>
      <c r="Z970" s="10" t="e">
        <f t="shared" si="247"/>
        <v>#N/A</v>
      </c>
      <c r="AA970" s="138" t="e">
        <f t="shared" si="240"/>
        <v>#N/A</v>
      </c>
      <c r="AB970" s="138" t="e">
        <f t="shared" si="241"/>
        <v>#N/A</v>
      </c>
      <c r="AC970" s="16" t="e">
        <f t="shared" si="248"/>
        <v>#N/A</v>
      </c>
      <c r="AD970" s="16" t="e">
        <f t="shared" si="249"/>
        <v>#N/A</v>
      </c>
      <c r="AE970" s="16" t="e">
        <f t="shared" si="250"/>
        <v>#N/A</v>
      </c>
      <c r="AF970" s="16" t="e">
        <f t="shared" si="251"/>
        <v>#N/A</v>
      </c>
      <c r="AI970" s="9"/>
      <c r="AJ970" s="10"/>
      <c r="AK970" s="9"/>
      <c r="AL970" s="10"/>
      <c r="AM970" s="9"/>
      <c r="AN970" s="9"/>
      <c r="AO970" s="9"/>
      <c r="AP970" s="9"/>
      <c r="AQ970" s="9"/>
      <c r="AS970" s="9"/>
      <c r="AT970" s="10"/>
      <c r="AU970" s="10"/>
      <c r="AV970" s="10"/>
      <c r="AW970" s="10"/>
      <c r="AX970" s="10"/>
      <c r="AY970" s="10"/>
      <c r="AZ970" s="10"/>
      <c r="BA970" s="10"/>
      <c r="BC970" s="9"/>
      <c r="BD970" s="10"/>
      <c r="BE970" s="10"/>
      <c r="BF970" s="10"/>
      <c r="BG970" s="10"/>
      <c r="BH970" s="10"/>
      <c r="BI970" s="10"/>
      <c r="BJ970" s="10"/>
      <c r="BK970" s="10"/>
      <c r="BL970" s="10"/>
      <c r="BM970" s="9"/>
      <c r="BN970" s="10"/>
      <c r="BO970" s="9"/>
      <c r="BP970" s="10"/>
      <c r="BQ970" s="9"/>
      <c r="BR970" s="9"/>
      <c r="BS970" s="9"/>
      <c r="BT970" s="9"/>
      <c r="BU970" s="9"/>
      <c r="BV970" s="5"/>
      <c r="BW970" s="9"/>
      <c r="BX970" s="10"/>
      <c r="BY970" s="10"/>
      <c r="BZ970" s="10"/>
      <c r="CA970" s="10"/>
      <c r="CB970" s="10"/>
      <c r="CC970" s="10"/>
      <c r="CD970" s="10"/>
      <c r="CE970" s="10"/>
      <c r="CF970" s="5"/>
      <c r="CG970" s="9"/>
      <c r="CH970" s="10"/>
      <c r="CI970" s="10"/>
      <c r="CJ970" s="10"/>
      <c r="CK970" s="10"/>
      <c r="CL970" s="10"/>
      <c r="CM970" s="10"/>
      <c r="CN970" s="10"/>
      <c r="CO970" s="10"/>
    </row>
    <row r="971" spans="1:93" x14ac:dyDescent="0.2">
      <c r="A971" s="9"/>
      <c r="B971" s="9"/>
      <c r="C971" s="9"/>
      <c r="D971" s="9"/>
      <c r="E971" s="9"/>
      <c r="F971" s="9"/>
      <c r="G971" s="9"/>
      <c r="H971" s="9"/>
      <c r="I971" s="9"/>
      <c r="J971" s="9"/>
      <c r="K971" s="9"/>
      <c r="L971" s="9"/>
      <c r="M971" s="9"/>
      <c r="N971" s="9"/>
      <c r="P971" s="12">
        <f t="shared" si="252"/>
        <v>-154</v>
      </c>
      <c r="Q971" s="12"/>
      <c r="R971" s="138" t="e">
        <f t="shared" si="237"/>
        <v>#N/A</v>
      </c>
      <c r="S971" s="138" t="e">
        <f t="shared" si="238"/>
        <v>#N/A</v>
      </c>
      <c r="T971" s="138" t="e">
        <f t="shared" si="239"/>
        <v>#N/A</v>
      </c>
      <c r="U971" s="139" t="e">
        <f t="shared" si="242"/>
        <v>#N/A</v>
      </c>
      <c r="V971" s="139" t="e">
        <f t="shared" si="243"/>
        <v>#N/A</v>
      </c>
      <c r="W971" s="139" t="e">
        <f t="shared" si="244"/>
        <v>#N/A</v>
      </c>
      <c r="X971" s="139" t="e">
        <f t="shared" si="245"/>
        <v>#N/A</v>
      </c>
      <c r="Y971" s="10" t="e">
        <f t="shared" si="246"/>
        <v>#N/A</v>
      </c>
      <c r="Z971" s="10" t="e">
        <f t="shared" si="247"/>
        <v>#N/A</v>
      </c>
      <c r="AA971" s="138" t="e">
        <f t="shared" si="240"/>
        <v>#N/A</v>
      </c>
      <c r="AB971" s="138" t="e">
        <f t="shared" si="241"/>
        <v>#N/A</v>
      </c>
      <c r="AC971" s="16" t="e">
        <f t="shared" si="248"/>
        <v>#N/A</v>
      </c>
      <c r="AD971" s="16" t="e">
        <f t="shared" si="249"/>
        <v>#N/A</v>
      </c>
      <c r="AE971" s="16" t="e">
        <f t="shared" si="250"/>
        <v>#N/A</v>
      </c>
      <c r="AF971" s="16" t="e">
        <f t="shared" si="251"/>
        <v>#N/A</v>
      </c>
      <c r="AI971" s="9"/>
      <c r="AJ971" s="10"/>
      <c r="AK971" s="9"/>
      <c r="AL971" s="10"/>
      <c r="AM971" s="9"/>
      <c r="AN971" s="9"/>
      <c r="AO971" s="9"/>
      <c r="AP971" s="9"/>
      <c r="AQ971" s="9"/>
      <c r="AS971" s="9"/>
      <c r="AT971" s="10"/>
      <c r="AU971" s="10"/>
      <c r="AV971" s="10"/>
      <c r="AW971" s="10"/>
      <c r="AX971" s="10"/>
      <c r="AY971" s="10"/>
      <c r="AZ971" s="10"/>
      <c r="BA971" s="10"/>
      <c r="BC971" s="9"/>
      <c r="BD971" s="10"/>
      <c r="BE971" s="10"/>
      <c r="BF971" s="10"/>
      <c r="BG971" s="10"/>
      <c r="BH971" s="10"/>
      <c r="BI971" s="10"/>
      <c r="BJ971" s="10"/>
      <c r="BK971" s="10"/>
      <c r="BL971" s="10"/>
      <c r="BM971" s="9"/>
      <c r="BN971" s="10"/>
      <c r="BO971" s="9"/>
      <c r="BP971" s="10"/>
      <c r="BQ971" s="9"/>
      <c r="BR971" s="9"/>
      <c r="BS971" s="9"/>
      <c r="BT971" s="9"/>
      <c r="BU971" s="9"/>
      <c r="BV971" s="5"/>
      <c r="BW971" s="9"/>
      <c r="BX971" s="10"/>
      <c r="BY971" s="10"/>
      <c r="BZ971" s="10"/>
      <c r="CA971" s="10"/>
      <c r="CB971" s="10"/>
      <c r="CC971" s="10"/>
      <c r="CD971" s="10"/>
      <c r="CE971" s="10"/>
      <c r="CF971" s="5"/>
      <c r="CG971" s="9"/>
      <c r="CH971" s="10"/>
      <c r="CI971" s="10"/>
      <c r="CJ971" s="10"/>
      <c r="CK971" s="10"/>
      <c r="CL971" s="10"/>
      <c r="CM971" s="10"/>
      <c r="CN971" s="10"/>
      <c r="CO971" s="10"/>
    </row>
    <row r="972" spans="1:93" x14ac:dyDescent="0.2">
      <c r="A972" s="9"/>
      <c r="B972" s="9"/>
      <c r="C972" s="9"/>
      <c r="D972" s="9"/>
      <c r="E972" s="9"/>
      <c r="F972" s="9"/>
      <c r="G972" s="9"/>
      <c r="H972" s="9"/>
      <c r="I972" s="9"/>
      <c r="J972" s="9"/>
      <c r="K972" s="9"/>
      <c r="L972" s="9"/>
      <c r="M972" s="9"/>
      <c r="N972" s="9"/>
      <c r="P972" s="12">
        <f t="shared" si="252"/>
        <v>-154</v>
      </c>
      <c r="Q972" s="12"/>
      <c r="R972" s="138" t="e">
        <f t="shared" ref="R972:R1015" si="253">LOOKUP($P972,$AI$12:$AI$205,IF($B972,$AJ$12:$AJ$205,$BN$12:$BN$205))</f>
        <v>#N/A</v>
      </c>
      <c r="S972" s="138" t="e">
        <f t="shared" ref="S972:S1015" si="254">LOOKUP($P972,$AI$12:$AI$205,IF($B972,$AK$12:$AK$205,$BO$12:$BO$205))</f>
        <v>#N/A</v>
      </c>
      <c r="T972" s="138" t="e">
        <f t="shared" ref="T972:T1015" si="255">LOOKUP($P972,$AI$12:$AI$205,IF($B972,$AL$12:$AL$205,$BP$12:$BP$205))</f>
        <v>#N/A</v>
      </c>
      <c r="U972" s="139" t="e">
        <f t="shared" si="242"/>
        <v>#N/A</v>
      </c>
      <c r="V972" s="139" t="e">
        <f t="shared" si="243"/>
        <v>#N/A</v>
      </c>
      <c r="W972" s="139" t="e">
        <f t="shared" si="244"/>
        <v>#N/A</v>
      </c>
      <c r="X972" s="139" t="e">
        <f t="shared" si="245"/>
        <v>#N/A</v>
      </c>
      <c r="Y972" s="10" t="e">
        <f t="shared" si="246"/>
        <v>#N/A</v>
      </c>
      <c r="Z972" s="10" t="e">
        <f t="shared" si="247"/>
        <v>#N/A</v>
      </c>
      <c r="AA972" s="138" t="e">
        <f t="shared" ref="AA972:AA1015" si="256">LOOKUP($P972,$AI$12:$AI$205,IF($B972,$AN$12:$AN$205,$BR$12:$BR$205))</f>
        <v>#N/A</v>
      </c>
      <c r="AB972" s="138" t="e">
        <f t="shared" ref="AB972:AB1015" si="257">LOOKUP($P972,$AI$12:$AI$205,IF($B972,$AP$12:$AP$205,$BT$12:$BT$205))</f>
        <v>#N/A</v>
      </c>
      <c r="AC972" s="16" t="e">
        <f t="shared" si="248"/>
        <v>#N/A</v>
      </c>
      <c r="AD972" s="16" t="e">
        <f t="shared" si="249"/>
        <v>#N/A</v>
      </c>
      <c r="AE972" s="16" t="e">
        <f t="shared" si="250"/>
        <v>#N/A</v>
      </c>
      <c r="AF972" s="16" t="e">
        <f t="shared" si="251"/>
        <v>#N/A</v>
      </c>
      <c r="AI972" s="9"/>
      <c r="AJ972" s="10"/>
      <c r="AK972" s="9"/>
      <c r="AL972" s="10"/>
      <c r="AM972" s="9"/>
      <c r="AN972" s="9"/>
      <c r="AO972" s="9"/>
      <c r="AP972" s="9"/>
      <c r="AQ972" s="9"/>
      <c r="AS972" s="9"/>
      <c r="AT972" s="10"/>
      <c r="AU972" s="10"/>
      <c r="AV972" s="10"/>
      <c r="AW972" s="10"/>
      <c r="AX972" s="10"/>
      <c r="AY972" s="10"/>
      <c r="AZ972" s="10"/>
      <c r="BA972" s="10"/>
      <c r="BC972" s="9"/>
      <c r="BD972" s="10"/>
      <c r="BE972" s="10"/>
      <c r="BF972" s="10"/>
      <c r="BG972" s="10"/>
      <c r="BH972" s="10"/>
      <c r="BI972" s="10"/>
      <c r="BJ972" s="10"/>
      <c r="BK972" s="10"/>
      <c r="BL972" s="10"/>
      <c r="BM972" s="9"/>
      <c r="BN972" s="10"/>
      <c r="BO972" s="9"/>
      <c r="BP972" s="10"/>
      <c r="BQ972" s="9"/>
      <c r="BR972" s="9"/>
      <c r="BS972" s="9"/>
      <c r="BT972" s="9"/>
      <c r="BU972" s="9"/>
      <c r="BV972" s="5"/>
      <c r="BW972" s="9"/>
      <c r="BX972" s="10"/>
      <c r="BY972" s="10"/>
      <c r="BZ972" s="10"/>
      <c r="CA972" s="10"/>
      <c r="CB972" s="10"/>
      <c r="CC972" s="10"/>
      <c r="CD972" s="10"/>
      <c r="CE972" s="10"/>
      <c r="CF972" s="5"/>
      <c r="CG972" s="9"/>
      <c r="CH972" s="10"/>
      <c r="CI972" s="10"/>
      <c r="CJ972" s="10"/>
      <c r="CK972" s="10"/>
      <c r="CL972" s="10"/>
      <c r="CM972" s="10"/>
      <c r="CN972" s="10"/>
      <c r="CO972" s="10"/>
    </row>
    <row r="973" spans="1:93" x14ac:dyDescent="0.2">
      <c r="A973" s="9"/>
      <c r="B973" s="9"/>
      <c r="C973" s="9"/>
      <c r="D973" s="9"/>
      <c r="E973" s="9"/>
      <c r="F973" s="9"/>
      <c r="G973" s="9"/>
      <c r="H973" s="9"/>
      <c r="I973" s="9"/>
      <c r="J973" s="9"/>
      <c r="K973" s="9"/>
      <c r="L973" s="9"/>
      <c r="M973" s="9"/>
      <c r="N973" s="9"/>
      <c r="P973" s="12">
        <f t="shared" si="252"/>
        <v>-154</v>
      </c>
      <c r="Q973" s="12"/>
      <c r="R973" s="138" t="e">
        <f t="shared" si="253"/>
        <v>#N/A</v>
      </c>
      <c r="S973" s="138" t="e">
        <f t="shared" si="254"/>
        <v>#N/A</v>
      </c>
      <c r="T973" s="138" t="e">
        <f t="shared" si="255"/>
        <v>#N/A</v>
      </c>
      <c r="U973" s="139" t="e">
        <f t="shared" ref="U973:U1015" si="258">LOOKUP($P973,$AS$12:$AS$205,IF($B973,$AT$12:$AT$205,$BX$12:$BX$205))</f>
        <v>#N/A</v>
      </c>
      <c r="V973" s="139" t="e">
        <f t="shared" ref="V973:V1015" si="259">LOOKUP($P973,$AS$12:$AS$205,IF($B973,$AU$12:$AU$205,$BY$12:$BY$205))</f>
        <v>#N/A</v>
      </c>
      <c r="W973" s="139" t="e">
        <f t="shared" ref="W973:W1015" si="260">LOOKUP($P973,$AS$12:$AS$205,IF($B973,$AV$12:$AV$205,$BZ$12:$BZ$205))</f>
        <v>#N/A</v>
      </c>
      <c r="X973" s="139" t="e">
        <f t="shared" ref="X973:X1015" si="261">LOOKUP($P973,$BC$12:$BC$205,IF($B973,$BD$12:$BD$205,$CH$12:$CH$205))</f>
        <v>#N/A</v>
      </c>
      <c r="Y973" s="10" t="e">
        <f t="shared" ref="Y973:Y1015" si="262">LOOKUP($P973,$BC$12:$BC$205,IF($B973,$BE$12:$BE$205,$CI$12:$CI$205))</f>
        <v>#N/A</v>
      </c>
      <c r="Z973" s="10" t="e">
        <f t="shared" ref="Z973:Z1015" si="263">LOOKUP($P973,$BC$12:$BC$205,IF($B973,$BF$12:$BF$205,$CJ$12:$CJ$205))</f>
        <v>#N/A</v>
      </c>
      <c r="AA973" s="138" t="e">
        <f t="shared" si="256"/>
        <v>#N/A</v>
      </c>
      <c r="AB973" s="138" t="e">
        <f t="shared" si="257"/>
        <v>#N/A</v>
      </c>
      <c r="AC973" s="16" t="e">
        <f t="shared" ref="AC973:AC1015" si="264">$S973*(1+$R973*$T973*3)^(1/$R973)</f>
        <v>#N/A</v>
      </c>
      <c r="AD973" s="16" t="e">
        <f t="shared" ref="AD973:AD1015" si="265">$S973*(1+$R973*$T973*3)^(1/$R973)-$S973*(1+$R973*$T973*2)^(1/$R973)</f>
        <v>#N/A</v>
      </c>
      <c r="AE973" s="16" t="e">
        <f t="shared" ref="AE973:AE1015" si="266">$S973*(1+$R973*$T973*(-3))^(1/$R973)</f>
        <v>#N/A</v>
      </c>
      <c r="AF973" s="16" t="e">
        <f t="shared" ref="AF973:AF1015" si="267">$S973*(1+$R973*$T973*(-2))^(1/$R973)-$S973*(1+$R973*$T973*(-3))^(1/$R973)</f>
        <v>#N/A</v>
      </c>
      <c r="AI973" s="9"/>
      <c r="AJ973" s="10"/>
      <c r="AK973" s="9"/>
      <c r="AL973" s="10"/>
      <c r="AM973" s="9"/>
      <c r="AN973" s="9"/>
      <c r="AO973" s="9"/>
      <c r="AP973" s="9"/>
      <c r="AQ973" s="9"/>
      <c r="AS973" s="9"/>
      <c r="AT973" s="10"/>
      <c r="AU973" s="10"/>
      <c r="AV973" s="10"/>
      <c r="AW973" s="10"/>
      <c r="AX973" s="10"/>
      <c r="AY973" s="10"/>
      <c r="AZ973" s="10"/>
      <c r="BA973" s="10"/>
      <c r="BC973" s="9"/>
      <c r="BD973" s="10"/>
      <c r="BE973" s="10"/>
      <c r="BF973" s="10"/>
      <c r="BG973" s="10"/>
      <c r="BH973" s="10"/>
      <c r="BI973" s="10"/>
      <c r="BJ973" s="10"/>
      <c r="BK973" s="10"/>
      <c r="BL973" s="10"/>
      <c r="BM973" s="9"/>
      <c r="BN973" s="10"/>
      <c r="BO973" s="9"/>
      <c r="BP973" s="10"/>
      <c r="BQ973" s="9"/>
      <c r="BR973" s="9"/>
      <c r="BS973" s="9"/>
      <c r="BT973" s="9"/>
      <c r="BU973" s="9"/>
      <c r="BV973" s="5"/>
      <c r="BW973" s="9"/>
      <c r="BX973" s="10"/>
      <c r="BY973" s="10"/>
      <c r="BZ973" s="10"/>
      <c r="CA973" s="10"/>
      <c r="CB973" s="10"/>
      <c r="CC973" s="10"/>
      <c r="CD973" s="10"/>
      <c r="CE973" s="10"/>
      <c r="CF973" s="5"/>
      <c r="CG973" s="9"/>
      <c r="CH973" s="10"/>
      <c r="CI973" s="10"/>
      <c r="CJ973" s="10"/>
      <c r="CK973" s="10"/>
      <c r="CL973" s="10"/>
      <c r="CM973" s="10"/>
      <c r="CN973" s="10"/>
      <c r="CO973" s="10"/>
    </row>
    <row r="974" spans="1:93" x14ac:dyDescent="0.2">
      <c r="A974" s="9"/>
      <c r="B974" s="9"/>
      <c r="C974" s="9"/>
      <c r="D974" s="9"/>
      <c r="E974" s="9"/>
      <c r="F974" s="9"/>
      <c r="G974" s="9"/>
      <c r="H974" s="9"/>
      <c r="I974" s="9"/>
      <c r="J974" s="9"/>
      <c r="K974" s="9"/>
      <c r="L974" s="9"/>
      <c r="M974" s="9"/>
      <c r="N974" s="9"/>
      <c r="P974" s="12">
        <f t="shared" si="252"/>
        <v>-154</v>
      </c>
      <c r="Q974" s="12"/>
      <c r="R974" s="138" t="e">
        <f t="shared" si="253"/>
        <v>#N/A</v>
      </c>
      <c r="S974" s="138" t="e">
        <f t="shared" si="254"/>
        <v>#N/A</v>
      </c>
      <c r="T974" s="138" t="e">
        <f t="shared" si="255"/>
        <v>#N/A</v>
      </c>
      <c r="U974" s="139" t="e">
        <f t="shared" si="258"/>
        <v>#N/A</v>
      </c>
      <c r="V974" s="139" t="e">
        <f t="shared" si="259"/>
        <v>#N/A</v>
      </c>
      <c r="W974" s="139" t="e">
        <f t="shared" si="260"/>
        <v>#N/A</v>
      </c>
      <c r="X974" s="139" t="e">
        <f t="shared" si="261"/>
        <v>#N/A</v>
      </c>
      <c r="Y974" s="10" t="e">
        <f t="shared" si="262"/>
        <v>#N/A</v>
      </c>
      <c r="Z974" s="10" t="e">
        <f t="shared" si="263"/>
        <v>#N/A</v>
      </c>
      <c r="AA974" s="138" t="e">
        <f t="shared" si="256"/>
        <v>#N/A</v>
      </c>
      <c r="AB974" s="138" t="e">
        <f t="shared" si="257"/>
        <v>#N/A</v>
      </c>
      <c r="AC974" s="16" t="e">
        <f t="shared" si="264"/>
        <v>#N/A</v>
      </c>
      <c r="AD974" s="16" t="e">
        <f t="shared" si="265"/>
        <v>#N/A</v>
      </c>
      <c r="AE974" s="16" t="e">
        <f t="shared" si="266"/>
        <v>#N/A</v>
      </c>
      <c r="AF974" s="16" t="e">
        <f t="shared" si="267"/>
        <v>#N/A</v>
      </c>
      <c r="AI974" s="9"/>
      <c r="AJ974" s="10"/>
      <c r="AK974" s="9"/>
      <c r="AL974" s="10"/>
      <c r="AM974" s="9"/>
      <c r="AN974" s="9"/>
      <c r="AO974" s="9"/>
      <c r="AP974" s="9"/>
      <c r="AQ974" s="9"/>
      <c r="AS974" s="9"/>
      <c r="AT974" s="10"/>
      <c r="AU974" s="10"/>
      <c r="AV974" s="10"/>
      <c r="AW974" s="10"/>
      <c r="AX974" s="10"/>
      <c r="AY974" s="10"/>
      <c r="AZ974" s="10"/>
      <c r="BA974" s="10"/>
      <c r="BC974" s="9"/>
      <c r="BD974" s="10"/>
      <c r="BE974" s="10"/>
      <c r="BF974" s="10"/>
      <c r="BG974" s="10"/>
      <c r="BH974" s="10"/>
      <c r="BI974" s="10"/>
      <c r="BJ974" s="10"/>
      <c r="BK974" s="10"/>
      <c r="BL974" s="10"/>
      <c r="BM974" s="9"/>
      <c r="BN974" s="10"/>
      <c r="BO974" s="9"/>
      <c r="BP974" s="10"/>
      <c r="BQ974" s="9"/>
      <c r="BR974" s="9"/>
      <c r="BS974" s="9"/>
      <c r="BT974" s="9"/>
      <c r="BU974" s="9"/>
      <c r="BV974" s="5"/>
      <c r="BW974" s="9"/>
      <c r="BX974" s="10"/>
      <c r="BY974" s="10"/>
      <c r="BZ974" s="10"/>
      <c r="CA974" s="10"/>
      <c r="CB974" s="10"/>
      <c r="CC974" s="10"/>
      <c r="CD974" s="10"/>
      <c r="CE974" s="10"/>
      <c r="CF974" s="5"/>
      <c r="CG974" s="9"/>
      <c r="CH974" s="10"/>
      <c r="CI974" s="10"/>
      <c r="CJ974" s="10"/>
      <c r="CK974" s="10"/>
      <c r="CL974" s="10"/>
      <c r="CM974" s="10"/>
      <c r="CN974" s="10"/>
      <c r="CO974" s="10"/>
    </row>
    <row r="975" spans="1:93" x14ac:dyDescent="0.2">
      <c r="A975" s="9"/>
      <c r="B975" s="9"/>
      <c r="C975" s="9"/>
      <c r="D975" s="9"/>
      <c r="E975" s="9"/>
      <c r="F975" s="9"/>
      <c r="G975" s="9"/>
      <c r="H975" s="9"/>
      <c r="I975" s="9"/>
      <c r="J975" s="9"/>
      <c r="K975" s="9"/>
      <c r="L975" s="9"/>
      <c r="M975" s="9"/>
      <c r="N975" s="9"/>
      <c r="P975" s="12">
        <f t="shared" si="252"/>
        <v>-154</v>
      </c>
      <c r="Q975" s="12"/>
      <c r="R975" s="138" t="e">
        <f t="shared" si="253"/>
        <v>#N/A</v>
      </c>
      <c r="S975" s="138" t="e">
        <f t="shared" si="254"/>
        <v>#N/A</v>
      </c>
      <c r="T975" s="138" t="e">
        <f t="shared" si="255"/>
        <v>#N/A</v>
      </c>
      <c r="U975" s="139" t="e">
        <f t="shared" si="258"/>
        <v>#N/A</v>
      </c>
      <c r="V975" s="139" t="e">
        <f t="shared" si="259"/>
        <v>#N/A</v>
      </c>
      <c r="W975" s="139" t="e">
        <f t="shared" si="260"/>
        <v>#N/A</v>
      </c>
      <c r="X975" s="139" t="e">
        <f t="shared" si="261"/>
        <v>#N/A</v>
      </c>
      <c r="Y975" s="10" t="e">
        <f t="shared" si="262"/>
        <v>#N/A</v>
      </c>
      <c r="Z975" s="10" t="e">
        <f t="shared" si="263"/>
        <v>#N/A</v>
      </c>
      <c r="AA975" s="138" t="e">
        <f t="shared" si="256"/>
        <v>#N/A</v>
      </c>
      <c r="AB975" s="138" t="e">
        <f t="shared" si="257"/>
        <v>#N/A</v>
      </c>
      <c r="AC975" s="16" t="e">
        <f t="shared" si="264"/>
        <v>#N/A</v>
      </c>
      <c r="AD975" s="16" t="e">
        <f t="shared" si="265"/>
        <v>#N/A</v>
      </c>
      <c r="AE975" s="16" t="e">
        <f t="shared" si="266"/>
        <v>#N/A</v>
      </c>
      <c r="AF975" s="16" t="e">
        <f t="shared" si="267"/>
        <v>#N/A</v>
      </c>
      <c r="AI975" s="9"/>
      <c r="AJ975" s="10"/>
      <c r="AK975" s="9"/>
      <c r="AL975" s="10"/>
      <c r="AM975" s="9"/>
      <c r="AN975" s="9"/>
      <c r="AO975" s="9"/>
      <c r="AP975" s="9"/>
      <c r="AQ975" s="9"/>
      <c r="AS975" s="9"/>
      <c r="AT975" s="10"/>
      <c r="AU975" s="10"/>
      <c r="AV975" s="10"/>
      <c r="AW975" s="10"/>
      <c r="AX975" s="10"/>
      <c r="AY975" s="10"/>
      <c r="AZ975" s="10"/>
      <c r="BA975" s="10"/>
      <c r="BC975" s="9"/>
      <c r="BD975" s="10"/>
      <c r="BE975" s="10"/>
      <c r="BF975" s="10"/>
      <c r="BG975" s="10"/>
      <c r="BH975" s="10"/>
      <c r="BI975" s="10"/>
      <c r="BJ975" s="10"/>
      <c r="BK975" s="10"/>
      <c r="BL975" s="10"/>
      <c r="BM975" s="9"/>
      <c r="BN975" s="10"/>
      <c r="BO975" s="9"/>
      <c r="BP975" s="10"/>
      <c r="BQ975" s="9"/>
      <c r="BR975" s="9"/>
      <c r="BS975" s="9"/>
      <c r="BT975" s="9"/>
      <c r="BU975" s="9"/>
      <c r="BV975" s="5"/>
      <c r="BW975" s="9"/>
      <c r="BX975" s="10"/>
      <c r="BY975" s="10"/>
      <c r="BZ975" s="10"/>
      <c r="CA975" s="10"/>
      <c r="CB975" s="10"/>
      <c r="CC975" s="10"/>
      <c r="CD975" s="10"/>
      <c r="CE975" s="10"/>
      <c r="CF975" s="5"/>
      <c r="CG975" s="9"/>
      <c r="CH975" s="10"/>
      <c r="CI975" s="10"/>
      <c r="CJ975" s="10"/>
      <c r="CK975" s="10"/>
      <c r="CL975" s="10"/>
      <c r="CM975" s="10"/>
      <c r="CN975" s="10"/>
      <c r="CO975" s="10"/>
    </row>
    <row r="976" spans="1:93" x14ac:dyDescent="0.2">
      <c r="A976" s="9"/>
      <c r="B976" s="9"/>
      <c r="C976" s="9"/>
      <c r="D976" s="9"/>
      <c r="E976" s="9"/>
      <c r="F976" s="9"/>
      <c r="G976" s="9"/>
      <c r="H976" s="9"/>
      <c r="I976" s="9"/>
      <c r="J976" s="9"/>
      <c r="K976" s="9"/>
      <c r="L976" s="9"/>
      <c r="M976" s="9"/>
      <c r="N976" s="9"/>
      <c r="P976" s="12">
        <f t="shared" si="252"/>
        <v>-154</v>
      </c>
      <c r="Q976" s="12"/>
      <c r="R976" s="138" t="e">
        <f t="shared" si="253"/>
        <v>#N/A</v>
      </c>
      <c r="S976" s="138" t="e">
        <f t="shared" si="254"/>
        <v>#N/A</v>
      </c>
      <c r="T976" s="138" t="e">
        <f t="shared" si="255"/>
        <v>#N/A</v>
      </c>
      <c r="U976" s="139" t="e">
        <f t="shared" si="258"/>
        <v>#N/A</v>
      </c>
      <c r="V976" s="139" t="e">
        <f t="shared" si="259"/>
        <v>#N/A</v>
      </c>
      <c r="W976" s="139" t="e">
        <f t="shared" si="260"/>
        <v>#N/A</v>
      </c>
      <c r="X976" s="139" t="e">
        <f t="shared" si="261"/>
        <v>#N/A</v>
      </c>
      <c r="Y976" s="10" t="e">
        <f t="shared" si="262"/>
        <v>#N/A</v>
      </c>
      <c r="Z976" s="10" t="e">
        <f t="shared" si="263"/>
        <v>#N/A</v>
      </c>
      <c r="AA976" s="138" t="e">
        <f t="shared" si="256"/>
        <v>#N/A</v>
      </c>
      <c r="AB976" s="138" t="e">
        <f t="shared" si="257"/>
        <v>#N/A</v>
      </c>
      <c r="AC976" s="16" t="e">
        <f t="shared" si="264"/>
        <v>#N/A</v>
      </c>
      <c r="AD976" s="16" t="e">
        <f t="shared" si="265"/>
        <v>#N/A</v>
      </c>
      <c r="AE976" s="16" t="e">
        <f t="shared" si="266"/>
        <v>#N/A</v>
      </c>
      <c r="AF976" s="16" t="e">
        <f t="shared" si="267"/>
        <v>#N/A</v>
      </c>
      <c r="AI976" s="9"/>
      <c r="AJ976" s="10"/>
      <c r="AK976" s="9"/>
      <c r="AL976" s="10"/>
      <c r="AM976" s="9"/>
      <c r="AN976" s="9"/>
      <c r="AO976" s="9"/>
      <c r="AP976" s="9"/>
      <c r="AQ976" s="9"/>
      <c r="AS976" s="9"/>
      <c r="AT976" s="10"/>
      <c r="AU976" s="10"/>
      <c r="AV976" s="10"/>
      <c r="AW976" s="10"/>
      <c r="AX976" s="10"/>
      <c r="AY976" s="10"/>
      <c r="AZ976" s="10"/>
      <c r="BA976" s="10"/>
      <c r="BC976" s="9"/>
      <c r="BD976" s="10"/>
      <c r="BE976" s="10"/>
      <c r="BF976" s="10"/>
      <c r="BG976" s="10"/>
      <c r="BH976" s="10"/>
      <c r="BI976" s="10"/>
      <c r="BJ976" s="10"/>
      <c r="BK976" s="10"/>
      <c r="BL976" s="10"/>
      <c r="BM976" s="9"/>
      <c r="BN976" s="10"/>
      <c r="BO976" s="9"/>
      <c r="BP976" s="10"/>
      <c r="BQ976" s="9"/>
      <c r="BR976" s="9"/>
      <c r="BS976" s="9"/>
      <c r="BT976" s="9"/>
      <c r="BU976" s="9"/>
      <c r="BV976" s="5"/>
      <c r="BW976" s="9"/>
      <c r="BX976" s="10"/>
      <c r="BY976" s="10"/>
      <c r="BZ976" s="10"/>
      <c r="CA976" s="10"/>
      <c r="CB976" s="10"/>
      <c r="CC976" s="10"/>
      <c r="CD976" s="10"/>
      <c r="CE976" s="10"/>
      <c r="CF976" s="5"/>
      <c r="CG976" s="9"/>
      <c r="CH976" s="10"/>
      <c r="CI976" s="10"/>
      <c r="CJ976" s="10"/>
      <c r="CK976" s="10"/>
      <c r="CL976" s="10"/>
      <c r="CM976" s="10"/>
      <c r="CN976" s="10"/>
      <c r="CO976" s="10"/>
    </row>
    <row r="977" spans="1:93" x14ac:dyDescent="0.2">
      <c r="A977" s="9"/>
      <c r="B977" s="9"/>
      <c r="C977" s="9"/>
      <c r="D977" s="9"/>
      <c r="E977" s="9"/>
      <c r="F977" s="9"/>
      <c r="G977" s="9"/>
      <c r="H977" s="9"/>
      <c r="I977" s="9"/>
      <c r="J977" s="9"/>
      <c r="K977" s="9"/>
      <c r="L977" s="9"/>
      <c r="M977" s="9"/>
      <c r="N977" s="9"/>
      <c r="P977" s="12">
        <f t="shared" ref="P977:P991" si="268">((C977-22)*7)+D977</f>
        <v>-154</v>
      </c>
      <c r="Q977" s="12"/>
      <c r="R977" s="138" t="e">
        <f t="shared" si="253"/>
        <v>#N/A</v>
      </c>
      <c r="S977" s="138" t="e">
        <f t="shared" si="254"/>
        <v>#N/A</v>
      </c>
      <c r="T977" s="138" t="e">
        <f t="shared" si="255"/>
        <v>#N/A</v>
      </c>
      <c r="U977" s="139" t="e">
        <f t="shared" si="258"/>
        <v>#N/A</v>
      </c>
      <c r="V977" s="139" t="e">
        <f t="shared" si="259"/>
        <v>#N/A</v>
      </c>
      <c r="W977" s="139" t="e">
        <f t="shared" si="260"/>
        <v>#N/A</v>
      </c>
      <c r="X977" s="139" t="e">
        <f t="shared" si="261"/>
        <v>#N/A</v>
      </c>
      <c r="Y977" s="10" t="e">
        <f t="shared" si="262"/>
        <v>#N/A</v>
      </c>
      <c r="Z977" s="10" t="e">
        <f t="shared" si="263"/>
        <v>#N/A</v>
      </c>
      <c r="AA977" s="138" t="e">
        <f t="shared" si="256"/>
        <v>#N/A</v>
      </c>
      <c r="AB977" s="138" t="e">
        <f t="shared" si="257"/>
        <v>#N/A</v>
      </c>
      <c r="AC977" s="16" t="e">
        <f t="shared" si="264"/>
        <v>#N/A</v>
      </c>
      <c r="AD977" s="16" t="e">
        <f t="shared" si="265"/>
        <v>#N/A</v>
      </c>
      <c r="AE977" s="16" t="e">
        <f t="shared" si="266"/>
        <v>#N/A</v>
      </c>
      <c r="AF977" s="16" t="e">
        <f t="shared" si="267"/>
        <v>#N/A</v>
      </c>
      <c r="AI977" s="9"/>
      <c r="AJ977" s="10"/>
      <c r="AK977" s="9"/>
      <c r="AL977" s="10"/>
      <c r="AM977" s="9"/>
      <c r="AN977" s="9"/>
      <c r="AO977" s="9"/>
      <c r="AP977" s="9"/>
      <c r="AQ977" s="9"/>
      <c r="AS977" s="9"/>
      <c r="AT977" s="10"/>
      <c r="AU977" s="10"/>
      <c r="AV977" s="10"/>
      <c r="AW977" s="10"/>
      <c r="AX977" s="10"/>
      <c r="AY977" s="10"/>
      <c r="AZ977" s="10"/>
      <c r="BA977" s="10"/>
      <c r="BC977" s="9"/>
      <c r="BD977" s="10"/>
      <c r="BE977" s="10"/>
      <c r="BF977" s="10"/>
      <c r="BG977" s="10"/>
      <c r="BH977" s="10"/>
      <c r="BI977" s="10"/>
      <c r="BJ977" s="10"/>
      <c r="BK977" s="10"/>
      <c r="BL977" s="10"/>
      <c r="BM977" s="9"/>
      <c r="BN977" s="10"/>
      <c r="BO977" s="9"/>
      <c r="BP977" s="10"/>
      <c r="BQ977" s="9"/>
      <c r="BR977" s="9"/>
      <c r="BS977" s="9"/>
      <c r="BT977" s="9"/>
      <c r="BU977" s="9"/>
      <c r="BV977" s="5"/>
      <c r="BW977" s="9"/>
      <c r="BX977" s="10"/>
      <c r="BY977" s="10"/>
      <c r="BZ977" s="10"/>
      <c r="CA977" s="10"/>
      <c r="CB977" s="10"/>
      <c r="CC977" s="10"/>
      <c r="CD977" s="10"/>
      <c r="CE977" s="10"/>
      <c r="CF977" s="5"/>
      <c r="CG977" s="9"/>
      <c r="CH977" s="10"/>
      <c r="CI977" s="10"/>
      <c r="CJ977" s="10"/>
      <c r="CK977" s="10"/>
      <c r="CL977" s="10"/>
      <c r="CM977" s="10"/>
      <c r="CN977" s="10"/>
      <c r="CO977" s="10"/>
    </row>
    <row r="978" spans="1:93" x14ac:dyDescent="0.2">
      <c r="A978" s="9"/>
      <c r="B978" s="9"/>
      <c r="C978" s="9"/>
      <c r="D978" s="9"/>
      <c r="E978" s="9"/>
      <c r="F978" s="9"/>
      <c r="G978" s="9"/>
      <c r="H978" s="9"/>
      <c r="I978" s="9"/>
      <c r="J978" s="9"/>
      <c r="K978" s="9"/>
      <c r="L978" s="9"/>
      <c r="M978" s="9"/>
      <c r="N978" s="9"/>
      <c r="P978" s="12">
        <f t="shared" si="268"/>
        <v>-154</v>
      </c>
      <c r="Q978" s="12"/>
      <c r="R978" s="138" t="e">
        <f t="shared" si="253"/>
        <v>#N/A</v>
      </c>
      <c r="S978" s="138" t="e">
        <f t="shared" si="254"/>
        <v>#N/A</v>
      </c>
      <c r="T978" s="138" t="e">
        <f t="shared" si="255"/>
        <v>#N/A</v>
      </c>
      <c r="U978" s="139" t="e">
        <f t="shared" si="258"/>
        <v>#N/A</v>
      </c>
      <c r="V978" s="139" t="e">
        <f t="shared" si="259"/>
        <v>#N/A</v>
      </c>
      <c r="W978" s="139" t="e">
        <f t="shared" si="260"/>
        <v>#N/A</v>
      </c>
      <c r="X978" s="139" t="e">
        <f t="shared" si="261"/>
        <v>#N/A</v>
      </c>
      <c r="Y978" s="10" t="e">
        <f t="shared" si="262"/>
        <v>#N/A</v>
      </c>
      <c r="Z978" s="10" t="e">
        <f t="shared" si="263"/>
        <v>#N/A</v>
      </c>
      <c r="AA978" s="138" t="e">
        <f t="shared" si="256"/>
        <v>#N/A</v>
      </c>
      <c r="AB978" s="138" t="e">
        <f t="shared" si="257"/>
        <v>#N/A</v>
      </c>
      <c r="AC978" s="16" t="e">
        <f t="shared" si="264"/>
        <v>#N/A</v>
      </c>
      <c r="AD978" s="16" t="e">
        <f t="shared" si="265"/>
        <v>#N/A</v>
      </c>
      <c r="AE978" s="16" t="e">
        <f t="shared" si="266"/>
        <v>#N/A</v>
      </c>
      <c r="AF978" s="16" t="e">
        <f t="shared" si="267"/>
        <v>#N/A</v>
      </c>
      <c r="AI978" s="9"/>
      <c r="AJ978" s="10"/>
      <c r="AK978" s="9"/>
      <c r="AL978" s="10"/>
      <c r="AM978" s="9"/>
      <c r="AN978" s="9"/>
      <c r="AO978" s="9"/>
      <c r="AP978" s="9"/>
      <c r="AQ978" s="9"/>
      <c r="AS978" s="9"/>
      <c r="AT978" s="10"/>
      <c r="AU978" s="10"/>
      <c r="AV978" s="10"/>
      <c r="AW978" s="10"/>
      <c r="AX978" s="10"/>
      <c r="AY978" s="10"/>
      <c r="AZ978" s="10"/>
      <c r="BA978" s="10"/>
      <c r="BC978" s="9"/>
      <c r="BD978" s="10"/>
      <c r="BE978" s="10"/>
      <c r="BF978" s="10"/>
      <c r="BG978" s="10"/>
      <c r="BH978" s="10"/>
      <c r="BI978" s="10"/>
      <c r="BJ978" s="10"/>
      <c r="BK978" s="10"/>
      <c r="BL978" s="10"/>
      <c r="BM978" s="9"/>
      <c r="BN978" s="10"/>
      <c r="BO978" s="9"/>
      <c r="BP978" s="10"/>
      <c r="BQ978" s="9"/>
      <c r="BR978" s="9"/>
      <c r="BS978" s="9"/>
      <c r="BT978" s="9"/>
      <c r="BU978" s="9"/>
      <c r="BV978" s="5"/>
      <c r="BW978" s="9"/>
      <c r="BX978" s="10"/>
      <c r="BY978" s="10"/>
      <c r="BZ978" s="10"/>
      <c r="CA978" s="10"/>
      <c r="CB978" s="10"/>
      <c r="CC978" s="10"/>
      <c r="CD978" s="10"/>
      <c r="CE978" s="10"/>
      <c r="CF978" s="5"/>
      <c r="CG978" s="9"/>
      <c r="CH978" s="10"/>
      <c r="CI978" s="10"/>
      <c r="CJ978" s="10"/>
      <c r="CK978" s="10"/>
      <c r="CL978" s="10"/>
      <c r="CM978" s="10"/>
      <c r="CN978" s="10"/>
      <c r="CO978" s="10"/>
    </row>
    <row r="979" spans="1:93" x14ac:dyDescent="0.2">
      <c r="A979" s="9"/>
      <c r="B979" s="9"/>
      <c r="C979" s="9"/>
      <c r="D979" s="9"/>
      <c r="E979" s="9"/>
      <c r="F979" s="9"/>
      <c r="G979" s="9"/>
      <c r="H979" s="9"/>
      <c r="I979" s="9"/>
      <c r="J979" s="9"/>
      <c r="K979" s="9"/>
      <c r="L979" s="9"/>
      <c r="M979" s="9"/>
      <c r="N979" s="9"/>
      <c r="P979" s="12">
        <f t="shared" si="268"/>
        <v>-154</v>
      </c>
      <c r="Q979" s="12"/>
      <c r="R979" s="138" t="e">
        <f t="shared" si="253"/>
        <v>#N/A</v>
      </c>
      <c r="S979" s="138" t="e">
        <f t="shared" si="254"/>
        <v>#N/A</v>
      </c>
      <c r="T979" s="138" t="e">
        <f t="shared" si="255"/>
        <v>#N/A</v>
      </c>
      <c r="U979" s="139" t="e">
        <f t="shared" si="258"/>
        <v>#N/A</v>
      </c>
      <c r="V979" s="139" t="e">
        <f t="shared" si="259"/>
        <v>#N/A</v>
      </c>
      <c r="W979" s="139" t="e">
        <f t="shared" si="260"/>
        <v>#N/A</v>
      </c>
      <c r="X979" s="139" t="e">
        <f t="shared" si="261"/>
        <v>#N/A</v>
      </c>
      <c r="Y979" s="10" t="e">
        <f t="shared" si="262"/>
        <v>#N/A</v>
      </c>
      <c r="Z979" s="10" t="e">
        <f t="shared" si="263"/>
        <v>#N/A</v>
      </c>
      <c r="AA979" s="138" t="e">
        <f t="shared" si="256"/>
        <v>#N/A</v>
      </c>
      <c r="AB979" s="138" t="e">
        <f t="shared" si="257"/>
        <v>#N/A</v>
      </c>
      <c r="AC979" s="16" t="e">
        <f t="shared" si="264"/>
        <v>#N/A</v>
      </c>
      <c r="AD979" s="16" t="e">
        <f t="shared" si="265"/>
        <v>#N/A</v>
      </c>
      <c r="AE979" s="16" t="e">
        <f t="shared" si="266"/>
        <v>#N/A</v>
      </c>
      <c r="AF979" s="16" t="e">
        <f t="shared" si="267"/>
        <v>#N/A</v>
      </c>
      <c r="AI979" s="9"/>
      <c r="AJ979" s="10"/>
      <c r="AK979" s="9"/>
      <c r="AL979" s="10"/>
      <c r="AM979" s="9"/>
      <c r="AN979" s="9"/>
      <c r="AO979" s="9"/>
      <c r="AP979" s="9"/>
      <c r="AQ979" s="9"/>
      <c r="AS979" s="9"/>
      <c r="AT979" s="10"/>
      <c r="AU979" s="10"/>
      <c r="AV979" s="10"/>
      <c r="AW979" s="10"/>
      <c r="AX979" s="10"/>
      <c r="AY979" s="10"/>
      <c r="AZ979" s="10"/>
      <c r="BA979" s="10"/>
      <c r="BC979" s="9"/>
      <c r="BD979" s="10"/>
      <c r="BE979" s="10"/>
      <c r="BF979" s="10"/>
      <c r="BG979" s="10"/>
      <c r="BH979" s="10"/>
      <c r="BI979" s="10"/>
      <c r="BJ979" s="10"/>
      <c r="BK979" s="10"/>
      <c r="BL979" s="10"/>
      <c r="BM979" s="9"/>
      <c r="BN979" s="10"/>
      <c r="BO979" s="9"/>
      <c r="BP979" s="10"/>
      <c r="BQ979" s="9"/>
      <c r="BR979" s="9"/>
      <c r="BS979" s="9"/>
      <c r="BT979" s="9"/>
      <c r="BU979" s="9"/>
      <c r="BV979" s="5"/>
      <c r="BW979" s="9"/>
      <c r="BX979" s="10"/>
      <c r="BY979" s="10"/>
      <c r="BZ979" s="10"/>
      <c r="CA979" s="10"/>
      <c r="CB979" s="10"/>
      <c r="CC979" s="10"/>
      <c r="CD979" s="10"/>
      <c r="CE979" s="10"/>
      <c r="CF979" s="5"/>
      <c r="CG979" s="9"/>
      <c r="CH979" s="10"/>
      <c r="CI979" s="10"/>
      <c r="CJ979" s="10"/>
      <c r="CK979" s="10"/>
      <c r="CL979" s="10"/>
      <c r="CM979" s="10"/>
      <c r="CN979" s="10"/>
      <c r="CO979" s="10"/>
    </row>
    <row r="980" spans="1:93" x14ac:dyDescent="0.2">
      <c r="A980" s="9"/>
      <c r="B980" s="9"/>
      <c r="C980" s="9"/>
      <c r="D980" s="9"/>
      <c r="E980" s="9"/>
      <c r="F980" s="9"/>
      <c r="G980" s="9"/>
      <c r="H980" s="9"/>
      <c r="I980" s="9"/>
      <c r="J980" s="9"/>
      <c r="K980" s="9"/>
      <c r="L980" s="9"/>
      <c r="M980" s="9"/>
      <c r="N980" s="9"/>
      <c r="P980" s="12">
        <f t="shared" si="268"/>
        <v>-154</v>
      </c>
      <c r="Q980" s="12"/>
      <c r="R980" s="138" t="e">
        <f t="shared" si="253"/>
        <v>#N/A</v>
      </c>
      <c r="S980" s="138" t="e">
        <f t="shared" si="254"/>
        <v>#N/A</v>
      </c>
      <c r="T980" s="138" t="e">
        <f t="shared" si="255"/>
        <v>#N/A</v>
      </c>
      <c r="U980" s="139" t="e">
        <f t="shared" si="258"/>
        <v>#N/A</v>
      </c>
      <c r="V980" s="139" t="e">
        <f t="shared" si="259"/>
        <v>#N/A</v>
      </c>
      <c r="W980" s="139" t="e">
        <f t="shared" si="260"/>
        <v>#N/A</v>
      </c>
      <c r="X980" s="139" t="e">
        <f t="shared" si="261"/>
        <v>#N/A</v>
      </c>
      <c r="Y980" s="10" t="e">
        <f t="shared" si="262"/>
        <v>#N/A</v>
      </c>
      <c r="Z980" s="10" t="e">
        <f t="shared" si="263"/>
        <v>#N/A</v>
      </c>
      <c r="AA980" s="138" t="e">
        <f t="shared" si="256"/>
        <v>#N/A</v>
      </c>
      <c r="AB980" s="138" t="e">
        <f t="shared" si="257"/>
        <v>#N/A</v>
      </c>
      <c r="AC980" s="16" t="e">
        <f t="shared" si="264"/>
        <v>#N/A</v>
      </c>
      <c r="AD980" s="16" t="e">
        <f t="shared" si="265"/>
        <v>#N/A</v>
      </c>
      <c r="AE980" s="16" t="e">
        <f t="shared" si="266"/>
        <v>#N/A</v>
      </c>
      <c r="AF980" s="16" t="e">
        <f t="shared" si="267"/>
        <v>#N/A</v>
      </c>
      <c r="AI980" s="9"/>
      <c r="AJ980" s="10"/>
      <c r="AK980" s="9"/>
      <c r="AL980" s="10"/>
      <c r="AM980" s="9"/>
      <c r="AN980" s="9"/>
      <c r="AO980" s="9"/>
      <c r="AP980" s="9"/>
      <c r="AQ980" s="9"/>
      <c r="AS980" s="9"/>
      <c r="AT980" s="10"/>
      <c r="AU980" s="10"/>
      <c r="AV980" s="10"/>
      <c r="AW980" s="10"/>
      <c r="AX980" s="10"/>
      <c r="AY980" s="10"/>
      <c r="AZ980" s="10"/>
      <c r="BA980" s="10"/>
      <c r="BC980" s="9"/>
      <c r="BD980" s="10"/>
      <c r="BE980" s="10"/>
      <c r="BF980" s="10"/>
      <c r="BG980" s="10"/>
      <c r="BH980" s="10"/>
      <c r="BI980" s="10"/>
      <c r="BJ980" s="10"/>
      <c r="BK980" s="10"/>
      <c r="BL980" s="10"/>
      <c r="BM980" s="9"/>
      <c r="BN980" s="10"/>
      <c r="BO980" s="9"/>
      <c r="BP980" s="10"/>
      <c r="BQ980" s="9"/>
      <c r="BR980" s="9"/>
      <c r="BS980" s="9"/>
      <c r="BT980" s="9"/>
      <c r="BU980" s="9"/>
      <c r="BV980" s="5"/>
      <c r="BW980" s="9"/>
      <c r="BX980" s="10"/>
      <c r="BY980" s="10"/>
      <c r="BZ980" s="10"/>
      <c r="CA980" s="10"/>
      <c r="CB980" s="10"/>
      <c r="CC980" s="10"/>
      <c r="CD980" s="10"/>
      <c r="CE980" s="10"/>
      <c r="CF980" s="5"/>
      <c r="CG980" s="9"/>
      <c r="CH980" s="10"/>
      <c r="CI980" s="10"/>
      <c r="CJ980" s="10"/>
      <c r="CK980" s="10"/>
      <c r="CL980" s="10"/>
      <c r="CM980" s="10"/>
      <c r="CN980" s="10"/>
      <c r="CO980" s="10"/>
    </row>
    <row r="981" spans="1:93" x14ac:dyDescent="0.2">
      <c r="A981" s="9"/>
      <c r="B981" s="9"/>
      <c r="C981" s="9"/>
      <c r="D981" s="9"/>
      <c r="E981" s="9"/>
      <c r="F981" s="9"/>
      <c r="G981" s="9"/>
      <c r="H981" s="9"/>
      <c r="I981" s="9"/>
      <c r="J981" s="9"/>
      <c r="K981" s="9"/>
      <c r="L981" s="9"/>
      <c r="M981" s="9"/>
      <c r="N981" s="9"/>
      <c r="P981" s="12">
        <f t="shared" si="268"/>
        <v>-154</v>
      </c>
      <c r="Q981" s="12"/>
      <c r="R981" s="138" t="e">
        <f t="shared" si="253"/>
        <v>#N/A</v>
      </c>
      <c r="S981" s="138" t="e">
        <f t="shared" si="254"/>
        <v>#N/A</v>
      </c>
      <c r="T981" s="138" t="e">
        <f t="shared" si="255"/>
        <v>#N/A</v>
      </c>
      <c r="U981" s="139" t="e">
        <f t="shared" si="258"/>
        <v>#N/A</v>
      </c>
      <c r="V981" s="139" t="e">
        <f t="shared" si="259"/>
        <v>#N/A</v>
      </c>
      <c r="W981" s="139" t="e">
        <f t="shared" si="260"/>
        <v>#N/A</v>
      </c>
      <c r="X981" s="139" t="e">
        <f t="shared" si="261"/>
        <v>#N/A</v>
      </c>
      <c r="Y981" s="10" t="e">
        <f t="shared" si="262"/>
        <v>#N/A</v>
      </c>
      <c r="Z981" s="10" t="e">
        <f t="shared" si="263"/>
        <v>#N/A</v>
      </c>
      <c r="AA981" s="138" t="e">
        <f t="shared" si="256"/>
        <v>#N/A</v>
      </c>
      <c r="AB981" s="138" t="e">
        <f t="shared" si="257"/>
        <v>#N/A</v>
      </c>
      <c r="AC981" s="16" t="e">
        <f t="shared" si="264"/>
        <v>#N/A</v>
      </c>
      <c r="AD981" s="16" t="e">
        <f t="shared" si="265"/>
        <v>#N/A</v>
      </c>
      <c r="AE981" s="16" t="e">
        <f t="shared" si="266"/>
        <v>#N/A</v>
      </c>
      <c r="AF981" s="16" t="e">
        <f t="shared" si="267"/>
        <v>#N/A</v>
      </c>
      <c r="AI981" s="9"/>
      <c r="AJ981" s="10"/>
      <c r="AK981" s="9"/>
      <c r="AL981" s="10"/>
      <c r="AM981" s="9"/>
      <c r="AN981" s="9"/>
      <c r="AO981" s="9"/>
      <c r="AP981" s="9"/>
      <c r="AQ981" s="9"/>
      <c r="AS981" s="9"/>
      <c r="AT981" s="10"/>
      <c r="AU981" s="10"/>
      <c r="AV981" s="10"/>
      <c r="AW981" s="10"/>
      <c r="AX981" s="10"/>
      <c r="AY981" s="10"/>
      <c r="AZ981" s="10"/>
      <c r="BA981" s="10"/>
      <c r="BC981" s="9"/>
      <c r="BD981" s="10"/>
      <c r="BE981" s="10"/>
      <c r="BF981" s="10"/>
      <c r="BG981" s="10"/>
      <c r="BH981" s="10"/>
      <c r="BI981" s="10"/>
      <c r="BJ981" s="10"/>
      <c r="BK981" s="10"/>
      <c r="BL981" s="10"/>
      <c r="BM981" s="9"/>
      <c r="BN981" s="10"/>
      <c r="BO981" s="9"/>
      <c r="BP981" s="10"/>
      <c r="BQ981" s="9"/>
      <c r="BR981" s="9"/>
      <c r="BS981" s="9"/>
      <c r="BT981" s="9"/>
      <c r="BU981" s="9"/>
      <c r="BV981" s="5"/>
      <c r="BW981" s="9"/>
      <c r="BX981" s="10"/>
      <c r="BY981" s="10"/>
      <c r="BZ981" s="10"/>
      <c r="CA981" s="10"/>
      <c r="CB981" s="10"/>
      <c r="CC981" s="10"/>
      <c r="CD981" s="10"/>
      <c r="CE981" s="10"/>
      <c r="CF981" s="5"/>
      <c r="CG981" s="9"/>
      <c r="CH981" s="10"/>
      <c r="CI981" s="10"/>
      <c r="CJ981" s="10"/>
      <c r="CK981" s="10"/>
      <c r="CL981" s="10"/>
      <c r="CM981" s="10"/>
      <c r="CN981" s="10"/>
      <c r="CO981" s="10"/>
    </row>
    <row r="982" spans="1:93" x14ac:dyDescent="0.2">
      <c r="A982" s="9"/>
      <c r="B982" s="9"/>
      <c r="C982" s="9"/>
      <c r="D982" s="9"/>
      <c r="E982" s="9"/>
      <c r="F982" s="9"/>
      <c r="G982" s="9"/>
      <c r="H982" s="9"/>
      <c r="I982" s="9"/>
      <c r="J982" s="9"/>
      <c r="K982" s="9"/>
      <c r="L982" s="9"/>
      <c r="M982" s="9"/>
      <c r="N982" s="9"/>
      <c r="P982" s="12">
        <f t="shared" si="268"/>
        <v>-154</v>
      </c>
      <c r="Q982" s="12"/>
      <c r="R982" s="138" t="e">
        <f t="shared" si="253"/>
        <v>#N/A</v>
      </c>
      <c r="S982" s="138" t="e">
        <f t="shared" si="254"/>
        <v>#N/A</v>
      </c>
      <c r="T982" s="138" t="e">
        <f t="shared" si="255"/>
        <v>#N/A</v>
      </c>
      <c r="U982" s="139" t="e">
        <f t="shared" si="258"/>
        <v>#N/A</v>
      </c>
      <c r="V982" s="139" t="e">
        <f t="shared" si="259"/>
        <v>#N/A</v>
      </c>
      <c r="W982" s="139" t="e">
        <f t="shared" si="260"/>
        <v>#N/A</v>
      </c>
      <c r="X982" s="139" t="e">
        <f t="shared" si="261"/>
        <v>#N/A</v>
      </c>
      <c r="Y982" s="10" t="e">
        <f t="shared" si="262"/>
        <v>#N/A</v>
      </c>
      <c r="Z982" s="10" t="e">
        <f t="shared" si="263"/>
        <v>#N/A</v>
      </c>
      <c r="AA982" s="138" t="e">
        <f t="shared" si="256"/>
        <v>#N/A</v>
      </c>
      <c r="AB982" s="138" t="e">
        <f t="shared" si="257"/>
        <v>#N/A</v>
      </c>
      <c r="AC982" s="16" t="e">
        <f t="shared" si="264"/>
        <v>#N/A</v>
      </c>
      <c r="AD982" s="16" t="e">
        <f t="shared" si="265"/>
        <v>#N/A</v>
      </c>
      <c r="AE982" s="16" t="e">
        <f t="shared" si="266"/>
        <v>#N/A</v>
      </c>
      <c r="AF982" s="16" t="e">
        <f t="shared" si="267"/>
        <v>#N/A</v>
      </c>
      <c r="AI982" s="9"/>
      <c r="AJ982" s="10"/>
      <c r="AK982" s="9"/>
      <c r="AL982" s="10"/>
      <c r="AM982" s="9"/>
      <c r="AN982" s="9"/>
      <c r="AO982" s="9"/>
      <c r="AP982" s="9"/>
      <c r="AQ982" s="9"/>
      <c r="AS982" s="9"/>
      <c r="AT982" s="10"/>
      <c r="AU982" s="10"/>
      <c r="AV982" s="10"/>
      <c r="AW982" s="10"/>
      <c r="AX982" s="10"/>
      <c r="AY982" s="10"/>
      <c r="AZ982" s="10"/>
      <c r="BA982" s="10"/>
      <c r="BC982" s="9"/>
      <c r="BD982" s="10"/>
      <c r="BE982" s="10"/>
      <c r="BF982" s="10"/>
      <c r="BG982" s="10"/>
      <c r="BH982" s="10"/>
      <c r="BI982" s="10"/>
      <c r="BJ982" s="10"/>
      <c r="BK982" s="10"/>
      <c r="BL982" s="10"/>
      <c r="BM982" s="9"/>
      <c r="BN982" s="10"/>
      <c r="BO982" s="9"/>
      <c r="BP982" s="10"/>
      <c r="BQ982" s="9"/>
      <c r="BR982" s="9"/>
      <c r="BS982" s="9"/>
      <c r="BT982" s="9"/>
      <c r="BU982" s="9"/>
      <c r="BV982" s="5"/>
      <c r="BW982" s="9"/>
      <c r="BX982" s="10"/>
      <c r="BY982" s="10"/>
      <c r="BZ982" s="10"/>
      <c r="CA982" s="10"/>
      <c r="CB982" s="10"/>
      <c r="CC982" s="10"/>
      <c r="CD982" s="10"/>
      <c r="CE982" s="10"/>
      <c r="CF982" s="5"/>
      <c r="CG982" s="9"/>
      <c r="CH982" s="10"/>
      <c r="CI982" s="10"/>
      <c r="CJ982" s="10"/>
      <c r="CK982" s="10"/>
      <c r="CL982" s="10"/>
      <c r="CM982" s="10"/>
      <c r="CN982" s="10"/>
      <c r="CO982" s="10"/>
    </row>
    <row r="983" spans="1:93" x14ac:dyDescent="0.2">
      <c r="A983" s="9"/>
      <c r="B983" s="9"/>
      <c r="C983" s="9"/>
      <c r="D983" s="9"/>
      <c r="E983" s="9"/>
      <c r="F983" s="9"/>
      <c r="G983" s="9"/>
      <c r="H983" s="9"/>
      <c r="I983" s="9"/>
      <c r="J983" s="9"/>
      <c r="K983" s="9"/>
      <c r="L983" s="9"/>
      <c r="M983" s="9"/>
      <c r="N983" s="9"/>
      <c r="P983" s="12">
        <f t="shared" si="268"/>
        <v>-154</v>
      </c>
      <c r="Q983" s="12"/>
      <c r="R983" s="138" t="e">
        <f t="shared" si="253"/>
        <v>#N/A</v>
      </c>
      <c r="S983" s="138" t="e">
        <f t="shared" si="254"/>
        <v>#N/A</v>
      </c>
      <c r="T983" s="138" t="e">
        <f t="shared" si="255"/>
        <v>#N/A</v>
      </c>
      <c r="U983" s="139" t="e">
        <f t="shared" si="258"/>
        <v>#N/A</v>
      </c>
      <c r="V983" s="139" t="e">
        <f t="shared" si="259"/>
        <v>#N/A</v>
      </c>
      <c r="W983" s="139" t="e">
        <f t="shared" si="260"/>
        <v>#N/A</v>
      </c>
      <c r="X983" s="139" t="e">
        <f t="shared" si="261"/>
        <v>#N/A</v>
      </c>
      <c r="Y983" s="10" t="e">
        <f t="shared" si="262"/>
        <v>#N/A</v>
      </c>
      <c r="Z983" s="10" t="e">
        <f t="shared" si="263"/>
        <v>#N/A</v>
      </c>
      <c r="AA983" s="138" t="e">
        <f t="shared" si="256"/>
        <v>#N/A</v>
      </c>
      <c r="AB983" s="138" t="e">
        <f t="shared" si="257"/>
        <v>#N/A</v>
      </c>
      <c r="AC983" s="16" t="e">
        <f t="shared" si="264"/>
        <v>#N/A</v>
      </c>
      <c r="AD983" s="16" t="e">
        <f t="shared" si="265"/>
        <v>#N/A</v>
      </c>
      <c r="AE983" s="16" t="e">
        <f t="shared" si="266"/>
        <v>#N/A</v>
      </c>
      <c r="AF983" s="16" t="e">
        <f t="shared" si="267"/>
        <v>#N/A</v>
      </c>
      <c r="AI983" s="9"/>
      <c r="AJ983" s="10"/>
      <c r="AK983" s="9"/>
      <c r="AL983" s="10"/>
      <c r="AM983" s="9"/>
      <c r="AN983" s="9"/>
      <c r="AO983" s="9"/>
      <c r="AP983" s="9"/>
      <c r="AQ983" s="9"/>
      <c r="AS983" s="9"/>
      <c r="AT983" s="10"/>
      <c r="AU983" s="10"/>
      <c r="AV983" s="10"/>
      <c r="AW983" s="10"/>
      <c r="AX983" s="10"/>
      <c r="AY983" s="10"/>
      <c r="AZ983" s="10"/>
      <c r="BA983" s="10"/>
      <c r="BC983" s="9"/>
      <c r="BD983" s="10"/>
      <c r="BE983" s="10"/>
      <c r="BF983" s="10"/>
      <c r="BG983" s="10"/>
      <c r="BH983" s="10"/>
      <c r="BI983" s="10"/>
      <c r="BJ983" s="10"/>
      <c r="BK983" s="10"/>
      <c r="BL983" s="10"/>
      <c r="BM983" s="9"/>
      <c r="BN983" s="10"/>
      <c r="BO983" s="9"/>
      <c r="BP983" s="10"/>
      <c r="BQ983" s="9"/>
      <c r="BR983" s="9"/>
      <c r="BS983" s="9"/>
      <c r="BT983" s="9"/>
      <c r="BU983" s="9"/>
      <c r="BV983" s="5"/>
      <c r="BW983" s="9"/>
      <c r="BX983" s="10"/>
      <c r="BY983" s="10"/>
      <c r="BZ983" s="10"/>
      <c r="CA983" s="10"/>
      <c r="CB983" s="10"/>
      <c r="CC983" s="10"/>
      <c r="CD983" s="10"/>
      <c r="CE983" s="10"/>
      <c r="CF983" s="5"/>
      <c r="CG983" s="9"/>
      <c r="CH983" s="10"/>
      <c r="CI983" s="10"/>
      <c r="CJ983" s="10"/>
      <c r="CK983" s="10"/>
      <c r="CL983" s="10"/>
      <c r="CM983" s="10"/>
      <c r="CN983" s="10"/>
      <c r="CO983" s="10"/>
    </row>
    <row r="984" spans="1:93" x14ac:dyDescent="0.2">
      <c r="A984" s="9"/>
      <c r="B984" s="9"/>
      <c r="C984" s="9"/>
      <c r="D984" s="9"/>
      <c r="E984" s="9"/>
      <c r="F984" s="9"/>
      <c r="G984" s="9"/>
      <c r="H984" s="9"/>
      <c r="I984" s="9"/>
      <c r="J984" s="9"/>
      <c r="K984" s="9"/>
      <c r="L984" s="9"/>
      <c r="M984" s="9"/>
      <c r="N984" s="9"/>
      <c r="P984" s="12">
        <f t="shared" si="268"/>
        <v>-154</v>
      </c>
      <c r="Q984" s="12"/>
      <c r="R984" s="138" t="e">
        <f t="shared" si="253"/>
        <v>#N/A</v>
      </c>
      <c r="S984" s="138" t="e">
        <f t="shared" si="254"/>
        <v>#N/A</v>
      </c>
      <c r="T984" s="138" t="e">
        <f t="shared" si="255"/>
        <v>#N/A</v>
      </c>
      <c r="U984" s="139" t="e">
        <f t="shared" si="258"/>
        <v>#N/A</v>
      </c>
      <c r="V984" s="139" t="e">
        <f t="shared" si="259"/>
        <v>#N/A</v>
      </c>
      <c r="W984" s="139" t="e">
        <f t="shared" si="260"/>
        <v>#N/A</v>
      </c>
      <c r="X984" s="139" t="e">
        <f t="shared" si="261"/>
        <v>#N/A</v>
      </c>
      <c r="Y984" s="10" t="e">
        <f t="shared" si="262"/>
        <v>#N/A</v>
      </c>
      <c r="Z984" s="10" t="e">
        <f t="shared" si="263"/>
        <v>#N/A</v>
      </c>
      <c r="AA984" s="138" t="e">
        <f t="shared" si="256"/>
        <v>#N/A</v>
      </c>
      <c r="AB984" s="138" t="e">
        <f t="shared" si="257"/>
        <v>#N/A</v>
      </c>
      <c r="AC984" s="16" t="e">
        <f t="shared" si="264"/>
        <v>#N/A</v>
      </c>
      <c r="AD984" s="16" t="e">
        <f t="shared" si="265"/>
        <v>#N/A</v>
      </c>
      <c r="AE984" s="16" t="e">
        <f t="shared" si="266"/>
        <v>#N/A</v>
      </c>
      <c r="AF984" s="16" t="e">
        <f t="shared" si="267"/>
        <v>#N/A</v>
      </c>
      <c r="AI984" s="9"/>
      <c r="AJ984" s="10"/>
      <c r="AK984" s="9"/>
      <c r="AL984" s="10"/>
      <c r="AM984" s="9"/>
      <c r="AN984" s="9"/>
      <c r="AO984" s="9"/>
      <c r="AP984" s="9"/>
      <c r="AQ984" s="9"/>
      <c r="AS984" s="9"/>
      <c r="AT984" s="10"/>
      <c r="AU984" s="10"/>
      <c r="AV984" s="10"/>
      <c r="AW984" s="10"/>
      <c r="AX984" s="10"/>
      <c r="AY984" s="10"/>
      <c r="AZ984" s="10"/>
      <c r="BA984" s="10"/>
      <c r="BC984" s="9"/>
      <c r="BD984" s="10"/>
      <c r="BE984" s="10"/>
      <c r="BF984" s="10"/>
      <c r="BG984" s="10"/>
      <c r="BH984" s="10"/>
      <c r="BI984" s="10"/>
      <c r="BJ984" s="10"/>
      <c r="BK984" s="10"/>
      <c r="BL984" s="10"/>
      <c r="BM984" s="9"/>
      <c r="BN984" s="10"/>
      <c r="BO984" s="9"/>
      <c r="BP984" s="10"/>
      <c r="BQ984" s="9"/>
      <c r="BR984" s="9"/>
      <c r="BS984" s="9"/>
      <c r="BT984" s="9"/>
      <c r="BU984" s="9"/>
      <c r="BV984" s="5"/>
      <c r="BW984" s="9"/>
      <c r="BX984" s="10"/>
      <c r="BY984" s="10"/>
      <c r="BZ984" s="10"/>
      <c r="CA984" s="10"/>
      <c r="CB984" s="10"/>
      <c r="CC984" s="10"/>
      <c r="CD984" s="10"/>
      <c r="CE984" s="10"/>
      <c r="CF984" s="5"/>
      <c r="CG984" s="9"/>
      <c r="CH984" s="10"/>
      <c r="CI984" s="10"/>
      <c r="CJ984" s="10"/>
      <c r="CK984" s="10"/>
      <c r="CL984" s="10"/>
      <c r="CM984" s="10"/>
      <c r="CN984" s="10"/>
      <c r="CO984" s="10"/>
    </row>
    <row r="985" spans="1:93" x14ac:dyDescent="0.2">
      <c r="A985" s="9"/>
      <c r="B985" s="9"/>
      <c r="C985" s="9"/>
      <c r="D985" s="9"/>
      <c r="E985" s="9"/>
      <c r="F985" s="9"/>
      <c r="G985" s="9"/>
      <c r="H985" s="9"/>
      <c r="I985" s="9"/>
      <c r="J985" s="9"/>
      <c r="K985" s="9"/>
      <c r="L985" s="9"/>
      <c r="M985" s="9"/>
      <c r="N985" s="9"/>
      <c r="P985" s="12">
        <f t="shared" si="268"/>
        <v>-154</v>
      </c>
      <c r="Q985" s="12"/>
      <c r="R985" s="138" t="e">
        <f t="shared" si="253"/>
        <v>#N/A</v>
      </c>
      <c r="S985" s="138" t="e">
        <f t="shared" si="254"/>
        <v>#N/A</v>
      </c>
      <c r="T985" s="138" t="e">
        <f t="shared" si="255"/>
        <v>#N/A</v>
      </c>
      <c r="U985" s="139" t="e">
        <f t="shared" si="258"/>
        <v>#N/A</v>
      </c>
      <c r="V985" s="139" t="e">
        <f t="shared" si="259"/>
        <v>#N/A</v>
      </c>
      <c r="W985" s="139" t="e">
        <f t="shared" si="260"/>
        <v>#N/A</v>
      </c>
      <c r="X985" s="139" t="e">
        <f t="shared" si="261"/>
        <v>#N/A</v>
      </c>
      <c r="Y985" s="10" t="e">
        <f t="shared" si="262"/>
        <v>#N/A</v>
      </c>
      <c r="Z985" s="10" t="e">
        <f t="shared" si="263"/>
        <v>#N/A</v>
      </c>
      <c r="AA985" s="138" t="e">
        <f t="shared" si="256"/>
        <v>#N/A</v>
      </c>
      <c r="AB985" s="138" t="e">
        <f t="shared" si="257"/>
        <v>#N/A</v>
      </c>
      <c r="AC985" s="16" t="e">
        <f t="shared" si="264"/>
        <v>#N/A</v>
      </c>
      <c r="AD985" s="16" t="e">
        <f t="shared" si="265"/>
        <v>#N/A</v>
      </c>
      <c r="AE985" s="16" t="e">
        <f t="shared" si="266"/>
        <v>#N/A</v>
      </c>
      <c r="AF985" s="16" t="e">
        <f t="shared" si="267"/>
        <v>#N/A</v>
      </c>
      <c r="AI985" s="9"/>
      <c r="AJ985" s="10"/>
      <c r="AK985" s="9"/>
      <c r="AL985" s="10"/>
      <c r="AM985" s="9"/>
      <c r="AN985" s="9"/>
      <c r="AO985" s="9"/>
      <c r="AP985" s="9"/>
      <c r="AQ985" s="9"/>
      <c r="AS985" s="9"/>
      <c r="AT985" s="10"/>
      <c r="AU985" s="10"/>
      <c r="AV985" s="10"/>
      <c r="AW985" s="10"/>
      <c r="AX985" s="10"/>
      <c r="AY985" s="10"/>
      <c r="AZ985" s="10"/>
      <c r="BA985" s="10"/>
      <c r="BC985" s="9"/>
      <c r="BD985" s="10"/>
      <c r="BE985" s="10"/>
      <c r="BF985" s="10"/>
      <c r="BG985" s="10"/>
      <c r="BH985" s="10"/>
      <c r="BI985" s="10"/>
      <c r="BJ985" s="10"/>
      <c r="BK985" s="10"/>
      <c r="BL985" s="10"/>
      <c r="BM985" s="9"/>
      <c r="BN985" s="10"/>
      <c r="BO985" s="9"/>
      <c r="BP985" s="10"/>
      <c r="BQ985" s="9"/>
      <c r="BR985" s="9"/>
      <c r="BS985" s="9"/>
      <c r="BT985" s="9"/>
      <c r="BU985" s="9"/>
      <c r="BV985" s="5"/>
      <c r="BW985" s="9"/>
      <c r="BX985" s="10"/>
      <c r="BY985" s="10"/>
      <c r="BZ985" s="10"/>
      <c r="CA985" s="10"/>
      <c r="CB985" s="10"/>
      <c r="CC985" s="10"/>
      <c r="CD985" s="10"/>
      <c r="CE985" s="10"/>
      <c r="CF985" s="5"/>
      <c r="CG985" s="9"/>
      <c r="CH985" s="10"/>
      <c r="CI985" s="10"/>
      <c r="CJ985" s="10"/>
      <c r="CK985" s="10"/>
      <c r="CL985" s="10"/>
      <c r="CM985" s="10"/>
      <c r="CN985" s="10"/>
      <c r="CO985" s="10"/>
    </row>
    <row r="986" spans="1:93" x14ac:dyDescent="0.2">
      <c r="A986" s="9"/>
      <c r="B986" s="9"/>
      <c r="C986" s="9"/>
      <c r="D986" s="9"/>
      <c r="E986" s="9"/>
      <c r="F986" s="9"/>
      <c r="G986" s="9"/>
      <c r="H986" s="9"/>
      <c r="I986" s="9"/>
      <c r="J986" s="9"/>
      <c r="K986" s="9"/>
      <c r="L986" s="9"/>
      <c r="M986" s="9"/>
      <c r="N986" s="9"/>
      <c r="P986" s="12">
        <f t="shared" si="268"/>
        <v>-154</v>
      </c>
      <c r="Q986" s="12"/>
      <c r="R986" s="138" t="e">
        <f t="shared" si="253"/>
        <v>#N/A</v>
      </c>
      <c r="S986" s="138" t="e">
        <f t="shared" si="254"/>
        <v>#N/A</v>
      </c>
      <c r="T986" s="138" t="e">
        <f t="shared" si="255"/>
        <v>#N/A</v>
      </c>
      <c r="U986" s="139" t="e">
        <f t="shared" si="258"/>
        <v>#N/A</v>
      </c>
      <c r="V986" s="139" t="e">
        <f t="shared" si="259"/>
        <v>#N/A</v>
      </c>
      <c r="W986" s="139" t="e">
        <f t="shared" si="260"/>
        <v>#N/A</v>
      </c>
      <c r="X986" s="139" t="e">
        <f t="shared" si="261"/>
        <v>#N/A</v>
      </c>
      <c r="Y986" s="10" t="e">
        <f t="shared" si="262"/>
        <v>#N/A</v>
      </c>
      <c r="Z986" s="10" t="e">
        <f t="shared" si="263"/>
        <v>#N/A</v>
      </c>
      <c r="AA986" s="138" t="e">
        <f t="shared" si="256"/>
        <v>#N/A</v>
      </c>
      <c r="AB986" s="138" t="e">
        <f t="shared" si="257"/>
        <v>#N/A</v>
      </c>
      <c r="AC986" s="16" t="e">
        <f t="shared" si="264"/>
        <v>#N/A</v>
      </c>
      <c r="AD986" s="16" t="e">
        <f t="shared" si="265"/>
        <v>#N/A</v>
      </c>
      <c r="AE986" s="16" t="e">
        <f t="shared" si="266"/>
        <v>#N/A</v>
      </c>
      <c r="AF986" s="16" t="e">
        <f t="shared" si="267"/>
        <v>#N/A</v>
      </c>
      <c r="AI986" s="9"/>
      <c r="AJ986" s="10"/>
      <c r="AK986" s="9"/>
      <c r="AL986" s="10"/>
      <c r="AM986" s="9"/>
      <c r="AN986" s="9"/>
      <c r="AO986" s="9"/>
      <c r="AP986" s="9"/>
      <c r="AQ986" s="9"/>
      <c r="AS986" s="9"/>
      <c r="AT986" s="10"/>
      <c r="AU986" s="10"/>
      <c r="AV986" s="10"/>
      <c r="AW986" s="10"/>
      <c r="AX986" s="10"/>
      <c r="AY986" s="10"/>
      <c r="AZ986" s="10"/>
      <c r="BA986" s="10"/>
      <c r="BC986" s="9"/>
      <c r="BD986" s="10"/>
      <c r="BE986" s="10"/>
      <c r="BF986" s="10"/>
      <c r="BG986" s="10"/>
      <c r="BH986" s="10"/>
      <c r="BI986" s="10"/>
      <c r="BJ986" s="10"/>
      <c r="BK986" s="10"/>
      <c r="BL986" s="10"/>
      <c r="BM986" s="9"/>
      <c r="BN986" s="10"/>
      <c r="BO986" s="9"/>
      <c r="BP986" s="10"/>
      <c r="BQ986" s="9"/>
      <c r="BR986" s="9"/>
      <c r="BS986" s="9"/>
      <c r="BT986" s="9"/>
      <c r="BU986" s="9"/>
      <c r="BV986" s="5"/>
      <c r="BW986" s="9"/>
      <c r="BX986" s="10"/>
      <c r="BY986" s="10"/>
      <c r="BZ986" s="10"/>
      <c r="CA986" s="10"/>
      <c r="CB986" s="10"/>
      <c r="CC986" s="10"/>
      <c r="CD986" s="10"/>
      <c r="CE986" s="10"/>
      <c r="CF986" s="5"/>
      <c r="CG986" s="9"/>
      <c r="CH986" s="10"/>
      <c r="CI986" s="10"/>
      <c r="CJ986" s="10"/>
      <c r="CK986" s="10"/>
      <c r="CL986" s="10"/>
      <c r="CM986" s="10"/>
      <c r="CN986" s="10"/>
      <c r="CO986" s="10"/>
    </row>
    <row r="987" spans="1:93" x14ac:dyDescent="0.2">
      <c r="A987" s="9"/>
      <c r="B987" s="9"/>
      <c r="C987" s="9"/>
      <c r="D987" s="9"/>
      <c r="E987" s="9"/>
      <c r="F987" s="9"/>
      <c r="G987" s="9"/>
      <c r="H987" s="9"/>
      <c r="I987" s="9"/>
      <c r="J987" s="9"/>
      <c r="K987" s="9"/>
      <c r="L987" s="9"/>
      <c r="M987" s="9"/>
      <c r="N987" s="9"/>
      <c r="P987" s="12">
        <f t="shared" si="268"/>
        <v>-154</v>
      </c>
      <c r="Q987" s="12"/>
      <c r="R987" s="138" t="e">
        <f t="shared" si="253"/>
        <v>#N/A</v>
      </c>
      <c r="S987" s="138" t="e">
        <f t="shared" si="254"/>
        <v>#N/A</v>
      </c>
      <c r="T987" s="138" t="e">
        <f t="shared" si="255"/>
        <v>#N/A</v>
      </c>
      <c r="U987" s="139" t="e">
        <f t="shared" si="258"/>
        <v>#N/A</v>
      </c>
      <c r="V987" s="139" t="e">
        <f t="shared" si="259"/>
        <v>#N/A</v>
      </c>
      <c r="W987" s="139" t="e">
        <f t="shared" si="260"/>
        <v>#N/A</v>
      </c>
      <c r="X987" s="139" t="e">
        <f t="shared" si="261"/>
        <v>#N/A</v>
      </c>
      <c r="Y987" s="10" t="e">
        <f t="shared" si="262"/>
        <v>#N/A</v>
      </c>
      <c r="Z987" s="10" t="e">
        <f t="shared" si="263"/>
        <v>#N/A</v>
      </c>
      <c r="AA987" s="138" t="e">
        <f t="shared" si="256"/>
        <v>#N/A</v>
      </c>
      <c r="AB987" s="138" t="e">
        <f t="shared" si="257"/>
        <v>#N/A</v>
      </c>
      <c r="AC987" s="16" t="e">
        <f t="shared" si="264"/>
        <v>#N/A</v>
      </c>
      <c r="AD987" s="16" t="e">
        <f t="shared" si="265"/>
        <v>#N/A</v>
      </c>
      <c r="AE987" s="16" t="e">
        <f t="shared" si="266"/>
        <v>#N/A</v>
      </c>
      <c r="AF987" s="16" t="e">
        <f t="shared" si="267"/>
        <v>#N/A</v>
      </c>
      <c r="AI987" s="9"/>
      <c r="AJ987" s="10"/>
      <c r="AK987" s="9"/>
      <c r="AL987" s="10"/>
      <c r="AM987" s="9"/>
      <c r="AN987" s="9"/>
      <c r="AO987" s="9"/>
      <c r="AP987" s="9"/>
      <c r="AQ987" s="9"/>
      <c r="AS987" s="9"/>
      <c r="AT987" s="10"/>
      <c r="AU987" s="10"/>
      <c r="AV987" s="10"/>
      <c r="AW987" s="10"/>
      <c r="AX987" s="10"/>
      <c r="AY987" s="10"/>
      <c r="AZ987" s="10"/>
      <c r="BA987" s="10"/>
      <c r="BC987" s="9"/>
      <c r="BD987" s="10"/>
      <c r="BE987" s="10"/>
      <c r="BF987" s="10"/>
      <c r="BG987" s="10"/>
      <c r="BH987" s="10"/>
      <c r="BI987" s="10"/>
      <c r="BJ987" s="10"/>
      <c r="BK987" s="10"/>
      <c r="BL987" s="10"/>
      <c r="BM987" s="9"/>
      <c r="BN987" s="10"/>
      <c r="BO987" s="9"/>
      <c r="BP987" s="10"/>
      <c r="BQ987" s="9"/>
      <c r="BR987" s="9"/>
      <c r="BS987" s="9"/>
      <c r="BT987" s="9"/>
      <c r="BU987" s="9"/>
      <c r="BV987" s="5"/>
      <c r="BW987" s="9"/>
      <c r="BX987" s="10"/>
      <c r="BY987" s="10"/>
      <c r="BZ987" s="10"/>
      <c r="CA987" s="10"/>
      <c r="CB987" s="10"/>
      <c r="CC987" s="10"/>
      <c r="CD987" s="10"/>
      <c r="CE987" s="10"/>
      <c r="CF987" s="5"/>
      <c r="CG987" s="9"/>
      <c r="CH987" s="10"/>
      <c r="CI987" s="10"/>
      <c r="CJ987" s="10"/>
      <c r="CK987" s="10"/>
      <c r="CL987" s="10"/>
      <c r="CM987" s="10"/>
      <c r="CN987" s="10"/>
      <c r="CO987" s="10"/>
    </row>
    <row r="988" spans="1:93" x14ac:dyDescent="0.2">
      <c r="A988" s="9"/>
      <c r="B988" s="9"/>
      <c r="C988" s="9"/>
      <c r="D988" s="9"/>
      <c r="E988" s="9"/>
      <c r="F988" s="9"/>
      <c r="G988" s="9"/>
      <c r="H988" s="9"/>
      <c r="I988" s="9"/>
      <c r="J988" s="9"/>
      <c r="K988" s="9"/>
      <c r="L988" s="9"/>
      <c r="M988" s="9"/>
      <c r="N988" s="9"/>
      <c r="P988" s="12">
        <f t="shared" si="268"/>
        <v>-154</v>
      </c>
      <c r="Q988" s="12"/>
      <c r="R988" s="138" t="e">
        <f t="shared" si="253"/>
        <v>#N/A</v>
      </c>
      <c r="S988" s="138" t="e">
        <f t="shared" si="254"/>
        <v>#N/A</v>
      </c>
      <c r="T988" s="138" t="e">
        <f t="shared" si="255"/>
        <v>#N/A</v>
      </c>
      <c r="U988" s="139" t="e">
        <f t="shared" si="258"/>
        <v>#N/A</v>
      </c>
      <c r="V988" s="139" t="e">
        <f t="shared" si="259"/>
        <v>#N/A</v>
      </c>
      <c r="W988" s="139" t="e">
        <f t="shared" si="260"/>
        <v>#N/A</v>
      </c>
      <c r="X988" s="139" t="e">
        <f t="shared" si="261"/>
        <v>#N/A</v>
      </c>
      <c r="Y988" s="10" t="e">
        <f t="shared" si="262"/>
        <v>#N/A</v>
      </c>
      <c r="Z988" s="10" t="e">
        <f t="shared" si="263"/>
        <v>#N/A</v>
      </c>
      <c r="AA988" s="138" t="e">
        <f t="shared" si="256"/>
        <v>#N/A</v>
      </c>
      <c r="AB988" s="138" t="e">
        <f t="shared" si="257"/>
        <v>#N/A</v>
      </c>
      <c r="AC988" s="16" t="e">
        <f t="shared" si="264"/>
        <v>#N/A</v>
      </c>
      <c r="AD988" s="16" t="e">
        <f t="shared" si="265"/>
        <v>#N/A</v>
      </c>
      <c r="AE988" s="16" t="e">
        <f t="shared" si="266"/>
        <v>#N/A</v>
      </c>
      <c r="AF988" s="16" t="e">
        <f t="shared" si="267"/>
        <v>#N/A</v>
      </c>
      <c r="AI988" s="9"/>
      <c r="AJ988" s="10"/>
      <c r="AK988" s="9"/>
      <c r="AL988" s="10"/>
      <c r="AM988" s="9"/>
      <c r="AN988" s="9"/>
      <c r="AO988" s="9"/>
      <c r="AP988" s="9"/>
      <c r="AQ988" s="9"/>
      <c r="AS988" s="9"/>
      <c r="AT988" s="10"/>
      <c r="AU988" s="10"/>
      <c r="AV988" s="10"/>
      <c r="AW988" s="10"/>
      <c r="AX988" s="10"/>
      <c r="AY988" s="10"/>
      <c r="AZ988" s="10"/>
      <c r="BA988" s="10"/>
      <c r="BC988" s="9"/>
      <c r="BD988" s="10"/>
      <c r="BE988" s="10"/>
      <c r="BF988" s="10"/>
      <c r="BG988" s="10"/>
      <c r="BH988" s="10"/>
      <c r="BI988" s="10"/>
      <c r="BJ988" s="10"/>
      <c r="BK988" s="10"/>
      <c r="BL988" s="10"/>
      <c r="BM988" s="9"/>
      <c r="BN988" s="10"/>
      <c r="BO988" s="9"/>
      <c r="BP988" s="10"/>
      <c r="BQ988" s="9"/>
      <c r="BR988" s="9"/>
      <c r="BS988" s="9"/>
      <c r="BT988" s="9"/>
      <c r="BU988" s="9"/>
      <c r="BV988" s="5"/>
      <c r="BW988" s="9"/>
      <c r="BX988" s="10"/>
      <c r="BY988" s="10"/>
      <c r="BZ988" s="10"/>
      <c r="CA988" s="10"/>
      <c r="CB988" s="10"/>
      <c r="CC988" s="10"/>
      <c r="CD988" s="10"/>
      <c r="CE988" s="10"/>
      <c r="CF988" s="5"/>
      <c r="CG988" s="9"/>
      <c r="CH988" s="10"/>
      <c r="CI988" s="10"/>
      <c r="CJ988" s="10"/>
      <c r="CK988" s="10"/>
      <c r="CL988" s="10"/>
      <c r="CM988" s="10"/>
      <c r="CN988" s="10"/>
      <c r="CO988" s="10"/>
    </row>
    <row r="989" spans="1:93" x14ac:dyDescent="0.2">
      <c r="A989" s="9"/>
      <c r="B989" s="9"/>
      <c r="C989" s="9"/>
      <c r="D989" s="9"/>
      <c r="E989" s="9"/>
      <c r="F989" s="9"/>
      <c r="G989" s="9"/>
      <c r="H989" s="9"/>
      <c r="I989" s="9"/>
      <c r="J989" s="9"/>
      <c r="K989" s="9"/>
      <c r="L989" s="9"/>
      <c r="M989" s="9"/>
      <c r="N989" s="9"/>
      <c r="P989" s="12">
        <f t="shared" si="268"/>
        <v>-154</v>
      </c>
      <c r="Q989" s="12"/>
      <c r="R989" s="138" t="e">
        <f t="shared" si="253"/>
        <v>#N/A</v>
      </c>
      <c r="S989" s="138" t="e">
        <f t="shared" si="254"/>
        <v>#N/A</v>
      </c>
      <c r="T989" s="138" t="e">
        <f t="shared" si="255"/>
        <v>#N/A</v>
      </c>
      <c r="U989" s="139" t="e">
        <f t="shared" si="258"/>
        <v>#N/A</v>
      </c>
      <c r="V989" s="139" t="e">
        <f t="shared" si="259"/>
        <v>#N/A</v>
      </c>
      <c r="W989" s="139" t="e">
        <f t="shared" si="260"/>
        <v>#N/A</v>
      </c>
      <c r="X989" s="139" t="e">
        <f t="shared" si="261"/>
        <v>#N/A</v>
      </c>
      <c r="Y989" s="10" t="e">
        <f t="shared" si="262"/>
        <v>#N/A</v>
      </c>
      <c r="Z989" s="10" t="e">
        <f t="shared" si="263"/>
        <v>#N/A</v>
      </c>
      <c r="AA989" s="138" t="e">
        <f t="shared" si="256"/>
        <v>#N/A</v>
      </c>
      <c r="AB989" s="138" t="e">
        <f t="shared" si="257"/>
        <v>#N/A</v>
      </c>
      <c r="AC989" s="16" t="e">
        <f t="shared" si="264"/>
        <v>#N/A</v>
      </c>
      <c r="AD989" s="16" t="e">
        <f t="shared" si="265"/>
        <v>#N/A</v>
      </c>
      <c r="AE989" s="16" t="e">
        <f t="shared" si="266"/>
        <v>#N/A</v>
      </c>
      <c r="AF989" s="16" t="e">
        <f t="shared" si="267"/>
        <v>#N/A</v>
      </c>
      <c r="AI989" s="9"/>
      <c r="AJ989" s="10"/>
      <c r="AK989" s="9"/>
      <c r="AL989" s="10"/>
      <c r="AM989" s="9"/>
      <c r="AN989" s="9"/>
      <c r="AO989" s="9"/>
      <c r="AP989" s="9"/>
      <c r="AQ989" s="9"/>
      <c r="AS989" s="9"/>
      <c r="AT989" s="10"/>
      <c r="AU989" s="10"/>
      <c r="AV989" s="10"/>
      <c r="AW989" s="10"/>
      <c r="AX989" s="10"/>
      <c r="AY989" s="10"/>
      <c r="AZ989" s="10"/>
      <c r="BA989" s="10"/>
      <c r="BC989" s="9"/>
      <c r="BD989" s="10"/>
      <c r="BE989" s="10"/>
      <c r="BF989" s="10"/>
      <c r="BG989" s="10"/>
      <c r="BH989" s="10"/>
      <c r="BI989" s="10"/>
      <c r="BJ989" s="10"/>
      <c r="BK989" s="10"/>
      <c r="BL989" s="10"/>
      <c r="BM989" s="9"/>
      <c r="BN989" s="10"/>
      <c r="BO989" s="9"/>
      <c r="BP989" s="10"/>
      <c r="BQ989" s="9"/>
      <c r="BR989" s="9"/>
      <c r="BS989" s="9"/>
      <c r="BT989" s="9"/>
      <c r="BU989" s="9"/>
      <c r="BV989" s="5"/>
      <c r="BW989" s="9"/>
      <c r="BX989" s="10"/>
      <c r="BY989" s="10"/>
      <c r="BZ989" s="10"/>
      <c r="CA989" s="10"/>
      <c r="CB989" s="10"/>
      <c r="CC989" s="10"/>
      <c r="CD989" s="10"/>
      <c r="CE989" s="10"/>
      <c r="CF989" s="5"/>
      <c r="CG989" s="9"/>
      <c r="CH989" s="10"/>
      <c r="CI989" s="10"/>
      <c r="CJ989" s="10"/>
      <c r="CK989" s="10"/>
      <c r="CL989" s="10"/>
      <c r="CM989" s="10"/>
      <c r="CN989" s="10"/>
      <c r="CO989" s="10"/>
    </row>
    <row r="990" spans="1:93" x14ac:dyDescent="0.2">
      <c r="A990" s="9"/>
      <c r="B990" s="9"/>
      <c r="C990" s="9"/>
      <c r="D990" s="9"/>
      <c r="E990" s="9"/>
      <c r="F990" s="9"/>
      <c r="G990" s="9"/>
      <c r="H990" s="9"/>
      <c r="I990" s="9"/>
      <c r="J990" s="9"/>
      <c r="K990" s="9"/>
      <c r="L990" s="9"/>
      <c r="M990" s="9"/>
      <c r="N990" s="9"/>
      <c r="P990" s="12">
        <f t="shared" si="268"/>
        <v>-154</v>
      </c>
      <c r="Q990" s="12"/>
      <c r="R990" s="138" t="e">
        <f t="shared" si="253"/>
        <v>#N/A</v>
      </c>
      <c r="S990" s="138" t="e">
        <f t="shared" si="254"/>
        <v>#N/A</v>
      </c>
      <c r="T990" s="138" t="e">
        <f t="shared" si="255"/>
        <v>#N/A</v>
      </c>
      <c r="U990" s="139" t="e">
        <f t="shared" si="258"/>
        <v>#N/A</v>
      </c>
      <c r="V990" s="139" t="e">
        <f t="shared" si="259"/>
        <v>#N/A</v>
      </c>
      <c r="W990" s="139" t="e">
        <f t="shared" si="260"/>
        <v>#N/A</v>
      </c>
      <c r="X990" s="139" t="e">
        <f t="shared" si="261"/>
        <v>#N/A</v>
      </c>
      <c r="Y990" s="10" t="e">
        <f t="shared" si="262"/>
        <v>#N/A</v>
      </c>
      <c r="Z990" s="10" t="e">
        <f t="shared" si="263"/>
        <v>#N/A</v>
      </c>
      <c r="AA990" s="138" t="e">
        <f t="shared" si="256"/>
        <v>#N/A</v>
      </c>
      <c r="AB990" s="138" t="e">
        <f t="shared" si="257"/>
        <v>#N/A</v>
      </c>
      <c r="AC990" s="16" t="e">
        <f t="shared" si="264"/>
        <v>#N/A</v>
      </c>
      <c r="AD990" s="16" t="e">
        <f t="shared" si="265"/>
        <v>#N/A</v>
      </c>
      <c r="AE990" s="16" t="e">
        <f t="shared" si="266"/>
        <v>#N/A</v>
      </c>
      <c r="AF990" s="16" t="e">
        <f t="shared" si="267"/>
        <v>#N/A</v>
      </c>
      <c r="AI990" s="9"/>
      <c r="AJ990" s="10"/>
      <c r="AK990" s="9"/>
      <c r="AL990" s="10"/>
      <c r="AM990" s="9"/>
      <c r="AN990" s="9"/>
      <c r="AO990" s="9"/>
      <c r="AP990" s="9"/>
      <c r="AQ990" s="9"/>
      <c r="AS990" s="9"/>
      <c r="AT990" s="10"/>
      <c r="AU990" s="10"/>
      <c r="AV990" s="10"/>
      <c r="AW990" s="10"/>
      <c r="AX990" s="10"/>
      <c r="AY990" s="10"/>
      <c r="AZ990" s="10"/>
      <c r="BA990" s="10"/>
      <c r="BC990" s="9"/>
      <c r="BD990" s="10"/>
      <c r="BE990" s="10"/>
      <c r="BF990" s="10"/>
      <c r="BG990" s="10"/>
      <c r="BH990" s="10"/>
      <c r="BI990" s="10"/>
      <c r="BJ990" s="10"/>
      <c r="BK990" s="10"/>
      <c r="BL990" s="10"/>
      <c r="BM990" s="9"/>
      <c r="BN990" s="10"/>
      <c r="BO990" s="9"/>
      <c r="BP990" s="10"/>
      <c r="BQ990" s="9"/>
      <c r="BR990" s="9"/>
      <c r="BS990" s="9"/>
      <c r="BT990" s="9"/>
      <c r="BU990" s="9"/>
      <c r="BV990" s="5"/>
      <c r="BW990" s="9"/>
      <c r="BX990" s="10"/>
      <c r="BY990" s="10"/>
      <c r="BZ990" s="10"/>
      <c r="CA990" s="10"/>
      <c r="CB990" s="10"/>
      <c r="CC990" s="10"/>
      <c r="CD990" s="10"/>
      <c r="CE990" s="10"/>
      <c r="CF990" s="5"/>
      <c r="CG990" s="9"/>
      <c r="CH990" s="10"/>
      <c r="CI990" s="10"/>
      <c r="CJ990" s="10"/>
      <c r="CK990" s="10"/>
      <c r="CL990" s="10"/>
      <c r="CM990" s="10"/>
      <c r="CN990" s="10"/>
      <c r="CO990" s="10"/>
    </row>
    <row r="991" spans="1:93" x14ac:dyDescent="0.2">
      <c r="A991" s="9"/>
      <c r="B991" s="9"/>
      <c r="C991" s="9"/>
      <c r="D991" s="9"/>
      <c r="E991" s="9"/>
      <c r="F991" s="9"/>
      <c r="G991" s="9"/>
      <c r="H991" s="9"/>
      <c r="I991" s="9"/>
      <c r="J991" s="9"/>
      <c r="K991" s="9"/>
      <c r="L991" s="9"/>
      <c r="M991" s="9"/>
      <c r="N991" s="9"/>
      <c r="P991" s="12">
        <f t="shared" si="268"/>
        <v>-154</v>
      </c>
      <c r="Q991" s="12"/>
      <c r="R991" s="138" t="e">
        <f t="shared" si="253"/>
        <v>#N/A</v>
      </c>
      <c r="S991" s="138" t="e">
        <f t="shared" si="254"/>
        <v>#N/A</v>
      </c>
      <c r="T991" s="138" t="e">
        <f t="shared" si="255"/>
        <v>#N/A</v>
      </c>
      <c r="U991" s="139" t="e">
        <f t="shared" si="258"/>
        <v>#N/A</v>
      </c>
      <c r="V991" s="139" t="e">
        <f t="shared" si="259"/>
        <v>#N/A</v>
      </c>
      <c r="W991" s="139" t="e">
        <f t="shared" si="260"/>
        <v>#N/A</v>
      </c>
      <c r="X991" s="139" t="e">
        <f t="shared" si="261"/>
        <v>#N/A</v>
      </c>
      <c r="Y991" s="10" t="e">
        <f t="shared" si="262"/>
        <v>#N/A</v>
      </c>
      <c r="Z991" s="10" t="e">
        <f t="shared" si="263"/>
        <v>#N/A</v>
      </c>
      <c r="AA991" s="138" t="e">
        <f t="shared" si="256"/>
        <v>#N/A</v>
      </c>
      <c r="AB991" s="138" t="e">
        <f t="shared" si="257"/>
        <v>#N/A</v>
      </c>
      <c r="AC991" s="16" t="e">
        <f t="shared" si="264"/>
        <v>#N/A</v>
      </c>
      <c r="AD991" s="16" t="e">
        <f t="shared" si="265"/>
        <v>#N/A</v>
      </c>
      <c r="AE991" s="16" t="e">
        <f t="shared" si="266"/>
        <v>#N/A</v>
      </c>
      <c r="AF991" s="16" t="e">
        <f t="shared" si="267"/>
        <v>#N/A</v>
      </c>
      <c r="AI991" s="9"/>
      <c r="AJ991" s="10"/>
      <c r="AK991" s="9"/>
      <c r="AL991" s="10"/>
      <c r="AM991" s="9"/>
      <c r="AN991" s="9"/>
      <c r="AO991" s="9"/>
      <c r="AP991" s="9"/>
      <c r="AQ991" s="9"/>
      <c r="AS991" s="9"/>
      <c r="AT991" s="10"/>
      <c r="AU991" s="10"/>
      <c r="AV991" s="10"/>
      <c r="AW991" s="10"/>
      <c r="AX991" s="10"/>
      <c r="AY991" s="10"/>
      <c r="AZ991" s="10"/>
      <c r="BA991" s="10"/>
      <c r="BC991" s="9"/>
      <c r="BD991" s="10"/>
      <c r="BE991" s="10"/>
      <c r="BF991" s="10"/>
      <c r="BG991" s="10"/>
      <c r="BH991" s="10"/>
      <c r="BI991" s="10"/>
      <c r="BJ991" s="10"/>
      <c r="BK991" s="10"/>
      <c r="BL991" s="10"/>
      <c r="BM991" s="9"/>
      <c r="BN991" s="10"/>
      <c r="BO991" s="9"/>
      <c r="BP991" s="10"/>
      <c r="BQ991" s="9"/>
      <c r="BR991" s="9"/>
      <c r="BS991" s="9"/>
      <c r="BT991" s="9"/>
      <c r="BU991" s="9"/>
      <c r="BV991" s="5"/>
      <c r="BW991" s="9"/>
      <c r="BX991" s="10"/>
      <c r="BY991" s="10"/>
      <c r="BZ991" s="10"/>
      <c r="CA991" s="10"/>
      <c r="CB991" s="10"/>
      <c r="CC991" s="10"/>
      <c r="CD991" s="10"/>
      <c r="CE991" s="10"/>
      <c r="CF991" s="5"/>
      <c r="CG991" s="9"/>
      <c r="CH991" s="10"/>
      <c r="CI991" s="10"/>
      <c r="CJ991" s="10"/>
      <c r="CK991" s="10"/>
      <c r="CL991" s="10"/>
      <c r="CM991" s="10"/>
      <c r="CN991" s="10"/>
      <c r="CO991" s="10"/>
    </row>
    <row r="992" spans="1:93" x14ac:dyDescent="0.2">
      <c r="A992" s="9"/>
      <c r="B992" s="9"/>
      <c r="C992" s="9"/>
      <c r="D992" s="9"/>
      <c r="E992" s="9"/>
      <c r="F992" s="9"/>
      <c r="G992" s="9"/>
      <c r="H992" s="9"/>
      <c r="I992" s="9"/>
      <c r="J992" s="9"/>
      <c r="K992" s="9"/>
      <c r="L992" s="9"/>
      <c r="M992" s="9"/>
      <c r="N992" s="9"/>
      <c r="P992" s="12">
        <f t="shared" ref="P992:P1015" si="269">((C992-22)*7)+D992</f>
        <v>-154</v>
      </c>
      <c r="Q992" s="12"/>
      <c r="R992" s="138" t="e">
        <f t="shared" si="253"/>
        <v>#N/A</v>
      </c>
      <c r="S992" s="138" t="e">
        <f t="shared" si="254"/>
        <v>#N/A</v>
      </c>
      <c r="T992" s="138" t="e">
        <f t="shared" si="255"/>
        <v>#N/A</v>
      </c>
      <c r="U992" s="139" t="e">
        <f t="shared" si="258"/>
        <v>#N/A</v>
      </c>
      <c r="V992" s="139" t="e">
        <f t="shared" si="259"/>
        <v>#N/A</v>
      </c>
      <c r="W992" s="139" t="e">
        <f t="shared" si="260"/>
        <v>#N/A</v>
      </c>
      <c r="X992" s="139" t="e">
        <f t="shared" si="261"/>
        <v>#N/A</v>
      </c>
      <c r="Y992" s="10" t="e">
        <f t="shared" si="262"/>
        <v>#N/A</v>
      </c>
      <c r="Z992" s="10" t="e">
        <f t="shared" si="263"/>
        <v>#N/A</v>
      </c>
      <c r="AA992" s="138" t="e">
        <f t="shared" si="256"/>
        <v>#N/A</v>
      </c>
      <c r="AB992" s="138" t="e">
        <f t="shared" si="257"/>
        <v>#N/A</v>
      </c>
      <c r="AC992" s="16" t="e">
        <f t="shared" si="264"/>
        <v>#N/A</v>
      </c>
      <c r="AD992" s="16" t="e">
        <f t="shared" si="265"/>
        <v>#N/A</v>
      </c>
      <c r="AE992" s="16" t="e">
        <f t="shared" si="266"/>
        <v>#N/A</v>
      </c>
      <c r="AF992" s="16" t="e">
        <f t="shared" si="267"/>
        <v>#N/A</v>
      </c>
      <c r="AI992" s="9"/>
      <c r="AJ992" s="10"/>
      <c r="AK992" s="9"/>
      <c r="AL992" s="10"/>
      <c r="AM992" s="9"/>
      <c r="AN992" s="9"/>
      <c r="AO992" s="9"/>
      <c r="AP992" s="9"/>
      <c r="AQ992" s="9"/>
      <c r="AS992" s="9"/>
      <c r="AT992" s="10"/>
      <c r="AU992" s="10"/>
      <c r="AV992" s="10"/>
      <c r="AW992" s="10"/>
      <c r="AX992" s="10"/>
      <c r="AY992" s="10"/>
      <c r="AZ992" s="10"/>
      <c r="BA992" s="10"/>
      <c r="BC992" s="9"/>
      <c r="BD992" s="10"/>
      <c r="BE992" s="10"/>
      <c r="BF992" s="10"/>
      <c r="BG992" s="10"/>
      <c r="BH992" s="10"/>
      <c r="BI992" s="10"/>
      <c r="BJ992" s="10"/>
      <c r="BK992" s="10"/>
      <c r="BL992" s="10"/>
      <c r="BM992" s="9"/>
      <c r="BN992" s="10"/>
      <c r="BO992" s="9"/>
      <c r="BP992" s="10"/>
      <c r="BQ992" s="9"/>
      <c r="BR992" s="9"/>
      <c r="BS992" s="9"/>
      <c r="BT992" s="9"/>
      <c r="BU992" s="9"/>
      <c r="BV992" s="5"/>
      <c r="BW992" s="9"/>
      <c r="BX992" s="10"/>
      <c r="BY992" s="10"/>
      <c r="BZ992" s="10"/>
      <c r="CA992" s="10"/>
      <c r="CB992" s="10"/>
      <c r="CC992" s="10"/>
      <c r="CD992" s="10"/>
      <c r="CE992" s="10"/>
      <c r="CF992" s="5"/>
      <c r="CG992" s="9"/>
      <c r="CH992" s="10"/>
      <c r="CI992" s="10"/>
      <c r="CJ992" s="10"/>
      <c r="CK992" s="10"/>
      <c r="CL992" s="10"/>
      <c r="CM992" s="10"/>
      <c r="CN992" s="10"/>
      <c r="CO992" s="10"/>
    </row>
    <row r="993" spans="1:93" x14ac:dyDescent="0.2">
      <c r="A993" s="9"/>
      <c r="B993" s="9"/>
      <c r="C993" s="9"/>
      <c r="D993" s="9"/>
      <c r="E993" s="9"/>
      <c r="F993" s="9"/>
      <c r="G993" s="9"/>
      <c r="H993" s="9"/>
      <c r="I993" s="9"/>
      <c r="J993" s="9"/>
      <c r="K993" s="9"/>
      <c r="L993" s="9"/>
      <c r="M993" s="9"/>
      <c r="N993" s="9"/>
      <c r="P993" s="12">
        <f t="shared" si="269"/>
        <v>-154</v>
      </c>
      <c r="Q993" s="12"/>
      <c r="R993" s="138" t="e">
        <f t="shared" si="253"/>
        <v>#N/A</v>
      </c>
      <c r="S993" s="138" t="e">
        <f t="shared" si="254"/>
        <v>#N/A</v>
      </c>
      <c r="T993" s="138" t="e">
        <f t="shared" si="255"/>
        <v>#N/A</v>
      </c>
      <c r="U993" s="139" t="e">
        <f t="shared" si="258"/>
        <v>#N/A</v>
      </c>
      <c r="V993" s="139" t="e">
        <f t="shared" si="259"/>
        <v>#N/A</v>
      </c>
      <c r="W993" s="139" t="e">
        <f t="shared" si="260"/>
        <v>#N/A</v>
      </c>
      <c r="X993" s="139" t="e">
        <f t="shared" si="261"/>
        <v>#N/A</v>
      </c>
      <c r="Y993" s="10" t="e">
        <f t="shared" si="262"/>
        <v>#N/A</v>
      </c>
      <c r="Z993" s="10" t="e">
        <f t="shared" si="263"/>
        <v>#N/A</v>
      </c>
      <c r="AA993" s="138" t="e">
        <f t="shared" si="256"/>
        <v>#N/A</v>
      </c>
      <c r="AB993" s="138" t="e">
        <f t="shared" si="257"/>
        <v>#N/A</v>
      </c>
      <c r="AC993" s="16" t="e">
        <f t="shared" si="264"/>
        <v>#N/A</v>
      </c>
      <c r="AD993" s="16" t="e">
        <f t="shared" si="265"/>
        <v>#N/A</v>
      </c>
      <c r="AE993" s="16" t="e">
        <f t="shared" si="266"/>
        <v>#N/A</v>
      </c>
      <c r="AF993" s="16" t="e">
        <f t="shared" si="267"/>
        <v>#N/A</v>
      </c>
      <c r="AI993" s="9"/>
      <c r="AJ993" s="10"/>
      <c r="AK993" s="9"/>
      <c r="AL993" s="10"/>
      <c r="AM993" s="9"/>
      <c r="AN993" s="9"/>
      <c r="AO993" s="9"/>
      <c r="AP993" s="9"/>
      <c r="AQ993" s="9"/>
      <c r="AS993" s="9"/>
      <c r="AT993" s="10"/>
      <c r="AU993" s="10"/>
      <c r="AV993" s="10"/>
      <c r="AW993" s="10"/>
      <c r="AX993" s="10"/>
      <c r="AY993" s="10"/>
      <c r="AZ993" s="10"/>
      <c r="BA993" s="10"/>
      <c r="BC993" s="9"/>
      <c r="BD993" s="10"/>
      <c r="BE993" s="10"/>
      <c r="BF993" s="10"/>
      <c r="BG993" s="10"/>
      <c r="BH993" s="10"/>
      <c r="BI993" s="10"/>
      <c r="BJ993" s="10"/>
      <c r="BK993" s="10"/>
      <c r="BL993" s="10"/>
      <c r="BM993" s="9"/>
      <c r="BN993" s="10"/>
      <c r="BO993" s="9"/>
      <c r="BP993" s="10"/>
      <c r="BQ993" s="9"/>
      <c r="BR993" s="9"/>
      <c r="BS993" s="9"/>
      <c r="BT993" s="9"/>
      <c r="BU993" s="9"/>
      <c r="BV993" s="5"/>
      <c r="BW993" s="9"/>
      <c r="BX993" s="10"/>
      <c r="BY993" s="10"/>
      <c r="BZ993" s="10"/>
      <c r="CA993" s="10"/>
      <c r="CB993" s="10"/>
      <c r="CC993" s="10"/>
      <c r="CD993" s="10"/>
      <c r="CE993" s="10"/>
      <c r="CF993" s="5"/>
      <c r="CG993" s="9"/>
      <c r="CH993" s="10"/>
      <c r="CI993" s="10"/>
      <c r="CJ993" s="10"/>
      <c r="CK993" s="10"/>
      <c r="CL993" s="10"/>
      <c r="CM993" s="10"/>
      <c r="CN993" s="10"/>
      <c r="CO993" s="10"/>
    </row>
    <row r="994" spans="1:93" x14ac:dyDescent="0.2">
      <c r="A994" s="9"/>
      <c r="B994" s="9"/>
      <c r="C994" s="9"/>
      <c r="D994" s="9"/>
      <c r="E994" s="9"/>
      <c r="F994" s="9"/>
      <c r="G994" s="9"/>
      <c r="H994" s="9"/>
      <c r="I994" s="9"/>
      <c r="J994" s="9"/>
      <c r="K994" s="9"/>
      <c r="L994" s="9"/>
      <c r="M994" s="9"/>
      <c r="N994" s="9"/>
      <c r="P994" s="12">
        <f t="shared" si="269"/>
        <v>-154</v>
      </c>
      <c r="Q994" s="12"/>
      <c r="R994" s="138" t="e">
        <f t="shared" si="253"/>
        <v>#N/A</v>
      </c>
      <c r="S994" s="138" t="e">
        <f t="shared" si="254"/>
        <v>#N/A</v>
      </c>
      <c r="T994" s="138" t="e">
        <f t="shared" si="255"/>
        <v>#N/A</v>
      </c>
      <c r="U994" s="139" t="e">
        <f t="shared" si="258"/>
        <v>#N/A</v>
      </c>
      <c r="V994" s="139" t="e">
        <f t="shared" si="259"/>
        <v>#N/A</v>
      </c>
      <c r="W994" s="139" t="e">
        <f t="shared" si="260"/>
        <v>#N/A</v>
      </c>
      <c r="X994" s="139" t="e">
        <f t="shared" si="261"/>
        <v>#N/A</v>
      </c>
      <c r="Y994" s="10" t="e">
        <f t="shared" si="262"/>
        <v>#N/A</v>
      </c>
      <c r="Z994" s="10" t="e">
        <f t="shared" si="263"/>
        <v>#N/A</v>
      </c>
      <c r="AA994" s="138" t="e">
        <f t="shared" si="256"/>
        <v>#N/A</v>
      </c>
      <c r="AB994" s="138" t="e">
        <f t="shared" si="257"/>
        <v>#N/A</v>
      </c>
      <c r="AC994" s="16" t="e">
        <f t="shared" si="264"/>
        <v>#N/A</v>
      </c>
      <c r="AD994" s="16" t="e">
        <f t="shared" si="265"/>
        <v>#N/A</v>
      </c>
      <c r="AE994" s="16" t="e">
        <f t="shared" si="266"/>
        <v>#N/A</v>
      </c>
      <c r="AF994" s="16" t="e">
        <f t="shared" si="267"/>
        <v>#N/A</v>
      </c>
      <c r="AI994" s="9"/>
      <c r="AJ994" s="10"/>
      <c r="AK994" s="9"/>
      <c r="AL994" s="10"/>
      <c r="AM994" s="9"/>
      <c r="AN994" s="9"/>
      <c r="AO994" s="9"/>
      <c r="AP994" s="9"/>
      <c r="AQ994" s="9"/>
      <c r="AS994" s="9"/>
      <c r="AT994" s="10"/>
      <c r="AU994" s="10"/>
      <c r="AV994" s="10"/>
      <c r="AW994" s="10"/>
      <c r="AX994" s="10"/>
      <c r="AY994" s="10"/>
      <c r="AZ994" s="10"/>
      <c r="BA994" s="10"/>
      <c r="BC994" s="9"/>
      <c r="BD994" s="10"/>
      <c r="BE994" s="10"/>
      <c r="BF994" s="10"/>
      <c r="BG994" s="10"/>
      <c r="BH994" s="10"/>
      <c r="BI994" s="10"/>
      <c r="BJ994" s="10"/>
      <c r="BK994" s="10"/>
      <c r="BL994" s="10"/>
      <c r="BM994" s="9"/>
      <c r="BN994" s="10"/>
      <c r="BO994" s="9"/>
      <c r="BP994" s="10"/>
      <c r="BQ994" s="9"/>
      <c r="BR994" s="9"/>
      <c r="BS994" s="9"/>
      <c r="BT994" s="9"/>
      <c r="BU994" s="9"/>
      <c r="BV994" s="5"/>
      <c r="BW994" s="9"/>
      <c r="BX994" s="10"/>
      <c r="BY994" s="10"/>
      <c r="BZ994" s="10"/>
      <c r="CA994" s="10"/>
      <c r="CB994" s="10"/>
      <c r="CC994" s="10"/>
      <c r="CD994" s="10"/>
      <c r="CE994" s="10"/>
      <c r="CF994" s="5"/>
      <c r="CG994" s="9"/>
      <c r="CH994" s="10"/>
      <c r="CI994" s="10"/>
      <c r="CJ994" s="10"/>
      <c r="CK994" s="10"/>
      <c r="CL994" s="10"/>
      <c r="CM994" s="10"/>
      <c r="CN994" s="10"/>
      <c r="CO994" s="10"/>
    </row>
    <row r="995" spans="1:93" x14ac:dyDescent="0.2">
      <c r="A995" s="9"/>
      <c r="B995" s="9"/>
      <c r="C995" s="9"/>
      <c r="D995" s="9"/>
      <c r="E995" s="9"/>
      <c r="F995" s="9"/>
      <c r="G995" s="9"/>
      <c r="H995" s="9"/>
      <c r="I995" s="9"/>
      <c r="J995" s="9"/>
      <c r="K995" s="9"/>
      <c r="L995" s="9"/>
      <c r="M995" s="9"/>
      <c r="N995" s="9"/>
      <c r="P995" s="12">
        <f t="shared" si="269"/>
        <v>-154</v>
      </c>
      <c r="Q995" s="12"/>
      <c r="R995" s="138" t="e">
        <f t="shared" si="253"/>
        <v>#N/A</v>
      </c>
      <c r="S995" s="138" t="e">
        <f t="shared" si="254"/>
        <v>#N/A</v>
      </c>
      <c r="T995" s="138" t="e">
        <f t="shared" si="255"/>
        <v>#N/A</v>
      </c>
      <c r="U995" s="139" t="e">
        <f t="shared" si="258"/>
        <v>#N/A</v>
      </c>
      <c r="V995" s="139" t="e">
        <f t="shared" si="259"/>
        <v>#N/A</v>
      </c>
      <c r="W995" s="139" t="e">
        <f t="shared" si="260"/>
        <v>#N/A</v>
      </c>
      <c r="X995" s="139" t="e">
        <f t="shared" si="261"/>
        <v>#N/A</v>
      </c>
      <c r="Y995" s="10" t="e">
        <f t="shared" si="262"/>
        <v>#N/A</v>
      </c>
      <c r="Z995" s="10" t="e">
        <f t="shared" si="263"/>
        <v>#N/A</v>
      </c>
      <c r="AA995" s="138" t="e">
        <f t="shared" si="256"/>
        <v>#N/A</v>
      </c>
      <c r="AB995" s="138" t="e">
        <f t="shared" si="257"/>
        <v>#N/A</v>
      </c>
      <c r="AC995" s="16" t="e">
        <f t="shared" si="264"/>
        <v>#N/A</v>
      </c>
      <c r="AD995" s="16" t="e">
        <f t="shared" si="265"/>
        <v>#N/A</v>
      </c>
      <c r="AE995" s="16" t="e">
        <f t="shared" si="266"/>
        <v>#N/A</v>
      </c>
      <c r="AF995" s="16" t="e">
        <f t="shared" si="267"/>
        <v>#N/A</v>
      </c>
      <c r="AI995" s="9"/>
      <c r="AJ995" s="10"/>
      <c r="AK995" s="9"/>
      <c r="AL995" s="10"/>
      <c r="AM995" s="9"/>
      <c r="AN995" s="9"/>
      <c r="AO995" s="9"/>
      <c r="AP995" s="9"/>
      <c r="AQ995" s="9"/>
      <c r="AS995" s="9"/>
      <c r="AT995" s="10"/>
      <c r="AU995" s="10"/>
      <c r="AV995" s="10"/>
      <c r="AW995" s="10"/>
      <c r="AX995" s="10"/>
      <c r="AY995" s="10"/>
      <c r="AZ995" s="10"/>
      <c r="BA995" s="10"/>
      <c r="BC995" s="9"/>
      <c r="BD995" s="10"/>
      <c r="BE995" s="10"/>
      <c r="BF995" s="10"/>
      <c r="BG995" s="10"/>
      <c r="BH995" s="10"/>
      <c r="BI995" s="10"/>
      <c r="BJ995" s="10"/>
      <c r="BK995" s="10"/>
      <c r="BL995" s="10"/>
      <c r="BM995" s="9"/>
      <c r="BN995" s="10"/>
      <c r="BO995" s="9"/>
      <c r="BP995" s="10"/>
      <c r="BQ995" s="9"/>
      <c r="BR995" s="9"/>
      <c r="BS995" s="9"/>
      <c r="BT995" s="9"/>
      <c r="BU995" s="9"/>
      <c r="BV995" s="5"/>
      <c r="BW995" s="9"/>
      <c r="BX995" s="10"/>
      <c r="BY995" s="10"/>
      <c r="BZ995" s="10"/>
      <c r="CA995" s="10"/>
      <c r="CB995" s="10"/>
      <c r="CC995" s="10"/>
      <c r="CD995" s="10"/>
      <c r="CE995" s="10"/>
      <c r="CF995" s="5"/>
      <c r="CG995" s="9"/>
      <c r="CH995" s="10"/>
      <c r="CI995" s="10"/>
      <c r="CJ995" s="10"/>
      <c r="CK995" s="10"/>
      <c r="CL995" s="10"/>
      <c r="CM995" s="10"/>
      <c r="CN995" s="10"/>
      <c r="CO995" s="10"/>
    </row>
    <row r="996" spans="1:93" x14ac:dyDescent="0.2">
      <c r="A996" s="9"/>
      <c r="B996" s="9"/>
      <c r="C996" s="9"/>
      <c r="D996" s="9"/>
      <c r="E996" s="9"/>
      <c r="F996" s="9"/>
      <c r="G996" s="9"/>
      <c r="H996" s="9"/>
      <c r="I996" s="9"/>
      <c r="J996" s="9"/>
      <c r="K996" s="9"/>
      <c r="L996" s="9"/>
      <c r="M996" s="9"/>
      <c r="N996" s="9"/>
      <c r="P996" s="12">
        <f t="shared" si="269"/>
        <v>-154</v>
      </c>
      <c r="Q996" s="12"/>
      <c r="R996" s="138" t="e">
        <f t="shared" si="253"/>
        <v>#N/A</v>
      </c>
      <c r="S996" s="138" t="e">
        <f t="shared" si="254"/>
        <v>#N/A</v>
      </c>
      <c r="T996" s="138" t="e">
        <f t="shared" si="255"/>
        <v>#N/A</v>
      </c>
      <c r="U996" s="139" t="e">
        <f t="shared" si="258"/>
        <v>#N/A</v>
      </c>
      <c r="V996" s="139" t="e">
        <f t="shared" si="259"/>
        <v>#N/A</v>
      </c>
      <c r="W996" s="139" t="e">
        <f t="shared" si="260"/>
        <v>#N/A</v>
      </c>
      <c r="X996" s="139" t="e">
        <f t="shared" si="261"/>
        <v>#N/A</v>
      </c>
      <c r="Y996" s="10" t="e">
        <f t="shared" si="262"/>
        <v>#N/A</v>
      </c>
      <c r="Z996" s="10" t="e">
        <f t="shared" si="263"/>
        <v>#N/A</v>
      </c>
      <c r="AA996" s="138" t="e">
        <f t="shared" si="256"/>
        <v>#N/A</v>
      </c>
      <c r="AB996" s="138" t="e">
        <f t="shared" si="257"/>
        <v>#N/A</v>
      </c>
      <c r="AC996" s="16" t="e">
        <f t="shared" si="264"/>
        <v>#N/A</v>
      </c>
      <c r="AD996" s="16" t="e">
        <f t="shared" si="265"/>
        <v>#N/A</v>
      </c>
      <c r="AE996" s="16" t="e">
        <f t="shared" si="266"/>
        <v>#N/A</v>
      </c>
      <c r="AF996" s="16" t="e">
        <f t="shared" si="267"/>
        <v>#N/A</v>
      </c>
      <c r="AI996" s="9"/>
      <c r="AJ996" s="10"/>
      <c r="AK996" s="9"/>
      <c r="AL996" s="10"/>
      <c r="AM996" s="9"/>
      <c r="AN996" s="9"/>
      <c r="AO996" s="9"/>
      <c r="AP996" s="9"/>
      <c r="AQ996" s="9"/>
      <c r="AS996" s="9"/>
      <c r="AT996" s="10"/>
      <c r="AU996" s="10"/>
      <c r="AV996" s="10"/>
      <c r="AW996" s="10"/>
      <c r="AX996" s="10"/>
      <c r="AY996" s="10"/>
      <c r="AZ996" s="10"/>
      <c r="BA996" s="10"/>
      <c r="BC996" s="9"/>
      <c r="BD996" s="10"/>
      <c r="BE996" s="10"/>
      <c r="BF996" s="10"/>
      <c r="BG996" s="10"/>
      <c r="BH996" s="10"/>
      <c r="BI996" s="10"/>
      <c r="BJ996" s="10"/>
      <c r="BK996" s="10"/>
      <c r="BL996" s="10"/>
      <c r="BM996" s="9"/>
      <c r="BN996" s="10"/>
      <c r="BO996" s="9"/>
      <c r="BP996" s="10"/>
      <c r="BQ996" s="9"/>
      <c r="BR996" s="9"/>
      <c r="BS996" s="9"/>
      <c r="BT996" s="9"/>
      <c r="BU996" s="9"/>
      <c r="BV996" s="5"/>
      <c r="BW996" s="9"/>
      <c r="BX996" s="10"/>
      <c r="BY996" s="10"/>
      <c r="BZ996" s="10"/>
      <c r="CA996" s="10"/>
      <c r="CB996" s="10"/>
      <c r="CC996" s="10"/>
      <c r="CD996" s="10"/>
      <c r="CE996" s="10"/>
      <c r="CF996" s="5"/>
      <c r="CG996" s="9"/>
      <c r="CH996" s="10"/>
      <c r="CI996" s="10"/>
      <c r="CJ996" s="10"/>
      <c r="CK996" s="10"/>
      <c r="CL996" s="10"/>
      <c r="CM996" s="10"/>
      <c r="CN996" s="10"/>
      <c r="CO996" s="10"/>
    </row>
    <row r="997" spans="1:93" x14ac:dyDescent="0.2">
      <c r="A997" s="9"/>
      <c r="B997" s="9"/>
      <c r="C997" s="9"/>
      <c r="D997" s="9"/>
      <c r="E997" s="9"/>
      <c r="F997" s="9"/>
      <c r="G997" s="9"/>
      <c r="H997" s="9"/>
      <c r="I997" s="9"/>
      <c r="J997" s="9"/>
      <c r="K997" s="9"/>
      <c r="L997" s="9"/>
      <c r="M997" s="9"/>
      <c r="N997" s="9"/>
      <c r="P997" s="12">
        <f t="shared" si="269"/>
        <v>-154</v>
      </c>
      <c r="Q997" s="12"/>
      <c r="R997" s="138" t="e">
        <f t="shared" si="253"/>
        <v>#N/A</v>
      </c>
      <c r="S997" s="138" t="e">
        <f t="shared" si="254"/>
        <v>#N/A</v>
      </c>
      <c r="T997" s="138" t="e">
        <f t="shared" si="255"/>
        <v>#N/A</v>
      </c>
      <c r="U997" s="139" t="e">
        <f t="shared" si="258"/>
        <v>#N/A</v>
      </c>
      <c r="V997" s="139" t="e">
        <f t="shared" si="259"/>
        <v>#N/A</v>
      </c>
      <c r="W997" s="139" t="e">
        <f t="shared" si="260"/>
        <v>#N/A</v>
      </c>
      <c r="X997" s="139" t="e">
        <f t="shared" si="261"/>
        <v>#N/A</v>
      </c>
      <c r="Y997" s="10" t="e">
        <f t="shared" si="262"/>
        <v>#N/A</v>
      </c>
      <c r="Z997" s="10" t="e">
        <f t="shared" si="263"/>
        <v>#N/A</v>
      </c>
      <c r="AA997" s="138" t="e">
        <f t="shared" si="256"/>
        <v>#N/A</v>
      </c>
      <c r="AB997" s="138" t="e">
        <f t="shared" si="257"/>
        <v>#N/A</v>
      </c>
      <c r="AC997" s="16" t="e">
        <f t="shared" si="264"/>
        <v>#N/A</v>
      </c>
      <c r="AD997" s="16" t="e">
        <f t="shared" si="265"/>
        <v>#N/A</v>
      </c>
      <c r="AE997" s="16" t="e">
        <f t="shared" si="266"/>
        <v>#N/A</v>
      </c>
      <c r="AF997" s="16" t="e">
        <f t="shared" si="267"/>
        <v>#N/A</v>
      </c>
      <c r="AI997" s="9"/>
      <c r="AJ997" s="10"/>
      <c r="AK997" s="9"/>
      <c r="AL997" s="10"/>
      <c r="AM997" s="9"/>
      <c r="AN997" s="9"/>
      <c r="AO997" s="9"/>
      <c r="AP997" s="9"/>
      <c r="AQ997" s="9"/>
      <c r="AS997" s="9"/>
      <c r="AT997" s="10"/>
      <c r="AU997" s="10"/>
      <c r="AV997" s="10"/>
      <c r="AW997" s="10"/>
      <c r="AX997" s="10"/>
      <c r="AY997" s="10"/>
      <c r="AZ997" s="10"/>
      <c r="BA997" s="10"/>
      <c r="BC997" s="9"/>
      <c r="BD997" s="10"/>
      <c r="BE997" s="10"/>
      <c r="BF997" s="10"/>
      <c r="BG997" s="10"/>
      <c r="BH997" s="10"/>
      <c r="BI997" s="10"/>
      <c r="BJ997" s="10"/>
      <c r="BK997" s="10"/>
      <c r="BL997" s="10"/>
      <c r="BM997" s="9"/>
      <c r="BN997" s="10"/>
      <c r="BO997" s="9"/>
      <c r="BP997" s="10"/>
      <c r="BQ997" s="9"/>
      <c r="BR997" s="9"/>
      <c r="BS997" s="9"/>
      <c r="BT997" s="9"/>
      <c r="BU997" s="9"/>
      <c r="BV997" s="5"/>
      <c r="BW997" s="9"/>
      <c r="BX997" s="10"/>
      <c r="BY997" s="10"/>
      <c r="BZ997" s="10"/>
      <c r="CA997" s="10"/>
      <c r="CB997" s="10"/>
      <c r="CC997" s="10"/>
      <c r="CD997" s="10"/>
      <c r="CE997" s="10"/>
      <c r="CF997" s="5"/>
      <c r="CG997" s="9"/>
      <c r="CH997" s="10"/>
      <c r="CI997" s="10"/>
      <c r="CJ997" s="10"/>
      <c r="CK997" s="10"/>
      <c r="CL997" s="10"/>
      <c r="CM997" s="10"/>
      <c r="CN997" s="10"/>
      <c r="CO997" s="10"/>
    </row>
    <row r="998" spans="1:93" x14ac:dyDescent="0.2">
      <c r="A998" s="9"/>
      <c r="B998" s="9"/>
      <c r="C998" s="9"/>
      <c r="D998" s="9"/>
      <c r="E998" s="9"/>
      <c r="F998" s="9"/>
      <c r="G998" s="9"/>
      <c r="H998" s="9"/>
      <c r="I998" s="9"/>
      <c r="J998" s="9"/>
      <c r="K998" s="9"/>
      <c r="L998" s="9"/>
      <c r="M998" s="9"/>
      <c r="N998" s="9"/>
      <c r="P998" s="12">
        <f t="shared" si="269"/>
        <v>-154</v>
      </c>
      <c r="Q998" s="12"/>
      <c r="R998" s="138" t="e">
        <f t="shared" si="253"/>
        <v>#N/A</v>
      </c>
      <c r="S998" s="138" t="e">
        <f t="shared" si="254"/>
        <v>#N/A</v>
      </c>
      <c r="T998" s="138" t="e">
        <f t="shared" si="255"/>
        <v>#N/A</v>
      </c>
      <c r="U998" s="139" t="e">
        <f t="shared" si="258"/>
        <v>#N/A</v>
      </c>
      <c r="V998" s="139" t="e">
        <f t="shared" si="259"/>
        <v>#N/A</v>
      </c>
      <c r="W998" s="139" t="e">
        <f t="shared" si="260"/>
        <v>#N/A</v>
      </c>
      <c r="X998" s="139" t="e">
        <f t="shared" si="261"/>
        <v>#N/A</v>
      </c>
      <c r="Y998" s="10" t="e">
        <f t="shared" si="262"/>
        <v>#N/A</v>
      </c>
      <c r="Z998" s="10" t="e">
        <f t="shared" si="263"/>
        <v>#N/A</v>
      </c>
      <c r="AA998" s="138" t="e">
        <f t="shared" si="256"/>
        <v>#N/A</v>
      </c>
      <c r="AB998" s="138" t="e">
        <f t="shared" si="257"/>
        <v>#N/A</v>
      </c>
      <c r="AC998" s="16" t="e">
        <f t="shared" si="264"/>
        <v>#N/A</v>
      </c>
      <c r="AD998" s="16" t="e">
        <f t="shared" si="265"/>
        <v>#N/A</v>
      </c>
      <c r="AE998" s="16" t="e">
        <f t="shared" si="266"/>
        <v>#N/A</v>
      </c>
      <c r="AF998" s="16" t="e">
        <f t="shared" si="267"/>
        <v>#N/A</v>
      </c>
      <c r="AI998" s="9"/>
      <c r="AJ998" s="10"/>
      <c r="AK998" s="9"/>
      <c r="AL998" s="10"/>
      <c r="AM998" s="9"/>
      <c r="AN998" s="9"/>
      <c r="AO998" s="9"/>
      <c r="AP998" s="9"/>
      <c r="AQ998" s="9"/>
      <c r="AS998" s="9"/>
      <c r="AT998" s="10"/>
      <c r="AU998" s="10"/>
      <c r="AV998" s="10"/>
      <c r="AW998" s="10"/>
      <c r="AX998" s="10"/>
      <c r="AY998" s="10"/>
      <c r="AZ998" s="10"/>
      <c r="BA998" s="10"/>
      <c r="BC998" s="9"/>
      <c r="BD998" s="10"/>
      <c r="BE998" s="10"/>
      <c r="BF998" s="10"/>
      <c r="BG998" s="10"/>
      <c r="BH998" s="10"/>
      <c r="BI998" s="10"/>
      <c r="BJ998" s="10"/>
      <c r="BK998" s="10"/>
      <c r="BL998" s="10"/>
      <c r="BM998" s="9"/>
      <c r="BN998" s="10"/>
      <c r="BO998" s="9"/>
      <c r="BP998" s="10"/>
      <c r="BQ998" s="9"/>
      <c r="BR998" s="9"/>
      <c r="BS998" s="9"/>
      <c r="BT998" s="9"/>
      <c r="BU998" s="9"/>
      <c r="BV998" s="5"/>
      <c r="BW998" s="9"/>
      <c r="BX998" s="10"/>
      <c r="BY998" s="10"/>
      <c r="BZ998" s="10"/>
      <c r="CA998" s="10"/>
      <c r="CB998" s="10"/>
      <c r="CC998" s="10"/>
      <c r="CD998" s="10"/>
      <c r="CE998" s="10"/>
      <c r="CF998" s="5"/>
      <c r="CG998" s="9"/>
      <c r="CH998" s="10"/>
      <c r="CI998" s="10"/>
      <c r="CJ998" s="10"/>
      <c r="CK998" s="10"/>
      <c r="CL998" s="10"/>
      <c r="CM998" s="10"/>
      <c r="CN998" s="10"/>
      <c r="CO998" s="10"/>
    </row>
    <row r="999" spans="1:93" x14ac:dyDescent="0.2">
      <c r="A999" s="9"/>
      <c r="B999" s="9"/>
      <c r="C999" s="9"/>
      <c r="D999" s="9"/>
      <c r="E999" s="9"/>
      <c r="F999" s="9"/>
      <c r="G999" s="9"/>
      <c r="H999" s="9"/>
      <c r="I999" s="9"/>
      <c r="J999" s="9"/>
      <c r="K999" s="9"/>
      <c r="L999" s="9"/>
      <c r="M999" s="9"/>
      <c r="N999" s="9"/>
      <c r="P999" s="12">
        <f t="shared" si="269"/>
        <v>-154</v>
      </c>
      <c r="Q999" s="12"/>
      <c r="R999" s="138" t="e">
        <f t="shared" si="253"/>
        <v>#N/A</v>
      </c>
      <c r="S999" s="138" t="e">
        <f t="shared" si="254"/>
        <v>#N/A</v>
      </c>
      <c r="T999" s="138" t="e">
        <f t="shared" si="255"/>
        <v>#N/A</v>
      </c>
      <c r="U999" s="139" t="e">
        <f t="shared" si="258"/>
        <v>#N/A</v>
      </c>
      <c r="V999" s="139" t="e">
        <f t="shared" si="259"/>
        <v>#N/A</v>
      </c>
      <c r="W999" s="139" t="e">
        <f t="shared" si="260"/>
        <v>#N/A</v>
      </c>
      <c r="X999" s="139" t="e">
        <f t="shared" si="261"/>
        <v>#N/A</v>
      </c>
      <c r="Y999" s="10" t="e">
        <f t="shared" si="262"/>
        <v>#N/A</v>
      </c>
      <c r="Z999" s="10" t="e">
        <f t="shared" si="263"/>
        <v>#N/A</v>
      </c>
      <c r="AA999" s="138" t="e">
        <f t="shared" si="256"/>
        <v>#N/A</v>
      </c>
      <c r="AB999" s="138" t="e">
        <f t="shared" si="257"/>
        <v>#N/A</v>
      </c>
      <c r="AC999" s="16" t="e">
        <f t="shared" si="264"/>
        <v>#N/A</v>
      </c>
      <c r="AD999" s="16" t="e">
        <f t="shared" si="265"/>
        <v>#N/A</v>
      </c>
      <c r="AE999" s="16" t="e">
        <f t="shared" si="266"/>
        <v>#N/A</v>
      </c>
      <c r="AF999" s="16" t="e">
        <f t="shared" si="267"/>
        <v>#N/A</v>
      </c>
      <c r="AI999" s="9"/>
      <c r="AJ999" s="10"/>
      <c r="AK999" s="9"/>
      <c r="AL999" s="10"/>
      <c r="AM999" s="9"/>
      <c r="AN999" s="9"/>
      <c r="AO999" s="9"/>
      <c r="AP999" s="9"/>
      <c r="AQ999" s="9"/>
      <c r="AS999" s="9"/>
      <c r="AT999" s="10"/>
      <c r="AU999" s="10"/>
      <c r="AV999" s="10"/>
      <c r="AW999" s="10"/>
      <c r="AX999" s="10"/>
      <c r="AY999" s="10"/>
      <c r="AZ999" s="10"/>
      <c r="BA999" s="10"/>
      <c r="BC999" s="9"/>
      <c r="BD999" s="10"/>
      <c r="BE999" s="10"/>
      <c r="BF999" s="10"/>
      <c r="BG999" s="10"/>
      <c r="BH999" s="10"/>
      <c r="BI999" s="10"/>
      <c r="BJ999" s="10"/>
      <c r="BK999" s="10"/>
      <c r="BL999" s="10"/>
      <c r="BM999" s="9"/>
      <c r="BN999" s="10"/>
      <c r="BO999" s="9"/>
      <c r="BP999" s="10"/>
      <c r="BQ999" s="9"/>
      <c r="BR999" s="9"/>
      <c r="BS999" s="9"/>
      <c r="BT999" s="9"/>
      <c r="BU999" s="9"/>
      <c r="BV999" s="5"/>
      <c r="BW999" s="9"/>
      <c r="BX999" s="10"/>
      <c r="BY999" s="10"/>
      <c r="BZ999" s="10"/>
      <c r="CA999" s="10"/>
      <c r="CB999" s="10"/>
      <c r="CC999" s="10"/>
      <c r="CD999" s="10"/>
      <c r="CE999" s="10"/>
      <c r="CF999" s="5"/>
      <c r="CG999" s="9"/>
      <c r="CH999" s="10"/>
      <c r="CI999" s="10"/>
      <c r="CJ999" s="10"/>
      <c r="CK999" s="10"/>
      <c r="CL999" s="10"/>
      <c r="CM999" s="10"/>
      <c r="CN999" s="10"/>
      <c r="CO999" s="10"/>
    </row>
    <row r="1000" spans="1:93" x14ac:dyDescent="0.2">
      <c r="A1000" s="9"/>
      <c r="B1000" s="9"/>
      <c r="C1000" s="9"/>
      <c r="D1000" s="9"/>
      <c r="E1000" s="9"/>
      <c r="F1000" s="9"/>
      <c r="G1000" s="9"/>
      <c r="H1000" s="9"/>
      <c r="I1000" s="9"/>
      <c r="J1000" s="9"/>
      <c r="K1000" s="9"/>
      <c r="L1000" s="9"/>
      <c r="M1000" s="9"/>
      <c r="N1000" s="9"/>
      <c r="P1000" s="12">
        <f t="shared" si="269"/>
        <v>-154</v>
      </c>
      <c r="Q1000" s="12"/>
      <c r="R1000" s="138" t="e">
        <f t="shared" si="253"/>
        <v>#N/A</v>
      </c>
      <c r="S1000" s="138" t="e">
        <f t="shared" si="254"/>
        <v>#N/A</v>
      </c>
      <c r="T1000" s="138" t="e">
        <f t="shared" si="255"/>
        <v>#N/A</v>
      </c>
      <c r="U1000" s="139" t="e">
        <f t="shared" si="258"/>
        <v>#N/A</v>
      </c>
      <c r="V1000" s="139" t="e">
        <f t="shared" si="259"/>
        <v>#N/A</v>
      </c>
      <c r="W1000" s="139" t="e">
        <f t="shared" si="260"/>
        <v>#N/A</v>
      </c>
      <c r="X1000" s="139" t="e">
        <f t="shared" si="261"/>
        <v>#N/A</v>
      </c>
      <c r="Y1000" s="10" t="e">
        <f t="shared" si="262"/>
        <v>#N/A</v>
      </c>
      <c r="Z1000" s="10" t="e">
        <f t="shared" si="263"/>
        <v>#N/A</v>
      </c>
      <c r="AA1000" s="138" t="e">
        <f t="shared" si="256"/>
        <v>#N/A</v>
      </c>
      <c r="AB1000" s="138" t="e">
        <f t="shared" si="257"/>
        <v>#N/A</v>
      </c>
      <c r="AC1000" s="16" t="e">
        <f t="shared" si="264"/>
        <v>#N/A</v>
      </c>
      <c r="AD1000" s="16" t="e">
        <f t="shared" si="265"/>
        <v>#N/A</v>
      </c>
      <c r="AE1000" s="16" t="e">
        <f t="shared" si="266"/>
        <v>#N/A</v>
      </c>
      <c r="AF1000" s="16" t="e">
        <f t="shared" si="267"/>
        <v>#N/A</v>
      </c>
      <c r="AI1000" s="9"/>
      <c r="AJ1000" s="10"/>
      <c r="AK1000" s="9"/>
      <c r="AL1000" s="10"/>
      <c r="AM1000" s="9"/>
      <c r="AN1000" s="9"/>
      <c r="AO1000" s="9"/>
      <c r="AP1000" s="9"/>
      <c r="AQ1000" s="9"/>
      <c r="AS1000" s="9"/>
      <c r="AT1000" s="10"/>
      <c r="AU1000" s="10"/>
      <c r="AV1000" s="10"/>
      <c r="AW1000" s="10"/>
      <c r="AX1000" s="10"/>
      <c r="AY1000" s="10"/>
      <c r="AZ1000" s="10"/>
      <c r="BA1000" s="10"/>
      <c r="BC1000" s="9"/>
      <c r="BD1000" s="10"/>
      <c r="BE1000" s="10"/>
      <c r="BF1000" s="10"/>
      <c r="BG1000" s="10"/>
      <c r="BH1000" s="10"/>
      <c r="BI1000" s="10"/>
      <c r="BJ1000" s="10"/>
      <c r="BK1000" s="10"/>
      <c r="BL1000" s="10"/>
      <c r="BM1000" s="9"/>
      <c r="BN1000" s="10"/>
      <c r="BO1000" s="9"/>
      <c r="BP1000" s="10"/>
      <c r="BQ1000" s="9"/>
      <c r="BR1000" s="9"/>
      <c r="BS1000" s="9"/>
      <c r="BT1000" s="9"/>
      <c r="BU1000" s="9"/>
      <c r="BV1000" s="5"/>
      <c r="BW1000" s="9"/>
      <c r="BX1000" s="10"/>
      <c r="BY1000" s="10"/>
      <c r="BZ1000" s="10"/>
      <c r="CA1000" s="10"/>
      <c r="CB1000" s="10"/>
      <c r="CC1000" s="10"/>
      <c r="CD1000" s="10"/>
      <c r="CE1000" s="10"/>
      <c r="CF1000" s="5"/>
      <c r="CG1000" s="9"/>
      <c r="CH1000" s="10"/>
      <c r="CI1000" s="10"/>
      <c r="CJ1000" s="10"/>
      <c r="CK1000" s="10"/>
      <c r="CL1000" s="10"/>
      <c r="CM1000" s="10"/>
      <c r="CN1000" s="10"/>
      <c r="CO1000" s="10"/>
    </row>
    <row r="1001" spans="1:93" x14ac:dyDescent="0.2">
      <c r="A1001" s="9"/>
      <c r="B1001" s="9"/>
      <c r="C1001" s="9"/>
      <c r="D1001" s="9"/>
      <c r="E1001" s="9"/>
      <c r="F1001" s="9"/>
      <c r="G1001" s="9"/>
      <c r="H1001" s="9"/>
      <c r="I1001" s="9"/>
      <c r="J1001" s="9"/>
      <c r="K1001" s="9"/>
      <c r="L1001" s="9"/>
      <c r="M1001" s="9"/>
      <c r="N1001" s="9"/>
      <c r="P1001" s="12">
        <f t="shared" si="269"/>
        <v>-154</v>
      </c>
      <c r="Q1001" s="12"/>
      <c r="R1001" s="138" t="e">
        <f t="shared" si="253"/>
        <v>#N/A</v>
      </c>
      <c r="S1001" s="138" t="e">
        <f t="shared" si="254"/>
        <v>#N/A</v>
      </c>
      <c r="T1001" s="138" t="e">
        <f t="shared" si="255"/>
        <v>#N/A</v>
      </c>
      <c r="U1001" s="139" t="e">
        <f t="shared" si="258"/>
        <v>#N/A</v>
      </c>
      <c r="V1001" s="139" t="e">
        <f t="shared" si="259"/>
        <v>#N/A</v>
      </c>
      <c r="W1001" s="139" t="e">
        <f t="shared" si="260"/>
        <v>#N/A</v>
      </c>
      <c r="X1001" s="139" t="e">
        <f t="shared" si="261"/>
        <v>#N/A</v>
      </c>
      <c r="Y1001" s="10" t="e">
        <f t="shared" si="262"/>
        <v>#N/A</v>
      </c>
      <c r="Z1001" s="10" t="e">
        <f t="shared" si="263"/>
        <v>#N/A</v>
      </c>
      <c r="AA1001" s="138" t="e">
        <f t="shared" si="256"/>
        <v>#N/A</v>
      </c>
      <c r="AB1001" s="138" t="e">
        <f t="shared" si="257"/>
        <v>#N/A</v>
      </c>
      <c r="AC1001" s="16" t="e">
        <f t="shared" si="264"/>
        <v>#N/A</v>
      </c>
      <c r="AD1001" s="16" t="e">
        <f t="shared" si="265"/>
        <v>#N/A</v>
      </c>
      <c r="AE1001" s="16" t="e">
        <f t="shared" si="266"/>
        <v>#N/A</v>
      </c>
      <c r="AF1001" s="16" t="e">
        <f t="shared" si="267"/>
        <v>#N/A</v>
      </c>
      <c r="AI1001" s="9"/>
      <c r="AJ1001" s="10"/>
      <c r="AK1001" s="9"/>
      <c r="AL1001" s="10"/>
      <c r="AM1001" s="9"/>
      <c r="AN1001" s="9"/>
      <c r="AO1001" s="9"/>
      <c r="AP1001" s="9"/>
      <c r="AQ1001" s="9"/>
      <c r="AS1001" s="9"/>
      <c r="AT1001" s="10"/>
      <c r="AU1001" s="10"/>
      <c r="AV1001" s="10"/>
      <c r="AW1001" s="10"/>
      <c r="AX1001" s="10"/>
      <c r="AY1001" s="10"/>
      <c r="AZ1001" s="10"/>
      <c r="BA1001" s="10"/>
      <c r="BC1001" s="9"/>
      <c r="BD1001" s="10"/>
      <c r="BE1001" s="10"/>
      <c r="BF1001" s="10"/>
      <c r="BG1001" s="10"/>
      <c r="BH1001" s="10"/>
      <c r="BI1001" s="10"/>
      <c r="BJ1001" s="10"/>
      <c r="BK1001" s="10"/>
      <c r="BL1001" s="10"/>
      <c r="BM1001" s="9"/>
      <c r="BN1001" s="10"/>
      <c r="BO1001" s="9"/>
      <c r="BP1001" s="10"/>
      <c r="BQ1001" s="9"/>
      <c r="BR1001" s="9"/>
      <c r="BS1001" s="9"/>
      <c r="BT1001" s="9"/>
      <c r="BU1001" s="9"/>
      <c r="BV1001" s="5"/>
      <c r="BW1001" s="9"/>
      <c r="BX1001" s="10"/>
      <c r="BY1001" s="10"/>
      <c r="BZ1001" s="10"/>
      <c r="CA1001" s="10"/>
      <c r="CB1001" s="10"/>
      <c r="CC1001" s="10"/>
      <c r="CD1001" s="10"/>
      <c r="CE1001" s="10"/>
      <c r="CF1001" s="5"/>
      <c r="CG1001" s="9"/>
      <c r="CH1001" s="10"/>
      <c r="CI1001" s="10"/>
      <c r="CJ1001" s="10"/>
      <c r="CK1001" s="10"/>
      <c r="CL1001" s="10"/>
      <c r="CM1001" s="10"/>
      <c r="CN1001" s="10"/>
      <c r="CO1001" s="10"/>
    </row>
    <row r="1002" spans="1:93" x14ac:dyDescent="0.2">
      <c r="A1002" s="9"/>
      <c r="B1002" s="9"/>
      <c r="C1002" s="9"/>
      <c r="D1002" s="9"/>
      <c r="E1002" s="9"/>
      <c r="F1002" s="9"/>
      <c r="G1002" s="9"/>
      <c r="H1002" s="9"/>
      <c r="I1002" s="9"/>
      <c r="J1002" s="9"/>
      <c r="K1002" s="9"/>
      <c r="L1002" s="9"/>
      <c r="M1002" s="9"/>
      <c r="N1002" s="9"/>
      <c r="P1002" s="12">
        <f t="shared" si="269"/>
        <v>-154</v>
      </c>
      <c r="Q1002" s="12"/>
      <c r="R1002" s="138" t="e">
        <f t="shared" si="253"/>
        <v>#N/A</v>
      </c>
      <c r="S1002" s="138" t="e">
        <f t="shared" si="254"/>
        <v>#N/A</v>
      </c>
      <c r="T1002" s="138" t="e">
        <f t="shared" si="255"/>
        <v>#N/A</v>
      </c>
      <c r="U1002" s="139" t="e">
        <f t="shared" si="258"/>
        <v>#N/A</v>
      </c>
      <c r="V1002" s="139" t="e">
        <f t="shared" si="259"/>
        <v>#N/A</v>
      </c>
      <c r="W1002" s="139" t="e">
        <f t="shared" si="260"/>
        <v>#N/A</v>
      </c>
      <c r="X1002" s="139" t="e">
        <f t="shared" si="261"/>
        <v>#N/A</v>
      </c>
      <c r="Y1002" s="10" t="e">
        <f t="shared" si="262"/>
        <v>#N/A</v>
      </c>
      <c r="Z1002" s="10" t="e">
        <f t="shared" si="263"/>
        <v>#N/A</v>
      </c>
      <c r="AA1002" s="138" t="e">
        <f t="shared" si="256"/>
        <v>#N/A</v>
      </c>
      <c r="AB1002" s="138" t="e">
        <f t="shared" si="257"/>
        <v>#N/A</v>
      </c>
      <c r="AC1002" s="16" t="e">
        <f t="shared" si="264"/>
        <v>#N/A</v>
      </c>
      <c r="AD1002" s="16" t="e">
        <f t="shared" si="265"/>
        <v>#N/A</v>
      </c>
      <c r="AE1002" s="16" t="e">
        <f t="shared" si="266"/>
        <v>#N/A</v>
      </c>
      <c r="AF1002" s="16" t="e">
        <f t="shared" si="267"/>
        <v>#N/A</v>
      </c>
      <c r="AI1002" s="9"/>
      <c r="AJ1002" s="10"/>
      <c r="AK1002" s="9"/>
      <c r="AL1002" s="10"/>
      <c r="AM1002" s="9"/>
      <c r="AN1002" s="9"/>
      <c r="AO1002" s="9"/>
      <c r="AP1002" s="9"/>
      <c r="AQ1002" s="9"/>
      <c r="AS1002" s="9"/>
      <c r="AT1002" s="10"/>
      <c r="AU1002" s="10"/>
      <c r="AV1002" s="10"/>
      <c r="AW1002" s="10"/>
      <c r="AX1002" s="10"/>
      <c r="AY1002" s="10"/>
      <c r="AZ1002" s="10"/>
      <c r="BA1002" s="10"/>
      <c r="BC1002" s="9"/>
      <c r="BD1002" s="10"/>
      <c r="BE1002" s="10"/>
      <c r="BF1002" s="10"/>
      <c r="BG1002" s="10"/>
      <c r="BH1002" s="10"/>
      <c r="BI1002" s="10"/>
      <c r="BJ1002" s="10"/>
      <c r="BK1002" s="10"/>
      <c r="BL1002" s="10"/>
      <c r="BM1002" s="9"/>
      <c r="BN1002" s="10"/>
      <c r="BO1002" s="9"/>
      <c r="BP1002" s="10"/>
      <c r="BQ1002" s="9"/>
      <c r="BR1002" s="9"/>
      <c r="BS1002" s="9"/>
      <c r="BT1002" s="9"/>
      <c r="BU1002" s="9"/>
      <c r="BV1002" s="5"/>
      <c r="BW1002" s="9"/>
      <c r="BX1002" s="10"/>
      <c r="BY1002" s="10"/>
      <c r="BZ1002" s="10"/>
      <c r="CA1002" s="10"/>
      <c r="CB1002" s="10"/>
      <c r="CC1002" s="10"/>
      <c r="CD1002" s="10"/>
      <c r="CE1002" s="10"/>
      <c r="CF1002" s="5"/>
      <c r="CG1002" s="9"/>
      <c r="CH1002" s="10"/>
      <c r="CI1002" s="10"/>
      <c r="CJ1002" s="10"/>
      <c r="CK1002" s="10"/>
      <c r="CL1002" s="10"/>
      <c r="CM1002" s="10"/>
      <c r="CN1002" s="10"/>
      <c r="CO1002" s="10"/>
    </row>
    <row r="1003" spans="1:93" x14ac:dyDescent="0.2">
      <c r="A1003" s="9"/>
      <c r="B1003" s="9"/>
      <c r="C1003" s="9"/>
      <c r="D1003" s="9"/>
      <c r="E1003" s="9"/>
      <c r="F1003" s="9"/>
      <c r="G1003" s="9"/>
      <c r="H1003" s="9"/>
      <c r="I1003" s="9"/>
      <c r="J1003" s="9"/>
      <c r="K1003" s="9"/>
      <c r="L1003" s="9"/>
      <c r="M1003" s="9"/>
      <c r="N1003" s="9"/>
      <c r="P1003" s="12">
        <f t="shared" si="269"/>
        <v>-154</v>
      </c>
      <c r="Q1003" s="12"/>
      <c r="R1003" s="138" t="e">
        <f t="shared" si="253"/>
        <v>#N/A</v>
      </c>
      <c r="S1003" s="138" t="e">
        <f t="shared" si="254"/>
        <v>#N/A</v>
      </c>
      <c r="T1003" s="138" t="e">
        <f t="shared" si="255"/>
        <v>#N/A</v>
      </c>
      <c r="U1003" s="139" t="e">
        <f t="shared" si="258"/>
        <v>#N/A</v>
      </c>
      <c r="V1003" s="139" t="e">
        <f t="shared" si="259"/>
        <v>#N/A</v>
      </c>
      <c r="W1003" s="139" t="e">
        <f t="shared" si="260"/>
        <v>#N/A</v>
      </c>
      <c r="X1003" s="139" t="e">
        <f t="shared" si="261"/>
        <v>#N/A</v>
      </c>
      <c r="Y1003" s="10" t="e">
        <f t="shared" si="262"/>
        <v>#N/A</v>
      </c>
      <c r="Z1003" s="10" t="e">
        <f t="shared" si="263"/>
        <v>#N/A</v>
      </c>
      <c r="AA1003" s="138" t="e">
        <f t="shared" si="256"/>
        <v>#N/A</v>
      </c>
      <c r="AB1003" s="138" t="e">
        <f t="shared" si="257"/>
        <v>#N/A</v>
      </c>
      <c r="AC1003" s="16" t="e">
        <f t="shared" si="264"/>
        <v>#N/A</v>
      </c>
      <c r="AD1003" s="16" t="e">
        <f t="shared" si="265"/>
        <v>#N/A</v>
      </c>
      <c r="AE1003" s="16" t="e">
        <f t="shared" si="266"/>
        <v>#N/A</v>
      </c>
      <c r="AF1003" s="16" t="e">
        <f t="shared" si="267"/>
        <v>#N/A</v>
      </c>
      <c r="AI1003" s="9"/>
      <c r="AJ1003" s="10"/>
      <c r="AK1003" s="9"/>
      <c r="AL1003" s="10"/>
      <c r="AM1003" s="9"/>
      <c r="AN1003" s="9"/>
      <c r="AO1003" s="9"/>
      <c r="AP1003" s="9"/>
      <c r="AQ1003" s="9"/>
      <c r="AS1003" s="9"/>
      <c r="AT1003" s="10"/>
      <c r="AU1003" s="10"/>
      <c r="AV1003" s="10"/>
      <c r="AW1003" s="10"/>
      <c r="AX1003" s="10"/>
      <c r="AY1003" s="10"/>
      <c r="AZ1003" s="10"/>
      <c r="BA1003" s="10"/>
      <c r="BC1003" s="9"/>
      <c r="BD1003" s="10"/>
      <c r="BE1003" s="10"/>
      <c r="BF1003" s="10"/>
      <c r="BG1003" s="10"/>
      <c r="BH1003" s="10"/>
      <c r="BI1003" s="10"/>
      <c r="BJ1003" s="10"/>
      <c r="BK1003" s="10"/>
      <c r="BL1003" s="10"/>
      <c r="BM1003" s="9"/>
      <c r="BN1003" s="10"/>
      <c r="BO1003" s="9"/>
      <c r="BP1003" s="10"/>
      <c r="BQ1003" s="9"/>
      <c r="BR1003" s="9"/>
      <c r="BS1003" s="9"/>
      <c r="BT1003" s="9"/>
      <c r="BU1003" s="9"/>
      <c r="BV1003" s="5"/>
      <c r="BW1003" s="9"/>
      <c r="BX1003" s="10"/>
      <c r="BY1003" s="10"/>
      <c r="BZ1003" s="10"/>
      <c r="CA1003" s="10"/>
      <c r="CB1003" s="10"/>
      <c r="CC1003" s="10"/>
      <c r="CD1003" s="10"/>
      <c r="CE1003" s="10"/>
      <c r="CF1003" s="5"/>
      <c r="CG1003" s="9"/>
      <c r="CH1003" s="10"/>
      <c r="CI1003" s="10"/>
      <c r="CJ1003" s="10"/>
      <c r="CK1003" s="10"/>
      <c r="CL1003" s="10"/>
      <c r="CM1003" s="10"/>
      <c r="CN1003" s="10"/>
      <c r="CO1003" s="10"/>
    </row>
    <row r="1004" spans="1:93" x14ac:dyDescent="0.2">
      <c r="A1004" s="9"/>
      <c r="B1004" s="9"/>
      <c r="C1004" s="9"/>
      <c r="D1004" s="9"/>
      <c r="E1004" s="9"/>
      <c r="F1004" s="9"/>
      <c r="G1004" s="9"/>
      <c r="H1004" s="9"/>
      <c r="I1004" s="9"/>
      <c r="J1004" s="9"/>
      <c r="K1004" s="9"/>
      <c r="L1004" s="9"/>
      <c r="M1004" s="9"/>
      <c r="N1004" s="9"/>
      <c r="P1004" s="12">
        <f t="shared" si="269"/>
        <v>-154</v>
      </c>
      <c r="Q1004" s="12"/>
      <c r="R1004" s="138" t="e">
        <f t="shared" si="253"/>
        <v>#N/A</v>
      </c>
      <c r="S1004" s="138" t="e">
        <f t="shared" si="254"/>
        <v>#N/A</v>
      </c>
      <c r="T1004" s="138" t="e">
        <f t="shared" si="255"/>
        <v>#N/A</v>
      </c>
      <c r="U1004" s="139" t="e">
        <f t="shared" si="258"/>
        <v>#N/A</v>
      </c>
      <c r="V1004" s="139" t="e">
        <f t="shared" si="259"/>
        <v>#N/A</v>
      </c>
      <c r="W1004" s="139" t="e">
        <f t="shared" si="260"/>
        <v>#N/A</v>
      </c>
      <c r="X1004" s="139" t="e">
        <f t="shared" si="261"/>
        <v>#N/A</v>
      </c>
      <c r="Y1004" s="10" t="e">
        <f t="shared" si="262"/>
        <v>#N/A</v>
      </c>
      <c r="Z1004" s="10" t="e">
        <f t="shared" si="263"/>
        <v>#N/A</v>
      </c>
      <c r="AA1004" s="138" t="e">
        <f t="shared" si="256"/>
        <v>#N/A</v>
      </c>
      <c r="AB1004" s="138" t="e">
        <f t="shared" si="257"/>
        <v>#N/A</v>
      </c>
      <c r="AC1004" s="16" t="e">
        <f t="shared" si="264"/>
        <v>#N/A</v>
      </c>
      <c r="AD1004" s="16" t="e">
        <f t="shared" si="265"/>
        <v>#N/A</v>
      </c>
      <c r="AE1004" s="16" t="e">
        <f t="shared" si="266"/>
        <v>#N/A</v>
      </c>
      <c r="AF1004" s="16" t="e">
        <f t="shared" si="267"/>
        <v>#N/A</v>
      </c>
      <c r="AI1004" s="9"/>
      <c r="AJ1004" s="10"/>
      <c r="AK1004" s="9"/>
      <c r="AL1004" s="10"/>
      <c r="AM1004" s="9"/>
      <c r="AN1004" s="9"/>
      <c r="AO1004" s="9"/>
      <c r="AP1004" s="9"/>
      <c r="AQ1004" s="9"/>
      <c r="AS1004" s="9"/>
      <c r="AT1004" s="10"/>
      <c r="AU1004" s="10"/>
      <c r="AV1004" s="10"/>
      <c r="AW1004" s="10"/>
      <c r="AX1004" s="10"/>
      <c r="AY1004" s="10"/>
      <c r="AZ1004" s="10"/>
      <c r="BA1004" s="10"/>
      <c r="BC1004" s="9"/>
      <c r="BD1004" s="10"/>
      <c r="BE1004" s="10"/>
      <c r="BF1004" s="10"/>
      <c r="BG1004" s="10"/>
      <c r="BH1004" s="10"/>
      <c r="BI1004" s="10"/>
      <c r="BJ1004" s="10"/>
      <c r="BK1004" s="10"/>
      <c r="BL1004" s="10"/>
      <c r="BM1004" s="9"/>
      <c r="BN1004" s="10"/>
      <c r="BO1004" s="9"/>
      <c r="BP1004" s="10"/>
      <c r="BQ1004" s="9"/>
      <c r="BR1004" s="9"/>
      <c r="BS1004" s="9"/>
      <c r="BT1004" s="9"/>
      <c r="BU1004" s="9"/>
      <c r="BV1004" s="5"/>
      <c r="BW1004" s="9"/>
      <c r="BX1004" s="10"/>
      <c r="BY1004" s="10"/>
      <c r="BZ1004" s="10"/>
      <c r="CA1004" s="10"/>
      <c r="CB1004" s="10"/>
      <c r="CC1004" s="10"/>
      <c r="CD1004" s="10"/>
      <c r="CE1004" s="10"/>
      <c r="CF1004" s="5"/>
      <c r="CG1004" s="9"/>
      <c r="CH1004" s="10"/>
      <c r="CI1004" s="10"/>
      <c r="CJ1004" s="10"/>
      <c r="CK1004" s="10"/>
      <c r="CL1004" s="10"/>
      <c r="CM1004" s="10"/>
      <c r="CN1004" s="10"/>
      <c r="CO1004" s="10"/>
    </row>
    <row r="1005" spans="1:93" x14ac:dyDescent="0.2">
      <c r="A1005" s="9"/>
      <c r="B1005" s="9"/>
      <c r="C1005" s="9"/>
      <c r="D1005" s="9"/>
      <c r="E1005" s="9"/>
      <c r="F1005" s="9"/>
      <c r="G1005" s="9"/>
      <c r="H1005" s="9"/>
      <c r="I1005" s="9"/>
      <c r="J1005" s="9"/>
      <c r="K1005" s="9"/>
      <c r="L1005" s="9"/>
      <c r="M1005" s="9"/>
      <c r="N1005" s="9"/>
      <c r="P1005" s="12">
        <f t="shared" si="269"/>
        <v>-154</v>
      </c>
      <c r="Q1005" s="12"/>
      <c r="R1005" s="138" t="e">
        <f t="shared" si="253"/>
        <v>#N/A</v>
      </c>
      <c r="S1005" s="138" t="e">
        <f t="shared" si="254"/>
        <v>#N/A</v>
      </c>
      <c r="T1005" s="138" t="e">
        <f t="shared" si="255"/>
        <v>#N/A</v>
      </c>
      <c r="U1005" s="139" t="e">
        <f t="shared" si="258"/>
        <v>#N/A</v>
      </c>
      <c r="V1005" s="139" t="e">
        <f t="shared" si="259"/>
        <v>#N/A</v>
      </c>
      <c r="W1005" s="139" t="e">
        <f t="shared" si="260"/>
        <v>#N/A</v>
      </c>
      <c r="X1005" s="139" t="e">
        <f t="shared" si="261"/>
        <v>#N/A</v>
      </c>
      <c r="Y1005" s="10" t="e">
        <f t="shared" si="262"/>
        <v>#N/A</v>
      </c>
      <c r="Z1005" s="10" t="e">
        <f t="shared" si="263"/>
        <v>#N/A</v>
      </c>
      <c r="AA1005" s="138" t="e">
        <f t="shared" si="256"/>
        <v>#N/A</v>
      </c>
      <c r="AB1005" s="138" t="e">
        <f t="shared" si="257"/>
        <v>#N/A</v>
      </c>
      <c r="AC1005" s="16" t="e">
        <f t="shared" si="264"/>
        <v>#N/A</v>
      </c>
      <c r="AD1005" s="16" t="e">
        <f t="shared" si="265"/>
        <v>#N/A</v>
      </c>
      <c r="AE1005" s="16" t="e">
        <f t="shared" si="266"/>
        <v>#N/A</v>
      </c>
      <c r="AF1005" s="16" t="e">
        <f t="shared" si="267"/>
        <v>#N/A</v>
      </c>
      <c r="AI1005" s="9"/>
      <c r="AJ1005" s="10"/>
      <c r="AK1005" s="9"/>
      <c r="AL1005" s="10"/>
      <c r="AM1005" s="9"/>
      <c r="AN1005" s="9"/>
      <c r="AO1005" s="9"/>
      <c r="AP1005" s="9"/>
      <c r="AQ1005" s="9"/>
      <c r="AS1005" s="9"/>
      <c r="AT1005" s="10"/>
      <c r="AU1005" s="10"/>
      <c r="AV1005" s="10"/>
      <c r="AW1005" s="10"/>
      <c r="AX1005" s="10"/>
      <c r="AY1005" s="10"/>
      <c r="AZ1005" s="10"/>
      <c r="BA1005" s="10"/>
      <c r="BC1005" s="9"/>
      <c r="BD1005" s="10"/>
      <c r="BE1005" s="10"/>
      <c r="BF1005" s="10"/>
      <c r="BG1005" s="10"/>
      <c r="BH1005" s="10"/>
      <c r="BI1005" s="10"/>
      <c r="BJ1005" s="10"/>
      <c r="BK1005" s="10"/>
      <c r="BL1005" s="10"/>
      <c r="BM1005" s="9"/>
      <c r="BN1005" s="10"/>
      <c r="BO1005" s="9"/>
      <c r="BP1005" s="10"/>
      <c r="BQ1005" s="9"/>
      <c r="BR1005" s="9"/>
      <c r="BS1005" s="9"/>
      <c r="BT1005" s="9"/>
      <c r="BU1005" s="9"/>
      <c r="BV1005" s="5"/>
      <c r="BW1005" s="9"/>
      <c r="BX1005" s="10"/>
      <c r="BY1005" s="10"/>
      <c r="BZ1005" s="10"/>
      <c r="CA1005" s="10"/>
      <c r="CB1005" s="10"/>
      <c r="CC1005" s="10"/>
      <c r="CD1005" s="10"/>
      <c r="CE1005" s="10"/>
      <c r="CF1005" s="5"/>
      <c r="CG1005" s="9"/>
      <c r="CH1005" s="10"/>
      <c r="CI1005" s="10"/>
      <c r="CJ1005" s="10"/>
      <c r="CK1005" s="10"/>
      <c r="CL1005" s="10"/>
      <c r="CM1005" s="10"/>
      <c r="CN1005" s="10"/>
      <c r="CO1005" s="10"/>
    </row>
    <row r="1006" spans="1:93" x14ac:dyDescent="0.2">
      <c r="A1006" s="9"/>
      <c r="B1006" s="9"/>
      <c r="C1006" s="9"/>
      <c r="D1006" s="9"/>
      <c r="E1006" s="9"/>
      <c r="F1006" s="9"/>
      <c r="G1006" s="9"/>
      <c r="H1006" s="9"/>
      <c r="I1006" s="9"/>
      <c r="J1006" s="9"/>
      <c r="K1006" s="9"/>
      <c r="L1006" s="9"/>
      <c r="M1006" s="9"/>
      <c r="N1006" s="9"/>
      <c r="P1006" s="12">
        <f t="shared" si="269"/>
        <v>-154</v>
      </c>
      <c r="Q1006" s="12"/>
      <c r="R1006" s="138" t="e">
        <f t="shared" si="253"/>
        <v>#N/A</v>
      </c>
      <c r="S1006" s="138" t="e">
        <f t="shared" si="254"/>
        <v>#N/A</v>
      </c>
      <c r="T1006" s="138" t="e">
        <f t="shared" si="255"/>
        <v>#N/A</v>
      </c>
      <c r="U1006" s="139" t="e">
        <f t="shared" si="258"/>
        <v>#N/A</v>
      </c>
      <c r="V1006" s="139" t="e">
        <f t="shared" si="259"/>
        <v>#N/A</v>
      </c>
      <c r="W1006" s="139" t="e">
        <f t="shared" si="260"/>
        <v>#N/A</v>
      </c>
      <c r="X1006" s="139" t="e">
        <f t="shared" si="261"/>
        <v>#N/A</v>
      </c>
      <c r="Y1006" s="10" t="e">
        <f t="shared" si="262"/>
        <v>#N/A</v>
      </c>
      <c r="Z1006" s="10" t="e">
        <f t="shared" si="263"/>
        <v>#N/A</v>
      </c>
      <c r="AA1006" s="138" t="e">
        <f t="shared" si="256"/>
        <v>#N/A</v>
      </c>
      <c r="AB1006" s="138" t="e">
        <f t="shared" si="257"/>
        <v>#N/A</v>
      </c>
      <c r="AC1006" s="16" t="e">
        <f t="shared" si="264"/>
        <v>#N/A</v>
      </c>
      <c r="AD1006" s="16" t="e">
        <f t="shared" si="265"/>
        <v>#N/A</v>
      </c>
      <c r="AE1006" s="16" t="e">
        <f t="shared" si="266"/>
        <v>#N/A</v>
      </c>
      <c r="AF1006" s="16" t="e">
        <f t="shared" si="267"/>
        <v>#N/A</v>
      </c>
      <c r="AI1006" s="9"/>
      <c r="AJ1006" s="10"/>
      <c r="AK1006" s="9"/>
      <c r="AL1006" s="10"/>
      <c r="AM1006" s="9"/>
      <c r="AN1006" s="9"/>
      <c r="AO1006" s="9"/>
      <c r="AP1006" s="9"/>
      <c r="AQ1006" s="9"/>
      <c r="AS1006" s="9"/>
      <c r="AT1006" s="10"/>
      <c r="AU1006" s="10"/>
      <c r="AV1006" s="10"/>
      <c r="AW1006" s="10"/>
      <c r="AX1006" s="10"/>
      <c r="AY1006" s="10"/>
      <c r="AZ1006" s="10"/>
      <c r="BA1006" s="10"/>
      <c r="BC1006" s="9"/>
      <c r="BD1006" s="10"/>
      <c r="BE1006" s="10"/>
      <c r="BF1006" s="10"/>
      <c r="BG1006" s="10"/>
      <c r="BH1006" s="10"/>
      <c r="BI1006" s="10"/>
      <c r="BJ1006" s="10"/>
      <c r="BK1006" s="10"/>
      <c r="BL1006" s="10"/>
      <c r="BM1006" s="9"/>
      <c r="BN1006" s="10"/>
      <c r="BO1006" s="9"/>
      <c r="BP1006" s="10"/>
      <c r="BQ1006" s="9"/>
      <c r="BR1006" s="9"/>
      <c r="BS1006" s="9"/>
      <c r="BT1006" s="9"/>
      <c r="BU1006" s="9"/>
      <c r="BV1006" s="5"/>
      <c r="BW1006" s="9"/>
      <c r="BX1006" s="10"/>
      <c r="BY1006" s="10"/>
      <c r="BZ1006" s="10"/>
      <c r="CA1006" s="10"/>
      <c r="CB1006" s="10"/>
      <c r="CC1006" s="10"/>
      <c r="CD1006" s="10"/>
      <c r="CE1006" s="10"/>
      <c r="CF1006" s="5"/>
      <c r="CG1006" s="9"/>
      <c r="CH1006" s="10"/>
      <c r="CI1006" s="10"/>
      <c r="CJ1006" s="10"/>
      <c r="CK1006" s="10"/>
      <c r="CL1006" s="10"/>
      <c r="CM1006" s="10"/>
      <c r="CN1006" s="10"/>
      <c r="CO1006" s="10"/>
    </row>
    <row r="1007" spans="1:93" x14ac:dyDescent="0.2">
      <c r="A1007" s="9"/>
      <c r="B1007" s="9"/>
      <c r="C1007" s="9"/>
      <c r="D1007" s="9"/>
      <c r="E1007" s="9"/>
      <c r="F1007" s="9"/>
      <c r="G1007" s="9"/>
      <c r="H1007" s="9"/>
      <c r="I1007" s="9"/>
      <c r="J1007" s="9"/>
      <c r="K1007" s="9"/>
      <c r="L1007" s="9"/>
      <c r="M1007" s="9"/>
      <c r="N1007" s="9"/>
      <c r="P1007" s="12">
        <f t="shared" si="269"/>
        <v>-154</v>
      </c>
      <c r="Q1007" s="12"/>
      <c r="R1007" s="138" t="e">
        <f t="shared" si="253"/>
        <v>#N/A</v>
      </c>
      <c r="S1007" s="138" t="e">
        <f t="shared" si="254"/>
        <v>#N/A</v>
      </c>
      <c r="T1007" s="138" t="e">
        <f t="shared" si="255"/>
        <v>#N/A</v>
      </c>
      <c r="U1007" s="139" t="e">
        <f t="shared" si="258"/>
        <v>#N/A</v>
      </c>
      <c r="V1007" s="139" t="e">
        <f t="shared" si="259"/>
        <v>#N/A</v>
      </c>
      <c r="W1007" s="139" t="e">
        <f t="shared" si="260"/>
        <v>#N/A</v>
      </c>
      <c r="X1007" s="139" t="e">
        <f t="shared" si="261"/>
        <v>#N/A</v>
      </c>
      <c r="Y1007" s="10" t="e">
        <f t="shared" si="262"/>
        <v>#N/A</v>
      </c>
      <c r="Z1007" s="10" t="e">
        <f t="shared" si="263"/>
        <v>#N/A</v>
      </c>
      <c r="AA1007" s="138" t="e">
        <f t="shared" si="256"/>
        <v>#N/A</v>
      </c>
      <c r="AB1007" s="138" t="e">
        <f t="shared" si="257"/>
        <v>#N/A</v>
      </c>
      <c r="AC1007" s="16" t="e">
        <f t="shared" si="264"/>
        <v>#N/A</v>
      </c>
      <c r="AD1007" s="16" t="e">
        <f t="shared" si="265"/>
        <v>#N/A</v>
      </c>
      <c r="AE1007" s="16" t="e">
        <f t="shared" si="266"/>
        <v>#N/A</v>
      </c>
      <c r="AF1007" s="16" t="e">
        <f t="shared" si="267"/>
        <v>#N/A</v>
      </c>
      <c r="AI1007" s="9"/>
      <c r="AJ1007" s="10"/>
      <c r="AK1007" s="9"/>
      <c r="AL1007" s="10"/>
      <c r="AM1007" s="9"/>
      <c r="AN1007" s="9"/>
      <c r="AO1007" s="9"/>
      <c r="AP1007" s="9"/>
      <c r="AQ1007" s="9"/>
      <c r="AS1007" s="9"/>
      <c r="AT1007" s="10"/>
      <c r="AU1007" s="10"/>
      <c r="AV1007" s="10"/>
      <c r="AW1007" s="10"/>
      <c r="AX1007" s="10"/>
      <c r="AY1007" s="10"/>
      <c r="AZ1007" s="10"/>
      <c r="BA1007" s="10"/>
      <c r="BC1007" s="9"/>
      <c r="BD1007" s="10"/>
      <c r="BE1007" s="10"/>
      <c r="BF1007" s="10"/>
      <c r="BG1007" s="10"/>
      <c r="BH1007" s="10"/>
      <c r="BI1007" s="10"/>
      <c r="BJ1007" s="10"/>
      <c r="BK1007" s="10"/>
      <c r="BL1007" s="10"/>
      <c r="BM1007" s="9"/>
      <c r="BN1007" s="10"/>
      <c r="BO1007" s="9"/>
      <c r="BP1007" s="10"/>
      <c r="BQ1007" s="9"/>
      <c r="BR1007" s="9"/>
      <c r="BS1007" s="9"/>
      <c r="BT1007" s="9"/>
      <c r="BU1007" s="9"/>
      <c r="BV1007" s="5"/>
      <c r="BW1007" s="9"/>
      <c r="BX1007" s="10"/>
      <c r="BY1007" s="10"/>
      <c r="BZ1007" s="10"/>
      <c r="CA1007" s="10"/>
      <c r="CB1007" s="10"/>
      <c r="CC1007" s="10"/>
      <c r="CD1007" s="10"/>
      <c r="CE1007" s="10"/>
      <c r="CF1007" s="5"/>
      <c r="CG1007" s="9"/>
      <c r="CH1007" s="10"/>
      <c r="CI1007" s="10"/>
      <c r="CJ1007" s="10"/>
      <c r="CK1007" s="10"/>
      <c r="CL1007" s="10"/>
      <c r="CM1007" s="10"/>
      <c r="CN1007" s="10"/>
      <c r="CO1007" s="10"/>
    </row>
    <row r="1008" spans="1:93" x14ac:dyDescent="0.2">
      <c r="A1008" s="9"/>
      <c r="B1008" s="9"/>
      <c r="C1008" s="9"/>
      <c r="D1008" s="9"/>
      <c r="E1008" s="9"/>
      <c r="F1008" s="9"/>
      <c r="G1008" s="9"/>
      <c r="H1008" s="9"/>
      <c r="I1008" s="9"/>
      <c r="J1008" s="9"/>
      <c r="K1008" s="9"/>
      <c r="L1008" s="9"/>
      <c r="M1008" s="9"/>
      <c r="N1008" s="9"/>
      <c r="P1008" s="12">
        <f t="shared" si="269"/>
        <v>-154</v>
      </c>
      <c r="Q1008" s="12"/>
      <c r="R1008" s="138" t="e">
        <f t="shared" si="253"/>
        <v>#N/A</v>
      </c>
      <c r="S1008" s="138" t="e">
        <f t="shared" si="254"/>
        <v>#N/A</v>
      </c>
      <c r="T1008" s="138" t="e">
        <f t="shared" si="255"/>
        <v>#N/A</v>
      </c>
      <c r="U1008" s="139" t="e">
        <f t="shared" si="258"/>
        <v>#N/A</v>
      </c>
      <c r="V1008" s="139" t="e">
        <f t="shared" si="259"/>
        <v>#N/A</v>
      </c>
      <c r="W1008" s="139" t="e">
        <f t="shared" si="260"/>
        <v>#N/A</v>
      </c>
      <c r="X1008" s="139" t="e">
        <f t="shared" si="261"/>
        <v>#N/A</v>
      </c>
      <c r="Y1008" s="10" t="e">
        <f t="shared" si="262"/>
        <v>#N/A</v>
      </c>
      <c r="Z1008" s="10" t="e">
        <f t="shared" si="263"/>
        <v>#N/A</v>
      </c>
      <c r="AA1008" s="138" t="e">
        <f t="shared" si="256"/>
        <v>#N/A</v>
      </c>
      <c r="AB1008" s="138" t="e">
        <f t="shared" si="257"/>
        <v>#N/A</v>
      </c>
      <c r="AC1008" s="16" t="e">
        <f t="shared" si="264"/>
        <v>#N/A</v>
      </c>
      <c r="AD1008" s="16" t="e">
        <f t="shared" si="265"/>
        <v>#N/A</v>
      </c>
      <c r="AE1008" s="16" t="e">
        <f t="shared" si="266"/>
        <v>#N/A</v>
      </c>
      <c r="AF1008" s="16" t="e">
        <f t="shared" si="267"/>
        <v>#N/A</v>
      </c>
      <c r="AI1008" s="9"/>
      <c r="AJ1008" s="10"/>
      <c r="AK1008" s="9"/>
      <c r="AL1008" s="10"/>
      <c r="AM1008" s="9"/>
      <c r="AN1008" s="9"/>
      <c r="AO1008" s="9"/>
      <c r="AP1008" s="9"/>
      <c r="AQ1008" s="9"/>
      <c r="AS1008" s="9"/>
      <c r="AT1008" s="10"/>
      <c r="AU1008" s="10"/>
      <c r="AV1008" s="10"/>
      <c r="AW1008" s="10"/>
      <c r="AX1008" s="10"/>
      <c r="AY1008" s="10"/>
      <c r="AZ1008" s="10"/>
      <c r="BA1008" s="10"/>
      <c r="BC1008" s="9"/>
      <c r="BD1008" s="10"/>
      <c r="BE1008" s="10"/>
      <c r="BF1008" s="10"/>
      <c r="BG1008" s="10"/>
      <c r="BH1008" s="10"/>
      <c r="BI1008" s="10"/>
      <c r="BJ1008" s="10"/>
      <c r="BK1008" s="10"/>
      <c r="BL1008" s="10"/>
      <c r="BM1008" s="9"/>
      <c r="BN1008" s="10"/>
      <c r="BO1008" s="9"/>
      <c r="BP1008" s="10"/>
      <c r="BQ1008" s="9"/>
      <c r="BR1008" s="9"/>
      <c r="BS1008" s="9"/>
      <c r="BT1008" s="9"/>
      <c r="BU1008" s="9"/>
      <c r="BV1008" s="5"/>
      <c r="BW1008" s="9"/>
      <c r="BX1008" s="10"/>
      <c r="BY1008" s="10"/>
      <c r="BZ1008" s="10"/>
      <c r="CA1008" s="10"/>
      <c r="CB1008" s="10"/>
      <c r="CC1008" s="10"/>
      <c r="CD1008" s="10"/>
      <c r="CE1008" s="10"/>
      <c r="CF1008" s="5"/>
      <c r="CG1008" s="9"/>
      <c r="CH1008" s="10"/>
      <c r="CI1008" s="10"/>
      <c r="CJ1008" s="10"/>
      <c r="CK1008" s="10"/>
      <c r="CL1008" s="10"/>
      <c r="CM1008" s="10"/>
      <c r="CN1008" s="10"/>
      <c r="CO1008" s="10"/>
    </row>
    <row r="1009" spans="1:93" x14ac:dyDescent="0.2">
      <c r="A1009" s="9"/>
      <c r="B1009" s="9"/>
      <c r="C1009" s="9"/>
      <c r="D1009" s="9"/>
      <c r="E1009" s="9"/>
      <c r="F1009" s="9"/>
      <c r="G1009" s="9"/>
      <c r="H1009" s="9"/>
      <c r="I1009" s="9"/>
      <c r="J1009" s="9"/>
      <c r="K1009" s="9"/>
      <c r="L1009" s="9"/>
      <c r="M1009" s="9"/>
      <c r="N1009" s="9"/>
      <c r="P1009" s="12">
        <f t="shared" si="269"/>
        <v>-154</v>
      </c>
      <c r="Q1009" s="12"/>
      <c r="R1009" s="138" t="e">
        <f t="shared" si="253"/>
        <v>#N/A</v>
      </c>
      <c r="S1009" s="138" t="e">
        <f t="shared" si="254"/>
        <v>#N/A</v>
      </c>
      <c r="T1009" s="138" t="e">
        <f t="shared" si="255"/>
        <v>#N/A</v>
      </c>
      <c r="U1009" s="139" t="e">
        <f t="shared" si="258"/>
        <v>#N/A</v>
      </c>
      <c r="V1009" s="139" t="e">
        <f t="shared" si="259"/>
        <v>#N/A</v>
      </c>
      <c r="W1009" s="139" t="e">
        <f t="shared" si="260"/>
        <v>#N/A</v>
      </c>
      <c r="X1009" s="139" t="e">
        <f t="shared" si="261"/>
        <v>#N/A</v>
      </c>
      <c r="Y1009" s="10" t="e">
        <f t="shared" si="262"/>
        <v>#N/A</v>
      </c>
      <c r="Z1009" s="10" t="e">
        <f t="shared" si="263"/>
        <v>#N/A</v>
      </c>
      <c r="AA1009" s="138" t="e">
        <f t="shared" si="256"/>
        <v>#N/A</v>
      </c>
      <c r="AB1009" s="138" t="e">
        <f t="shared" si="257"/>
        <v>#N/A</v>
      </c>
      <c r="AC1009" s="16" t="e">
        <f t="shared" si="264"/>
        <v>#N/A</v>
      </c>
      <c r="AD1009" s="16" t="e">
        <f t="shared" si="265"/>
        <v>#N/A</v>
      </c>
      <c r="AE1009" s="16" t="e">
        <f t="shared" si="266"/>
        <v>#N/A</v>
      </c>
      <c r="AF1009" s="16" t="e">
        <f t="shared" si="267"/>
        <v>#N/A</v>
      </c>
      <c r="AI1009" s="9"/>
      <c r="AJ1009" s="10"/>
      <c r="AK1009" s="9"/>
      <c r="AL1009" s="10"/>
      <c r="AM1009" s="9"/>
      <c r="AN1009" s="9"/>
      <c r="AO1009" s="9"/>
      <c r="AP1009" s="9"/>
      <c r="AQ1009" s="9"/>
      <c r="AS1009" s="9"/>
      <c r="AT1009" s="10"/>
      <c r="AU1009" s="10"/>
      <c r="AV1009" s="10"/>
      <c r="AW1009" s="10"/>
      <c r="AX1009" s="10"/>
      <c r="AY1009" s="10"/>
      <c r="AZ1009" s="10"/>
      <c r="BA1009" s="10"/>
      <c r="BC1009" s="9"/>
      <c r="BD1009" s="10"/>
      <c r="BE1009" s="10"/>
      <c r="BF1009" s="10"/>
      <c r="BG1009" s="10"/>
      <c r="BH1009" s="10"/>
      <c r="BI1009" s="10"/>
      <c r="BJ1009" s="10"/>
      <c r="BK1009" s="10"/>
      <c r="BL1009" s="10"/>
      <c r="BM1009" s="9"/>
      <c r="BN1009" s="10"/>
      <c r="BO1009" s="9"/>
      <c r="BP1009" s="10"/>
      <c r="BQ1009" s="9"/>
      <c r="BR1009" s="9"/>
      <c r="BS1009" s="9"/>
      <c r="BT1009" s="9"/>
      <c r="BU1009" s="9"/>
      <c r="BV1009" s="5"/>
      <c r="BW1009" s="9"/>
      <c r="BX1009" s="10"/>
      <c r="BY1009" s="10"/>
      <c r="BZ1009" s="10"/>
      <c r="CA1009" s="10"/>
      <c r="CB1009" s="10"/>
      <c r="CC1009" s="10"/>
      <c r="CD1009" s="10"/>
      <c r="CE1009" s="10"/>
      <c r="CF1009" s="5"/>
      <c r="CG1009" s="9"/>
      <c r="CH1009" s="10"/>
      <c r="CI1009" s="10"/>
      <c r="CJ1009" s="10"/>
      <c r="CK1009" s="10"/>
      <c r="CL1009" s="10"/>
      <c r="CM1009" s="10"/>
      <c r="CN1009" s="10"/>
      <c r="CO1009" s="10"/>
    </row>
    <row r="1010" spans="1:93" x14ac:dyDescent="0.2">
      <c r="A1010" s="9"/>
      <c r="B1010" s="9"/>
      <c r="C1010" s="9"/>
      <c r="D1010" s="9"/>
      <c r="E1010" s="9"/>
      <c r="F1010" s="9"/>
      <c r="G1010" s="9"/>
      <c r="H1010" s="9"/>
      <c r="I1010" s="9"/>
      <c r="J1010" s="9"/>
      <c r="K1010" s="9"/>
      <c r="L1010" s="9"/>
      <c r="M1010" s="9"/>
      <c r="N1010" s="9"/>
      <c r="P1010" s="12">
        <f t="shared" si="269"/>
        <v>-154</v>
      </c>
      <c r="Q1010" s="12"/>
      <c r="R1010" s="138" t="e">
        <f t="shared" si="253"/>
        <v>#N/A</v>
      </c>
      <c r="S1010" s="138" t="e">
        <f t="shared" si="254"/>
        <v>#N/A</v>
      </c>
      <c r="T1010" s="138" t="e">
        <f t="shared" si="255"/>
        <v>#N/A</v>
      </c>
      <c r="U1010" s="139" t="e">
        <f t="shared" si="258"/>
        <v>#N/A</v>
      </c>
      <c r="V1010" s="139" t="e">
        <f t="shared" si="259"/>
        <v>#N/A</v>
      </c>
      <c r="W1010" s="139" t="e">
        <f t="shared" si="260"/>
        <v>#N/A</v>
      </c>
      <c r="X1010" s="139" t="e">
        <f t="shared" si="261"/>
        <v>#N/A</v>
      </c>
      <c r="Y1010" s="10" t="e">
        <f t="shared" si="262"/>
        <v>#N/A</v>
      </c>
      <c r="Z1010" s="10" t="e">
        <f t="shared" si="263"/>
        <v>#N/A</v>
      </c>
      <c r="AA1010" s="138" t="e">
        <f t="shared" si="256"/>
        <v>#N/A</v>
      </c>
      <c r="AB1010" s="138" t="e">
        <f t="shared" si="257"/>
        <v>#N/A</v>
      </c>
      <c r="AC1010" s="16" t="e">
        <f t="shared" si="264"/>
        <v>#N/A</v>
      </c>
      <c r="AD1010" s="16" t="e">
        <f t="shared" si="265"/>
        <v>#N/A</v>
      </c>
      <c r="AE1010" s="16" t="e">
        <f t="shared" si="266"/>
        <v>#N/A</v>
      </c>
      <c r="AF1010" s="16" t="e">
        <f t="shared" si="267"/>
        <v>#N/A</v>
      </c>
      <c r="AI1010" s="9"/>
      <c r="AJ1010" s="10"/>
      <c r="AK1010" s="9"/>
      <c r="AL1010" s="10"/>
      <c r="AM1010" s="9"/>
      <c r="AN1010" s="9"/>
      <c r="AO1010" s="9"/>
      <c r="AP1010" s="9"/>
      <c r="AQ1010" s="9"/>
      <c r="AS1010" s="9"/>
      <c r="AT1010" s="10"/>
      <c r="AU1010" s="10"/>
      <c r="AV1010" s="10"/>
      <c r="AW1010" s="10"/>
      <c r="AX1010" s="10"/>
      <c r="AY1010" s="10"/>
      <c r="AZ1010" s="10"/>
      <c r="BA1010" s="10"/>
      <c r="BC1010" s="9"/>
      <c r="BD1010" s="10"/>
      <c r="BE1010" s="10"/>
      <c r="BF1010" s="10"/>
      <c r="BG1010" s="10"/>
      <c r="BH1010" s="10"/>
      <c r="BI1010" s="10"/>
      <c r="BJ1010" s="10"/>
      <c r="BK1010" s="10"/>
      <c r="BL1010" s="10"/>
      <c r="BM1010" s="9"/>
      <c r="BN1010" s="10"/>
      <c r="BO1010" s="9"/>
      <c r="BP1010" s="10"/>
      <c r="BQ1010" s="9"/>
      <c r="BR1010" s="9"/>
      <c r="BS1010" s="9"/>
      <c r="BT1010" s="9"/>
      <c r="BU1010" s="9"/>
      <c r="BV1010" s="5"/>
      <c r="BW1010" s="9"/>
      <c r="BX1010" s="10"/>
      <c r="BY1010" s="10"/>
      <c r="BZ1010" s="10"/>
      <c r="CA1010" s="10"/>
      <c r="CB1010" s="10"/>
      <c r="CC1010" s="10"/>
      <c r="CD1010" s="10"/>
      <c r="CE1010" s="10"/>
      <c r="CF1010" s="5"/>
      <c r="CG1010" s="9"/>
      <c r="CH1010" s="10"/>
      <c r="CI1010" s="10"/>
      <c r="CJ1010" s="10"/>
      <c r="CK1010" s="10"/>
      <c r="CL1010" s="10"/>
      <c r="CM1010" s="10"/>
      <c r="CN1010" s="10"/>
      <c r="CO1010" s="10"/>
    </row>
    <row r="1011" spans="1:93" x14ac:dyDescent="0.2">
      <c r="A1011" s="9"/>
      <c r="B1011" s="9"/>
      <c r="C1011" s="9"/>
      <c r="D1011" s="9"/>
      <c r="E1011" s="9"/>
      <c r="F1011" s="9"/>
      <c r="G1011" s="9"/>
      <c r="H1011" s="9"/>
      <c r="I1011" s="9"/>
      <c r="J1011" s="9"/>
      <c r="K1011" s="9"/>
      <c r="L1011" s="9"/>
      <c r="M1011" s="9"/>
      <c r="N1011" s="9"/>
      <c r="P1011" s="12">
        <f t="shared" si="269"/>
        <v>-154</v>
      </c>
      <c r="Q1011" s="12"/>
      <c r="R1011" s="138" t="e">
        <f t="shared" si="253"/>
        <v>#N/A</v>
      </c>
      <c r="S1011" s="138" t="e">
        <f t="shared" si="254"/>
        <v>#N/A</v>
      </c>
      <c r="T1011" s="138" t="e">
        <f t="shared" si="255"/>
        <v>#N/A</v>
      </c>
      <c r="U1011" s="139" t="e">
        <f t="shared" si="258"/>
        <v>#N/A</v>
      </c>
      <c r="V1011" s="139" t="e">
        <f t="shared" si="259"/>
        <v>#N/A</v>
      </c>
      <c r="W1011" s="139" t="e">
        <f t="shared" si="260"/>
        <v>#N/A</v>
      </c>
      <c r="X1011" s="139" t="e">
        <f t="shared" si="261"/>
        <v>#N/A</v>
      </c>
      <c r="Y1011" s="10" t="e">
        <f t="shared" si="262"/>
        <v>#N/A</v>
      </c>
      <c r="Z1011" s="10" t="e">
        <f t="shared" si="263"/>
        <v>#N/A</v>
      </c>
      <c r="AA1011" s="138" t="e">
        <f t="shared" si="256"/>
        <v>#N/A</v>
      </c>
      <c r="AB1011" s="138" t="e">
        <f t="shared" si="257"/>
        <v>#N/A</v>
      </c>
      <c r="AC1011" s="16" t="e">
        <f t="shared" si="264"/>
        <v>#N/A</v>
      </c>
      <c r="AD1011" s="16" t="e">
        <f t="shared" si="265"/>
        <v>#N/A</v>
      </c>
      <c r="AE1011" s="16" t="e">
        <f t="shared" si="266"/>
        <v>#N/A</v>
      </c>
      <c r="AF1011" s="16" t="e">
        <f t="shared" si="267"/>
        <v>#N/A</v>
      </c>
      <c r="AI1011" s="9"/>
      <c r="AJ1011" s="10"/>
      <c r="AK1011" s="9"/>
      <c r="AL1011" s="10"/>
      <c r="AM1011" s="9"/>
      <c r="AN1011" s="9"/>
      <c r="AO1011" s="9"/>
      <c r="AP1011" s="9"/>
      <c r="AQ1011" s="9"/>
      <c r="AS1011" s="9"/>
      <c r="AT1011" s="10"/>
      <c r="AU1011" s="10"/>
      <c r="AV1011" s="10"/>
      <c r="AW1011" s="10"/>
      <c r="AX1011" s="10"/>
      <c r="AY1011" s="10"/>
      <c r="AZ1011" s="10"/>
      <c r="BA1011" s="10"/>
      <c r="BC1011" s="9"/>
      <c r="BD1011" s="10"/>
      <c r="BE1011" s="10"/>
      <c r="BF1011" s="10"/>
      <c r="BG1011" s="10"/>
      <c r="BH1011" s="10"/>
      <c r="BI1011" s="10"/>
      <c r="BJ1011" s="10"/>
      <c r="BK1011" s="10"/>
      <c r="BL1011" s="10"/>
      <c r="BM1011" s="9"/>
      <c r="BN1011" s="10"/>
      <c r="BO1011" s="9"/>
      <c r="BP1011" s="10"/>
      <c r="BQ1011" s="9"/>
      <c r="BR1011" s="9"/>
      <c r="BS1011" s="9"/>
      <c r="BT1011" s="9"/>
      <c r="BU1011" s="9"/>
      <c r="BV1011" s="5"/>
      <c r="BW1011" s="9"/>
      <c r="BX1011" s="10"/>
      <c r="BY1011" s="10"/>
      <c r="BZ1011" s="10"/>
      <c r="CA1011" s="10"/>
      <c r="CB1011" s="10"/>
      <c r="CC1011" s="10"/>
      <c r="CD1011" s="10"/>
      <c r="CE1011" s="10"/>
      <c r="CF1011" s="5"/>
      <c r="CG1011" s="9"/>
      <c r="CH1011" s="10"/>
      <c r="CI1011" s="10"/>
      <c r="CJ1011" s="10"/>
      <c r="CK1011" s="10"/>
      <c r="CL1011" s="10"/>
      <c r="CM1011" s="10"/>
      <c r="CN1011" s="10"/>
      <c r="CO1011" s="10"/>
    </row>
    <row r="1012" spans="1:93" x14ac:dyDescent="0.2">
      <c r="A1012" s="9"/>
      <c r="B1012" s="9"/>
      <c r="C1012" s="9"/>
      <c r="D1012" s="9"/>
      <c r="E1012" s="9"/>
      <c r="F1012" s="9"/>
      <c r="G1012" s="9"/>
      <c r="H1012" s="9"/>
      <c r="I1012" s="9"/>
      <c r="J1012" s="9"/>
      <c r="K1012" s="9"/>
      <c r="L1012" s="9"/>
      <c r="M1012" s="9"/>
      <c r="N1012" s="9"/>
      <c r="P1012" s="12">
        <f t="shared" si="269"/>
        <v>-154</v>
      </c>
      <c r="Q1012" s="12"/>
      <c r="R1012" s="138" t="e">
        <f t="shared" si="253"/>
        <v>#N/A</v>
      </c>
      <c r="S1012" s="138" t="e">
        <f t="shared" si="254"/>
        <v>#N/A</v>
      </c>
      <c r="T1012" s="138" t="e">
        <f t="shared" si="255"/>
        <v>#N/A</v>
      </c>
      <c r="U1012" s="139" t="e">
        <f t="shared" si="258"/>
        <v>#N/A</v>
      </c>
      <c r="V1012" s="139" t="e">
        <f t="shared" si="259"/>
        <v>#N/A</v>
      </c>
      <c r="W1012" s="139" t="e">
        <f t="shared" si="260"/>
        <v>#N/A</v>
      </c>
      <c r="X1012" s="139" t="e">
        <f t="shared" si="261"/>
        <v>#N/A</v>
      </c>
      <c r="Y1012" s="10" t="e">
        <f t="shared" si="262"/>
        <v>#N/A</v>
      </c>
      <c r="Z1012" s="10" t="e">
        <f t="shared" si="263"/>
        <v>#N/A</v>
      </c>
      <c r="AA1012" s="138" t="e">
        <f t="shared" si="256"/>
        <v>#N/A</v>
      </c>
      <c r="AB1012" s="138" t="e">
        <f t="shared" si="257"/>
        <v>#N/A</v>
      </c>
      <c r="AC1012" s="16" t="e">
        <f t="shared" si="264"/>
        <v>#N/A</v>
      </c>
      <c r="AD1012" s="16" t="e">
        <f t="shared" si="265"/>
        <v>#N/A</v>
      </c>
      <c r="AE1012" s="16" t="e">
        <f t="shared" si="266"/>
        <v>#N/A</v>
      </c>
      <c r="AF1012" s="16" t="e">
        <f t="shared" si="267"/>
        <v>#N/A</v>
      </c>
      <c r="AI1012" s="9"/>
      <c r="AJ1012" s="10"/>
      <c r="AK1012" s="9"/>
      <c r="AL1012" s="10"/>
      <c r="AM1012" s="9"/>
      <c r="AN1012" s="9"/>
      <c r="AO1012" s="9"/>
      <c r="AP1012" s="9"/>
      <c r="AQ1012" s="9"/>
      <c r="AS1012" s="9"/>
      <c r="AT1012" s="10"/>
      <c r="AU1012" s="10"/>
      <c r="AV1012" s="10"/>
      <c r="AW1012" s="10"/>
      <c r="AX1012" s="10"/>
      <c r="AY1012" s="10"/>
      <c r="AZ1012" s="10"/>
      <c r="BA1012" s="10"/>
      <c r="BC1012" s="9"/>
      <c r="BD1012" s="10"/>
      <c r="BE1012" s="10"/>
      <c r="BF1012" s="10"/>
      <c r="BG1012" s="10"/>
      <c r="BH1012" s="10"/>
      <c r="BI1012" s="10"/>
      <c r="BJ1012" s="10"/>
      <c r="BK1012" s="10"/>
      <c r="BL1012" s="10"/>
      <c r="BM1012" s="9"/>
      <c r="BN1012" s="10"/>
      <c r="BO1012" s="9"/>
      <c r="BP1012" s="10"/>
      <c r="BQ1012" s="9"/>
      <c r="BR1012" s="9"/>
      <c r="BS1012" s="9"/>
      <c r="BT1012" s="9"/>
      <c r="BU1012" s="9"/>
      <c r="BV1012" s="5"/>
      <c r="BW1012" s="9"/>
      <c r="BX1012" s="10"/>
      <c r="BY1012" s="10"/>
      <c r="BZ1012" s="10"/>
      <c r="CA1012" s="10"/>
      <c r="CB1012" s="10"/>
      <c r="CC1012" s="10"/>
      <c r="CD1012" s="10"/>
      <c r="CE1012" s="10"/>
      <c r="CF1012" s="5"/>
      <c r="CG1012" s="9"/>
      <c r="CH1012" s="10"/>
      <c r="CI1012" s="10"/>
      <c r="CJ1012" s="10"/>
      <c r="CK1012" s="10"/>
      <c r="CL1012" s="10"/>
      <c r="CM1012" s="10"/>
      <c r="CN1012" s="10"/>
      <c r="CO1012" s="10"/>
    </row>
    <row r="1013" spans="1:93" x14ac:dyDescent="0.2">
      <c r="A1013" s="9"/>
      <c r="B1013" s="9"/>
      <c r="C1013" s="9"/>
      <c r="D1013" s="9"/>
      <c r="E1013" s="9"/>
      <c r="F1013" s="9"/>
      <c r="G1013" s="9"/>
      <c r="H1013" s="9"/>
      <c r="I1013" s="9"/>
      <c r="J1013" s="9"/>
      <c r="K1013" s="9"/>
      <c r="L1013" s="9"/>
      <c r="M1013" s="9"/>
      <c r="N1013" s="9"/>
      <c r="P1013" s="12">
        <f t="shared" si="269"/>
        <v>-154</v>
      </c>
      <c r="Q1013" s="12"/>
      <c r="R1013" s="138" t="e">
        <f t="shared" si="253"/>
        <v>#N/A</v>
      </c>
      <c r="S1013" s="138" t="e">
        <f t="shared" si="254"/>
        <v>#N/A</v>
      </c>
      <c r="T1013" s="138" t="e">
        <f t="shared" si="255"/>
        <v>#N/A</v>
      </c>
      <c r="U1013" s="139" t="e">
        <f t="shared" si="258"/>
        <v>#N/A</v>
      </c>
      <c r="V1013" s="139" t="e">
        <f t="shared" si="259"/>
        <v>#N/A</v>
      </c>
      <c r="W1013" s="139" t="e">
        <f t="shared" si="260"/>
        <v>#N/A</v>
      </c>
      <c r="X1013" s="139" t="e">
        <f t="shared" si="261"/>
        <v>#N/A</v>
      </c>
      <c r="Y1013" s="10" t="e">
        <f t="shared" si="262"/>
        <v>#N/A</v>
      </c>
      <c r="Z1013" s="10" t="e">
        <f t="shared" si="263"/>
        <v>#N/A</v>
      </c>
      <c r="AA1013" s="138" t="e">
        <f t="shared" si="256"/>
        <v>#N/A</v>
      </c>
      <c r="AB1013" s="138" t="e">
        <f t="shared" si="257"/>
        <v>#N/A</v>
      </c>
      <c r="AC1013" s="16" t="e">
        <f t="shared" si="264"/>
        <v>#N/A</v>
      </c>
      <c r="AD1013" s="16" t="e">
        <f t="shared" si="265"/>
        <v>#N/A</v>
      </c>
      <c r="AE1013" s="16" t="e">
        <f t="shared" si="266"/>
        <v>#N/A</v>
      </c>
      <c r="AF1013" s="16" t="e">
        <f t="shared" si="267"/>
        <v>#N/A</v>
      </c>
      <c r="AI1013" s="9"/>
      <c r="AJ1013" s="10"/>
      <c r="AK1013" s="9"/>
      <c r="AL1013" s="10"/>
      <c r="AM1013" s="9"/>
      <c r="AN1013" s="9"/>
      <c r="AO1013" s="9"/>
      <c r="AP1013" s="9"/>
      <c r="AQ1013" s="9"/>
      <c r="AS1013" s="9"/>
      <c r="AT1013" s="10"/>
      <c r="AU1013" s="10"/>
      <c r="AV1013" s="10"/>
      <c r="AW1013" s="10"/>
      <c r="AX1013" s="10"/>
      <c r="AY1013" s="10"/>
      <c r="AZ1013" s="10"/>
      <c r="BA1013" s="10"/>
      <c r="BC1013" s="9"/>
      <c r="BD1013" s="10"/>
      <c r="BE1013" s="10"/>
      <c r="BF1013" s="10"/>
      <c r="BG1013" s="10"/>
      <c r="BH1013" s="10"/>
      <c r="BI1013" s="10"/>
      <c r="BJ1013" s="10"/>
      <c r="BK1013" s="10"/>
      <c r="BL1013" s="10"/>
      <c r="BM1013" s="9"/>
      <c r="BN1013" s="10"/>
      <c r="BO1013" s="9"/>
      <c r="BP1013" s="10"/>
      <c r="BQ1013" s="9"/>
      <c r="BR1013" s="9"/>
      <c r="BS1013" s="9"/>
      <c r="BT1013" s="9"/>
      <c r="BU1013" s="9"/>
      <c r="BV1013" s="5"/>
      <c r="BW1013" s="9"/>
      <c r="BX1013" s="10"/>
      <c r="BY1013" s="10"/>
      <c r="BZ1013" s="10"/>
      <c r="CA1013" s="10"/>
      <c r="CB1013" s="10"/>
      <c r="CC1013" s="10"/>
      <c r="CD1013" s="10"/>
      <c r="CE1013" s="10"/>
      <c r="CF1013" s="5"/>
      <c r="CG1013" s="9"/>
      <c r="CH1013" s="10"/>
      <c r="CI1013" s="10"/>
      <c r="CJ1013" s="10"/>
      <c r="CK1013" s="10"/>
      <c r="CL1013" s="10"/>
      <c r="CM1013" s="10"/>
      <c r="CN1013" s="10"/>
      <c r="CO1013" s="10"/>
    </row>
    <row r="1014" spans="1:93" x14ac:dyDescent="0.2">
      <c r="A1014" s="9"/>
      <c r="B1014" s="9"/>
      <c r="C1014" s="9"/>
      <c r="D1014" s="9"/>
      <c r="E1014" s="9"/>
      <c r="F1014" s="9"/>
      <c r="G1014" s="9"/>
      <c r="H1014" s="9"/>
      <c r="I1014" s="9"/>
      <c r="J1014" s="9"/>
      <c r="K1014" s="9"/>
      <c r="L1014" s="9"/>
      <c r="M1014" s="9"/>
      <c r="N1014" s="9"/>
      <c r="P1014" s="12">
        <f t="shared" si="269"/>
        <v>-154</v>
      </c>
      <c r="Q1014" s="12"/>
      <c r="R1014" s="138" t="e">
        <f t="shared" si="253"/>
        <v>#N/A</v>
      </c>
      <c r="S1014" s="138" t="e">
        <f t="shared" si="254"/>
        <v>#N/A</v>
      </c>
      <c r="T1014" s="138" t="e">
        <f t="shared" si="255"/>
        <v>#N/A</v>
      </c>
      <c r="U1014" s="139" t="e">
        <f t="shared" si="258"/>
        <v>#N/A</v>
      </c>
      <c r="V1014" s="139" t="e">
        <f t="shared" si="259"/>
        <v>#N/A</v>
      </c>
      <c r="W1014" s="139" t="e">
        <f t="shared" si="260"/>
        <v>#N/A</v>
      </c>
      <c r="X1014" s="139" t="e">
        <f t="shared" si="261"/>
        <v>#N/A</v>
      </c>
      <c r="Y1014" s="10" t="e">
        <f t="shared" si="262"/>
        <v>#N/A</v>
      </c>
      <c r="Z1014" s="10" t="e">
        <f t="shared" si="263"/>
        <v>#N/A</v>
      </c>
      <c r="AA1014" s="138" t="e">
        <f t="shared" si="256"/>
        <v>#N/A</v>
      </c>
      <c r="AB1014" s="138" t="e">
        <f t="shared" si="257"/>
        <v>#N/A</v>
      </c>
      <c r="AC1014" s="16" t="e">
        <f t="shared" si="264"/>
        <v>#N/A</v>
      </c>
      <c r="AD1014" s="16" t="e">
        <f t="shared" si="265"/>
        <v>#N/A</v>
      </c>
      <c r="AE1014" s="16" t="e">
        <f t="shared" si="266"/>
        <v>#N/A</v>
      </c>
      <c r="AF1014" s="16" t="e">
        <f t="shared" si="267"/>
        <v>#N/A</v>
      </c>
      <c r="AI1014" s="9"/>
      <c r="AJ1014" s="10"/>
      <c r="AK1014" s="9"/>
      <c r="AL1014" s="10"/>
      <c r="AM1014" s="9"/>
      <c r="AN1014" s="9"/>
      <c r="AO1014" s="9"/>
      <c r="AP1014" s="9"/>
      <c r="AQ1014" s="9"/>
      <c r="AS1014" s="9"/>
      <c r="AT1014" s="10"/>
      <c r="AU1014" s="10"/>
      <c r="AV1014" s="10"/>
      <c r="AW1014" s="10"/>
      <c r="AX1014" s="10"/>
      <c r="AY1014" s="10"/>
      <c r="AZ1014" s="10"/>
      <c r="BA1014" s="10"/>
      <c r="BC1014" s="9"/>
      <c r="BD1014" s="10"/>
      <c r="BE1014" s="10"/>
      <c r="BF1014" s="10"/>
      <c r="BG1014" s="10"/>
      <c r="BH1014" s="10"/>
      <c r="BI1014" s="10"/>
      <c r="BJ1014" s="10"/>
      <c r="BK1014" s="10"/>
      <c r="BL1014" s="10"/>
      <c r="BM1014" s="9"/>
      <c r="BN1014" s="10"/>
      <c r="BO1014" s="9"/>
      <c r="BP1014" s="10"/>
      <c r="BQ1014" s="9"/>
      <c r="BR1014" s="9"/>
      <c r="BS1014" s="9"/>
      <c r="BT1014" s="9"/>
      <c r="BU1014" s="9"/>
      <c r="BV1014" s="5"/>
      <c r="BW1014" s="9"/>
      <c r="BX1014" s="10"/>
      <c r="BY1014" s="10"/>
      <c r="BZ1014" s="10"/>
      <c r="CA1014" s="10"/>
      <c r="CB1014" s="10"/>
      <c r="CC1014" s="10"/>
      <c r="CD1014" s="10"/>
      <c r="CE1014" s="10"/>
      <c r="CF1014" s="5"/>
      <c r="CG1014" s="9"/>
      <c r="CH1014" s="10"/>
      <c r="CI1014" s="10"/>
      <c r="CJ1014" s="10"/>
      <c r="CK1014" s="10"/>
      <c r="CL1014" s="10"/>
      <c r="CM1014" s="10"/>
      <c r="CN1014" s="10"/>
      <c r="CO1014" s="10"/>
    </row>
    <row r="1015" spans="1:93" x14ac:dyDescent="0.2">
      <c r="A1015" s="9"/>
      <c r="B1015" s="9"/>
      <c r="C1015" s="9"/>
      <c r="D1015" s="9"/>
      <c r="E1015" s="9"/>
      <c r="F1015" s="9"/>
      <c r="G1015" s="9"/>
      <c r="H1015" s="9"/>
      <c r="I1015" s="9"/>
      <c r="J1015" s="9"/>
      <c r="K1015" s="9"/>
      <c r="L1015" s="9"/>
      <c r="M1015" s="9"/>
      <c r="N1015" s="9"/>
      <c r="P1015" s="12">
        <f t="shared" si="269"/>
        <v>-154</v>
      </c>
      <c r="Q1015" s="12"/>
      <c r="R1015" s="138" t="e">
        <f t="shared" si="253"/>
        <v>#N/A</v>
      </c>
      <c r="S1015" s="138" t="e">
        <f t="shared" si="254"/>
        <v>#N/A</v>
      </c>
      <c r="T1015" s="138" t="e">
        <f t="shared" si="255"/>
        <v>#N/A</v>
      </c>
      <c r="U1015" s="139" t="e">
        <f t="shared" si="258"/>
        <v>#N/A</v>
      </c>
      <c r="V1015" s="139" t="e">
        <f t="shared" si="259"/>
        <v>#N/A</v>
      </c>
      <c r="W1015" s="139" t="e">
        <f t="shared" si="260"/>
        <v>#N/A</v>
      </c>
      <c r="X1015" s="139" t="e">
        <f t="shared" si="261"/>
        <v>#N/A</v>
      </c>
      <c r="Y1015" s="10" t="e">
        <f t="shared" si="262"/>
        <v>#N/A</v>
      </c>
      <c r="Z1015" s="10" t="e">
        <f t="shared" si="263"/>
        <v>#N/A</v>
      </c>
      <c r="AA1015" s="138" t="e">
        <f t="shared" si="256"/>
        <v>#N/A</v>
      </c>
      <c r="AB1015" s="138" t="e">
        <f t="shared" si="257"/>
        <v>#N/A</v>
      </c>
      <c r="AC1015" s="16" t="e">
        <f t="shared" si="264"/>
        <v>#N/A</v>
      </c>
      <c r="AD1015" s="16" t="e">
        <f t="shared" si="265"/>
        <v>#N/A</v>
      </c>
      <c r="AE1015" s="16" t="e">
        <f t="shared" si="266"/>
        <v>#N/A</v>
      </c>
      <c r="AF1015" s="16" t="e">
        <f t="shared" si="267"/>
        <v>#N/A</v>
      </c>
      <c r="AI1015" s="9"/>
      <c r="AJ1015" s="10"/>
      <c r="AK1015" s="9"/>
      <c r="AL1015" s="10"/>
      <c r="AM1015" s="9"/>
      <c r="AN1015" s="9"/>
      <c r="AO1015" s="9"/>
      <c r="AP1015" s="9"/>
      <c r="AQ1015" s="9"/>
      <c r="AS1015" s="9"/>
      <c r="AT1015" s="10"/>
      <c r="AU1015" s="10"/>
      <c r="AV1015" s="10"/>
      <c r="AW1015" s="10"/>
      <c r="AX1015" s="10"/>
      <c r="AY1015" s="10"/>
      <c r="AZ1015" s="10"/>
      <c r="BA1015" s="10"/>
      <c r="BC1015" s="9"/>
      <c r="BD1015" s="10"/>
      <c r="BE1015" s="10"/>
      <c r="BF1015" s="10"/>
      <c r="BG1015" s="10"/>
      <c r="BH1015" s="10"/>
      <c r="BI1015" s="10"/>
      <c r="BJ1015" s="10"/>
      <c r="BK1015" s="10"/>
      <c r="BL1015" s="10"/>
      <c r="BM1015" s="9"/>
      <c r="BN1015" s="10"/>
      <c r="BO1015" s="9"/>
      <c r="BP1015" s="10"/>
      <c r="BQ1015" s="9"/>
      <c r="BR1015" s="9"/>
      <c r="BS1015" s="9"/>
      <c r="BT1015" s="9"/>
      <c r="BU1015" s="9"/>
      <c r="BV1015" s="5"/>
      <c r="BW1015" s="9"/>
      <c r="BX1015" s="10"/>
      <c r="BY1015" s="10"/>
      <c r="BZ1015" s="10"/>
      <c r="CA1015" s="10"/>
      <c r="CB1015" s="10"/>
      <c r="CC1015" s="10"/>
      <c r="CD1015" s="10"/>
      <c r="CE1015" s="10"/>
      <c r="CF1015" s="5"/>
      <c r="CG1015" s="9"/>
      <c r="CH1015" s="10"/>
      <c r="CI1015" s="10"/>
      <c r="CJ1015" s="10"/>
      <c r="CK1015" s="10"/>
      <c r="CL1015" s="10"/>
      <c r="CM1015" s="10"/>
      <c r="CN1015" s="10"/>
      <c r="CO1015" s="10"/>
    </row>
    <row r="1016" spans="1:93" x14ac:dyDescent="0.2">
      <c r="A1016" s="9"/>
      <c r="B1016" s="9"/>
      <c r="C1016" s="9"/>
      <c r="D1016" s="9"/>
      <c r="E1016" s="9"/>
      <c r="F1016" s="9"/>
      <c r="G1016" s="9"/>
      <c r="H1016" s="9"/>
      <c r="I1016" s="9"/>
      <c r="J1016" s="9"/>
      <c r="K1016" s="9"/>
      <c r="L1016" s="9"/>
      <c r="M1016" s="9"/>
      <c r="N1016" s="9"/>
      <c r="P1016"/>
      <c r="Q1016"/>
      <c r="AI1016" s="9"/>
      <c r="AJ1016" s="10"/>
      <c r="AK1016" s="9"/>
      <c r="AL1016" s="10"/>
      <c r="AM1016" s="9"/>
      <c r="AN1016" s="9"/>
      <c r="AO1016" s="9"/>
      <c r="AP1016" s="9"/>
      <c r="AQ1016" s="9"/>
      <c r="AS1016" s="9"/>
      <c r="AT1016" s="10"/>
      <c r="AU1016" s="10"/>
      <c r="AV1016" s="10"/>
      <c r="AW1016" s="10"/>
      <c r="AX1016" s="10"/>
      <c r="AY1016" s="10"/>
      <c r="AZ1016" s="10"/>
      <c r="BA1016" s="10"/>
      <c r="BC1016" s="9"/>
      <c r="BD1016" s="10"/>
      <c r="BE1016" s="10"/>
      <c r="BF1016" s="10"/>
      <c r="BG1016" s="10"/>
      <c r="BH1016" s="10"/>
      <c r="BI1016" s="10"/>
      <c r="BJ1016" s="10"/>
      <c r="BK1016" s="10"/>
      <c r="BL1016" s="10"/>
      <c r="BM1016" s="9"/>
      <c r="BN1016" s="10"/>
      <c r="BO1016" s="9"/>
      <c r="BP1016" s="10"/>
      <c r="BQ1016" s="9"/>
      <c r="BR1016" s="9"/>
      <c r="BS1016" s="9"/>
      <c r="BT1016" s="9"/>
      <c r="BU1016" s="9"/>
      <c r="BV1016" s="5"/>
      <c r="BW1016" s="9"/>
      <c r="BX1016" s="10"/>
      <c r="BY1016" s="10"/>
      <c r="BZ1016" s="10"/>
      <c r="CA1016" s="10"/>
      <c r="CB1016" s="10"/>
      <c r="CC1016" s="10"/>
      <c r="CD1016" s="10"/>
      <c r="CE1016" s="10"/>
      <c r="CF1016" s="5"/>
      <c r="CG1016" s="9"/>
      <c r="CH1016" s="10"/>
      <c r="CI1016" s="10"/>
      <c r="CJ1016" s="10"/>
      <c r="CK1016" s="10"/>
      <c r="CL1016" s="10"/>
      <c r="CM1016" s="10"/>
      <c r="CN1016" s="10"/>
      <c r="CO1016" s="10"/>
    </row>
    <row r="1017" spans="1:93" x14ac:dyDescent="0.2">
      <c r="A1017" s="9"/>
      <c r="B1017" s="9"/>
      <c r="C1017" s="9"/>
      <c r="D1017" s="9"/>
      <c r="E1017" s="9"/>
      <c r="F1017" s="9"/>
      <c r="G1017" s="9"/>
      <c r="H1017" s="9"/>
      <c r="I1017" s="9"/>
      <c r="J1017" s="9"/>
      <c r="K1017" s="9"/>
      <c r="L1017" s="9"/>
      <c r="M1017" s="9"/>
      <c r="N1017" s="9"/>
      <c r="P1017"/>
      <c r="Q1017"/>
      <c r="AI1017" s="9"/>
      <c r="AJ1017" s="10"/>
      <c r="AK1017" s="9"/>
      <c r="AL1017" s="10"/>
      <c r="AM1017" s="9"/>
      <c r="AN1017" s="9"/>
      <c r="AO1017" s="9"/>
      <c r="AP1017" s="9"/>
      <c r="AQ1017" s="9"/>
      <c r="AS1017" s="9"/>
      <c r="AT1017" s="10"/>
      <c r="AU1017" s="10"/>
      <c r="AV1017" s="10"/>
      <c r="AW1017" s="10"/>
      <c r="AX1017" s="10"/>
      <c r="AY1017" s="10"/>
      <c r="AZ1017" s="10"/>
      <c r="BA1017" s="10"/>
      <c r="BC1017" s="9"/>
      <c r="BD1017" s="10"/>
      <c r="BE1017" s="10"/>
      <c r="BF1017" s="10"/>
      <c r="BG1017" s="10"/>
      <c r="BH1017" s="10"/>
      <c r="BI1017" s="10"/>
      <c r="BJ1017" s="10"/>
      <c r="BK1017" s="10"/>
      <c r="BL1017" s="10"/>
      <c r="BM1017" s="9"/>
      <c r="BN1017" s="10"/>
      <c r="BO1017" s="9"/>
      <c r="BP1017" s="10"/>
      <c r="BQ1017" s="9"/>
      <c r="BR1017" s="9"/>
      <c r="BS1017" s="9"/>
      <c r="BT1017" s="9"/>
      <c r="BU1017" s="9"/>
      <c r="BV1017" s="5"/>
      <c r="BW1017" s="9"/>
      <c r="BX1017" s="10"/>
      <c r="BY1017" s="10"/>
      <c r="BZ1017" s="10"/>
      <c r="CA1017" s="10"/>
      <c r="CB1017" s="10"/>
      <c r="CC1017" s="10"/>
      <c r="CD1017" s="10"/>
      <c r="CE1017" s="10"/>
      <c r="CF1017" s="5"/>
      <c r="CG1017" s="9"/>
      <c r="CH1017" s="10"/>
      <c r="CI1017" s="10"/>
      <c r="CJ1017" s="10"/>
      <c r="CK1017" s="10"/>
      <c r="CL1017" s="10"/>
      <c r="CM1017" s="10"/>
      <c r="CN1017" s="10"/>
      <c r="CO1017" s="10"/>
    </row>
    <row r="1018" spans="1:93" x14ac:dyDescent="0.2">
      <c r="A1018" s="9"/>
      <c r="B1018" s="9"/>
      <c r="C1018" s="9"/>
      <c r="D1018" s="9"/>
      <c r="E1018" s="9"/>
      <c r="F1018" s="9"/>
      <c r="G1018" s="9"/>
      <c r="H1018" s="9"/>
      <c r="I1018" s="9"/>
      <c r="J1018" s="9"/>
      <c r="K1018" s="9"/>
      <c r="L1018" s="9"/>
      <c r="M1018" s="9"/>
      <c r="N1018" s="9"/>
      <c r="P1018"/>
      <c r="Q1018"/>
      <c r="AI1018" s="9"/>
      <c r="AJ1018" s="10"/>
      <c r="AK1018" s="9"/>
      <c r="AL1018" s="10"/>
      <c r="AM1018" s="9"/>
      <c r="AN1018" s="9"/>
      <c r="AO1018" s="9"/>
      <c r="AP1018" s="9"/>
      <c r="AQ1018" s="9"/>
      <c r="AS1018" s="9"/>
      <c r="AT1018" s="10"/>
      <c r="AU1018" s="10"/>
      <c r="AV1018" s="10"/>
      <c r="AW1018" s="10"/>
      <c r="AX1018" s="10"/>
      <c r="AY1018" s="10"/>
      <c r="AZ1018" s="10"/>
      <c r="BA1018" s="10"/>
      <c r="BC1018" s="9"/>
      <c r="BD1018" s="10"/>
      <c r="BE1018" s="10"/>
      <c r="BF1018" s="10"/>
      <c r="BG1018" s="10"/>
      <c r="BH1018" s="10"/>
      <c r="BI1018" s="10"/>
      <c r="BJ1018" s="10"/>
      <c r="BK1018" s="10"/>
      <c r="BL1018" s="10"/>
      <c r="BM1018" s="9"/>
      <c r="BN1018" s="10"/>
      <c r="BO1018" s="9"/>
      <c r="BP1018" s="10"/>
      <c r="BQ1018" s="9"/>
      <c r="BR1018" s="9"/>
      <c r="BS1018" s="9"/>
      <c r="BT1018" s="9"/>
      <c r="BU1018" s="9"/>
      <c r="BV1018" s="5"/>
      <c r="BW1018" s="9"/>
      <c r="BX1018" s="10"/>
      <c r="BY1018" s="10"/>
      <c r="BZ1018" s="10"/>
      <c r="CA1018" s="10"/>
      <c r="CB1018" s="10"/>
      <c r="CC1018" s="10"/>
      <c r="CD1018" s="10"/>
      <c r="CE1018" s="10"/>
      <c r="CF1018" s="5"/>
      <c r="CG1018" s="9"/>
      <c r="CH1018" s="10"/>
      <c r="CI1018" s="10"/>
      <c r="CJ1018" s="10"/>
      <c r="CK1018" s="10"/>
      <c r="CL1018" s="10"/>
      <c r="CM1018" s="10"/>
      <c r="CN1018" s="10"/>
      <c r="CO1018" s="10"/>
    </row>
    <row r="1019" spans="1:93" x14ac:dyDescent="0.2">
      <c r="A1019" s="9"/>
      <c r="B1019" s="9"/>
      <c r="C1019" s="9"/>
      <c r="D1019" s="9"/>
      <c r="E1019" s="9"/>
      <c r="F1019" s="9"/>
      <c r="G1019" s="9"/>
      <c r="H1019" s="9"/>
      <c r="I1019" s="9"/>
      <c r="J1019" s="9"/>
      <c r="K1019" s="9"/>
      <c r="L1019" s="9"/>
      <c r="M1019" s="9"/>
      <c r="N1019" s="9"/>
      <c r="P1019"/>
      <c r="Q1019"/>
      <c r="AI1019" s="9"/>
      <c r="AJ1019" s="10"/>
      <c r="AK1019" s="9"/>
      <c r="AL1019" s="10"/>
      <c r="AM1019" s="9"/>
      <c r="AN1019" s="9"/>
      <c r="AO1019" s="9"/>
      <c r="AP1019" s="9"/>
      <c r="AQ1019" s="9"/>
      <c r="AS1019" s="9"/>
      <c r="AT1019" s="10"/>
      <c r="AU1019" s="10"/>
      <c r="AV1019" s="10"/>
      <c r="AW1019" s="10"/>
      <c r="AX1019" s="10"/>
      <c r="AY1019" s="10"/>
      <c r="AZ1019" s="10"/>
      <c r="BA1019" s="10"/>
      <c r="BC1019" s="9"/>
      <c r="BD1019" s="10"/>
      <c r="BE1019" s="10"/>
      <c r="BF1019" s="10"/>
      <c r="BG1019" s="10"/>
      <c r="BH1019" s="10"/>
      <c r="BI1019" s="10"/>
      <c r="BJ1019" s="10"/>
      <c r="BK1019" s="10"/>
      <c r="BL1019" s="10"/>
      <c r="BM1019" s="9"/>
      <c r="BN1019" s="10"/>
      <c r="BO1019" s="9"/>
      <c r="BP1019" s="10"/>
      <c r="BQ1019" s="9"/>
      <c r="BR1019" s="9"/>
      <c r="BS1019" s="9"/>
      <c r="BT1019" s="9"/>
      <c r="BU1019" s="9"/>
      <c r="BV1019" s="5"/>
      <c r="BW1019" s="9"/>
      <c r="BX1019" s="10"/>
      <c r="BY1019" s="10"/>
      <c r="BZ1019" s="10"/>
      <c r="CA1019" s="10"/>
      <c r="CB1019" s="10"/>
      <c r="CC1019" s="10"/>
      <c r="CD1019" s="10"/>
      <c r="CE1019" s="10"/>
      <c r="CF1019" s="5"/>
      <c r="CG1019" s="9"/>
      <c r="CH1019" s="10"/>
      <c r="CI1019" s="10"/>
      <c r="CJ1019" s="10"/>
      <c r="CK1019" s="10"/>
      <c r="CL1019" s="10"/>
      <c r="CM1019" s="10"/>
      <c r="CN1019" s="10"/>
      <c r="CO1019" s="10"/>
    </row>
    <row r="1020" spans="1:93" x14ac:dyDescent="0.2">
      <c r="A1020" s="9"/>
      <c r="B1020" s="9"/>
      <c r="C1020" s="9"/>
      <c r="D1020" s="9"/>
      <c r="E1020" s="9"/>
      <c r="F1020" s="9"/>
      <c r="G1020" s="9"/>
      <c r="H1020" s="9"/>
      <c r="I1020" s="9"/>
      <c r="J1020" s="9"/>
      <c r="K1020" s="9"/>
      <c r="L1020" s="9"/>
      <c r="M1020" s="9"/>
      <c r="N1020" s="9"/>
      <c r="P1020"/>
      <c r="Q1020"/>
      <c r="AI1020" s="9"/>
      <c r="AJ1020" s="10"/>
      <c r="AK1020" s="9"/>
      <c r="AL1020" s="10"/>
      <c r="AM1020" s="9"/>
      <c r="AN1020" s="9"/>
      <c r="AO1020" s="9"/>
      <c r="AP1020" s="9"/>
      <c r="AQ1020" s="9"/>
      <c r="AS1020" s="9"/>
      <c r="AT1020" s="10"/>
      <c r="AU1020" s="10"/>
      <c r="AV1020" s="10"/>
      <c r="AW1020" s="10"/>
      <c r="AX1020" s="10"/>
      <c r="AY1020" s="10"/>
      <c r="AZ1020" s="10"/>
      <c r="BA1020" s="10"/>
      <c r="BC1020" s="9"/>
      <c r="BD1020" s="10"/>
      <c r="BE1020" s="10"/>
      <c r="BF1020" s="10"/>
      <c r="BG1020" s="10"/>
      <c r="BH1020" s="10"/>
      <c r="BI1020" s="10"/>
      <c r="BJ1020" s="10"/>
      <c r="BK1020" s="10"/>
      <c r="BL1020" s="10"/>
      <c r="BM1020" s="9"/>
      <c r="BN1020" s="10"/>
      <c r="BO1020" s="9"/>
      <c r="BP1020" s="10"/>
      <c r="BQ1020" s="9"/>
      <c r="BR1020" s="9"/>
      <c r="BS1020" s="9"/>
      <c r="BT1020" s="9"/>
      <c r="BU1020" s="9"/>
      <c r="BV1020" s="5"/>
      <c r="BW1020" s="9"/>
      <c r="BX1020" s="10"/>
      <c r="BY1020" s="10"/>
      <c r="BZ1020" s="10"/>
      <c r="CA1020" s="10"/>
      <c r="CB1020" s="10"/>
      <c r="CC1020" s="10"/>
      <c r="CD1020" s="10"/>
      <c r="CE1020" s="10"/>
      <c r="CF1020" s="5"/>
      <c r="CG1020" s="9"/>
      <c r="CH1020" s="10"/>
      <c r="CI1020" s="10"/>
      <c r="CJ1020" s="10"/>
      <c r="CK1020" s="10"/>
      <c r="CL1020" s="10"/>
      <c r="CM1020" s="10"/>
      <c r="CN1020" s="10"/>
      <c r="CO1020" s="10"/>
    </row>
    <row r="1021" spans="1:93" x14ac:dyDescent="0.2">
      <c r="A1021" s="9"/>
      <c r="B1021" s="9"/>
      <c r="C1021" s="9"/>
      <c r="D1021" s="9"/>
      <c r="E1021" s="9"/>
      <c r="F1021" s="9"/>
      <c r="G1021" s="9"/>
      <c r="H1021" s="9"/>
      <c r="I1021" s="9"/>
      <c r="J1021" s="9"/>
      <c r="K1021" s="9"/>
      <c r="L1021" s="9"/>
      <c r="M1021" s="9"/>
      <c r="N1021" s="9"/>
      <c r="P1021"/>
      <c r="Q1021"/>
      <c r="AI1021" s="9"/>
      <c r="AJ1021" s="10"/>
      <c r="AK1021" s="9"/>
      <c r="AL1021" s="10"/>
      <c r="AM1021" s="9"/>
      <c r="AN1021" s="9"/>
      <c r="AO1021" s="9"/>
      <c r="AP1021" s="9"/>
      <c r="AQ1021" s="9"/>
      <c r="AS1021" s="9"/>
      <c r="AT1021" s="10"/>
      <c r="AU1021" s="10"/>
      <c r="AV1021" s="10"/>
      <c r="AW1021" s="10"/>
      <c r="AX1021" s="10"/>
      <c r="AY1021" s="10"/>
      <c r="AZ1021" s="10"/>
      <c r="BA1021" s="10"/>
      <c r="BC1021" s="9"/>
      <c r="BD1021" s="10"/>
      <c r="BE1021" s="10"/>
      <c r="BF1021" s="10"/>
      <c r="BG1021" s="10"/>
      <c r="BH1021" s="10"/>
      <c r="BI1021" s="10"/>
      <c r="BJ1021" s="10"/>
      <c r="BK1021" s="10"/>
      <c r="BL1021" s="10"/>
      <c r="BM1021" s="9"/>
      <c r="BN1021" s="10"/>
      <c r="BO1021" s="9"/>
      <c r="BP1021" s="10"/>
      <c r="BQ1021" s="9"/>
      <c r="BR1021" s="9"/>
      <c r="BS1021" s="9"/>
      <c r="BT1021" s="9"/>
      <c r="BU1021" s="9"/>
      <c r="BV1021" s="5"/>
      <c r="BW1021" s="9"/>
      <c r="BX1021" s="10"/>
      <c r="BY1021" s="10"/>
      <c r="BZ1021" s="10"/>
      <c r="CA1021" s="10"/>
      <c r="CB1021" s="10"/>
      <c r="CC1021" s="10"/>
      <c r="CD1021" s="10"/>
      <c r="CE1021" s="10"/>
      <c r="CF1021" s="5"/>
      <c r="CG1021" s="9"/>
      <c r="CH1021" s="10"/>
      <c r="CI1021" s="10"/>
      <c r="CJ1021" s="10"/>
      <c r="CK1021" s="10"/>
      <c r="CL1021" s="10"/>
      <c r="CM1021" s="10"/>
      <c r="CN1021" s="10"/>
      <c r="CO1021" s="10"/>
    </row>
    <row r="1022" spans="1:93" x14ac:dyDescent="0.2">
      <c r="A1022" s="9"/>
      <c r="B1022" s="9"/>
      <c r="C1022" s="9"/>
      <c r="D1022" s="9"/>
      <c r="E1022" s="9"/>
      <c r="F1022" s="9"/>
      <c r="G1022" s="9"/>
      <c r="H1022" s="9"/>
      <c r="I1022" s="9"/>
      <c r="J1022" s="9"/>
      <c r="K1022" s="9"/>
      <c r="L1022" s="9"/>
      <c r="M1022" s="9"/>
      <c r="N1022" s="9"/>
      <c r="P1022"/>
      <c r="Q1022"/>
      <c r="AI1022" s="9"/>
      <c r="AJ1022" s="10"/>
      <c r="AK1022" s="9"/>
      <c r="AL1022" s="10"/>
      <c r="AM1022" s="9"/>
      <c r="AN1022" s="9"/>
      <c r="AO1022" s="9"/>
      <c r="AP1022" s="9"/>
      <c r="AQ1022" s="9"/>
      <c r="AS1022" s="9"/>
      <c r="AT1022" s="10"/>
      <c r="AU1022" s="10"/>
      <c r="AV1022" s="10"/>
      <c r="AW1022" s="10"/>
      <c r="AX1022" s="10"/>
      <c r="AY1022" s="10"/>
      <c r="AZ1022" s="10"/>
      <c r="BA1022" s="10"/>
      <c r="BC1022" s="9"/>
      <c r="BD1022" s="10"/>
      <c r="BE1022" s="10"/>
      <c r="BF1022" s="10"/>
      <c r="BG1022" s="10"/>
      <c r="BH1022" s="10"/>
      <c r="BI1022" s="10"/>
      <c r="BJ1022" s="10"/>
      <c r="BK1022" s="10"/>
      <c r="BL1022" s="10"/>
      <c r="BM1022" s="9"/>
      <c r="BN1022" s="10"/>
      <c r="BO1022" s="9"/>
      <c r="BP1022" s="10"/>
      <c r="BQ1022" s="9"/>
      <c r="BR1022" s="9"/>
      <c r="BS1022" s="9"/>
      <c r="BT1022" s="9"/>
      <c r="BU1022" s="9"/>
      <c r="BV1022" s="5"/>
      <c r="BW1022" s="9"/>
      <c r="BX1022" s="10"/>
      <c r="BY1022" s="10"/>
      <c r="BZ1022" s="10"/>
      <c r="CA1022" s="10"/>
      <c r="CB1022" s="10"/>
      <c r="CC1022" s="10"/>
      <c r="CD1022" s="10"/>
      <c r="CE1022" s="10"/>
      <c r="CF1022" s="5"/>
      <c r="CG1022" s="9"/>
      <c r="CH1022" s="10"/>
      <c r="CI1022" s="10"/>
      <c r="CJ1022" s="10"/>
      <c r="CK1022" s="10"/>
      <c r="CL1022" s="10"/>
      <c r="CM1022" s="10"/>
      <c r="CN1022" s="10"/>
      <c r="CO1022" s="10"/>
    </row>
    <row r="1023" spans="1:93" x14ac:dyDescent="0.2">
      <c r="A1023" s="9"/>
      <c r="B1023" s="9"/>
      <c r="C1023" s="9"/>
      <c r="D1023" s="9"/>
      <c r="E1023" s="9"/>
      <c r="F1023" s="9"/>
      <c r="G1023" s="9"/>
      <c r="H1023" s="9"/>
      <c r="I1023" s="9"/>
      <c r="J1023" s="9"/>
      <c r="K1023" s="9"/>
      <c r="L1023" s="9"/>
      <c r="M1023" s="9"/>
      <c r="N1023" s="9"/>
      <c r="P1023"/>
      <c r="Q1023"/>
      <c r="AI1023" s="9"/>
      <c r="AJ1023" s="10"/>
      <c r="AK1023" s="9"/>
      <c r="AL1023" s="10"/>
      <c r="AM1023" s="9"/>
      <c r="AN1023" s="9"/>
      <c r="AO1023" s="9"/>
      <c r="AP1023" s="9"/>
      <c r="AQ1023" s="9"/>
      <c r="AS1023" s="9"/>
      <c r="AT1023" s="10"/>
      <c r="AU1023" s="10"/>
      <c r="AV1023" s="10"/>
      <c r="AW1023" s="10"/>
      <c r="AX1023" s="10"/>
      <c r="AY1023" s="10"/>
      <c r="AZ1023" s="10"/>
      <c r="BA1023" s="10"/>
      <c r="BC1023" s="9"/>
      <c r="BD1023" s="10"/>
      <c r="BE1023" s="10"/>
      <c r="BF1023" s="10"/>
      <c r="BG1023" s="10"/>
      <c r="BH1023" s="10"/>
      <c r="BI1023" s="10"/>
      <c r="BJ1023" s="10"/>
      <c r="BK1023" s="10"/>
      <c r="BL1023" s="10"/>
      <c r="BM1023" s="9"/>
      <c r="BN1023" s="10"/>
      <c r="BO1023" s="9"/>
      <c r="BP1023" s="10"/>
      <c r="BQ1023" s="9"/>
      <c r="BR1023" s="9"/>
      <c r="BS1023" s="9"/>
      <c r="BT1023" s="9"/>
      <c r="BU1023" s="9"/>
      <c r="BV1023" s="5"/>
      <c r="BW1023" s="9"/>
      <c r="BX1023" s="10"/>
      <c r="BY1023" s="10"/>
      <c r="BZ1023" s="10"/>
      <c r="CA1023" s="10"/>
      <c r="CB1023" s="10"/>
      <c r="CC1023" s="10"/>
      <c r="CD1023" s="10"/>
      <c r="CE1023" s="10"/>
      <c r="CF1023" s="5"/>
      <c r="CG1023" s="9"/>
      <c r="CH1023" s="10"/>
      <c r="CI1023" s="10"/>
      <c r="CJ1023" s="10"/>
      <c r="CK1023" s="10"/>
      <c r="CL1023" s="10"/>
      <c r="CM1023" s="10"/>
      <c r="CN1023" s="10"/>
      <c r="CO1023" s="10"/>
    </row>
    <row r="1024" spans="1:93" x14ac:dyDescent="0.2">
      <c r="A1024" s="9"/>
      <c r="B1024" s="9"/>
      <c r="C1024" s="9"/>
      <c r="D1024" s="9"/>
      <c r="E1024" s="9"/>
      <c r="F1024" s="9"/>
      <c r="G1024" s="9"/>
      <c r="H1024" s="9"/>
      <c r="I1024" s="9"/>
      <c r="J1024" s="9"/>
      <c r="K1024" s="9"/>
      <c r="L1024" s="9"/>
      <c r="M1024" s="9"/>
      <c r="N1024" s="9"/>
      <c r="P1024"/>
      <c r="Q1024"/>
      <c r="AI1024" s="9"/>
      <c r="AJ1024" s="10"/>
      <c r="AK1024" s="9"/>
      <c r="AL1024" s="10"/>
      <c r="AM1024" s="9"/>
      <c r="AN1024" s="9"/>
      <c r="AO1024" s="9"/>
      <c r="AP1024" s="9"/>
      <c r="AQ1024" s="9"/>
      <c r="AS1024" s="9"/>
      <c r="AT1024" s="10"/>
      <c r="AU1024" s="10"/>
      <c r="AV1024" s="10"/>
      <c r="AW1024" s="10"/>
      <c r="AX1024" s="10"/>
      <c r="AY1024" s="10"/>
      <c r="AZ1024" s="10"/>
      <c r="BA1024" s="10"/>
      <c r="BC1024" s="9"/>
      <c r="BD1024" s="10"/>
      <c r="BE1024" s="10"/>
      <c r="BF1024" s="10"/>
      <c r="BG1024" s="10"/>
      <c r="BH1024" s="10"/>
      <c r="BI1024" s="10"/>
      <c r="BJ1024" s="10"/>
      <c r="BK1024" s="10"/>
      <c r="BL1024" s="10"/>
      <c r="BM1024" s="9"/>
      <c r="BN1024" s="10"/>
      <c r="BO1024" s="9"/>
      <c r="BP1024" s="10"/>
      <c r="BQ1024" s="9"/>
      <c r="BR1024" s="9"/>
      <c r="BS1024" s="9"/>
      <c r="BT1024" s="9"/>
      <c r="BU1024" s="9"/>
      <c r="BV1024" s="5"/>
      <c r="BW1024" s="9"/>
      <c r="BX1024" s="10"/>
      <c r="BY1024" s="10"/>
      <c r="BZ1024" s="10"/>
      <c r="CA1024" s="10"/>
      <c r="CB1024" s="10"/>
      <c r="CC1024" s="10"/>
      <c r="CD1024" s="10"/>
      <c r="CE1024" s="10"/>
      <c r="CF1024" s="5"/>
      <c r="CG1024" s="9"/>
      <c r="CH1024" s="10"/>
      <c r="CI1024" s="10"/>
      <c r="CJ1024" s="10"/>
      <c r="CK1024" s="10"/>
      <c r="CL1024" s="10"/>
      <c r="CM1024" s="10"/>
      <c r="CN1024" s="10"/>
      <c r="CO1024" s="10"/>
    </row>
    <row r="1025" spans="1:93" x14ac:dyDescent="0.2">
      <c r="A1025" s="9"/>
      <c r="B1025" s="9"/>
      <c r="C1025" s="9"/>
      <c r="D1025" s="9"/>
      <c r="E1025" s="9"/>
      <c r="F1025" s="9"/>
      <c r="G1025" s="9"/>
      <c r="H1025" s="9"/>
      <c r="I1025" s="9"/>
      <c r="J1025" s="9"/>
      <c r="K1025" s="9"/>
      <c r="L1025" s="9"/>
      <c r="M1025" s="9"/>
      <c r="N1025" s="9"/>
      <c r="P1025"/>
      <c r="Q1025"/>
      <c r="AI1025" s="9"/>
      <c r="AJ1025" s="10"/>
      <c r="AK1025" s="9"/>
      <c r="AL1025" s="10"/>
      <c r="AM1025" s="9"/>
      <c r="AN1025" s="9"/>
      <c r="AO1025" s="9"/>
      <c r="AP1025" s="9"/>
      <c r="AQ1025" s="9"/>
      <c r="AS1025" s="9"/>
      <c r="AT1025" s="10"/>
      <c r="AU1025" s="10"/>
      <c r="AV1025" s="10"/>
      <c r="AW1025" s="10"/>
      <c r="AX1025" s="10"/>
      <c r="AY1025" s="10"/>
      <c r="AZ1025" s="10"/>
      <c r="BA1025" s="10"/>
      <c r="BC1025" s="9"/>
      <c r="BD1025" s="10"/>
      <c r="BE1025" s="10"/>
      <c r="BF1025" s="10"/>
      <c r="BG1025" s="10"/>
      <c r="BH1025" s="10"/>
      <c r="BI1025" s="10"/>
      <c r="BJ1025" s="10"/>
      <c r="BK1025" s="10"/>
      <c r="BL1025" s="10"/>
      <c r="BM1025" s="9"/>
      <c r="BN1025" s="10"/>
      <c r="BO1025" s="9"/>
      <c r="BP1025" s="10"/>
      <c r="BQ1025" s="9"/>
      <c r="BR1025" s="9"/>
      <c r="BS1025" s="9"/>
      <c r="BT1025" s="9"/>
      <c r="BU1025" s="9"/>
      <c r="BV1025" s="5"/>
      <c r="BW1025" s="9"/>
      <c r="BX1025" s="10"/>
      <c r="BY1025" s="10"/>
      <c r="BZ1025" s="10"/>
      <c r="CA1025" s="10"/>
      <c r="CB1025" s="10"/>
      <c r="CC1025" s="10"/>
      <c r="CD1025" s="10"/>
      <c r="CE1025" s="10"/>
      <c r="CF1025" s="5"/>
      <c r="CG1025" s="9"/>
      <c r="CH1025" s="10"/>
      <c r="CI1025" s="10"/>
      <c r="CJ1025" s="10"/>
      <c r="CK1025" s="10"/>
      <c r="CL1025" s="10"/>
      <c r="CM1025" s="10"/>
      <c r="CN1025" s="10"/>
      <c r="CO1025" s="10"/>
    </row>
    <row r="1026" spans="1:93" x14ac:dyDescent="0.2">
      <c r="A1026" s="9"/>
      <c r="B1026" s="9"/>
      <c r="C1026" s="9"/>
      <c r="D1026" s="9"/>
      <c r="E1026" s="9"/>
      <c r="F1026" s="9"/>
      <c r="G1026" s="9"/>
      <c r="H1026" s="9"/>
      <c r="I1026" s="9"/>
      <c r="J1026" s="9"/>
      <c r="K1026" s="9"/>
      <c r="L1026" s="9"/>
      <c r="M1026" s="9"/>
      <c r="N1026" s="9"/>
      <c r="P1026"/>
      <c r="Q1026"/>
      <c r="AI1026" s="9"/>
      <c r="AJ1026" s="10"/>
      <c r="AK1026" s="9"/>
      <c r="AL1026" s="10"/>
      <c r="AM1026" s="9"/>
      <c r="AN1026" s="9"/>
      <c r="AO1026" s="9"/>
      <c r="AP1026" s="9"/>
      <c r="AQ1026" s="9"/>
      <c r="AS1026" s="9"/>
      <c r="AT1026" s="10"/>
      <c r="AU1026" s="10"/>
      <c r="AV1026" s="10"/>
      <c r="AW1026" s="10"/>
      <c r="AX1026" s="10"/>
      <c r="AY1026" s="10"/>
      <c r="AZ1026" s="10"/>
      <c r="BA1026" s="10"/>
      <c r="BC1026" s="9"/>
      <c r="BD1026" s="10"/>
      <c r="BE1026" s="10"/>
      <c r="BF1026" s="10"/>
      <c r="BG1026" s="10"/>
      <c r="BH1026" s="10"/>
      <c r="BI1026" s="10"/>
      <c r="BJ1026" s="10"/>
      <c r="BK1026" s="10"/>
      <c r="BL1026" s="10"/>
      <c r="BM1026" s="9"/>
      <c r="BN1026" s="10"/>
      <c r="BO1026" s="9"/>
      <c r="BP1026" s="10"/>
      <c r="BQ1026" s="9"/>
      <c r="BR1026" s="9"/>
      <c r="BS1026" s="9"/>
      <c r="BT1026" s="9"/>
      <c r="BU1026" s="9"/>
      <c r="BV1026" s="5"/>
      <c r="BW1026" s="9"/>
      <c r="BX1026" s="10"/>
      <c r="BY1026" s="10"/>
      <c r="BZ1026" s="10"/>
      <c r="CA1026" s="10"/>
      <c r="CB1026" s="10"/>
      <c r="CC1026" s="10"/>
      <c r="CD1026" s="10"/>
      <c r="CE1026" s="10"/>
      <c r="CF1026" s="5"/>
      <c r="CG1026" s="9"/>
      <c r="CH1026" s="10"/>
      <c r="CI1026" s="10"/>
      <c r="CJ1026" s="10"/>
      <c r="CK1026" s="10"/>
      <c r="CL1026" s="10"/>
      <c r="CM1026" s="10"/>
      <c r="CN1026" s="10"/>
      <c r="CO1026" s="10"/>
    </row>
    <row r="1027" spans="1:93" x14ac:dyDescent="0.2">
      <c r="A1027" s="9"/>
      <c r="B1027" s="9"/>
      <c r="C1027" s="9"/>
      <c r="D1027" s="9"/>
      <c r="E1027" s="9"/>
      <c r="F1027" s="9"/>
      <c r="G1027" s="9"/>
      <c r="H1027" s="9"/>
      <c r="I1027" s="9"/>
      <c r="J1027" s="9"/>
      <c r="K1027" s="9"/>
      <c r="L1027" s="9"/>
      <c r="M1027" s="9"/>
      <c r="N1027" s="9"/>
      <c r="P1027"/>
      <c r="Q1027"/>
      <c r="AI1027" s="9"/>
      <c r="AJ1027" s="10"/>
      <c r="AK1027" s="9"/>
      <c r="AL1027" s="10"/>
      <c r="AM1027" s="9"/>
      <c r="AN1027" s="9"/>
      <c r="AO1027" s="9"/>
      <c r="AP1027" s="9"/>
      <c r="AQ1027" s="9"/>
      <c r="AS1027" s="9"/>
      <c r="AT1027" s="10"/>
      <c r="AU1027" s="10"/>
      <c r="AV1027" s="10"/>
      <c r="AW1027" s="10"/>
      <c r="AX1027" s="10"/>
      <c r="AY1027" s="10"/>
      <c r="AZ1027" s="10"/>
      <c r="BA1027" s="10"/>
      <c r="BC1027" s="9"/>
      <c r="BD1027" s="10"/>
      <c r="BE1027" s="10"/>
      <c r="BF1027" s="10"/>
      <c r="BG1027" s="10"/>
      <c r="BH1027" s="10"/>
      <c r="BI1027" s="10"/>
      <c r="BJ1027" s="10"/>
      <c r="BK1027" s="10"/>
      <c r="BL1027" s="10"/>
      <c r="BM1027" s="9"/>
      <c r="BN1027" s="10"/>
      <c r="BO1027" s="9"/>
      <c r="BP1027" s="9"/>
      <c r="BQ1027" s="9"/>
      <c r="BR1027" s="9"/>
      <c r="BS1027" s="9"/>
      <c r="BT1027" s="5"/>
      <c r="BU1027" s="9"/>
      <c r="BV1027" s="10"/>
      <c r="BW1027" s="9"/>
      <c r="BX1027" s="10"/>
      <c r="BY1027" s="10"/>
      <c r="BZ1027" s="10"/>
      <c r="CA1027" s="10"/>
      <c r="CB1027" s="10"/>
      <c r="CC1027" s="10"/>
      <c r="CD1027" s="10"/>
      <c r="CE1027" s="10"/>
      <c r="CF1027" s="5"/>
      <c r="CG1027" s="9"/>
      <c r="CH1027" s="10"/>
      <c r="CI1027" s="10"/>
      <c r="CJ1027" s="10"/>
      <c r="CK1027" s="10"/>
      <c r="CL1027" s="10"/>
      <c r="CM1027" s="10"/>
      <c r="CN1027" s="10"/>
      <c r="CO1027" s="10"/>
    </row>
    <row r="1028" spans="1:93" x14ac:dyDescent="0.2">
      <c r="A1028" s="9"/>
      <c r="B1028" s="9"/>
      <c r="C1028" s="9"/>
      <c r="D1028" s="9"/>
      <c r="E1028" s="9"/>
      <c r="F1028" s="9"/>
      <c r="G1028" s="9"/>
      <c r="H1028" s="9"/>
      <c r="I1028" s="9"/>
      <c r="J1028" s="9"/>
      <c r="K1028" s="9"/>
      <c r="L1028" s="9"/>
      <c r="M1028" s="9"/>
      <c r="N1028" s="9"/>
      <c r="P1028"/>
      <c r="Q1028"/>
      <c r="AI1028" s="9"/>
      <c r="AJ1028" s="10"/>
      <c r="AK1028" s="9"/>
      <c r="AL1028" s="10"/>
      <c r="AM1028" s="9"/>
      <c r="AN1028" s="9"/>
      <c r="AO1028" s="9"/>
      <c r="AP1028" s="9"/>
      <c r="AQ1028" s="9"/>
      <c r="AS1028" s="9"/>
      <c r="AT1028" s="10"/>
      <c r="AU1028" s="10"/>
      <c r="AV1028" s="10"/>
      <c r="AW1028" s="10"/>
      <c r="AX1028" s="10"/>
      <c r="AY1028" s="10"/>
      <c r="AZ1028" s="10"/>
      <c r="BA1028" s="10"/>
      <c r="BC1028" s="9"/>
      <c r="BD1028" s="10"/>
      <c r="BE1028" s="10"/>
      <c r="BF1028" s="10"/>
      <c r="BG1028" s="10"/>
      <c r="BH1028" s="10"/>
      <c r="BI1028" s="10"/>
      <c r="BJ1028" s="10"/>
      <c r="BK1028" s="10"/>
      <c r="BL1028" s="10"/>
      <c r="BM1028" s="9"/>
      <c r="BN1028" s="10"/>
      <c r="BO1028" s="9"/>
      <c r="BP1028" s="9"/>
      <c r="BQ1028" s="9"/>
      <c r="BR1028" s="9"/>
      <c r="BS1028" s="9"/>
      <c r="BT1028" s="5"/>
      <c r="BU1028" s="9"/>
      <c r="BV1028" s="10"/>
      <c r="BW1028" s="9"/>
      <c r="BX1028" s="10"/>
      <c r="BY1028" s="10"/>
      <c r="BZ1028" s="10"/>
      <c r="CA1028" s="10"/>
      <c r="CB1028" s="10"/>
      <c r="CC1028" s="10"/>
      <c r="CD1028" s="10"/>
      <c r="CE1028" s="10"/>
      <c r="CF1028" s="5"/>
      <c r="CG1028" s="9"/>
      <c r="CH1028" s="10"/>
      <c r="CI1028" s="10"/>
      <c r="CJ1028" s="10"/>
      <c r="CK1028" s="10"/>
      <c r="CL1028" s="10"/>
      <c r="CM1028" s="10"/>
      <c r="CN1028" s="10"/>
      <c r="CO1028" s="10"/>
    </row>
    <row r="1029" spans="1:93" x14ac:dyDescent="0.2">
      <c r="A1029" s="9"/>
      <c r="B1029" s="9"/>
      <c r="C1029" s="9"/>
      <c r="D1029" s="9"/>
      <c r="E1029" s="9"/>
      <c r="F1029" s="9"/>
      <c r="G1029" s="9"/>
      <c r="H1029" s="9"/>
      <c r="I1029" s="9"/>
      <c r="J1029" s="9"/>
      <c r="K1029" s="9"/>
      <c r="L1029" s="9"/>
      <c r="M1029" s="9"/>
      <c r="N1029" s="9"/>
      <c r="P1029"/>
      <c r="Q1029"/>
      <c r="AI1029" s="9"/>
      <c r="AJ1029" s="10"/>
      <c r="AK1029" s="9"/>
      <c r="AL1029" s="10"/>
      <c r="AM1029" s="9"/>
      <c r="AN1029" s="9"/>
      <c r="AO1029" s="9"/>
      <c r="AP1029" s="9"/>
      <c r="AQ1029" s="9"/>
      <c r="AS1029" s="9"/>
      <c r="AT1029" s="10"/>
      <c r="AU1029" s="10"/>
      <c r="AV1029" s="10"/>
      <c r="AW1029" s="10"/>
      <c r="AX1029" s="10"/>
      <c r="AY1029" s="10"/>
      <c r="AZ1029" s="10"/>
      <c r="BA1029" s="10"/>
      <c r="BC1029" s="9"/>
      <c r="BD1029" s="10"/>
      <c r="BE1029" s="10"/>
      <c r="BF1029" s="10"/>
      <c r="BG1029" s="10"/>
      <c r="BH1029" s="10"/>
      <c r="BI1029" s="10"/>
      <c r="BJ1029" s="10"/>
      <c r="BK1029" s="10"/>
      <c r="BL1029" s="10"/>
      <c r="BM1029" s="9"/>
      <c r="BN1029" s="10"/>
      <c r="BO1029" s="9"/>
      <c r="BP1029" s="9"/>
      <c r="BQ1029" s="9"/>
      <c r="BR1029" s="9"/>
      <c r="BS1029" s="9"/>
      <c r="BT1029" s="5"/>
      <c r="BU1029" s="9"/>
      <c r="BV1029" s="10"/>
      <c r="BW1029" s="9"/>
      <c r="BX1029" s="10"/>
      <c r="BY1029" s="10"/>
      <c r="BZ1029" s="10"/>
      <c r="CA1029" s="10"/>
      <c r="CB1029" s="10"/>
      <c r="CC1029" s="10"/>
      <c r="CD1029" s="10"/>
      <c r="CE1029" s="10"/>
      <c r="CF1029" s="5"/>
      <c r="CG1029" s="9"/>
      <c r="CH1029" s="10"/>
      <c r="CI1029" s="10"/>
      <c r="CJ1029" s="10"/>
      <c r="CK1029" s="10"/>
      <c r="CL1029" s="10"/>
      <c r="CM1029" s="10"/>
      <c r="CN1029" s="10"/>
      <c r="CO1029" s="10"/>
    </row>
    <row r="1030" spans="1:93" x14ac:dyDescent="0.2">
      <c r="A1030" s="9"/>
      <c r="B1030" s="9"/>
      <c r="C1030" s="9"/>
      <c r="D1030" s="9"/>
      <c r="E1030" s="9"/>
      <c r="F1030" s="9"/>
      <c r="G1030" s="9"/>
      <c r="H1030" s="9"/>
      <c r="I1030" s="9"/>
      <c r="J1030" s="9"/>
      <c r="K1030" s="9"/>
      <c r="L1030" s="9"/>
      <c r="M1030" s="9"/>
      <c r="N1030" s="9"/>
      <c r="P1030"/>
      <c r="Q1030"/>
      <c r="AI1030" s="9"/>
      <c r="AJ1030" s="10"/>
      <c r="AK1030" s="9"/>
      <c r="AL1030" s="10"/>
      <c r="AM1030" s="9"/>
      <c r="AN1030" s="9"/>
      <c r="AO1030" s="9"/>
      <c r="AP1030" s="9"/>
      <c r="AQ1030" s="9"/>
      <c r="AS1030" s="9"/>
      <c r="AT1030" s="10"/>
      <c r="AU1030" s="10"/>
      <c r="AV1030" s="10"/>
      <c r="AW1030" s="10"/>
      <c r="AX1030" s="10"/>
      <c r="AY1030" s="10"/>
      <c r="AZ1030" s="10"/>
      <c r="BA1030" s="10"/>
      <c r="BC1030" s="9"/>
      <c r="BD1030" s="10"/>
      <c r="BE1030" s="10"/>
      <c r="BF1030" s="10"/>
      <c r="BG1030" s="10"/>
      <c r="BH1030" s="10"/>
      <c r="BI1030" s="10"/>
      <c r="BJ1030" s="10"/>
      <c r="BK1030" s="10"/>
      <c r="BL1030" s="10"/>
      <c r="BM1030" s="9"/>
      <c r="BN1030" s="10"/>
      <c r="BO1030" s="9"/>
      <c r="BP1030" s="9"/>
      <c r="BQ1030" s="9"/>
      <c r="BR1030" s="9"/>
      <c r="BS1030" s="9"/>
      <c r="BT1030" s="5"/>
      <c r="BU1030" s="9"/>
      <c r="BV1030" s="10"/>
      <c r="BW1030" s="9"/>
      <c r="BX1030" s="10"/>
      <c r="BY1030" s="10"/>
      <c r="BZ1030" s="10"/>
      <c r="CA1030" s="10"/>
      <c r="CB1030" s="10"/>
      <c r="CC1030" s="10"/>
      <c r="CD1030" s="10"/>
      <c r="CE1030" s="10"/>
      <c r="CF1030" s="5"/>
      <c r="CG1030" s="9"/>
      <c r="CH1030" s="10"/>
      <c r="CI1030" s="10"/>
      <c r="CJ1030" s="10"/>
      <c r="CK1030" s="10"/>
      <c r="CL1030" s="10"/>
      <c r="CM1030" s="10"/>
      <c r="CN1030" s="10"/>
      <c r="CO1030" s="10"/>
    </row>
    <row r="1031" spans="1:93" x14ac:dyDescent="0.2">
      <c r="A1031" s="9"/>
      <c r="B1031" s="9"/>
      <c r="C1031" s="9"/>
      <c r="D1031" s="9"/>
      <c r="E1031" s="9"/>
      <c r="F1031" s="9"/>
      <c r="G1031" s="9"/>
      <c r="H1031" s="9"/>
      <c r="I1031" s="9"/>
      <c r="J1031" s="9"/>
      <c r="K1031" s="9"/>
      <c r="L1031" s="9"/>
      <c r="M1031" s="9"/>
      <c r="N1031" s="9"/>
      <c r="P1031"/>
      <c r="Q1031"/>
      <c r="AI1031" s="9"/>
      <c r="AJ1031" s="10"/>
      <c r="AK1031" s="9"/>
      <c r="AL1031" s="10"/>
      <c r="AM1031" s="9"/>
      <c r="AN1031" s="9"/>
      <c r="AO1031" s="9"/>
      <c r="AP1031" s="9"/>
      <c r="AQ1031" s="9"/>
      <c r="AS1031" s="9"/>
      <c r="AT1031" s="10"/>
      <c r="AU1031" s="10"/>
      <c r="AV1031" s="10"/>
      <c r="AW1031" s="10"/>
      <c r="AX1031" s="10"/>
      <c r="AY1031" s="10"/>
      <c r="AZ1031" s="10"/>
      <c r="BA1031" s="10"/>
      <c r="BC1031" s="9"/>
      <c r="BD1031" s="10"/>
      <c r="BE1031" s="10"/>
      <c r="BF1031" s="10"/>
      <c r="BG1031" s="10"/>
      <c r="BH1031" s="10"/>
      <c r="BI1031" s="10"/>
      <c r="BJ1031" s="10"/>
      <c r="BK1031" s="10"/>
      <c r="BL1031" s="10"/>
      <c r="BM1031" s="9"/>
      <c r="BN1031" s="10"/>
      <c r="BO1031" s="9"/>
      <c r="BP1031" s="9"/>
      <c r="BQ1031" s="9"/>
      <c r="BR1031" s="9"/>
      <c r="BS1031" s="9"/>
      <c r="BT1031" s="5"/>
      <c r="BU1031" s="9"/>
      <c r="BV1031" s="10"/>
      <c r="BW1031" s="9"/>
      <c r="BX1031" s="10"/>
      <c r="BY1031" s="10"/>
      <c r="BZ1031" s="10"/>
      <c r="CA1031" s="10"/>
      <c r="CB1031" s="10"/>
      <c r="CC1031" s="10"/>
      <c r="CD1031" s="10"/>
      <c r="CE1031" s="10"/>
      <c r="CF1031" s="5"/>
      <c r="CG1031" s="9"/>
      <c r="CH1031" s="10"/>
      <c r="CI1031" s="10"/>
      <c r="CJ1031" s="10"/>
      <c r="CK1031" s="10"/>
      <c r="CL1031" s="10"/>
      <c r="CM1031" s="10"/>
      <c r="CN1031" s="10"/>
      <c r="CO1031" s="10"/>
    </row>
    <row r="1032" spans="1:93" x14ac:dyDescent="0.2">
      <c r="A1032" s="9"/>
      <c r="B1032" s="9"/>
      <c r="C1032" s="9"/>
      <c r="D1032" s="9"/>
      <c r="E1032" s="9"/>
      <c r="F1032" s="9"/>
      <c r="G1032" s="9"/>
      <c r="H1032" s="9"/>
      <c r="I1032" s="9"/>
      <c r="J1032" s="9"/>
      <c r="K1032" s="9"/>
      <c r="L1032" s="9"/>
      <c r="M1032" s="9"/>
      <c r="N1032" s="9"/>
      <c r="P1032"/>
      <c r="Q1032"/>
      <c r="AI1032" s="9"/>
      <c r="AJ1032" s="10"/>
      <c r="AK1032" s="9"/>
      <c r="AL1032" s="10"/>
      <c r="AM1032" s="9"/>
      <c r="AN1032" s="9"/>
      <c r="AO1032" s="9"/>
      <c r="AP1032" s="9"/>
      <c r="AQ1032" s="9"/>
      <c r="AS1032" s="9"/>
      <c r="AT1032" s="10"/>
      <c r="AU1032" s="10"/>
      <c r="AV1032" s="10"/>
      <c r="AW1032" s="10"/>
      <c r="AX1032" s="10"/>
      <c r="AY1032" s="10"/>
      <c r="AZ1032" s="10"/>
      <c r="BA1032" s="10"/>
      <c r="BC1032" s="9"/>
      <c r="BD1032" s="10"/>
      <c r="BE1032" s="10"/>
      <c r="BF1032" s="10"/>
      <c r="BG1032" s="10"/>
      <c r="BH1032" s="10"/>
      <c r="BI1032" s="10"/>
      <c r="BJ1032" s="10"/>
      <c r="BK1032" s="10"/>
      <c r="BL1032" s="10"/>
      <c r="BM1032" s="9"/>
      <c r="BN1032" s="10"/>
      <c r="BO1032" s="9"/>
      <c r="BP1032" s="9"/>
      <c r="BQ1032" s="9"/>
      <c r="BR1032" s="9"/>
      <c r="BS1032" s="9"/>
      <c r="BT1032" s="5"/>
      <c r="BU1032" s="9"/>
      <c r="BV1032" s="10"/>
      <c r="BW1032" s="9"/>
      <c r="BX1032" s="10"/>
      <c r="BY1032" s="10"/>
      <c r="BZ1032" s="10"/>
      <c r="CA1032" s="10"/>
      <c r="CB1032" s="10"/>
      <c r="CC1032" s="10"/>
      <c r="CD1032" s="10"/>
      <c r="CE1032" s="10"/>
      <c r="CF1032" s="5"/>
      <c r="CG1032" s="9"/>
      <c r="CH1032" s="10"/>
      <c r="CI1032" s="10"/>
      <c r="CJ1032" s="10"/>
      <c r="CK1032" s="10"/>
      <c r="CL1032" s="10"/>
      <c r="CM1032" s="10"/>
      <c r="CN1032" s="10"/>
      <c r="CO1032" s="10"/>
    </row>
    <row r="1033" spans="1:93" x14ac:dyDescent="0.2">
      <c r="A1033" s="9"/>
      <c r="B1033" s="9"/>
      <c r="C1033" s="9"/>
      <c r="D1033" s="9"/>
      <c r="E1033" s="9"/>
      <c r="F1033" s="9"/>
      <c r="G1033" s="9"/>
      <c r="H1033" s="9"/>
      <c r="I1033" s="9"/>
      <c r="J1033" s="9"/>
      <c r="K1033" s="9"/>
      <c r="L1033" s="9"/>
      <c r="M1033" s="9"/>
      <c r="N1033" s="9"/>
      <c r="P1033"/>
      <c r="Q1033"/>
      <c r="AI1033" s="9"/>
      <c r="AJ1033" s="10"/>
      <c r="AK1033" s="9"/>
      <c r="AL1033" s="10"/>
      <c r="AM1033" s="9"/>
      <c r="AN1033" s="9"/>
      <c r="AO1033" s="9"/>
      <c r="AP1033" s="9"/>
      <c r="AQ1033" s="9"/>
      <c r="AS1033" s="9"/>
      <c r="AT1033" s="10"/>
      <c r="AU1033" s="10"/>
      <c r="AV1033" s="10"/>
      <c r="AW1033" s="10"/>
      <c r="AX1033" s="10"/>
      <c r="AY1033" s="10"/>
      <c r="AZ1033" s="10"/>
      <c r="BA1033" s="10"/>
      <c r="BC1033" s="9"/>
      <c r="BD1033" s="10"/>
      <c r="BE1033" s="10"/>
      <c r="BF1033" s="10"/>
      <c r="BG1033" s="10"/>
      <c r="BH1033" s="10"/>
      <c r="BI1033" s="10"/>
      <c r="BJ1033" s="10"/>
      <c r="BK1033" s="10"/>
      <c r="BL1033" s="10"/>
      <c r="BM1033" s="9"/>
      <c r="BN1033" s="10"/>
      <c r="BO1033" s="9"/>
      <c r="BP1033" s="9"/>
      <c r="BQ1033" s="9"/>
      <c r="BR1033" s="9"/>
      <c r="BS1033" s="9"/>
      <c r="BT1033" s="5"/>
      <c r="BU1033" s="9"/>
      <c r="BV1033" s="10"/>
      <c r="BW1033" s="9"/>
      <c r="BX1033" s="10"/>
      <c r="BY1033" s="10"/>
      <c r="BZ1033" s="10"/>
      <c r="CA1033" s="10"/>
      <c r="CB1033" s="10"/>
      <c r="CC1033" s="10"/>
      <c r="CD1033" s="10"/>
      <c r="CE1033" s="10"/>
      <c r="CF1033" s="5"/>
      <c r="CG1033" s="9"/>
      <c r="CH1033" s="10"/>
      <c r="CI1033" s="10"/>
      <c r="CJ1033" s="10"/>
      <c r="CK1033" s="10"/>
      <c r="CL1033" s="10"/>
      <c r="CM1033" s="10"/>
      <c r="CN1033" s="10"/>
      <c r="CO1033" s="10"/>
    </row>
    <row r="1034" spans="1:93" x14ac:dyDescent="0.2">
      <c r="A1034" s="9"/>
      <c r="B1034" s="9"/>
      <c r="C1034" s="9"/>
      <c r="D1034" s="9"/>
      <c r="E1034" s="9"/>
      <c r="F1034" s="9"/>
      <c r="G1034" s="9"/>
      <c r="H1034" s="9"/>
      <c r="I1034" s="9"/>
      <c r="J1034" s="9"/>
      <c r="K1034" s="9"/>
      <c r="L1034" s="9"/>
      <c r="M1034" s="9"/>
      <c r="N1034" s="9"/>
      <c r="P1034"/>
      <c r="Q1034"/>
      <c r="AI1034" s="9"/>
      <c r="AJ1034" s="10"/>
      <c r="AK1034" s="9"/>
      <c r="AL1034" s="10"/>
      <c r="AM1034" s="9"/>
      <c r="AN1034" s="9"/>
      <c r="AO1034" s="9"/>
      <c r="AP1034" s="9"/>
      <c r="AQ1034" s="9"/>
      <c r="AS1034" s="9"/>
      <c r="AT1034" s="10"/>
      <c r="AU1034" s="10"/>
      <c r="AV1034" s="10"/>
      <c r="AW1034" s="10"/>
      <c r="AX1034" s="10"/>
      <c r="AY1034" s="10"/>
      <c r="AZ1034" s="10"/>
      <c r="BA1034" s="10"/>
      <c r="BC1034" s="9"/>
      <c r="BD1034" s="10"/>
      <c r="BE1034" s="10"/>
      <c r="BF1034" s="10"/>
      <c r="BG1034" s="10"/>
      <c r="BH1034" s="10"/>
      <c r="BI1034" s="10"/>
      <c r="BJ1034" s="10"/>
      <c r="BK1034" s="10"/>
      <c r="BL1034" s="10"/>
      <c r="BM1034" s="9"/>
      <c r="BN1034" s="10"/>
      <c r="BO1034" s="9"/>
      <c r="BP1034" s="9"/>
      <c r="BQ1034" s="9"/>
      <c r="BR1034" s="9"/>
      <c r="BS1034" s="9"/>
      <c r="BT1034" s="5"/>
      <c r="BU1034" s="9"/>
      <c r="BV1034" s="10"/>
      <c r="BW1034" s="9"/>
      <c r="BX1034" s="10"/>
      <c r="BY1034" s="10"/>
      <c r="BZ1034" s="10"/>
      <c r="CA1034" s="10"/>
      <c r="CB1034" s="10"/>
      <c r="CC1034" s="10"/>
      <c r="CD1034" s="5"/>
      <c r="CE1034" s="9"/>
      <c r="CF1034" s="10"/>
      <c r="CG1034" s="9"/>
      <c r="CH1034" s="10"/>
      <c r="CI1034" s="10"/>
      <c r="CJ1034" s="10"/>
      <c r="CK1034" s="10"/>
      <c r="CL1034" s="10"/>
      <c r="CM1034" s="10"/>
    </row>
    <row r="1035" spans="1:93" x14ac:dyDescent="0.2">
      <c r="A1035" s="9"/>
      <c r="B1035" s="9"/>
      <c r="C1035" s="9"/>
      <c r="D1035" s="9"/>
      <c r="E1035" s="9"/>
      <c r="F1035" s="9"/>
      <c r="G1035" s="9"/>
      <c r="H1035" s="9"/>
      <c r="I1035" s="9"/>
      <c r="J1035" s="9"/>
      <c r="K1035" s="9"/>
      <c r="L1035" s="9"/>
      <c r="M1035" s="9"/>
      <c r="N1035" s="9"/>
      <c r="P1035"/>
      <c r="Q1035"/>
      <c r="AI1035" s="9"/>
      <c r="AJ1035" s="10"/>
      <c r="AK1035" s="9"/>
      <c r="AL1035" s="10"/>
      <c r="AM1035" s="9"/>
      <c r="AN1035" s="9"/>
      <c r="AO1035" s="9"/>
      <c r="AP1035" s="9"/>
      <c r="AQ1035" s="9"/>
      <c r="AS1035" s="9"/>
      <c r="AT1035" s="10"/>
      <c r="AU1035" s="10"/>
      <c r="AV1035" s="10"/>
      <c r="AW1035" s="10"/>
      <c r="AX1035" s="10"/>
      <c r="AY1035" s="10"/>
      <c r="AZ1035" s="10"/>
      <c r="BA1035" s="10"/>
      <c r="BC1035" s="9"/>
      <c r="BD1035" s="10"/>
      <c r="BE1035" s="10"/>
      <c r="BF1035" s="10"/>
      <c r="BG1035" s="10"/>
      <c r="BH1035" s="10"/>
      <c r="BI1035" s="10"/>
      <c r="BJ1035" s="10"/>
      <c r="BK1035" s="10"/>
      <c r="BL1035" s="10"/>
      <c r="BM1035" s="9"/>
      <c r="BN1035" s="10"/>
      <c r="BO1035" s="9"/>
      <c r="BP1035" s="9"/>
      <c r="BQ1035" s="9"/>
      <c r="BR1035" s="9"/>
      <c r="BS1035" s="9"/>
      <c r="BT1035" s="5"/>
      <c r="BU1035" s="9"/>
      <c r="BV1035" s="10"/>
      <c r="BW1035" s="9"/>
      <c r="BX1035" s="10"/>
      <c r="BY1035" s="10"/>
      <c r="BZ1035" s="10"/>
      <c r="CA1035" s="10"/>
      <c r="CB1035" s="10"/>
      <c r="CC1035" s="10"/>
      <c r="CD1035" s="5"/>
      <c r="CE1035" s="9"/>
      <c r="CF1035" s="10"/>
      <c r="CG1035" s="9"/>
      <c r="CH1035" s="10"/>
      <c r="CI1035" s="10"/>
      <c r="CJ1035" s="10"/>
      <c r="CK1035" s="10"/>
      <c r="CL1035" s="10"/>
      <c r="CM1035" s="10"/>
    </row>
    <row r="1036" spans="1:93" x14ac:dyDescent="0.2">
      <c r="A1036" s="9"/>
      <c r="B1036" s="9"/>
      <c r="C1036" s="9"/>
      <c r="D1036" s="9"/>
      <c r="E1036" s="9"/>
      <c r="F1036" s="9"/>
      <c r="G1036" s="9"/>
      <c r="H1036" s="9"/>
      <c r="I1036" s="9"/>
      <c r="J1036" s="9"/>
      <c r="K1036" s="9"/>
      <c r="L1036" s="9"/>
      <c r="M1036" s="9"/>
      <c r="N1036" s="9"/>
      <c r="P1036"/>
      <c r="Q1036"/>
      <c r="AI1036" s="9"/>
      <c r="AJ1036" s="10"/>
      <c r="AK1036" s="9"/>
      <c r="AL1036" s="10"/>
      <c r="AM1036" s="9"/>
      <c r="AN1036" s="9"/>
      <c r="AO1036" s="9"/>
      <c r="AP1036" s="9"/>
      <c r="AQ1036" s="9"/>
      <c r="AS1036" s="9"/>
      <c r="AT1036" s="10"/>
      <c r="AU1036" s="10"/>
      <c r="AV1036" s="10"/>
      <c r="AW1036" s="10"/>
      <c r="AX1036" s="10"/>
      <c r="AY1036" s="10"/>
      <c r="AZ1036" s="10"/>
      <c r="BA1036" s="10"/>
      <c r="BC1036" s="9"/>
      <c r="BD1036" s="10"/>
      <c r="BE1036" s="10"/>
      <c r="BF1036" s="10"/>
      <c r="BG1036" s="10"/>
      <c r="BH1036" s="10"/>
      <c r="BI1036" s="10"/>
      <c r="BJ1036" s="10"/>
      <c r="BK1036" s="10"/>
      <c r="BL1036" s="10"/>
      <c r="BM1036" s="9"/>
      <c r="BN1036" s="10"/>
      <c r="BO1036" s="9"/>
      <c r="BP1036" s="9"/>
      <c r="BQ1036" s="9"/>
      <c r="BR1036" s="9"/>
      <c r="BS1036" s="9"/>
      <c r="BT1036" s="5"/>
      <c r="BU1036" s="9"/>
      <c r="BV1036" s="10"/>
      <c r="BW1036" s="9"/>
      <c r="BX1036" s="10"/>
      <c r="BY1036" s="10"/>
      <c r="BZ1036" s="10"/>
      <c r="CA1036" s="10"/>
      <c r="CB1036" s="10"/>
      <c r="CC1036" s="10"/>
      <c r="CD1036" s="5"/>
      <c r="CE1036" s="9"/>
      <c r="CF1036" s="10"/>
      <c r="CG1036" s="9"/>
      <c r="CH1036" s="10"/>
      <c r="CI1036" s="10"/>
      <c r="CJ1036" s="10"/>
      <c r="CK1036" s="10"/>
      <c r="CL1036" s="10"/>
      <c r="CM1036" s="10"/>
    </row>
    <row r="1037" spans="1:93" x14ac:dyDescent="0.2">
      <c r="A1037" s="9"/>
      <c r="B1037" s="9"/>
      <c r="C1037" s="9"/>
      <c r="D1037" s="9"/>
      <c r="E1037" s="9"/>
      <c r="F1037" s="9"/>
      <c r="G1037" s="9"/>
      <c r="H1037" s="9"/>
      <c r="I1037" s="9"/>
      <c r="J1037" s="9"/>
      <c r="K1037" s="9"/>
      <c r="L1037" s="9"/>
      <c r="M1037" s="9"/>
      <c r="N1037" s="9"/>
      <c r="P1037"/>
      <c r="Q1037"/>
      <c r="AI1037" s="9"/>
      <c r="AJ1037" s="10"/>
      <c r="AK1037" s="9"/>
      <c r="AL1037" s="10"/>
      <c r="AM1037" s="9"/>
      <c r="AN1037" s="9"/>
      <c r="AO1037" s="9"/>
      <c r="AP1037" s="9"/>
      <c r="AQ1037" s="9"/>
      <c r="AS1037" s="9"/>
      <c r="AT1037" s="10"/>
      <c r="AU1037" s="10"/>
      <c r="AV1037" s="10"/>
      <c r="AW1037" s="10"/>
      <c r="AX1037" s="10"/>
      <c r="AY1037" s="10"/>
      <c r="AZ1037" s="10"/>
      <c r="BA1037" s="10"/>
      <c r="BC1037" s="9"/>
      <c r="BD1037" s="10"/>
      <c r="BE1037" s="10"/>
      <c r="BF1037" s="10"/>
      <c r="BG1037" s="10"/>
      <c r="BH1037" s="10"/>
      <c r="BI1037" s="10"/>
      <c r="BJ1037" s="10"/>
      <c r="BK1037" s="10"/>
      <c r="BL1037" s="10"/>
      <c r="BM1037" s="9"/>
      <c r="BN1037" s="10"/>
      <c r="BO1037" s="9"/>
      <c r="BP1037" s="9"/>
      <c r="BQ1037" s="9"/>
      <c r="BR1037" s="9"/>
      <c r="BS1037" s="9"/>
      <c r="BT1037" s="5"/>
      <c r="BU1037" s="9"/>
      <c r="BV1037" s="10"/>
      <c r="BW1037" s="9"/>
      <c r="BX1037" s="10"/>
      <c r="BY1037" s="10"/>
      <c r="BZ1037" s="10"/>
      <c r="CA1037" s="10"/>
      <c r="CB1037" s="10"/>
      <c r="CC1037" s="10"/>
      <c r="CD1037" s="5"/>
      <c r="CE1037" s="9"/>
      <c r="CF1037" s="10"/>
      <c r="CG1037" s="9"/>
      <c r="CH1037" s="10"/>
      <c r="CI1037" s="10"/>
      <c r="CJ1037" s="10"/>
      <c r="CK1037" s="10"/>
      <c r="CL1037" s="10"/>
      <c r="CM1037" s="10"/>
    </row>
    <row r="1038" spans="1:93" x14ac:dyDescent="0.2">
      <c r="A1038" s="9"/>
      <c r="B1038" s="9"/>
      <c r="C1038" s="9"/>
      <c r="D1038" s="9"/>
      <c r="E1038" s="9"/>
      <c r="F1038" s="9"/>
      <c r="G1038" s="9"/>
      <c r="H1038" s="9"/>
      <c r="I1038" s="9"/>
      <c r="J1038" s="9"/>
      <c r="K1038" s="9"/>
      <c r="L1038" s="9"/>
      <c r="M1038" s="9"/>
      <c r="N1038" s="9"/>
      <c r="P1038"/>
      <c r="Q1038"/>
      <c r="AI1038" s="9"/>
      <c r="AJ1038" s="10"/>
      <c r="AK1038" s="9"/>
      <c r="AL1038" s="10"/>
      <c r="AM1038" s="9"/>
      <c r="AN1038" s="9"/>
      <c r="AO1038" s="9"/>
      <c r="AP1038" s="9"/>
      <c r="AQ1038" s="9"/>
      <c r="AS1038" s="9"/>
      <c r="AT1038" s="10"/>
      <c r="AU1038" s="10"/>
      <c r="AV1038" s="10"/>
      <c r="AW1038" s="10"/>
      <c r="AX1038" s="10"/>
      <c r="AY1038" s="10"/>
      <c r="AZ1038" s="10"/>
      <c r="BA1038" s="10"/>
      <c r="BC1038" s="9"/>
      <c r="BD1038" s="10"/>
      <c r="BE1038" s="10"/>
      <c r="BF1038" s="10"/>
      <c r="BG1038" s="10"/>
      <c r="BH1038" s="10"/>
      <c r="BI1038" s="10"/>
      <c r="BJ1038" s="10"/>
      <c r="BK1038" s="10"/>
      <c r="BL1038" s="10"/>
      <c r="BM1038" s="9"/>
      <c r="BN1038" s="10"/>
      <c r="BO1038" s="9"/>
      <c r="BP1038" s="9"/>
      <c r="BQ1038" s="9"/>
      <c r="BR1038" s="9"/>
      <c r="BS1038" s="9"/>
      <c r="BT1038" s="5"/>
      <c r="BU1038" s="9"/>
      <c r="BV1038" s="10"/>
      <c r="BW1038" s="9"/>
      <c r="BX1038" s="10"/>
      <c r="BY1038" s="10"/>
      <c r="BZ1038" s="10"/>
      <c r="CA1038" s="10"/>
      <c r="CB1038" s="10"/>
      <c r="CC1038" s="10"/>
      <c r="CD1038" s="5"/>
      <c r="CE1038" s="9"/>
      <c r="CF1038" s="10"/>
      <c r="CG1038" s="9"/>
      <c r="CH1038" s="10"/>
      <c r="CI1038" s="10"/>
      <c r="CJ1038" s="10"/>
      <c r="CK1038" s="10"/>
      <c r="CL1038" s="10"/>
      <c r="CM1038" s="10"/>
    </row>
    <row r="1039" spans="1:93" x14ac:dyDescent="0.2">
      <c r="A1039" s="9"/>
      <c r="B1039" s="9"/>
      <c r="C1039" s="9"/>
      <c r="D1039" s="9"/>
      <c r="E1039" s="9"/>
      <c r="F1039" s="9"/>
      <c r="G1039" s="9"/>
      <c r="H1039" s="9"/>
      <c r="I1039" s="9"/>
      <c r="J1039" s="9"/>
      <c r="K1039" s="9"/>
      <c r="L1039" s="9"/>
      <c r="M1039" s="9"/>
      <c r="N1039" s="9"/>
      <c r="P1039"/>
      <c r="Q1039"/>
      <c r="AI1039" s="9"/>
      <c r="AJ1039" s="10"/>
      <c r="AK1039" s="9"/>
      <c r="AL1039" s="10"/>
      <c r="AM1039" s="9"/>
      <c r="AN1039" s="9"/>
      <c r="AO1039" s="9"/>
      <c r="AP1039" s="9"/>
      <c r="AQ1039" s="9"/>
      <c r="AS1039" s="9"/>
      <c r="AT1039" s="10"/>
      <c r="AU1039" s="10"/>
      <c r="AV1039" s="10"/>
      <c r="AW1039" s="10"/>
      <c r="AX1039" s="10"/>
      <c r="AY1039" s="10"/>
      <c r="AZ1039" s="10"/>
      <c r="BA1039" s="10"/>
      <c r="BC1039" s="9"/>
      <c r="BD1039" s="10"/>
      <c r="BE1039" s="10"/>
      <c r="BF1039" s="10"/>
      <c r="BG1039" s="10"/>
      <c r="BH1039" s="10"/>
      <c r="BI1039" s="10"/>
      <c r="BJ1039" s="10"/>
      <c r="BK1039" s="10"/>
      <c r="BL1039" s="10"/>
      <c r="BM1039" s="9"/>
      <c r="BN1039" s="10"/>
      <c r="BO1039" s="9"/>
      <c r="BP1039" s="9"/>
      <c r="BQ1039" s="9"/>
      <c r="BR1039" s="9"/>
      <c r="BS1039" s="9"/>
      <c r="BT1039" s="5"/>
      <c r="BU1039" s="9"/>
      <c r="BV1039" s="10"/>
      <c r="BW1039" s="9"/>
      <c r="BX1039" s="10"/>
      <c r="BY1039" s="10"/>
      <c r="BZ1039" s="10"/>
      <c r="CA1039" s="10"/>
      <c r="CB1039" s="10"/>
      <c r="CC1039" s="10"/>
      <c r="CD1039" s="5"/>
      <c r="CE1039" s="9"/>
      <c r="CF1039" s="10"/>
      <c r="CG1039" s="9"/>
      <c r="CH1039" s="10"/>
      <c r="CI1039" s="10"/>
      <c r="CJ1039" s="10"/>
      <c r="CK1039" s="10"/>
      <c r="CL1039" s="10"/>
      <c r="CM1039" s="10"/>
    </row>
    <row r="1040" spans="1:93" x14ac:dyDescent="0.2">
      <c r="A1040" s="9"/>
      <c r="B1040" s="9"/>
      <c r="C1040" s="9"/>
      <c r="D1040" s="9"/>
      <c r="E1040" s="9"/>
      <c r="F1040" s="9"/>
      <c r="G1040" s="9"/>
      <c r="H1040" s="9"/>
      <c r="I1040" s="9"/>
      <c r="J1040" s="9"/>
      <c r="K1040" s="9"/>
      <c r="L1040" s="9"/>
      <c r="M1040" s="9"/>
      <c r="N1040" s="9"/>
      <c r="P1040"/>
      <c r="Q1040"/>
      <c r="AI1040" s="9"/>
      <c r="AJ1040" s="10"/>
      <c r="AK1040" s="9"/>
      <c r="AL1040" s="10"/>
      <c r="AM1040" s="9"/>
      <c r="AN1040" s="9"/>
      <c r="AO1040" s="9"/>
      <c r="AP1040" s="9"/>
      <c r="AQ1040" s="9"/>
      <c r="AS1040" s="9"/>
      <c r="AT1040" s="10"/>
      <c r="AU1040" s="10"/>
      <c r="AV1040" s="10"/>
      <c r="AW1040" s="10"/>
      <c r="AX1040" s="10"/>
      <c r="AY1040" s="10"/>
      <c r="AZ1040" s="10"/>
      <c r="BA1040" s="10"/>
      <c r="BC1040" s="9"/>
      <c r="BD1040" s="10"/>
      <c r="BE1040" s="10"/>
      <c r="BF1040" s="10"/>
      <c r="BG1040" s="10"/>
      <c r="BH1040" s="10"/>
      <c r="BI1040" s="10"/>
      <c r="BJ1040" s="10"/>
      <c r="BK1040" s="10"/>
      <c r="BL1040" s="10"/>
      <c r="BM1040" s="9"/>
      <c r="BN1040" s="10"/>
      <c r="BO1040" s="9"/>
      <c r="BP1040" s="9"/>
      <c r="BQ1040" s="9"/>
      <c r="BR1040" s="9"/>
      <c r="BS1040" s="9"/>
      <c r="BT1040" s="5"/>
      <c r="BU1040" s="9"/>
      <c r="BV1040" s="10"/>
      <c r="BW1040" s="9"/>
      <c r="BX1040" s="10"/>
      <c r="BY1040" s="10"/>
      <c r="BZ1040" s="10"/>
      <c r="CA1040" s="10"/>
      <c r="CB1040" s="10"/>
      <c r="CC1040" s="10"/>
      <c r="CD1040" s="5"/>
      <c r="CE1040" s="9"/>
      <c r="CF1040" s="10"/>
      <c r="CG1040" s="9"/>
      <c r="CH1040" s="10"/>
      <c r="CI1040" s="10"/>
      <c r="CJ1040" s="10"/>
      <c r="CK1040" s="10"/>
      <c r="CL1040" s="10"/>
      <c r="CM1040" s="10"/>
    </row>
    <row r="1041" spans="1:91" x14ac:dyDescent="0.2">
      <c r="A1041" s="9"/>
      <c r="B1041" s="9"/>
      <c r="C1041" s="9"/>
      <c r="D1041" s="9"/>
      <c r="E1041" s="9"/>
      <c r="F1041" s="9"/>
      <c r="G1041" s="9"/>
      <c r="H1041" s="9"/>
      <c r="I1041" s="9"/>
      <c r="J1041" s="9"/>
      <c r="K1041" s="9"/>
      <c r="L1041" s="9"/>
      <c r="M1041" s="9"/>
      <c r="N1041" s="9"/>
      <c r="P1041"/>
      <c r="Q1041"/>
      <c r="AI1041" s="9"/>
      <c r="AJ1041" s="10"/>
      <c r="AK1041" s="9"/>
      <c r="AL1041" s="10"/>
      <c r="AM1041" s="9"/>
      <c r="AN1041" s="9"/>
      <c r="AO1041" s="9"/>
      <c r="AP1041" s="9"/>
      <c r="AQ1041" s="9"/>
      <c r="AS1041" s="9"/>
      <c r="AT1041" s="10"/>
      <c r="AU1041" s="10"/>
      <c r="AV1041" s="10"/>
      <c r="AW1041" s="10"/>
      <c r="AX1041" s="10"/>
      <c r="AY1041" s="10"/>
      <c r="AZ1041" s="10"/>
      <c r="BA1041" s="10"/>
      <c r="BC1041" s="9"/>
      <c r="BD1041" s="10"/>
      <c r="BE1041" s="10"/>
      <c r="BF1041" s="10"/>
      <c r="BG1041" s="10"/>
      <c r="BH1041" s="10"/>
      <c r="BI1041" s="10"/>
      <c r="BJ1041" s="10"/>
      <c r="BK1041" s="10"/>
      <c r="BL1041" s="10"/>
      <c r="BM1041" s="9"/>
      <c r="BN1041" s="10"/>
      <c r="BO1041" s="9"/>
      <c r="BP1041" s="9"/>
      <c r="BQ1041" s="9"/>
      <c r="BR1041" s="9"/>
      <c r="BS1041" s="9"/>
      <c r="BT1041" s="5"/>
      <c r="BU1041" s="9"/>
      <c r="BV1041" s="10"/>
      <c r="BW1041" s="10"/>
      <c r="BX1041" s="10"/>
      <c r="BY1041" s="10"/>
      <c r="BZ1041" s="10"/>
      <c r="CA1041" s="10"/>
      <c r="CB1041" s="10"/>
      <c r="CC1041" s="10"/>
      <c r="CD1041" s="5"/>
      <c r="CE1041" s="9"/>
      <c r="CF1041" s="10"/>
      <c r="CG1041" s="10"/>
      <c r="CH1041" s="10"/>
      <c r="CI1041" s="10"/>
      <c r="CJ1041" s="10"/>
      <c r="CK1041" s="10"/>
      <c r="CL1041" s="10"/>
      <c r="CM1041" s="10"/>
    </row>
    <row r="1042" spans="1:91" x14ac:dyDescent="0.2">
      <c r="A1042" s="9"/>
      <c r="B1042" s="9"/>
      <c r="C1042" s="9"/>
      <c r="D1042" s="9"/>
      <c r="E1042" s="9"/>
      <c r="F1042" s="9"/>
      <c r="G1042" s="9"/>
      <c r="H1042" s="9"/>
      <c r="I1042" s="9"/>
      <c r="J1042" s="9"/>
      <c r="K1042" s="9"/>
      <c r="L1042" s="9"/>
      <c r="M1042" s="9"/>
      <c r="N1042" s="9"/>
      <c r="P1042"/>
      <c r="Q1042"/>
      <c r="AI1042" s="9"/>
      <c r="AJ1042" s="10"/>
      <c r="AK1042" s="9"/>
      <c r="AL1042" s="10"/>
      <c r="AM1042" s="9"/>
      <c r="AN1042" s="9"/>
      <c r="AO1042" s="9"/>
      <c r="AP1042" s="9"/>
      <c r="AQ1042" s="9"/>
      <c r="AS1042" s="9"/>
      <c r="AT1042" s="10"/>
      <c r="AU1042" s="10"/>
      <c r="AV1042" s="10"/>
      <c r="AW1042" s="10"/>
      <c r="AX1042" s="10"/>
      <c r="AY1042" s="10"/>
      <c r="AZ1042" s="10"/>
      <c r="BA1042" s="10"/>
      <c r="BC1042" s="9"/>
      <c r="BD1042" s="10"/>
      <c r="BE1042" s="10"/>
      <c r="BF1042" s="10"/>
      <c r="BG1042" s="10"/>
      <c r="BH1042" s="10"/>
      <c r="BI1042" s="10"/>
      <c r="BJ1042" s="10"/>
      <c r="BK1042" s="10"/>
      <c r="BL1042" s="10"/>
      <c r="BM1042" s="9"/>
      <c r="BN1042" s="10"/>
      <c r="BO1042" s="9"/>
      <c r="BP1042" s="9"/>
      <c r="BQ1042" s="9"/>
      <c r="BR1042" s="9"/>
      <c r="BS1042" s="9"/>
      <c r="BT1042" s="5"/>
      <c r="BU1042" s="9"/>
      <c r="BV1042" s="10"/>
      <c r="BW1042" s="10"/>
      <c r="BX1042" s="10"/>
      <c r="BY1042" s="10"/>
      <c r="BZ1042" s="10"/>
      <c r="CA1042" s="10"/>
      <c r="CB1042" s="10"/>
      <c r="CC1042" s="10"/>
      <c r="CD1042" s="5"/>
      <c r="CE1042" s="9"/>
      <c r="CF1042" s="10"/>
      <c r="CG1042" s="10"/>
      <c r="CH1042" s="10"/>
      <c r="CI1042" s="10"/>
      <c r="CJ1042" s="10"/>
      <c r="CK1042" s="10"/>
      <c r="CL1042" s="10"/>
      <c r="CM1042" s="10"/>
    </row>
    <row r="1043" spans="1:91" x14ac:dyDescent="0.2">
      <c r="A1043" s="9"/>
      <c r="B1043" s="9"/>
      <c r="C1043" s="9"/>
      <c r="D1043" s="9"/>
      <c r="E1043" s="9"/>
      <c r="F1043" s="9"/>
      <c r="G1043" s="9"/>
      <c r="H1043" s="9"/>
      <c r="I1043" s="9"/>
      <c r="J1043" s="9"/>
      <c r="K1043" s="9"/>
      <c r="L1043" s="9"/>
      <c r="M1043" s="9"/>
      <c r="N1043" s="9"/>
      <c r="P1043"/>
      <c r="Q1043"/>
      <c r="AI1043" s="9"/>
      <c r="AJ1043" s="10"/>
      <c r="AK1043" s="9"/>
      <c r="AL1043" s="10"/>
      <c r="AM1043" s="9"/>
      <c r="AN1043" s="9"/>
      <c r="AO1043" s="9"/>
      <c r="AP1043" s="9"/>
      <c r="AQ1043" s="9"/>
      <c r="AS1043" s="9"/>
      <c r="AT1043" s="10"/>
      <c r="AU1043" s="10"/>
      <c r="AV1043" s="10"/>
      <c r="AW1043" s="10"/>
      <c r="AX1043" s="10"/>
      <c r="AY1043" s="10"/>
      <c r="AZ1043" s="10"/>
      <c r="BA1043" s="10"/>
      <c r="BC1043" s="9"/>
      <c r="BD1043" s="10"/>
      <c r="BE1043" s="10"/>
      <c r="BF1043" s="10"/>
      <c r="BG1043" s="10"/>
      <c r="BH1043" s="10"/>
      <c r="BI1043" s="10"/>
      <c r="BJ1043" s="10"/>
      <c r="BK1043" s="10"/>
      <c r="BL1043" s="10"/>
      <c r="BM1043" s="9"/>
      <c r="BN1043" s="10"/>
      <c r="BO1043" s="9"/>
      <c r="BP1043" s="9"/>
      <c r="BQ1043" s="9"/>
      <c r="BR1043" s="9"/>
      <c r="BS1043" s="9"/>
      <c r="BT1043" s="5"/>
      <c r="BU1043" s="9"/>
      <c r="BV1043" s="10"/>
      <c r="BW1043" s="10"/>
      <c r="BX1043" s="10"/>
      <c r="BY1043" s="10"/>
      <c r="BZ1043" s="10"/>
      <c r="CA1043" s="10"/>
      <c r="CB1043" s="10"/>
      <c r="CC1043" s="10"/>
      <c r="CD1043" s="5"/>
      <c r="CE1043" s="9"/>
      <c r="CF1043" s="10"/>
      <c r="CG1043" s="10"/>
      <c r="CH1043" s="10"/>
      <c r="CI1043" s="10"/>
      <c r="CJ1043" s="10"/>
      <c r="CK1043" s="10"/>
      <c r="CL1043" s="10"/>
      <c r="CM1043" s="10"/>
    </row>
    <row r="1044" spans="1:91" x14ac:dyDescent="0.2">
      <c r="A1044" s="9"/>
      <c r="B1044" s="9"/>
      <c r="C1044" s="9"/>
      <c r="D1044" s="9"/>
      <c r="E1044" s="9"/>
      <c r="F1044" s="9"/>
      <c r="G1044" s="9"/>
      <c r="H1044" s="9"/>
      <c r="I1044" s="9"/>
      <c r="J1044" s="9"/>
      <c r="K1044" s="9"/>
      <c r="L1044" s="9"/>
      <c r="M1044" s="9"/>
      <c r="N1044" s="9"/>
      <c r="P1044"/>
      <c r="Q1044"/>
      <c r="AI1044" s="9"/>
      <c r="AJ1044" s="10"/>
      <c r="AK1044" s="9"/>
      <c r="AL1044" s="10"/>
      <c r="AM1044" s="9"/>
      <c r="AN1044" s="9"/>
      <c r="AO1044" s="9"/>
      <c r="AP1044" s="9"/>
      <c r="AQ1044" s="9"/>
      <c r="AS1044" s="9"/>
      <c r="AT1044" s="10"/>
      <c r="AU1044" s="10"/>
      <c r="AV1044" s="10"/>
      <c r="AW1044" s="10"/>
      <c r="AX1044" s="10"/>
      <c r="AY1044" s="10"/>
      <c r="AZ1044" s="10"/>
      <c r="BA1044" s="10"/>
      <c r="BC1044" s="9"/>
      <c r="BD1044" s="10"/>
      <c r="BE1044" s="10"/>
      <c r="BF1044" s="10"/>
      <c r="BG1044" s="10"/>
      <c r="BH1044" s="10"/>
      <c r="BI1044" s="10"/>
      <c r="BJ1044" s="10"/>
      <c r="BK1044" s="10"/>
      <c r="BL1044" s="10"/>
      <c r="BM1044" s="9"/>
      <c r="BN1044" s="10"/>
      <c r="BO1044" s="9"/>
      <c r="BP1044" s="9"/>
      <c r="BQ1044" s="9"/>
      <c r="BR1044" s="9"/>
      <c r="BS1044" s="9"/>
      <c r="BT1044" s="5"/>
      <c r="BU1044" s="9"/>
      <c r="BV1044" s="10"/>
      <c r="BW1044" s="10"/>
      <c r="BX1044" s="10"/>
      <c r="BY1044" s="10"/>
      <c r="BZ1044" s="10"/>
      <c r="CA1044" s="10"/>
      <c r="CB1044" s="10"/>
      <c r="CC1044" s="10"/>
      <c r="CD1044" s="5"/>
      <c r="CE1044" s="9"/>
      <c r="CF1044" s="10"/>
      <c r="CG1044" s="10"/>
      <c r="CH1044" s="10"/>
      <c r="CI1044" s="10"/>
      <c r="CJ1044" s="10"/>
      <c r="CK1044" s="10"/>
      <c r="CL1044" s="10"/>
      <c r="CM1044" s="10"/>
    </row>
    <row r="1045" spans="1:91" x14ac:dyDescent="0.2">
      <c r="A1045" s="9"/>
      <c r="B1045" s="9"/>
      <c r="C1045" s="9"/>
      <c r="D1045" s="9"/>
      <c r="E1045" s="9"/>
      <c r="F1045" s="9"/>
      <c r="G1045" s="9"/>
      <c r="H1045" s="9"/>
      <c r="I1045" s="9"/>
      <c r="J1045" s="9"/>
      <c r="K1045" s="9"/>
      <c r="L1045" s="9"/>
      <c r="M1045" s="9"/>
      <c r="N1045" s="9"/>
      <c r="P1045"/>
      <c r="Q1045"/>
      <c r="AI1045" s="9"/>
      <c r="AJ1045" s="10"/>
      <c r="AK1045" s="9"/>
      <c r="AL1045" s="10"/>
      <c r="AM1045" s="9"/>
      <c r="AN1045" s="9"/>
      <c r="AO1045" s="9"/>
      <c r="AP1045" s="9"/>
      <c r="AQ1045" s="9"/>
      <c r="AS1045" s="9"/>
      <c r="AT1045" s="10"/>
      <c r="AU1045" s="10"/>
      <c r="AV1045" s="10"/>
      <c r="AW1045" s="10"/>
      <c r="AX1045" s="10"/>
      <c r="AY1045" s="10"/>
      <c r="AZ1045" s="10"/>
      <c r="BA1045" s="10"/>
      <c r="BC1045" s="9"/>
      <c r="BD1045" s="10"/>
      <c r="BE1045" s="10"/>
      <c r="BF1045" s="10"/>
      <c r="BG1045" s="10"/>
      <c r="BH1045" s="10"/>
      <c r="BI1045" s="10"/>
      <c r="BJ1045" s="10"/>
      <c r="BK1045" s="10"/>
      <c r="BL1045" s="10"/>
      <c r="BM1045" s="9"/>
      <c r="BN1045" s="10"/>
      <c r="BO1045" s="9"/>
      <c r="BP1045" s="9"/>
      <c r="BQ1045" s="9"/>
      <c r="BR1045" s="9"/>
      <c r="BS1045" s="9"/>
      <c r="BT1045" s="5"/>
      <c r="BU1045" s="9"/>
      <c r="BV1045" s="10"/>
      <c r="BW1045" s="10"/>
      <c r="BX1045" s="10"/>
      <c r="BY1045" s="10"/>
      <c r="BZ1045" s="10"/>
      <c r="CA1045" s="10"/>
      <c r="CB1045" s="10"/>
      <c r="CC1045" s="10"/>
      <c r="CD1045" s="5"/>
      <c r="CE1045" s="9"/>
      <c r="CF1045" s="10"/>
      <c r="CG1045" s="10"/>
      <c r="CH1045" s="10"/>
      <c r="CI1045" s="10"/>
      <c r="CJ1045" s="10"/>
      <c r="CK1045" s="10"/>
      <c r="CL1045" s="10"/>
      <c r="CM1045" s="10"/>
    </row>
    <row r="1046" spans="1:91" x14ac:dyDescent="0.2">
      <c r="A1046" s="9"/>
      <c r="B1046" s="9"/>
      <c r="C1046" s="9"/>
      <c r="D1046" s="9"/>
      <c r="E1046" s="9"/>
      <c r="F1046" s="9"/>
      <c r="G1046" s="9"/>
      <c r="H1046" s="9"/>
      <c r="I1046" s="9"/>
      <c r="J1046" s="9"/>
      <c r="K1046" s="9"/>
      <c r="L1046" s="9"/>
      <c r="M1046" s="9"/>
      <c r="N1046" s="9"/>
      <c r="P1046"/>
      <c r="Q1046"/>
      <c r="AI1046" s="9"/>
      <c r="AJ1046" s="10"/>
      <c r="AK1046" s="9"/>
      <c r="AL1046" s="10"/>
      <c r="AM1046" s="9"/>
      <c r="AN1046" s="9"/>
      <c r="AO1046" s="9"/>
      <c r="AP1046" s="9"/>
      <c r="AQ1046" s="9"/>
      <c r="AS1046" s="9"/>
      <c r="AT1046" s="10"/>
      <c r="AU1046" s="10"/>
      <c r="AV1046" s="10"/>
      <c r="AW1046" s="10"/>
      <c r="AX1046" s="10"/>
      <c r="AY1046" s="10"/>
      <c r="AZ1046" s="10"/>
      <c r="BA1046" s="10"/>
      <c r="BC1046" s="9"/>
      <c r="BD1046" s="10"/>
      <c r="BE1046" s="10"/>
      <c r="BF1046" s="10"/>
      <c r="BG1046" s="10"/>
      <c r="BH1046" s="10"/>
      <c r="BI1046" s="10"/>
      <c r="BJ1046" s="10"/>
      <c r="BK1046" s="10"/>
      <c r="BL1046" s="10"/>
      <c r="BM1046" s="9"/>
      <c r="BN1046" s="10"/>
      <c r="BO1046" s="9"/>
      <c r="BP1046" s="9"/>
      <c r="BQ1046" s="9"/>
      <c r="BR1046" s="9"/>
      <c r="BS1046" s="9"/>
      <c r="BT1046" s="5"/>
      <c r="BU1046" s="9"/>
      <c r="BV1046" s="10"/>
      <c r="BW1046" s="10"/>
      <c r="BX1046" s="10"/>
      <c r="BY1046" s="10"/>
      <c r="BZ1046" s="10"/>
      <c r="CA1046" s="10"/>
      <c r="CB1046" s="10"/>
      <c r="CC1046" s="10"/>
      <c r="CD1046" s="5"/>
      <c r="CE1046" s="9"/>
      <c r="CF1046" s="10"/>
      <c r="CG1046" s="10"/>
      <c r="CH1046" s="10"/>
      <c r="CI1046" s="10"/>
      <c r="CJ1046" s="10"/>
      <c r="CK1046" s="10"/>
      <c r="CL1046" s="10"/>
      <c r="CM1046" s="10"/>
    </row>
    <row r="1047" spans="1:91" x14ac:dyDescent="0.2">
      <c r="A1047" s="9"/>
      <c r="B1047" s="9"/>
      <c r="C1047" s="9"/>
      <c r="D1047" s="9"/>
      <c r="E1047" s="9"/>
      <c r="F1047" s="9"/>
      <c r="G1047" s="9"/>
      <c r="H1047" s="9"/>
      <c r="I1047" s="9"/>
      <c r="J1047" s="9"/>
      <c r="K1047" s="9"/>
      <c r="L1047" s="9"/>
      <c r="M1047" s="9"/>
      <c r="N1047" s="9"/>
      <c r="P1047"/>
      <c r="Q1047"/>
      <c r="AI1047" s="9"/>
      <c r="AJ1047" s="10"/>
      <c r="AK1047" s="9"/>
      <c r="AL1047" s="10"/>
      <c r="AM1047" s="9"/>
      <c r="AN1047" s="9"/>
      <c r="AO1047" s="9"/>
      <c r="AP1047" s="9"/>
      <c r="AQ1047" s="9"/>
      <c r="AS1047" s="9"/>
      <c r="AT1047" s="10"/>
      <c r="AU1047" s="10"/>
      <c r="AV1047" s="10"/>
      <c r="AW1047" s="10"/>
      <c r="AX1047" s="10"/>
      <c r="AY1047" s="10"/>
      <c r="AZ1047" s="10"/>
      <c r="BA1047" s="10"/>
      <c r="BC1047" s="9"/>
      <c r="BD1047" s="10"/>
      <c r="BE1047" s="10"/>
      <c r="BF1047" s="10"/>
      <c r="BG1047" s="10"/>
      <c r="BH1047" s="10"/>
      <c r="BI1047" s="10"/>
      <c r="BJ1047" s="10"/>
      <c r="BK1047" s="10"/>
      <c r="BL1047" s="10"/>
      <c r="BM1047" s="9"/>
      <c r="BN1047" s="10"/>
      <c r="BO1047" s="9"/>
      <c r="BP1047" s="9"/>
      <c r="BQ1047" s="9"/>
      <c r="BR1047" s="9"/>
      <c r="BS1047" s="9"/>
      <c r="BT1047" s="5"/>
      <c r="BU1047" s="9"/>
      <c r="BV1047" s="10"/>
      <c r="BW1047" s="10"/>
      <c r="BX1047" s="10"/>
      <c r="BY1047" s="10"/>
      <c r="BZ1047" s="10"/>
      <c r="CA1047" s="10"/>
      <c r="CB1047" s="10"/>
      <c r="CC1047" s="10"/>
      <c r="CD1047" s="5"/>
      <c r="CE1047" s="9"/>
      <c r="CF1047" s="10"/>
      <c r="CG1047" s="10"/>
      <c r="CH1047" s="10"/>
      <c r="CI1047" s="10"/>
      <c r="CJ1047" s="10"/>
      <c r="CK1047" s="10"/>
      <c r="CL1047" s="10"/>
      <c r="CM1047" s="10"/>
    </row>
    <row r="1048" spans="1:91" x14ac:dyDescent="0.2">
      <c r="A1048" s="9"/>
      <c r="B1048" s="9"/>
      <c r="C1048" s="9"/>
      <c r="D1048" s="9"/>
      <c r="E1048" s="9"/>
      <c r="F1048" s="9"/>
      <c r="G1048" s="9"/>
      <c r="H1048" s="9"/>
      <c r="I1048" s="9"/>
      <c r="J1048" s="9"/>
      <c r="K1048" s="9"/>
      <c r="L1048" s="9"/>
      <c r="M1048" s="9"/>
      <c r="N1048" s="9"/>
      <c r="P1048"/>
      <c r="Q1048"/>
      <c r="AI1048" s="9"/>
      <c r="AJ1048" s="10"/>
      <c r="AK1048" s="9"/>
      <c r="AL1048" s="10"/>
      <c r="AM1048" s="9"/>
      <c r="AN1048" s="9"/>
      <c r="AO1048" s="9"/>
      <c r="AP1048" s="9"/>
      <c r="AQ1048" s="9"/>
      <c r="AS1048" s="9"/>
      <c r="AT1048" s="10"/>
      <c r="AU1048" s="10"/>
      <c r="AV1048" s="10"/>
      <c r="AW1048" s="10"/>
      <c r="AX1048" s="10"/>
      <c r="AY1048" s="10"/>
      <c r="AZ1048" s="10"/>
      <c r="BA1048" s="10"/>
      <c r="BC1048" s="9"/>
      <c r="BD1048" s="10"/>
      <c r="BE1048" s="10"/>
      <c r="BF1048" s="10"/>
      <c r="BG1048" s="10"/>
      <c r="BH1048" s="10"/>
      <c r="BI1048" s="10"/>
      <c r="BJ1048" s="10"/>
      <c r="BK1048" s="10"/>
      <c r="BL1048" s="10"/>
      <c r="BM1048" s="9"/>
      <c r="BN1048" s="10"/>
      <c r="BO1048" s="9"/>
      <c r="BP1048" s="9"/>
      <c r="BQ1048" s="9"/>
      <c r="BR1048" s="9"/>
      <c r="BS1048" s="9"/>
      <c r="BT1048" s="5"/>
      <c r="BU1048" s="9"/>
      <c r="BV1048" s="10"/>
      <c r="BW1048" s="10"/>
      <c r="BX1048" s="10"/>
      <c r="BY1048" s="10"/>
      <c r="BZ1048" s="10"/>
      <c r="CA1048" s="10"/>
      <c r="CB1048" s="10"/>
      <c r="CC1048" s="10"/>
      <c r="CD1048" s="5"/>
      <c r="CE1048" s="9"/>
      <c r="CF1048" s="10"/>
      <c r="CG1048" s="10"/>
      <c r="CH1048" s="10"/>
      <c r="CI1048" s="10"/>
      <c r="CJ1048" s="10"/>
      <c r="CK1048" s="10"/>
      <c r="CL1048" s="10"/>
      <c r="CM1048" s="10"/>
    </row>
    <row r="1049" spans="1:91" x14ac:dyDescent="0.2">
      <c r="A1049" s="9"/>
      <c r="B1049" s="9"/>
      <c r="C1049" s="9"/>
      <c r="D1049" s="9"/>
      <c r="E1049" s="9"/>
      <c r="F1049" s="9"/>
      <c r="G1049" s="9"/>
      <c r="H1049" s="9"/>
      <c r="I1049" s="9"/>
      <c r="J1049" s="9"/>
      <c r="K1049" s="9"/>
      <c r="L1049" s="9"/>
      <c r="M1049" s="9"/>
      <c r="N1049" s="9"/>
      <c r="P1049"/>
      <c r="Q1049"/>
      <c r="AI1049" s="9"/>
      <c r="AJ1049" s="10"/>
      <c r="AK1049" s="9"/>
      <c r="AL1049" s="10"/>
      <c r="AM1049" s="9"/>
      <c r="AN1049" s="9"/>
      <c r="AO1049" s="9"/>
      <c r="AP1049" s="9"/>
      <c r="AQ1049" s="9"/>
      <c r="AS1049" s="9"/>
      <c r="AT1049" s="10"/>
      <c r="AU1049" s="10"/>
      <c r="AV1049" s="10"/>
      <c r="AW1049" s="10"/>
      <c r="AX1049" s="10"/>
      <c r="AY1049" s="10"/>
      <c r="AZ1049" s="10"/>
      <c r="BA1049" s="10"/>
      <c r="BC1049" s="9"/>
      <c r="BD1049" s="10"/>
      <c r="BE1049" s="10"/>
      <c r="BF1049" s="10"/>
      <c r="BG1049" s="10"/>
      <c r="BH1049" s="10"/>
      <c r="BI1049" s="10"/>
      <c r="BJ1049" s="10"/>
      <c r="BK1049" s="10"/>
      <c r="BL1049" s="10"/>
      <c r="BM1049" s="9"/>
      <c r="BN1049" s="10"/>
      <c r="BO1049" s="9"/>
      <c r="BP1049" s="9"/>
      <c r="BQ1049" s="9"/>
      <c r="BR1049" s="9"/>
      <c r="BS1049" s="9"/>
      <c r="BT1049" s="5"/>
      <c r="BU1049" s="9"/>
      <c r="BV1049" s="10"/>
      <c r="BW1049" s="10"/>
      <c r="BX1049" s="10"/>
      <c r="BY1049" s="10"/>
      <c r="BZ1049" s="10"/>
      <c r="CA1049" s="10"/>
      <c r="CB1049" s="10"/>
      <c r="CC1049" s="10"/>
      <c r="CD1049" s="5"/>
      <c r="CE1049" s="9"/>
      <c r="CF1049" s="10"/>
      <c r="CG1049" s="10"/>
      <c r="CH1049" s="10"/>
      <c r="CI1049" s="10"/>
      <c r="CJ1049" s="10"/>
      <c r="CK1049" s="10"/>
      <c r="CL1049" s="10"/>
      <c r="CM1049" s="10"/>
    </row>
    <row r="1050" spans="1:91" x14ac:dyDescent="0.2">
      <c r="A1050" s="9"/>
      <c r="B1050" s="9"/>
      <c r="C1050" s="9"/>
      <c r="D1050" s="9"/>
      <c r="E1050" s="9"/>
      <c r="F1050" s="9"/>
      <c r="G1050" s="9"/>
      <c r="H1050" s="9"/>
      <c r="I1050" s="9"/>
      <c r="J1050" s="9"/>
      <c r="K1050" s="9"/>
      <c r="L1050" s="9"/>
      <c r="M1050" s="9"/>
      <c r="N1050" s="9"/>
      <c r="P1050"/>
      <c r="Q1050"/>
      <c r="AI1050" s="9"/>
      <c r="AJ1050" s="10"/>
      <c r="AK1050" s="9"/>
      <c r="AL1050" s="10"/>
      <c r="AM1050" s="9"/>
      <c r="AN1050" s="9"/>
      <c r="AO1050" s="9"/>
      <c r="AP1050" s="9"/>
      <c r="AQ1050" s="9"/>
      <c r="AS1050" s="9"/>
      <c r="AT1050" s="10"/>
      <c r="AU1050" s="10"/>
      <c r="AV1050" s="10"/>
      <c r="AW1050" s="10"/>
      <c r="AX1050" s="10"/>
      <c r="AY1050" s="10"/>
      <c r="AZ1050" s="10"/>
      <c r="BA1050" s="10"/>
      <c r="BC1050" s="9"/>
      <c r="BD1050" s="10"/>
      <c r="BE1050" s="10"/>
      <c r="BF1050" s="10"/>
      <c r="BG1050" s="10"/>
      <c r="BH1050" s="10"/>
      <c r="BI1050" s="10"/>
      <c r="BJ1050" s="10"/>
      <c r="BK1050" s="10"/>
      <c r="BL1050" s="10"/>
      <c r="BM1050" s="9"/>
      <c r="BN1050" s="10"/>
      <c r="BO1050" s="9"/>
      <c r="BP1050" s="9"/>
      <c r="BQ1050" s="9"/>
      <c r="BR1050" s="9"/>
      <c r="BS1050" s="9"/>
      <c r="BT1050" s="5"/>
      <c r="BU1050" s="9"/>
      <c r="BV1050" s="10"/>
      <c r="BW1050" s="10"/>
      <c r="BX1050" s="10"/>
      <c r="BY1050" s="10"/>
      <c r="BZ1050" s="10"/>
      <c r="CA1050" s="10"/>
      <c r="CB1050" s="10"/>
      <c r="CC1050" s="10"/>
      <c r="CD1050" s="5"/>
      <c r="CE1050" s="9"/>
      <c r="CF1050" s="10"/>
      <c r="CG1050" s="10"/>
      <c r="CH1050" s="10"/>
      <c r="CI1050" s="10"/>
      <c r="CJ1050" s="10"/>
      <c r="CK1050" s="10"/>
      <c r="CL1050" s="10"/>
      <c r="CM1050" s="10"/>
    </row>
    <row r="1051" spans="1:91" x14ac:dyDescent="0.2">
      <c r="A1051" s="9"/>
      <c r="B1051" s="9"/>
      <c r="C1051" s="9"/>
      <c r="D1051" s="9"/>
      <c r="E1051" s="9"/>
      <c r="F1051" s="9"/>
      <c r="G1051" s="9"/>
      <c r="H1051" s="9"/>
      <c r="I1051" s="9"/>
      <c r="J1051" s="9"/>
      <c r="K1051" s="9"/>
      <c r="L1051" s="9"/>
      <c r="M1051" s="9"/>
      <c r="N1051" s="9"/>
      <c r="P1051"/>
      <c r="Q1051"/>
      <c r="AI1051" s="9"/>
      <c r="AJ1051" s="10"/>
      <c r="AK1051" s="9"/>
      <c r="AL1051" s="10"/>
      <c r="AM1051" s="9"/>
      <c r="AN1051" s="9"/>
      <c r="AO1051" s="9"/>
      <c r="AP1051" s="9"/>
      <c r="AQ1051" s="9"/>
      <c r="AS1051" s="9"/>
      <c r="AT1051" s="10"/>
      <c r="AU1051" s="10"/>
      <c r="AV1051" s="10"/>
      <c r="AW1051" s="10"/>
      <c r="AX1051" s="10"/>
      <c r="AY1051" s="10"/>
      <c r="AZ1051" s="10"/>
      <c r="BA1051" s="10"/>
      <c r="BC1051" s="9"/>
      <c r="BD1051" s="10"/>
      <c r="BE1051" s="10"/>
      <c r="BF1051" s="10"/>
      <c r="BG1051" s="10"/>
      <c r="BH1051" s="10"/>
      <c r="BI1051" s="10"/>
      <c r="BJ1051" s="10"/>
      <c r="BK1051" s="10"/>
      <c r="BL1051" s="10"/>
      <c r="BM1051" s="9"/>
      <c r="BN1051" s="10"/>
      <c r="BO1051" s="9"/>
      <c r="BP1051" s="9"/>
      <c r="BQ1051" s="9"/>
      <c r="BR1051" s="9"/>
      <c r="BS1051" s="9"/>
      <c r="BT1051" s="5"/>
      <c r="BU1051" s="9"/>
      <c r="BV1051" s="10"/>
      <c r="BW1051" s="10"/>
      <c r="BX1051" s="10"/>
      <c r="BY1051" s="10"/>
      <c r="BZ1051" s="10"/>
      <c r="CA1051" s="10"/>
      <c r="CB1051" s="10"/>
      <c r="CC1051" s="10"/>
      <c r="CD1051" s="5"/>
      <c r="CE1051" s="9"/>
      <c r="CF1051" s="10"/>
      <c r="CG1051" s="10"/>
      <c r="CH1051" s="10"/>
      <c r="CI1051" s="10"/>
      <c r="CJ1051" s="10"/>
      <c r="CK1051" s="10"/>
      <c r="CL1051" s="10"/>
      <c r="CM1051" s="10"/>
    </row>
    <row r="1052" spans="1:91" x14ac:dyDescent="0.2">
      <c r="A1052" s="9"/>
      <c r="B1052" s="9"/>
      <c r="C1052" s="9"/>
      <c r="D1052" s="9"/>
      <c r="E1052" s="9"/>
      <c r="F1052" s="9"/>
      <c r="G1052" s="9"/>
      <c r="H1052" s="9"/>
      <c r="I1052" s="9"/>
      <c r="J1052" s="9"/>
      <c r="K1052" s="9"/>
      <c r="L1052" s="9"/>
      <c r="M1052" s="9"/>
      <c r="N1052" s="9"/>
      <c r="P1052"/>
      <c r="Q1052"/>
      <c r="AI1052" s="9"/>
      <c r="AJ1052" s="10"/>
      <c r="AK1052" s="9"/>
      <c r="AL1052" s="10"/>
      <c r="AM1052" s="9"/>
      <c r="AN1052" s="9"/>
      <c r="AO1052" s="9"/>
      <c r="AP1052" s="9"/>
      <c r="AQ1052" s="9"/>
      <c r="AS1052" s="9"/>
      <c r="AT1052" s="10"/>
      <c r="AU1052" s="10"/>
      <c r="AV1052" s="10"/>
      <c r="AW1052" s="10"/>
      <c r="AX1052" s="10"/>
      <c r="AY1052" s="10"/>
      <c r="AZ1052" s="10"/>
      <c r="BA1052" s="10"/>
      <c r="BC1052" s="9"/>
      <c r="BD1052" s="10"/>
      <c r="BE1052" s="10"/>
      <c r="BF1052" s="10"/>
      <c r="BG1052" s="10"/>
      <c r="BH1052" s="10"/>
      <c r="BI1052" s="10"/>
      <c r="BJ1052" s="10"/>
      <c r="BK1052" s="10"/>
      <c r="BL1052" s="10"/>
      <c r="BM1052" s="9"/>
      <c r="BN1052" s="10"/>
      <c r="BO1052" s="9"/>
      <c r="BP1052" s="9"/>
      <c r="BQ1052" s="9"/>
      <c r="BR1052" s="9"/>
      <c r="BS1052" s="9"/>
      <c r="BT1052" s="5"/>
      <c r="BU1052" s="9"/>
      <c r="BV1052" s="10"/>
      <c r="BW1052" s="10"/>
      <c r="BX1052" s="10"/>
      <c r="BY1052" s="10"/>
      <c r="BZ1052" s="10"/>
      <c r="CA1052" s="10"/>
      <c r="CB1052" s="10"/>
      <c r="CC1052" s="10"/>
      <c r="CD1052" s="5"/>
      <c r="CE1052" s="9"/>
      <c r="CF1052" s="10"/>
      <c r="CG1052" s="10"/>
      <c r="CH1052" s="10"/>
      <c r="CI1052" s="10"/>
      <c r="CJ1052" s="10"/>
      <c r="CK1052" s="10"/>
      <c r="CL1052" s="10"/>
      <c r="CM1052" s="10"/>
    </row>
    <row r="1053" spans="1:91" x14ac:dyDescent="0.2">
      <c r="A1053" s="9"/>
      <c r="B1053" s="9"/>
      <c r="C1053" s="9"/>
      <c r="D1053" s="9"/>
      <c r="E1053" s="9"/>
      <c r="F1053" s="9"/>
      <c r="G1053" s="9"/>
      <c r="H1053" s="9"/>
      <c r="I1053" s="9"/>
      <c r="J1053" s="9"/>
      <c r="K1053" s="9"/>
      <c r="L1053" s="9"/>
      <c r="M1053" s="9"/>
      <c r="N1053" s="9"/>
      <c r="P1053"/>
      <c r="Q1053"/>
      <c r="AI1053" s="9"/>
      <c r="AJ1053" s="10"/>
      <c r="AK1053" s="9"/>
      <c r="AL1053" s="10"/>
      <c r="AM1053" s="9"/>
      <c r="AN1053" s="9"/>
      <c r="AO1053" s="9"/>
      <c r="AP1053" s="9"/>
      <c r="AQ1053" s="9"/>
      <c r="AS1053" s="9"/>
      <c r="AT1053" s="10"/>
      <c r="AU1053" s="10"/>
      <c r="AV1053" s="10"/>
      <c r="AW1053" s="10"/>
      <c r="AX1053" s="10"/>
      <c r="AY1053" s="10"/>
      <c r="AZ1053" s="10"/>
      <c r="BA1053" s="10"/>
      <c r="BC1053" s="9"/>
      <c r="BD1053" s="10"/>
      <c r="BE1053" s="10"/>
      <c r="BF1053" s="10"/>
      <c r="BG1053" s="10"/>
      <c r="BH1053" s="10"/>
      <c r="BI1053" s="10"/>
      <c r="BJ1053" s="10"/>
      <c r="BK1053" s="10"/>
      <c r="BL1053" s="10"/>
      <c r="BM1053" s="9"/>
      <c r="BN1053" s="10"/>
      <c r="BO1053" s="9"/>
      <c r="BP1053" s="9"/>
      <c r="BQ1053" s="9"/>
      <c r="BR1053" s="9"/>
      <c r="BS1053" s="9"/>
      <c r="BT1053" s="5"/>
      <c r="BU1053" s="9"/>
      <c r="BV1053" s="10"/>
      <c r="BW1053" s="10"/>
      <c r="BX1053" s="10"/>
      <c r="BY1053" s="10"/>
      <c r="BZ1053" s="10"/>
      <c r="CA1053" s="10"/>
      <c r="CB1053" s="10"/>
      <c r="CC1053" s="10"/>
      <c r="CD1053" s="5"/>
      <c r="CE1053" s="9"/>
      <c r="CF1053" s="10"/>
      <c r="CG1053" s="10"/>
      <c r="CH1053" s="10"/>
      <c r="CI1053" s="10"/>
      <c r="CJ1053" s="10"/>
      <c r="CK1053" s="10"/>
      <c r="CL1053" s="10"/>
      <c r="CM1053" s="10"/>
    </row>
    <row r="1054" spans="1:91" x14ac:dyDescent="0.2">
      <c r="A1054" s="9"/>
      <c r="B1054" s="9"/>
      <c r="C1054" s="9"/>
      <c r="D1054" s="9"/>
      <c r="E1054" s="9"/>
      <c r="F1054" s="9"/>
      <c r="G1054" s="9"/>
      <c r="H1054" s="9"/>
      <c r="I1054" s="9"/>
      <c r="J1054" s="9"/>
      <c r="K1054" s="9"/>
      <c r="L1054" s="9"/>
      <c r="M1054" s="9"/>
      <c r="N1054" s="9"/>
      <c r="P1054"/>
      <c r="Q1054"/>
      <c r="AI1054" s="9"/>
      <c r="AJ1054" s="10"/>
      <c r="AK1054" s="9"/>
      <c r="AL1054" s="10"/>
      <c r="AM1054" s="9"/>
      <c r="AN1054" s="9"/>
      <c r="AO1054" s="9"/>
      <c r="AP1054" s="9"/>
      <c r="AQ1054" s="9"/>
      <c r="AS1054" s="9"/>
      <c r="AT1054" s="10"/>
      <c r="AU1054" s="10"/>
      <c r="AV1054" s="10"/>
      <c r="AW1054" s="10"/>
      <c r="AX1054" s="10"/>
      <c r="AY1054" s="10"/>
      <c r="AZ1054" s="10"/>
      <c r="BA1054" s="10"/>
      <c r="BC1054" s="9"/>
      <c r="BD1054" s="10"/>
      <c r="BE1054" s="10"/>
      <c r="BF1054" s="10"/>
      <c r="BG1054" s="10"/>
      <c r="BH1054" s="10"/>
      <c r="BI1054" s="10"/>
      <c r="BJ1054" s="10"/>
      <c r="BK1054" s="10"/>
      <c r="BL1054" s="10"/>
      <c r="BM1054" s="9"/>
      <c r="BN1054" s="10"/>
      <c r="BO1054" s="9"/>
      <c r="BP1054" s="9"/>
      <c r="BQ1054" s="9"/>
      <c r="BR1054" s="9"/>
      <c r="BS1054" s="9"/>
      <c r="BT1054" s="5"/>
      <c r="BU1054" s="9"/>
      <c r="BV1054" s="10"/>
      <c r="BW1054" s="10"/>
      <c r="BX1054" s="10"/>
      <c r="BY1054" s="10"/>
      <c r="BZ1054" s="10"/>
      <c r="CA1054" s="10"/>
      <c r="CB1054" s="10"/>
      <c r="CC1054" s="10"/>
      <c r="CD1054" s="5"/>
      <c r="CE1054" s="9"/>
      <c r="CF1054" s="10"/>
      <c r="CG1054" s="10"/>
      <c r="CH1054" s="10"/>
      <c r="CI1054" s="10"/>
      <c r="CJ1054" s="10"/>
      <c r="CK1054" s="10"/>
      <c r="CL1054" s="10"/>
      <c r="CM1054" s="10"/>
    </row>
    <row r="1055" spans="1:91" x14ac:dyDescent="0.2">
      <c r="A1055" s="9"/>
      <c r="B1055" s="9"/>
      <c r="C1055" s="9"/>
      <c r="D1055" s="9"/>
      <c r="E1055" s="9"/>
      <c r="F1055" s="9"/>
      <c r="G1055" s="9"/>
      <c r="H1055" s="9"/>
      <c r="I1055" s="9"/>
      <c r="J1055" s="9"/>
      <c r="K1055" s="9"/>
      <c r="L1055" s="9"/>
      <c r="M1055" s="9"/>
      <c r="N1055" s="9"/>
      <c r="P1055"/>
      <c r="Q1055"/>
      <c r="AI1055" s="9"/>
      <c r="AJ1055" s="10"/>
      <c r="AK1055" s="9"/>
      <c r="AL1055" s="10"/>
      <c r="AM1055" s="9"/>
      <c r="AN1055" s="9"/>
      <c r="AO1055" s="9"/>
      <c r="AP1055" s="9"/>
      <c r="AQ1055" s="9"/>
      <c r="AS1055" s="9"/>
      <c r="AT1055" s="10"/>
      <c r="AU1055" s="10"/>
      <c r="AV1055" s="10"/>
      <c r="AW1055" s="10"/>
      <c r="AX1055" s="10"/>
      <c r="AY1055" s="10"/>
      <c r="AZ1055" s="10"/>
      <c r="BA1055" s="10"/>
      <c r="BC1055" s="9"/>
      <c r="BD1055" s="10"/>
      <c r="BE1055" s="10"/>
      <c r="BF1055" s="10"/>
      <c r="BG1055" s="10"/>
      <c r="BH1055" s="10"/>
      <c r="BI1055" s="10"/>
      <c r="BJ1055" s="10"/>
      <c r="BK1055" s="10"/>
      <c r="BL1055" s="10"/>
      <c r="BM1055" s="9"/>
      <c r="BN1055" s="10"/>
      <c r="BO1055" s="9"/>
      <c r="BP1055" s="9"/>
      <c r="BQ1055" s="9"/>
      <c r="BR1055" s="9"/>
      <c r="BS1055" s="9"/>
      <c r="BT1055" s="5"/>
      <c r="BU1055" s="9"/>
      <c r="BV1055" s="10"/>
      <c r="BW1055" s="10"/>
      <c r="BX1055" s="10"/>
      <c r="BY1055" s="10"/>
      <c r="BZ1055" s="10"/>
      <c r="CA1055" s="10"/>
      <c r="CB1055" s="10"/>
      <c r="CC1055" s="10"/>
      <c r="CD1055" s="5"/>
      <c r="CE1055" s="9"/>
      <c r="CF1055" s="10"/>
      <c r="CG1055" s="10"/>
      <c r="CH1055" s="10"/>
      <c r="CI1055" s="10"/>
      <c r="CJ1055" s="10"/>
      <c r="CK1055" s="10"/>
      <c r="CL1055" s="10"/>
      <c r="CM1055" s="10"/>
    </row>
    <row r="1056" spans="1:91" x14ac:dyDescent="0.2">
      <c r="A1056" s="9"/>
      <c r="B1056" s="9"/>
      <c r="C1056" s="9"/>
      <c r="D1056" s="9"/>
      <c r="E1056" s="9"/>
      <c r="F1056" s="9"/>
      <c r="G1056" s="9"/>
      <c r="H1056" s="9"/>
      <c r="I1056" s="9"/>
      <c r="J1056" s="9"/>
      <c r="K1056" s="9"/>
      <c r="L1056" s="9"/>
      <c r="M1056" s="9"/>
      <c r="N1056" s="9"/>
      <c r="P1056"/>
      <c r="Q1056"/>
      <c r="AI1056" s="9"/>
      <c r="AJ1056" s="10"/>
      <c r="AK1056" s="9"/>
      <c r="AL1056" s="10"/>
      <c r="AM1056" s="9"/>
      <c r="AN1056" s="9"/>
      <c r="AO1056" s="9"/>
      <c r="AP1056" s="9"/>
      <c r="AQ1056" s="9"/>
      <c r="AS1056" s="9"/>
      <c r="AT1056" s="10"/>
      <c r="AU1056" s="10"/>
      <c r="AV1056" s="10"/>
      <c r="AW1056" s="10"/>
      <c r="AX1056" s="10"/>
      <c r="AY1056" s="10"/>
      <c r="AZ1056" s="10"/>
      <c r="BA1056" s="10"/>
      <c r="BC1056" s="9"/>
      <c r="BD1056" s="10"/>
      <c r="BE1056" s="10"/>
      <c r="BF1056" s="10"/>
      <c r="BG1056" s="10"/>
      <c r="BH1056" s="10"/>
      <c r="BI1056" s="10"/>
      <c r="BJ1056" s="10"/>
      <c r="BK1056" s="10"/>
      <c r="BL1056" s="10"/>
      <c r="BM1056" s="9"/>
      <c r="BN1056" s="10"/>
      <c r="BO1056" s="9"/>
      <c r="BP1056" s="9"/>
      <c r="BQ1056" s="9"/>
      <c r="BR1056" s="9"/>
      <c r="BS1056" s="9"/>
      <c r="BT1056" s="5"/>
      <c r="BU1056" s="9"/>
      <c r="BV1056" s="10"/>
      <c r="BW1056" s="10"/>
      <c r="BX1056" s="10"/>
      <c r="BY1056" s="10"/>
      <c r="BZ1056" s="10"/>
      <c r="CA1056" s="10"/>
      <c r="CB1056" s="10"/>
      <c r="CC1056" s="10"/>
      <c r="CD1056" s="5"/>
      <c r="CE1056" s="9"/>
      <c r="CF1056" s="10"/>
      <c r="CG1056" s="10"/>
      <c r="CH1056" s="10"/>
      <c r="CI1056" s="10"/>
      <c r="CJ1056" s="10"/>
      <c r="CK1056" s="10"/>
      <c r="CL1056" s="10"/>
      <c r="CM1056" s="10"/>
    </row>
    <row r="1057" spans="1:91" x14ac:dyDescent="0.2">
      <c r="A1057" s="9"/>
      <c r="B1057" s="9"/>
      <c r="C1057" s="9"/>
      <c r="D1057" s="9"/>
      <c r="E1057" s="9"/>
      <c r="F1057" s="9"/>
      <c r="G1057" s="9"/>
      <c r="H1057" s="9"/>
      <c r="I1057" s="9"/>
      <c r="J1057" s="9"/>
      <c r="K1057" s="9"/>
      <c r="L1057" s="9"/>
      <c r="M1057" s="9"/>
      <c r="N1057" s="9"/>
      <c r="P1057"/>
      <c r="Q1057"/>
      <c r="AI1057" s="9"/>
      <c r="AJ1057" s="10"/>
      <c r="AK1057" s="9"/>
      <c r="AL1057" s="10"/>
      <c r="AM1057" s="9"/>
      <c r="AN1057" s="9"/>
      <c r="AO1057" s="9"/>
      <c r="AP1057" s="9"/>
      <c r="AQ1057" s="9"/>
      <c r="AS1057" s="9"/>
      <c r="AT1057" s="10"/>
      <c r="AU1057" s="10"/>
      <c r="AV1057" s="10"/>
      <c r="AW1057" s="10"/>
      <c r="AX1057" s="10"/>
      <c r="AY1057" s="10"/>
      <c r="AZ1057" s="10"/>
      <c r="BA1057" s="10"/>
      <c r="BC1057" s="9"/>
      <c r="BD1057" s="10"/>
      <c r="BE1057" s="10"/>
      <c r="BF1057" s="10"/>
      <c r="BG1057" s="10"/>
      <c r="BH1057" s="10"/>
      <c r="BI1057" s="10"/>
      <c r="BJ1057" s="10"/>
      <c r="BK1057" s="10"/>
      <c r="BL1057" s="10"/>
      <c r="BM1057" s="9"/>
      <c r="BN1057" s="10"/>
      <c r="BO1057" s="9"/>
      <c r="BP1057" s="9"/>
      <c r="BQ1057" s="9"/>
      <c r="BR1057" s="9"/>
      <c r="BS1057" s="9"/>
      <c r="BT1057" s="5"/>
      <c r="BU1057" s="9"/>
      <c r="BV1057" s="10"/>
      <c r="BW1057" s="10"/>
      <c r="BX1057" s="10"/>
      <c r="BY1057" s="10"/>
      <c r="BZ1057" s="10"/>
      <c r="CA1057" s="10"/>
      <c r="CB1057" s="10"/>
      <c r="CC1057" s="10"/>
      <c r="CD1057" s="5"/>
      <c r="CE1057" s="9"/>
      <c r="CF1057" s="10"/>
      <c r="CG1057" s="10"/>
      <c r="CH1057" s="10"/>
      <c r="CI1057" s="10"/>
      <c r="CJ1057" s="10"/>
      <c r="CK1057" s="10"/>
      <c r="CL1057" s="10"/>
      <c r="CM1057" s="10"/>
    </row>
    <row r="1058" spans="1:91" x14ac:dyDescent="0.2">
      <c r="A1058" s="9"/>
      <c r="B1058" s="9"/>
      <c r="C1058" s="9"/>
      <c r="D1058" s="9"/>
      <c r="E1058" s="9"/>
      <c r="F1058" s="9"/>
      <c r="G1058" s="9"/>
      <c r="H1058" s="9"/>
      <c r="I1058" s="9"/>
      <c r="J1058" s="9"/>
      <c r="K1058" s="9"/>
      <c r="L1058" s="9"/>
      <c r="M1058" s="9"/>
      <c r="N1058" s="9"/>
      <c r="P1058"/>
      <c r="Q1058"/>
      <c r="AI1058" s="9"/>
      <c r="AJ1058" s="10"/>
      <c r="AK1058" s="9"/>
      <c r="AL1058" s="10"/>
      <c r="AM1058" s="9"/>
      <c r="AN1058" s="9"/>
      <c r="AO1058" s="9"/>
      <c r="AP1058" s="9"/>
      <c r="AQ1058" s="9"/>
      <c r="AS1058" s="9"/>
      <c r="AT1058" s="10"/>
      <c r="AU1058" s="10"/>
      <c r="AV1058" s="10"/>
      <c r="AW1058" s="10"/>
      <c r="AX1058" s="10"/>
      <c r="AY1058" s="10"/>
      <c r="AZ1058" s="10"/>
      <c r="BA1058" s="10"/>
      <c r="BC1058" s="9"/>
      <c r="BD1058" s="10"/>
      <c r="BE1058" s="10"/>
      <c r="BF1058" s="10"/>
      <c r="BG1058" s="10"/>
      <c r="BH1058" s="10"/>
      <c r="BI1058" s="10"/>
      <c r="BJ1058" s="10"/>
      <c r="BK1058" s="10"/>
      <c r="BL1058" s="10"/>
      <c r="BM1058" s="9"/>
      <c r="BN1058" s="10"/>
      <c r="BO1058" s="9"/>
      <c r="BP1058" s="9"/>
      <c r="BQ1058" s="9"/>
      <c r="BR1058" s="9"/>
      <c r="BS1058" s="9"/>
      <c r="BT1058" s="5"/>
      <c r="BU1058" s="9"/>
      <c r="BV1058" s="10"/>
      <c r="BW1058" s="10"/>
      <c r="BX1058" s="10"/>
      <c r="BY1058" s="10"/>
      <c r="BZ1058" s="10"/>
      <c r="CA1058" s="10"/>
      <c r="CB1058" s="10"/>
      <c r="CC1058" s="10"/>
      <c r="CD1058" s="5"/>
      <c r="CE1058" s="9"/>
      <c r="CF1058" s="10"/>
      <c r="CG1058" s="10"/>
      <c r="CH1058" s="10"/>
      <c r="CI1058" s="10"/>
      <c r="CJ1058" s="10"/>
      <c r="CK1058" s="10"/>
      <c r="CL1058" s="10"/>
      <c r="CM1058" s="10"/>
    </row>
    <row r="1059" spans="1:91" x14ac:dyDescent="0.2">
      <c r="A1059" s="9"/>
      <c r="B1059" s="9"/>
      <c r="C1059" s="9"/>
      <c r="D1059" s="9"/>
      <c r="E1059" s="9"/>
      <c r="F1059" s="9"/>
      <c r="G1059" s="9"/>
      <c r="H1059" s="9"/>
      <c r="I1059" s="9"/>
      <c r="J1059" s="9"/>
      <c r="K1059" s="9"/>
      <c r="L1059" s="9"/>
      <c r="M1059" s="9"/>
      <c r="N1059" s="9"/>
      <c r="P1059"/>
      <c r="Q1059"/>
      <c r="AI1059" s="9"/>
      <c r="AJ1059" s="10"/>
      <c r="AK1059" s="9"/>
      <c r="AL1059" s="10"/>
      <c r="AM1059" s="9"/>
      <c r="AN1059" s="9"/>
      <c r="AO1059" s="9"/>
      <c r="AP1059" s="9"/>
      <c r="AQ1059" s="9"/>
      <c r="AS1059" s="9"/>
      <c r="AT1059" s="10"/>
      <c r="AU1059" s="10"/>
      <c r="AV1059" s="10"/>
      <c r="AW1059" s="10"/>
      <c r="AX1059" s="10"/>
      <c r="AY1059" s="10"/>
      <c r="AZ1059" s="10"/>
      <c r="BA1059" s="10"/>
      <c r="BC1059" s="9"/>
      <c r="BD1059" s="10"/>
      <c r="BE1059" s="10"/>
      <c r="BF1059" s="10"/>
      <c r="BG1059" s="10"/>
      <c r="BH1059" s="10"/>
      <c r="BI1059" s="10"/>
      <c r="BJ1059" s="10"/>
      <c r="BK1059" s="10"/>
      <c r="BL1059" s="10"/>
      <c r="BM1059" s="9"/>
      <c r="BN1059" s="10"/>
      <c r="BO1059" s="9"/>
      <c r="BP1059" s="9"/>
      <c r="BQ1059" s="9"/>
      <c r="BR1059" s="9"/>
      <c r="BS1059" s="9"/>
      <c r="BT1059" s="5"/>
      <c r="BU1059" s="9"/>
      <c r="BV1059" s="10"/>
      <c r="BW1059" s="10"/>
      <c r="BX1059" s="10"/>
      <c r="BY1059" s="10"/>
      <c r="BZ1059" s="10"/>
      <c r="CA1059" s="10"/>
      <c r="CB1059" s="10"/>
      <c r="CC1059" s="10"/>
      <c r="CD1059" s="5"/>
      <c r="CE1059" s="9"/>
      <c r="CF1059" s="10"/>
      <c r="CG1059" s="10"/>
      <c r="CH1059" s="10"/>
      <c r="CI1059" s="10"/>
      <c r="CJ1059" s="10"/>
      <c r="CK1059" s="10"/>
      <c r="CL1059" s="10"/>
      <c r="CM1059" s="10"/>
    </row>
    <row r="1060" spans="1:91" x14ac:dyDescent="0.2">
      <c r="A1060" s="9"/>
      <c r="B1060" s="9"/>
      <c r="C1060" s="9"/>
      <c r="D1060" s="9"/>
      <c r="E1060" s="9"/>
      <c r="F1060" s="9"/>
      <c r="G1060" s="9"/>
      <c r="H1060" s="9"/>
      <c r="I1060" s="9"/>
      <c r="J1060" s="9"/>
      <c r="K1060" s="9"/>
      <c r="L1060" s="9"/>
      <c r="M1060" s="9"/>
      <c r="N1060" s="9"/>
      <c r="P1060"/>
      <c r="Q1060"/>
      <c r="AI1060" s="9"/>
      <c r="AJ1060" s="10"/>
      <c r="AK1060" s="9"/>
      <c r="AL1060" s="10"/>
      <c r="AM1060" s="9"/>
      <c r="AN1060" s="9"/>
      <c r="AO1060" s="9"/>
      <c r="AP1060" s="9"/>
      <c r="AQ1060" s="9"/>
      <c r="AS1060" s="9"/>
      <c r="AT1060" s="10"/>
      <c r="AU1060" s="10"/>
      <c r="AV1060" s="10"/>
      <c r="AW1060" s="10"/>
      <c r="AX1060" s="10"/>
      <c r="AY1060" s="10"/>
      <c r="AZ1060" s="10"/>
      <c r="BA1060" s="10"/>
      <c r="BC1060" s="9"/>
      <c r="BD1060" s="10"/>
      <c r="BE1060" s="10"/>
      <c r="BF1060" s="10"/>
      <c r="BG1060" s="10"/>
      <c r="BH1060" s="10"/>
      <c r="BI1060" s="10"/>
      <c r="BJ1060" s="10"/>
      <c r="BK1060" s="10"/>
      <c r="BL1060" s="10"/>
      <c r="BM1060" s="9"/>
      <c r="BN1060" s="10"/>
      <c r="BO1060" s="9"/>
      <c r="BP1060" s="9"/>
      <c r="BQ1060" s="9"/>
      <c r="BR1060" s="9"/>
      <c r="BS1060" s="9"/>
      <c r="BT1060" s="5"/>
      <c r="BU1060" s="9"/>
      <c r="BV1060" s="10"/>
      <c r="BW1060" s="10"/>
      <c r="BX1060" s="10"/>
      <c r="BY1060" s="10"/>
      <c r="BZ1060" s="10"/>
      <c r="CA1060" s="10"/>
      <c r="CB1060" s="10"/>
      <c r="CC1060" s="10"/>
      <c r="CD1060" s="5"/>
      <c r="CE1060" s="9"/>
      <c r="CF1060" s="10"/>
      <c r="CG1060" s="10"/>
      <c r="CH1060" s="10"/>
      <c r="CI1060" s="10"/>
      <c r="CJ1060" s="10"/>
      <c r="CK1060" s="10"/>
      <c r="CL1060" s="10"/>
      <c r="CM1060" s="10"/>
    </row>
    <row r="1061" spans="1:91" x14ac:dyDescent="0.2">
      <c r="A1061" s="9"/>
      <c r="B1061" s="9"/>
      <c r="C1061" s="9"/>
      <c r="D1061" s="9"/>
      <c r="E1061" s="9"/>
      <c r="F1061" s="9"/>
      <c r="G1061" s="9"/>
      <c r="H1061" s="9"/>
      <c r="I1061" s="9"/>
      <c r="J1061" s="9"/>
      <c r="K1061" s="9"/>
      <c r="L1061" s="9"/>
      <c r="M1061" s="9"/>
      <c r="N1061" s="9"/>
      <c r="P1061"/>
      <c r="Q1061"/>
      <c r="AI1061" s="9"/>
      <c r="AJ1061" s="10"/>
      <c r="AK1061" s="9"/>
      <c r="AL1061" s="10"/>
      <c r="AM1061" s="9"/>
      <c r="AN1061" s="9"/>
      <c r="AO1061" s="9"/>
      <c r="AP1061" s="9"/>
      <c r="AQ1061" s="9"/>
      <c r="AS1061" s="9"/>
      <c r="AT1061" s="10"/>
      <c r="AU1061" s="10"/>
      <c r="AV1061" s="10"/>
      <c r="AW1061" s="10"/>
      <c r="AX1061" s="10"/>
      <c r="AY1061" s="10"/>
      <c r="AZ1061" s="10"/>
      <c r="BA1061" s="10"/>
      <c r="BC1061" s="9"/>
      <c r="BD1061" s="10"/>
      <c r="BE1061" s="10"/>
      <c r="BF1061" s="10"/>
      <c r="BG1061" s="10"/>
      <c r="BH1061" s="10"/>
      <c r="BI1061" s="10"/>
      <c r="BJ1061" s="10"/>
      <c r="BK1061" s="10"/>
      <c r="BL1061" s="10"/>
      <c r="BM1061" s="9"/>
      <c r="BN1061" s="10"/>
      <c r="BO1061" s="9"/>
      <c r="BP1061" s="9"/>
      <c r="BQ1061" s="9"/>
      <c r="BR1061" s="9"/>
      <c r="BS1061" s="9"/>
      <c r="BT1061" s="5"/>
      <c r="BU1061" s="9"/>
      <c r="BV1061" s="10"/>
      <c r="BW1061" s="10"/>
      <c r="BX1061" s="10"/>
      <c r="BY1061" s="10"/>
      <c r="BZ1061" s="10"/>
      <c r="CA1061" s="10"/>
      <c r="CB1061" s="10"/>
      <c r="CC1061" s="10"/>
      <c r="CD1061" s="5"/>
      <c r="CE1061" s="9"/>
      <c r="CF1061" s="10"/>
      <c r="CG1061" s="10"/>
      <c r="CH1061" s="10"/>
      <c r="CI1061" s="10"/>
      <c r="CJ1061" s="10"/>
      <c r="CK1061" s="10"/>
      <c r="CL1061" s="10"/>
      <c r="CM1061" s="10"/>
    </row>
    <row r="1062" spans="1:91" x14ac:dyDescent="0.2">
      <c r="A1062" s="9"/>
      <c r="B1062" s="9"/>
      <c r="C1062" s="9"/>
      <c r="D1062" s="9"/>
      <c r="E1062" s="9"/>
      <c r="F1062" s="9"/>
      <c r="G1062" s="9"/>
      <c r="H1062" s="9"/>
      <c r="I1062" s="9"/>
      <c r="J1062" s="9"/>
      <c r="K1062" s="9"/>
      <c r="L1062" s="9"/>
      <c r="M1062" s="9"/>
      <c r="N1062" s="9"/>
      <c r="P1062"/>
      <c r="Q1062"/>
      <c r="AI1062" s="9"/>
      <c r="AJ1062" s="10"/>
      <c r="AK1062" s="9"/>
      <c r="AL1062" s="10"/>
      <c r="AM1062" s="9"/>
      <c r="AN1062" s="9"/>
      <c r="AO1062" s="9"/>
      <c r="AP1062" s="9"/>
      <c r="AQ1062" s="9"/>
      <c r="AS1062" s="9"/>
      <c r="AT1062" s="10"/>
      <c r="AU1062" s="10"/>
      <c r="AV1062" s="10"/>
      <c r="AW1062" s="10"/>
      <c r="AX1062" s="10"/>
      <c r="AY1062" s="10"/>
      <c r="AZ1062" s="10"/>
      <c r="BA1062" s="10"/>
      <c r="BC1062" s="9"/>
      <c r="BD1062" s="10"/>
      <c r="BE1062" s="10"/>
      <c r="BF1062" s="10"/>
      <c r="BG1062" s="10"/>
      <c r="BH1062" s="10"/>
      <c r="BI1062" s="10"/>
      <c r="BJ1062" s="10"/>
      <c r="BK1062" s="10"/>
      <c r="BL1062" s="10"/>
      <c r="BM1062" s="9"/>
      <c r="BN1062" s="10"/>
      <c r="BO1062" s="9"/>
      <c r="BP1062" s="9"/>
      <c r="BQ1062" s="9"/>
      <c r="BR1062" s="9"/>
      <c r="BS1062" s="9"/>
      <c r="BT1062" s="5"/>
      <c r="BU1062" s="9"/>
      <c r="BV1062" s="10"/>
      <c r="BW1062" s="10"/>
      <c r="BX1062" s="10"/>
      <c r="BY1062" s="10"/>
      <c r="BZ1062" s="10"/>
      <c r="CA1062" s="10"/>
      <c r="CB1062" s="10"/>
      <c r="CC1062" s="10"/>
      <c r="CD1062" s="5"/>
      <c r="CE1062" s="9"/>
      <c r="CF1062" s="10"/>
      <c r="CG1062" s="10"/>
      <c r="CH1062" s="10"/>
      <c r="CI1062" s="10"/>
      <c r="CJ1062" s="10"/>
      <c r="CK1062" s="10"/>
      <c r="CL1062" s="10"/>
      <c r="CM1062" s="10"/>
    </row>
    <row r="1063" spans="1:91" x14ac:dyDescent="0.2">
      <c r="A1063" s="9"/>
      <c r="B1063" s="9"/>
      <c r="C1063" s="9"/>
      <c r="D1063" s="9"/>
      <c r="E1063" s="9"/>
      <c r="F1063" s="9"/>
      <c r="G1063" s="9"/>
      <c r="H1063" s="9"/>
      <c r="I1063" s="9"/>
      <c r="J1063" s="9"/>
      <c r="K1063" s="9"/>
      <c r="L1063" s="9"/>
      <c r="M1063" s="9"/>
      <c r="N1063" s="9"/>
      <c r="P1063"/>
      <c r="Q1063"/>
      <c r="AI1063" s="9"/>
      <c r="AJ1063" s="10"/>
      <c r="AK1063" s="9"/>
      <c r="AL1063" s="10"/>
      <c r="AM1063" s="9"/>
      <c r="AN1063" s="9"/>
      <c r="AO1063" s="9"/>
      <c r="AP1063" s="9"/>
      <c r="AQ1063" s="9"/>
      <c r="AS1063" s="9"/>
      <c r="AT1063" s="10"/>
      <c r="AU1063" s="10"/>
      <c r="AV1063" s="10"/>
      <c r="AW1063" s="10"/>
      <c r="AX1063" s="10"/>
      <c r="AY1063" s="10"/>
      <c r="AZ1063" s="10"/>
      <c r="BA1063" s="10"/>
      <c r="BC1063" s="9"/>
      <c r="BD1063" s="10"/>
      <c r="BE1063" s="10"/>
      <c r="BF1063" s="10"/>
      <c r="BG1063" s="10"/>
      <c r="BH1063" s="10"/>
      <c r="BI1063" s="10"/>
      <c r="BJ1063" s="10"/>
      <c r="BK1063" s="10"/>
      <c r="BL1063" s="10"/>
      <c r="BM1063" s="9"/>
      <c r="BN1063" s="10"/>
      <c r="BO1063" s="9"/>
      <c r="BP1063" s="9"/>
      <c r="BQ1063" s="9"/>
      <c r="BR1063" s="9"/>
      <c r="BS1063" s="9"/>
      <c r="BT1063" s="5"/>
      <c r="BU1063" s="9"/>
      <c r="BV1063" s="10"/>
      <c r="BW1063" s="10"/>
      <c r="BX1063" s="10"/>
      <c r="BY1063" s="10"/>
      <c r="BZ1063" s="10"/>
      <c r="CA1063" s="10"/>
      <c r="CB1063" s="10"/>
      <c r="CC1063" s="10"/>
      <c r="CD1063" s="5"/>
      <c r="CE1063" s="9"/>
      <c r="CF1063" s="10"/>
      <c r="CG1063" s="10"/>
      <c r="CH1063" s="10"/>
      <c r="CI1063" s="10"/>
      <c r="CJ1063" s="10"/>
      <c r="CK1063" s="10"/>
      <c r="CL1063" s="10"/>
      <c r="CM1063" s="10"/>
    </row>
    <row r="1064" spans="1:91" x14ac:dyDescent="0.2">
      <c r="A1064" s="9"/>
      <c r="B1064" s="9"/>
      <c r="C1064" s="9"/>
      <c r="D1064" s="9"/>
      <c r="E1064" s="9"/>
      <c r="F1064" s="9"/>
      <c r="G1064" s="9"/>
      <c r="H1064" s="9"/>
      <c r="I1064" s="9"/>
      <c r="J1064" s="9"/>
      <c r="K1064" s="9"/>
      <c r="L1064" s="9"/>
      <c r="M1064" s="9"/>
      <c r="N1064" s="9"/>
      <c r="P1064"/>
      <c r="Q1064"/>
      <c r="AI1064" s="9"/>
      <c r="AJ1064" s="10"/>
      <c r="AK1064" s="9"/>
      <c r="AL1064" s="10"/>
      <c r="AM1064" s="9"/>
      <c r="AN1064" s="9"/>
      <c r="AO1064" s="9"/>
      <c r="AP1064" s="9"/>
      <c r="AQ1064" s="9"/>
      <c r="AS1064" s="9"/>
      <c r="AT1064" s="10"/>
      <c r="AU1064" s="10"/>
      <c r="AV1064" s="10"/>
      <c r="AW1064" s="10"/>
      <c r="AX1064" s="10"/>
      <c r="AY1064" s="10"/>
      <c r="AZ1064" s="10"/>
      <c r="BA1064" s="10"/>
      <c r="BC1064" s="9"/>
      <c r="BD1064" s="10"/>
      <c r="BE1064" s="10"/>
      <c r="BF1064" s="10"/>
      <c r="BG1064" s="10"/>
      <c r="BH1064" s="10"/>
      <c r="BI1064" s="10"/>
      <c r="BJ1064" s="10"/>
      <c r="BK1064" s="10"/>
      <c r="BL1064" s="10"/>
      <c r="BM1064" s="9"/>
      <c r="BN1064" s="10"/>
      <c r="BO1064" s="9"/>
      <c r="BP1064" s="9"/>
      <c r="BQ1064" s="9"/>
      <c r="BR1064" s="9"/>
      <c r="BS1064" s="9"/>
      <c r="BT1064" s="5"/>
      <c r="BU1064" s="9"/>
      <c r="BV1064" s="10"/>
      <c r="BW1064" s="10"/>
      <c r="BX1064" s="10"/>
      <c r="BY1064" s="10"/>
      <c r="BZ1064" s="10"/>
      <c r="CA1064" s="10"/>
      <c r="CB1064" s="10"/>
      <c r="CC1064" s="10"/>
      <c r="CD1064" s="5"/>
      <c r="CE1064" s="9"/>
      <c r="CF1064" s="10"/>
      <c r="CG1064" s="10"/>
      <c r="CH1064" s="10"/>
      <c r="CI1064" s="10"/>
      <c r="CJ1064" s="10"/>
      <c r="CK1064" s="10"/>
      <c r="CL1064" s="10"/>
      <c r="CM1064" s="10"/>
    </row>
    <row r="1065" spans="1:91" x14ac:dyDescent="0.2">
      <c r="A1065" s="9"/>
      <c r="B1065" s="9"/>
      <c r="C1065" s="9"/>
      <c r="D1065" s="9"/>
      <c r="E1065" s="9"/>
      <c r="F1065" s="9"/>
      <c r="G1065" s="9"/>
      <c r="H1065" s="9"/>
      <c r="I1065" s="9"/>
      <c r="J1065" s="9"/>
      <c r="K1065" s="9"/>
      <c r="L1065" s="9"/>
      <c r="M1065" s="9"/>
      <c r="N1065" s="9"/>
      <c r="P1065"/>
      <c r="Q1065"/>
      <c r="AI1065" s="9"/>
      <c r="AJ1065" s="10"/>
      <c r="AK1065" s="9"/>
      <c r="AL1065" s="10"/>
      <c r="AM1065" s="9"/>
      <c r="AN1065" s="9"/>
      <c r="AO1065" s="9"/>
      <c r="AP1065" s="9"/>
      <c r="AQ1065" s="9"/>
      <c r="AS1065" s="9"/>
      <c r="AT1065" s="10"/>
      <c r="AU1065" s="10"/>
      <c r="AV1065" s="10"/>
      <c r="AW1065" s="10"/>
      <c r="AX1065" s="10"/>
      <c r="AY1065" s="10"/>
      <c r="AZ1065" s="10"/>
      <c r="BA1065" s="10"/>
      <c r="BC1065" s="9"/>
      <c r="BD1065" s="10"/>
      <c r="BE1065" s="10"/>
      <c r="BF1065" s="10"/>
      <c r="BG1065" s="10"/>
      <c r="BH1065" s="10"/>
      <c r="BI1065" s="10"/>
      <c r="BJ1065" s="10"/>
      <c r="BK1065" s="10"/>
      <c r="BL1065" s="10"/>
      <c r="BM1065" s="9"/>
      <c r="BN1065" s="10"/>
      <c r="BO1065" s="9"/>
      <c r="BP1065" s="9"/>
      <c r="BQ1065" s="9"/>
      <c r="BR1065" s="9"/>
      <c r="BS1065" s="9"/>
      <c r="BT1065" s="5"/>
      <c r="BU1065" s="9"/>
      <c r="BV1065" s="10"/>
      <c r="BW1065" s="10"/>
      <c r="BX1065" s="10"/>
      <c r="BY1065" s="10"/>
      <c r="BZ1065" s="10"/>
      <c r="CA1065" s="10"/>
      <c r="CB1065" s="10"/>
      <c r="CC1065" s="10"/>
      <c r="CD1065" s="5"/>
      <c r="CE1065" s="9"/>
      <c r="CF1065" s="10"/>
      <c r="CG1065" s="10"/>
      <c r="CH1065" s="10"/>
      <c r="CI1065" s="10"/>
      <c r="CJ1065" s="10"/>
      <c r="CK1065" s="10"/>
      <c r="CL1065" s="10"/>
      <c r="CM1065" s="10"/>
    </row>
    <row r="1066" spans="1:91" x14ac:dyDescent="0.2">
      <c r="A1066" s="9"/>
      <c r="B1066" s="9"/>
      <c r="C1066" s="9"/>
      <c r="D1066" s="9"/>
      <c r="E1066" s="9"/>
      <c r="F1066" s="9"/>
      <c r="G1066" s="9"/>
      <c r="H1066" s="9"/>
      <c r="I1066" s="9"/>
      <c r="J1066" s="9"/>
      <c r="K1066" s="9"/>
      <c r="L1066" s="9"/>
      <c r="M1066" s="9"/>
      <c r="N1066" s="9"/>
      <c r="P1066"/>
      <c r="Q1066"/>
      <c r="AI1066" s="9"/>
      <c r="AJ1066" s="10"/>
      <c r="AK1066" s="9"/>
      <c r="AL1066" s="10"/>
      <c r="AM1066" s="9"/>
      <c r="AN1066" s="9"/>
      <c r="AO1066" s="9"/>
      <c r="AP1066" s="9"/>
      <c r="AQ1066" s="9"/>
      <c r="AS1066" s="9"/>
      <c r="AT1066" s="10"/>
      <c r="AU1066" s="10"/>
      <c r="AV1066" s="10"/>
      <c r="AW1066" s="10"/>
      <c r="AX1066" s="10"/>
      <c r="AY1066" s="10"/>
      <c r="AZ1066" s="10"/>
      <c r="BA1066" s="10"/>
      <c r="BC1066" s="9"/>
      <c r="BD1066" s="10"/>
      <c r="BE1066" s="10"/>
      <c r="BF1066" s="10"/>
      <c r="BG1066" s="10"/>
      <c r="BH1066" s="10"/>
      <c r="BI1066" s="10"/>
      <c r="BJ1066" s="10"/>
      <c r="BK1066" s="10"/>
      <c r="BL1066" s="10"/>
      <c r="BM1066" s="9"/>
      <c r="BN1066" s="10"/>
      <c r="BO1066" s="9"/>
      <c r="BP1066" s="9"/>
      <c r="BQ1066" s="9"/>
      <c r="BR1066" s="9"/>
      <c r="BS1066" s="9"/>
      <c r="BT1066" s="5"/>
      <c r="BU1066" s="9"/>
      <c r="BV1066" s="10"/>
      <c r="BW1066" s="10"/>
      <c r="BX1066" s="10"/>
      <c r="BY1066" s="10"/>
      <c r="BZ1066" s="10"/>
      <c r="CA1066" s="10"/>
      <c r="CB1066" s="10"/>
      <c r="CC1066" s="10"/>
      <c r="CD1066" s="5"/>
      <c r="CE1066" s="9"/>
      <c r="CF1066" s="10"/>
      <c r="CG1066" s="10"/>
      <c r="CH1066" s="10"/>
      <c r="CI1066" s="10"/>
      <c r="CJ1066" s="10"/>
      <c r="CK1066" s="10"/>
      <c r="CL1066" s="10"/>
      <c r="CM1066" s="10"/>
    </row>
    <row r="1067" spans="1:91" x14ac:dyDescent="0.2">
      <c r="A1067" s="9"/>
      <c r="B1067" s="9"/>
      <c r="C1067" s="9"/>
      <c r="D1067" s="9"/>
      <c r="E1067" s="9"/>
      <c r="F1067" s="9"/>
      <c r="G1067" s="9"/>
      <c r="H1067" s="9"/>
      <c r="I1067" s="9"/>
      <c r="J1067" s="9"/>
      <c r="K1067" s="9"/>
      <c r="L1067" s="9"/>
      <c r="M1067" s="9"/>
      <c r="N1067" s="9"/>
      <c r="P1067"/>
      <c r="Q1067"/>
      <c r="AI1067" s="9"/>
      <c r="AJ1067" s="10"/>
      <c r="AK1067" s="9"/>
      <c r="AL1067" s="10"/>
      <c r="AM1067" s="9"/>
      <c r="AN1067" s="9"/>
      <c r="AO1067" s="9"/>
      <c r="AP1067" s="9"/>
      <c r="AQ1067" s="9"/>
      <c r="AS1067" s="9"/>
      <c r="AT1067" s="10"/>
      <c r="AU1067" s="10"/>
      <c r="AV1067" s="10"/>
      <c r="AW1067" s="10"/>
      <c r="AX1067" s="10"/>
      <c r="AY1067" s="10"/>
      <c r="AZ1067" s="10"/>
      <c r="BA1067" s="10"/>
      <c r="BC1067" s="9"/>
      <c r="BD1067" s="10"/>
      <c r="BE1067" s="10"/>
      <c r="BF1067" s="10"/>
      <c r="BG1067" s="10"/>
      <c r="BH1067" s="10"/>
      <c r="BI1067" s="10"/>
      <c r="BJ1067" s="10"/>
      <c r="BK1067" s="10"/>
      <c r="BL1067" s="10"/>
      <c r="BM1067" s="9"/>
      <c r="BN1067" s="10"/>
      <c r="BO1067" s="9"/>
      <c r="BP1067" s="9"/>
      <c r="BQ1067" s="9"/>
      <c r="BR1067" s="9"/>
      <c r="BS1067" s="9"/>
      <c r="BT1067" s="5"/>
      <c r="BU1067" s="9"/>
      <c r="BV1067" s="10"/>
      <c r="BW1067" s="10"/>
      <c r="BX1067" s="10"/>
      <c r="BY1067" s="10"/>
      <c r="BZ1067" s="10"/>
      <c r="CA1067" s="10"/>
      <c r="CB1067" s="10"/>
      <c r="CC1067" s="10"/>
      <c r="CD1067" s="5"/>
      <c r="CE1067" s="9"/>
      <c r="CF1067" s="10"/>
      <c r="CG1067" s="10"/>
      <c r="CH1067" s="10"/>
      <c r="CI1067" s="10"/>
      <c r="CJ1067" s="10"/>
      <c r="CK1067" s="10"/>
      <c r="CL1067" s="10"/>
      <c r="CM1067" s="10"/>
    </row>
    <row r="1068" spans="1:91" x14ac:dyDescent="0.2">
      <c r="A1068" s="9"/>
      <c r="B1068" s="9"/>
      <c r="C1068" s="9"/>
      <c r="D1068" s="9"/>
      <c r="E1068" s="9"/>
      <c r="F1068" s="9"/>
      <c r="G1068" s="9"/>
      <c r="H1068" s="9"/>
      <c r="I1068" s="9"/>
      <c r="J1068" s="9"/>
      <c r="K1068" s="9"/>
      <c r="L1068" s="9"/>
      <c r="M1068" s="9"/>
      <c r="N1068" s="9"/>
      <c r="P1068"/>
      <c r="Q1068"/>
      <c r="AI1068" s="9"/>
      <c r="AJ1068" s="10"/>
      <c r="AK1068" s="9"/>
      <c r="AL1068" s="10"/>
      <c r="AM1068" s="9"/>
      <c r="AN1068" s="9"/>
      <c r="AO1068" s="9"/>
      <c r="AP1068" s="9"/>
      <c r="AQ1068" s="9"/>
      <c r="AS1068" s="9"/>
      <c r="AT1068" s="10"/>
      <c r="AU1068" s="10"/>
      <c r="AV1068" s="10"/>
      <c r="AW1068" s="10"/>
      <c r="AX1068" s="10"/>
      <c r="AY1068" s="10"/>
      <c r="AZ1068" s="10"/>
      <c r="BA1068" s="10"/>
      <c r="BC1068" s="9"/>
      <c r="BD1068" s="10"/>
      <c r="BE1068" s="10"/>
      <c r="BF1068" s="10"/>
      <c r="BG1068" s="10"/>
      <c r="BH1068" s="10"/>
      <c r="BI1068" s="10"/>
      <c r="BJ1068" s="10"/>
      <c r="BK1068" s="10"/>
      <c r="BL1068" s="10"/>
      <c r="BM1068" s="9"/>
      <c r="BN1068" s="10"/>
      <c r="BO1068" s="9"/>
      <c r="BP1068" s="9"/>
      <c r="BQ1068" s="9"/>
      <c r="BR1068" s="9"/>
      <c r="BS1068" s="9"/>
      <c r="BT1068" s="5"/>
      <c r="BU1068" s="9"/>
      <c r="BV1068" s="10"/>
      <c r="BW1068" s="10"/>
      <c r="BX1068" s="10"/>
      <c r="BY1068" s="10"/>
      <c r="BZ1068" s="10"/>
      <c r="CA1068" s="10"/>
      <c r="CB1068" s="10"/>
      <c r="CC1068" s="10"/>
      <c r="CD1068" s="5"/>
      <c r="CE1068" s="9"/>
      <c r="CF1068" s="10"/>
      <c r="CG1068" s="10"/>
      <c r="CH1068" s="10"/>
      <c r="CI1068" s="10"/>
      <c r="CJ1068" s="10"/>
      <c r="CK1068" s="10"/>
      <c r="CL1068" s="10"/>
      <c r="CM1068" s="10"/>
    </row>
    <row r="1069" spans="1:91" x14ac:dyDescent="0.2">
      <c r="A1069" s="9"/>
      <c r="B1069" s="9"/>
      <c r="C1069" s="9"/>
      <c r="D1069" s="9"/>
      <c r="E1069" s="9"/>
      <c r="F1069" s="9"/>
      <c r="G1069" s="9"/>
      <c r="H1069" s="9"/>
      <c r="I1069" s="9"/>
      <c r="J1069" s="9"/>
      <c r="K1069" s="9"/>
      <c r="L1069" s="9"/>
      <c r="M1069" s="9"/>
      <c r="N1069" s="9"/>
      <c r="P1069"/>
      <c r="Q1069"/>
      <c r="AI1069" s="9"/>
      <c r="AJ1069" s="10"/>
      <c r="AK1069" s="9"/>
      <c r="AL1069" s="10"/>
      <c r="AM1069" s="9"/>
      <c r="AN1069" s="9"/>
      <c r="AO1069" s="9"/>
      <c r="AP1069" s="9"/>
      <c r="AQ1069" s="9"/>
      <c r="AS1069" s="9"/>
      <c r="AT1069" s="10"/>
      <c r="AU1069" s="10"/>
      <c r="AV1069" s="10"/>
      <c r="AW1069" s="10"/>
      <c r="AX1069" s="10"/>
      <c r="AY1069" s="10"/>
      <c r="AZ1069" s="10"/>
      <c r="BA1069" s="10"/>
      <c r="BC1069" s="9"/>
      <c r="BD1069" s="10"/>
      <c r="BE1069" s="10"/>
      <c r="BF1069" s="10"/>
      <c r="BG1069" s="10"/>
      <c r="BH1069" s="10"/>
      <c r="BI1069" s="10"/>
      <c r="BJ1069" s="10"/>
      <c r="BK1069" s="10"/>
      <c r="BL1069" s="10"/>
      <c r="BM1069" s="9"/>
      <c r="BN1069" s="10"/>
      <c r="BO1069" s="9"/>
      <c r="BP1069" s="9"/>
      <c r="BQ1069" s="9"/>
      <c r="BR1069" s="9"/>
      <c r="BS1069" s="9"/>
      <c r="BT1069" s="5"/>
      <c r="BU1069" s="9"/>
      <c r="BV1069" s="10"/>
      <c r="BW1069" s="10"/>
      <c r="BX1069" s="10"/>
      <c r="BY1069" s="10"/>
      <c r="BZ1069" s="10"/>
      <c r="CA1069" s="10"/>
      <c r="CB1069" s="10"/>
      <c r="CC1069" s="10"/>
      <c r="CD1069" s="5"/>
      <c r="CE1069" s="9"/>
      <c r="CF1069" s="10"/>
      <c r="CG1069" s="10"/>
      <c r="CH1069" s="10"/>
      <c r="CI1069" s="10"/>
      <c r="CJ1069" s="10"/>
      <c r="CK1069" s="10"/>
      <c r="CL1069" s="10"/>
      <c r="CM1069" s="10"/>
    </row>
    <row r="1070" spans="1:91" x14ac:dyDescent="0.2">
      <c r="A1070" s="9"/>
      <c r="B1070" s="9"/>
      <c r="C1070" s="9"/>
      <c r="D1070" s="9"/>
      <c r="E1070" s="9"/>
      <c r="F1070" s="9"/>
      <c r="G1070" s="9"/>
      <c r="H1070" s="9"/>
      <c r="I1070" s="9"/>
      <c r="J1070" s="9"/>
      <c r="K1070" s="9"/>
      <c r="L1070" s="9"/>
      <c r="M1070" s="9"/>
      <c r="N1070" s="9"/>
      <c r="P1070"/>
      <c r="Q1070"/>
      <c r="AI1070" s="9"/>
      <c r="AJ1070" s="10"/>
      <c r="AK1070" s="9"/>
      <c r="AL1070" s="10"/>
      <c r="AM1070" s="9"/>
      <c r="AN1070" s="9"/>
      <c r="AO1070" s="9"/>
      <c r="AP1070" s="9"/>
      <c r="AQ1070" s="9"/>
      <c r="AS1070" s="9"/>
      <c r="AT1070" s="10"/>
      <c r="AU1070" s="10"/>
      <c r="AV1070" s="10"/>
      <c r="AW1070" s="10"/>
      <c r="AX1070" s="10"/>
      <c r="AY1070" s="10"/>
      <c r="AZ1070" s="10"/>
      <c r="BA1070" s="10"/>
      <c r="BC1070" s="9"/>
      <c r="BD1070" s="10"/>
      <c r="BE1070" s="10"/>
      <c r="BF1070" s="10"/>
      <c r="BG1070" s="10"/>
      <c r="BH1070" s="10"/>
      <c r="BI1070" s="10"/>
      <c r="BJ1070" s="10"/>
      <c r="BK1070" s="10"/>
      <c r="BL1070" s="10"/>
      <c r="BM1070" s="9"/>
      <c r="BN1070" s="10"/>
      <c r="BO1070" s="9"/>
      <c r="BP1070" s="9"/>
      <c r="BQ1070" s="9"/>
      <c r="BR1070" s="9"/>
      <c r="BS1070" s="9"/>
      <c r="BT1070" s="5"/>
      <c r="BU1070" s="9"/>
      <c r="BV1070" s="10"/>
      <c r="BW1070" s="10"/>
      <c r="BX1070" s="10"/>
      <c r="BY1070" s="10"/>
      <c r="BZ1070" s="10"/>
      <c r="CA1070" s="10"/>
      <c r="CB1070" s="10"/>
      <c r="CC1070" s="10"/>
      <c r="CD1070" s="5"/>
      <c r="CE1070" s="9"/>
      <c r="CF1070" s="10"/>
      <c r="CG1070" s="10"/>
      <c r="CH1070" s="10"/>
      <c r="CI1070" s="10"/>
      <c r="CJ1070" s="10"/>
      <c r="CK1070" s="10"/>
      <c r="CL1070" s="10"/>
      <c r="CM1070" s="10"/>
    </row>
    <row r="1071" spans="1:91" x14ac:dyDescent="0.2">
      <c r="A1071" s="9"/>
      <c r="B1071" s="9"/>
      <c r="C1071" s="9"/>
      <c r="D1071" s="9"/>
      <c r="E1071" s="9"/>
      <c r="F1071" s="9"/>
      <c r="G1071" s="9"/>
      <c r="H1071" s="9"/>
      <c r="I1071" s="9"/>
      <c r="J1071" s="9"/>
      <c r="K1071" s="9"/>
      <c r="L1071" s="9"/>
      <c r="M1071" s="9"/>
      <c r="N1071" s="9"/>
      <c r="P1071"/>
      <c r="Q1071"/>
      <c r="AI1071" s="9"/>
      <c r="AJ1071" s="10"/>
      <c r="AK1071" s="9"/>
      <c r="AL1071" s="10"/>
      <c r="AM1071" s="9"/>
      <c r="AN1071" s="9"/>
      <c r="AO1071" s="9"/>
      <c r="AP1071" s="9"/>
      <c r="AQ1071" s="9"/>
      <c r="AS1071" s="9"/>
      <c r="AT1071" s="10"/>
      <c r="AU1071" s="10"/>
      <c r="AV1071" s="10"/>
      <c r="AW1071" s="10"/>
      <c r="AX1071" s="10"/>
      <c r="AY1071" s="10"/>
      <c r="AZ1071" s="10"/>
      <c r="BA1071" s="10"/>
      <c r="BC1071" s="9"/>
      <c r="BD1071" s="10"/>
      <c r="BE1071" s="10"/>
      <c r="BF1071" s="10"/>
      <c r="BG1071" s="10"/>
      <c r="BH1071" s="10"/>
      <c r="BI1071" s="10"/>
      <c r="BJ1071" s="10"/>
      <c r="BK1071" s="10"/>
      <c r="BL1071" s="10"/>
      <c r="BM1071" s="9"/>
      <c r="BN1071" s="10"/>
      <c r="BO1071" s="9"/>
      <c r="BP1071" s="9"/>
      <c r="BQ1071" s="9"/>
      <c r="BR1071" s="9"/>
      <c r="BS1071" s="9"/>
      <c r="BT1071" s="5"/>
      <c r="BU1071" s="9"/>
      <c r="BV1071" s="10"/>
      <c r="BW1071" s="10"/>
      <c r="BX1071" s="10"/>
      <c r="BY1071" s="10"/>
      <c r="BZ1071" s="10"/>
      <c r="CA1071" s="10"/>
      <c r="CB1071" s="10"/>
      <c r="CC1071" s="10"/>
      <c r="CD1071" s="5"/>
      <c r="CE1071" s="9"/>
      <c r="CF1071" s="10"/>
      <c r="CG1071" s="10"/>
      <c r="CH1071" s="10"/>
      <c r="CI1071" s="10"/>
      <c r="CJ1071" s="10"/>
      <c r="CK1071" s="10"/>
      <c r="CL1071" s="10"/>
      <c r="CM1071" s="10"/>
    </row>
    <row r="1072" spans="1:91" x14ac:dyDescent="0.2">
      <c r="A1072" s="9"/>
      <c r="B1072" s="9"/>
      <c r="C1072" s="9"/>
      <c r="D1072" s="9"/>
      <c r="E1072" s="9"/>
      <c r="F1072" s="9"/>
      <c r="G1072" s="9"/>
      <c r="H1072" s="9"/>
      <c r="I1072" s="9"/>
      <c r="J1072" s="9"/>
      <c r="K1072" s="9"/>
      <c r="L1072" s="9"/>
      <c r="M1072" s="9"/>
      <c r="N1072" s="9"/>
      <c r="P1072"/>
      <c r="Q1072"/>
      <c r="AI1072" s="9"/>
      <c r="AJ1072" s="10"/>
      <c r="AK1072" s="9"/>
      <c r="AL1072" s="10"/>
      <c r="AM1072" s="9"/>
      <c r="AN1072" s="9"/>
      <c r="AO1072" s="9"/>
      <c r="AP1072" s="9"/>
      <c r="AQ1072" s="9"/>
      <c r="AS1072" s="9"/>
      <c r="AT1072" s="10"/>
      <c r="AU1072" s="10"/>
      <c r="AV1072" s="10"/>
      <c r="AW1072" s="10"/>
      <c r="AX1072" s="10"/>
      <c r="AY1072" s="10"/>
      <c r="AZ1072" s="10"/>
      <c r="BA1072" s="10"/>
      <c r="BC1072" s="9"/>
      <c r="BD1072" s="10"/>
      <c r="BE1072" s="10"/>
      <c r="BF1072" s="10"/>
      <c r="BG1072" s="10"/>
      <c r="BH1072" s="10"/>
      <c r="BI1072" s="10"/>
      <c r="BJ1072" s="10"/>
      <c r="BK1072" s="10"/>
      <c r="BL1072" s="10"/>
      <c r="BM1072" s="9"/>
      <c r="BN1072" s="10"/>
      <c r="BO1072" s="9"/>
      <c r="BP1072" s="9"/>
      <c r="BQ1072" s="9"/>
      <c r="BR1072" s="9"/>
      <c r="BS1072" s="9"/>
      <c r="BT1072" s="5"/>
      <c r="BU1072" s="9"/>
      <c r="BV1072" s="10"/>
      <c r="BW1072" s="10"/>
      <c r="BX1072" s="10"/>
      <c r="BY1072" s="10"/>
      <c r="BZ1072" s="10"/>
      <c r="CA1072" s="10"/>
      <c r="CB1072" s="10"/>
      <c r="CC1072" s="10"/>
      <c r="CD1072" s="5"/>
      <c r="CE1072" s="9"/>
      <c r="CF1072" s="10"/>
      <c r="CG1072" s="10"/>
      <c r="CH1072" s="10"/>
      <c r="CI1072" s="10"/>
      <c r="CJ1072" s="10"/>
      <c r="CK1072" s="10"/>
      <c r="CL1072" s="10"/>
      <c r="CM1072" s="10"/>
    </row>
    <row r="1073" spans="1:91" x14ac:dyDescent="0.2">
      <c r="A1073" s="9"/>
      <c r="B1073" s="9"/>
      <c r="C1073" s="9"/>
      <c r="D1073" s="9"/>
      <c r="E1073" s="9"/>
      <c r="F1073" s="9"/>
      <c r="G1073" s="9"/>
      <c r="H1073" s="9"/>
      <c r="I1073" s="9"/>
      <c r="J1073" s="9"/>
      <c r="K1073" s="9"/>
      <c r="L1073" s="9"/>
      <c r="M1073" s="9"/>
      <c r="N1073" s="9"/>
      <c r="P1073"/>
      <c r="Q1073"/>
      <c r="AI1073" s="9"/>
      <c r="AJ1073" s="10"/>
      <c r="AK1073" s="9"/>
      <c r="AL1073" s="10"/>
      <c r="AM1073" s="9"/>
      <c r="AN1073" s="9"/>
      <c r="AO1073" s="9"/>
      <c r="AP1073" s="9"/>
      <c r="AQ1073" s="9"/>
      <c r="AS1073" s="9"/>
      <c r="AT1073" s="10"/>
      <c r="AU1073" s="10"/>
      <c r="AV1073" s="10"/>
      <c r="AW1073" s="10"/>
      <c r="AX1073" s="10"/>
      <c r="AY1073" s="10"/>
      <c r="AZ1073" s="10"/>
      <c r="BA1073" s="10"/>
      <c r="BC1073" s="9"/>
      <c r="BD1073" s="10"/>
      <c r="BE1073" s="10"/>
      <c r="BF1073" s="10"/>
      <c r="BG1073" s="10"/>
      <c r="BH1073" s="10"/>
      <c r="BI1073" s="10"/>
      <c r="BJ1073" s="10"/>
      <c r="BK1073" s="10"/>
      <c r="BL1073" s="10"/>
      <c r="BM1073" s="9"/>
      <c r="BN1073" s="10"/>
      <c r="BO1073" s="9"/>
      <c r="BP1073" s="9"/>
      <c r="BQ1073" s="9"/>
      <c r="BR1073" s="9"/>
      <c r="BS1073" s="9"/>
      <c r="BT1073" s="5"/>
      <c r="BU1073" s="9"/>
      <c r="BV1073" s="10"/>
      <c r="BW1073" s="10"/>
      <c r="BX1073" s="10"/>
      <c r="BY1073" s="10"/>
      <c r="BZ1073" s="10"/>
      <c r="CA1073" s="10"/>
      <c r="CB1073" s="10"/>
      <c r="CC1073" s="10"/>
      <c r="CD1073" s="5"/>
      <c r="CE1073" s="9"/>
      <c r="CF1073" s="10"/>
      <c r="CG1073" s="10"/>
      <c r="CH1073" s="10"/>
      <c r="CI1073" s="10"/>
      <c r="CJ1073" s="10"/>
      <c r="CK1073" s="10"/>
      <c r="CL1073" s="10"/>
      <c r="CM1073" s="10"/>
    </row>
    <row r="1074" spans="1:91" x14ac:dyDescent="0.2">
      <c r="A1074" s="9"/>
      <c r="B1074" s="9"/>
      <c r="C1074" s="9"/>
      <c r="D1074" s="9"/>
      <c r="E1074" s="9"/>
      <c r="F1074" s="9"/>
      <c r="G1074" s="9"/>
      <c r="H1074" s="9"/>
      <c r="I1074" s="9"/>
      <c r="J1074" s="9"/>
      <c r="K1074" s="9"/>
      <c r="L1074" s="9"/>
      <c r="M1074" s="9"/>
      <c r="N1074" s="9"/>
      <c r="P1074"/>
      <c r="Q1074"/>
      <c r="AI1074" s="9"/>
      <c r="AJ1074" s="10"/>
      <c r="AK1074" s="9"/>
      <c r="AL1074" s="10"/>
      <c r="AM1074" s="9"/>
      <c r="AN1074" s="9"/>
      <c r="AO1074" s="9"/>
      <c r="AP1074" s="9"/>
      <c r="AQ1074" s="9"/>
      <c r="AS1074" s="9"/>
      <c r="AT1074" s="10"/>
      <c r="AU1074" s="10"/>
      <c r="AV1074" s="10"/>
      <c r="AW1074" s="10"/>
      <c r="AX1074" s="10"/>
      <c r="AY1074" s="10"/>
      <c r="AZ1074" s="10"/>
      <c r="BA1074" s="10"/>
      <c r="BC1074" s="9"/>
      <c r="BD1074" s="10"/>
      <c r="BE1074" s="10"/>
      <c r="BF1074" s="10"/>
      <c r="BG1074" s="10"/>
      <c r="BH1074" s="10"/>
      <c r="BI1074" s="10"/>
      <c r="BJ1074" s="10"/>
      <c r="BK1074" s="10"/>
      <c r="BL1074" s="10"/>
      <c r="BM1074" s="9"/>
      <c r="BN1074" s="10"/>
      <c r="BO1074" s="9"/>
      <c r="BP1074" s="9"/>
      <c r="BQ1074" s="9"/>
      <c r="BR1074" s="9"/>
      <c r="BS1074" s="9"/>
      <c r="BT1074" s="5"/>
      <c r="BU1074" s="9"/>
      <c r="BV1074" s="10"/>
      <c r="BW1074" s="10"/>
      <c r="BX1074" s="10"/>
      <c r="BY1074" s="10"/>
      <c r="BZ1074" s="10"/>
      <c r="CA1074" s="10"/>
      <c r="CB1074" s="10"/>
      <c r="CC1074" s="10"/>
      <c r="CD1074" s="5"/>
      <c r="CE1074" s="9"/>
      <c r="CF1074" s="10"/>
      <c r="CG1074" s="10"/>
      <c r="CH1074" s="10"/>
      <c r="CI1074" s="10"/>
      <c r="CJ1074" s="10"/>
      <c r="CK1074" s="10"/>
      <c r="CL1074" s="10"/>
      <c r="CM1074" s="10"/>
    </row>
    <row r="1075" spans="1:91" x14ac:dyDescent="0.2">
      <c r="A1075" s="9"/>
      <c r="B1075" s="9"/>
      <c r="C1075" s="9"/>
      <c r="D1075" s="9"/>
      <c r="E1075" s="9"/>
      <c r="F1075" s="9"/>
      <c r="G1075" s="9"/>
      <c r="H1075" s="9"/>
      <c r="I1075" s="9"/>
      <c r="J1075" s="9"/>
      <c r="K1075" s="9"/>
      <c r="L1075" s="9"/>
      <c r="M1075" s="9"/>
      <c r="N1075" s="9"/>
      <c r="P1075"/>
      <c r="Q1075"/>
      <c r="AI1075" s="9"/>
      <c r="AJ1075" s="10"/>
      <c r="AK1075" s="9"/>
      <c r="AL1075" s="10"/>
      <c r="AM1075" s="9"/>
      <c r="AN1075" s="9"/>
      <c r="AO1075" s="9"/>
      <c r="AP1075" s="9"/>
      <c r="AQ1075" s="9"/>
      <c r="AS1075" s="9"/>
      <c r="AT1075" s="10"/>
      <c r="AU1075" s="10"/>
      <c r="AV1075" s="10"/>
      <c r="AW1075" s="10"/>
      <c r="AX1075" s="10"/>
      <c r="AY1075" s="10"/>
      <c r="AZ1075" s="10"/>
      <c r="BA1075" s="10"/>
      <c r="BC1075" s="9"/>
      <c r="BD1075" s="10"/>
      <c r="BE1075" s="10"/>
      <c r="BF1075" s="10"/>
      <c r="BG1075" s="10"/>
      <c r="BH1075" s="10"/>
      <c r="BI1075" s="10"/>
      <c r="BJ1075" s="10"/>
      <c r="BK1075" s="10"/>
      <c r="BL1075" s="10"/>
      <c r="BM1075" s="9"/>
      <c r="BN1075" s="10"/>
      <c r="BO1075" s="9"/>
      <c r="BP1075" s="9"/>
      <c r="BQ1075" s="9"/>
      <c r="BR1075" s="9"/>
      <c r="BS1075" s="9"/>
      <c r="BT1075" s="5"/>
      <c r="BU1075" s="9"/>
      <c r="BV1075" s="10"/>
      <c r="BW1075" s="10"/>
      <c r="BX1075" s="10"/>
      <c r="BY1075" s="10"/>
      <c r="BZ1075" s="10"/>
      <c r="CA1075" s="10"/>
      <c r="CB1075" s="10"/>
      <c r="CC1075" s="10"/>
      <c r="CD1075" s="5"/>
      <c r="CE1075" s="9"/>
      <c r="CF1075" s="10"/>
      <c r="CG1075" s="10"/>
      <c r="CH1075" s="10"/>
      <c r="CI1075" s="10"/>
      <c r="CJ1075" s="10"/>
      <c r="CK1075" s="10"/>
      <c r="CL1075" s="10"/>
      <c r="CM1075" s="10"/>
    </row>
    <row r="1076" spans="1:91" x14ac:dyDescent="0.2">
      <c r="A1076" s="9"/>
      <c r="B1076" s="9"/>
      <c r="C1076" s="9"/>
      <c r="D1076" s="9"/>
      <c r="E1076" s="9"/>
      <c r="F1076" s="9"/>
      <c r="G1076" s="9"/>
      <c r="H1076" s="9"/>
      <c r="I1076" s="9"/>
      <c r="J1076" s="9"/>
      <c r="K1076" s="9"/>
      <c r="L1076" s="9"/>
      <c r="M1076" s="9"/>
      <c r="N1076" s="9"/>
      <c r="P1076"/>
      <c r="Q1076"/>
      <c r="AI1076" s="9"/>
      <c r="AJ1076" s="10"/>
      <c r="AK1076" s="9"/>
      <c r="AL1076" s="10"/>
      <c r="AM1076" s="9"/>
      <c r="AN1076" s="9"/>
      <c r="AO1076" s="9"/>
      <c r="AP1076" s="9"/>
      <c r="AQ1076" s="9"/>
      <c r="AS1076" s="9"/>
      <c r="AT1076" s="10"/>
      <c r="AU1076" s="10"/>
      <c r="AV1076" s="10"/>
      <c r="AW1076" s="10"/>
      <c r="AX1076" s="10"/>
      <c r="AY1076" s="10"/>
      <c r="AZ1076" s="10"/>
      <c r="BA1076" s="10"/>
      <c r="BC1076" s="9"/>
      <c r="BD1076" s="10"/>
      <c r="BE1076" s="10"/>
      <c r="BF1076" s="10"/>
      <c r="BG1076" s="10"/>
      <c r="BH1076" s="10"/>
      <c r="BI1076" s="10"/>
      <c r="BJ1076" s="10"/>
      <c r="BK1076" s="10"/>
      <c r="BL1076" s="10"/>
      <c r="BM1076" s="9"/>
      <c r="BN1076" s="10"/>
      <c r="BO1076" s="9"/>
      <c r="BP1076" s="9"/>
      <c r="BQ1076" s="9"/>
      <c r="BR1076" s="9"/>
      <c r="BS1076" s="9"/>
      <c r="BT1076" s="5"/>
      <c r="BU1076" s="9"/>
      <c r="BV1076" s="10"/>
      <c r="BW1076" s="10"/>
      <c r="BX1076" s="10"/>
      <c r="BY1076" s="10"/>
      <c r="BZ1076" s="10"/>
      <c r="CA1076" s="10"/>
      <c r="CB1076" s="10"/>
      <c r="CC1076" s="10"/>
      <c r="CD1076" s="5"/>
      <c r="CE1076" s="9"/>
      <c r="CF1076" s="10"/>
      <c r="CG1076" s="10"/>
      <c r="CH1076" s="10"/>
      <c r="CI1076" s="10"/>
      <c r="CJ1076" s="10"/>
      <c r="CK1076" s="10"/>
      <c r="CL1076" s="10"/>
      <c r="CM1076" s="10"/>
    </row>
    <row r="1077" spans="1:91" x14ac:dyDescent="0.2">
      <c r="A1077" s="9"/>
      <c r="B1077" s="9"/>
      <c r="C1077" s="9"/>
      <c r="D1077" s="9"/>
      <c r="E1077" s="9"/>
      <c r="F1077" s="9"/>
      <c r="G1077" s="9"/>
      <c r="H1077" s="9"/>
      <c r="I1077" s="9"/>
      <c r="J1077" s="9"/>
      <c r="K1077" s="9"/>
      <c r="L1077" s="9"/>
      <c r="M1077" s="9"/>
      <c r="N1077" s="9"/>
      <c r="P1077"/>
      <c r="Q1077"/>
      <c r="AI1077" s="9"/>
      <c r="AJ1077" s="10"/>
      <c r="AK1077" s="9"/>
      <c r="AL1077" s="10"/>
      <c r="AM1077" s="9"/>
      <c r="AN1077" s="9"/>
      <c r="AO1077" s="9"/>
      <c r="AP1077" s="9"/>
      <c r="AQ1077" s="9"/>
      <c r="AS1077" s="9"/>
      <c r="AT1077" s="10"/>
      <c r="AU1077" s="10"/>
      <c r="AV1077" s="10"/>
      <c r="AW1077" s="10"/>
      <c r="AX1077" s="10"/>
      <c r="AY1077" s="10"/>
      <c r="AZ1077" s="10"/>
      <c r="BA1077" s="10"/>
      <c r="BC1077" s="9"/>
      <c r="BD1077" s="10"/>
      <c r="BE1077" s="10"/>
      <c r="BF1077" s="10"/>
      <c r="BG1077" s="10"/>
      <c r="BH1077" s="10"/>
      <c r="BI1077" s="10"/>
      <c r="BJ1077" s="10"/>
      <c r="BK1077" s="10"/>
      <c r="BL1077" s="10"/>
      <c r="BM1077" s="9"/>
      <c r="BN1077" s="10"/>
      <c r="BO1077" s="9"/>
      <c r="BP1077" s="9"/>
      <c r="BQ1077" s="9"/>
      <c r="BR1077" s="9"/>
      <c r="BS1077" s="9"/>
      <c r="BT1077" s="5"/>
      <c r="BU1077" s="9"/>
      <c r="BV1077" s="10"/>
      <c r="BW1077" s="10"/>
      <c r="BX1077" s="10"/>
      <c r="BY1077" s="10"/>
      <c r="BZ1077" s="10"/>
      <c r="CA1077" s="10"/>
      <c r="CB1077" s="10"/>
      <c r="CC1077" s="10"/>
      <c r="CD1077" s="5"/>
      <c r="CE1077" s="9"/>
      <c r="CF1077" s="10"/>
      <c r="CG1077" s="10"/>
      <c r="CH1077" s="10"/>
      <c r="CI1077" s="10"/>
      <c r="CJ1077" s="10"/>
      <c r="CK1077" s="10"/>
      <c r="CL1077" s="10"/>
      <c r="CM1077" s="10"/>
    </row>
    <row r="1078" spans="1:91" x14ac:dyDescent="0.2">
      <c r="A1078" s="9"/>
      <c r="B1078" s="9"/>
      <c r="C1078" s="9"/>
      <c r="D1078" s="9"/>
      <c r="E1078" s="9"/>
      <c r="F1078" s="9"/>
      <c r="G1078" s="9"/>
      <c r="H1078" s="9"/>
      <c r="I1078" s="9"/>
      <c r="J1078" s="9"/>
      <c r="K1078" s="9"/>
      <c r="L1078" s="9"/>
      <c r="M1078" s="9"/>
      <c r="N1078" s="9"/>
      <c r="P1078"/>
      <c r="Q1078"/>
      <c r="AI1078" s="9"/>
      <c r="AJ1078" s="10"/>
      <c r="AK1078" s="9"/>
      <c r="AL1078" s="10"/>
      <c r="AM1078" s="9"/>
      <c r="AN1078" s="9"/>
      <c r="AO1078" s="9"/>
      <c r="AP1078" s="9"/>
      <c r="AQ1078" s="9"/>
      <c r="AS1078" s="9"/>
      <c r="AT1078" s="10"/>
      <c r="AU1078" s="10"/>
      <c r="AV1078" s="10"/>
      <c r="AW1078" s="10"/>
      <c r="AX1078" s="10"/>
      <c r="AY1078" s="10"/>
      <c r="AZ1078" s="10"/>
      <c r="BA1078" s="10"/>
      <c r="BC1078" s="9"/>
      <c r="BD1078" s="10"/>
      <c r="BE1078" s="10"/>
      <c r="BF1078" s="10"/>
      <c r="BG1078" s="10"/>
      <c r="BH1078" s="10"/>
      <c r="BI1078" s="10"/>
      <c r="BJ1078" s="10"/>
      <c r="BK1078" s="10"/>
      <c r="BL1078" s="10"/>
      <c r="BM1078" s="9"/>
      <c r="BN1078" s="10"/>
      <c r="BO1078" s="9"/>
      <c r="BP1078" s="9"/>
      <c r="BQ1078" s="9"/>
      <c r="BR1078" s="9"/>
      <c r="BS1078" s="9"/>
      <c r="BT1078" s="5"/>
      <c r="BU1078" s="9"/>
      <c r="BV1078" s="10"/>
      <c r="BW1078" s="10"/>
      <c r="BX1078" s="10"/>
      <c r="BY1078" s="10"/>
      <c r="BZ1078" s="10"/>
      <c r="CA1078" s="10"/>
      <c r="CB1078" s="10"/>
      <c r="CC1078" s="10"/>
      <c r="CD1078" s="5"/>
      <c r="CE1078" s="9"/>
      <c r="CF1078" s="10"/>
      <c r="CG1078" s="10"/>
      <c r="CH1078" s="10"/>
      <c r="CI1078" s="10"/>
      <c r="CJ1078" s="10"/>
      <c r="CK1078" s="10"/>
      <c r="CL1078" s="10"/>
      <c r="CM1078" s="10"/>
    </row>
    <row r="1079" spans="1:91" x14ac:dyDescent="0.2">
      <c r="A1079" s="9"/>
      <c r="B1079" s="9"/>
      <c r="C1079" s="9"/>
      <c r="D1079" s="9"/>
      <c r="E1079" s="9"/>
      <c r="F1079" s="9"/>
      <c r="G1079" s="9"/>
      <c r="H1079" s="9"/>
      <c r="I1079" s="9"/>
      <c r="J1079" s="9"/>
      <c r="K1079" s="9"/>
      <c r="L1079" s="9"/>
      <c r="M1079" s="9"/>
      <c r="N1079" s="9"/>
      <c r="P1079"/>
      <c r="Q1079"/>
      <c r="AI1079" s="9"/>
      <c r="AJ1079" s="10"/>
      <c r="AK1079" s="9"/>
      <c r="AL1079" s="10"/>
      <c r="AM1079" s="9"/>
      <c r="AN1079" s="9"/>
      <c r="AO1079" s="9"/>
      <c r="AP1079" s="9"/>
      <c r="AQ1079" s="9"/>
      <c r="AS1079" s="9"/>
      <c r="AT1079" s="10"/>
      <c r="AU1079" s="10"/>
      <c r="AV1079" s="10"/>
      <c r="AW1079" s="10"/>
      <c r="AX1079" s="10"/>
      <c r="AY1079" s="10"/>
      <c r="AZ1079" s="10"/>
      <c r="BA1079" s="10"/>
      <c r="BC1079" s="9"/>
      <c r="BD1079" s="10"/>
      <c r="BE1079" s="10"/>
      <c r="BF1079" s="10"/>
      <c r="BG1079" s="10"/>
      <c r="BH1079" s="10"/>
      <c r="BI1079" s="10"/>
      <c r="BJ1079" s="10"/>
      <c r="BK1079" s="10"/>
      <c r="BL1079" s="10"/>
      <c r="BM1079" s="9"/>
      <c r="BN1079" s="10"/>
      <c r="BO1079" s="9"/>
      <c r="BP1079" s="9"/>
      <c r="BQ1079" s="9"/>
      <c r="BR1079" s="9"/>
      <c r="BS1079" s="9"/>
      <c r="BT1079" s="5"/>
      <c r="BU1079" s="9"/>
      <c r="BV1079" s="10"/>
      <c r="BW1079" s="10"/>
      <c r="BX1079" s="10"/>
      <c r="BY1079" s="10"/>
      <c r="BZ1079" s="10"/>
      <c r="CA1079" s="10"/>
      <c r="CB1079" s="10"/>
      <c r="CC1079" s="10"/>
      <c r="CD1079" s="5"/>
      <c r="CE1079" s="9"/>
      <c r="CF1079" s="10"/>
      <c r="CG1079" s="10"/>
      <c r="CH1079" s="10"/>
      <c r="CI1079" s="10"/>
      <c r="CJ1079" s="10"/>
      <c r="CK1079" s="10"/>
      <c r="CL1079" s="10"/>
      <c r="CM1079" s="10"/>
    </row>
    <row r="1080" spans="1:91" x14ac:dyDescent="0.2">
      <c r="A1080" s="9"/>
      <c r="B1080" s="9"/>
      <c r="C1080" s="9"/>
      <c r="D1080" s="9"/>
      <c r="E1080" s="9"/>
      <c r="F1080" s="9"/>
      <c r="G1080" s="9"/>
      <c r="H1080" s="9"/>
      <c r="I1080" s="9"/>
      <c r="J1080" s="9"/>
      <c r="K1080" s="9"/>
      <c r="L1080" s="9"/>
      <c r="M1080" s="9"/>
      <c r="N1080" s="9"/>
      <c r="P1080"/>
      <c r="Q1080"/>
      <c r="AI1080" s="9"/>
      <c r="AJ1080" s="10"/>
      <c r="AK1080" s="9"/>
      <c r="AL1080" s="10"/>
      <c r="AM1080" s="9"/>
      <c r="AN1080" s="9"/>
      <c r="AO1080" s="9"/>
      <c r="AP1080" s="9"/>
      <c r="AQ1080" s="9"/>
      <c r="AS1080" s="9"/>
      <c r="AT1080" s="10"/>
      <c r="AU1080" s="10"/>
      <c r="AV1080" s="10"/>
      <c r="AW1080" s="10"/>
      <c r="AX1080" s="10"/>
      <c r="AY1080" s="10"/>
      <c r="AZ1080" s="10"/>
      <c r="BA1080" s="10"/>
      <c r="BC1080" s="9"/>
      <c r="BD1080" s="10"/>
      <c r="BE1080" s="10"/>
      <c r="BF1080" s="10"/>
      <c r="BG1080" s="10"/>
      <c r="BH1080" s="10"/>
      <c r="BI1080" s="10"/>
      <c r="BJ1080" s="10"/>
      <c r="BK1080" s="10"/>
      <c r="BL1080" s="10"/>
      <c r="BM1080" s="9"/>
      <c r="BN1080" s="10"/>
      <c r="BO1080" s="9"/>
      <c r="BP1080" s="9"/>
      <c r="BQ1080" s="9"/>
      <c r="BR1080" s="9"/>
      <c r="BS1080" s="9"/>
      <c r="BT1080" s="5"/>
      <c r="BU1080" s="9"/>
      <c r="BV1080" s="10"/>
      <c r="BW1080" s="10"/>
      <c r="BX1080" s="10"/>
      <c r="BY1080" s="10"/>
      <c r="BZ1080" s="10"/>
      <c r="CA1080" s="10"/>
      <c r="CB1080" s="10"/>
      <c r="CC1080" s="10"/>
      <c r="CD1080" s="5"/>
      <c r="CE1080" s="9"/>
      <c r="CF1080" s="10"/>
      <c r="CG1080" s="10"/>
      <c r="CH1080" s="10"/>
      <c r="CI1080" s="10"/>
      <c r="CJ1080" s="10"/>
      <c r="CK1080" s="10"/>
      <c r="CL1080" s="10"/>
      <c r="CM1080" s="10"/>
    </row>
    <row r="1081" spans="1:91" x14ac:dyDescent="0.2">
      <c r="A1081" s="9"/>
      <c r="B1081" s="9"/>
      <c r="C1081" s="9"/>
      <c r="D1081" s="9"/>
      <c r="E1081" s="9"/>
      <c r="F1081" s="9"/>
      <c r="G1081" s="9"/>
      <c r="H1081" s="9"/>
      <c r="I1081" s="9"/>
      <c r="J1081" s="9"/>
      <c r="K1081" s="9"/>
      <c r="L1081" s="9"/>
      <c r="M1081" s="9"/>
      <c r="N1081" s="9"/>
      <c r="P1081"/>
      <c r="Q1081"/>
      <c r="AI1081" s="9"/>
      <c r="AJ1081" s="10"/>
      <c r="AK1081" s="9"/>
      <c r="AL1081" s="10"/>
      <c r="AM1081" s="9"/>
      <c r="AN1081" s="9"/>
      <c r="AO1081" s="9"/>
      <c r="AP1081" s="9"/>
      <c r="AQ1081" s="9"/>
      <c r="AS1081" s="9"/>
      <c r="AT1081" s="10"/>
      <c r="AU1081" s="10"/>
      <c r="AV1081" s="10"/>
      <c r="AW1081" s="10"/>
      <c r="AX1081" s="10"/>
      <c r="AY1081" s="10"/>
      <c r="AZ1081" s="10"/>
      <c r="BA1081" s="10"/>
      <c r="BC1081" s="9"/>
      <c r="BD1081" s="10"/>
      <c r="BE1081" s="10"/>
      <c r="BF1081" s="10"/>
      <c r="BG1081" s="10"/>
      <c r="BH1081" s="10"/>
      <c r="BI1081" s="10"/>
      <c r="BJ1081" s="10"/>
      <c r="BK1081" s="10"/>
      <c r="BL1081" s="10"/>
      <c r="BM1081" s="9"/>
      <c r="BN1081" s="10"/>
      <c r="BO1081" s="9"/>
      <c r="BP1081" s="9"/>
      <c r="BQ1081" s="9"/>
      <c r="BR1081" s="9"/>
      <c r="BS1081" s="9"/>
      <c r="BT1081" s="5"/>
      <c r="BU1081" s="9"/>
      <c r="BV1081" s="10"/>
      <c r="BW1081" s="10"/>
      <c r="BX1081" s="10"/>
      <c r="BY1081" s="10"/>
      <c r="BZ1081" s="10"/>
      <c r="CA1081" s="10"/>
      <c r="CB1081" s="10"/>
      <c r="CC1081" s="10"/>
      <c r="CD1081" s="5"/>
      <c r="CE1081" s="9"/>
      <c r="CF1081" s="10"/>
      <c r="CG1081" s="10"/>
      <c r="CH1081" s="10"/>
      <c r="CI1081" s="10"/>
      <c r="CJ1081" s="10"/>
      <c r="CK1081" s="10"/>
      <c r="CL1081" s="10"/>
      <c r="CM1081" s="10"/>
    </row>
    <row r="1082" spans="1:91" x14ac:dyDescent="0.2">
      <c r="A1082" s="9"/>
      <c r="B1082" s="9"/>
      <c r="C1082" s="9"/>
      <c r="D1082" s="9"/>
      <c r="E1082" s="9"/>
      <c r="F1082" s="9"/>
      <c r="G1082" s="9"/>
      <c r="H1082" s="9"/>
      <c r="I1082" s="9"/>
      <c r="J1082" s="9"/>
      <c r="K1082" s="9"/>
      <c r="L1082" s="9"/>
      <c r="M1082" s="9"/>
      <c r="N1082" s="9"/>
      <c r="P1082"/>
      <c r="Q1082"/>
      <c r="AI1082" s="9"/>
      <c r="AJ1082" s="10"/>
      <c r="AK1082" s="9"/>
      <c r="AL1082" s="10"/>
      <c r="AM1082" s="9"/>
      <c r="AN1082" s="9"/>
      <c r="AO1082" s="9"/>
      <c r="AP1082" s="9"/>
      <c r="AQ1082" s="9"/>
      <c r="AS1082" s="9"/>
      <c r="AT1082" s="10"/>
      <c r="AU1082" s="10"/>
      <c r="AV1082" s="10"/>
      <c r="AW1082" s="10"/>
      <c r="AX1082" s="10"/>
      <c r="AY1082" s="10"/>
      <c r="AZ1082" s="10"/>
      <c r="BA1082" s="10"/>
      <c r="BC1082" s="9"/>
      <c r="BD1082" s="10"/>
      <c r="BE1082" s="10"/>
      <c r="BF1082" s="10"/>
      <c r="BG1082" s="10"/>
      <c r="BH1082" s="10"/>
      <c r="BI1082" s="10"/>
      <c r="BJ1082" s="10"/>
      <c r="BK1082" s="10"/>
      <c r="BL1082" s="10"/>
      <c r="BM1082" s="9"/>
      <c r="BN1082" s="10"/>
      <c r="BO1082" s="9"/>
      <c r="BP1082" s="9"/>
      <c r="BQ1082" s="9"/>
      <c r="BR1082" s="9"/>
      <c r="BS1082" s="9"/>
      <c r="BT1082" s="5"/>
      <c r="BU1082" s="9"/>
      <c r="BV1082" s="10"/>
      <c r="BW1082" s="10"/>
      <c r="BX1082" s="10"/>
      <c r="BY1082" s="10"/>
      <c r="BZ1082" s="10"/>
      <c r="CA1082" s="10"/>
      <c r="CB1082" s="10"/>
      <c r="CC1082" s="10"/>
      <c r="CD1082" s="5"/>
      <c r="CE1082" s="9"/>
      <c r="CF1082" s="10"/>
      <c r="CG1082" s="10"/>
      <c r="CH1082" s="10"/>
      <c r="CI1082" s="10"/>
      <c r="CJ1082" s="10"/>
      <c r="CK1082" s="10"/>
      <c r="CL1082" s="10"/>
      <c r="CM1082" s="10"/>
    </row>
    <row r="1083" spans="1:91" x14ac:dyDescent="0.2">
      <c r="A1083" s="9"/>
      <c r="B1083" s="9"/>
      <c r="C1083" s="9"/>
      <c r="D1083" s="9"/>
      <c r="E1083" s="9"/>
      <c r="F1083" s="9"/>
      <c r="G1083" s="9"/>
      <c r="H1083" s="9"/>
      <c r="I1083" s="9"/>
      <c r="J1083" s="9"/>
      <c r="K1083" s="9"/>
      <c r="L1083" s="9"/>
      <c r="M1083" s="9"/>
      <c r="N1083" s="9"/>
      <c r="P1083"/>
      <c r="Q1083"/>
      <c r="AI1083" s="9"/>
      <c r="AJ1083" s="10"/>
      <c r="AK1083" s="9"/>
      <c r="AL1083" s="10"/>
      <c r="AM1083" s="9"/>
      <c r="AN1083" s="9"/>
      <c r="AO1083" s="9"/>
      <c r="AP1083" s="9"/>
      <c r="AQ1083" s="9"/>
      <c r="AS1083" s="9"/>
      <c r="AT1083" s="10"/>
      <c r="AU1083" s="10"/>
      <c r="AV1083" s="10"/>
      <c r="AW1083" s="10"/>
      <c r="AX1083" s="10"/>
      <c r="AY1083" s="10"/>
      <c r="AZ1083" s="10"/>
      <c r="BA1083" s="10"/>
      <c r="BC1083" s="9"/>
      <c r="BD1083" s="10"/>
      <c r="BE1083" s="10"/>
      <c r="BF1083" s="10"/>
      <c r="BG1083" s="10"/>
      <c r="BH1083" s="10"/>
      <c r="BI1083" s="10"/>
      <c r="BJ1083" s="10"/>
      <c r="BK1083" s="10"/>
      <c r="BL1083" s="10"/>
      <c r="BM1083" s="9"/>
      <c r="BN1083" s="10"/>
      <c r="BO1083" s="9"/>
      <c r="BP1083" s="9"/>
      <c r="BQ1083" s="9"/>
      <c r="BR1083" s="9"/>
      <c r="BS1083" s="9"/>
      <c r="BT1083" s="5"/>
      <c r="BU1083" s="9"/>
      <c r="BV1083" s="10"/>
      <c r="BW1083" s="10"/>
      <c r="BX1083" s="10"/>
      <c r="BY1083" s="10"/>
      <c r="BZ1083" s="10"/>
      <c r="CA1083" s="10"/>
      <c r="CB1083" s="10"/>
      <c r="CC1083" s="10"/>
      <c r="CD1083" s="5"/>
      <c r="CE1083" s="9"/>
      <c r="CF1083" s="10"/>
      <c r="CG1083" s="10"/>
      <c r="CH1083" s="10"/>
      <c r="CI1083" s="10"/>
      <c r="CJ1083" s="10"/>
      <c r="CK1083" s="10"/>
      <c r="CL1083" s="10"/>
      <c r="CM1083" s="10"/>
    </row>
    <row r="1084" spans="1:91" x14ac:dyDescent="0.2">
      <c r="A1084" s="9"/>
      <c r="B1084" s="9"/>
      <c r="C1084" s="9"/>
      <c r="D1084" s="9"/>
      <c r="E1084" s="9"/>
      <c r="F1084" s="9"/>
      <c r="G1084" s="9"/>
      <c r="H1084" s="9"/>
      <c r="I1084" s="9"/>
      <c r="J1084" s="9"/>
      <c r="K1084" s="9"/>
      <c r="L1084" s="9"/>
      <c r="M1084" s="9"/>
      <c r="N1084" s="9"/>
      <c r="P1084"/>
      <c r="Q1084"/>
      <c r="AI1084" s="9"/>
      <c r="AJ1084" s="10"/>
      <c r="AK1084" s="9"/>
      <c r="AL1084" s="10"/>
      <c r="AM1084" s="9"/>
      <c r="AN1084" s="9"/>
      <c r="AO1084" s="9"/>
      <c r="AP1084" s="9"/>
      <c r="AQ1084" s="9"/>
      <c r="AS1084" s="9"/>
      <c r="AT1084" s="10"/>
      <c r="AU1084" s="10"/>
      <c r="AV1084" s="10"/>
      <c r="AW1084" s="10"/>
      <c r="AX1084" s="10"/>
      <c r="AY1084" s="10"/>
      <c r="AZ1084" s="10"/>
      <c r="BA1084" s="10"/>
      <c r="BC1084" s="9"/>
      <c r="BD1084" s="10"/>
      <c r="BE1084" s="10"/>
      <c r="BF1084" s="10"/>
      <c r="BG1084" s="10"/>
      <c r="BH1084" s="10"/>
      <c r="BI1084" s="10"/>
      <c r="BJ1084" s="10"/>
      <c r="BK1084" s="10"/>
      <c r="BL1084" s="10"/>
      <c r="BM1084" s="9"/>
      <c r="BN1084" s="10"/>
      <c r="BO1084" s="9"/>
      <c r="BP1084" s="9"/>
      <c r="BQ1084" s="9"/>
      <c r="BR1084" s="9"/>
      <c r="BS1084" s="9"/>
      <c r="BT1084" s="5"/>
      <c r="BU1084" s="9"/>
      <c r="BV1084" s="10"/>
      <c r="BW1084" s="10"/>
      <c r="BX1084" s="10"/>
      <c r="BY1084" s="10"/>
      <c r="BZ1084" s="10"/>
      <c r="CA1084" s="10"/>
      <c r="CB1084" s="10"/>
      <c r="CC1084" s="10"/>
      <c r="CD1084" s="5"/>
      <c r="CE1084" s="9"/>
      <c r="CF1084" s="10"/>
      <c r="CG1084" s="10"/>
      <c r="CH1084" s="10"/>
      <c r="CI1084" s="10"/>
      <c r="CJ1084" s="10"/>
      <c r="CK1084" s="10"/>
      <c r="CL1084" s="10"/>
      <c r="CM1084" s="10"/>
    </row>
    <row r="1085" spans="1:91" x14ac:dyDescent="0.2">
      <c r="A1085" s="9"/>
      <c r="B1085" s="9"/>
      <c r="C1085" s="9"/>
      <c r="D1085" s="9"/>
      <c r="E1085" s="9"/>
      <c r="F1085" s="9"/>
      <c r="G1085" s="9"/>
      <c r="H1085" s="9"/>
      <c r="I1085" s="9"/>
      <c r="J1085" s="9"/>
      <c r="K1085" s="9"/>
      <c r="L1085" s="9"/>
      <c r="M1085" s="9"/>
      <c r="N1085" s="9"/>
      <c r="P1085"/>
      <c r="Q1085"/>
      <c r="AI1085" s="9"/>
      <c r="AJ1085" s="10"/>
      <c r="AK1085" s="9"/>
      <c r="AL1085" s="10"/>
      <c r="AM1085" s="9"/>
      <c r="AN1085" s="9"/>
      <c r="AO1085" s="9"/>
      <c r="AP1085" s="9"/>
      <c r="AQ1085" s="9"/>
      <c r="AS1085" s="9"/>
      <c r="AT1085" s="10"/>
      <c r="AU1085" s="10"/>
      <c r="AV1085" s="10"/>
      <c r="AW1085" s="10"/>
      <c r="AX1085" s="10"/>
      <c r="AY1085" s="10"/>
      <c r="AZ1085" s="10"/>
      <c r="BA1085" s="10"/>
      <c r="BC1085" s="9"/>
      <c r="BD1085" s="10"/>
      <c r="BE1085" s="10"/>
      <c r="BF1085" s="10"/>
      <c r="BG1085" s="10"/>
      <c r="BH1085" s="10"/>
      <c r="BI1085" s="10"/>
      <c r="BJ1085" s="10"/>
      <c r="BK1085" s="10"/>
      <c r="BL1085" s="10"/>
      <c r="BM1085" s="9"/>
      <c r="BN1085" s="10"/>
      <c r="BO1085" s="9"/>
      <c r="BP1085" s="9"/>
      <c r="BQ1085" s="9"/>
      <c r="BR1085" s="9"/>
      <c r="BS1085" s="9"/>
      <c r="BT1085" s="5"/>
      <c r="BU1085" s="9"/>
      <c r="BV1085" s="10"/>
      <c r="BW1085" s="10"/>
      <c r="BX1085" s="10"/>
      <c r="BY1085" s="10"/>
      <c r="BZ1085" s="10"/>
      <c r="CA1085" s="10"/>
      <c r="CB1085" s="10"/>
      <c r="CC1085" s="10"/>
      <c r="CD1085" s="5"/>
      <c r="CE1085" s="9"/>
      <c r="CF1085" s="10"/>
      <c r="CG1085" s="10"/>
      <c r="CH1085" s="10"/>
      <c r="CI1085" s="10"/>
      <c r="CJ1085" s="10"/>
      <c r="CK1085" s="10"/>
      <c r="CL1085" s="10"/>
      <c r="CM1085" s="10"/>
    </row>
    <row r="1086" spans="1:91" x14ac:dyDescent="0.2">
      <c r="A1086" s="9"/>
      <c r="B1086" s="9"/>
      <c r="C1086" s="9"/>
      <c r="D1086" s="9"/>
      <c r="E1086" s="9"/>
      <c r="F1086" s="9"/>
      <c r="G1086" s="9"/>
      <c r="H1086" s="9"/>
      <c r="I1086" s="9"/>
      <c r="J1086" s="9"/>
      <c r="K1086" s="9"/>
      <c r="L1086" s="9"/>
      <c r="M1086" s="9"/>
      <c r="N1086" s="9"/>
      <c r="P1086"/>
      <c r="Q1086"/>
      <c r="AI1086" s="9"/>
      <c r="AJ1086" s="10"/>
      <c r="AK1086" s="9"/>
      <c r="AL1086" s="10"/>
      <c r="AM1086" s="9"/>
      <c r="AN1086" s="9"/>
      <c r="AO1086" s="9"/>
      <c r="AP1086" s="9"/>
      <c r="AQ1086" s="9"/>
      <c r="AS1086" s="9"/>
      <c r="AT1086" s="10"/>
      <c r="AU1086" s="10"/>
      <c r="AV1086" s="10"/>
      <c r="AW1086" s="10"/>
      <c r="AX1086" s="10"/>
      <c r="AY1086" s="10"/>
      <c r="AZ1086" s="10"/>
      <c r="BA1086" s="10"/>
      <c r="BC1086" s="9"/>
      <c r="BD1086" s="10"/>
      <c r="BE1086" s="10"/>
      <c r="BF1086" s="10"/>
      <c r="BG1086" s="10"/>
      <c r="BH1086" s="10"/>
      <c r="BI1086" s="10"/>
      <c r="BJ1086" s="10"/>
      <c r="BK1086" s="10"/>
      <c r="BL1086" s="10"/>
      <c r="BM1086" s="9"/>
      <c r="BN1086" s="10"/>
      <c r="BO1086" s="9"/>
      <c r="BP1086" s="9"/>
      <c r="BQ1086" s="9"/>
      <c r="BR1086" s="9"/>
      <c r="BS1086" s="9"/>
      <c r="BT1086" s="5"/>
      <c r="BU1086" s="9"/>
      <c r="BV1086" s="10"/>
      <c r="BW1086" s="10"/>
      <c r="BX1086" s="10"/>
      <c r="BY1086" s="10"/>
      <c r="BZ1086" s="10"/>
      <c r="CA1086" s="10"/>
      <c r="CB1086" s="10"/>
      <c r="CC1086" s="10"/>
      <c r="CD1086" s="5"/>
      <c r="CE1086" s="9"/>
      <c r="CF1086" s="10"/>
      <c r="CG1086" s="10"/>
      <c r="CH1086" s="10"/>
      <c r="CI1086" s="10"/>
      <c r="CJ1086" s="10"/>
      <c r="CK1086" s="10"/>
      <c r="CL1086" s="10"/>
      <c r="CM1086" s="10"/>
    </row>
    <row r="1087" spans="1:91" x14ac:dyDescent="0.2">
      <c r="A1087" s="9"/>
      <c r="B1087" s="9"/>
      <c r="C1087" s="9"/>
      <c r="D1087" s="9"/>
      <c r="E1087" s="9"/>
      <c r="F1087" s="9"/>
      <c r="G1087" s="9"/>
      <c r="H1087" s="9"/>
      <c r="I1087" s="9"/>
      <c r="J1087" s="9"/>
      <c r="K1087" s="9"/>
      <c r="L1087" s="9"/>
      <c r="M1087" s="9"/>
      <c r="N1087" s="9"/>
      <c r="P1087"/>
      <c r="Q1087"/>
      <c r="AI1087" s="9"/>
      <c r="AJ1087" s="10"/>
      <c r="AK1087" s="9"/>
      <c r="AL1087" s="10"/>
      <c r="AM1087" s="9"/>
      <c r="AN1087" s="9"/>
      <c r="AO1087" s="9"/>
      <c r="AP1087" s="9"/>
      <c r="AQ1087" s="9"/>
      <c r="AS1087" s="9"/>
      <c r="AT1087" s="10"/>
      <c r="AU1087" s="10"/>
      <c r="AV1087" s="10"/>
      <c r="AW1087" s="10"/>
      <c r="AX1087" s="10"/>
      <c r="AY1087" s="10"/>
      <c r="AZ1087" s="10"/>
      <c r="BA1087" s="10"/>
      <c r="BC1087" s="9"/>
      <c r="BD1087" s="10"/>
      <c r="BE1087" s="10"/>
      <c r="BF1087" s="10"/>
      <c r="BG1087" s="10"/>
      <c r="BH1087" s="10"/>
      <c r="BI1087" s="10"/>
      <c r="BJ1087" s="10"/>
      <c r="BK1087" s="10"/>
      <c r="BL1087" s="10"/>
      <c r="BM1087" s="9"/>
      <c r="BN1087" s="10"/>
      <c r="BO1087" s="9"/>
      <c r="BP1087" s="9"/>
      <c r="BQ1087" s="9"/>
      <c r="BR1087" s="9"/>
      <c r="BS1087" s="9"/>
      <c r="BT1087" s="5"/>
      <c r="BU1087" s="9"/>
      <c r="BV1087" s="10"/>
      <c r="BW1087" s="10"/>
      <c r="BX1087" s="10"/>
      <c r="BY1087" s="10"/>
      <c r="BZ1087" s="10"/>
      <c r="CA1087" s="10"/>
      <c r="CB1087" s="10"/>
      <c r="CC1087" s="10"/>
      <c r="CD1087" s="5"/>
      <c r="CE1087" s="9"/>
      <c r="CF1087" s="10"/>
      <c r="CG1087" s="10"/>
      <c r="CH1087" s="10"/>
      <c r="CI1087" s="10"/>
      <c r="CJ1087" s="10"/>
      <c r="CK1087" s="10"/>
      <c r="CL1087" s="10"/>
      <c r="CM1087" s="10"/>
    </row>
    <row r="1088" spans="1:91" x14ac:dyDescent="0.2">
      <c r="A1088" s="9"/>
      <c r="B1088" s="9"/>
      <c r="C1088" s="9"/>
      <c r="D1088" s="9"/>
      <c r="E1088" s="9"/>
      <c r="F1088" s="9"/>
      <c r="G1088" s="9"/>
      <c r="H1088" s="9"/>
      <c r="I1088" s="9"/>
      <c r="J1088" s="9"/>
      <c r="K1088" s="9"/>
      <c r="L1088" s="9"/>
      <c r="M1088" s="9"/>
      <c r="N1088" s="9"/>
      <c r="P1088"/>
      <c r="Q1088"/>
      <c r="AI1088" s="9"/>
      <c r="AJ1088" s="10"/>
      <c r="AK1088" s="9"/>
      <c r="AL1088" s="10"/>
      <c r="AM1088" s="9"/>
      <c r="AN1088" s="9"/>
      <c r="AO1088" s="9"/>
      <c r="AP1088" s="9"/>
      <c r="AQ1088" s="9"/>
      <c r="AS1088" s="9"/>
      <c r="AT1088" s="10"/>
      <c r="AU1088" s="10"/>
      <c r="AV1088" s="10"/>
      <c r="AW1088" s="10"/>
      <c r="AX1088" s="10"/>
      <c r="AY1088" s="10"/>
      <c r="AZ1088" s="10"/>
      <c r="BA1088" s="10"/>
      <c r="BC1088" s="9"/>
      <c r="BD1088" s="10"/>
      <c r="BE1088" s="10"/>
      <c r="BF1088" s="10"/>
      <c r="BG1088" s="10"/>
      <c r="BH1088" s="10"/>
      <c r="BI1088" s="10"/>
      <c r="BJ1088" s="10"/>
      <c r="BK1088" s="10"/>
      <c r="BL1088" s="10"/>
      <c r="BM1088" s="9"/>
      <c r="BN1088" s="10"/>
      <c r="BO1088" s="9"/>
      <c r="BP1088" s="9"/>
      <c r="BQ1088" s="9"/>
      <c r="BR1088" s="9"/>
      <c r="BS1088" s="9"/>
      <c r="BT1088" s="5"/>
      <c r="BU1088" s="9"/>
      <c r="BV1088" s="10"/>
      <c r="BW1088" s="10"/>
      <c r="BX1088" s="10"/>
      <c r="BY1088" s="10"/>
      <c r="BZ1088" s="10"/>
      <c r="CA1088" s="10"/>
      <c r="CB1088" s="10"/>
      <c r="CC1088" s="10"/>
      <c r="CD1088" s="5"/>
      <c r="CE1088" s="9"/>
      <c r="CF1088" s="10"/>
      <c r="CG1088" s="10"/>
      <c r="CH1088" s="10"/>
      <c r="CI1088" s="10"/>
      <c r="CJ1088" s="10"/>
      <c r="CK1088" s="10"/>
      <c r="CL1088" s="10"/>
      <c r="CM1088" s="10"/>
    </row>
    <row r="1089" spans="1:91" x14ac:dyDescent="0.2">
      <c r="A1089" s="9"/>
      <c r="B1089" s="9"/>
      <c r="C1089" s="9"/>
      <c r="D1089" s="9"/>
      <c r="E1089" s="9"/>
      <c r="F1089" s="9"/>
      <c r="G1089" s="9"/>
      <c r="H1089" s="9"/>
      <c r="I1089" s="9"/>
      <c r="J1089" s="9"/>
      <c r="K1089" s="9"/>
      <c r="L1089" s="9"/>
      <c r="M1089" s="9"/>
      <c r="N1089" s="9"/>
      <c r="P1089"/>
      <c r="Q1089"/>
      <c r="AI1089" s="9"/>
      <c r="AJ1089" s="10"/>
      <c r="AK1089" s="9"/>
      <c r="AL1089" s="10"/>
      <c r="AM1089" s="9"/>
      <c r="AN1089" s="9"/>
      <c r="AO1089" s="9"/>
      <c r="AP1089" s="9"/>
      <c r="AQ1089" s="9"/>
      <c r="AS1089" s="9"/>
      <c r="AT1089" s="10"/>
      <c r="AU1089" s="10"/>
      <c r="AV1089" s="10"/>
      <c r="AW1089" s="10"/>
      <c r="AX1089" s="10"/>
      <c r="AY1089" s="10"/>
      <c r="AZ1089" s="10"/>
      <c r="BA1089" s="10"/>
      <c r="BC1089" s="9"/>
      <c r="BD1089" s="10"/>
      <c r="BE1089" s="10"/>
      <c r="BF1089" s="10"/>
      <c r="BG1089" s="10"/>
      <c r="BH1089" s="10"/>
      <c r="BI1089" s="10"/>
      <c r="BJ1089" s="10"/>
      <c r="BK1089" s="10"/>
      <c r="BL1089" s="10"/>
      <c r="BM1089" s="9"/>
      <c r="BN1089" s="10"/>
      <c r="BO1089" s="9"/>
      <c r="BP1089" s="9"/>
      <c r="BQ1089" s="9"/>
      <c r="BR1089" s="9"/>
      <c r="BS1089" s="9"/>
      <c r="BT1089" s="5"/>
      <c r="BU1089" s="9"/>
      <c r="BV1089" s="10"/>
      <c r="BW1089" s="10"/>
      <c r="BX1089" s="10"/>
      <c r="BY1089" s="10"/>
      <c r="BZ1089" s="10"/>
      <c r="CA1089" s="10"/>
      <c r="CB1089" s="10"/>
      <c r="CC1089" s="10"/>
      <c r="CD1089" s="5"/>
      <c r="CE1089" s="9"/>
      <c r="CF1089" s="10"/>
      <c r="CG1089" s="10"/>
      <c r="CH1089" s="10"/>
      <c r="CI1089" s="10"/>
      <c r="CJ1089" s="10"/>
      <c r="CK1089" s="10"/>
      <c r="CL1089" s="10"/>
      <c r="CM1089" s="10"/>
    </row>
    <row r="1090" spans="1:91" x14ac:dyDescent="0.2">
      <c r="A1090" s="9"/>
      <c r="B1090" s="9"/>
      <c r="C1090" s="9"/>
      <c r="D1090" s="9"/>
      <c r="E1090" s="9"/>
      <c r="F1090" s="9"/>
      <c r="G1090" s="9"/>
      <c r="H1090" s="9"/>
      <c r="I1090" s="9"/>
      <c r="J1090" s="9"/>
      <c r="K1090" s="9"/>
      <c r="L1090" s="9"/>
      <c r="M1090" s="9"/>
      <c r="N1090" s="9"/>
      <c r="P1090"/>
      <c r="Q1090"/>
      <c r="AI1090" s="9"/>
      <c r="AJ1090" s="10"/>
      <c r="AK1090" s="9"/>
      <c r="AL1090" s="10"/>
      <c r="AM1090" s="9"/>
      <c r="AN1090" s="9"/>
      <c r="AO1090" s="9"/>
      <c r="AP1090" s="9"/>
      <c r="AQ1090" s="9"/>
      <c r="AS1090" s="9"/>
      <c r="AT1090" s="10"/>
      <c r="AU1090" s="10"/>
      <c r="AV1090" s="10"/>
      <c r="AW1090" s="10"/>
      <c r="AX1090" s="10"/>
      <c r="AY1090" s="10"/>
      <c r="AZ1090" s="10"/>
      <c r="BA1090" s="10"/>
      <c r="BC1090" s="9"/>
      <c r="BD1090" s="10"/>
      <c r="BE1090" s="10"/>
      <c r="BF1090" s="10"/>
      <c r="BG1090" s="10"/>
      <c r="BH1090" s="10"/>
      <c r="BI1090" s="10"/>
      <c r="BJ1090" s="10"/>
      <c r="BK1090" s="10"/>
      <c r="BL1090" s="10"/>
      <c r="BM1090" s="9"/>
      <c r="BN1090" s="10"/>
      <c r="BO1090" s="9"/>
      <c r="BP1090" s="9"/>
      <c r="BQ1090" s="9"/>
      <c r="BR1090" s="9"/>
      <c r="BS1090" s="9"/>
      <c r="BT1090" s="5"/>
      <c r="BU1090" s="9"/>
      <c r="BV1090" s="10"/>
      <c r="BW1090" s="10"/>
      <c r="BX1090" s="10"/>
      <c r="BY1090" s="10"/>
      <c r="BZ1090" s="10"/>
      <c r="CA1090" s="10"/>
      <c r="CB1090" s="10"/>
      <c r="CC1090" s="10"/>
      <c r="CD1090" s="5"/>
      <c r="CE1090" s="9"/>
      <c r="CF1090" s="10"/>
      <c r="CG1090" s="10"/>
      <c r="CH1090" s="10"/>
      <c r="CI1090" s="10"/>
      <c r="CJ1090" s="10"/>
      <c r="CK1090" s="10"/>
      <c r="CL1090" s="10"/>
      <c r="CM1090" s="10"/>
    </row>
    <row r="1091" spans="1:91" x14ac:dyDescent="0.2">
      <c r="A1091" s="9"/>
      <c r="B1091" s="9"/>
      <c r="C1091" s="9"/>
      <c r="D1091" s="9"/>
      <c r="E1091" s="9"/>
      <c r="F1091" s="9"/>
      <c r="G1091" s="9"/>
      <c r="H1091" s="9"/>
      <c r="I1091" s="9"/>
      <c r="J1091" s="9"/>
      <c r="K1091" s="9"/>
      <c r="L1091" s="9"/>
      <c r="M1091" s="9"/>
      <c r="N1091" s="9"/>
      <c r="P1091"/>
      <c r="Q1091"/>
      <c r="AI1091" s="9"/>
      <c r="AJ1091" s="10"/>
      <c r="AK1091" s="9"/>
      <c r="AL1091" s="10"/>
      <c r="AM1091" s="9"/>
      <c r="AN1091" s="9"/>
      <c r="AO1091" s="9"/>
      <c r="AP1091" s="9"/>
      <c r="AQ1091" s="9"/>
      <c r="AS1091" s="9"/>
      <c r="AT1091" s="10"/>
      <c r="AU1091" s="10"/>
      <c r="AV1091" s="10"/>
      <c r="AW1091" s="10"/>
      <c r="AX1091" s="10"/>
      <c r="AY1091" s="10"/>
      <c r="AZ1091" s="10"/>
      <c r="BA1091" s="10"/>
      <c r="BC1091" s="9"/>
      <c r="BD1091" s="10"/>
      <c r="BE1091" s="10"/>
      <c r="BF1091" s="10"/>
      <c r="BG1091" s="10"/>
      <c r="BH1091" s="10"/>
      <c r="BI1091" s="10"/>
      <c r="BJ1091" s="10"/>
      <c r="BK1091" s="10"/>
      <c r="BL1091" s="10"/>
      <c r="BM1091" s="9"/>
      <c r="BN1091" s="10"/>
      <c r="BO1091" s="9"/>
      <c r="BP1091" s="9"/>
      <c r="BQ1091" s="9"/>
      <c r="BR1091" s="9"/>
      <c r="BS1091" s="9"/>
      <c r="BT1091" s="5"/>
      <c r="BU1091" s="9"/>
      <c r="BV1091" s="10"/>
      <c r="BW1091" s="10"/>
      <c r="BX1091" s="10"/>
      <c r="BY1091" s="10"/>
      <c r="BZ1091" s="10"/>
      <c r="CA1091" s="10"/>
      <c r="CB1091" s="10"/>
      <c r="CC1091" s="10"/>
      <c r="CD1091" s="5"/>
      <c r="CE1091" s="9"/>
      <c r="CF1091" s="10"/>
      <c r="CG1091" s="10"/>
      <c r="CH1091" s="10"/>
      <c r="CI1091" s="10"/>
      <c r="CJ1091" s="10"/>
      <c r="CK1091" s="10"/>
      <c r="CL1091" s="10"/>
      <c r="CM1091" s="10"/>
    </row>
    <row r="1092" spans="1:91" x14ac:dyDescent="0.2">
      <c r="A1092" s="9"/>
      <c r="B1092" s="9"/>
      <c r="C1092" s="9"/>
      <c r="D1092" s="9"/>
      <c r="E1092" s="9"/>
      <c r="F1092" s="9"/>
      <c r="G1092" s="9"/>
      <c r="H1092" s="9"/>
      <c r="I1092" s="9"/>
      <c r="J1092" s="9"/>
      <c r="K1092" s="9"/>
      <c r="L1092" s="9"/>
      <c r="M1092" s="9"/>
      <c r="N1092" s="9"/>
      <c r="P1092"/>
      <c r="Q1092"/>
      <c r="AI1092" s="9"/>
      <c r="AJ1092" s="10"/>
      <c r="AK1092" s="9"/>
      <c r="AL1092" s="10"/>
      <c r="AM1092" s="9"/>
      <c r="AN1092" s="9"/>
      <c r="AO1092" s="9"/>
      <c r="AP1092" s="9"/>
      <c r="AQ1092" s="9"/>
      <c r="AS1092" s="9"/>
      <c r="AT1092" s="10"/>
      <c r="AU1092" s="10"/>
      <c r="AV1092" s="10"/>
      <c r="AW1092" s="10"/>
      <c r="AX1092" s="10"/>
      <c r="AY1092" s="10"/>
      <c r="AZ1092" s="10"/>
      <c r="BA1092" s="10"/>
      <c r="BC1092" s="9"/>
      <c r="BD1092" s="10"/>
      <c r="BE1092" s="10"/>
      <c r="BF1092" s="10"/>
      <c r="BG1092" s="10"/>
      <c r="BH1092" s="10"/>
      <c r="BI1092" s="10"/>
      <c r="BJ1092" s="10"/>
      <c r="BK1092" s="10"/>
      <c r="BL1092" s="10"/>
      <c r="BM1092" s="9"/>
      <c r="BN1092" s="10"/>
      <c r="BO1092" s="9"/>
      <c r="BP1092" s="9"/>
      <c r="BQ1092" s="9"/>
      <c r="BR1092" s="9"/>
      <c r="BS1092" s="9"/>
      <c r="BT1092" s="5"/>
      <c r="BU1092" s="9"/>
      <c r="BV1092" s="10"/>
      <c r="BW1092" s="10"/>
      <c r="BX1092" s="10"/>
      <c r="BY1092" s="10"/>
      <c r="BZ1092" s="10"/>
      <c r="CA1092" s="10"/>
      <c r="CB1092" s="10"/>
      <c r="CC1092" s="10"/>
      <c r="CD1092" s="5"/>
      <c r="CE1092" s="9"/>
      <c r="CF1092" s="10"/>
      <c r="CG1092" s="10"/>
      <c r="CH1092" s="10"/>
      <c r="CI1092" s="10"/>
      <c r="CJ1092" s="10"/>
      <c r="CK1092" s="10"/>
      <c r="CL1092" s="10"/>
      <c r="CM1092" s="10"/>
    </row>
    <row r="1093" spans="1:91" x14ac:dyDescent="0.2">
      <c r="A1093" s="9"/>
      <c r="B1093" s="9"/>
      <c r="C1093" s="9"/>
      <c r="D1093" s="9"/>
      <c r="E1093" s="9"/>
      <c r="F1093" s="9"/>
      <c r="G1093" s="9"/>
      <c r="H1093" s="9"/>
      <c r="I1093" s="9"/>
      <c r="J1093" s="9"/>
      <c r="K1093" s="9"/>
      <c r="L1093" s="9"/>
      <c r="M1093" s="9"/>
      <c r="N1093" s="9"/>
      <c r="P1093"/>
      <c r="Q1093"/>
      <c r="AI1093" s="9"/>
      <c r="AJ1093" s="10"/>
      <c r="AK1093" s="9"/>
      <c r="AL1093" s="10"/>
      <c r="AM1093" s="9"/>
      <c r="AN1093" s="9"/>
      <c r="AO1093" s="9"/>
      <c r="AP1093" s="9"/>
      <c r="AQ1093" s="9"/>
      <c r="AS1093" s="9"/>
      <c r="AT1093" s="10"/>
      <c r="AU1093" s="10"/>
      <c r="AV1093" s="10"/>
      <c r="AW1093" s="10"/>
      <c r="AX1093" s="10"/>
      <c r="AY1093" s="10"/>
      <c r="AZ1093" s="10"/>
      <c r="BA1093" s="10"/>
      <c r="BC1093" s="9"/>
      <c r="BD1093" s="10"/>
      <c r="BE1093" s="10"/>
      <c r="BF1093" s="10"/>
      <c r="BG1093" s="10"/>
      <c r="BH1093" s="10"/>
      <c r="BI1093" s="10"/>
      <c r="BJ1093" s="10"/>
      <c r="BK1093" s="10"/>
      <c r="BL1093" s="10"/>
      <c r="BM1093" s="9"/>
      <c r="BN1093" s="10"/>
      <c r="BO1093" s="9"/>
      <c r="BP1093" s="9"/>
      <c r="BQ1093" s="9"/>
      <c r="BR1093" s="9"/>
      <c r="BS1093" s="9"/>
      <c r="BT1093" s="5"/>
      <c r="BU1093" s="9"/>
      <c r="BV1093" s="10"/>
      <c r="BW1093" s="10"/>
      <c r="BX1093" s="10"/>
      <c r="BY1093" s="10"/>
      <c r="BZ1093" s="10"/>
      <c r="CA1093" s="10"/>
      <c r="CB1093" s="10"/>
      <c r="CC1093" s="10"/>
      <c r="CD1093" s="5"/>
      <c r="CE1093" s="9"/>
      <c r="CF1093" s="10"/>
      <c r="CG1093" s="10"/>
      <c r="CH1093" s="10"/>
      <c r="CI1093" s="10"/>
      <c r="CJ1093" s="10"/>
      <c r="CK1093" s="10"/>
      <c r="CL1093" s="10"/>
      <c r="CM1093" s="10"/>
    </row>
    <row r="1094" spans="1:91" x14ac:dyDescent="0.2">
      <c r="A1094" s="9"/>
      <c r="B1094" s="9"/>
      <c r="C1094" s="9"/>
      <c r="D1094" s="9"/>
      <c r="E1094" s="9"/>
      <c r="F1094" s="9"/>
      <c r="G1094" s="9"/>
      <c r="H1094" s="9"/>
      <c r="I1094" s="9"/>
      <c r="J1094" s="9"/>
      <c r="K1094" s="9"/>
      <c r="L1094" s="9"/>
      <c r="M1094" s="9"/>
      <c r="N1094" s="9"/>
      <c r="P1094"/>
      <c r="Q1094"/>
      <c r="AI1094" s="9"/>
      <c r="AJ1094" s="10"/>
      <c r="AK1094" s="9"/>
      <c r="AL1094" s="10"/>
      <c r="AM1094" s="9"/>
      <c r="AN1094" s="9"/>
      <c r="AO1094" s="9"/>
      <c r="AP1094" s="9"/>
      <c r="AQ1094" s="9"/>
      <c r="AS1094" s="9"/>
      <c r="AT1094" s="10"/>
      <c r="AU1094" s="10"/>
      <c r="AV1094" s="10"/>
      <c r="AW1094" s="10"/>
      <c r="AX1094" s="10"/>
      <c r="AY1094" s="10"/>
      <c r="AZ1094" s="10"/>
      <c r="BA1094" s="10"/>
      <c r="BC1094" s="9"/>
      <c r="BD1094" s="10"/>
      <c r="BE1094" s="10"/>
      <c r="BF1094" s="10"/>
      <c r="BG1094" s="10"/>
      <c r="BH1094" s="10"/>
      <c r="BI1094" s="10"/>
      <c r="BJ1094" s="10"/>
      <c r="BK1094" s="10"/>
      <c r="BL1094" s="10"/>
      <c r="BM1094" s="9"/>
      <c r="BN1094" s="10"/>
      <c r="BO1094" s="9"/>
      <c r="BP1094" s="9"/>
      <c r="BQ1094" s="9"/>
      <c r="BR1094" s="9"/>
      <c r="BS1094" s="9"/>
      <c r="BT1094" s="5"/>
      <c r="BU1094" s="9"/>
      <c r="BV1094" s="10"/>
      <c r="BW1094" s="10"/>
      <c r="BX1094" s="10"/>
      <c r="BY1094" s="10"/>
      <c r="BZ1094" s="10"/>
      <c r="CA1094" s="10"/>
      <c r="CB1094" s="10"/>
      <c r="CC1094" s="10"/>
      <c r="CD1094" s="5"/>
      <c r="CE1094" s="9"/>
      <c r="CF1094" s="10"/>
      <c r="CG1094" s="10"/>
      <c r="CH1094" s="10"/>
      <c r="CI1094" s="10"/>
      <c r="CJ1094" s="10"/>
      <c r="CK1094" s="10"/>
      <c r="CL1094" s="10"/>
      <c r="CM1094" s="10"/>
    </row>
    <row r="1095" spans="1:91" x14ac:dyDescent="0.2">
      <c r="A1095" s="9"/>
      <c r="B1095" s="9"/>
      <c r="C1095" s="9"/>
      <c r="D1095" s="9"/>
      <c r="E1095" s="9"/>
      <c r="F1095" s="9"/>
      <c r="G1095" s="9"/>
      <c r="H1095" s="9"/>
      <c r="I1095" s="9"/>
      <c r="J1095" s="9"/>
      <c r="K1095" s="9"/>
      <c r="L1095" s="9"/>
      <c r="M1095" s="9"/>
      <c r="N1095" s="9"/>
      <c r="P1095"/>
      <c r="Q1095"/>
      <c r="AI1095" s="9"/>
      <c r="AJ1095" s="10"/>
      <c r="AK1095" s="9"/>
      <c r="AL1095" s="10"/>
      <c r="AM1095" s="9"/>
      <c r="AN1095" s="9"/>
      <c r="AO1095" s="9"/>
      <c r="AP1095" s="9"/>
      <c r="AQ1095" s="9"/>
      <c r="AS1095" s="9"/>
      <c r="AT1095" s="10"/>
      <c r="AU1095" s="10"/>
      <c r="AV1095" s="10"/>
      <c r="AW1095" s="10"/>
      <c r="AX1095" s="10"/>
      <c r="AY1095" s="10"/>
      <c r="AZ1095" s="10"/>
      <c r="BA1095" s="10"/>
      <c r="BC1095" s="9"/>
      <c r="BD1095" s="10"/>
      <c r="BE1095" s="10"/>
      <c r="BF1095" s="10"/>
      <c r="BG1095" s="10"/>
      <c r="BH1095" s="10"/>
      <c r="BI1095" s="10"/>
      <c r="BJ1095" s="10"/>
      <c r="BK1095" s="10"/>
      <c r="BL1095" s="10"/>
      <c r="BM1095" s="9"/>
      <c r="BN1095" s="10"/>
      <c r="BO1095" s="9"/>
      <c r="BP1095" s="9"/>
      <c r="BQ1095" s="9"/>
      <c r="BR1095" s="9"/>
      <c r="BS1095" s="9"/>
      <c r="BT1095" s="5"/>
      <c r="BU1095" s="9"/>
      <c r="BV1095" s="10"/>
      <c r="BW1095" s="10"/>
      <c r="BX1095" s="10"/>
      <c r="BY1095" s="10"/>
      <c r="BZ1095" s="10"/>
      <c r="CA1095" s="10"/>
      <c r="CB1095" s="10"/>
      <c r="CC1095" s="10"/>
      <c r="CD1095" s="5"/>
      <c r="CE1095" s="9"/>
      <c r="CF1095" s="10"/>
      <c r="CG1095" s="10"/>
      <c r="CH1095" s="10"/>
      <c r="CI1095" s="10"/>
      <c r="CJ1095" s="10"/>
      <c r="CK1095" s="10"/>
      <c r="CL1095" s="10"/>
      <c r="CM1095" s="10"/>
    </row>
    <row r="1096" spans="1:91" x14ac:dyDescent="0.2">
      <c r="A1096" s="9"/>
      <c r="B1096" s="9"/>
      <c r="C1096" s="9"/>
      <c r="D1096" s="9"/>
      <c r="E1096" s="9"/>
      <c r="F1096" s="9"/>
      <c r="G1096" s="9"/>
      <c r="H1096" s="9"/>
      <c r="I1096" s="9"/>
      <c r="J1096" s="9"/>
      <c r="K1096" s="9"/>
      <c r="L1096" s="9"/>
      <c r="M1096" s="9"/>
      <c r="N1096" s="9"/>
      <c r="P1096"/>
      <c r="Q1096"/>
      <c r="AI1096" s="9"/>
      <c r="AJ1096" s="10"/>
      <c r="AK1096" s="9"/>
      <c r="AL1096" s="10"/>
      <c r="AM1096" s="9"/>
      <c r="AN1096" s="9"/>
      <c r="AO1096" s="9"/>
      <c r="AP1096" s="9"/>
      <c r="AQ1096" s="9"/>
      <c r="AS1096" s="9"/>
      <c r="AT1096" s="10"/>
      <c r="AU1096" s="10"/>
      <c r="AV1096" s="10"/>
      <c r="AW1096" s="10"/>
      <c r="AX1096" s="10"/>
      <c r="AY1096" s="10"/>
      <c r="AZ1096" s="10"/>
      <c r="BA1096" s="10"/>
      <c r="BC1096" s="9"/>
      <c r="BD1096" s="10"/>
      <c r="BE1096" s="10"/>
      <c r="BF1096" s="10"/>
      <c r="BG1096" s="10"/>
      <c r="BH1096" s="10"/>
      <c r="BI1096" s="10"/>
      <c r="BJ1096" s="10"/>
      <c r="BK1096" s="10"/>
      <c r="BL1096" s="10"/>
      <c r="BM1096" s="9"/>
      <c r="BN1096" s="10"/>
      <c r="BO1096" s="9"/>
      <c r="BP1096" s="9"/>
      <c r="BQ1096" s="9"/>
      <c r="BR1096" s="9"/>
      <c r="BS1096" s="9"/>
      <c r="BT1096" s="5"/>
      <c r="BU1096" s="9"/>
      <c r="BV1096" s="10"/>
      <c r="BW1096" s="10"/>
      <c r="BX1096" s="10"/>
      <c r="BY1096" s="10"/>
      <c r="BZ1096" s="10"/>
      <c r="CA1096" s="10"/>
      <c r="CB1096" s="10"/>
      <c r="CC1096" s="10"/>
      <c r="CD1096" s="5"/>
      <c r="CE1096" s="9"/>
      <c r="CF1096" s="10"/>
      <c r="CG1096" s="10"/>
      <c r="CH1096" s="10"/>
      <c r="CI1096" s="10"/>
      <c r="CJ1096" s="10"/>
      <c r="CK1096" s="10"/>
      <c r="CL1096" s="10"/>
      <c r="CM1096" s="10"/>
    </row>
    <row r="1097" spans="1:91" x14ac:dyDescent="0.2">
      <c r="A1097" s="9"/>
      <c r="B1097" s="9"/>
      <c r="C1097" s="9"/>
      <c r="D1097" s="9"/>
      <c r="E1097" s="9"/>
      <c r="F1097" s="9"/>
      <c r="G1097" s="9"/>
      <c r="H1097" s="9"/>
      <c r="I1097" s="9"/>
      <c r="J1097" s="9"/>
      <c r="K1097" s="9"/>
      <c r="L1097" s="9"/>
      <c r="M1097" s="9"/>
      <c r="N1097" s="9"/>
      <c r="P1097"/>
      <c r="Q1097"/>
      <c r="AI1097" s="9"/>
      <c r="AJ1097" s="10"/>
      <c r="AK1097" s="9"/>
      <c r="AL1097" s="10"/>
      <c r="AM1097" s="9"/>
      <c r="AN1097" s="9"/>
      <c r="AO1097" s="9"/>
      <c r="AP1097" s="9"/>
      <c r="AQ1097" s="9"/>
      <c r="AS1097" s="9"/>
      <c r="AT1097" s="10"/>
      <c r="AU1097" s="10"/>
      <c r="AV1097" s="10"/>
      <c r="AW1097" s="10"/>
      <c r="AX1097" s="10"/>
      <c r="AY1097" s="10"/>
      <c r="AZ1097" s="10"/>
      <c r="BA1097" s="10"/>
      <c r="BC1097" s="9"/>
      <c r="BD1097" s="10"/>
      <c r="BE1097" s="10"/>
      <c r="BF1097" s="10"/>
      <c r="BG1097" s="10"/>
      <c r="BH1097" s="10"/>
      <c r="BI1097" s="10"/>
      <c r="BJ1097" s="10"/>
      <c r="BK1097" s="10"/>
      <c r="BL1097" s="10"/>
      <c r="BM1097" s="9"/>
      <c r="BN1097" s="10"/>
      <c r="BO1097" s="9"/>
      <c r="BP1097" s="9"/>
      <c r="BQ1097" s="9"/>
      <c r="BR1097" s="9"/>
      <c r="BS1097" s="9"/>
      <c r="BT1097" s="5"/>
      <c r="BU1097" s="9"/>
      <c r="BV1097" s="10"/>
      <c r="BW1097" s="10"/>
      <c r="BX1097" s="10"/>
      <c r="BY1097" s="10"/>
      <c r="BZ1097" s="10"/>
      <c r="CA1097" s="10"/>
      <c r="CB1097" s="10"/>
      <c r="CC1097" s="10"/>
      <c r="CD1097" s="5"/>
      <c r="CE1097" s="9"/>
      <c r="CF1097" s="10"/>
      <c r="CG1097" s="10"/>
      <c r="CH1097" s="10"/>
      <c r="CI1097" s="10"/>
      <c r="CJ1097" s="10"/>
      <c r="CK1097" s="10"/>
      <c r="CL1097" s="10"/>
      <c r="CM1097" s="10"/>
    </row>
    <row r="1098" spans="1:91" x14ac:dyDescent="0.2">
      <c r="A1098" s="9"/>
      <c r="B1098" s="9"/>
      <c r="C1098" s="9"/>
      <c r="D1098" s="9"/>
      <c r="E1098" s="9"/>
      <c r="F1098" s="9"/>
      <c r="G1098" s="9"/>
      <c r="H1098" s="9"/>
      <c r="I1098" s="9"/>
      <c r="J1098" s="9"/>
      <c r="K1098" s="9"/>
      <c r="L1098" s="9"/>
      <c r="M1098" s="9"/>
      <c r="N1098" s="9"/>
      <c r="P1098"/>
      <c r="Q1098"/>
      <c r="AI1098" s="9"/>
      <c r="AJ1098" s="10"/>
      <c r="AK1098" s="9"/>
      <c r="AL1098" s="10"/>
      <c r="AM1098" s="9"/>
      <c r="AN1098" s="9"/>
      <c r="AO1098" s="9"/>
      <c r="AP1098" s="9"/>
      <c r="AQ1098" s="9"/>
      <c r="AS1098" s="9"/>
      <c r="AT1098" s="10"/>
      <c r="AU1098" s="10"/>
      <c r="AV1098" s="10"/>
      <c r="AW1098" s="10"/>
      <c r="AX1098" s="10"/>
      <c r="AY1098" s="10"/>
      <c r="AZ1098" s="10"/>
      <c r="BA1098" s="10"/>
      <c r="BC1098" s="9"/>
      <c r="BD1098" s="10"/>
      <c r="BE1098" s="10"/>
      <c r="BF1098" s="10"/>
      <c r="BG1098" s="10"/>
      <c r="BH1098" s="10"/>
      <c r="BI1098" s="10"/>
      <c r="BJ1098" s="10"/>
      <c r="BK1098" s="10"/>
      <c r="BL1098" s="10"/>
      <c r="BM1098" s="9"/>
      <c r="BN1098" s="10"/>
      <c r="BO1098" s="9"/>
      <c r="BP1098" s="9"/>
      <c r="BQ1098" s="9"/>
      <c r="BR1098" s="9"/>
      <c r="BS1098" s="9"/>
      <c r="BT1098" s="5"/>
      <c r="BU1098" s="9"/>
      <c r="BV1098" s="10"/>
      <c r="BW1098" s="10"/>
      <c r="BX1098" s="10"/>
      <c r="BY1098" s="10"/>
      <c r="BZ1098" s="10"/>
      <c r="CA1098" s="10"/>
      <c r="CB1098" s="10"/>
      <c r="CC1098" s="10"/>
      <c r="CD1098" s="5"/>
      <c r="CE1098" s="9"/>
      <c r="CF1098" s="10"/>
      <c r="CG1098" s="10"/>
      <c r="CH1098" s="10"/>
      <c r="CI1098" s="10"/>
      <c r="CJ1098" s="10"/>
      <c r="CK1098" s="10"/>
      <c r="CL1098" s="10"/>
      <c r="CM1098" s="10"/>
    </row>
    <row r="1099" spans="1:91" x14ac:dyDescent="0.2">
      <c r="A1099" s="9"/>
      <c r="B1099" s="9"/>
      <c r="C1099" s="9"/>
      <c r="D1099" s="9"/>
      <c r="E1099" s="9"/>
      <c r="F1099" s="9"/>
      <c r="G1099" s="9"/>
      <c r="H1099" s="9"/>
      <c r="I1099" s="9"/>
      <c r="J1099" s="9"/>
      <c r="K1099" s="9"/>
      <c r="L1099" s="9"/>
      <c r="M1099" s="9"/>
      <c r="N1099" s="9"/>
      <c r="P1099"/>
      <c r="Q1099"/>
      <c r="AI1099" s="9"/>
      <c r="AJ1099" s="10"/>
      <c r="AK1099" s="9"/>
      <c r="AL1099" s="10"/>
      <c r="AM1099" s="9"/>
      <c r="AN1099" s="9"/>
      <c r="AO1099" s="9"/>
      <c r="AP1099" s="9"/>
      <c r="AQ1099" s="9"/>
      <c r="AS1099" s="9"/>
      <c r="AT1099" s="10"/>
      <c r="AU1099" s="10"/>
      <c r="AV1099" s="10"/>
      <c r="AW1099" s="10"/>
      <c r="AX1099" s="10"/>
      <c r="AY1099" s="10"/>
      <c r="AZ1099" s="10"/>
      <c r="BA1099" s="10"/>
      <c r="BC1099" s="9"/>
      <c r="BD1099" s="10"/>
      <c r="BE1099" s="10"/>
      <c r="BF1099" s="10"/>
      <c r="BG1099" s="10"/>
      <c r="BH1099" s="10"/>
      <c r="BI1099" s="10"/>
      <c r="BJ1099" s="10"/>
      <c r="BK1099" s="10"/>
      <c r="BL1099" s="10"/>
      <c r="BM1099" s="9"/>
      <c r="BN1099" s="10"/>
      <c r="BO1099" s="9"/>
      <c r="BP1099" s="9"/>
      <c r="BQ1099" s="9"/>
      <c r="BR1099" s="9"/>
      <c r="BS1099" s="9"/>
      <c r="BT1099" s="5"/>
      <c r="BU1099" s="9"/>
      <c r="BV1099" s="10"/>
      <c r="BW1099" s="10"/>
      <c r="BX1099" s="10"/>
      <c r="BY1099" s="10"/>
      <c r="BZ1099" s="10"/>
      <c r="CA1099" s="10"/>
      <c r="CB1099" s="10"/>
      <c r="CC1099" s="10"/>
      <c r="CD1099" s="5"/>
      <c r="CE1099" s="9"/>
      <c r="CF1099" s="10"/>
      <c r="CG1099" s="10"/>
      <c r="CH1099" s="10"/>
      <c r="CI1099" s="10"/>
      <c r="CJ1099" s="10"/>
      <c r="CK1099" s="10"/>
      <c r="CL1099" s="10"/>
      <c r="CM1099" s="10"/>
    </row>
    <row r="1100" spans="1:91" x14ac:dyDescent="0.2">
      <c r="A1100" s="9"/>
      <c r="B1100" s="9"/>
      <c r="C1100" s="9"/>
      <c r="D1100" s="9"/>
      <c r="E1100" s="9"/>
      <c r="F1100" s="9"/>
      <c r="G1100" s="9"/>
      <c r="H1100" s="9"/>
      <c r="I1100" s="9"/>
      <c r="J1100" s="9"/>
      <c r="K1100" s="9"/>
      <c r="L1100" s="9"/>
      <c r="M1100" s="9"/>
      <c r="N1100" s="9"/>
      <c r="P1100"/>
      <c r="Q1100"/>
      <c r="AI1100" s="9"/>
      <c r="AJ1100" s="10"/>
      <c r="AK1100" s="9"/>
      <c r="AL1100" s="10"/>
      <c r="AM1100" s="9"/>
      <c r="AN1100" s="9"/>
      <c r="AO1100" s="9"/>
      <c r="AP1100" s="9"/>
      <c r="AQ1100" s="9"/>
      <c r="AS1100" s="9"/>
      <c r="AT1100" s="10"/>
      <c r="AU1100" s="10"/>
      <c r="AV1100" s="10"/>
      <c r="AW1100" s="10"/>
      <c r="AX1100" s="10"/>
      <c r="AY1100" s="10"/>
      <c r="AZ1100" s="10"/>
      <c r="BA1100" s="10"/>
      <c r="BC1100" s="9"/>
      <c r="BD1100" s="10"/>
      <c r="BE1100" s="10"/>
      <c r="BF1100" s="10"/>
      <c r="BG1100" s="10"/>
      <c r="BH1100" s="10"/>
      <c r="BI1100" s="10"/>
      <c r="BJ1100" s="10"/>
      <c r="BK1100" s="10"/>
      <c r="BL1100" s="10"/>
      <c r="BM1100" s="9"/>
      <c r="BN1100" s="10"/>
      <c r="BO1100" s="9"/>
      <c r="BP1100" s="9"/>
      <c r="BQ1100" s="9"/>
      <c r="BR1100" s="9"/>
      <c r="BS1100" s="9"/>
      <c r="BT1100" s="5"/>
      <c r="BU1100" s="9"/>
      <c r="BV1100" s="10"/>
      <c r="BW1100" s="10"/>
      <c r="BX1100" s="10"/>
      <c r="BY1100" s="10"/>
      <c r="BZ1100" s="10"/>
      <c r="CA1100" s="10"/>
      <c r="CB1100" s="10"/>
      <c r="CC1100" s="10"/>
      <c r="CD1100" s="5"/>
      <c r="CE1100" s="9"/>
      <c r="CF1100" s="10"/>
      <c r="CG1100" s="10"/>
      <c r="CH1100" s="10"/>
      <c r="CI1100" s="10"/>
      <c r="CJ1100" s="10"/>
      <c r="CK1100" s="10"/>
      <c r="CL1100" s="10"/>
      <c r="CM1100" s="10"/>
    </row>
    <row r="1101" spans="1:91" x14ac:dyDescent="0.2">
      <c r="A1101" s="9"/>
      <c r="B1101" s="9"/>
      <c r="C1101" s="9"/>
      <c r="D1101" s="9"/>
      <c r="E1101" s="9"/>
      <c r="F1101" s="9"/>
      <c r="G1101" s="9"/>
      <c r="H1101" s="9"/>
      <c r="I1101" s="9"/>
      <c r="J1101" s="9"/>
      <c r="K1101" s="9"/>
      <c r="L1101" s="9"/>
      <c r="M1101" s="9"/>
      <c r="N1101" s="9"/>
      <c r="P1101"/>
      <c r="Q1101"/>
      <c r="AI1101" s="9"/>
      <c r="AJ1101" s="10"/>
      <c r="AK1101" s="9"/>
      <c r="AL1101" s="10"/>
      <c r="AM1101" s="9"/>
      <c r="AN1101" s="9"/>
      <c r="AO1101" s="9"/>
      <c r="AP1101" s="9"/>
      <c r="AQ1101" s="9"/>
      <c r="AS1101" s="9"/>
      <c r="AT1101" s="10"/>
      <c r="AU1101" s="10"/>
      <c r="AV1101" s="10"/>
      <c r="AW1101" s="10"/>
      <c r="AX1101" s="10"/>
      <c r="AY1101" s="10"/>
      <c r="AZ1101" s="10"/>
      <c r="BA1101" s="10"/>
      <c r="BC1101" s="9"/>
      <c r="BD1101" s="10"/>
      <c r="BE1101" s="10"/>
      <c r="BF1101" s="10"/>
      <c r="BG1101" s="10"/>
      <c r="BH1101" s="10"/>
      <c r="BI1101" s="10"/>
      <c r="BJ1101" s="10"/>
      <c r="BK1101" s="10"/>
      <c r="BL1101" s="10"/>
      <c r="BM1101" s="9"/>
      <c r="BN1101" s="10"/>
      <c r="BO1101" s="9"/>
      <c r="BP1101" s="9"/>
      <c r="BQ1101" s="9"/>
      <c r="BR1101" s="9"/>
      <c r="BS1101" s="9"/>
      <c r="BT1101" s="5"/>
      <c r="BU1101" s="9"/>
      <c r="BV1101" s="10"/>
      <c r="BW1101" s="10"/>
      <c r="BX1101" s="10"/>
      <c r="BY1101" s="10"/>
      <c r="BZ1101" s="10"/>
      <c r="CA1101" s="10"/>
      <c r="CB1101" s="10"/>
      <c r="CC1101" s="10"/>
      <c r="CD1101" s="5"/>
      <c r="CE1101" s="9"/>
      <c r="CF1101" s="10"/>
      <c r="CG1101" s="10"/>
      <c r="CH1101" s="10"/>
      <c r="CI1101" s="10"/>
      <c r="CJ1101" s="10"/>
      <c r="CK1101" s="10"/>
      <c r="CL1101" s="10"/>
      <c r="CM1101" s="10"/>
    </row>
    <row r="1102" spans="1:91" x14ac:dyDescent="0.2">
      <c r="A1102" s="9"/>
      <c r="B1102" s="9"/>
      <c r="C1102" s="9"/>
      <c r="D1102" s="9"/>
      <c r="E1102" s="9"/>
      <c r="F1102" s="9"/>
      <c r="G1102" s="9"/>
      <c r="H1102" s="9"/>
      <c r="I1102" s="9"/>
      <c r="J1102" s="9"/>
      <c r="K1102" s="9"/>
      <c r="L1102" s="9"/>
      <c r="M1102" s="9"/>
      <c r="N1102" s="9"/>
      <c r="P1102"/>
      <c r="Q1102"/>
      <c r="AI1102" s="9"/>
      <c r="AJ1102" s="10"/>
      <c r="AK1102" s="9"/>
      <c r="AL1102" s="10"/>
      <c r="AM1102" s="9"/>
      <c r="AN1102" s="9"/>
      <c r="AO1102" s="9"/>
      <c r="AP1102" s="9"/>
      <c r="AQ1102" s="9"/>
      <c r="AS1102" s="9"/>
      <c r="AT1102" s="10"/>
      <c r="AU1102" s="10"/>
      <c r="AV1102" s="10"/>
      <c r="AW1102" s="10"/>
      <c r="AX1102" s="10"/>
      <c r="AY1102" s="10"/>
      <c r="AZ1102" s="10"/>
      <c r="BA1102" s="10"/>
      <c r="BC1102" s="9"/>
      <c r="BD1102" s="10"/>
      <c r="BE1102" s="10"/>
      <c r="BF1102" s="10"/>
      <c r="BG1102" s="10"/>
      <c r="BH1102" s="10"/>
      <c r="BI1102" s="10"/>
      <c r="BJ1102" s="10"/>
      <c r="BK1102" s="10"/>
      <c r="BL1102" s="10"/>
      <c r="BM1102" s="9"/>
      <c r="BN1102" s="10"/>
      <c r="BO1102" s="9"/>
      <c r="BP1102" s="9"/>
      <c r="BQ1102" s="9"/>
      <c r="BR1102" s="9"/>
      <c r="BS1102" s="9"/>
      <c r="BT1102" s="5"/>
      <c r="BU1102" s="9"/>
      <c r="BV1102" s="10"/>
      <c r="BW1102" s="10"/>
      <c r="BX1102" s="10"/>
      <c r="BY1102" s="10"/>
      <c r="BZ1102" s="10"/>
      <c r="CA1102" s="10"/>
      <c r="CB1102" s="10"/>
      <c r="CC1102" s="10"/>
      <c r="CD1102" s="5"/>
      <c r="CE1102" s="9"/>
      <c r="CF1102" s="10"/>
      <c r="CG1102" s="10"/>
      <c r="CH1102" s="10"/>
      <c r="CI1102" s="10"/>
      <c r="CJ1102" s="10"/>
      <c r="CK1102" s="10"/>
      <c r="CL1102" s="10"/>
      <c r="CM1102" s="10"/>
    </row>
    <row r="1103" spans="1:91" x14ac:dyDescent="0.2">
      <c r="A1103" s="9"/>
      <c r="B1103" s="9"/>
      <c r="C1103" s="9"/>
      <c r="D1103" s="9"/>
      <c r="E1103" s="9"/>
      <c r="F1103" s="9"/>
      <c r="G1103" s="9"/>
      <c r="H1103" s="9"/>
      <c r="I1103" s="9"/>
      <c r="J1103" s="9"/>
      <c r="K1103" s="9"/>
      <c r="L1103" s="9"/>
      <c r="M1103" s="9"/>
      <c r="N1103" s="9"/>
      <c r="P1103"/>
      <c r="Q1103"/>
      <c r="AI1103" s="9"/>
      <c r="AJ1103" s="10"/>
      <c r="AK1103" s="9"/>
      <c r="AL1103" s="10"/>
      <c r="AM1103" s="9"/>
      <c r="AN1103" s="9"/>
      <c r="AO1103" s="9"/>
      <c r="AP1103" s="9"/>
      <c r="AQ1103" s="9"/>
      <c r="AS1103" s="9"/>
      <c r="AT1103" s="10"/>
      <c r="AU1103" s="10"/>
      <c r="AV1103" s="10"/>
      <c r="AW1103" s="10"/>
      <c r="AX1103" s="10"/>
      <c r="AY1103" s="10"/>
      <c r="AZ1103" s="10"/>
      <c r="BA1103" s="10"/>
      <c r="BC1103" s="9"/>
      <c r="BD1103" s="10"/>
      <c r="BE1103" s="10"/>
      <c r="BF1103" s="10"/>
      <c r="BG1103" s="10"/>
      <c r="BH1103" s="10"/>
      <c r="BI1103" s="10"/>
      <c r="BJ1103" s="10"/>
      <c r="BK1103" s="10"/>
      <c r="BL1103" s="10"/>
      <c r="BM1103" s="9"/>
      <c r="BN1103" s="10"/>
      <c r="BO1103" s="9"/>
      <c r="BP1103" s="9"/>
      <c r="BQ1103" s="9"/>
      <c r="BR1103" s="9"/>
      <c r="BS1103" s="9"/>
      <c r="BT1103" s="5"/>
      <c r="BU1103" s="9"/>
      <c r="BV1103" s="10"/>
      <c r="BW1103" s="10"/>
      <c r="BX1103" s="10"/>
      <c r="BY1103" s="10"/>
      <c r="BZ1103" s="10"/>
      <c r="CA1103" s="10"/>
      <c r="CB1103" s="10"/>
      <c r="CC1103" s="10"/>
      <c r="CD1103" s="5"/>
      <c r="CE1103" s="9"/>
      <c r="CF1103" s="10"/>
      <c r="CG1103" s="10"/>
      <c r="CH1103" s="10"/>
      <c r="CI1103" s="10"/>
      <c r="CJ1103" s="10"/>
      <c r="CK1103" s="10"/>
      <c r="CL1103" s="10"/>
      <c r="CM1103" s="10"/>
    </row>
    <row r="1104" spans="1:91" x14ac:dyDescent="0.2">
      <c r="A1104" s="9"/>
      <c r="B1104" s="9"/>
      <c r="C1104" s="9"/>
      <c r="D1104" s="9"/>
      <c r="E1104" s="9"/>
      <c r="F1104" s="9"/>
      <c r="G1104" s="9"/>
      <c r="H1104" s="9"/>
      <c r="I1104" s="9"/>
      <c r="J1104" s="9"/>
      <c r="K1104" s="9"/>
      <c r="L1104" s="9"/>
      <c r="M1104" s="9"/>
      <c r="N1104" s="9"/>
      <c r="P1104"/>
      <c r="Q1104"/>
      <c r="AI1104" s="9"/>
      <c r="AJ1104" s="10"/>
      <c r="AK1104" s="9"/>
      <c r="AL1104" s="10"/>
      <c r="AM1104" s="9"/>
      <c r="AN1104" s="9"/>
      <c r="AO1104" s="9"/>
      <c r="AP1104" s="9"/>
      <c r="AQ1104" s="9"/>
      <c r="AS1104" s="9"/>
      <c r="AT1104" s="10"/>
      <c r="AU1104" s="10"/>
      <c r="AV1104" s="10"/>
      <c r="AW1104" s="10"/>
      <c r="AX1104" s="10"/>
      <c r="AY1104" s="10"/>
      <c r="AZ1104" s="10"/>
      <c r="BA1104" s="10"/>
      <c r="BC1104" s="9"/>
      <c r="BD1104" s="10"/>
      <c r="BE1104" s="10"/>
      <c r="BF1104" s="10"/>
      <c r="BG1104" s="10"/>
      <c r="BH1104" s="10"/>
      <c r="BI1104" s="10"/>
      <c r="BJ1104" s="10"/>
      <c r="BK1104" s="10"/>
      <c r="BL1104" s="10"/>
      <c r="BM1104" s="9"/>
      <c r="BN1104" s="10"/>
      <c r="BO1104" s="9"/>
      <c r="BP1104" s="9"/>
      <c r="BQ1104" s="9"/>
      <c r="BR1104" s="9"/>
      <c r="BS1104" s="9"/>
      <c r="BT1104" s="5"/>
      <c r="BU1104" s="9"/>
      <c r="BV1104" s="10"/>
      <c r="BW1104" s="10"/>
      <c r="BX1104" s="10"/>
      <c r="BY1104" s="10"/>
      <c r="BZ1104" s="10"/>
      <c r="CA1104" s="10"/>
      <c r="CB1104" s="10"/>
      <c r="CC1104" s="10"/>
      <c r="CD1104" s="5"/>
      <c r="CE1104" s="9"/>
      <c r="CF1104" s="10"/>
      <c r="CG1104" s="10"/>
      <c r="CH1104" s="10"/>
      <c r="CI1104" s="10"/>
      <c r="CJ1104" s="10"/>
      <c r="CK1104" s="10"/>
      <c r="CL1104" s="10"/>
      <c r="CM1104" s="10"/>
    </row>
    <row r="1105" spans="1:91" x14ac:dyDescent="0.2">
      <c r="A1105" s="9"/>
      <c r="B1105" s="9"/>
      <c r="C1105" s="9"/>
      <c r="D1105" s="9"/>
      <c r="E1105" s="9"/>
      <c r="F1105" s="9"/>
      <c r="G1105" s="9"/>
      <c r="H1105" s="9"/>
      <c r="I1105" s="9"/>
      <c r="J1105" s="9"/>
      <c r="K1105" s="9"/>
      <c r="L1105" s="9"/>
      <c r="M1105" s="9"/>
      <c r="N1105" s="9"/>
      <c r="P1105"/>
      <c r="Q1105"/>
      <c r="AI1105" s="9"/>
      <c r="AJ1105" s="10"/>
      <c r="AK1105" s="9"/>
      <c r="AL1105" s="10"/>
      <c r="AM1105" s="9"/>
      <c r="AN1105" s="9"/>
      <c r="AO1105" s="9"/>
      <c r="AP1105" s="9"/>
      <c r="AQ1105" s="9"/>
      <c r="AS1105" s="9"/>
      <c r="AT1105" s="10"/>
      <c r="AU1105" s="10"/>
      <c r="AV1105" s="10"/>
      <c r="AW1105" s="10"/>
      <c r="AX1105" s="10"/>
      <c r="AY1105" s="10"/>
      <c r="AZ1105" s="10"/>
      <c r="BA1105" s="10"/>
      <c r="BC1105" s="9"/>
      <c r="BD1105" s="10"/>
      <c r="BE1105" s="10"/>
      <c r="BF1105" s="10"/>
      <c r="BG1105" s="10"/>
      <c r="BH1105" s="10"/>
      <c r="BI1105" s="10"/>
      <c r="BJ1105" s="10"/>
      <c r="BK1105" s="10"/>
      <c r="BL1105" s="10"/>
      <c r="BM1105" s="9"/>
      <c r="BN1105" s="10"/>
      <c r="BO1105" s="9"/>
      <c r="BP1105" s="9"/>
      <c r="BQ1105" s="9"/>
      <c r="BR1105" s="9"/>
      <c r="BS1105" s="9"/>
      <c r="BT1105" s="5"/>
      <c r="BU1105" s="9"/>
      <c r="BV1105" s="10"/>
      <c r="BW1105" s="10"/>
      <c r="BX1105" s="10"/>
      <c r="BY1105" s="10"/>
      <c r="BZ1105" s="10"/>
      <c r="CA1105" s="10"/>
      <c r="CB1105" s="10"/>
      <c r="CC1105" s="10"/>
      <c r="CD1105" s="5"/>
      <c r="CE1105" s="9"/>
      <c r="CF1105" s="10"/>
      <c r="CG1105" s="10"/>
      <c r="CH1105" s="10"/>
      <c r="CI1105" s="10"/>
      <c r="CJ1105" s="10"/>
      <c r="CK1105" s="10"/>
      <c r="CL1105" s="10"/>
      <c r="CM1105" s="10"/>
    </row>
    <row r="1106" spans="1:91" x14ac:dyDescent="0.2">
      <c r="A1106" s="9"/>
      <c r="B1106" s="9"/>
      <c r="C1106" s="9"/>
      <c r="D1106" s="9"/>
      <c r="E1106" s="9"/>
      <c r="F1106" s="9"/>
      <c r="G1106" s="9"/>
      <c r="H1106" s="9"/>
      <c r="I1106" s="9"/>
      <c r="J1106" s="9"/>
      <c r="K1106" s="9"/>
      <c r="L1106" s="9"/>
      <c r="M1106" s="9"/>
      <c r="N1106" s="9"/>
      <c r="P1106"/>
      <c r="Q1106"/>
      <c r="AI1106" s="9"/>
      <c r="AJ1106" s="10"/>
      <c r="AK1106" s="9"/>
      <c r="AL1106" s="10"/>
      <c r="AM1106" s="9"/>
      <c r="AN1106" s="9"/>
      <c r="AO1106" s="9"/>
      <c r="AP1106" s="9"/>
      <c r="AQ1106" s="9"/>
      <c r="AS1106" s="9"/>
      <c r="AT1106" s="10"/>
      <c r="AU1106" s="10"/>
      <c r="AV1106" s="10"/>
      <c r="AW1106" s="10"/>
      <c r="AX1106" s="10"/>
      <c r="AY1106" s="10"/>
      <c r="AZ1106" s="10"/>
      <c r="BA1106" s="10"/>
      <c r="BC1106" s="9"/>
      <c r="BD1106" s="10"/>
      <c r="BE1106" s="10"/>
      <c r="BF1106" s="10"/>
      <c r="BG1106" s="10"/>
      <c r="BH1106" s="10"/>
      <c r="BI1106" s="10"/>
      <c r="BJ1106" s="10"/>
      <c r="BK1106" s="10"/>
      <c r="BL1106" s="10"/>
      <c r="BM1106" s="9"/>
      <c r="BN1106" s="10"/>
      <c r="BO1106" s="9"/>
      <c r="BP1106" s="9"/>
      <c r="BQ1106" s="9"/>
      <c r="BR1106" s="9"/>
      <c r="BS1106" s="9"/>
      <c r="BT1106" s="5"/>
      <c r="BU1106" s="9"/>
      <c r="BV1106" s="10"/>
      <c r="BW1106" s="10"/>
      <c r="BX1106" s="10"/>
      <c r="BY1106" s="10"/>
      <c r="BZ1106" s="10"/>
      <c r="CA1106" s="10"/>
      <c r="CB1106" s="10"/>
      <c r="CC1106" s="10"/>
      <c r="CD1106" s="5"/>
      <c r="CE1106" s="9"/>
      <c r="CF1106" s="10"/>
      <c r="CG1106" s="10"/>
      <c r="CH1106" s="10"/>
      <c r="CI1106" s="10"/>
      <c r="CJ1106" s="10"/>
      <c r="CK1106" s="10"/>
      <c r="CL1106" s="10"/>
      <c r="CM1106" s="10"/>
    </row>
    <row r="1107" spans="1:91" x14ac:dyDescent="0.2">
      <c r="A1107" s="9"/>
      <c r="B1107" s="9"/>
      <c r="C1107" s="9"/>
      <c r="D1107" s="9"/>
      <c r="E1107" s="9"/>
      <c r="F1107" s="9"/>
      <c r="G1107" s="9"/>
      <c r="H1107" s="9"/>
      <c r="I1107" s="9"/>
      <c r="J1107" s="9"/>
      <c r="K1107" s="9"/>
      <c r="L1107" s="9"/>
      <c r="M1107" s="9"/>
      <c r="N1107" s="9"/>
      <c r="P1107"/>
      <c r="Q1107"/>
      <c r="AI1107" s="9"/>
      <c r="AJ1107" s="10"/>
      <c r="AK1107" s="9"/>
      <c r="AL1107" s="10"/>
      <c r="AM1107" s="9"/>
      <c r="AN1107" s="9"/>
      <c r="AO1107" s="9"/>
      <c r="AP1107" s="9"/>
      <c r="AQ1107" s="9"/>
      <c r="AS1107" s="9"/>
      <c r="AT1107" s="10"/>
      <c r="AU1107" s="10"/>
      <c r="AV1107" s="10"/>
      <c r="AW1107" s="10"/>
      <c r="AX1107" s="10"/>
      <c r="AY1107" s="10"/>
      <c r="AZ1107" s="10"/>
      <c r="BA1107" s="10"/>
      <c r="BC1107" s="9"/>
      <c r="BD1107" s="10"/>
      <c r="BE1107" s="10"/>
      <c r="BF1107" s="10"/>
      <c r="BG1107" s="10"/>
      <c r="BH1107" s="10"/>
      <c r="BI1107" s="10"/>
      <c r="BJ1107" s="10"/>
      <c r="BK1107" s="10"/>
      <c r="BL1107" s="10"/>
      <c r="BM1107" s="9"/>
      <c r="BN1107" s="10"/>
      <c r="BO1107" s="9"/>
      <c r="BP1107" s="9"/>
      <c r="BQ1107" s="9"/>
      <c r="BR1107" s="9"/>
      <c r="BS1107" s="9"/>
      <c r="BT1107" s="5"/>
      <c r="BU1107" s="9"/>
      <c r="BV1107" s="10"/>
      <c r="BW1107" s="10"/>
      <c r="BX1107" s="10"/>
      <c r="BY1107" s="10"/>
      <c r="BZ1107" s="10"/>
      <c r="CA1107" s="10"/>
      <c r="CB1107" s="10"/>
      <c r="CC1107" s="10"/>
      <c r="CD1107" s="5"/>
      <c r="CE1107" s="9"/>
      <c r="CF1107" s="10"/>
      <c r="CG1107" s="10"/>
      <c r="CH1107" s="10"/>
      <c r="CI1107" s="10"/>
      <c r="CJ1107" s="10"/>
      <c r="CK1107" s="10"/>
      <c r="CL1107" s="10"/>
      <c r="CM1107" s="10"/>
    </row>
    <row r="1108" spans="1:91" x14ac:dyDescent="0.2">
      <c r="A1108" s="9"/>
      <c r="B1108" s="9"/>
      <c r="C1108" s="9"/>
      <c r="D1108" s="9"/>
      <c r="E1108" s="9"/>
      <c r="F1108" s="9"/>
      <c r="G1108" s="9"/>
      <c r="H1108" s="9"/>
      <c r="I1108" s="9"/>
      <c r="J1108" s="9"/>
      <c r="K1108" s="9"/>
      <c r="L1108" s="9"/>
      <c r="M1108" s="9"/>
      <c r="N1108" s="9"/>
      <c r="P1108"/>
      <c r="Q1108"/>
      <c r="AI1108" s="9"/>
      <c r="AJ1108" s="10"/>
      <c r="AK1108" s="9"/>
      <c r="AL1108" s="10"/>
      <c r="AM1108" s="9"/>
      <c r="AN1108" s="9"/>
      <c r="AO1108" s="9"/>
      <c r="AP1108" s="9"/>
      <c r="AQ1108" s="9"/>
      <c r="AS1108" s="9"/>
      <c r="AT1108" s="10"/>
      <c r="AU1108" s="10"/>
      <c r="AV1108" s="10"/>
      <c r="AW1108" s="10"/>
      <c r="AX1108" s="10"/>
      <c r="AY1108" s="10"/>
      <c r="AZ1108" s="10"/>
      <c r="BA1108" s="10"/>
      <c r="BC1108" s="9"/>
      <c r="BD1108" s="10"/>
      <c r="BE1108" s="10"/>
      <c r="BF1108" s="10"/>
      <c r="BG1108" s="10"/>
      <c r="BH1108" s="10"/>
      <c r="BI1108" s="10"/>
      <c r="BJ1108" s="10"/>
      <c r="BK1108" s="10"/>
      <c r="BL1108" s="10"/>
      <c r="BM1108" s="9"/>
      <c r="BN1108" s="10"/>
      <c r="BO1108" s="9"/>
      <c r="BP1108" s="9"/>
      <c r="BQ1108" s="9"/>
      <c r="BR1108" s="9"/>
      <c r="BS1108" s="9"/>
      <c r="BT1108" s="5"/>
      <c r="BU1108" s="9"/>
      <c r="BV1108" s="10"/>
      <c r="BW1108" s="10"/>
      <c r="BX1108" s="10"/>
      <c r="BY1108" s="10"/>
      <c r="BZ1108" s="10"/>
      <c r="CA1108" s="10"/>
      <c r="CB1108" s="10"/>
      <c r="CC1108" s="10"/>
      <c r="CD1108" s="5"/>
      <c r="CE1108" s="9"/>
      <c r="CF1108" s="10"/>
      <c r="CG1108" s="10"/>
      <c r="CH1108" s="10"/>
      <c r="CI1108" s="10"/>
      <c r="CJ1108" s="10"/>
      <c r="CK1108" s="10"/>
      <c r="CL1108" s="10"/>
      <c r="CM1108" s="10"/>
    </row>
    <row r="1109" spans="1:91" x14ac:dyDescent="0.2">
      <c r="A1109" s="9"/>
      <c r="B1109" s="9"/>
      <c r="C1109" s="9"/>
      <c r="D1109" s="9"/>
      <c r="E1109" s="9"/>
      <c r="F1109" s="9"/>
      <c r="G1109" s="9"/>
      <c r="H1109" s="9"/>
      <c r="I1109" s="9"/>
      <c r="J1109" s="9"/>
      <c r="K1109" s="9"/>
      <c r="L1109" s="9"/>
      <c r="M1109" s="9"/>
      <c r="N1109" s="9"/>
      <c r="P1109"/>
      <c r="Q1109"/>
      <c r="AI1109" s="9"/>
      <c r="AJ1109" s="10"/>
      <c r="AK1109" s="9"/>
      <c r="AL1109" s="10"/>
      <c r="AM1109" s="9"/>
      <c r="AN1109" s="9"/>
      <c r="AO1109" s="9"/>
      <c r="AP1109" s="9"/>
      <c r="AQ1109" s="9"/>
      <c r="AS1109" s="9"/>
      <c r="AT1109" s="10"/>
      <c r="AU1109" s="10"/>
      <c r="AV1109" s="10"/>
      <c r="AW1109" s="10"/>
      <c r="AX1109" s="10"/>
      <c r="AY1109" s="10"/>
      <c r="AZ1109" s="10"/>
      <c r="BA1109" s="10"/>
      <c r="BC1109" s="9"/>
      <c r="BD1109" s="10"/>
      <c r="BE1109" s="10"/>
      <c r="BF1109" s="10"/>
      <c r="BG1109" s="10"/>
      <c r="BH1109" s="10"/>
      <c r="BI1109" s="10"/>
      <c r="BJ1109" s="10"/>
      <c r="BK1109" s="10"/>
      <c r="BL1109" s="10"/>
      <c r="BM1109" s="9"/>
      <c r="BN1109" s="10"/>
      <c r="BO1109" s="9"/>
      <c r="BP1109" s="9"/>
      <c r="BQ1109" s="9"/>
      <c r="BR1109" s="9"/>
      <c r="BS1109" s="9"/>
      <c r="BT1109" s="5"/>
      <c r="BU1109" s="9"/>
      <c r="BV1109" s="10"/>
      <c r="BW1109" s="10"/>
      <c r="BX1109" s="10"/>
      <c r="BY1109" s="10"/>
      <c r="BZ1109" s="10"/>
      <c r="CA1109" s="10"/>
      <c r="CB1109" s="10"/>
      <c r="CC1109" s="10"/>
      <c r="CD1109" s="5"/>
      <c r="CE1109" s="9"/>
      <c r="CF1109" s="10"/>
      <c r="CG1109" s="10"/>
      <c r="CH1109" s="10"/>
      <c r="CI1109" s="10"/>
      <c r="CJ1109" s="10"/>
      <c r="CK1109" s="10"/>
      <c r="CL1109" s="10"/>
      <c r="CM1109" s="10"/>
    </row>
    <row r="1110" spans="1:91" x14ac:dyDescent="0.2">
      <c r="A1110" s="9"/>
      <c r="B1110" s="9"/>
      <c r="C1110" s="9"/>
      <c r="D1110" s="9"/>
      <c r="E1110" s="9"/>
      <c r="F1110" s="9"/>
      <c r="G1110" s="9"/>
      <c r="H1110" s="9"/>
      <c r="I1110" s="9"/>
      <c r="J1110" s="9"/>
      <c r="K1110" s="9"/>
      <c r="L1110" s="9"/>
      <c r="M1110" s="9"/>
      <c r="N1110" s="9"/>
      <c r="P1110"/>
      <c r="Q1110"/>
      <c r="AI1110" s="9"/>
      <c r="AJ1110" s="10"/>
      <c r="AK1110" s="9"/>
      <c r="AL1110" s="10"/>
      <c r="AM1110" s="9"/>
      <c r="AN1110" s="9"/>
      <c r="AO1110" s="9"/>
      <c r="AP1110" s="9"/>
      <c r="AQ1110" s="9"/>
      <c r="AS1110" s="9"/>
      <c r="AT1110" s="10"/>
      <c r="AU1110" s="10"/>
      <c r="AV1110" s="10"/>
      <c r="AW1110" s="10"/>
      <c r="AX1110" s="10"/>
      <c r="AY1110" s="10"/>
      <c r="AZ1110" s="10"/>
      <c r="BA1110" s="10"/>
      <c r="BC1110" s="9"/>
      <c r="BD1110" s="10"/>
      <c r="BE1110" s="10"/>
      <c r="BF1110" s="10"/>
      <c r="BG1110" s="10"/>
      <c r="BH1110" s="10"/>
      <c r="BI1110" s="10"/>
      <c r="BJ1110" s="10"/>
      <c r="BK1110" s="10"/>
      <c r="BL1110" s="10"/>
      <c r="BM1110" s="9"/>
      <c r="BN1110" s="10"/>
      <c r="BO1110" s="9"/>
      <c r="BP1110" s="9"/>
      <c r="BQ1110" s="9"/>
      <c r="BR1110" s="9"/>
      <c r="BS1110" s="9"/>
      <c r="BT1110" s="5"/>
      <c r="BU1110" s="9"/>
      <c r="BV1110" s="10"/>
      <c r="BW1110" s="10"/>
      <c r="BX1110" s="10"/>
      <c r="BY1110" s="10"/>
      <c r="BZ1110" s="10"/>
      <c r="CA1110" s="10"/>
      <c r="CB1110" s="10"/>
      <c r="CC1110" s="10"/>
      <c r="CD1110" s="5"/>
      <c r="CE1110" s="9"/>
      <c r="CF1110" s="10"/>
      <c r="CG1110" s="10"/>
      <c r="CH1110" s="10"/>
      <c r="CI1110" s="10"/>
      <c r="CJ1110" s="10"/>
      <c r="CK1110" s="10"/>
      <c r="CL1110" s="10"/>
      <c r="CM1110" s="10"/>
    </row>
    <row r="1111" spans="1:91" x14ac:dyDescent="0.2">
      <c r="A1111" s="9"/>
      <c r="B1111" s="9"/>
      <c r="C1111" s="9"/>
      <c r="D1111" s="9"/>
      <c r="E1111" s="9"/>
      <c r="F1111" s="9"/>
      <c r="G1111" s="9"/>
      <c r="H1111" s="9"/>
      <c r="I1111" s="9"/>
      <c r="J1111" s="9"/>
      <c r="K1111" s="9"/>
      <c r="L1111" s="9"/>
      <c r="M1111" s="9"/>
      <c r="N1111" s="9"/>
      <c r="P1111"/>
      <c r="Q1111"/>
      <c r="AI1111" s="9"/>
      <c r="AJ1111" s="10"/>
      <c r="AK1111" s="9"/>
      <c r="AL1111" s="10"/>
      <c r="AM1111" s="9"/>
      <c r="AN1111" s="9"/>
      <c r="AO1111" s="9"/>
      <c r="AP1111" s="9"/>
      <c r="AQ1111" s="9"/>
      <c r="AS1111" s="9"/>
      <c r="AT1111" s="10"/>
      <c r="AU1111" s="10"/>
      <c r="AV1111" s="10"/>
      <c r="AW1111" s="10"/>
      <c r="AX1111" s="10"/>
      <c r="AY1111" s="10"/>
      <c r="AZ1111" s="10"/>
      <c r="BA1111" s="10"/>
      <c r="BC1111" s="9"/>
      <c r="BD1111" s="10"/>
      <c r="BE1111" s="10"/>
      <c r="BF1111" s="10"/>
      <c r="BG1111" s="10"/>
      <c r="BH1111" s="10"/>
      <c r="BI1111" s="10"/>
      <c r="BJ1111" s="10"/>
      <c r="BK1111" s="10"/>
      <c r="BL1111" s="10"/>
      <c r="BM1111" s="9"/>
      <c r="BN1111" s="10"/>
      <c r="BO1111" s="9"/>
      <c r="BP1111" s="9"/>
      <c r="BQ1111" s="9"/>
      <c r="BR1111" s="9"/>
      <c r="BS1111" s="9"/>
      <c r="BT1111" s="5"/>
      <c r="BU1111" s="9"/>
      <c r="BV1111" s="10"/>
      <c r="BW1111" s="10"/>
      <c r="BX1111" s="10"/>
      <c r="BY1111" s="10"/>
      <c r="BZ1111" s="10"/>
      <c r="CA1111" s="10"/>
      <c r="CB1111" s="10"/>
      <c r="CC1111" s="10"/>
      <c r="CD1111" s="5"/>
      <c r="CE1111" s="9"/>
      <c r="CF1111" s="10"/>
      <c r="CG1111" s="10"/>
      <c r="CH1111" s="10"/>
      <c r="CI1111" s="10"/>
      <c r="CJ1111" s="10"/>
      <c r="CK1111" s="10"/>
      <c r="CL1111" s="10"/>
      <c r="CM1111" s="10"/>
    </row>
    <row r="1112" spans="1:91" x14ac:dyDescent="0.2">
      <c r="A1112" s="9"/>
      <c r="B1112" s="9"/>
      <c r="C1112" s="9"/>
      <c r="D1112" s="9"/>
      <c r="E1112" s="9"/>
      <c r="F1112" s="9"/>
      <c r="G1112" s="9"/>
      <c r="H1112" s="9"/>
      <c r="I1112" s="9"/>
      <c r="J1112" s="9"/>
      <c r="K1112" s="9"/>
      <c r="L1112" s="9"/>
      <c r="M1112" s="9"/>
      <c r="N1112" s="9"/>
      <c r="P1112"/>
      <c r="Q1112"/>
      <c r="AI1112" s="9"/>
      <c r="AJ1112" s="10"/>
      <c r="AK1112" s="9"/>
      <c r="AL1112" s="10"/>
      <c r="AM1112" s="9"/>
      <c r="AN1112" s="9"/>
      <c r="AO1112" s="9"/>
      <c r="AP1112" s="9"/>
      <c r="AQ1112" s="9"/>
      <c r="AS1112" s="9"/>
      <c r="AT1112" s="10"/>
      <c r="AU1112" s="10"/>
      <c r="AV1112" s="10"/>
      <c r="AW1112" s="10"/>
      <c r="AX1112" s="10"/>
      <c r="AY1112" s="10"/>
      <c r="AZ1112" s="10"/>
      <c r="BA1112" s="10"/>
      <c r="BC1112" s="9"/>
      <c r="BD1112" s="10"/>
      <c r="BE1112" s="10"/>
      <c r="BF1112" s="10"/>
      <c r="BG1112" s="10"/>
      <c r="BH1112" s="10"/>
      <c r="BI1112" s="10"/>
      <c r="BJ1112" s="10"/>
      <c r="BK1112" s="10"/>
      <c r="BL1112" s="10"/>
      <c r="BM1112" s="9"/>
      <c r="BN1112" s="10"/>
      <c r="BO1112" s="9"/>
      <c r="BP1112" s="9"/>
      <c r="BQ1112" s="9"/>
      <c r="BR1112" s="9"/>
      <c r="BS1112" s="9"/>
      <c r="BT1112" s="5"/>
      <c r="BU1112" s="9"/>
      <c r="BV1112" s="10"/>
      <c r="BW1112" s="10"/>
      <c r="BX1112" s="10"/>
      <c r="BY1112" s="10"/>
      <c r="BZ1112" s="10"/>
      <c r="CA1112" s="10"/>
      <c r="CB1112" s="10"/>
      <c r="CC1112" s="10"/>
      <c r="CD1112" s="5"/>
      <c r="CE1112" s="9"/>
      <c r="CF1112" s="10"/>
      <c r="CG1112" s="10"/>
      <c r="CH1112" s="10"/>
      <c r="CI1112" s="10"/>
      <c r="CJ1112" s="10"/>
      <c r="CK1112" s="10"/>
      <c r="CL1112" s="10"/>
      <c r="CM1112" s="10"/>
    </row>
    <row r="1113" spans="1:91" x14ac:dyDescent="0.2">
      <c r="A1113" s="9"/>
      <c r="B1113" s="9"/>
      <c r="C1113" s="9"/>
      <c r="D1113" s="9"/>
      <c r="E1113" s="9"/>
      <c r="F1113" s="9"/>
      <c r="G1113" s="9"/>
      <c r="H1113" s="9"/>
      <c r="I1113" s="9"/>
      <c r="J1113" s="9"/>
      <c r="K1113" s="9"/>
      <c r="L1113" s="9"/>
      <c r="M1113" s="9"/>
      <c r="N1113" s="9"/>
      <c r="P1113"/>
      <c r="Q1113"/>
      <c r="AI1113" s="9"/>
      <c r="AJ1113" s="10"/>
      <c r="AK1113" s="9"/>
      <c r="AL1113" s="10"/>
      <c r="AM1113" s="9"/>
      <c r="AN1113" s="9"/>
      <c r="AO1113" s="9"/>
      <c r="AP1113" s="9"/>
      <c r="AQ1113" s="9"/>
      <c r="AS1113" s="9"/>
      <c r="AT1113" s="10"/>
      <c r="AU1113" s="10"/>
      <c r="AV1113" s="10"/>
      <c r="AW1113" s="10"/>
      <c r="AX1113" s="10"/>
      <c r="AY1113" s="10"/>
      <c r="AZ1113" s="10"/>
      <c r="BA1113" s="10"/>
      <c r="BC1113" s="9"/>
      <c r="BD1113" s="10"/>
      <c r="BE1113" s="10"/>
      <c r="BF1113" s="10"/>
      <c r="BG1113" s="10"/>
      <c r="BH1113" s="10"/>
      <c r="BI1113" s="10"/>
      <c r="BJ1113" s="10"/>
      <c r="BK1113" s="10"/>
      <c r="BL1113" s="10"/>
      <c r="BM1113" s="9"/>
      <c r="BN1113" s="10"/>
      <c r="BO1113" s="9"/>
      <c r="BP1113" s="9"/>
      <c r="BQ1113" s="9"/>
      <c r="BR1113" s="9"/>
      <c r="BS1113" s="9"/>
      <c r="BT1113" s="5"/>
      <c r="BU1113" s="9"/>
      <c r="BV1113" s="10"/>
      <c r="BW1113" s="10"/>
      <c r="BX1113" s="10"/>
      <c r="BY1113" s="10"/>
      <c r="BZ1113" s="10"/>
      <c r="CA1113" s="10"/>
      <c r="CB1113" s="10"/>
      <c r="CC1113" s="10"/>
      <c r="CD1113" s="5"/>
      <c r="CE1113" s="9"/>
      <c r="CF1113" s="10"/>
      <c r="CG1113" s="10"/>
      <c r="CH1113" s="10"/>
      <c r="CI1113" s="10"/>
      <c r="CJ1113" s="10"/>
      <c r="CK1113" s="10"/>
      <c r="CL1113" s="10"/>
      <c r="CM1113" s="10"/>
    </row>
    <row r="1114" spans="1:91" x14ac:dyDescent="0.2">
      <c r="A1114" s="9"/>
      <c r="B1114" s="9"/>
      <c r="C1114" s="9"/>
      <c r="D1114" s="9"/>
      <c r="E1114" s="9"/>
      <c r="F1114" s="9"/>
      <c r="G1114" s="9"/>
      <c r="H1114" s="9"/>
      <c r="I1114" s="9"/>
      <c r="J1114" s="9"/>
      <c r="K1114" s="9"/>
      <c r="L1114" s="9"/>
      <c r="M1114" s="9"/>
      <c r="N1114" s="9"/>
      <c r="P1114"/>
      <c r="Q1114"/>
      <c r="AI1114" s="9"/>
      <c r="AJ1114" s="10"/>
      <c r="AK1114" s="9"/>
      <c r="AL1114" s="10"/>
      <c r="AM1114" s="9"/>
      <c r="AN1114" s="9"/>
      <c r="AO1114" s="9"/>
      <c r="AP1114" s="9"/>
      <c r="AQ1114" s="9"/>
      <c r="AS1114" s="9"/>
      <c r="AT1114" s="10"/>
      <c r="AU1114" s="10"/>
      <c r="AV1114" s="10"/>
      <c r="AW1114" s="10"/>
      <c r="AX1114" s="10"/>
      <c r="AY1114" s="10"/>
      <c r="AZ1114" s="10"/>
      <c r="BA1114" s="10"/>
      <c r="BC1114" s="9"/>
      <c r="BD1114" s="10"/>
      <c r="BE1114" s="10"/>
      <c r="BF1114" s="10"/>
      <c r="BG1114" s="10"/>
      <c r="BH1114" s="10"/>
      <c r="BI1114" s="10"/>
      <c r="BJ1114" s="10"/>
      <c r="BK1114" s="10"/>
      <c r="BL1114" s="10"/>
      <c r="BM1114" s="9"/>
      <c r="BN1114" s="10"/>
      <c r="BO1114" s="9"/>
      <c r="BP1114" s="9"/>
      <c r="BQ1114" s="9"/>
      <c r="BR1114" s="9"/>
      <c r="BS1114" s="9"/>
      <c r="BT1114" s="5"/>
      <c r="BU1114" s="9"/>
      <c r="BV1114" s="10"/>
      <c r="BW1114" s="10"/>
      <c r="BX1114" s="10"/>
      <c r="BY1114" s="10"/>
      <c r="BZ1114" s="10"/>
      <c r="CA1114" s="10"/>
      <c r="CB1114" s="10"/>
      <c r="CC1114" s="10"/>
      <c r="CD1114" s="5"/>
      <c r="CE1114" s="9"/>
      <c r="CF1114" s="10"/>
      <c r="CG1114" s="10"/>
      <c r="CH1114" s="10"/>
      <c r="CI1114" s="10"/>
      <c r="CJ1114" s="10"/>
      <c r="CK1114" s="10"/>
      <c r="CL1114" s="10"/>
      <c r="CM1114" s="10"/>
    </row>
    <row r="1115" spans="1:91" x14ac:dyDescent="0.2">
      <c r="A1115" s="9"/>
      <c r="B1115" s="9"/>
      <c r="C1115" s="9"/>
      <c r="D1115" s="9"/>
      <c r="E1115" s="9"/>
      <c r="F1115" s="9"/>
      <c r="G1115" s="9"/>
      <c r="H1115" s="9"/>
      <c r="I1115" s="9"/>
      <c r="J1115" s="9"/>
      <c r="K1115" s="9"/>
      <c r="L1115" s="9"/>
      <c r="M1115" s="9"/>
      <c r="N1115" s="9"/>
      <c r="P1115"/>
      <c r="Q1115"/>
      <c r="AI1115" s="9"/>
      <c r="AJ1115" s="10"/>
      <c r="AK1115" s="9"/>
      <c r="AL1115" s="10"/>
      <c r="AM1115" s="9"/>
      <c r="AN1115" s="9"/>
      <c r="AO1115" s="9"/>
      <c r="AP1115" s="9"/>
      <c r="AQ1115" s="9"/>
      <c r="AS1115" s="9"/>
      <c r="AT1115" s="10"/>
      <c r="AU1115" s="10"/>
      <c r="AV1115" s="10"/>
      <c r="AW1115" s="10"/>
      <c r="AX1115" s="10"/>
      <c r="AY1115" s="10"/>
      <c r="AZ1115" s="10"/>
      <c r="BA1115" s="10"/>
      <c r="BC1115" s="9"/>
      <c r="BD1115" s="10"/>
      <c r="BE1115" s="10"/>
      <c r="BF1115" s="10"/>
      <c r="BG1115" s="10"/>
      <c r="BH1115" s="10"/>
      <c r="BI1115" s="10"/>
      <c r="BJ1115" s="10"/>
      <c r="BK1115" s="10"/>
      <c r="BL1115" s="10"/>
      <c r="BM1115" s="9"/>
      <c r="BN1115" s="10"/>
      <c r="BO1115" s="9"/>
      <c r="BP1115" s="9"/>
      <c r="BQ1115" s="9"/>
      <c r="BR1115" s="9"/>
      <c r="BS1115" s="9"/>
      <c r="BT1115" s="5"/>
      <c r="BU1115" s="9"/>
      <c r="BV1115" s="10"/>
      <c r="BW1115" s="10"/>
      <c r="BX1115" s="10"/>
      <c r="BY1115" s="10"/>
      <c r="BZ1115" s="10"/>
      <c r="CA1115" s="10"/>
      <c r="CB1115" s="10"/>
      <c r="CC1115" s="10"/>
      <c r="CD1115" s="5"/>
      <c r="CE1115" s="9"/>
      <c r="CF1115" s="10"/>
      <c r="CG1115" s="10"/>
      <c r="CH1115" s="10"/>
      <c r="CI1115" s="10"/>
      <c r="CJ1115" s="10"/>
      <c r="CK1115" s="10"/>
      <c r="CL1115" s="10"/>
      <c r="CM1115" s="10"/>
    </row>
    <row r="1116" spans="1:91" x14ac:dyDescent="0.2">
      <c r="A1116" s="9"/>
      <c r="B1116" s="9"/>
      <c r="C1116" s="9"/>
      <c r="D1116" s="9"/>
      <c r="E1116" s="9"/>
      <c r="F1116" s="9"/>
      <c r="G1116" s="9"/>
      <c r="H1116" s="9"/>
      <c r="I1116" s="9"/>
      <c r="J1116" s="9"/>
      <c r="K1116" s="9"/>
      <c r="L1116" s="9"/>
      <c r="M1116" s="9"/>
      <c r="N1116" s="9"/>
      <c r="P1116"/>
      <c r="Q1116"/>
      <c r="AI1116" s="9"/>
      <c r="AJ1116" s="10"/>
      <c r="AK1116" s="9"/>
      <c r="AL1116" s="10"/>
      <c r="AM1116" s="9"/>
      <c r="AN1116" s="9"/>
      <c r="AO1116" s="9"/>
      <c r="AP1116" s="9"/>
      <c r="AQ1116" s="9"/>
      <c r="AS1116" s="9"/>
      <c r="AT1116" s="10"/>
      <c r="AU1116" s="10"/>
      <c r="AV1116" s="10"/>
      <c r="AW1116" s="10"/>
      <c r="AX1116" s="10"/>
      <c r="AY1116" s="10"/>
      <c r="AZ1116" s="10"/>
      <c r="BA1116" s="10"/>
      <c r="BC1116" s="9"/>
      <c r="BD1116" s="10"/>
      <c r="BE1116" s="10"/>
      <c r="BF1116" s="10"/>
      <c r="BG1116" s="10"/>
      <c r="BH1116" s="10"/>
      <c r="BI1116" s="10"/>
      <c r="BJ1116" s="10"/>
      <c r="BK1116" s="10"/>
      <c r="BL1116" s="10"/>
      <c r="BM1116" s="9"/>
      <c r="BN1116" s="10"/>
      <c r="BO1116" s="9"/>
      <c r="BP1116" s="9"/>
      <c r="BQ1116" s="9"/>
      <c r="BR1116" s="9"/>
      <c r="BS1116" s="9"/>
      <c r="BT1116" s="5"/>
      <c r="BU1116" s="9"/>
      <c r="BV1116" s="10"/>
      <c r="BW1116" s="10"/>
      <c r="BX1116" s="10"/>
      <c r="BY1116" s="10"/>
      <c r="BZ1116" s="10"/>
      <c r="CA1116" s="10"/>
      <c r="CB1116" s="10"/>
      <c r="CC1116" s="10"/>
      <c r="CD1116" s="5"/>
      <c r="CE1116" s="9"/>
      <c r="CF1116" s="10"/>
      <c r="CG1116" s="10"/>
      <c r="CH1116" s="10"/>
      <c r="CI1116" s="10"/>
      <c r="CJ1116" s="10"/>
      <c r="CK1116" s="10"/>
      <c r="CL1116" s="10"/>
      <c r="CM1116" s="10"/>
    </row>
    <row r="1117" spans="1:91" x14ac:dyDescent="0.2">
      <c r="A1117" s="9"/>
      <c r="B1117" s="9"/>
      <c r="C1117" s="9"/>
      <c r="D1117" s="9"/>
      <c r="E1117" s="9"/>
      <c r="F1117" s="9"/>
      <c r="G1117" s="9"/>
      <c r="H1117" s="9"/>
      <c r="I1117" s="9"/>
      <c r="J1117" s="9"/>
      <c r="K1117" s="9"/>
      <c r="L1117" s="9"/>
      <c r="M1117" s="9"/>
      <c r="N1117" s="9"/>
      <c r="P1117"/>
      <c r="Q1117"/>
      <c r="AI1117" s="9"/>
      <c r="AJ1117" s="10"/>
      <c r="AK1117" s="9"/>
      <c r="AL1117" s="10"/>
      <c r="AM1117" s="9"/>
      <c r="AN1117" s="9"/>
      <c r="AO1117" s="9"/>
      <c r="AP1117" s="9"/>
      <c r="AQ1117" s="9"/>
      <c r="AS1117" s="9"/>
      <c r="AT1117" s="10"/>
      <c r="AU1117" s="10"/>
      <c r="AV1117" s="10"/>
      <c r="AW1117" s="10"/>
      <c r="AX1117" s="10"/>
      <c r="AY1117" s="10"/>
      <c r="AZ1117" s="10"/>
      <c r="BA1117" s="10"/>
      <c r="BC1117" s="9"/>
      <c r="BD1117" s="10"/>
      <c r="BE1117" s="10"/>
      <c r="BF1117" s="10"/>
      <c r="BG1117" s="10"/>
      <c r="BH1117" s="10"/>
      <c r="BI1117" s="10"/>
      <c r="BJ1117" s="10"/>
      <c r="BK1117" s="10"/>
      <c r="BL1117" s="10"/>
      <c r="BM1117" s="9"/>
      <c r="BN1117" s="10"/>
      <c r="BO1117" s="9"/>
      <c r="BP1117" s="9"/>
      <c r="BQ1117" s="9"/>
      <c r="BR1117" s="9"/>
      <c r="BS1117" s="9"/>
      <c r="BT1117" s="5"/>
      <c r="BU1117" s="9"/>
      <c r="BV1117" s="10"/>
      <c r="BW1117" s="10"/>
      <c r="BX1117" s="10"/>
      <c r="BY1117" s="10"/>
      <c r="BZ1117" s="10"/>
      <c r="CA1117" s="10"/>
      <c r="CB1117" s="10"/>
      <c r="CC1117" s="10"/>
      <c r="CD1117" s="5"/>
      <c r="CE1117" s="9"/>
      <c r="CF1117" s="10"/>
      <c r="CG1117" s="10"/>
      <c r="CH1117" s="10"/>
      <c r="CI1117" s="10"/>
      <c r="CJ1117" s="10"/>
      <c r="CK1117" s="10"/>
      <c r="CL1117" s="10"/>
      <c r="CM1117" s="10"/>
    </row>
    <row r="1118" spans="1:91" x14ac:dyDescent="0.2">
      <c r="A1118" s="9"/>
      <c r="B1118" s="9"/>
      <c r="C1118" s="9"/>
      <c r="D1118" s="9"/>
      <c r="E1118" s="9"/>
      <c r="F1118" s="9"/>
      <c r="G1118" s="9"/>
      <c r="H1118" s="9"/>
      <c r="I1118" s="9"/>
      <c r="J1118" s="9"/>
      <c r="K1118" s="9"/>
      <c r="L1118" s="9"/>
      <c r="M1118" s="9"/>
      <c r="N1118" s="9"/>
      <c r="P1118"/>
      <c r="Q1118"/>
      <c r="AI1118" s="9"/>
      <c r="AJ1118" s="10"/>
      <c r="AK1118" s="9"/>
      <c r="AL1118" s="10"/>
      <c r="AM1118" s="9"/>
      <c r="AN1118" s="9"/>
      <c r="AO1118" s="9"/>
      <c r="AP1118" s="9"/>
      <c r="AQ1118" s="9"/>
      <c r="AS1118" s="9"/>
      <c r="AT1118" s="10"/>
      <c r="AU1118" s="10"/>
      <c r="AV1118" s="10"/>
      <c r="AW1118" s="10"/>
      <c r="AX1118" s="10"/>
      <c r="AY1118" s="10"/>
      <c r="AZ1118" s="10"/>
      <c r="BA1118" s="10"/>
      <c r="BC1118" s="9"/>
      <c r="BD1118" s="10"/>
      <c r="BE1118" s="10"/>
      <c r="BF1118" s="10"/>
      <c r="BG1118" s="10"/>
      <c r="BH1118" s="10"/>
      <c r="BI1118" s="10"/>
      <c r="BJ1118" s="10"/>
      <c r="BK1118" s="10"/>
      <c r="BL1118" s="10"/>
      <c r="BM1118" s="9"/>
      <c r="BN1118" s="10"/>
      <c r="BO1118" s="9"/>
      <c r="BP1118" s="9"/>
      <c r="BQ1118" s="9"/>
      <c r="BR1118" s="9"/>
      <c r="BS1118" s="9"/>
      <c r="BT1118" s="5"/>
      <c r="BU1118" s="9"/>
      <c r="BV1118" s="10"/>
      <c r="BW1118" s="10"/>
      <c r="BX1118" s="10"/>
      <c r="BY1118" s="10"/>
      <c r="BZ1118" s="10"/>
      <c r="CA1118" s="10"/>
      <c r="CB1118" s="10"/>
      <c r="CC1118" s="10"/>
      <c r="CD1118" s="5"/>
      <c r="CE1118" s="9"/>
      <c r="CF1118" s="10"/>
      <c r="CG1118" s="10"/>
      <c r="CH1118" s="10"/>
      <c r="CI1118" s="10"/>
      <c r="CJ1118" s="10"/>
      <c r="CK1118" s="10"/>
      <c r="CL1118" s="10"/>
      <c r="CM1118" s="10"/>
    </row>
    <row r="1119" spans="1:91" x14ac:dyDescent="0.2">
      <c r="A1119" s="9"/>
      <c r="B1119" s="9"/>
      <c r="C1119" s="9"/>
      <c r="D1119" s="9"/>
      <c r="E1119" s="9"/>
      <c r="F1119" s="9"/>
      <c r="G1119" s="9"/>
      <c r="H1119" s="9"/>
      <c r="I1119" s="9"/>
      <c r="J1119" s="9"/>
      <c r="K1119" s="9"/>
      <c r="L1119" s="9"/>
      <c r="M1119" s="9"/>
      <c r="N1119" s="9"/>
      <c r="P1119"/>
      <c r="Q1119"/>
      <c r="AI1119" s="9"/>
      <c r="AJ1119" s="10"/>
      <c r="AK1119" s="9"/>
      <c r="AL1119" s="10"/>
      <c r="AM1119" s="9"/>
      <c r="AN1119" s="9"/>
      <c r="AO1119" s="9"/>
      <c r="AP1119" s="9"/>
      <c r="AQ1119" s="9"/>
      <c r="AS1119" s="9"/>
      <c r="AT1119" s="10"/>
      <c r="AU1119" s="10"/>
      <c r="AV1119" s="10"/>
      <c r="AW1119" s="10"/>
      <c r="AX1119" s="10"/>
      <c r="AY1119" s="10"/>
      <c r="AZ1119" s="10"/>
      <c r="BA1119" s="10"/>
      <c r="BC1119" s="9"/>
      <c r="BD1119" s="10"/>
      <c r="BE1119" s="10"/>
      <c r="BF1119" s="10"/>
      <c r="BG1119" s="10"/>
      <c r="BH1119" s="10"/>
      <c r="BI1119" s="10"/>
      <c r="BJ1119" s="10"/>
      <c r="BK1119" s="10"/>
      <c r="BL1119" s="10"/>
      <c r="BM1119" s="9"/>
      <c r="BN1119" s="10"/>
      <c r="BO1119" s="9"/>
      <c r="BP1119" s="9"/>
      <c r="BQ1119" s="9"/>
      <c r="BR1119" s="9"/>
      <c r="BS1119" s="9"/>
      <c r="BT1119" s="5"/>
      <c r="BU1119" s="9"/>
      <c r="BV1119" s="10"/>
      <c r="BW1119" s="10"/>
      <c r="BX1119" s="10"/>
      <c r="BY1119" s="10"/>
      <c r="BZ1119" s="10"/>
      <c r="CA1119" s="10"/>
      <c r="CB1119" s="10"/>
      <c r="CC1119" s="10"/>
      <c r="CD1119" s="5"/>
      <c r="CE1119" s="9"/>
      <c r="CF1119" s="10"/>
      <c r="CG1119" s="10"/>
      <c r="CH1119" s="10"/>
      <c r="CI1119" s="10"/>
      <c r="CJ1119" s="10"/>
      <c r="CK1119" s="10"/>
      <c r="CL1119" s="10"/>
      <c r="CM1119" s="10"/>
    </row>
    <row r="1120" spans="1:91" x14ac:dyDescent="0.2">
      <c r="A1120" s="9"/>
      <c r="B1120" s="9"/>
      <c r="C1120" s="9"/>
      <c r="D1120" s="9"/>
      <c r="E1120" s="9"/>
      <c r="F1120" s="9"/>
      <c r="G1120" s="9"/>
      <c r="H1120" s="9"/>
      <c r="I1120" s="9"/>
      <c r="J1120" s="9"/>
      <c r="K1120" s="9"/>
      <c r="L1120" s="9"/>
      <c r="M1120" s="9"/>
      <c r="N1120" s="9"/>
      <c r="P1120"/>
      <c r="Q1120"/>
      <c r="AI1120" s="9"/>
      <c r="AJ1120" s="10"/>
      <c r="AK1120" s="9"/>
      <c r="AL1120" s="10"/>
      <c r="AM1120" s="9"/>
      <c r="AN1120" s="9"/>
      <c r="AO1120" s="9"/>
      <c r="AP1120" s="9"/>
      <c r="AQ1120" s="9"/>
      <c r="AS1120" s="9"/>
      <c r="AT1120" s="10"/>
      <c r="AU1120" s="10"/>
      <c r="AV1120" s="10"/>
      <c r="AW1120" s="10"/>
      <c r="AX1120" s="10"/>
      <c r="AY1120" s="10"/>
      <c r="AZ1120" s="10"/>
      <c r="BA1120" s="10"/>
      <c r="BC1120" s="9"/>
      <c r="BD1120" s="10"/>
      <c r="BE1120" s="10"/>
      <c r="BF1120" s="10"/>
      <c r="BG1120" s="10"/>
      <c r="BH1120" s="10"/>
      <c r="BI1120" s="10"/>
      <c r="BJ1120" s="10"/>
      <c r="BK1120" s="10"/>
      <c r="BL1120" s="10"/>
      <c r="BM1120" s="9"/>
      <c r="BN1120" s="10"/>
      <c r="BO1120" s="9"/>
      <c r="BP1120" s="9"/>
      <c r="BQ1120" s="9"/>
      <c r="BR1120" s="9"/>
      <c r="BS1120" s="9"/>
      <c r="BT1120" s="5"/>
      <c r="BU1120" s="9"/>
      <c r="BV1120" s="10"/>
      <c r="BW1120" s="10"/>
      <c r="BX1120" s="10"/>
      <c r="BY1120" s="10"/>
      <c r="BZ1120" s="10"/>
      <c r="CA1120" s="10"/>
      <c r="CB1120" s="10"/>
      <c r="CC1120" s="10"/>
      <c r="CD1120" s="5"/>
      <c r="CE1120" s="9"/>
      <c r="CF1120" s="10"/>
      <c r="CG1120" s="10"/>
      <c r="CH1120" s="10"/>
      <c r="CI1120" s="10"/>
      <c r="CJ1120" s="10"/>
      <c r="CK1120" s="10"/>
      <c r="CL1120" s="10"/>
      <c r="CM1120" s="10"/>
    </row>
    <row r="1121" spans="1:91" x14ac:dyDescent="0.2">
      <c r="A1121" s="9"/>
      <c r="B1121" s="9"/>
      <c r="C1121" s="9"/>
      <c r="D1121" s="9"/>
      <c r="E1121" s="9"/>
      <c r="F1121" s="9"/>
      <c r="G1121" s="9"/>
      <c r="H1121" s="9"/>
      <c r="I1121" s="9"/>
      <c r="J1121" s="9"/>
      <c r="K1121" s="9"/>
      <c r="L1121" s="9"/>
      <c r="M1121" s="9"/>
      <c r="N1121" s="9"/>
      <c r="P1121"/>
      <c r="Q1121"/>
      <c r="AI1121" s="9"/>
      <c r="AJ1121" s="10"/>
      <c r="AK1121" s="9"/>
      <c r="AL1121" s="10"/>
      <c r="AM1121" s="9"/>
      <c r="AN1121" s="9"/>
      <c r="AO1121" s="9"/>
      <c r="AP1121" s="9"/>
      <c r="AQ1121" s="9"/>
      <c r="AS1121" s="9"/>
      <c r="AT1121" s="10"/>
      <c r="AU1121" s="10"/>
      <c r="AV1121" s="10"/>
      <c r="AW1121" s="10"/>
      <c r="AX1121" s="10"/>
      <c r="AY1121" s="10"/>
      <c r="AZ1121" s="10"/>
      <c r="BA1121" s="10"/>
      <c r="BC1121" s="9"/>
      <c r="BD1121" s="10"/>
      <c r="BE1121" s="10"/>
      <c r="BF1121" s="10"/>
      <c r="BG1121" s="10"/>
      <c r="BH1121" s="10"/>
      <c r="BI1121" s="10"/>
      <c r="BJ1121" s="10"/>
      <c r="BK1121" s="10"/>
      <c r="BL1121" s="10"/>
      <c r="BM1121" s="9"/>
      <c r="BN1121" s="10"/>
      <c r="BO1121" s="9"/>
      <c r="BP1121" s="9"/>
      <c r="BQ1121" s="9"/>
      <c r="BR1121" s="9"/>
      <c r="BS1121" s="9"/>
      <c r="BT1121" s="5"/>
      <c r="BU1121" s="9"/>
      <c r="BV1121" s="10"/>
      <c r="BW1121" s="10"/>
      <c r="BX1121" s="10"/>
      <c r="BY1121" s="10"/>
      <c r="BZ1121" s="10"/>
      <c r="CA1121" s="10"/>
      <c r="CB1121" s="10"/>
      <c r="CC1121" s="10"/>
      <c r="CD1121" s="5"/>
      <c r="CE1121" s="9"/>
      <c r="CF1121" s="10"/>
      <c r="CG1121" s="10"/>
      <c r="CH1121" s="10"/>
      <c r="CI1121" s="10"/>
      <c r="CJ1121" s="10"/>
      <c r="CK1121" s="10"/>
      <c r="CL1121" s="10"/>
      <c r="CM1121" s="10"/>
    </row>
    <row r="1122" spans="1:91" x14ac:dyDescent="0.2">
      <c r="A1122" s="9"/>
      <c r="B1122" s="9"/>
      <c r="C1122" s="9"/>
      <c r="D1122" s="9"/>
      <c r="E1122" s="9"/>
      <c r="F1122" s="9"/>
      <c r="G1122" s="9"/>
      <c r="H1122" s="9"/>
      <c r="I1122" s="9"/>
      <c r="J1122" s="9"/>
      <c r="K1122" s="9"/>
      <c r="L1122" s="9"/>
      <c r="M1122" s="9"/>
      <c r="N1122" s="9"/>
      <c r="P1122"/>
      <c r="Q1122"/>
      <c r="AI1122" s="9"/>
      <c r="AJ1122" s="10"/>
      <c r="AK1122" s="9"/>
      <c r="AL1122" s="10"/>
      <c r="AM1122" s="9"/>
      <c r="AN1122" s="9"/>
      <c r="AO1122" s="9"/>
      <c r="AP1122" s="9"/>
      <c r="AQ1122" s="9"/>
      <c r="AS1122" s="9"/>
      <c r="AT1122" s="10"/>
      <c r="AU1122" s="10"/>
      <c r="AV1122" s="10"/>
      <c r="AW1122" s="10"/>
      <c r="AX1122" s="10"/>
      <c r="AY1122" s="10"/>
      <c r="AZ1122" s="10"/>
      <c r="BA1122" s="10"/>
      <c r="BC1122" s="9"/>
      <c r="BD1122" s="10"/>
      <c r="BE1122" s="10"/>
      <c r="BF1122" s="10"/>
      <c r="BG1122" s="10"/>
      <c r="BH1122" s="10"/>
      <c r="BI1122" s="10"/>
      <c r="BJ1122" s="10"/>
      <c r="BK1122" s="10"/>
      <c r="BL1122" s="10"/>
      <c r="BM1122" s="9"/>
      <c r="BN1122" s="10"/>
      <c r="BO1122" s="9"/>
      <c r="BP1122" s="9"/>
      <c r="BQ1122" s="9"/>
      <c r="BR1122" s="9"/>
      <c r="BS1122" s="9"/>
      <c r="BT1122" s="5"/>
      <c r="BU1122" s="9"/>
      <c r="BV1122" s="10"/>
      <c r="BW1122" s="10"/>
      <c r="BX1122" s="10"/>
      <c r="BY1122" s="10"/>
      <c r="BZ1122" s="10"/>
      <c r="CA1122" s="10"/>
      <c r="CB1122" s="10"/>
      <c r="CC1122" s="10"/>
      <c r="CD1122" s="5"/>
      <c r="CE1122" s="9"/>
      <c r="CF1122" s="10"/>
      <c r="CG1122" s="10"/>
      <c r="CH1122" s="10"/>
      <c r="CI1122" s="10"/>
      <c r="CJ1122" s="10"/>
      <c r="CK1122" s="10"/>
      <c r="CL1122" s="10"/>
      <c r="CM1122" s="10"/>
    </row>
    <row r="1123" spans="1:91" x14ac:dyDescent="0.2">
      <c r="A1123" s="9"/>
      <c r="B1123" s="9"/>
      <c r="C1123" s="9"/>
      <c r="D1123" s="9"/>
      <c r="E1123" s="9"/>
      <c r="F1123" s="9"/>
      <c r="G1123" s="9"/>
      <c r="H1123" s="9"/>
      <c r="I1123" s="9"/>
      <c r="J1123" s="9"/>
      <c r="K1123" s="9"/>
      <c r="L1123" s="9"/>
      <c r="M1123" s="9"/>
      <c r="N1123" s="9"/>
      <c r="P1123"/>
      <c r="Q1123"/>
      <c r="AI1123" s="9"/>
      <c r="AJ1123" s="10"/>
      <c r="AK1123" s="9"/>
      <c r="AL1123" s="10"/>
      <c r="AM1123" s="9"/>
      <c r="AN1123" s="9"/>
      <c r="AO1123" s="9"/>
      <c r="AP1123" s="9"/>
      <c r="AQ1123" s="9"/>
      <c r="AS1123" s="9"/>
      <c r="AT1123" s="10"/>
      <c r="AU1123" s="10"/>
      <c r="AV1123" s="10"/>
      <c r="AW1123" s="10"/>
      <c r="AX1123" s="10"/>
      <c r="AY1123" s="10"/>
      <c r="AZ1123" s="10"/>
      <c r="BA1123" s="10"/>
      <c r="BC1123" s="9"/>
      <c r="BD1123" s="10"/>
      <c r="BE1123" s="10"/>
      <c r="BF1123" s="10"/>
      <c r="BG1123" s="10"/>
      <c r="BH1123" s="10"/>
      <c r="BI1123" s="10"/>
      <c r="BJ1123" s="10"/>
      <c r="BK1123" s="10"/>
      <c r="BL1123" s="10"/>
      <c r="BM1123" s="9"/>
      <c r="BN1123" s="10"/>
      <c r="BO1123" s="9"/>
      <c r="BP1123" s="9"/>
      <c r="BQ1123" s="9"/>
      <c r="BR1123" s="9"/>
      <c r="BS1123" s="9"/>
      <c r="BT1123" s="5"/>
      <c r="BU1123" s="9"/>
      <c r="BV1123" s="10"/>
      <c r="BW1123" s="10"/>
      <c r="BX1123" s="10"/>
      <c r="BY1123" s="10"/>
      <c r="BZ1123" s="10"/>
      <c r="CA1123" s="10"/>
      <c r="CB1123" s="10"/>
      <c r="CC1123" s="10"/>
      <c r="CD1123" s="5"/>
      <c r="CE1123" s="9"/>
      <c r="CF1123" s="10"/>
      <c r="CG1123" s="10"/>
      <c r="CH1123" s="10"/>
      <c r="CI1123" s="10"/>
      <c r="CJ1123" s="10"/>
      <c r="CK1123" s="10"/>
      <c r="CL1123" s="10"/>
      <c r="CM1123" s="10"/>
    </row>
    <row r="1124" spans="1:91" x14ac:dyDescent="0.2">
      <c r="A1124" s="9"/>
      <c r="B1124" s="9"/>
      <c r="C1124" s="9"/>
      <c r="D1124" s="9"/>
      <c r="E1124" s="9"/>
      <c r="F1124" s="9"/>
      <c r="G1124" s="9"/>
      <c r="H1124" s="9"/>
      <c r="I1124" s="9"/>
      <c r="J1124" s="9"/>
      <c r="K1124" s="9"/>
      <c r="L1124" s="9"/>
      <c r="M1124" s="9"/>
      <c r="N1124" s="9"/>
      <c r="P1124"/>
      <c r="Q1124"/>
      <c r="AI1124" s="9"/>
      <c r="AJ1124" s="10"/>
      <c r="AK1124" s="9"/>
      <c r="AL1124" s="10"/>
      <c r="AM1124" s="9"/>
      <c r="AN1124" s="9"/>
      <c r="AO1124" s="9"/>
      <c r="AP1124" s="9"/>
      <c r="AQ1124" s="9"/>
      <c r="AS1124" s="9"/>
      <c r="AT1124" s="10"/>
      <c r="AU1124" s="10"/>
      <c r="AV1124" s="10"/>
      <c r="AW1124" s="10"/>
      <c r="AX1124" s="10"/>
      <c r="AY1124" s="10"/>
      <c r="AZ1124" s="10"/>
      <c r="BA1124" s="10"/>
      <c r="BC1124" s="9"/>
      <c r="BD1124" s="10"/>
      <c r="BE1124" s="10"/>
      <c r="BF1124" s="10"/>
      <c r="BG1124" s="10"/>
      <c r="BH1124" s="10"/>
      <c r="BI1124" s="10"/>
      <c r="BJ1124" s="10"/>
      <c r="BK1124" s="10"/>
      <c r="BL1124" s="10"/>
      <c r="BM1124" s="9"/>
      <c r="BN1124" s="10"/>
      <c r="BO1124" s="9"/>
      <c r="BP1124" s="9"/>
      <c r="BQ1124" s="9"/>
      <c r="BR1124" s="9"/>
      <c r="BS1124" s="9"/>
      <c r="BT1124" s="5"/>
      <c r="BU1124" s="9"/>
      <c r="BV1124" s="10"/>
      <c r="BW1124" s="10"/>
      <c r="BX1124" s="10"/>
      <c r="BY1124" s="10"/>
      <c r="BZ1124" s="10"/>
      <c r="CA1124" s="10"/>
      <c r="CB1124" s="10"/>
      <c r="CC1124" s="10"/>
      <c r="CD1124" s="5"/>
      <c r="CE1124" s="9"/>
      <c r="CF1124" s="10"/>
      <c r="CG1124" s="10"/>
      <c r="CH1124" s="10"/>
      <c r="CI1124" s="10"/>
      <c r="CJ1124" s="10"/>
      <c r="CK1124" s="10"/>
      <c r="CL1124" s="10"/>
      <c r="CM1124" s="10"/>
    </row>
    <row r="1125" spans="1:91" x14ac:dyDescent="0.2">
      <c r="A1125" s="9"/>
      <c r="B1125" s="9"/>
      <c r="C1125" s="9"/>
      <c r="D1125" s="9"/>
      <c r="E1125" s="9"/>
      <c r="F1125" s="9"/>
      <c r="G1125" s="9"/>
      <c r="H1125" s="9"/>
      <c r="I1125" s="9"/>
      <c r="J1125" s="9"/>
      <c r="K1125" s="9"/>
      <c r="L1125" s="9"/>
      <c r="M1125" s="9"/>
      <c r="N1125" s="9"/>
      <c r="P1125"/>
      <c r="Q1125"/>
      <c r="AI1125" s="9"/>
      <c r="AJ1125" s="10"/>
      <c r="AK1125" s="9"/>
      <c r="AL1125" s="10"/>
      <c r="AM1125" s="9"/>
      <c r="AN1125" s="9"/>
      <c r="AO1125" s="9"/>
      <c r="AP1125" s="9"/>
      <c r="AQ1125" s="9"/>
      <c r="AS1125" s="9"/>
      <c r="AT1125" s="10"/>
      <c r="AU1125" s="10"/>
      <c r="AV1125" s="10"/>
      <c r="AW1125" s="10"/>
      <c r="AX1125" s="10"/>
      <c r="AY1125" s="10"/>
      <c r="AZ1125" s="10"/>
      <c r="BA1125" s="10"/>
      <c r="BC1125" s="9"/>
      <c r="BD1125" s="10"/>
      <c r="BE1125" s="10"/>
      <c r="BF1125" s="10"/>
      <c r="BG1125" s="10"/>
      <c r="BH1125" s="10"/>
      <c r="BI1125" s="10"/>
      <c r="BJ1125" s="10"/>
      <c r="BK1125" s="10"/>
      <c r="BL1125" s="10"/>
      <c r="BM1125" s="9"/>
      <c r="BN1125" s="10"/>
      <c r="BO1125" s="9"/>
      <c r="BP1125" s="9"/>
      <c r="BQ1125" s="9"/>
      <c r="BR1125" s="9"/>
      <c r="BS1125" s="9"/>
      <c r="BT1125" s="5"/>
      <c r="BU1125" s="9"/>
      <c r="BV1125" s="10"/>
      <c r="BW1125" s="10"/>
      <c r="BX1125" s="10"/>
      <c r="BY1125" s="10"/>
      <c r="BZ1125" s="10"/>
      <c r="CA1125" s="10"/>
      <c r="CB1125" s="10"/>
      <c r="CC1125" s="10"/>
      <c r="CD1125" s="5"/>
      <c r="CE1125" s="9"/>
      <c r="CF1125" s="10"/>
      <c r="CG1125" s="10"/>
      <c r="CH1125" s="10"/>
      <c r="CI1125" s="10"/>
      <c r="CJ1125" s="10"/>
      <c r="CK1125" s="10"/>
      <c r="CL1125" s="10"/>
      <c r="CM1125" s="10"/>
    </row>
    <row r="1126" spans="1:91" x14ac:dyDescent="0.2">
      <c r="A1126" s="9"/>
      <c r="B1126" s="9"/>
      <c r="C1126" s="9"/>
      <c r="D1126" s="9"/>
      <c r="E1126" s="9"/>
      <c r="F1126" s="9"/>
      <c r="G1126" s="9"/>
      <c r="H1126" s="9"/>
      <c r="I1126" s="9"/>
      <c r="J1126" s="9"/>
      <c r="K1126" s="9"/>
      <c r="L1126" s="9"/>
      <c r="M1126" s="9"/>
      <c r="N1126" s="9"/>
      <c r="P1126"/>
      <c r="Q1126"/>
      <c r="AI1126" s="9"/>
      <c r="AJ1126" s="10"/>
      <c r="AK1126" s="9"/>
      <c r="AL1126" s="10"/>
      <c r="AM1126" s="9"/>
      <c r="AN1126" s="9"/>
      <c r="AO1126" s="9"/>
      <c r="AP1126" s="9"/>
      <c r="AQ1126" s="9"/>
      <c r="AS1126" s="9"/>
      <c r="AT1126" s="10"/>
      <c r="AU1126" s="10"/>
      <c r="AV1126" s="10"/>
      <c r="AW1126" s="10"/>
      <c r="AX1126" s="10"/>
      <c r="AY1126" s="10"/>
      <c r="AZ1126" s="10"/>
      <c r="BA1126" s="10"/>
      <c r="BC1126" s="9"/>
      <c r="BD1126" s="10"/>
      <c r="BE1126" s="10"/>
      <c r="BF1126" s="10"/>
      <c r="BG1126" s="10"/>
      <c r="BH1126" s="10"/>
      <c r="BI1126" s="10"/>
      <c r="BJ1126" s="10"/>
      <c r="BK1126" s="10"/>
      <c r="BL1126" s="10"/>
      <c r="BM1126" s="9"/>
      <c r="BN1126" s="10"/>
      <c r="BO1126" s="9"/>
      <c r="BP1126" s="9"/>
      <c r="BQ1126" s="9"/>
      <c r="BR1126" s="9"/>
      <c r="BS1126" s="9"/>
      <c r="BT1126" s="5"/>
      <c r="BU1126" s="9"/>
      <c r="BV1126" s="10"/>
      <c r="BW1126" s="10"/>
      <c r="BX1126" s="10"/>
      <c r="BY1126" s="10"/>
      <c r="BZ1126" s="10"/>
      <c r="CA1126" s="10"/>
      <c r="CB1126" s="10"/>
      <c r="CC1126" s="10"/>
      <c r="CD1126" s="5"/>
      <c r="CE1126" s="9"/>
      <c r="CF1126" s="10"/>
      <c r="CG1126" s="10"/>
      <c r="CH1126" s="10"/>
      <c r="CI1126" s="10"/>
      <c r="CJ1126" s="10"/>
      <c r="CK1126" s="10"/>
      <c r="CL1126" s="10"/>
      <c r="CM1126" s="10"/>
    </row>
    <row r="1127" spans="1:91" x14ac:dyDescent="0.2">
      <c r="A1127" s="9"/>
      <c r="B1127" s="9"/>
      <c r="C1127" s="9"/>
      <c r="D1127" s="9"/>
      <c r="E1127" s="9"/>
      <c r="F1127" s="9"/>
      <c r="G1127" s="9"/>
      <c r="H1127" s="9"/>
      <c r="I1127" s="9"/>
      <c r="J1127" s="9"/>
      <c r="K1127" s="9"/>
      <c r="L1127" s="9"/>
      <c r="M1127" s="9"/>
      <c r="N1127" s="9"/>
      <c r="P1127"/>
      <c r="Q1127"/>
      <c r="AI1127" s="9"/>
      <c r="AJ1127" s="10"/>
      <c r="AK1127" s="9"/>
      <c r="AL1127" s="10"/>
      <c r="AM1127" s="9"/>
      <c r="AN1127" s="9"/>
      <c r="AO1127" s="9"/>
      <c r="AP1127" s="9"/>
      <c r="AQ1127" s="9"/>
      <c r="AS1127" s="9"/>
      <c r="AT1127" s="10"/>
      <c r="AU1127" s="10"/>
      <c r="AV1127" s="10"/>
      <c r="AW1127" s="10"/>
      <c r="AX1127" s="10"/>
      <c r="AY1127" s="10"/>
      <c r="AZ1127" s="10"/>
      <c r="BA1127" s="10"/>
      <c r="BC1127" s="9"/>
      <c r="BD1127" s="10"/>
      <c r="BE1127" s="10"/>
      <c r="BF1127" s="10"/>
      <c r="BG1127" s="10"/>
      <c r="BH1127" s="10"/>
      <c r="BI1127" s="10"/>
      <c r="BJ1127" s="10"/>
      <c r="BK1127" s="10"/>
      <c r="BL1127" s="10"/>
      <c r="BM1127" s="9"/>
      <c r="BN1127" s="10"/>
      <c r="BO1127" s="9"/>
      <c r="BP1127" s="9"/>
      <c r="BQ1127" s="9"/>
      <c r="BR1127" s="9"/>
      <c r="BS1127" s="9"/>
      <c r="BT1127" s="5"/>
      <c r="BU1127" s="9"/>
      <c r="BV1127" s="10"/>
      <c r="BW1127" s="10"/>
      <c r="BX1127" s="10"/>
      <c r="BY1127" s="10"/>
      <c r="BZ1127" s="10"/>
      <c r="CA1127" s="10"/>
      <c r="CB1127" s="10"/>
      <c r="CC1127" s="10"/>
      <c r="CD1127" s="5"/>
      <c r="CE1127" s="9"/>
      <c r="CF1127" s="10"/>
      <c r="CG1127" s="10"/>
      <c r="CH1127" s="10"/>
      <c r="CI1127" s="10"/>
      <c r="CJ1127" s="10"/>
      <c r="CK1127" s="10"/>
      <c r="CL1127" s="10"/>
      <c r="CM1127" s="10"/>
    </row>
    <row r="1128" spans="1:91" x14ac:dyDescent="0.2">
      <c r="A1128" s="9"/>
      <c r="B1128" s="9"/>
      <c r="C1128" s="9"/>
      <c r="D1128" s="9"/>
      <c r="E1128" s="9"/>
      <c r="F1128" s="9"/>
      <c r="G1128" s="9"/>
      <c r="H1128" s="9"/>
      <c r="I1128" s="9"/>
      <c r="J1128" s="9"/>
      <c r="K1128" s="9"/>
      <c r="L1128" s="9"/>
      <c r="M1128" s="9"/>
      <c r="N1128" s="9"/>
      <c r="P1128"/>
      <c r="Q1128"/>
      <c r="AI1128" s="9"/>
      <c r="AJ1128" s="10"/>
      <c r="AK1128" s="9"/>
      <c r="AL1128" s="10"/>
      <c r="AM1128" s="9"/>
      <c r="AN1128" s="9"/>
      <c r="AO1128" s="9"/>
      <c r="AP1128" s="9"/>
      <c r="AQ1128" s="9"/>
      <c r="AS1128" s="9"/>
      <c r="AT1128" s="10"/>
      <c r="AU1128" s="10"/>
      <c r="AV1128" s="10"/>
      <c r="AW1128" s="10"/>
      <c r="AX1128" s="10"/>
      <c r="AY1128" s="10"/>
      <c r="AZ1128" s="10"/>
      <c r="BA1128" s="10"/>
      <c r="BC1128" s="9"/>
      <c r="BD1128" s="10"/>
      <c r="BE1128" s="10"/>
      <c r="BF1128" s="10"/>
      <c r="BG1128" s="10"/>
      <c r="BH1128" s="10"/>
      <c r="BI1128" s="10"/>
      <c r="BJ1128" s="10"/>
      <c r="BK1128" s="10"/>
      <c r="BL1128" s="10"/>
      <c r="BM1128" s="9"/>
      <c r="BN1128" s="10"/>
      <c r="BO1128" s="9"/>
      <c r="BP1128" s="9"/>
      <c r="BQ1128" s="9"/>
      <c r="BR1128" s="9"/>
      <c r="BS1128" s="9"/>
      <c r="BT1128" s="5"/>
      <c r="BU1128" s="9"/>
      <c r="BV1128" s="10"/>
      <c r="BW1128" s="10"/>
      <c r="BX1128" s="10"/>
      <c r="BY1128" s="10"/>
      <c r="BZ1128" s="10"/>
      <c r="CA1128" s="10"/>
      <c r="CB1128" s="10"/>
      <c r="CC1128" s="10"/>
      <c r="CD1128" s="5"/>
      <c r="CE1128" s="9"/>
      <c r="CF1128" s="10"/>
      <c r="CG1128" s="10"/>
      <c r="CH1128" s="10"/>
      <c r="CI1128" s="10"/>
      <c r="CJ1128" s="10"/>
      <c r="CK1128" s="10"/>
      <c r="CL1128" s="10"/>
      <c r="CM1128" s="10"/>
    </row>
    <row r="1129" spans="1:91" x14ac:dyDescent="0.2">
      <c r="A1129" s="9"/>
      <c r="B1129" s="9"/>
      <c r="C1129" s="9"/>
      <c r="D1129" s="9"/>
      <c r="E1129" s="9"/>
      <c r="F1129" s="9"/>
      <c r="G1129" s="9"/>
      <c r="H1129" s="9"/>
      <c r="I1129" s="9"/>
      <c r="J1129" s="9"/>
      <c r="K1129" s="9"/>
      <c r="L1129" s="9"/>
      <c r="M1129" s="9"/>
      <c r="N1129" s="9"/>
      <c r="P1129"/>
      <c r="Q1129"/>
      <c r="AI1129" s="9"/>
      <c r="AJ1129" s="10"/>
      <c r="AK1129" s="9"/>
      <c r="AL1129" s="10"/>
      <c r="AM1129" s="9"/>
      <c r="AN1129" s="9"/>
      <c r="AO1129" s="9"/>
      <c r="AP1129" s="9"/>
      <c r="AQ1129" s="9"/>
      <c r="AS1129" s="9"/>
      <c r="AT1129" s="10"/>
      <c r="AU1129" s="10"/>
      <c r="AV1129" s="10"/>
      <c r="AW1129" s="10"/>
      <c r="AX1129" s="10"/>
      <c r="AY1129" s="10"/>
      <c r="AZ1129" s="10"/>
      <c r="BA1129" s="10"/>
      <c r="BC1129" s="9"/>
      <c r="BD1129" s="10"/>
      <c r="BE1129" s="10"/>
      <c r="BF1129" s="10"/>
      <c r="BG1129" s="10"/>
      <c r="BH1129" s="10"/>
      <c r="BI1129" s="10"/>
      <c r="BJ1129" s="10"/>
      <c r="BK1129" s="10"/>
      <c r="BL1129" s="10"/>
      <c r="BM1129" s="9"/>
      <c r="BN1129" s="10"/>
      <c r="BO1129" s="9"/>
      <c r="BP1129" s="9"/>
      <c r="BQ1129" s="9"/>
      <c r="BR1129" s="9"/>
      <c r="BS1129" s="9"/>
      <c r="BT1129" s="5"/>
      <c r="BU1129" s="9"/>
      <c r="BV1129" s="10"/>
      <c r="BW1129" s="10"/>
      <c r="BX1129" s="10"/>
      <c r="BY1129" s="10"/>
      <c r="BZ1129" s="10"/>
      <c r="CA1129" s="10"/>
      <c r="CB1129" s="10"/>
      <c r="CC1129" s="10"/>
      <c r="CD1129" s="5"/>
      <c r="CE1129" s="9"/>
      <c r="CF1129" s="10"/>
      <c r="CG1129" s="10"/>
      <c r="CH1129" s="10"/>
      <c r="CI1129" s="10"/>
      <c r="CJ1129" s="10"/>
      <c r="CK1129" s="10"/>
      <c r="CL1129" s="10"/>
      <c r="CM1129" s="10"/>
    </row>
    <row r="1130" spans="1:91" x14ac:dyDescent="0.2">
      <c r="A1130" s="9"/>
      <c r="B1130" s="9"/>
      <c r="C1130" s="9"/>
      <c r="D1130" s="9"/>
      <c r="E1130" s="9"/>
      <c r="F1130" s="9"/>
      <c r="G1130" s="9"/>
      <c r="H1130" s="9"/>
      <c r="I1130" s="9"/>
      <c r="J1130" s="9"/>
      <c r="K1130" s="9"/>
      <c r="L1130" s="9"/>
      <c r="M1130" s="9"/>
      <c r="N1130" s="9"/>
      <c r="P1130"/>
      <c r="Q1130"/>
      <c r="AI1130" s="9"/>
      <c r="AJ1130" s="10"/>
      <c r="AK1130" s="9"/>
      <c r="AL1130" s="10"/>
      <c r="AM1130" s="9"/>
      <c r="AN1130" s="9"/>
      <c r="AO1130" s="9"/>
      <c r="AP1130" s="9"/>
      <c r="AQ1130" s="9"/>
      <c r="AS1130" s="9"/>
      <c r="AT1130" s="10"/>
      <c r="AU1130" s="10"/>
      <c r="AV1130" s="10"/>
      <c r="AW1130" s="10"/>
      <c r="AX1130" s="10"/>
      <c r="AY1130" s="10"/>
      <c r="AZ1130" s="10"/>
      <c r="BA1130" s="10"/>
      <c r="BC1130" s="9"/>
      <c r="BD1130" s="10"/>
      <c r="BE1130" s="10"/>
      <c r="BF1130" s="10"/>
      <c r="BG1130" s="10"/>
      <c r="BH1130" s="10"/>
      <c r="BI1130" s="10"/>
      <c r="BJ1130" s="10"/>
      <c r="BK1130" s="10"/>
      <c r="BL1130" s="10"/>
      <c r="BM1130" s="9"/>
      <c r="BN1130" s="10"/>
      <c r="BO1130" s="9"/>
      <c r="BP1130" s="9"/>
      <c r="BQ1130" s="9"/>
      <c r="BR1130" s="9"/>
      <c r="BS1130" s="9"/>
      <c r="BT1130" s="5"/>
      <c r="BU1130" s="9"/>
      <c r="BV1130" s="10"/>
      <c r="BW1130" s="10"/>
      <c r="BX1130" s="10"/>
      <c r="BY1130" s="10"/>
      <c r="BZ1130" s="10"/>
      <c r="CA1130" s="10"/>
      <c r="CB1130" s="10"/>
      <c r="CC1130" s="10"/>
      <c r="CD1130" s="5"/>
      <c r="CE1130" s="9"/>
      <c r="CF1130" s="10"/>
      <c r="CG1130" s="10"/>
      <c r="CH1130" s="10"/>
      <c r="CI1130" s="10"/>
      <c r="CJ1130" s="10"/>
      <c r="CK1130" s="10"/>
      <c r="CL1130" s="10"/>
      <c r="CM1130" s="10"/>
    </row>
    <row r="1131" spans="1:91" x14ac:dyDescent="0.2">
      <c r="A1131" s="9"/>
      <c r="B1131" s="9"/>
      <c r="C1131" s="9"/>
      <c r="D1131" s="9"/>
      <c r="E1131" s="9"/>
      <c r="F1131" s="9"/>
      <c r="G1131" s="9"/>
      <c r="H1131" s="9"/>
      <c r="I1131" s="9"/>
      <c r="J1131" s="9"/>
      <c r="K1131" s="9"/>
      <c r="L1131" s="9"/>
      <c r="M1131" s="9"/>
      <c r="N1131" s="9"/>
      <c r="P1131"/>
      <c r="Q1131"/>
      <c r="AI1131" s="9"/>
      <c r="AJ1131" s="10"/>
      <c r="AK1131" s="9"/>
      <c r="AL1131" s="10"/>
      <c r="AM1131" s="9"/>
      <c r="AN1131" s="9"/>
      <c r="AO1131" s="9"/>
      <c r="AP1131" s="9"/>
      <c r="AQ1131" s="9"/>
      <c r="AS1131" s="9"/>
      <c r="AT1131" s="10"/>
      <c r="AU1131" s="10"/>
      <c r="AV1131" s="10"/>
      <c r="AW1131" s="10"/>
      <c r="AX1131" s="10"/>
      <c r="AY1131" s="10"/>
      <c r="AZ1131" s="10"/>
      <c r="BA1131" s="10"/>
      <c r="BC1131" s="9"/>
      <c r="BD1131" s="10"/>
      <c r="BE1131" s="10"/>
      <c r="BF1131" s="10"/>
      <c r="BG1131" s="10"/>
      <c r="BH1131" s="10"/>
      <c r="BI1131" s="10"/>
      <c r="BJ1131" s="10"/>
      <c r="BK1131" s="10"/>
      <c r="BL1131" s="10"/>
      <c r="BM1131" s="9"/>
      <c r="BN1131" s="10"/>
      <c r="BO1131" s="9"/>
      <c r="BP1131" s="9"/>
      <c r="BQ1131" s="9"/>
      <c r="BR1131" s="9"/>
      <c r="BS1131" s="9"/>
      <c r="BT1131" s="5"/>
      <c r="BU1131" s="9"/>
      <c r="BV1131" s="10"/>
      <c r="BW1131" s="10"/>
      <c r="BX1131" s="10"/>
      <c r="BY1131" s="10"/>
      <c r="BZ1131" s="10"/>
      <c r="CA1131" s="10"/>
      <c r="CB1131" s="10"/>
      <c r="CC1131" s="10"/>
      <c r="CD1131" s="5"/>
      <c r="CE1131" s="9"/>
      <c r="CF1131" s="10"/>
      <c r="CG1131" s="10"/>
      <c r="CH1131" s="10"/>
      <c r="CI1131" s="10"/>
      <c r="CJ1131" s="10"/>
      <c r="CK1131" s="10"/>
      <c r="CL1131" s="10"/>
      <c r="CM1131" s="10"/>
    </row>
    <row r="1132" spans="1:91" x14ac:dyDescent="0.2">
      <c r="A1132" s="9"/>
      <c r="B1132" s="9"/>
      <c r="C1132" s="9"/>
      <c r="D1132" s="9"/>
      <c r="E1132" s="9"/>
      <c r="F1132" s="9"/>
      <c r="G1132" s="9"/>
      <c r="H1132" s="9"/>
      <c r="I1132" s="9"/>
      <c r="J1132" s="9"/>
      <c r="K1132" s="9"/>
      <c r="L1132" s="9"/>
      <c r="M1132" s="9"/>
      <c r="N1132" s="9"/>
      <c r="P1132"/>
      <c r="Q1132"/>
      <c r="AI1132" s="9"/>
      <c r="AJ1132" s="10"/>
      <c r="AK1132" s="9"/>
      <c r="AL1132" s="10"/>
      <c r="AM1132" s="9"/>
      <c r="AN1132" s="9"/>
      <c r="AO1132" s="9"/>
      <c r="AP1132" s="9"/>
      <c r="AQ1132" s="9"/>
      <c r="AS1132" s="9"/>
      <c r="AT1132" s="10"/>
      <c r="AU1132" s="10"/>
      <c r="AV1132" s="10"/>
      <c r="AW1132" s="10"/>
      <c r="AX1132" s="10"/>
      <c r="AY1132" s="10"/>
      <c r="AZ1132" s="10"/>
      <c r="BA1132" s="10"/>
      <c r="BC1132" s="9"/>
      <c r="BD1132" s="10"/>
      <c r="BE1132" s="10"/>
      <c r="BF1132" s="10"/>
      <c r="BG1132" s="10"/>
      <c r="BH1132" s="10"/>
      <c r="BI1132" s="10"/>
      <c r="BJ1132" s="10"/>
      <c r="BK1132" s="10"/>
      <c r="BL1132" s="10"/>
      <c r="BM1132" s="9"/>
      <c r="BN1132" s="10"/>
      <c r="BO1132" s="9"/>
      <c r="BP1132" s="9"/>
      <c r="BQ1132" s="9"/>
      <c r="BR1132" s="9"/>
      <c r="BS1132" s="9"/>
      <c r="BT1132" s="5"/>
      <c r="BU1132" s="9"/>
      <c r="BV1132" s="10"/>
      <c r="BW1132" s="10"/>
      <c r="BX1132" s="10"/>
      <c r="BY1132" s="10"/>
      <c r="BZ1132" s="10"/>
      <c r="CA1132" s="10"/>
      <c r="CB1132" s="10"/>
      <c r="CC1132" s="10"/>
      <c r="CD1132" s="5"/>
      <c r="CE1132" s="9"/>
      <c r="CF1132" s="10"/>
      <c r="CG1132" s="10"/>
      <c r="CH1132" s="10"/>
      <c r="CI1132" s="10"/>
      <c r="CJ1132" s="10"/>
      <c r="CK1132" s="10"/>
      <c r="CL1132" s="10"/>
      <c r="CM1132" s="10"/>
    </row>
    <row r="1133" spans="1:91" x14ac:dyDescent="0.2">
      <c r="A1133" s="9"/>
      <c r="B1133" s="9"/>
      <c r="C1133" s="9"/>
      <c r="D1133" s="9"/>
      <c r="E1133" s="9"/>
      <c r="F1133" s="9"/>
      <c r="G1133" s="9"/>
      <c r="H1133" s="9"/>
      <c r="I1133" s="9"/>
      <c r="J1133" s="9"/>
      <c r="K1133" s="9"/>
      <c r="L1133" s="9"/>
      <c r="M1133" s="9"/>
      <c r="N1133" s="9"/>
      <c r="P1133"/>
      <c r="Q1133"/>
      <c r="AI1133" s="9"/>
      <c r="AJ1133" s="10"/>
      <c r="AK1133" s="9"/>
      <c r="AL1133" s="10"/>
      <c r="AM1133" s="9"/>
      <c r="AN1133" s="9"/>
      <c r="AO1133" s="9"/>
      <c r="AP1133" s="9"/>
      <c r="AQ1133" s="9"/>
      <c r="AS1133" s="9"/>
      <c r="AT1133" s="10"/>
      <c r="AU1133" s="10"/>
      <c r="AV1133" s="10"/>
      <c r="AW1133" s="10"/>
      <c r="AX1133" s="10"/>
      <c r="AY1133" s="10"/>
      <c r="AZ1133" s="10"/>
      <c r="BA1133" s="10"/>
      <c r="BC1133" s="9"/>
      <c r="BD1133" s="10"/>
      <c r="BE1133" s="10"/>
      <c r="BF1133" s="10"/>
      <c r="BG1133" s="10"/>
      <c r="BH1133" s="10"/>
      <c r="BI1133" s="10"/>
      <c r="BJ1133" s="10"/>
      <c r="BK1133" s="10"/>
      <c r="BL1133" s="10"/>
      <c r="BM1133" s="9"/>
      <c r="BN1133" s="10"/>
      <c r="BO1133" s="9"/>
      <c r="BP1133" s="9"/>
      <c r="BQ1133" s="9"/>
      <c r="BR1133" s="9"/>
      <c r="BS1133" s="9"/>
      <c r="BT1133" s="5"/>
      <c r="BU1133" s="9"/>
      <c r="BV1133" s="10"/>
      <c r="BW1133" s="10"/>
      <c r="BX1133" s="10"/>
      <c r="BY1133" s="10"/>
      <c r="BZ1133" s="10"/>
      <c r="CA1133" s="10"/>
      <c r="CB1133" s="10"/>
      <c r="CC1133" s="10"/>
      <c r="CD1133" s="5"/>
      <c r="CE1133" s="9"/>
      <c r="CF1133" s="10"/>
      <c r="CG1133" s="10"/>
      <c r="CH1133" s="10"/>
      <c r="CI1133" s="10"/>
      <c r="CJ1133" s="10"/>
      <c r="CK1133" s="10"/>
      <c r="CL1133" s="10"/>
      <c r="CM1133" s="10"/>
    </row>
    <row r="1134" spans="1:91" x14ac:dyDescent="0.2">
      <c r="A1134" s="9"/>
      <c r="B1134" s="9"/>
      <c r="C1134" s="9"/>
      <c r="D1134" s="9"/>
      <c r="E1134" s="9"/>
      <c r="F1134" s="9"/>
      <c r="G1134" s="9"/>
      <c r="H1134" s="9"/>
      <c r="I1134" s="9"/>
      <c r="J1134" s="9"/>
      <c r="K1134" s="9"/>
      <c r="L1134" s="9"/>
      <c r="M1134" s="9"/>
      <c r="N1134" s="9"/>
      <c r="P1134"/>
      <c r="Q1134"/>
      <c r="AI1134" s="9"/>
      <c r="AJ1134" s="10"/>
      <c r="AK1134" s="9"/>
      <c r="AL1134" s="10"/>
      <c r="AM1134" s="9"/>
      <c r="AN1134" s="9"/>
      <c r="AO1134" s="9"/>
      <c r="AP1134" s="9"/>
      <c r="AQ1134" s="9"/>
      <c r="AS1134" s="9"/>
      <c r="AT1134" s="10"/>
      <c r="AU1134" s="10"/>
      <c r="AV1134" s="10"/>
      <c r="AW1134" s="10"/>
      <c r="AX1134" s="10"/>
      <c r="AY1134" s="10"/>
      <c r="AZ1134" s="10"/>
      <c r="BA1134" s="10"/>
      <c r="BC1134" s="9"/>
      <c r="BD1134" s="10"/>
      <c r="BE1134" s="10"/>
      <c r="BF1134" s="10"/>
      <c r="BG1134" s="10"/>
      <c r="BH1134" s="10"/>
      <c r="BI1134" s="10"/>
      <c r="BJ1134" s="10"/>
      <c r="BK1134" s="10"/>
      <c r="BL1134" s="10"/>
      <c r="BM1134" s="9"/>
      <c r="BN1134" s="10"/>
      <c r="BO1134" s="9"/>
      <c r="BP1134" s="9"/>
      <c r="BQ1134" s="9"/>
      <c r="BR1134" s="9"/>
      <c r="BS1134" s="9"/>
      <c r="BT1134" s="5"/>
      <c r="BU1134" s="9"/>
      <c r="BV1134" s="10"/>
      <c r="BW1134" s="10"/>
      <c r="BX1134" s="10"/>
      <c r="BY1134" s="10"/>
      <c r="BZ1134" s="10"/>
      <c r="CA1134" s="10"/>
      <c r="CB1134" s="10"/>
      <c r="CC1134" s="10"/>
      <c r="CD1134" s="5"/>
      <c r="CE1134" s="9"/>
      <c r="CF1134" s="10"/>
      <c r="CG1134" s="10"/>
      <c r="CH1134" s="10"/>
      <c r="CI1134" s="10"/>
      <c r="CJ1134" s="10"/>
      <c r="CK1134" s="10"/>
      <c r="CL1134" s="10"/>
      <c r="CM1134" s="10"/>
    </row>
    <row r="1135" spans="1:91" x14ac:dyDescent="0.2">
      <c r="A1135" s="9"/>
      <c r="B1135" s="9"/>
      <c r="C1135" s="9"/>
      <c r="D1135" s="9"/>
      <c r="E1135" s="9"/>
      <c r="F1135" s="9"/>
      <c r="G1135" s="9"/>
      <c r="H1135" s="9"/>
      <c r="I1135" s="9"/>
      <c r="J1135" s="9"/>
      <c r="K1135" s="9"/>
      <c r="L1135" s="9"/>
      <c r="M1135" s="9"/>
      <c r="N1135" s="9"/>
      <c r="P1135"/>
      <c r="Q1135"/>
      <c r="AI1135" s="9"/>
      <c r="AJ1135" s="10"/>
      <c r="AK1135" s="9"/>
      <c r="AL1135" s="10"/>
      <c r="AM1135" s="9"/>
      <c r="AN1135" s="9"/>
      <c r="AO1135" s="9"/>
      <c r="AP1135" s="9"/>
      <c r="AQ1135" s="9"/>
      <c r="AS1135" s="9"/>
      <c r="AT1135" s="10"/>
      <c r="AU1135" s="10"/>
      <c r="AV1135" s="10"/>
      <c r="AW1135" s="10"/>
      <c r="AX1135" s="10"/>
      <c r="AY1135" s="10"/>
      <c r="AZ1135" s="10"/>
      <c r="BA1135" s="10"/>
      <c r="BC1135" s="9"/>
      <c r="BD1135" s="10"/>
      <c r="BE1135" s="10"/>
      <c r="BF1135" s="10"/>
      <c r="BG1135" s="10"/>
      <c r="BH1135" s="10"/>
      <c r="BI1135" s="10"/>
      <c r="BJ1135" s="10"/>
      <c r="BK1135" s="10"/>
      <c r="BL1135" s="10"/>
      <c r="BM1135" s="9"/>
      <c r="BN1135" s="10"/>
      <c r="BO1135" s="9"/>
      <c r="BP1135" s="9"/>
      <c r="BQ1135" s="9"/>
      <c r="BR1135" s="9"/>
      <c r="BS1135" s="9"/>
      <c r="BT1135" s="5"/>
      <c r="BU1135" s="9"/>
      <c r="BV1135" s="10"/>
      <c r="BW1135" s="10"/>
      <c r="BX1135" s="10"/>
      <c r="BY1135" s="10"/>
      <c r="BZ1135" s="10"/>
      <c r="CA1135" s="10"/>
      <c r="CB1135" s="10"/>
      <c r="CC1135" s="10"/>
      <c r="CD1135" s="5"/>
      <c r="CE1135" s="9"/>
      <c r="CF1135" s="10"/>
      <c r="CG1135" s="10"/>
      <c r="CH1135" s="10"/>
      <c r="CI1135" s="10"/>
      <c r="CJ1135" s="10"/>
      <c r="CK1135" s="10"/>
      <c r="CL1135" s="10"/>
      <c r="CM1135" s="10"/>
    </row>
    <row r="1136" spans="1:91" x14ac:dyDescent="0.2">
      <c r="A1136" s="9"/>
      <c r="B1136" s="9"/>
      <c r="C1136" s="9"/>
      <c r="D1136" s="9"/>
      <c r="E1136" s="9"/>
      <c r="F1136" s="9"/>
      <c r="G1136" s="9"/>
      <c r="H1136" s="9"/>
      <c r="I1136" s="9"/>
      <c r="J1136" s="9"/>
      <c r="K1136" s="9"/>
      <c r="L1136" s="9"/>
      <c r="M1136" s="9"/>
      <c r="N1136" s="9"/>
      <c r="P1136"/>
      <c r="Q1136"/>
      <c r="AI1136" s="9"/>
      <c r="AJ1136" s="10"/>
      <c r="AK1136" s="9"/>
      <c r="AL1136" s="10"/>
      <c r="AM1136" s="9"/>
      <c r="AN1136" s="9"/>
      <c r="AO1136" s="9"/>
      <c r="AP1136" s="9"/>
      <c r="AQ1136" s="9"/>
      <c r="AS1136" s="9"/>
      <c r="AT1136" s="10"/>
      <c r="AU1136" s="10"/>
      <c r="AV1136" s="10"/>
      <c r="AW1136" s="10"/>
      <c r="AX1136" s="10"/>
      <c r="AY1136" s="10"/>
      <c r="AZ1136" s="10"/>
      <c r="BA1136" s="10"/>
      <c r="BC1136" s="9"/>
      <c r="BD1136" s="10"/>
      <c r="BE1136" s="10"/>
      <c r="BF1136" s="10"/>
      <c r="BG1136" s="10"/>
      <c r="BH1136" s="10"/>
      <c r="BI1136" s="10"/>
      <c r="BJ1136" s="10"/>
      <c r="BK1136" s="10"/>
      <c r="BL1136" s="10"/>
      <c r="BM1136" s="9"/>
      <c r="BN1136" s="10"/>
      <c r="BO1136" s="9"/>
      <c r="BP1136" s="9"/>
      <c r="BQ1136" s="9"/>
      <c r="BR1136" s="9"/>
      <c r="BS1136" s="9"/>
      <c r="BT1136" s="5"/>
      <c r="BU1136" s="9"/>
      <c r="BV1136" s="10"/>
      <c r="BW1136" s="10"/>
      <c r="BX1136" s="10"/>
      <c r="BY1136" s="10"/>
      <c r="BZ1136" s="10"/>
      <c r="CA1136" s="10"/>
      <c r="CB1136" s="10"/>
      <c r="CC1136" s="10"/>
      <c r="CD1136" s="5"/>
      <c r="CE1136" s="9"/>
      <c r="CF1136" s="10"/>
      <c r="CG1136" s="10"/>
      <c r="CH1136" s="10"/>
      <c r="CI1136" s="10"/>
      <c r="CJ1136" s="10"/>
      <c r="CK1136" s="10"/>
      <c r="CL1136" s="10"/>
      <c r="CM1136" s="10"/>
    </row>
    <row r="1137" spans="1:91" x14ac:dyDescent="0.2">
      <c r="A1137" s="9"/>
      <c r="B1137" s="9"/>
      <c r="C1137" s="9"/>
      <c r="D1137" s="9"/>
      <c r="E1137" s="9"/>
      <c r="F1137" s="9"/>
      <c r="G1137" s="9"/>
      <c r="H1137" s="9"/>
      <c r="I1137" s="9"/>
      <c r="J1137" s="9"/>
      <c r="K1137" s="9"/>
      <c r="L1137" s="9"/>
      <c r="M1137" s="9"/>
      <c r="N1137" s="9"/>
      <c r="P1137"/>
      <c r="Q1137"/>
      <c r="AI1137" s="9"/>
      <c r="AJ1137" s="10"/>
      <c r="AK1137" s="9"/>
      <c r="AL1137" s="10"/>
      <c r="AM1137" s="9"/>
      <c r="AN1137" s="9"/>
      <c r="AO1137" s="9"/>
      <c r="AP1137" s="9"/>
      <c r="AQ1137" s="9"/>
      <c r="AS1137" s="9"/>
      <c r="AT1137" s="10"/>
      <c r="AU1137" s="10"/>
      <c r="AV1137" s="10"/>
      <c r="AW1137" s="10"/>
      <c r="AX1137" s="10"/>
      <c r="AY1137" s="10"/>
      <c r="AZ1137" s="10"/>
      <c r="BA1137" s="10"/>
      <c r="BC1137" s="9"/>
      <c r="BD1137" s="10"/>
      <c r="BE1137" s="10"/>
      <c r="BF1137" s="10"/>
      <c r="BG1137" s="10"/>
      <c r="BH1137" s="10"/>
      <c r="BI1137" s="10"/>
      <c r="BJ1137" s="10"/>
      <c r="BK1137" s="10"/>
      <c r="BL1137" s="10"/>
      <c r="BM1137" s="9"/>
      <c r="BN1137" s="10"/>
      <c r="BO1137" s="9"/>
      <c r="BP1137" s="9"/>
      <c r="BQ1137" s="9"/>
      <c r="BR1137" s="9"/>
      <c r="BS1137" s="9"/>
      <c r="BT1137" s="5"/>
      <c r="BU1137" s="9"/>
      <c r="BV1137" s="10"/>
      <c r="BW1137" s="10"/>
      <c r="BX1137" s="10"/>
      <c r="BY1137" s="10"/>
      <c r="BZ1137" s="10"/>
      <c r="CA1137" s="10"/>
      <c r="CB1137" s="10"/>
      <c r="CC1137" s="10"/>
      <c r="CD1137" s="5"/>
      <c r="CE1137" s="9"/>
      <c r="CF1137" s="10"/>
      <c r="CG1137" s="10"/>
      <c r="CH1137" s="10"/>
      <c r="CI1137" s="10"/>
      <c r="CJ1137" s="10"/>
      <c r="CK1137" s="10"/>
      <c r="CL1137" s="10"/>
      <c r="CM1137" s="10"/>
    </row>
    <row r="1138" spans="1:91" x14ac:dyDescent="0.2">
      <c r="A1138" s="9"/>
      <c r="B1138" s="9"/>
      <c r="C1138" s="9"/>
      <c r="D1138" s="9"/>
      <c r="E1138" s="9"/>
      <c r="F1138" s="9"/>
      <c r="G1138" s="9"/>
      <c r="H1138" s="9"/>
      <c r="I1138" s="9"/>
      <c r="J1138" s="9"/>
      <c r="K1138" s="9"/>
      <c r="L1138" s="9"/>
      <c r="M1138" s="9"/>
      <c r="N1138" s="9"/>
      <c r="P1138"/>
      <c r="Q1138"/>
      <c r="AI1138" s="9"/>
      <c r="AJ1138" s="10"/>
      <c r="AK1138" s="9"/>
      <c r="AL1138" s="10"/>
      <c r="AM1138" s="9"/>
      <c r="AN1138" s="9"/>
      <c r="AO1138" s="9"/>
      <c r="AP1138" s="9"/>
      <c r="AQ1138" s="9"/>
      <c r="AS1138" s="9"/>
      <c r="AT1138" s="10"/>
      <c r="AU1138" s="10"/>
      <c r="AV1138" s="10"/>
      <c r="AW1138" s="10"/>
      <c r="AX1138" s="10"/>
      <c r="AY1138" s="10"/>
      <c r="AZ1138" s="10"/>
      <c r="BA1138" s="10"/>
      <c r="BC1138" s="9"/>
      <c r="BD1138" s="10"/>
      <c r="BE1138" s="10"/>
      <c r="BF1138" s="10"/>
      <c r="BG1138" s="10"/>
      <c r="BH1138" s="10"/>
      <c r="BI1138" s="10"/>
      <c r="BJ1138" s="10"/>
      <c r="BK1138" s="10"/>
      <c r="BL1138" s="10"/>
      <c r="BM1138" s="9"/>
      <c r="BN1138" s="10"/>
      <c r="BO1138" s="9"/>
      <c r="BP1138" s="9"/>
      <c r="BQ1138" s="9"/>
      <c r="BR1138" s="9"/>
      <c r="BS1138" s="9"/>
      <c r="BT1138" s="5"/>
      <c r="BU1138" s="9"/>
      <c r="BV1138" s="10"/>
      <c r="BW1138" s="10"/>
      <c r="BX1138" s="10"/>
      <c r="BY1138" s="10"/>
      <c r="BZ1138" s="10"/>
      <c r="CA1138" s="10"/>
      <c r="CB1138" s="10"/>
      <c r="CC1138" s="10"/>
      <c r="CD1138" s="5"/>
      <c r="CE1138" s="9"/>
      <c r="CF1138" s="10"/>
      <c r="CG1138" s="10"/>
      <c r="CH1138" s="10"/>
      <c r="CI1138" s="10"/>
      <c r="CJ1138" s="10"/>
      <c r="CK1138" s="10"/>
      <c r="CL1138" s="10"/>
      <c r="CM1138" s="10"/>
    </row>
    <row r="1139" spans="1:91" x14ac:dyDescent="0.2">
      <c r="A1139" s="9"/>
      <c r="B1139" s="9"/>
      <c r="C1139" s="9"/>
      <c r="D1139" s="9"/>
      <c r="E1139" s="9"/>
      <c r="F1139" s="9"/>
      <c r="G1139" s="9"/>
      <c r="H1139" s="9"/>
      <c r="I1139" s="9"/>
      <c r="J1139" s="9"/>
      <c r="K1139" s="9"/>
      <c r="L1139" s="9"/>
      <c r="M1139" s="9"/>
      <c r="N1139" s="9"/>
      <c r="P1139"/>
      <c r="Q1139"/>
      <c r="AI1139" s="9"/>
      <c r="AJ1139" s="10"/>
      <c r="AK1139" s="9"/>
      <c r="AL1139" s="10"/>
      <c r="AM1139" s="9"/>
      <c r="AN1139" s="9"/>
      <c r="AO1139" s="9"/>
      <c r="AP1139" s="9"/>
      <c r="AQ1139" s="9"/>
      <c r="AS1139" s="9"/>
      <c r="AT1139" s="10"/>
      <c r="AU1139" s="10"/>
      <c r="AV1139" s="10"/>
      <c r="AW1139" s="10"/>
      <c r="AX1139" s="10"/>
      <c r="AY1139" s="10"/>
      <c r="AZ1139" s="10"/>
      <c r="BA1139" s="10"/>
      <c r="BC1139" s="9"/>
      <c r="BD1139" s="10"/>
      <c r="BE1139" s="10"/>
      <c r="BF1139" s="10"/>
      <c r="BG1139" s="10"/>
      <c r="BH1139" s="10"/>
      <c r="BI1139" s="10"/>
      <c r="BJ1139" s="10"/>
      <c r="BK1139" s="10"/>
      <c r="BL1139" s="10"/>
      <c r="BM1139" s="9"/>
      <c r="BN1139" s="10"/>
      <c r="BO1139" s="9"/>
      <c r="BP1139" s="9"/>
      <c r="BQ1139" s="9"/>
      <c r="BR1139" s="9"/>
      <c r="BS1139" s="9"/>
      <c r="BT1139" s="5"/>
      <c r="BU1139" s="9"/>
      <c r="BV1139" s="10"/>
      <c r="BW1139" s="10"/>
      <c r="BX1139" s="10"/>
      <c r="BY1139" s="10"/>
      <c r="BZ1139" s="10"/>
      <c r="CA1139" s="10"/>
      <c r="CB1139" s="10"/>
      <c r="CC1139" s="10"/>
      <c r="CD1139" s="5"/>
      <c r="CE1139" s="9"/>
      <c r="CF1139" s="10"/>
      <c r="CG1139" s="10"/>
      <c r="CH1139" s="10"/>
      <c r="CI1139" s="10"/>
      <c r="CJ1139" s="10"/>
      <c r="CK1139" s="10"/>
      <c r="CL1139" s="10"/>
      <c r="CM1139" s="10"/>
    </row>
    <row r="1140" spans="1:91" x14ac:dyDescent="0.2">
      <c r="A1140" s="9"/>
      <c r="B1140" s="9"/>
      <c r="C1140" s="9"/>
      <c r="D1140" s="9"/>
      <c r="E1140" s="9"/>
      <c r="F1140" s="9"/>
      <c r="G1140" s="9"/>
      <c r="H1140" s="9"/>
      <c r="I1140" s="9"/>
      <c r="J1140" s="9"/>
      <c r="K1140" s="9"/>
      <c r="L1140" s="9"/>
      <c r="M1140" s="9"/>
      <c r="N1140" s="9"/>
      <c r="P1140"/>
      <c r="Q1140"/>
      <c r="AI1140" s="9"/>
      <c r="AJ1140" s="10"/>
      <c r="AK1140" s="9"/>
      <c r="AL1140" s="10"/>
      <c r="AM1140" s="9"/>
      <c r="AN1140" s="9"/>
      <c r="AO1140" s="9"/>
      <c r="AP1140" s="9"/>
      <c r="AQ1140" s="9"/>
      <c r="AS1140" s="9"/>
      <c r="AT1140" s="10"/>
      <c r="AU1140" s="10"/>
      <c r="AV1140" s="10"/>
      <c r="AW1140" s="10"/>
      <c r="AX1140" s="10"/>
      <c r="AY1140" s="10"/>
      <c r="AZ1140" s="10"/>
      <c r="BA1140" s="10"/>
      <c r="BC1140" s="9"/>
      <c r="BD1140" s="10"/>
      <c r="BE1140" s="10"/>
      <c r="BF1140" s="10"/>
      <c r="BG1140" s="10"/>
      <c r="BH1140" s="10"/>
      <c r="BI1140" s="10"/>
      <c r="BJ1140" s="10"/>
      <c r="BK1140" s="10"/>
      <c r="BL1140" s="10"/>
      <c r="BM1140" s="9"/>
      <c r="BN1140" s="10"/>
      <c r="BO1140" s="9"/>
      <c r="BP1140" s="9"/>
      <c r="BQ1140" s="9"/>
      <c r="BR1140" s="9"/>
      <c r="BS1140" s="9"/>
      <c r="BT1140" s="5"/>
      <c r="BU1140" s="9"/>
      <c r="BV1140" s="10"/>
      <c r="BW1140" s="10"/>
      <c r="BX1140" s="10"/>
      <c r="BY1140" s="10"/>
      <c r="BZ1140" s="10"/>
      <c r="CA1140" s="10"/>
      <c r="CB1140" s="10"/>
      <c r="CC1140" s="10"/>
      <c r="CD1140" s="5"/>
      <c r="CE1140" s="9"/>
      <c r="CF1140" s="10"/>
      <c r="CG1140" s="10"/>
      <c r="CH1140" s="10"/>
      <c r="CI1140" s="10"/>
      <c r="CJ1140" s="10"/>
      <c r="CK1140" s="10"/>
      <c r="CL1140" s="10"/>
      <c r="CM1140" s="10"/>
    </row>
    <row r="1141" spans="1:91" x14ac:dyDescent="0.2">
      <c r="A1141" s="9"/>
      <c r="B1141" s="9"/>
      <c r="C1141" s="9"/>
      <c r="D1141" s="9"/>
      <c r="E1141" s="9"/>
      <c r="F1141" s="9"/>
      <c r="G1141" s="9"/>
      <c r="H1141" s="9"/>
      <c r="I1141" s="9"/>
      <c r="J1141" s="9"/>
      <c r="K1141" s="9"/>
      <c r="L1141" s="9"/>
      <c r="M1141" s="9"/>
      <c r="N1141" s="9"/>
      <c r="P1141"/>
      <c r="Q1141"/>
      <c r="AI1141" s="9"/>
      <c r="AJ1141" s="10"/>
      <c r="AK1141" s="9"/>
      <c r="AL1141" s="10"/>
      <c r="AM1141" s="9"/>
      <c r="AN1141" s="9"/>
      <c r="AO1141" s="9"/>
      <c r="AP1141" s="9"/>
      <c r="AQ1141" s="9"/>
      <c r="AS1141" s="9"/>
      <c r="AT1141" s="10"/>
      <c r="AU1141" s="10"/>
      <c r="AV1141" s="10"/>
      <c r="AW1141" s="10"/>
      <c r="AX1141" s="10"/>
      <c r="AY1141" s="10"/>
      <c r="AZ1141" s="10"/>
      <c r="BA1141" s="10"/>
      <c r="BC1141" s="9"/>
      <c r="BD1141" s="10"/>
      <c r="BE1141" s="10"/>
      <c r="BF1141" s="10"/>
      <c r="BG1141" s="10"/>
      <c r="BH1141" s="10"/>
      <c r="BI1141" s="10"/>
      <c r="BJ1141" s="10"/>
      <c r="BK1141" s="10"/>
      <c r="BL1141" s="10"/>
      <c r="BM1141" s="9"/>
      <c r="BN1141" s="10"/>
      <c r="BO1141" s="9"/>
      <c r="BP1141" s="9"/>
      <c r="BQ1141" s="9"/>
      <c r="BR1141" s="9"/>
      <c r="BS1141" s="9"/>
      <c r="BT1141" s="5"/>
      <c r="BU1141" s="9"/>
      <c r="BV1141" s="10"/>
      <c r="BW1141" s="10"/>
      <c r="BX1141" s="10"/>
      <c r="BY1141" s="10"/>
      <c r="BZ1141" s="10"/>
      <c r="CA1141" s="10"/>
      <c r="CB1141" s="10"/>
      <c r="CC1141" s="10"/>
      <c r="CD1141" s="5"/>
      <c r="CE1141" s="9"/>
      <c r="CF1141" s="10"/>
      <c r="CG1141" s="10"/>
      <c r="CH1141" s="10"/>
      <c r="CI1141" s="10"/>
      <c r="CJ1141" s="10"/>
      <c r="CK1141" s="10"/>
      <c r="CL1141" s="10"/>
      <c r="CM1141" s="10"/>
    </row>
    <row r="1142" spans="1:91" x14ac:dyDescent="0.2">
      <c r="A1142" s="9"/>
      <c r="B1142" s="9"/>
      <c r="C1142" s="9"/>
      <c r="D1142" s="9"/>
      <c r="E1142" s="9"/>
      <c r="F1142" s="9"/>
      <c r="G1142" s="9"/>
      <c r="H1142" s="9"/>
      <c r="I1142" s="9"/>
      <c r="J1142" s="9"/>
      <c r="K1142" s="9"/>
      <c r="L1142" s="9"/>
      <c r="M1142" s="9"/>
      <c r="N1142" s="9"/>
      <c r="P1142"/>
      <c r="Q1142"/>
      <c r="AI1142" s="9"/>
      <c r="AJ1142" s="10"/>
      <c r="AK1142" s="9"/>
      <c r="AL1142" s="10"/>
      <c r="AM1142" s="9"/>
      <c r="AN1142" s="9"/>
      <c r="AO1142" s="9"/>
      <c r="AP1142" s="9"/>
      <c r="AQ1142" s="9"/>
      <c r="AS1142" s="9"/>
      <c r="AT1142" s="10"/>
      <c r="AU1142" s="10"/>
      <c r="AV1142" s="10"/>
      <c r="AW1142" s="10"/>
      <c r="AX1142" s="10"/>
      <c r="AY1142" s="10"/>
      <c r="AZ1142" s="10"/>
      <c r="BA1142" s="10"/>
      <c r="BC1142" s="9"/>
      <c r="BD1142" s="10"/>
      <c r="BE1142" s="10"/>
      <c r="BF1142" s="10"/>
      <c r="BG1142" s="10"/>
      <c r="BH1142" s="10"/>
      <c r="BI1142" s="10"/>
      <c r="BJ1142" s="10"/>
      <c r="BK1142" s="10"/>
      <c r="BL1142" s="10"/>
      <c r="BM1142" s="9"/>
      <c r="BN1142" s="10"/>
      <c r="BO1142" s="9"/>
      <c r="BP1142" s="9"/>
      <c r="BQ1142" s="9"/>
      <c r="BR1142" s="9"/>
      <c r="BS1142" s="9"/>
      <c r="BT1142" s="5"/>
      <c r="BU1142" s="9"/>
      <c r="BV1142" s="10"/>
      <c r="BW1142" s="10"/>
      <c r="BX1142" s="10"/>
      <c r="BY1142" s="10"/>
      <c r="BZ1142" s="10"/>
      <c r="CA1142" s="10"/>
      <c r="CB1142" s="10"/>
      <c r="CC1142" s="10"/>
      <c r="CD1142" s="5"/>
      <c r="CE1142" s="9"/>
      <c r="CF1142" s="10"/>
      <c r="CG1142" s="10"/>
      <c r="CH1142" s="10"/>
      <c r="CI1142" s="10"/>
      <c r="CJ1142" s="10"/>
      <c r="CK1142" s="10"/>
      <c r="CL1142" s="10"/>
      <c r="CM1142" s="10"/>
    </row>
    <row r="1143" spans="1:91" x14ac:dyDescent="0.2">
      <c r="A1143" s="9"/>
      <c r="B1143" s="9"/>
      <c r="C1143" s="9"/>
      <c r="D1143" s="9"/>
      <c r="E1143" s="9"/>
      <c r="F1143" s="9"/>
      <c r="G1143" s="9"/>
      <c r="H1143" s="9"/>
      <c r="I1143" s="9"/>
      <c r="J1143" s="9"/>
      <c r="K1143" s="9"/>
      <c r="L1143" s="9"/>
      <c r="M1143" s="9"/>
      <c r="N1143" s="9"/>
      <c r="P1143"/>
      <c r="Q1143"/>
      <c r="AI1143" s="9"/>
      <c r="AJ1143" s="10"/>
      <c r="AK1143" s="9"/>
      <c r="AL1143" s="10"/>
      <c r="AM1143" s="9"/>
      <c r="AN1143" s="9"/>
      <c r="AO1143" s="9"/>
      <c r="AP1143" s="9"/>
      <c r="AQ1143" s="9"/>
      <c r="AS1143" s="9"/>
      <c r="AT1143" s="10"/>
      <c r="AU1143" s="10"/>
      <c r="AV1143" s="10"/>
      <c r="AW1143" s="10"/>
      <c r="AX1143" s="10"/>
      <c r="AY1143" s="10"/>
      <c r="AZ1143" s="10"/>
      <c r="BA1143" s="10"/>
      <c r="BC1143" s="9"/>
      <c r="BD1143" s="10"/>
      <c r="BE1143" s="10"/>
      <c r="BF1143" s="10"/>
      <c r="BG1143" s="10"/>
      <c r="BH1143" s="10"/>
      <c r="BI1143" s="10"/>
      <c r="BJ1143" s="10"/>
      <c r="BK1143" s="10"/>
      <c r="BL1143" s="10"/>
      <c r="BM1143" s="9"/>
      <c r="BN1143" s="10"/>
      <c r="BO1143" s="9"/>
      <c r="BP1143" s="9"/>
      <c r="BQ1143" s="9"/>
      <c r="BR1143" s="9"/>
      <c r="BS1143" s="9"/>
      <c r="BT1143" s="5"/>
      <c r="BU1143" s="9"/>
      <c r="BV1143" s="10"/>
      <c r="BW1143" s="10"/>
      <c r="BX1143" s="10"/>
      <c r="BY1143" s="10"/>
      <c r="BZ1143" s="10"/>
      <c r="CA1143" s="10"/>
      <c r="CB1143" s="10"/>
      <c r="CC1143" s="10"/>
      <c r="CD1143" s="5"/>
      <c r="CE1143" s="9"/>
      <c r="CF1143" s="10"/>
      <c r="CG1143" s="10"/>
      <c r="CH1143" s="10"/>
      <c r="CI1143" s="10"/>
      <c r="CJ1143" s="10"/>
      <c r="CK1143" s="10"/>
      <c r="CL1143" s="10"/>
      <c r="CM1143" s="10"/>
    </row>
    <row r="1144" spans="1:91" x14ac:dyDescent="0.2">
      <c r="A1144" s="9"/>
      <c r="B1144" s="9"/>
      <c r="C1144" s="9"/>
      <c r="D1144" s="9"/>
      <c r="E1144" s="9"/>
      <c r="F1144" s="9"/>
      <c r="G1144" s="9"/>
      <c r="H1144" s="9"/>
      <c r="I1144" s="9"/>
      <c r="J1144" s="9"/>
      <c r="K1144" s="9"/>
      <c r="L1144" s="9"/>
      <c r="M1144" s="9"/>
      <c r="N1144" s="9"/>
      <c r="P1144"/>
      <c r="Q1144"/>
      <c r="AI1144" s="9"/>
      <c r="AJ1144" s="10"/>
      <c r="AK1144" s="9"/>
      <c r="AL1144" s="10"/>
      <c r="AM1144" s="9"/>
      <c r="AN1144" s="9"/>
      <c r="AO1144" s="9"/>
      <c r="AP1144" s="9"/>
      <c r="AQ1144" s="9"/>
      <c r="AS1144" s="9"/>
      <c r="AT1144" s="10"/>
      <c r="AU1144" s="10"/>
      <c r="AV1144" s="10"/>
      <c r="AW1144" s="10"/>
      <c r="AX1144" s="10"/>
      <c r="AY1144" s="10"/>
      <c r="AZ1144" s="10"/>
      <c r="BA1144" s="10"/>
      <c r="BC1144" s="9"/>
      <c r="BD1144" s="10"/>
      <c r="BE1144" s="10"/>
      <c r="BF1144" s="10"/>
      <c r="BG1144" s="10"/>
      <c r="BH1144" s="10"/>
      <c r="BI1144" s="10"/>
      <c r="BJ1144" s="10"/>
      <c r="BK1144" s="10"/>
      <c r="BL1144" s="10"/>
      <c r="BM1144" s="9"/>
      <c r="BN1144" s="10"/>
      <c r="BO1144" s="9"/>
      <c r="BP1144" s="9"/>
      <c r="BQ1144" s="9"/>
      <c r="BR1144" s="9"/>
      <c r="BS1144" s="9"/>
      <c r="BT1144" s="5"/>
      <c r="BU1144" s="9"/>
      <c r="BV1144" s="10"/>
      <c r="BW1144" s="10"/>
      <c r="BX1144" s="10"/>
      <c r="BY1144" s="10"/>
      <c r="BZ1144" s="10"/>
      <c r="CA1144" s="10"/>
      <c r="CB1144" s="10"/>
      <c r="CC1144" s="10"/>
      <c r="CD1144" s="5"/>
      <c r="CE1144" s="9"/>
      <c r="CF1144" s="10"/>
      <c r="CG1144" s="10"/>
      <c r="CH1144" s="10"/>
      <c r="CI1144" s="10"/>
      <c r="CJ1144" s="10"/>
      <c r="CK1144" s="10"/>
      <c r="CL1144" s="10"/>
      <c r="CM1144" s="10"/>
    </row>
    <row r="1145" spans="1:91" x14ac:dyDescent="0.2">
      <c r="A1145" s="9"/>
      <c r="B1145" s="9"/>
      <c r="C1145" s="9"/>
      <c r="D1145" s="9"/>
      <c r="E1145" s="9"/>
      <c r="F1145" s="9"/>
      <c r="G1145" s="9"/>
      <c r="H1145" s="9"/>
      <c r="I1145" s="9"/>
      <c r="J1145" s="9"/>
      <c r="K1145" s="9"/>
      <c r="L1145" s="9"/>
      <c r="M1145" s="9"/>
      <c r="N1145" s="9"/>
      <c r="P1145"/>
      <c r="Q1145"/>
      <c r="AI1145" s="9"/>
      <c r="AJ1145" s="10"/>
      <c r="AK1145" s="9"/>
      <c r="AL1145" s="10"/>
      <c r="AM1145" s="9"/>
      <c r="AN1145" s="9"/>
      <c r="AO1145" s="9"/>
      <c r="AP1145" s="9"/>
      <c r="AQ1145" s="9"/>
      <c r="AS1145" s="9"/>
      <c r="AT1145" s="10"/>
      <c r="AU1145" s="10"/>
      <c r="AV1145" s="10"/>
      <c r="AW1145" s="10"/>
      <c r="AX1145" s="10"/>
      <c r="AY1145" s="10"/>
      <c r="AZ1145" s="10"/>
      <c r="BA1145" s="10"/>
      <c r="BC1145" s="9"/>
      <c r="BD1145" s="10"/>
      <c r="BE1145" s="10"/>
      <c r="BF1145" s="10"/>
      <c r="BG1145" s="10"/>
      <c r="BH1145" s="10"/>
      <c r="BI1145" s="10"/>
      <c r="BJ1145" s="10"/>
      <c r="BK1145" s="10"/>
      <c r="BL1145" s="10"/>
      <c r="BM1145" s="9"/>
      <c r="BN1145" s="10"/>
      <c r="BO1145" s="9"/>
      <c r="BP1145" s="9"/>
      <c r="BQ1145" s="9"/>
      <c r="BR1145" s="9"/>
      <c r="BS1145" s="9"/>
      <c r="BT1145" s="5"/>
      <c r="BU1145" s="9"/>
      <c r="BV1145" s="10"/>
      <c r="BW1145" s="10"/>
      <c r="BX1145" s="10"/>
      <c r="BY1145" s="10"/>
      <c r="BZ1145" s="10"/>
      <c r="CA1145" s="10"/>
      <c r="CB1145" s="10"/>
      <c r="CC1145" s="10"/>
      <c r="CD1145" s="5"/>
      <c r="CE1145" s="9"/>
      <c r="CF1145" s="10"/>
      <c r="CG1145" s="10"/>
      <c r="CH1145" s="10"/>
      <c r="CI1145" s="10"/>
      <c r="CJ1145" s="10"/>
      <c r="CK1145" s="10"/>
      <c r="CL1145" s="10"/>
      <c r="CM1145" s="10"/>
    </row>
    <row r="1146" spans="1:91" x14ac:dyDescent="0.2">
      <c r="A1146" s="9"/>
      <c r="B1146" s="9"/>
      <c r="C1146" s="9"/>
      <c r="D1146" s="9"/>
      <c r="E1146" s="9"/>
      <c r="F1146" s="9"/>
      <c r="G1146" s="9"/>
      <c r="H1146" s="9"/>
      <c r="I1146" s="9"/>
      <c r="J1146" s="9"/>
      <c r="K1146" s="9"/>
      <c r="L1146" s="9"/>
      <c r="M1146" s="9"/>
      <c r="N1146" s="9"/>
      <c r="P1146"/>
      <c r="Q1146"/>
      <c r="AI1146" s="9"/>
      <c r="AJ1146" s="10"/>
      <c r="AK1146" s="9"/>
      <c r="AL1146" s="10"/>
      <c r="AM1146" s="9"/>
      <c r="AN1146" s="9"/>
      <c r="AO1146" s="9"/>
      <c r="AP1146" s="9"/>
      <c r="AQ1146" s="9"/>
      <c r="AS1146" s="9"/>
      <c r="AT1146" s="10"/>
      <c r="AU1146" s="10"/>
      <c r="AV1146" s="10"/>
      <c r="AW1146" s="10"/>
      <c r="AX1146" s="10"/>
      <c r="AY1146" s="10"/>
      <c r="AZ1146" s="10"/>
      <c r="BA1146" s="10"/>
      <c r="BC1146" s="9"/>
      <c r="BD1146" s="10"/>
      <c r="BE1146" s="10"/>
      <c r="BF1146" s="10"/>
      <c r="BG1146" s="10"/>
      <c r="BH1146" s="10"/>
      <c r="BI1146" s="10"/>
      <c r="BJ1146" s="10"/>
      <c r="BK1146" s="10"/>
      <c r="BL1146" s="10"/>
      <c r="BM1146" s="9"/>
      <c r="BN1146" s="10"/>
      <c r="BO1146" s="9"/>
      <c r="BP1146" s="9"/>
      <c r="BQ1146" s="9"/>
      <c r="BR1146" s="9"/>
      <c r="BS1146" s="9"/>
      <c r="BT1146" s="5"/>
      <c r="BU1146" s="9"/>
      <c r="BV1146" s="10"/>
      <c r="BW1146" s="10"/>
      <c r="BX1146" s="10"/>
      <c r="BY1146" s="10"/>
      <c r="BZ1146" s="10"/>
      <c r="CA1146" s="10"/>
      <c r="CB1146" s="10"/>
      <c r="CC1146" s="10"/>
      <c r="CD1146" s="5"/>
      <c r="CE1146" s="9"/>
      <c r="CF1146" s="10"/>
      <c r="CG1146" s="10"/>
      <c r="CH1146" s="10"/>
      <c r="CI1146" s="10"/>
      <c r="CJ1146" s="10"/>
      <c r="CK1146" s="10"/>
      <c r="CL1146" s="10"/>
      <c r="CM1146" s="10"/>
    </row>
    <row r="1147" spans="1:91" x14ac:dyDescent="0.2">
      <c r="A1147" s="9"/>
      <c r="B1147" s="9"/>
      <c r="C1147" s="9"/>
      <c r="D1147" s="9"/>
      <c r="E1147" s="9"/>
      <c r="F1147" s="9"/>
      <c r="G1147" s="9"/>
      <c r="H1147" s="9"/>
      <c r="I1147" s="9"/>
      <c r="J1147" s="9"/>
      <c r="K1147" s="9"/>
      <c r="L1147" s="9"/>
      <c r="M1147" s="9"/>
      <c r="N1147" s="9"/>
      <c r="P1147"/>
      <c r="Q1147"/>
      <c r="AI1147" s="9"/>
      <c r="AJ1147" s="10"/>
      <c r="AK1147" s="9"/>
      <c r="AL1147" s="10"/>
      <c r="AM1147" s="9"/>
      <c r="AN1147" s="9"/>
      <c r="AO1147" s="9"/>
      <c r="AP1147" s="9"/>
      <c r="AQ1147" s="9"/>
      <c r="AS1147" s="9"/>
      <c r="AT1147" s="10"/>
      <c r="AU1147" s="10"/>
      <c r="AV1147" s="10"/>
      <c r="AW1147" s="10"/>
      <c r="AX1147" s="10"/>
      <c r="AY1147" s="10"/>
      <c r="AZ1147" s="10"/>
      <c r="BA1147" s="10"/>
      <c r="BC1147" s="9"/>
      <c r="BD1147" s="10"/>
      <c r="BE1147" s="10"/>
      <c r="BF1147" s="10"/>
      <c r="BG1147" s="10"/>
      <c r="BH1147" s="10"/>
      <c r="BI1147" s="10"/>
      <c r="BJ1147" s="10"/>
      <c r="BK1147" s="10"/>
      <c r="BL1147" s="10"/>
      <c r="BM1147" s="9"/>
      <c r="BN1147" s="10"/>
      <c r="BO1147" s="9"/>
      <c r="BP1147" s="9"/>
      <c r="BQ1147" s="9"/>
      <c r="BR1147" s="9"/>
      <c r="BS1147" s="9"/>
      <c r="BT1147" s="5"/>
      <c r="BU1147" s="9"/>
      <c r="BV1147" s="10"/>
      <c r="BW1147" s="10"/>
      <c r="BX1147" s="10"/>
      <c r="BY1147" s="10"/>
      <c r="BZ1147" s="10"/>
      <c r="CA1147" s="10"/>
      <c r="CB1147" s="10"/>
      <c r="CC1147" s="10"/>
      <c r="CD1147" s="5"/>
      <c r="CE1147" s="9"/>
      <c r="CF1147" s="10"/>
      <c r="CG1147" s="10"/>
      <c r="CH1147" s="10"/>
      <c r="CI1147" s="10"/>
      <c r="CJ1147" s="10"/>
      <c r="CK1147" s="10"/>
      <c r="CL1147" s="10"/>
      <c r="CM1147" s="10"/>
    </row>
    <row r="1148" spans="1:91" x14ac:dyDescent="0.2">
      <c r="A1148" s="9"/>
      <c r="B1148" s="9"/>
      <c r="C1148" s="9"/>
      <c r="D1148" s="9"/>
      <c r="E1148" s="9"/>
      <c r="F1148" s="9"/>
      <c r="G1148" s="9"/>
      <c r="H1148" s="9"/>
      <c r="I1148" s="9"/>
      <c r="J1148" s="9"/>
      <c r="K1148" s="9"/>
      <c r="L1148" s="9"/>
      <c r="M1148" s="9"/>
      <c r="N1148" s="9"/>
      <c r="P1148"/>
      <c r="Q1148"/>
      <c r="AI1148" s="9"/>
      <c r="AJ1148" s="10"/>
      <c r="AK1148" s="9"/>
      <c r="AL1148" s="10"/>
      <c r="AM1148" s="9"/>
      <c r="AN1148" s="9"/>
      <c r="AO1148" s="9"/>
      <c r="AP1148" s="9"/>
      <c r="AQ1148" s="9"/>
      <c r="AS1148" s="9"/>
      <c r="AT1148" s="10"/>
      <c r="AU1148" s="10"/>
      <c r="AV1148" s="10"/>
      <c r="AW1148" s="10"/>
      <c r="AX1148" s="10"/>
      <c r="AY1148" s="10"/>
      <c r="AZ1148" s="10"/>
      <c r="BA1148" s="10"/>
      <c r="BC1148" s="9"/>
      <c r="BD1148" s="10"/>
      <c r="BE1148" s="10"/>
      <c r="BF1148" s="10"/>
      <c r="BG1148" s="10"/>
      <c r="BH1148" s="10"/>
      <c r="BI1148" s="10"/>
      <c r="BJ1148" s="10"/>
      <c r="BK1148" s="10"/>
      <c r="BL1148" s="10"/>
      <c r="BM1148" s="9"/>
      <c r="BN1148" s="10"/>
      <c r="BO1148" s="9"/>
      <c r="BP1148" s="9"/>
      <c r="BQ1148" s="9"/>
      <c r="BR1148" s="9"/>
      <c r="BS1148" s="9"/>
      <c r="BT1148" s="5"/>
      <c r="BU1148" s="9"/>
      <c r="BV1148" s="10"/>
      <c r="BW1148" s="10"/>
      <c r="BX1148" s="10"/>
      <c r="BY1148" s="10"/>
      <c r="BZ1148" s="10"/>
      <c r="CA1148" s="10"/>
      <c r="CB1148" s="10"/>
      <c r="CC1148" s="10"/>
      <c r="CD1148" s="5"/>
      <c r="CE1148" s="9"/>
      <c r="CF1148" s="10"/>
      <c r="CG1148" s="10"/>
      <c r="CH1148" s="10"/>
      <c r="CI1148" s="10"/>
      <c r="CJ1148" s="10"/>
      <c r="CK1148" s="10"/>
      <c r="CL1148" s="10"/>
      <c r="CM1148" s="10"/>
    </row>
    <row r="1149" spans="1:91" x14ac:dyDescent="0.2">
      <c r="A1149" s="9"/>
      <c r="B1149" s="9"/>
      <c r="C1149" s="9"/>
      <c r="D1149" s="9"/>
      <c r="E1149" s="9"/>
      <c r="F1149" s="9"/>
      <c r="G1149" s="9"/>
      <c r="H1149" s="9"/>
      <c r="I1149" s="9"/>
      <c r="J1149" s="9"/>
      <c r="K1149" s="9"/>
      <c r="L1149" s="9"/>
      <c r="M1149" s="9"/>
      <c r="N1149" s="9"/>
      <c r="P1149"/>
      <c r="Q1149"/>
      <c r="AI1149" s="9"/>
      <c r="AJ1149" s="10"/>
      <c r="AK1149" s="9"/>
      <c r="AL1149" s="10"/>
      <c r="AM1149" s="9"/>
      <c r="AN1149" s="9"/>
      <c r="AO1149" s="9"/>
      <c r="AP1149" s="9"/>
      <c r="AQ1149" s="9"/>
      <c r="AS1149" s="9"/>
      <c r="AT1149" s="10"/>
      <c r="AU1149" s="10"/>
      <c r="AV1149" s="10"/>
      <c r="AW1149" s="10"/>
      <c r="AX1149" s="10"/>
      <c r="AY1149" s="10"/>
      <c r="AZ1149" s="10"/>
      <c r="BA1149" s="10"/>
      <c r="BC1149" s="9"/>
      <c r="BD1149" s="10"/>
      <c r="BE1149" s="10"/>
      <c r="BF1149" s="10"/>
      <c r="BG1149" s="10"/>
      <c r="BH1149" s="10"/>
      <c r="BI1149" s="10"/>
      <c r="BJ1149" s="10"/>
      <c r="BK1149" s="10"/>
      <c r="BL1149" s="10"/>
      <c r="BM1149" s="9"/>
      <c r="BN1149" s="10"/>
      <c r="BO1149" s="9"/>
      <c r="BP1149" s="9"/>
      <c r="BQ1149" s="9"/>
      <c r="BR1149" s="9"/>
      <c r="BS1149" s="9"/>
      <c r="BT1149" s="5"/>
      <c r="BU1149" s="9"/>
      <c r="BV1149" s="10"/>
      <c r="BW1149" s="10"/>
      <c r="BX1149" s="10"/>
      <c r="BY1149" s="10"/>
      <c r="BZ1149" s="10"/>
      <c r="CA1149" s="10"/>
      <c r="CB1149" s="10"/>
      <c r="CC1149" s="10"/>
      <c r="CD1149" s="5"/>
      <c r="CE1149" s="9"/>
      <c r="CF1149" s="10"/>
      <c r="CG1149" s="10"/>
      <c r="CH1149" s="10"/>
      <c r="CI1149" s="10"/>
      <c r="CJ1149" s="10"/>
      <c r="CK1149" s="10"/>
      <c r="CL1149" s="10"/>
      <c r="CM1149" s="10"/>
    </row>
    <row r="1150" spans="1:91" x14ac:dyDescent="0.2">
      <c r="A1150" s="9"/>
      <c r="B1150" s="9"/>
      <c r="C1150" s="9"/>
      <c r="D1150" s="9"/>
      <c r="E1150" s="9"/>
      <c r="F1150" s="9"/>
      <c r="G1150" s="9"/>
      <c r="H1150" s="9"/>
      <c r="I1150" s="9"/>
      <c r="J1150" s="9"/>
      <c r="K1150" s="9"/>
      <c r="L1150" s="9"/>
      <c r="M1150" s="9"/>
      <c r="N1150" s="9"/>
      <c r="P1150"/>
      <c r="Q1150"/>
      <c r="AI1150" s="9"/>
      <c r="AJ1150" s="10"/>
      <c r="AK1150" s="9"/>
      <c r="AL1150" s="10"/>
      <c r="AM1150" s="9"/>
      <c r="AN1150" s="9"/>
      <c r="AO1150" s="9"/>
      <c r="AP1150" s="9"/>
      <c r="AQ1150" s="9"/>
      <c r="AS1150" s="9"/>
      <c r="AT1150" s="10"/>
      <c r="AU1150" s="10"/>
      <c r="AV1150" s="10"/>
      <c r="AW1150" s="10"/>
      <c r="AX1150" s="10"/>
      <c r="AY1150" s="10"/>
      <c r="AZ1150" s="10"/>
      <c r="BA1150" s="10"/>
      <c r="BC1150" s="9"/>
      <c r="BD1150" s="10"/>
      <c r="BE1150" s="10"/>
      <c r="BF1150" s="10"/>
      <c r="BG1150" s="10"/>
      <c r="BH1150" s="10"/>
      <c r="BI1150" s="10"/>
      <c r="BJ1150" s="10"/>
      <c r="BK1150" s="10"/>
      <c r="BL1150" s="10"/>
      <c r="BM1150" s="9"/>
      <c r="BN1150" s="10"/>
      <c r="BO1150" s="9"/>
      <c r="BP1150" s="9"/>
      <c r="BQ1150" s="9"/>
      <c r="BR1150" s="9"/>
      <c r="BS1150" s="9"/>
      <c r="BT1150" s="5"/>
      <c r="BU1150" s="9"/>
      <c r="BV1150" s="10"/>
      <c r="BW1150" s="10"/>
      <c r="BX1150" s="10"/>
      <c r="BY1150" s="10"/>
      <c r="BZ1150" s="10"/>
      <c r="CA1150" s="10"/>
      <c r="CB1150" s="10"/>
      <c r="CC1150" s="10"/>
      <c r="CD1150" s="5"/>
      <c r="CE1150" s="9"/>
      <c r="CF1150" s="10"/>
      <c r="CG1150" s="10"/>
      <c r="CH1150" s="10"/>
      <c r="CI1150" s="10"/>
      <c r="CJ1150" s="10"/>
      <c r="CK1150" s="10"/>
      <c r="CL1150" s="10"/>
      <c r="CM1150" s="10"/>
    </row>
    <row r="1151" spans="1:91" x14ac:dyDescent="0.2">
      <c r="A1151" s="9"/>
      <c r="B1151" s="9"/>
      <c r="C1151" s="9"/>
      <c r="D1151" s="9"/>
      <c r="E1151" s="9"/>
      <c r="F1151" s="9"/>
      <c r="G1151" s="9"/>
      <c r="H1151" s="9"/>
      <c r="I1151" s="9"/>
      <c r="J1151" s="9"/>
      <c r="K1151" s="9"/>
      <c r="L1151" s="9"/>
      <c r="M1151" s="9"/>
      <c r="N1151" s="9"/>
      <c r="P1151"/>
      <c r="Q1151"/>
      <c r="AI1151" s="9"/>
      <c r="AJ1151" s="10"/>
      <c r="AK1151" s="9"/>
      <c r="AL1151" s="10"/>
      <c r="AM1151" s="9"/>
      <c r="AN1151" s="9"/>
      <c r="AO1151" s="9"/>
      <c r="AP1151" s="9"/>
      <c r="AQ1151" s="9"/>
      <c r="AS1151" s="9"/>
      <c r="AT1151" s="10"/>
      <c r="AU1151" s="10"/>
      <c r="AV1151" s="10"/>
      <c r="AW1151" s="10"/>
      <c r="AX1151" s="10"/>
      <c r="AY1151" s="10"/>
      <c r="AZ1151" s="10"/>
      <c r="BA1151" s="10"/>
      <c r="BC1151" s="9"/>
      <c r="BD1151" s="10"/>
      <c r="BE1151" s="10"/>
      <c r="BF1151" s="10"/>
      <c r="BG1151" s="10"/>
      <c r="BH1151" s="10"/>
      <c r="BI1151" s="10"/>
      <c r="BJ1151" s="10"/>
      <c r="BK1151" s="10"/>
      <c r="BL1151" s="10"/>
      <c r="BM1151" s="9"/>
      <c r="BN1151" s="10"/>
      <c r="BO1151" s="9"/>
      <c r="BP1151" s="9"/>
      <c r="BQ1151" s="9"/>
      <c r="BR1151" s="9"/>
      <c r="BS1151" s="9"/>
      <c r="BT1151" s="5"/>
      <c r="BU1151" s="9"/>
      <c r="BV1151" s="10"/>
      <c r="BW1151" s="10"/>
      <c r="BX1151" s="10"/>
      <c r="BY1151" s="10"/>
      <c r="BZ1151" s="10"/>
      <c r="CA1151" s="10"/>
      <c r="CB1151" s="10"/>
      <c r="CC1151" s="10"/>
      <c r="CD1151" s="5"/>
      <c r="CE1151" s="9"/>
      <c r="CF1151" s="10"/>
      <c r="CG1151" s="10"/>
      <c r="CH1151" s="10"/>
      <c r="CI1151" s="10"/>
      <c r="CJ1151" s="10"/>
      <c r="CK1151" s="10"/>
      <c r="CL1151" s="10"/>
      <c r="CM1151" s="10"/>
    </row>
    <row r="1152" spans="1:91" x14ac:dyDescent="0.2">
      <c r="A1152" s="9"/>
      <c r="B1152" s="9"/>
      <c r="C1152" s="9"/>
      <c r="D1152" s="9"/>
      <c r="E1152" s="9"/>
      <c r="F1152" s="9"/>
      <c r="G1152" s="9"/>
      <c r="H1152" s="9"/>
      <c r="I1152" s="9"/>
      <c r="J1152" s="9"/>
      <c r="K1152" s="9"/>
      <c r="L1152" s="9"/>
      <c r="M1152" s="9"/>
      <c r="N1152" s="9"/>
      <c r="P1152"/>
      <c r="Q1152"/>
      <c r="AI1152" s="9"/>
      <c r="AJ1152" s="10"/>
      <c r="AK1152" s="9"/>
      <c r="AL1152" s="10"/>
      <c r="AM1152" s="9"/>
      <c r="AN1152" s="9"/>
      <c r="AO1152" s="9"/>
      <c r="AP1152" s="9"/>
      <c r="AQ1152" s="9"/>
      <c r="AS1152" s="9"/>
      <c r="AT1152" s="10"/>
      <c r="AU1152" s="10"/>
      <c r="AV1152" s="10"/>
      <c r="AW1152" s="10"/>
      <c r="AX1152" s="10"/>
      <c r="AY1152" s="10"/>
      <c r="AZ1152" s="10"/>
      <c r="BA1152" s="10"/>
      <c r="BC1152" s="9"/>
      <c r="BD1152" s="10"/>
      <c r="BE1152" s="10"/>
      <c r="BF1152" s="10"/>
      <c r="BG1152" s="10"/>
      <c r="BH1152" s="10"/>
      <c r="BI1152" s="10"/>
      <c r="BJ1152" s="10"/>
      <c r="BK1152" s="10"/>
      <c r="BL1152" s="10"/>
      <c r="BM1152" s="9"/>
      <c r="BN1152" s="10"/>
      <c r="BO1152" s="9"/>
      <c r="BP1152" s="9"/>
      <c r="BQ1152" s="9"/>
      <c r="BR1152" s="9"/>
      <c r="BS1152" s="9"/>
      <c r="BT1152" s="5"/>
      <c r="BU1152" s="9"/>
      <c r="BV1152" s="10"/>
      <c r="BW1152" s="10"/>
      <c r="BX1152" s="10"/>
      <c r="BY1152" s="10"/>
      <c r="BZ1152" s="10"/>
      <c r="CA1152" s="10"/>
      <c r="CB1152" s="10"/>
      <c r="CC1152" s="10"/>
      <c r="CD1152" s="5"/>
      <c r="CE1152" s="9"/>
      <c r="CF1152" s="10"/>
      <c r="CG1152" s="10"/>
      <c r="CH1152" s="10"/>
      <c r="CI1152" s="10"/>
      <c r="CJ1152" s="10"/>
      <c r="CK1152" s="10"/>
      <c r="CL1152" s="10"/>
      <c r="CM1152" s="10"/>
    </row>
    <row r="1153" spans="1:91" x14ac:dyDescent="0.2">
      <c r="A1153" s="9"/>
      <c r="B1153" s="9"/>
      <c r="C1153" s="9"/>
      <c r="D1153" s="9"/>
      <c r="E1153" s="9"/>
      <c r="F1153" s="9"/>
      <c r="G1153" s="9"/>
      <c r="H1153" s="9"/>
      <c r="I1153" s="9"/>
      <c r="J1153" s="9"/>
      <c r="K1153" s="9"/>
      <c r="L1153" s="9"/>
      <c r="M1153" s="9"/>
      <c r="N1153" s="9"/>
      <c r="P1153"/>
      <c r="Q1153"/>
      <c r="AI1153" s="9"/>
      <c r="AJ1153" s="10"/>
      <c r="AK1153" s="9"/>
      <c r="AL1153" s="10"/>
      <c r="AM1153" s="9"/>
      <c r="AN1153" s="9"/>
      <c r="AO1153" s="9"/>
      <c r="AP1153" s="9"/>
      <c r="AQ1153" s="9"/>
      <c r="AS1153" s="9"/>
      <c r="AT1153" s="10"/>
      <c r="AU1153" s="10"/>
      <c r="AV1153" s="10"/>
      <c r="AW1153" s="10"/>
      <c r="AX1153" s="10"/>
      <c r="AY1153" s="10"/>
      <c r="AZ1153" s="10"/>
      <c r="BA1153" s="10"/>
      <c r="BC1153" s="9"/>
      <c r="BD1153" s="10"/>
      <c r="BE1153" s="10"/>
      <c r="BF1153" s="10"/>
      <c r="BG1153" s="10"/>
      <c r="BH1153" s="10"/>
      <c r="BI1153" s="10"/>
      <c r="BJ1153" s="10"/>
      <c r="BK1153" s="10"/>
      <c r="BL1153" s="10"/>
      <c r="BM1153" s="9"/>
      <c r="BN1153" s="10"/>
      <c r="BO1153" s="9"/>
      <c r="BP1153" s="9"/>
      <c r="BQ1153" s="9"/>
      <c r="BR1153" s="9"/>
      <c r="BS1153" s="9"/>
      <c r="BT1153" s="5"/>
      <c r="BU1153" s="9"/>
      <c r="BV1153" s="10"/>
      <c r="BW1153" s="10"/>
      <c r="BX1153" s="10"/>
      <c r="BY1153" s="10"/>
      <c r="BZ1153" s="10"/>
      <c r="CA1153" s="10"/>
      <c r="CB1153" s="10"/>
      <c r="CC1153" s="10"/>
      <c r="CD1153" s="5"/>
      <c r="CE1153" s="9"/>
      <c r="CF1153" s="10"/>
      <c r="CG1153" s="10"/>
      <c r="CH1153" s="10"/>
      <c r="CI1153" s="10"/>
      <c r="CJ1153" s="10"/>
      <c r="CK1153" s="10"/>
      <c r="CL1153" s="10"/>
      <c r="CM1153" s="10"/>
    </row>
    <row r="1154" spans="1:91" x14ac:dyDescent="0.2">
      <c r="A1154" s="9"/>
      <c r="B1154" s="9"/>
      <c r="C1154" s="9"/>
      <c r="D1154" s="9"/>
      <c r="E1154" s="9"/>
      <c r="F1154" s="9"/>
      <c r="G1154" s="9"/>
      <c r="H1154" s="9"/>
      <c r="I1154" s="9"/>
      <c r="J1154" s="9"/>
      <c r="K1154" s="9"/>
      <c r="L1154" s="9"/>
      <c r="M1154" s="9"/>
      <c r="N1154" s="9"/>
      <c r="P1154"/>
      <c r="Q1154"/>
      <c r="AI1154" s="9"/>
      <c r="AJ1154" s="10"/>
      <c r="AK1154" s="9"/>
      <c r="AL1154" s="10"/>
      <c r="AM1154" s="9"/>
      <c r="AN1154" s="9"/>
      <c r="AO1154" s="9"/>
      <c r="AP1154" s="9"/>
      <c r="AQ1154" s="9"/>
      <c r="AS1154" s="9"/>
      <c r="AT1154" s="10"/>
      <c r="AU1154" s="10"/>
      <c r="AV1154" s="10"/>
      <c r="AW1154" s="10"/>
      <c r="AX1154" s="10"/>
      <c r="AY1154" s="10"/>
      <c r="AZ1154" s="10"/>
      <c r="BA1154" s="10"/>
      <c r="BC1154" s="9"/>
      <c r="BD1154" s="10"/>
      <c r="BE1154" s="10"/>
      <c r="BF1154" s="10"/>
      <c r="BG1154" s="10"/>
      <c r="BH1154" s="10"/>
      <c r="BI1154" s="10"/>
      <c r="BJ1154" s="10"/>
      <c r="BK1154" s="10"/>
      <c r="BL1154" s="10"/>
      <c r="BM1154" s="9"/>
      <c r="BN1154" s="10"/>
      <c r="BO1154" s="9"/>
      <c r="BP1154" s="9"/>
      <c r="BQ1154" s="9"/>
      <c r="BR1154" s="9"/>
      <c r="BS1154" s="9"/>
      <c r="BT1154" s="5"/>
      <c r="BU1154" s="9"/>
      <c r="BV1154" s="10"/>
      <c r="BW1154" s="10"/>
      <c r="BX1154" s="10"/>
      <c r="BY1154" s="10"/>
      <c r="BZ1154" s="10"/>
      <c r="CA1154" s="10"/>
      <c r="CB1154" s="10"/>
      <c r="CC1154" s="10"/>
      <c r="CD1154" s="5"/>
      <c r="CE1154" s="9"/>
      <c r="CF1154" s="10"/>
      <c r="CG1154" s="10"/>
      <c r="CH1154" s="10"/>
      <c r="CI1154" s="10"/>
      <c r="CJ1154" s="10"/>
      <c r="CK1154" s="10"/>
      <c r="CL1154" s="10"/>
      <c r="CM1154" s="10"/>
    </row>
    <row r="1155" spans="1:91" x14ac:dyDescent="0.2">
      <c r="A1155" s="9"/>
      <c r="B1155" s="9"/>
      <c r="C1155" s="9"/>
      <c r="D1155" s="9"/>
      <c r="E1155" s="9"/>
      <c r="F1155" s="9"/>
      <c r="G1155" s="9"/>
      <c r="H1155" s="9"/>
      <c r="I1155" s="9"/>
      <c r="J1155" s="9"/>
      <c r="K1155" s="9"/>
      <c r="L1155" s="9"/>
      <c r="M1155" s="9"/>
      <c r="N1155" s="9"/>
      <c r="P1155"/>
      <c r="Q1155"/>
      <c r="AI1155" s="9"/>
      <c r="AJ1155" s="10"/>
      <c r="AK1155" s="9"/>
      <c r="AL1155" s="10"/>
      <c r="AM1155" s="9"/>
      <c r="AN1155" s="9"/>
      <c r="AO1155" s="9"/>
      <c r="AP1155" s="9"/>
      <c r="AQ1155" s="9"/>
      <c r="AS1155" s="9"/>
      <c r="AT1155" s="10"/>
      <c r="AU1155" s="10"/>
      <c r="AV1155" s="10"/>
      <c r="AW1155" s="10"/>
      <c r="AX1155" s="10"/>
      <c r="AY1155" s="10"/>
      <c r="AZ1155" s="10"/>
      <c r="BA1155" s="10"/>
      <c r="BC1155" s="9"/>
      <c r="BD1155" s="10"/>
      <c r="BE1155" s="10"/>
      <c r="BF1155" s="10"/>
      <c r="BG1155" s="10"/>
      <c r="BH1155" s="10"/>
      <c r="BI1155" s="10"/>
      <c r="BJ1155" s="10"/>
      <c r="BK1155" s="10"/>
      <c r="BL1155" s="10"/>
      <c r="BM1155" s="9"/>
      <c r="BN1155" s="10"/>
      <c r="BO1155" s="9"/>
      <c r="BP1155" s="9"/>
      <c r="BQ1155" s="9"/>
      <c r="BR1155" s="9"/>
      <c r="BS1155" s="9"/>
      <c r="BT1155" s="5"/>
      <c r="BU1155" s="9"/>
      <c r="BV1155" s="10"/>
      <c r="BW1155" s="10"/>
      <c r="BX1155" s="10"/>
      <c r="BY1155" s="10"/>
      <c r="BZ1155" s="10"/>
      <c r="CA1155" s="10"/>
      <c r="CB1155" s="10"/>
      <c r="CC1155" s="10"/>
      <c r="CD1155" s="5"/>
      <c r="CE1155" s="9"/>
      <c r="CF1155" s="10"/>
      <c r="CG1155" s="10"/>
      <c r="CH1155" s="10"/>
      <c r="CI1155" s="10"/>
      <c r="CJ1155" s="10"/>
      <c r="CK1155" s="10"/>
      <c r="CL1155" s="10"/>
      <c r="CM1155" s="10"/>
    </row>
    <row r="1156" spans="1:91" x14ac:dyDescent="0.2">
      <c r="A1156" s="9"/>
      <c r="B1156" s="9"/>
      <c r="C1156" s="9"/>
      <c r="D1156" s="9"/>
      <c r="E1156" s="9"/>
      <c r="F1156" s="9"/>
      <c r="G1156" s="9"/>
      <c r="H1156" s="9"/>
      <c r="I1156" s="9"/>
      <c r="J1156" s="9"/>
      <c r="K1156" s="9"/>
      <c r="L1156" s="9"/>
      <c r="M1156" s="9"/>
      <c r="N1156" s="9"/>
      <c r="P1156"/>
      <c r="Q1156"/>
      <c r="AI1156" s="9"/>
      <c r="AJ1156" s="10"/>
      <c r="AK1156" s="9"/>
      <c r="AL1156" s="10"/>
      <c r="AM1156" s="9"/>
      <c r="AN1156" s="9"/>
      <c r="AO1156" s="9"/>
      <c r="AP1156" s="9"/>
      <c r="AQ1156" s="9"/>
      <c r="AS1156" s="9"/>
      <c r="AT1156" s="10"/>
      <c r="AU1156" s="10"/>
      <c r="AV1156" s="10"/>
      <c r="AW1156" s="10"/>
      <c r="AX1156" s="10"/>
      <c r="AY1156" s="10"/>
      <c r="AZ1156" s="10"/>
      <c r="BA1156" s="10"/>
      <c r="BC1156" s="9"/>
      <c r="BD1156" s="10"/>
      <c r="BE1156" s="10"/>
      <c r="BF1156" s="10"/>
      <c r="BG1156" s="10"/>
      <c r="BH1156" s="10"/>
      <c r="BI1156" s="10"/>
      <c r="BJ1156" s="10"/>
      <c r="BK1156" s="10"/>
      <c r="BL1156" s="10"/>
      <c r="BM1156" s="9"/>
      <c r="BN1156" s="10"/>
      <c r="BO1156" s="9"/>
      <c r="BP1156" s="9"/>
      <c r="BQ1156" s="9"/>
      <c r="BR1156" s="9"/>
      <c r="BS1156" s="9"/>
      <c r="BT1156" s="5"/>
      <c r="BU1156" s="9"/>
      <c r="BV1156" s="10"/>
      <c r="BW1156" s="10"/>
      <c r="BX1156" s="10"/>
      <c r="BY1156" s="10"/>
      <c r="BZ1156" s="10"/>
      <c r="CA1156" s="10"/>
      <c r="CB1156" s="10"/>
      <c r="CC1156" s="10"/>
      <c r="CD1156" s="5"/>
      <c r="CE1156" s="9"/>
      <c r="CF1156" s="10"/>
      <c r="CG1156" s="10"/>
      <c r="CH1156" s="10"/>
      <c r="CI1156" s="10"/>
      <c r="CJ1156" s="10"/>
      <c r="CK1156" s="10"/>
      <c r="CL1156" s="10"/>
      <c r="CM1156" s="10"/>
    </row>
    <row r="1157" spans="1:91" x14ac:dyDescent="0.2">
      <c r="A1157" s="9"/>
      <c r="B1157" s="9"/>
      <c r="C1157" s="9"/>
      <c r="D1157" s="9"/>
      <c r="E1157" s="9"/>
      <c r="F1157" s="9"/>
      <c r="G1157" s="9"/>
      <c r="H1157" s="9"/>
      <c r="I1157" s="9"/>
      <c r="J1157" s="9"/>
      <c r="K1157" s="9"/>
      <c r="L1157" s="9"/>
      <c r="M1157" s="9"/>
      <c r="N1157" s="9"/>
      <c r="P1157"/>
      <c r="Q1157"/>
      <c r="AI1157" s="9"/>
      <c r="AJ1157" s="10"/>
      <c r="AK1157" s="9"/>
      <c r="AL1157" s="10"/>
      <c r="AM1157" s="9"/>
      <c r="AN1157" s="9"/>
      <c r="AO1157" s="9"/>
      <c r="AP1157" s="9"/>
      <c r="AQ1157" s="9"/>
      <c r="AS1157" s="9"/>
      <c r="AT1157" s="10"/>
      <c r="AU1157" s="10"/>
      <c r="AV1157" s="10"/>
      <c r="AW1157" s="10"/>
      <c r="AX1157" s="10"/>
      <c r="AY1157" s="10"/>
      <c r="AZ1157" s="10"/>
      <c r="BA1157" s="10"/>
      <c r="BC1157" s="9"/>
      <c r="BD1157" s="10"/>
      <c r="BE1157" s="10"/>
      <c r="BF1157" s="10"/>
      <c r="BG1157" s="10"/>
      <c r="BH1157" s="10"/>
      <c r="BI1157" s="10"/>
      <c r="BJ1157" s="10"/>
      <c r="BK1157" s="10"/>
      <c r="BL1157" s="10"/>
      <c r="BM1157" s="9"/>
      <c r="BN1157" s="10"/>
      <c r="BO1157" s="9"/>
      <c r="BP1157" s="9"/>
      <c r="BQ1157" s="9"/>
      <c r="BR1157" s="9"/>
      <c r="BS1157" s="9"/>
      <c r="BT1157" s="5"/>
      <c r="BU1157" s="9"/>
      <c r="BV1157" s="10"/>
      <c r="BW1157" s="10"/>
      <c r="BX1157" s="10"/>
      <c r="BY1157" s="10"/>
      <c r="BZ1157" s="10"/>
      <c r="CA1157" s="10"/>
      <c r="CB1157" s="10"/>
      <c r="CC1157" s="10"/>
      <c r="CD1157" s="5"/>
      <c r="CE1157" s="9"/>
      <c r="CF1157" s="10"/>
      <c r="CG1157" s="10"/>
      <c r="CH1157" s="10"/>
      <c r="CI1157" s="10"/>
      <c r="CJ1157" s="10"/>
      <c r="CK1157" s="10"/>
      <c r="CL1157" s="10"/>
      <c r="CM1157" s="10"/>
    </row>
    <row r="1158" spans="1:91" x14ac:dyDescent="0.2">
      <c r="A1158" s="9"/>
      <c r="B1158" s="9"/>
      <c r="C1158" s="9"/>
      <c r="D1158" s="9"/>
      <c r="E1158" s="9"/>
      <c r="F1158" s="9"/>
      <c r="G1158" s="9"/>
      <c r="H1158" s="9"/>
      <c r="I1158" s="9"/>
      <c r="J1158" s="9"/>
      <c r="K1158" s="9"/>
      <c r="L1158" s="9"/>
      <c r="M1158" s="9"/>
      <c r="N1158" s="9"/>
      <c r="P1158"/>
      <c r="Q1158"/>
      <c r="AI1158" s="9"/>
      <c r="AJ1158" s="10"/>
      <c r="AK1158" s="9"/>
      <c r="AL1158" s="10"/>
      <c r="AM1158" s="9"/>
      <c r="AN1158" s="9"/>
      <c r="AO1158" s="9"/>
      <c r="AP1158" s="9"/>
      <c r="AQ1158" s="9"/>
      <c r="AS1158" s="9"/>
      <c r="AT1158" s="10"/>
      <c r="AU1158" s="10"/>
      <c r="AV1158" s="10"/>
      <c r="AW1158" s="10"/>
      <c r="AX1158" s="10"/>
      <c r="AY1158" s="10"/>
      <c r="AZ1158" s="10"/>
      <c r="BA1158" s="10"/>
      <c r="BC1158" s="9"/>
      <c r="BD1158" s="10"/>
      <c r="BE1158" s="10"/>
      <c r="BF1158" s="10"/>
      <c r="BG1158" s="10"/>
      <c r="BH1158" s="10"/>
      <c r="BI1158" s="10"/>
      <c r="BJ1158" s="10"/>
      <c r="BK1158" s="10"/>
      <c r="BL1158" s="10"/>
      <c r="BM1158" s="9"/>
      <c r="BN1158" s="10"/>
      <c r="BO1158" s="9"/>
      <c r="BP1158" s="9"/>
      <c r="BQ1158" s="9"/>
      <c r="BR1158" s="9"/>
      <c r="BS1158" s="9"/>
      <c r="BT1158" s="5"/>
      <c r="BU1158" s="9"/>
      <c r="BV1158" s="10"/>
      <c r="BW1158" s="10"/>
      <c r="BX1158" s="10"/>
      <c r="BY1158" s="10"/>
      <c r="BZ1158" s="10"/>
      <c r="CA1158" s="10"/>
      <c r="CB1158" s="10"/>
      <c r="CC1158" s="10"/>
      <c r="CD1158" s="5"/>
      <c r="CE1158" s="9"/>
      <c r="CF1158" s="10"/>
      <c r="CG1158" s="10"/>
      <c r="CH1158" s="10"/>
      <c r="CI1158" s="10"/>
      <c r="CJ1158" s="10"/>
      <c r="CK1158" s="10"/>
      <c r="CL1158" s="10"/>
      <c r="CM1158" s="10"/>
    </row>
    <row r="1159" spans="1:91" x14ac:dyDescent="0.2">
      <c r="A1159" s="9"/>
      <c r="B1159" s="9"/>
      <c r="C1159" s="9"/>
      <c r="D1159" s="9"/>
      <c r="E1159" s="9"/>
      <c r="F1159" s="9"/>
      <c r="G1159" s="9"/>
      <c r="H1159" s="9"/>
      <c r="I1159" s="9"/>
      <c r="J1159" s="9"/>
      <c r="K1159" s="9"/>
      <c r="L1159" s="9"/>
      <c r="M1159" s="9"/>
      <c r="N1159" s="9"/>
      <c r="P1159"/>
      <c r="Q1159"/>
      <c r="AI1159" s="9"/>
      <c r="AJ1159" s="10"/>
      <c r="AK1159" s="9"/>
      <c r="AL1159" s="10"/>
      <c r="AM1159" s="9"/>
      <c r="AN1159" s="9"/>
      <c r="AO1159" s="9"/>
      <c r="AP1159" s="9"/>
      <c r="AQ1159" s="9"/>
      <c r="AS1159" s="9"/>
      <c r="AT1159" s="10"/>
      <c r="AU1159" s="10"/>
      <c r="AV1159" s="10"/>
      <c r="AW1159" s="10"/>
      <c r="AX1159" s="10"/>
      <c r="AY1159" s="10"/>
      <c r="AZ1159" s="10"/>
      <c r="BA1159" s="10"/>
      <c r="BC1159" s="9"/>
      <c r="BD1159" s="10"/>
      <c r="BE1159" s="10"/>
      <c r="BF1159" s="10"/>
      <c r="BG1159" s="10"/>
      <c r="BH1159" s="10"/>
      <c r="BI1159" s="10"/>
      <c r="BJ1159" s="10"/>
      <c r="BK1159" s="10"/>
      <c r="BL1159" s="10"/>
      <c r="BM1159" s="9"/>
      <c r="BN1159" s="10"/>
      <c r="BO1159" s="9"/>
      <c r="BP1159" s="9"/>
      <c r="BQ1159" s="9"/>
      <c r="BR1159" s="9"/>
      <c r="BS1159" s="9"/>
      <c r="BT1159" s="5"/>
      <c r="BU1159" s="9"/>
      <c r="BV1159" s="10"/>
      <c r="BW1159" s="10"/>
      <c r="BX1159" s="10"/>
      <c r="BY1159" s="10"/>
      <c r="BZ1159" s="10"/>
      <c r="CA1159" s="10"/>
      <c r="CB1159" s="10"/>
      <c r="CC1159" s="10"/>
      <c r="CD1159" s="5"/>
      <c r="CE1159" s="9"/>
      <c r="CF1159" s="10"/>
      <c r="CG1159" s="10"/>
      <c r="CH1159" s="10"/>
      <c r="CI1159" s="10"/>
      <c r="CJ1159" s="10"/>
      <c r="CK1159" s="10"/>
      <c r="CL1159" s="10"/>
      <c r="CM1159" s="10"/>
    </row>
    <row r="1160" spans="1:91" x14ac:dyDescent="0.2">
      <c r="A1160" s="9"/>
      <c r="B1160" s="9"/>
      <c r="C1160" s="9"/>
      <c r="D1160" s="9"/>
      <c r="E1160" s="9"/>
      <c r="F1160" s="9"/>
      <c r="G1160" s="9"/>
      <c r="H1160" s="9"/>
      <c r="I1160" s="9"/>
      <c r="J1160" s="9"/>
      <c r="K1160" s="9"/>
      <c r="L1160" s="9"/>
      <c r="M1160" s="9"/>
      <c r="N1160" s="9"/>
      <c r="P1160"/>
      <c r="Q1160"/>
      <c r="AI1160" s="9"/>
      <c r="AJ1160" s="10"/>
      <c r="AK1160" s="9"/>
      <c r="AL1160" s="10"/>
      <c r="AM1160" s="9"/>
      <c r="AN1160" s="9"/>
      <c r="AO1160" s="9"/>
      <c r="AP1160" s="9"/>
      <c r="AQ1160" s="9"/>
      <c r="AS1160" s="9"/>
      <c r="AT1160" s="10"/>
      <c r="AU1160" s="10"/>
      <c r="AV1160" s="10"/>
      <c r="AW1160" s="10"/>
      <c r="AX1160" s="10"/>
      <c r="AY1160" s="10"/>
      <c r="AZ1160" s="10"/>
      <c r="BA1160" s="10"/>
      <c r="BC1160" s="9"/>
      <c r="BD1160" s="10"/>
      <c r="BE1160" s="10"/>
      <c r="BF1160" s="10"/>
      <c r="BG1160" s="10"/>
      <c r="BH1160" s="10"/>
      <c r="BI1160" s="10"/>
      <c r="BJ1160" s="10"/>
      <c r="BK1160" s="10"/>
      <c r="BL1160" s="10"/>
      <c r="BM1160" s="9"/>
      <c r="BN1160" s="10"/>
      <c r="BO1160" s="9"/>
      <c r="BP1160" s="9"/>
      <c r="BQ1160" s="9"/>
      <c r="BR1160" s="9"/>
      <c r="BS1160" s="9"/>
      <c r="BT1160" s="5"/>
      <c r="BU1160" s="9"/>
      <c r="BV1160" s="10"/>
      <c r="BW1160" s="10"/>
      <c r="BX1160" s="10"/>
      <c r="BY1160" s="10"/>
      <c r="BZ1160" s="10"/>
      <c r="CA1160" s="10"/>
      <c r="CB1160" s="10"/>
      <c r="CC1160" s="10"/>
      <c r="CD1160" s="5"/>
      <c r="CE1160" s="9"/>
      <c r="CF1160" s="10"/>
      <c r="CG1160" s="10"/>
      <c r="CH1160" s="10"/>
      <c r="CI1160" s="10"/>
      <c r="CJ1160" s="10"/>
      <c r="CK1160" s="10"/>
      <c r="CL1160" s="10"/>
      <c r="CM1160" s="10"/>
    </row>
    <row r="1161" spans="1:91" x14ac:dyDescent="0.2">
      <c r="A1161" s="9"/>
      <c r="B1161" s="9"/>
      <c r="C1161" s="9"/>
      <c r="D1161" s="9"/>
      <c r="E1161" s="9"/>
      <c r="F1161" s="9"/>
      <c r="G1161" s="9"/>
      <c r="H1161" s="9"/>
      <c r="I1161" s="9"/>
      <c r="J1161" s="9"/>
      <c r="K1161" s="9"/>
      <c r="L1161" s="9"/>
      <c r="M1161" s="9"/>
      <c r="N1161" s="9"/>
      <c r="P1161"/>
      <c r="Q1161"/>
      <c r="AI1161" s="9"/>
      <c r="AJ1161" s="10"/>
      <c r="AK1161" s="9"/>
      <c r="AL1161" s="10"/>
      <c r="AM1161" s="9"/>
      <c r="AN1161" s="9"/>
      <c r="AO1161" s="9"/>
      <c r="AP1161" s="9"/>
      <c r="AQ1161" s="9"/>
      <c r="AS1161" s="9"/>
      <c r="AT1161" s="10"/>
      <c r="AU1161" s="10"/>
      <c r="AV1161" s="10"/>
      <c r="AW1161" s="10"/>
      <c r="AX1161" s="10"/>
      <c r="AY1161" s="10"/>
      <c r="AZ1161" s="10"/>
      <c r="BA1161" s="10"/>
      <c r="BC1161" s="9"/>
      <c r="BD1161" s="10"/>
      <c r="BE1161" s="10"/>
      <c r="BF1161" s="10"/>
      <c r="BG1161" s="10"/>
      <c r="BH1161" s="10"/>
      <c r="BI1161" s="10"/>
      <c r="BJ1161" s="10"/>
      <c r="BK1161" s="10"/>
      <c r="BL1161" s="10"/>
      <c r="BM1161" s="9"/>
      <c r="BN1161" s="10"/>
      <c r="BO1161" s="9"/>
      <c r="BP1161" s="9"/>
      <c r="BQ1161" s="9"/>
      <c r="BR1161" s="9"/>
      <c r="BS1161" s="9"/>
      <c r="BT1161" s="5"/>
      <c r="BU1161" s="9"/>
      <c r="BV1161" s="10"/>
      <c r="BW1161" s="10"/>
      <c r="BX1161" s="10"/>
      <c r="BY1161" s="10"/>
      <c r="BZ1161" s="10"/>
      <c r="CA1161" s="10"/>
      <c r="CB1161" s="10"/>
      <c r="CC1161" s="10"/>
      <c r="CD1161" s="5"/>
      <c r="CE1161" s="9"/>
      <c r="CF1161" s="10"/>
      <c r="CG1161" s="10"/>
      <c r="CH1161" s="10"/>
      <c r="CI1161" s="10"/>
      <c r="CJ1161" s="10"/>
      <c r="CK1161" s="10"/>
      <c r="CL1161" s="10"/>
      <c r="CM1161" s="10"/>
    </row>
    <row r="1162" spans="1:91" x14ac:dyDescent="0.2">
      <c r="A1162" s="9"/>
      <c r="B1162" s="9"/>
      <c r="C1162" s="9"/>
      <c r="D1162" s="9"/>
      <c r="E1162" s="9"/>
      <c r="F1162" s="9"/>
      <c r="G1162" s="9"/>
      <c r="H1162" s="9"/>
      <c r="I1162" s="9"/>
      <c r="J1162" s="9"/>
      <c r="K1162" s="9"/>
      <c r="L1162" s="9"/>
      <c r="M1162" s="9"/>
      <c r="N1162" s="9"/>
      <c r="P1162"/>
      <c r="Q1162"/>
      <c r="AI1162" s="9"/>
      <c r="AJ1162" s="10"/>
      <c r="AK1162" s="9"/>
      <c r="AL1162" s="10"/>
      <c r="AM1162" s="9"/>
      <c r="AN1162" s="9"/>
      <c r="AO1162" s="9"/>
      <c r="AP1162" s="9"/>
      <c r="AQ1162" s="9"/>
      <c r="AS1162" s="9"/>
      <c r="AT1162" s="10"/>
      <c r="AU1162" s="10"/>
      <c r="AV1162" s="10"/>
      <c r="AW1162" s="10"/>
      <c r="AX1162" s="10"/>
      <c r="AY1162" s="10"/>
      <c r="AZ1162" s="10"/>
      <c r="BA1162" s="10"/>
      <c r="BC1162" s="9"/>
      <c r="BD1162" s="10"/>
      <c r="BE1162" s="10"/>
      <c r="BF1162" s="10"/>
      <c r="BG1162" s="10"/>
      <c r="BH1162" s="10"/>
      <c r="BI1162" s="10"/>
      <c r="BJ1162" s="10"/>
      <c r="BK1162" s="10"/>
      <c r="BL1162" s="10"/>
      <c r="BM1162" s="9"/>
      <c r="BN1162" s="10"/>
      <c r="BO1162" s="9"/>
      <c r="BP1162" s="9"/>
      <c r="BQ1162" s="9"/>
      <c r="BR1162" s="9"/>
      <c r="BS1162" s="9"/>
      <c r="BT1162" s="5"/>
      <c r="BU1162" s="9"/>
      <c r="BV1162" s="10"/>
      <c r="BW1162" s="10"/>
      <c r="BX1162" s="10"/>
      <c r="BY1162" s="10"/>
      <c r="BZ1162" s="10"/>
      <c r="CA1162" s="10"/>
      <c r="CB1162" s="10"/>
      <c r="CC1162" s="10"/>
      <c r="CD1162" s="5"/>
      <c r="CE1162" s="9"/>
      <c r="CF1162" s="10"/>
      <c r="CG1162" s="10"/>
      <c r="CH1162" s="10"/>
      <c r="CI1162" s="10"/>
      <c r="CJ1162" s="10"/>
      <c r="CK1162" s="10"/>
      <c r="CL1162" s="10"/>
      <c r="CM1162" s="10"/>
    </row>
    <row r="1163" spans="1:91" x14ac:dyDescent="0.2">
      <c r="A1163" s="9"/>
      <c r="B1163" s="9"/>
      <c r="C1163" s="9"/>
      <c r="D1163" s="9"/>
      <c r="E1163" s="9"/>
      <c r="F1163" s="9"/>
      <c r="G1163" s="9"/>
      <c r="H1163" s="9"/>
      <c r="I1163" s="9"/>
      <c r="J1163" s="9"/>
      <c r="K1163" s="9"/>
      <c r="L1163" s="9"/>
      <c r="M1163" s="9"/>
      <c r="N1163" s="9"/>
      <c r="P1163"/>
      <c r="Q1163"/>
      <c r="AI1163" s="9"/>
      <c r="AJ1163" s="10"/>
      <c r="AK1163" s="9"/>
      <c r="AL1163" s="10"/>
      <c r="AM1163" s="9"/>
      <c r="AN1163" s="9"/>
      <c r="AO1163" s="9"/>
      <c r="AP1163" s="9"/>
      <c r="AQ1163" s="9"/>
      <c r="AS1163" s="9"/>
      <c r="AT1163" s="10"/>
      <c r="AU1163" s="10"/>
      <c r="AV1163" s="10"/>
      <c r="AW1163" s="10"/>
      <c r="AX1163" s="10"/>
      <c r="AY1163" s="10"/>
      <c r="AZ1163" s="10"/>
      <c r="BA1163" s="10"/>
      <c r="BC1163" s="9"/>
      <c r="BD1163" s="10"/>
      <c r="BE1163" s="10"/>
      <c r="BF1163" s="10"/>
      <c r="BG1163" s="10"/>
      <c r="BH1163" s="10"/>
      <c r="BI1163" s="10"/>
      <c r="BJ1163" s="10"/>
      <c r="BK1163" s="10"/>
      <c r="BL1163" s="10"/>
      <c r="BM1163" s="9"/>
      <c r="BN1163" s="10"/>
      <c r="BO1163" s="9"/>
      <c r="BP1163" s="9"/>
      <c r="BQ1163" s="9"/>
      <c r="BR1163" s="9"/>
      <c r="BS1163" s="9"/>
      <c r="BT1163" s="5"/>
      <c r="BU1163" s="9"/>
      <c r="BV1163" s="10"/>
      <c r="BW1163" s="10"/>
      <c r="BX1163" s="10"/>
      <c r="BY1163" s="10"/>
      <c r="BZ1163" s="10"/>
      <c r="CA1163" s="10"/>
      <c r="CB1163" s="10"/>
      <c r="CC1163" s="10"/>
      <c r="CD1163" s="5"/>
      <c r="CE1163" s="9"/>
      <c r="CF1163" s="10"/>
      <c r="CG1163" s="10"/>
      <c r="CH1163" s="10"/>
      <c r="CI1163" s="10"/>
      <c r="CJ1163" s="10"/>
      <c r="CK1163" s="10"/>
      <c r="CL1163" s="10"/>
      <c r="CM1163" s="10"/>
    </row>
    <row r="1164" spans="1:91" x14ac:dyDescent="0.2">
      <c r="A1164" s="9"/>
      <c r="B1164" s="9"/>
      <c r="C1164" s="9"/>
      <c r="D1164" s="9"/>
      <c r="E1164" s="9"/>
      <c r="F1164" s="9"/>
      <c r="G1164" s="9"/>
      <c r="H1164" s="9"/>
      <c r="I1164" s="9"/>
      <c r="J1164" s="9"/>
      <c r="K1164" s="9"/>
      <c r="L1164" s="9"/>
      <c r="M1164" s="9"/>
      <c r="N1164" s="9"/>
      <c r="P1164"/>
      <c r="Q1164"/>
      <c r="AI1164" s="9"/>
      <c r="AJ1164" s="10"/>
      <c r="AK1164" s="9"/>
      <c r="AL1164" s="10"/>
      <c r="AM1164" s="9"/>
      <c r="AN1164" s="9"/>
      <c r="AO1164" s="9"/>
      <c r="AP1164" s="9"/>
      <c r="AQ1164" s="9"/>
      <c r="AS1164" s="9"/>
      <c r="AT1164" s="10"/>
      <c r="AU1164" s="10"/>
      <c r="AV1164" s="10"/>
      <c r="AW1164" s="10"/>
      <c r="AX1164" s="10"/>
      <c r="AY1164" s="10"/>
      <c r="AZ1164" s="10"/>
      <c r="BA1164" s="10"/>
      <c r="BC1164" s="9"/>
      <c r="BD1164" s="10"/>
      <c r="BE1164" s="10"/>
      <c r="BF1164" s="10"/>
      <c r="BG1164" s="10"/>
      <c r="BH1164" s="10"/>
      <c r="BI1164" s="10"/>
      <c r="BJ1164" s="10"/>
      <c r="BK1164" s="10"/>
      <c r="BL1164" s="10"/>
      <c r="BM1164" s="9"/>
      <c r="BN1164" s="10"/>
      <c r="BO1164" s="9"/>
      <c r="BP1164" s="9"/>
      <c r="BQ1164" s="9"/>
      <c r="BR1164" s="9"/>
      <c r="BS1164" s="9"/>
      <c r="BT1164" s="5"/>
      <c r="BU1164" s="9"/>
      <c r="BV1164" s="10"/>
      <c r="BW1164" s="10"/>
      <c r="BX1164" s="10"/>
      <c r="BY1164" s="10"/>
      <c r="BZ1164" s="10"/>
      <c r="CA1164" s="10"/>
      <c r="CB1164" s="10"/>
      <c r="CC1164" s="10"/>
      <c r="CD1164" s="5"/>
      <c r="CE1164" s="9"/>
      <c r="CF1164" s="10"/>
      <c r="CG1164" s="10"/>
      <c r="CH1164" s="10"/>
      <c r="CI1164" s="10"/>
      <c r="CJ1164" s="10"/>
      <c r="CK1164" s="10"/>
      <c r="CL1164" s="10"/>
      <c r="CM1164" s="10"/>
    </row>
    <row r="1165" spans="1:91" x14ac:dyDescent="0.2">
      <c r="A1165" s="9"/>
      <c r="B1165" s="9"/>
      <c r="C1165" s="9"/>
      <c r="D1165" s="9"/>
      <c r="E1165" s="9"/>
      <c r="F1165" s="9"/>
      <c r="G1165" s="9"/>
      <c r="H1165" s="9"/>
      <c r="I1165" s="9"/>
      <c r="J1165" s="9"/>
      <c r="K1165" s="9"/>
      <c r="L1165" s="9"/>
      <c r="M1165" s="9"/>
      <c r="N1165" s="9"/>
      <c r="P1165"/>
      <c r="Q1165"/>
      <c r="AI1165" s="9"/>
      <c r="AJ1165" s="10"/>
      <c r="AK1165" s="9"/>
      <c r="AL1165" s="10"/>
      <c r="AM1165" s="9"/>
      <c r="AN1165" s="9"/>
      <c r="AO1165" s="9"/>
      <c r="AP1165" s="9"/>
      <c r="AQ1165" s="9"/>
      <c r="AS1165" s="9"/>
      <c r="AT1165" s="10"/>
      <c r="AU1165" s="10"/>
      <c r="AV1165" s="10"/>
      <c r="AW1165" s="10"/>
      <c r="AX1165" s="10"/>
      <c r="AY1165" s="10"/>
      <c r="AZ1165" s="10"/>
      <c r="BA1165" s="10"/>
      <c r="BC1165" s="9"/>
      <c r="BD1165" s="10"/>
      <c r="BE1165" s="10"/>
      <c r="BF1165" s="10"/>
      <c r="BG1165" s="10"/>
      <c r="BH1165" s="10"/>
      <c r="BI1165" s="10"/>
      <c r="BJ1165" s="10"/>
      <c r="BK1165" s="10"/>
      <c r="BL1165" s="10"/>
      <c r="BM1165" s="9"/>
      <c r="BN1165" s="10"/>
      <c r="BO1165" s="9"/>
      <c r="BP1165" s="9"/>
      <c r="BQ1165" s="9"/>
      <c r="BR1165" s="9"/>
      <c r="BS1165" s="9"/>
      <c r="BT1165" s="5"/>
      <c r="BU1165" s="9"/>
      <c r="BV1165" s="10"/>
      <c r="BW1165" s="10"/>
      <c r="BX1165" s="10"/>
      <c r="BY1165" s="10"/>
      <c r="BZ1165" s="10"/>
      <c r="CA1165" s="10"/>
      <c r="CB1165" s="10"/>
      <c r="CC1165" s="10"/>
      <c r="CD1165" s="5"/>
      <c r="CE1165" s="9"/>
      <c r="CF1165" s="10"/>
      <c r="CG1165" s="10"/>
      <c r="CH1165" s="10"/>
      <c r="CI1165" s="10"/>
      <c r="CJ1165" s="10"/>
      <c r="CK1165" s="10"/>
      <c r="CL1165" s="10"/>
      <c r="CM1165" s="10"/>
    </row>
    <row r="1166" spans="1:91" x14ac:dyDescent="0.2">
      <c r="A1166" s="9"/>
      <c r="B1166" s="9"/>
      <c r="C1166" s="9"/>
      <c r="D1166" s="9"/>
      <c r="E1166" s="9"/>
      <c r="F1166" s="9"/>
      <c r="G1166" s="9"/>
      <c r="H1166" s="9"/>
      <c r="I1166" s="9"/>
      <c r="J1166" s="9"/>
      <c r="K1166" s="9"/>
      <c r="L1166" s="9"/>
      <c r="M1166" s="9"/>
      <c r="N1166" s="9"/>
      <c r="P1166"/>
      <c r="Q1166"/>
      <c r="AI1166" s="9"/>
      <c r="AJ1166" s="10"/>
      <c r="AK1166" s="9"/>
      <c r="AL1166" s="10"/>
      <c r="AM1166" s="9"/>
      <c r="AN1166" s="9"/>
      <c r="AO1166" s="9"/>
      <c r="AP1166" s="9"/>
      <c r="AQ1166" s="9"/>
      <c r="AS1166" s="9"/>
      <c r="AT1166" s="10"/>
      <c r="AU1166" s="10"/>
      <c r="AV1166" s="10"/>
      <c r="AW1166" s="10"/>
      <c r="AX1166" s="10"/>
      <c r="AY1166" s="10"/>
      <c r="AZ1166" s="10"/>
      <c r="BA1166" s="10"/>
      <c r="BC1166" s="9"/>
      <c r="BD1166" s="10"/>
      <c r="BE1166" s="10"/>
      <c r="BF1166" s="10"/>
      <c r="BG1166" s="10"/>
      <c r="BH1166" s="10"/>
      <c r="BI1166" s="10"/>
      <c r="BJ1166" s="10"/>
      <c r="BK1166" s="10"/>
      <c r="BL1166" s="10"/>
      <c r="BM1166" s="9"/>
      <c r="BN1166" s="10"/>
      <c r="BO1166" s="9"/>
      <c r="BP1166" s="9"/>
      <c r="BQ1166" s="9"/>
      <c r="BR1166" s="9"/>
      <c r="BS1166" s="9"/>
      <c r="BT1166" s="5"/>
      <c r="BU1166" s="9"/>
      <c r="BV1166" s="10"/>
      <c r="BW1166" s="10"/>
      <c r="BX1166" s="10"/>
      <c r="BY1166" s="10"/>
      <c r="BZ1166" s="10"/>
      <c r="CA1166" s="10"/>
      <c r="CB1166" s="10"/>
      <c r="CC1166" s="10"/>
      <c r="CD1166" s="5"/>
      <c r="CE1166" s="9"/>
      <c r="CF1166" s="10"/>
      <c r="CG1166" s="10"/>
      <c r="CH1166" s="10"/>
      <c r="CI1166" s="10"/>
      <c r="CJ1166" s="10"/>
      <c r="CK1166" s="10"/>
      <c r="CL1166" s="10"/>
      <c r="CM1166" s="10"/>
    </row>
    <row r="1167" spans="1:91" x14ac:dyDescent="0.2">
      <c r="A1167" s="9"/>
      <c r="B1167" s="9"/>
      <c r="C1167" s="9"/>
      <c r="D1167" s="9"/>
      <c r="E1167" s="9"/>
      <c r="F1167" s="9"/>
      <c r="G1167" s="9"/>
      <c r="H1167" s="9"/>
      <c r="I1167" s="9"/>
      <c r="J1167" s="9"/>
      <c r="K1167" s="9"/>
      <c r="L1167" s="9"/>
      <c r="M1167" s="9"/>
      <c r="N1167" s="9"/>
      <c r="P1167"/>
      <c r="Q1167"/>
      <c r="AI1167" s="9"/>
      <c r="AJ1167" s="10"/>
      <c r="AK1167" s="9"/>
      <c r="AL1167" s="10"/>
      <c r="AM1167" s="9"/>
      <c r="AN1167" s="9"/>
      <c r="AO1167" s="9"/>
      <c r="AP1167" s="9"/>
      <c r="AQ1167" s="9"/>
      <c r="AS1167" s="9"/>
      <c r="AT1167" s="10"/>
      <c r="AU1167" s="10"/>
      <c r="AV1167" s="10"/>
      <c r="AW1167" s="10"/>
      <c r="AX1167" s="10"/>
      <c r="AY1167" s="10"/>
      <c r="AZ1167" s="10"/>
      <c r="BA1167" s="10"/>
      <c r="BC1167" s="9"/>
      <c r="BD1167" s="10"/>
      <c r="BE1167" s="10"/>
      <c r="BF1167" s="10"/>
      <c r="BG1167" s="10"/>
      <c r="BH1167" s="10"/>
      <c r="BI1167" s="10"/>
      <c r="BJ1167" s="10"/>
      <c r="BK1167" s="10"/>
      <c r="BL1167" s="10"/>
      <c r="BM1167" s="9"/>
      <c r="BN1167" s="10"/>
      <c r="BO1167" s="9"/>
      <c r="BP1167" s="9"/>
      <c r="BQ1167" s="9"/>
      <c r="BR1167" s="9"/>
      <c r="BS1167" s="9"/>
      <c r="BT1167" s="5"/>
      <c r="BU1167" s="9"/>
      <c r="BV1167" s="10"/>
      <c r="BW1167" s="10"/>
      <c r="BX1167" s="10"/>
      <c r="BY1167" s="10"/>
      <c r="BZ1167" s="10"/>
      <c r="CA1167" s="10"/>
      <c r="CB1167" s="10"/>
      <c r="CC1167" s="10"/>
      <c r="CD1167" s="5"/>
      <c r="CE1167" s="9"/>
      <c r="CF1167" s="10"/>
      <c r="CG1167" s="10"/>
      <c r="CH1167" s="10"/>
      <c r="CI1167" s="10"/>
      <c r="CJ1167" s="10"/>
      <c r="CK1167" s="10"/>
      <c r="CL1167" s="10"/>
      <c r="CM1167" s="10"/>
    </row>
    <row r="1168" spans="1:91" x14ac:dyDescent="0.2">
      <c r="A1168" s="9"/>
      <c r="B1168" s="9"/>
      <c r="C1168" s="9"/>
      <c r="D1168" s="9"/>
      <c r="E1168" s="9"/>
      <c r="F1168" s="9"/>
      <c r="G1168" s="9"/>
      <c r="H1168" s="9"/>
      <c r="I1168" s="9"/>
      <c r="J1168" s="9"/>
      <c r="K1168" s="9"/>
      <c r="L1168" s="9"/>
      <c r="M1168" s="9"/>
      <c r="N1168" s="9"/>
      <c r="P1168"/>
      <c r="Q1168"/>
      <c r="AI1168" s="9"/>
      <c r="AJ1168" s="10"/>
      <c r="AK1168" s="9"/>
      <c r="AL1168" s="10"/>
      <c r="AM1168" s="9"/>
      <c r="AN1168" s="9"/>
      <c r="AO1168" s="9"/>
      <c r="AP1168" s="9"/>
      <c r="AQ1168" s="9"/>
      <c r="AS1168" s="9"/>
      <c r="AT1168" s="10"/>
      <c r="AU1168" s="10"/>
      <c r="AV1168" s="10"/>
      <c r="AW1168" s="10"/>
      <c r="AX1168" s="10"/>
      <c r="AY1168" s="10"/>
      <c r="AZ1168" s="10"/>
      <c r="BA1168" s="10"/>
      <c r="BC1168" s="9"/>
      <c r="BD1168" s="10"/>
      <c r="BE1168" s="10"/>
      <c r="BF1168" s="10"/>
      <c r="BG1168" s="10"/>
      <c r="BH1168" s="10"/>
      <c r="BI1168" s="10"/>
      <c r="BJ1168" s="10"/>
      <c r="BK1168" s="10"/>
      <c r="BL1168" s="10"/>
      <c r="BM1168" s="9"/>
      <c r="BN1168" s="10"/>
      <c r="BO1168" s="9"/>
      <c r="BP1168" s="9"/>
      <c r="BQ1168" s="9"/>
      <c r="BR1168" s="9"/>
      <c r="BS1168" s="9"/>
      <c r="BT1168" s="5"/>
      <c r="BU1168" s="9"/>
      <c r="BV1168" s="10"/>
      <c r="BW1168" s="10"/>
      <c r="BX1168" s="10"/>
      <c r="BY1168" s="10"/>
      <c r="BZ1168" s="10"/>
      <c r="CA1168" s="10"/>
      <c r="CB1168" s="10"/>
      <c r="CC1168" s="10"/>
      <c r="CD1168" s="5"/>
      <c r="CE1168" s="9"/>
      <c r="CF1168" s="10"/>
      <c r="CG1168" s="10"/>
      <c r="CH1168" s="10"/>
      <c r="CI1168" s="10"/>
      <c r="CJ1168" s="10"/>
      <c r="CK1168" s="10"/>
      <c r="CL1168" s="10"/>
      <c r="CM1168" s="10"/>
    </row>
    <row r="1169" spans="1:91" x14ac:dyDescent="0.2">
      <c r="A1169" s="9"/>
      <c r="B1169" s="9"/>
      <c r="C1169" s="9"/>
      <c r="D1169" s="9"/>
      <c r="E1169" s="9"/>
      <c r="F1169" s="9"/>
      <c r="G1169" s="9"/>
      <c r="H1169" s="9"/>
      <c r="I1169" s="9"/>
      <c r="J1169" s="9"/>
      <c r="K1169" s="9"/>
      <c r="L1169" s="9"/>
      <c r="M1169" s="9"/>
      <c r="N1169" s="9"/>
      <c r="P1169"/>
      <c r="Q1169"/>
      <c r="AI1169" s="9"/>
      <c r="AJ1169" s="10"/>
      <c r="AK1169" s="9"/>
      <c r="AL1169" s="10"/>
      <c r="AM1169" s="9"/>
      <c r="AN1169" s="9"/>
      <c r="AO1169" s="9"/>
      <c r="AP1169" s="9"/>
      <c r="AQ1169" s="9"/>
      <c r="AS1169" s="9"/>
      <c r="AT1169" s="10"/>
      <c r="AU1169" s="10"/>
      <c r="AV1169" s="10"/>
      <c r="AW1169" s="10"/>
      <c r="AX1169" s="10"/>
      <c r="AY1169" s="10"/>
      <c r="AZ1169" s="10"/>
      <c r="BA1169" s="10"/>
      <c r="BC1169" s="9"/>
      <c r="BD1169" s="10"/>
      <c r="BE1169" s="10"/>
      <c r="BF1169" s="10"/>
      <c r="BG1169" s="10"/>
      <c r="BH1169" s="10"/>
      <c r="BI1169" s="10"/>
      <c r="BJ1169" s="10"/>
      <c r="BK1169" s="10"/>
      <c r="BL1169" s="10"/>
      <c r="BM1169" s="9"/>
      <c r="BN1169" s="10"/>
      <c r="BO1169" s="9"/>
      <c r="BP1169" s="9"/>
      <c r="BQ1169" s="9"/>
      <c r="BR1169" s="9"/>
      <c r="BS1169" s="9"/>
      <c r="BT1169" s="5"/>
      <c r="BU1169" s="9"/>
      <c r="BV1169" s="10"/>
      <c r="BW1169" s="10"/>
      <c r="BX1169" s="10"/>
      <c r="BY1169" s="10"/>
      <c r="BZ1169" s="10"/>
      <c r="CA1169" s="10"/>
      <c r="CB1169" s="10"/>
      <c r="CC1169" s="10"/>
      <c r="CD1169" s="5"/>
      <c r="CE1169" s="9"/>
      <c r="CF1169" s="10"/>
      <c r="CG1169" s="10"/>
      <c r="CH1169" s="10"/>
      <c r="CI1169" s="10"/>
      <c r="CJ1169" s="10"/>
      <c r="CK1169" s="10"/>
      <c r="CL1169" s="10"/>
      <c r="CM1169" s="10"/>
    </row>
    <row r="1170" spans="1:91" x14ac:dyDescent="0.2">
      <c r="A1170" s="9"/>
      <c r="B1170" s="9"/>
      <c r="C1170" s="9"/>
      <c r="D1170" s="9"/>
      <c r="E1170" s="9"/>
      <c r="F1170" s="9"/>
      <c r="G1170" s="9"/>
      <c r="H1170" s="9"/>
      <c r="I1170" s="9"/>
      <c r="J1170" s="9"/>
      <c r="K1170" s="9"/>
      <c r="L1170" s="9"/>
      <c r="M1170" s="9"/>
      <c r="N1170" s="9"/>
      <c r="P1170"/>
      <c r="Q1170"/>
      <c r="AI1170" s="9"/>
      <c r="AJ1170" s="10"/>
      <c r="AK1170" s="9"/>
      <c r="AL1170" s="10"/>
      <c r="AM1170" s="9"/>
      <c r="AN1170" s="9"/>
      <c r="AO1170" s="9"/>
      <c r="AP1170" s="9"/>
      <c r="AQ1170" s="9"/>
      <c r="AS1170" s="9"/>
      <c r="AT1170" s="10"/>
      <c r="AU1170" s="10"/>
      <c r="AV1170" s="10"/>
      <c r="AW1170" s="10"/>
      <c r="AX1170" s="10"/>
      <c r="AY1170" s="10"/>
      <c r="AZ1170" s="10"/>
      <c r="BA1170" s="10"/>
      <c r="BC1170" s="9"/>
      <c r="BD1170" s="10"/>
      <c r="BE1170" s="10"/>
      <c r="BF1170" s="10"/>
      <c r="BG1170" s="10"/>
      <c r="BH1170" s="10"/>
      <c r="BI1170" s="10"/>
      <c r="BJ1170" s="10"/>
      <c r="BK1170" s="10"/>
      <c r="BL1170" s="10"/>
      <c r="BM1170" s="9"/>
      <c r="BN1170" s="10"/>
      <c r="BO1170" s="9"/>
      <c r="BP1170" s="9"/>
      <c r="BQ1170" s="9"/>
      <c r="BR1170" s="9"/>
      <c r="BS1170" s="9"/>
      <c r="BT1170" s="5"/>
      <c r="BU1170" s="9"/>
      <c r="BV1170" s="10"/>
      <c r="BW1170" s="10"/>
      <c r="BX1170" s="10"/>
      <c r="BY1170" s="10"/>
      <c r="BZ1170" s="10"/>
      <c r="CA1170" s="10"/>
      <c r="CB1170" s="10"/>
      <c r="CC1170" s="10"/>
      <c r="CD1170" s="5"/>
      <c r="CE1170" s="9"/>
      <c r="CF1170" s="10"/>
      <c r="CG1170" s="10"/>
      <c r="CH1170" s="10"/>
      <c r="CI1170" s="10"/>
      <c r="CJ1170" s="10"/>
      <c r="CK1170" s="10"/>
      <c r="CL1170" s="10"/>
      <c r="CM1170" s="10"/>
    </row>
    <row r="1171" spans="1:91" x14ac:dyDescent="0.2">
      <c r="A1171" s="9"/>
      <c r="B1171" s="9"/>
      <c r="C1171" s="9"/>
      <c r="D1171" s="9"/>
      <c r="E1171" s="9"/>
      <c r="F1171" s="9"/>
      <c r="G1171" s="9"/>
      <c r="H1171" s="9"/>
      <c r="I1171" s="9"/>
      <c r="J1171" s="9"/>
      <c r="K1171" s="9"/>
      <c r="L1171" s="9"/>
      <c r="M1171" s="9"/>
      <c r="N1171" s="9"/>
      <c r="P1171"/>
      <c r="Q1171"/>
      <c r="AI1171" s="9"/>
      <c r="AJ1171" s="10"/>
      <c r="AK1171" s="9"/>
      <c r="AL1171" s="10"/>
      <c r="AM1171" s="9"/>
      <c r="AN1171" s="9"/>
      <c r="AO1171" s="9"/>
      <c r="AP1171" s="9"/>
      <c r="AQ1171" s="9"/>
      <c r="AS1171" s="9"/>
      <c r="AT1171" s="10"/>
      <c r="AU1171" s="10"/>
      <c r="AV1171" s="10"/>
      <c r="AW1171" s="10"/>
      <c r="AX1171" s="10"/>
      <c r="AY1171" s="10"/>
      <c r="AZ1171" s="10"/>
      <c r="BA1171" s="10"/>
      <c r="BC1171" s="9"/>
      <c r="BD1171" s="10"/>
      <c r="BE1171" s="10"/>
      <c r="BF1171" s="10"/>
      <c r="BG1171" s="10"/>
      <c r="BH1171" s="10"/>
      <c r="BI1171" s="10"/>
      <c r="BJ1171" s="10"/>
      <c r="BK1171" s="10"/>
      <c r="BL1171" s="10"/>
      <c r="BM1171" s="9"/>
      <c r="BN1171" s="10"/>
      <c r="BO1171" s="9"/>
      <c r="BP1171" s="9"/>
      <c r="BQ1171" s="9"/>
      <c r="BR1171" s="9"/>
      <c r="BS1171" s="9"/>
      <c r="BT1171" s="5"/>
      <c r="BU1171" s="9"/>
      <c r="BV1171" s="10"/>
      <c r="BW1171" s="10"/>
      <c r="BX1171" s="10"/>
      <c r="BY1171" s="10"/>
      <c r="BZ1171" s="10"/>
      <c r="CA1171" s="10"/>
      <c r="CB1171" s="10"/>
      <c r="CC1171" s="10"/>
      <c r="CD1171" s="5"/>
      <c r="CE1171" s="9"/>
      <c r="CF1171" s="10"/>
      <c r="CG1171" s="10"/>
      <c r="CH1171" s="10"/>
      <c r="CI1171" s="10"/>
      <c r="CJ1171" s="10"/>
      <c r="CK1171" s="10"/>
      <c r="CL1171" s="10"/>
      <c r="CM1171" s="10"/>
    </row>
    <row r="1172" spans="1:91" x14ac:dyDescent="0.2">
      <c r="A1172" s="9"/>
      <c r="B1172" s="9"/>
      <c r="C1172" s="9"/>
      <c r="D1172" s="9"/>
      <c r="E1172" s="9"/>
      <c r="F1172" s="9"/>
      <c r="G1172" s="9"/>
      <c r="H1172" s="9"/>
      <c r="I1172" s="9"/>
      <c r="J1172" s="9"/>
      <c r="K1172" s="9"/>
      <c r="L1172" s="9"/>
      <c r="M1172" s="9"/>
      <c r="N1172" s="9"/>
      <c r="P1172"/>
      <c r="Q1172"/>
      <c r="AI1172" s="9"/>
      <c r="AJ1172" s="10"/>
      <c r="AK1172" s="9"/>
      <c r="AL1172" s="10"/>
      <c r="AM1172" s="9"/>
      <c r="AN1172" s="9"/>
      <c r="AO1172" s="9"/>
      <c r="AP1172" s="9"/>
      <c r="AQ1172" s="9"/>
      <c r="AS1172" s="9"/>
      <c r="AT1172" s="10"/>
      <c r="AU1172" s="10"/>
      <c r="AV1172" s="10"/>
      <c r="AW1172" s="10"/>
      <c r="AX1172" s="10"/>
      <c r="AY1172" s="10"/>
      <c r="AZ1172" s="10"/>
      <c r="BA1172" s="10"/>
      <c r="BC1172" s="9"/>
      <c r="BD1172" s="10"/>
      <c r="BE1172" s="10"/>
      <c r="BF1172" s="10"/>
      <c r="BG1172" s="10"/>
      <c r="BH1172" s="10"/>
      <c r="BI1172" s="10"/>
      <c r="BJ1172" s="10"/>
      <c r="BK1172" s="10"/>
      <c r="BL1172" s="10"/>
      <c r="BM1172" s="9"/>
      <c r="BN1172" s="10"/>
      <c r="BO1172" s="9"/>
      <c r="BP1172" s="9"/>
      <c r="BQ1172" s="9"/>
      <c r="BR1172" s="9"/>
      <c r="BS1172" s="9"/>
      <c r="BT1172" s="5"/>
      <c r="BU1172" s="9"/>
      <c r="BV1172" s="10"/>
      <c r="BW1172" s="10"/>
      <c r="BX1172" s="10"/>
      <c r="BY1172" s="10"/>
      <c r="BZ1172" s="10"/>
      <c r="CA1172" s="10"/>
      <c r="CB1172" s="10"/>
      <c r="CC1172" s="10"/>
      <c r="CD1172" s="5"/>
      <c r="CE1172" s="9"/>
      <c r="CF1172" s="10"/>
      <c r="CG1172" s="10"/>
      <c r="CH1172" s="10"/>
      <c r="CI1172" s="10"/>
      <c r="CJ1172" s="10"/>
      <c r="CK1172" s="10"/>
      <c r="CL1172" s="10"/>
      <c r="CM1172" s="10"/>
    </row>
    <row r="1173" spans="1:91" x14ac:dyDescent="0.2">
      <c r="A1173" s="9"/>
      <c r="B1173" s="9"/>
      <c r="C1173" s="9"/>
      <c r="D1173" s="9"/>
      <c r="E1173" s="9"/>
      <c r="F1173" s="9"/>
      <c r="G1173" s="9"/>
      <c r="H1173" s="9"/>
      <c r="I1173" s="9"/>
      <c r="J1173" s="9"/>
      <c r="K1173" s="9"/>
      <c r="L1173" s="9"/>
      <c r="M1173" s="9"/>
      <c r="N1173" s="9"/>
      <c r="P1173"/>
      <c r="Q1173"/>
      <c r="AI1173" s="9"/>
      <c r="AJ1173" s="10"/>
      <c r="AK1173" s="9"/>
      <c r="AL1173" s="10"/>
      <c r="AM1173" s="9"/>
      <c r="AN1173" s="9"/>
      <c r="AO1173" s="9"/>
      <c r="AP1173" s="9"/>
      <c r="AQ1173" s="9"/>
      <c r="AS1173" s="9"/>
      <c r="AT1173" s="10"/>
      <c r="AU1173" s="10"/>
      <c r="AV1173" s="10"/>
      <c r="AW1173" s="10"/>
      <c r="AX1173" s="10"/>
      <c r="AY1173" s="10"/>
      <c r="AZ1173" s="10"/>
      <c r="BA1173" s="10"/>
      <c r="BC1173" s="9"/>
      <c r="BD1173" s="10"/>
      <c r="BE1173" s="10"/>
      <c r="BF1173" s="10"/>
      <c r="BG1173" s="10"/>
      <c r="BH1173" s="10"/>
      <c r="BI1173" s="10"/>
      <c r="BJ1173" s="10"/>
      <c r="BK1173" s="10"/>
      <c r="BL1173" s="10"/>
      <c r="BM1173" s="9"/>
      <c r="BN1173" s="10"/>
      <c r="BO1173" s="9"/>
      <c r="BP1173" s="9"/>
      <c r="BQ1173" s="9"/>
      <c r="BR1173" s="9"/>
      <c r="BS1173" s="9"/>
      <c r="BT1173" s="5"/>
      <c r="BU1173" s="9"/>
      <c r="BV1173" s="10"/>
      <c r="BW1173" s="10"/>
      <c r="BX1173" s="10"/>
      <c r="BY1173" s="10"/>
      <c r="BZ1173" s="10"/>
      <c r="CA1173" s="10"/>
      <c r="CB1173" s="10"/>
      <c r="CC1173" s="10"/>
      <c r="CD1173" s="5"/>
      <c r="CE1173" s="9"/>
      <c r="CF1173" s="10"/>
      <c r="CG1173" s="10"/>
      <c r="CH1173" s="10"/>
      <c r="CI1173" s="10"/>
      <c r="CJ1173" s="10"/>
      <c r="CK1173" s="10"/>
      <c r="CL1173" s="10"/>
      <c r="CM1173" s="10"/>
    </row>
    <row r="1174" spans="1:91" x14ac:dyDescent="0.2">
      <c r="A1174" s="9"/>
      <c r="B1174" s="9"/>
      <c r="C1174" s="9"/>
      <c r="D1174" s="9"/>
      <c r="E1174" s="9"/>
      <c r="F1174" s="9"/>
      <c r="G1174" s="9"/>
      <c r="H1174" s="9"/>
      <c r="I1174" s="9"/>
      <c r="J1174" s="9"/>
      <c r="K1174" s="9"/>
      <c r="L1174" s="9"/>
      <c r="M1174" s="9"/>
      <c r="N1174" s="9"/>
      <c r="P1174"/>
      <c r="Q1174"/>
      <c r="AI1174" s="9"/>
      <c r="AJ1174" s="10"/>
      <c r="AK1174" s="9"/>
      <c r="AL1174" s="10"/>
      <c r="AM1174" s="9"/>
      <c r="AN1174" s="9"/>
      <c r="AO1174" s="9"/>
      <c r="AP1174" s="9"/>
      <c r="AQ1174" s="9"/>
      <c r="AS1174" s="9"/>
      <c r="AT1174" s="10"/>
      <c r="AU1174" s="10"/>
      <c r="AV1174" s="10"/>
      <c r="AW1174" s="10"/>
      <c r="AX1174" s="10"/>
      <c r="AY1174" s="10"/>
      <c r="AZ1174" s="10"/>
      <c r="BA1174" s="10"/>
      <c r="BC1174" s="9"/>
      <c r="BD1174" s="10"/>
      <c r="BE1174" s="10"/>
      <c r="BF1174" s="10"/>
      <c r="BG1174" s="10"/>
      <c r="BH1174" s="10"/>
      <c r="BI1174" s="10"/>
      <c r="BJ1174" s="10"/>
      <c r="BK1174" s="10"/>
      <c r="BL1174" s="10"/>
      <c r="BM1174" s="9"/>
      <c r="BN1174" s="10"/>
      <c r="BO1174" s="9"/>
      <c r="BP1174" s="9"/>
      <c r="BQ1174" s="9"/>
      <c r="BR1174" s="9"/>
      <c r="BS1174" s="9"/>
      <c r="BT1174" s="5"/>
      <c r="BU1174" s="9"/>
      <c r="BV1174" s="10"/>
      <c r="BW1174" s="10"/>
      <c r="BX1174" s="10"/>
      <c r="BY1174" s="10"/>
      <c r="BZ1174" s="10"/>
      <c r="CA1174" s="10"/>
      <c r="CB1174" s="10"/>
      <c r="CC1174" s="10"/>
      <c r="CD1174" s="5"/>
      <c r="CE1174" s="9"/>
      <c r="CF1174" s="10"/>
      <c r="CG1174" s="10"/>
      <c r="CH1174" s="10"/>
      <c r="CI1174" s="10"/>
      <c r="CJ1174" s="10"/>
      <c r="CK1174" s="10"/>
      <c r="CL1174" s="10"/>
      <c r="CM1174" s="10"/>
    </row>
    <row r="1175" spans="1:91" x14ac:dyDescent="0.2">
      <c r="A1175" s="9"/>
      <c r="B1175" s="9"/>
      <c r="C1175" s="9"/>
      <c r="D1175" s="9"/>
      <c r="E1175" s="9"/>
      <c r="F1175" s="9"/>
      <c r="G1175" s="9"/>
      <c r="H1175" s="9"/>
      <c r="I1175" s="9"/>
      <c r="J1175" s="9"/>
      <c r="K1175" s="9"/>
      <c r="L1175" s="9"/>
      <c r="M1175" s="9"/>
      <c r="N1175" s="9"/>
      <c r="P1175"/>
      <c r="Q1175"/>
      <c r="AI1175" s="9"/>
      <c r="AJ1175" s="10"/>
      <c r="AK1175" s="9"/>
      <c r="AL1175" s="10"/>
      <c r="AM1175" s="9"/>
      <c r="AN1175" s="9"/>
      <c r="AO1175" s="9"/>
      <c r="AP1175" s="9"/>
      <c r="AQ1175" s="9"/>
      <c r="AS1175" s="9"/>
      <c r="AT1175" s="10"/>
      <c r="AU1175" s="10"/>
      <c r="AV1175" s="10"/>
      <c r="AW1175" s="10"/>
      <c r="AX1175" s="10"/>
      <c r="AY1175" s="10"/>
      <c r="AZ1175" s="10"/>
      <c r="BA1175" s="10"/>
      <c r="BC1175" s="9"/>
      <c r="BD1175" s="10"/>
      <c r="BE1175" s="10"/>
      <c r="BF1175" s="10"/>
      <c r="BG1175" s="10"/>
      <c r="BH1175" s="10"/>
      <c r="BI1175" s="10"/>
      <c r="BJ1175" s="10"/>
      <c r="BK1175" s="10"/>
      <c r="BL1175" s="10"/>
      <c r="BM1175" s="9"/>
      <c r="BN1175" s="10"/>
      <c r="BO1175" s="9"/>
      <c r="BP1175" s="9"/>
      <c r="BQ1175" s="9"/>
      <c r="BR1175" s="9"/>
      <c r="BS1175" s="9"/>
      <c r="BT1175" s="5"/>
      <c r="BU1175" s="9"/>
      <c r="BV1175" s="10"/>
      <c r="BW1175" s="10"/>
      <c r="BX1175" s="10"/>
      <c r="BY1175" s="10"/>
      <c r="BZ1175" s="10"/>
      <c r="CA1175" s="10"/>
      <c r="CB1175" s="10"/>
      <c r="CC1175" s="10"/>
      <c r="CD1175" s="5"/>
      <c r="CE1175" s="9"/>
      <c r="CF1175" s="10"/>
      <c r="CG1175" s="10"/>
      <c r="CH1175" s="10"/>
      <c r="CI1175" s="10"/>
      <c r="CJ1175" s="10"/>
      <c r="CK1175" s="10"/>
      <c r="CL1175" s="10"/>
      <c r="CM1175" s="10"/>
    </row>
    <row r="1176" spans="1:91" x14ac:dyDescent="0.2">
      <c r="A1176" s="9"/>
      <c r="B1176" s="9"/>
      <c r="C1176" s="9"/>
      <c r="D1176" s="9"/>
      <c r="E1176" s="9"/>
      <c r="F1176" s="9"/>
      <c r="G1176" s="9"/>
      <c r="H1176" s="9"/>
      <c r="I1176" s="9"/>
      <c r="J1176" s="9"/>
      <c r="K1176" s="9"/>
      <c r="L1176" s="9"/>
      <c r="M1176" s="9"/>
      <c r="N1176" s="9"/>
      <c r="P1176"/>
      <c r="Q1176"/>
      <c r="AI1176" s="9"/>
      <c r="AJ1176" s="10"/>
      <c r="AK1176" s="9"/>
      <c r="AL1176" s="10"/>
      <c r="AM1176" s="9"/>
      <c r="AN1176" s="9"/>
      <c r="AO1176" s="9"/>
      <c r="AP1176" s="9"/>
      <c r="AQ1176" s="9"/>
      <c r="AS1176" s="9"/>
      <c r="AT1176" s="10"/>
      <c r="AU1176" s="10"/>
      <c r="AV1176" s="10"/>
      <c r="AW1176" s="10"/>
      <c r="AX1176" s="10"/>
      <c r="AY1176" s="10"/>
      <c r="AZ1176" s="10"/>
      <c r="BA1176" s="10"/>
      <c r="BC1176" s="9"/>
      <c r="BD1176" s="10"/>
      <c r="BE1176" s="10"/>
      <c r="BF1176" s="10"/>
      <c r="BG1176" s="10"/>
      <c r="BH1176" s="10"/>
      <c r="BI1176" s="10"/>
      <c r="BJ1176" s="10"/>
      <c r="BK1176" s="10"/>
      <c r="BL1176" s="10"/>
      <c r="BM1176" s="9"/>
      <c r="BN1176" s="10"/>
      <c r="BO1176" s="9"/>
      <c r="BP1176" s="9"/>
      <c r="BQ1176" s="9"/>
      <c r="BR1176" s="9"/>
      <c r="BS1176" s="9"/>
      <c r="BT1176" s="5"/>
      <c r="BU1176" s="9"/>
      <c r="BV1176" s="10"/>
      <c r="BW1176" s="10"/>
      <c r="BX1176" s="10"/>
      <c r="BY1176" s="10"/>
      <c r="BZ1176" s="10"/>
      <c r="CA1176" s="10"/>
      <c r="CB1176" s="10"/>
      <c r="CC1176" s="10"/>
      <c r="CD1176" s="5"/>
      <c r="CE1176" s="9"/>
      <c r="CF1176" s="10"/>
      <c r="CG1176" s="10"/>
      <c r="CH1176" s="10"/>
      <c r="CI1176" s="10"/>
      <c r="CJ1176" s="10"/>
      <c r="CK1176" s="10"/>
      <c r="CL1176" s="10"/>
      <c r="CM1176" s="10"/>
    </row>
    <row r="1177" spans="1:91" x14ac:dyDescent="0.2">
      <c r="A1177" s="9"/>
      <c r="B1177" s="9"/>
      <c r="C1177" s="9"/>
      <c r="D1177" s="9"/>
      <c r="E1177" s="9"/>
      <c r="F1177" s="9"/>
      <c r="G1177" s="9"/>
      <c r="H1177" s="9"/>
      <c r="I1177" s="9"/>
      <c r="J1177" s="9"/>
      <c r="K1177" s="9"/>
      <c r="L1177" s="9"/>
      <c r="M1177" s="9"/>
      <c r="N1177" s="9"/>
      <c r="P1177"/>
      <c r="Q1177"/>
      <c r="AI1177" s="9"/>
      <c r="AJ1177" s="10"/>
      <c r="AK1177" s="9"/>
      <c r="AL1177" s="10"/>
      <c r="AM1177" s="9"/>
      <c r="AN1177" s="9"/>
      <c r="AO1177" s="9"/>
      <c r="AP1177" s="9"/>
      <c r="AQ1177" s="9"/>
      <c r="AS1177" s="9"/>
      <c r="AT1177" s="10"/>
      <c r="AU1177" s="10"/>
      <c r="AV1177" s="10"/>
      <c r="AW1177" s="10"/>
      <c r="AX1177" s="10"/>
      <c r="AY1177" s="10"/>
      <c r="AZ1177" s="10"/>
      <c r="BA1177" s="10"/>
      <c r="BC1177" s="9"/>
      <c r="BD1177" s="10"/>
      <c r="BE1177" s="10"/>
      <c r="BF1177" s="10"/>
      <c r="BG1177" s="10"/>
      <c r="BH1177" s="10"/>
      <c r="BI1177" s="10"/>
      <c r="BJ1177" s="10"/>
      <c r="BK1177" s="10"/>
      <c r="BL1177" s="10"/>
      <c r="BM1177" s="9"/>
      <c r="BN1177" s="10"/>
      <c r="BO1177" s="9"/>
      <c r="BP1177" s="9"/>
      <c r="BQ1177" s="9"/>
      <c r="BR1177" s="9"/>
      <c r="BS1177" s="9"/>
      <c r="BT1177" s="5"/>
      <c r="BU1177" s="9"/>
      <c r="BV1177" s="10"/>
      <c r="BW1177" s="10"/>
      <c r="BX1177" s="10"/>
      <c r="BY1177" s="10"/>
      <c r="BZ1177" s="10"/>
      <c r="CA1177" s="10"/>
      <c r="CB1177" s="10"/>
      <c r="CC1177" s="10"/>
      <c r="CD1177" s="5"/>
      <c r="CE1177" s="9"/>
      <c r="CF1177" s="10"/>
      <c r="CG1177" s="10"/>
      <c r="CH1177" s="10"/>
      <c r="CI1177" s="10"/>
      <c r="CJ1177" s="10"/>
      <c r="CK1177" s="10"/>
      <c r="CL1177" s="10"/>
      <c r="CM1177" s="10"/>
    </row>
    <row r="1178" spans="1:91" x14ac:dyDescent="0.2">
      <c r="A1178" s="9"/>
      <c r="B1178" s="9"/>
      <c r="C1178" s="9"/>
      <c r="D1178" s="9"/>
      <c r="E1178" s="9"/>
      <c r="F1178" s="9"/>
      <c r="G1178" s="9"/>
      <c r="H1178" s="9"/>
      <c r="I1178" s="9"/>
      <c r="J1178" s="9"/>
      <c r="K1178" s="9"/>
      <c r="L1178" s="9"/>
      <c r="M1178" s="9"/>
      <c r="N1178" s="9"/>
      <c r="P1178"/>
      <c r="Q1178"/>
      <c r="AI1178" s="9"/>
      <c r="AJ1178" s="10"/>
      <c r="AK1178" s="9"/>
      <c r="AL1178" s="10"/>
      <c r="AM1178" s="9"/>
      <c r="AN1178" s="9"/>
      <c r="AO1178" s="9"/>
      <c r="AP1178" s="9"/>
      <c r="AQ1178" s="9"/>
      <c r="AS1178" s="9"/>
      <c r="AT1178" s="10"/>
      <c r="AU1178" s="10"/>
      <c r="AV1178" s="10"/>
      <c r="AW1178" s="10"/>
      <c r="AX1178" s="10"/>
      <c r="AY1178" s="10"/>
      <c r="AZ1178" s="10"/>
      <c r="BA1178" s="10"/>
      <c r="BC1178" s="9"/>
      <c r="BD1178" s="10"/>
      <c r="BE1178" s="10"/>
      <c r="BF1178" s="10"/>
      <c r="BG1178" s="10"/>
      <c r="BH1178" s="10"/>
      <c r="BI1178" s="10"/>
      <c r="BJ1178" s="10"/>
      <c r="BK1178" s="10"/>
      <c r="BL1178" s="10"/>
      <c r="BM1178" s="9"/>
      <c r="BN1178" s="10"/>
      <c r="BO1178" s="9"/>
      <c r="BP1178" s="9"/>
      <c r="BQ1178" s="9"/>
      <c r="BR1178" s="9"/>
      <c r="BS1178" s="9"/>
      <c r="BT1178" s="5"/>
      <c r="BU1178" s="9"/>
      <c r="BV1178" s="10"/>
      <c r="BW1178" s="10"/>
      <c r="BX1178" s="10"/>
      <c r="BY1178" s="10"/>
      <c r="BZ1178" s="10"/>
      <c r="CA1178" s="10"/>
      <c r="CB1178" s="10"/>
      <c r="CC1178" s="10"/>
      <c r="CD1178" s="5"/>
      <c r="CE1178" s="9"/>
      <c r="CF1178" s="10"/>
      <c r="CG1178" s="10"/>
      <c r="CH1178" s="10"/>
      <c r="CI1178" s="10"/>
      <c r="CJ1178" s="10"/>
      <c r="CK1178" s="10"/>
      <c r="CL1178" s="10"/>
      <c r="CM1178" s="10"/>
    </row>
    <row r="1179" spans="1:91" x14ac:dyDescent="0.2">
      <c r="A1179" s="9"/>
      <c r="B1179" s="9"/>
      <c r="C1179" s="9"/>
      <c r="D1179" s="9"/>
      <c r="E1179" s="9"/>
      <c r="F1179" s="9"/>
      <c r="G1179" s="9"/>
      <c r="H1179" s="9"/>
      <c r="I1179" s="9"/>
      <c r="J1179" s="9"/>
      <c r="K1179" s="9"/>
      <c r="L1179" s="9"/>
      <c r="M1179" s="9"/>
      <c r="N1179" s="9"/>
      <c r="P1179"/>
      <c r="Q1179"/>
      <c r="AI1179" s="9"/>
      <c r="AJ1179" s="10"/>
      <c r="AK1179" s="9"/>
      <c r="AL1179" s="10"/>
      <c r="AM1179" s="9"/>
      <c r="AN1179" s="9"/>
      <c r="AO1179" s="9"/>
      <c r="AP1179" s="9"/>
      <c r="AQ1179" s="9"/>
      <c r="AS1179" s="9"/>
      <c r="AT1179" s="10"/>
      <c r="AU1179" s="10"/>
      <c r="AV1179" s="10"/>
      <c r="AW1179" s="10"/>
      <c r="AX1179" s="10"/>
      <c r="AY1179" s="10"/>
      <c r="AZ1179" s="10"/>
      <c r="BA1179" s="10"/>
      <c r="BC1179" s="9"/>
      <c r="BD1179" s="10"/>
      <c r="BE1179" s="10"/>
      <c r="BF1179" s="10"/>
      <c r="BG1179" s="10"/>
      <c r="BH1179" s="10"/>
      <c r="BI1179" s="10"/>
      <c r="BJ1179" s="10"/>
      <c r="BK1179" s="10"/>
      <c r="BL1179" s="10"/>
      <c r="BM1179" s="9"/>
      <c r="BN1179" s="10"/>
      <c r="BO1179" s="9"/>
      <c r="BP1179" s="9"/>
      <c r="BQ1179" s="9"/>
      <c r="BR1179" s="9"/>
      <c r="BS1179" s="9"/>
      <c r="BT1179" s="5"/>
      <c r="BU1179" s="9"/>
      <c r="BV1179" s="10"/>
      <c r="BW1179" s="10"/>
      <c r="BX1179" s="10"/>
      <c r="BY1179" s="10"/>
      <c r="BZ1179" s="10"/>
      <c r="CA1179" s="10"/>
      <c r="CB1179" s="10"/>
      <c r="CC1179" s="10"/>
      <c r="CD1179" s="5"/>
      <c r="CE1179" s="9"/>
      <c r="CF1179" s="10"/>
      <c r="CG1179" s="10"/>
      <c r="CH1179" s="10"/>
      <c r="CI1179" s="10"/>
      <c r="CJ1179" s="10"/>
      <c r="CK1179" s="10"/>
      <c r="CL1179" s="10"/>
      <c r="CM1179" s="10"/>
    </row>
    <row r="1180" spans="1:91" x14ac:dyDescent="0.2">
      <c r="A1180" s="9"/>
      <c r="B1180" s="9"/>
      <c r="C1180" s="9"/>
      <c r="D1180" s="9"/>
      <c r="E1180" s="9"/>
      <c r="F1180" s="9"/>
      <c r="G1180" s="9"/>
      <c r="H1180" s="9"/>
      <c r="I1180" s="9"/>
      <c r="J1180" s="9"/>
      <c r="K1180" s="9"/>
      <c r="L1180" s="9"/>
      <c r="M1180" s="9"/>
      <c r="N1180" s="9"/>
      <c r="P1180"/>
      <c r="Q1180"/>
      <c r="AI1180" s="9"/>
      <c r="AJ1180" s="10"/>
      <c r="AK1180" s="9"/>
      <c r="AL1180" s="10"/>
      <c r="AM1180" s="9"/>
      <c r="AN1180" s="9"/>
      <c r="AO1180" s="9"/>
      <c r="AP1180" s="9"/>
      <c r="AQ1180" s="9"/>
      <c r="AS1180" s="9"/>
      <c r="AT1180" s="10"/>
      <c r="AU1180" s="10"/>
      <c r="AV1180" s="10"/>
      <c r="AW1180" s="10"/>
      <c r="AX1180" s="10"/>
      <c r="AY1180" s="10"/>
      <c r="AZ1180" s="10"/>
      <c r="BA1180" s="10"/>
      <c r="BC1180" s="9"/>
      <c r="BD1180" s="10"/>
      <c r="BE1180" s="10"/>
      <c r="BF1180" s="10"/>
      <c r="BG1180" s="10"/>
      <c r="BH1180" s="10"/>
      <c r="BI1180" s="10"/>
      <c r="BJ1180" s="10"/>
      <c r="BK1180" s="10"/>
      <c r="BL1180" s="10"/>
      <c r="BM1180" s="9"/>
      <c r="BN1180" s="10"/>
      <c r="BO1180" s="9"/>
      <c r="BP1180" s="9"/>
      <c r="BQ1180" s="9"/>
      <c r="BR1180" s="9"/>
      <c r="BS1180" s="9"/>
      <c r="BT1180" s="5"/>
      <c r="BU1180" s="9"/>
      <c r="BV1180" s="10"/>
      <c r="BW1180" s="10"/>
      <c r="BX1180" s="10"/>
      <c r="BY1180" s="10"/>
      <c r="BZ1180" s="10"/>
      <c r="CA1180" s="10"/>
      <c r="CB1180" s="10"/>
      <c r="CC1180" s="10"/>
      <c r="CD1180" s="5"/>
      <c r="CE1180" s="9"/>
      <c r="CF1180" s="10"/>
      <c r="CG1180" s="10"/>
      <c r="CH1180" s="10"/>
      <c r="CI1180" s="10"/>
      <c r="CJ1180" s="10"/>
      <c r="CK1180" s="10"/>
      <c r="CL1180" s="10"/>
      <c r="CM1180" s="10"/>
    </row>
    <row r="1181" spans="1:91" x14ac:dyDescent="0.2">
      <c r="A1181" s="9"/>
      <c r="B1181" s="9"/>
      <c r="C1181" s="9"/>
      <c r="D1181" s="9"/>
      <c r="E1181" s="9"/>
      <c r="F1181" s="9"/>
      <c r="G1181" s="9"/>
      <c r="H1181" s="9"/>
      <c r="I1181" s="9"/>
      <c r="J1181" s="9"/>
      <c r="K1181" s="9"/>
      <c r="L1181" s="9"/>
      <c r="M1181" s="9"/>
      <c r="N1181" s="9"/>
      <c r="P1181"/>
      <c r="Q1181"/>
      <c r="AI1181" s="9"/>
      <c r="AJ1181" s="10"/>
      <c r="AK1181" s="9"/>
      <c r="AL1181" s="10"/>
      <c r="AM1181" s="9"/>
      <c r="AN1181" s="9"/>
      <c r="AO1181" s="9"/>
      <c r="AP1181" s="9"/>
      <c r="AQ1181" s="9"/>
      <c r="AS1181" s="9"/>
      <c r="AT1181" s="10"/>
      <c r="AU1181" s="10"/>
      <c r="AV1181" s="10"/>
      <c r="AW1181" s="10"/>
      <c r="AX1181" s="10"/>
      <c r="AY1181" s="10"/>
      <c r="AZ1181" s="10"/>
      <c r="BA1181" s="10"/>
      <c r="BC1181" s="9"/>
      <c r="BD1181" s="10"/>
      <c r="BE1181" s="10"/>
      <c r="BF1181" s="10"/>
      <c r="BG1181" s="10"/>
      <c r="BH1181" s="10"/>
      <c r="BI1181" s="10"/>
      <c r="BJ1181" s="10"/>
      <c r="BK1181" s="10"/>
      <c r="BL1181" s="10"/>
      <c r="BM1181" s="9"/>
      <c r="BN1181" s="10"/>
      <c r="BO1181" s="9"/>
      <c r="BP1181" s="9"/>
      <c r="BQ1181" s="9"/>
      <c r="BR1181" s="9"/>
      <c r="BS1181" s="9"/>
      <c r="BT1181" s="5"/>
      <c r="BU1181" s="9"/>
      <c r="BV1181" s="10"/>
      <c r="BW1181" s="10"/>
      <c r="BX1181" s="10"/>
      <c r="BY1181" s="10"/>
      <c r="BZ1181" s="10"/>
      <c r="CA1181" s="10"/>
      <c r="CB1181" s="10"/>
      <c r="CC1181" s="10"/>
      <c r="CD1181" s="5"/>
      <c r="CE1181" s="9"/>
      <c r="CF1181" s="10"/>
      <c r="CG1181" s="10"/>
      <c r="CH1181" s="10"/>
      <c r="CI1181" s="10"/>
      <c r="CJ1181" s="10"/>
      <c r="CK1181" s="10"/>
      <c r="CL1181" s="10"/>
      <c r="CM1181" s="10"/>
    </row>
    <row r="1182" spans="1:91" x14ac:dyDescent="0.2">
      <c r="A1182" s="9"/>
      <c r="B1182" s="9"/>
      <c r="C1182" s="9"/>
      <c r="D1182" s="9"/>
      <c r="E1182" s="9"/>
      <c r="F1182" s="9"/>
      <c r="G1182" s="9"/>
      <c r="H1182" s="9"/>
      <c r="I1182" s="9"/>
      <c r="J1182" s="9"/>
      <c r="K1182" s="9"/>
      <c r="L1182" s="9"/>
      <c r="M1182" s="9"/>
      <c r="N1182" s="9"/>
      <c r="P1182"/>
      <c r="Q1182"/>
      <c r="AI1182" s="9"/>
      <c r="AJ1182" s="10"/>
      <c r="AK1182" s="9"/>
      <c r="AL1182" s="10"/>
      <c r="AM1182" s="9"/>
      <c r="AN1182" s="9"/>
      <c r="AO1182" s="9"/>
      <c r="AP1182" s="9"/>
      <c r="AQ1182" s="9"/>
      <c r="AS1182" s="9"/>
      <c r="AT1182" s="10"/>
      <c r="AU1182" s="10"/>
      <c r="AV1182" s="10"/>
      <c r="AW1182" s="10"/>
      <c r="AX1182" s="10"/>
      <c r="AY1182" s="10"/>
      <c r="AZ1182" s="10"/>
      <c r="BA1182" s="10"/>
      <c r="BC1182" s="9"/>
      <c r="BD1182" s="10"/>
      <c r="BE1182" s="10"/>
      <c r="BF1182" s="10"/>
      <c r="BG1182" s="10"/>
      <c r="BH1182" s="10"/>
      <c r="BI1182" s="10"/>
      <c r="BJ1182" s="10"/>
      <c r="BK1182" s="10"/>
      <c r="BL1182" s="10"/>
      <c r="BM1182" s="9"/>
      <c r="BN1182" s="10"/>
      <c r="BO1182" s="9"/>
      <c r="BP1182" s="9"/>
      <c r="BQ1182" s="9"/>
      <c r="BR1182" s="9"/>
      <c r="BS1182" s="9"/>
      <c r="BT1182" s="5"/>
      <c r="BU1182" s="9"/>
      <c r="BV1182" s="10"/>
      <c r="BW1182" s="10"/>
      <c r="BX1182" s="10"/>
      <c r="BY1182" s="10"/>
      <c r="BZ1182" s="10"/>
      <c r="CA1182" s="10"/>
      <c r="CB1182" s="10"/>
      <c r="CC1182" s="10"/>
      <c r="CD1182" s="5"/>
      <c r="CE1182" s="9"/>
      <c r="CF1182" s="10"/>
      <c r="CG1182" s="10"/>
      <c r="CH1182" s="10"/>
      <c r="CI1182" s="10"/>
      <c r="CJ1182" s="10"/>
      <c r="CK1182" s="10"/>
      <c r="CL1182" s="10"/>
      <c r="CM1182" s="10"/>
    </row>
    <row r="1183" spans="1:91" x14ac:dyDescent="0.2">
      <c r="A1183" s="9"/>
      <c r="B1183" s="9"/>
      <c r="C1183" s="9"/>
      <c r="D1183" s="9"/>
      <c r="E1183" s="9"/>
      <c r="F1183" s="9"/>
      <c r="G1183" s="9"/>
      <c r="H1183" s="9"/>
      <c r="I1183" s="9"/>
      <c r="J1183" s="9"/>
      <c r="K1183" s="9"/>
      <c r="L1183" s="9"/>
      <c r="M1183" s="9"/>
      <c r="N1183" s="9"/>
      <c r="P1183"/>
      <c r="Q1183"/>
      <c r="AI1183" s="9"/>
      <c r="AJ1183" s="10"/>
      <c r="AK1183" s="9"/>
      <c r="AL1183" s="10"/>
      <c r="AM1183" s="9"/>
      <c r="AN1183" s="9"/>
      <c r="AO1183" s="9"/>
      <c r="AP1183" s="9"/>
      <c r="AQ1183" s="9"/>
      <c r="AS1183" s="9"/>
      <c r="AT1183" s="10"/>
      <c r="AU1183" s="10"/>
      <c r="AV1183" s="10"/>
      <c r="AW1183" s="10"/>
      <c r="AX1183" s="10"/>
      <c r="AY1183" s="10"/>
      <c r="AZ1183" s="10"/>
      <c r="BA1183" s="10"/>
      <c r="BC1183" s="9"/>
      <c r="BD1183" s="10"/>
      <c r="BE1183" s="10"/>
      <c r="BF1183" s="10"/>
      <c r="BG1183" s="10"/>
      <c r="BH1183" s="10"/>
      <c r="BI1183" s="10"/>
      <c r="BJ1183" s="10"/>
      <c r="BK1183" s="10"/>
      <c r="BL1183" s="10"/>
      <c r="BM1183" s="9"/>
      <c r="BN1183" s="10"/>
      <c r="BO1183" s="9"/>
      <c r="BP1183" s="9"/>
      <c r="BQ1183" s="9"/>
      <c r="BR1183" s="9"/>
      <c r="BS1183" s="9"/>
      <c r="BT1183" s="5"/>
      <c r="BU1183" s="9"/>
      <c r="BV1183" s="10"/>
      <c r="BW1183" s="10"/>
      <c r="BX1183" s="10"/>
      <c r="BY1183" s="10"/>
      <c r="BZ1183" s="10"/>
      <c r="CA1183" s="10"/>
      <c r="CB1183" s="10"/>
      <c r="CC1183" s="10"/>
      <c r="CD1183" s="5"/>
      <c r="CE1183" s="9"/>
      <c r="CF1183" s="10"/>
      <c r="CG1183" s="10"/>
      <c r="CH1183" s="10"/>
      <c r="CI1183" s="10"/>
      <c r="CJ1183" s="10"/>
      <c r="CK1183" s="10"/>
      <c r="CL1183" s="10"/>
      <c r="CM1183" s="10"/>
    </row>
    <row r="1184" spans="1:91" x14ac:dyDescent="0.2">
      <c r="A1184" s="9"/>
      <c r="B1184" s="9"/>
      <c r="C1184" s="9"/>
      <c r="D1184" s="9"/>
      <c r="E1184" s="9"/>
      <c r="F1184" s="9"/>
      <c r="G1184" s="9"/>
      <c r="H1184" s="9"/>
      <c r="I1184" s="9"/>
      <c r="J1184" s="9"/>
      <c r="K1184" s="9"/>
      <c r="L1184" s="9"/>
      <c r="M1184" s="9"/>
      <c r="N1184" s="9"/>
      <c r="P1184"/>
      <c r="Q1184"/>
      <c r="AI1184" s="9"/>
      <c r="AJ1184" s="10"/>
      <c r="AK1184" s="9"/>
      <c r="AL1184" s="10"/>
      <c r="AM1184" s="9"/>
      <c r="AN1184" s="9"/>
      <c r="AO1184" s="9"/>
      <c r="AP1184" s="9"/>
      <c r="AQ1184" s="9"/>
      <c r="AS1184" s="9"/>
      <c r="AT1184" s="10"/>
      <c r="AU1184" s="10"/>
      <c r="AV1184" s="10"/>
      <c r="AW1184" s="10"/>
      <c r="AX1184" s="10"/>
      <c r="AY1184" s="10"/>
      <c r="AZ1184" s="10"/>
      <c r="BA1184" s="10"/>
      <c r="BC1184" s="9"/>
      <c r="BD1184" s="10"/>
      <c r="BE1184" s="10"/>
      <c r="BF1184" s="10"/>
      <c r="BG1184" s="10"/>
      <c r="BH1184" s="10"/>
      <c r="BI1184" s="10"/>
      <c r="BJ1184" s="10"/>
      <c r="BK1184" s="10"/>
      <c r="BL1184" s="10"/>
      <c r="BM1184" s="9"/>
      <c r="BN1184" s="10"/>
      <c r="BO1184" s="9"/>
      <c r="BP1184" s="9"/>
      <c r="BQ1184" s="9"/>
      <c r="BR1184" s="9"/>
      <c r="BS1184" s="9"/>
      <c r="BT1184" s="5"/>
      <c r="BU1184" s="9"/>
      <c r="BV1184" s="10"/>
      <c r="BW1184" s="10"/>
      <c r="BX1184" s="10"/>
      <c r="BY1184" s="10"/>
      <c r="BZ1184" s="10"/>
      <c r="CA1184" s="10"/>
      <c r="CB1184" s="10"/>
      <c r="CC1184" s="10"/>
      <c r="CD1184" s="5"/>
      <c r="CE1184" s="9"/>
      <c r="CF1184" s="10"/>
      <c r="CG1184" s="10"/>
      <c r="CH1184" s="10"/>
      <c r="CI1184" s="10"/>
      <c r="CJ1184" s="10"/>
      <c r="CK1184" s="10"/>
      <c r="CL1184" s="10"/>
      <c r="CM1184" s="10"/>
    </row>
    <row r="1185" spans="1:91" x14ac:dyDescent="0.2">
      <c r="A1185" s="9"/>
      <c r="B1185" s="9"/>
      <c r="C1185" s="9"/>
      <c r="D1185" s="9"/>
      <c r="E1185" s="9"/>
      <c r="F1185" s="9"/>
      <c r="G1185" s="9"/>
      <c r="H1185" s="9"/>
      <c r="I1185" s="9"/>
      <c r="J1185" s="9"/>
      <c r="K1185" s="9"/>
      <c r="L1185" s="9"/>
      <c r="M1185" s="9"/>
      <c r="N1185" s="9"/>
      <c r="P1185"/>
      <c r="Q1185"/>
      <c r="AI1185" s="9"/>
      <c r="AJ1185" s="10"/>
      <c r="AK1185" s="9"/>
      <c r="AL1185" s="10"/>
      <c r="AM1185" s="9"/>
      <c r="AN1185" s="9"/>
      <c r="AO1185" s="9"/>
      <c r="AP1185" s="9"/>
      <c r="AQ1185" s="9"/>
      <c r="AS1185" s="9"/>
      <c r="AT1185" s="10"/>
      <c r="AU1185" s="10"/>
      <c r="AV1185" s="10"/>
      <c r="AW1185" s="10"/>
      <c r="AX1185" s="10"/>
      <c r="AY1185" s="10"/>
      <c r="AZ1185" s="10"/>
      <c r="BA1185" s="10"/>
      <c r="BC1185" s="9"/>
      <c r="BD1185" s="10"/>
      <c r="BE1185" s="10"/>
      <c r="BF1185" s="10"/>
      <c r="BG1185" s="10"/>
      <c r="BH1185" s="10"/>
      <c r="BI1185" s="10"/>
      <c r="BJ1185" s="10"/>
      <c r="BK1185" s="10"/>
      <c r="BL1185" s="10"/>
      <c r="BM1185" s="9"/>
      <c r="BN1185" s="10"/>
      <c r="BO1185" s="9"/>
      <c r="BP1185" s="9"/>
      <c r="BQ1185" s="9"/>
      <c r="BR1185" s="9"/>
      <c r="BS1185" s="9"/>
      <c r="BT1185" s="5"/>
      <c r="BU1185" s="9"/>
      <c r="BV1185" s="10"/>
      <c r="BW1185" s="10"/>
      <c r="BX1185" s="10"/>
      <c r="BY1185" s="10"/>
      <c r="BZ1185" s="10"/>
      <c r="CA1185" s="10"/>
      <c r="CB1185" s="10"/>
      <c r="CC1185" s="10"/>
      <c r="CD1185" s="5"/>
      <c r="CE1185" s="9"/>
      <c r="CF1185" s="10"/>
      <c r="CG1185" s="10"/>
      <c r="CH1185" s="10"/>
      <c r="CI1185" s="10"/>
      <c r="CJ1185" s="10"/>
      <c r="CK1185" s="10"/>
      <c r="CL1185" s="10"/>
      <c r="CM1185" s="10"/>
    </row>
    <row r="1186" spans="1:91" x14ac:dyDescent="0.2">
      <c r="A1186" s="9"/>
      <c r="B1186" s="9"/>
      <c r="C1186" s="9"/>
      <c r="D1186" s="9"/>
      <c r="E1186" s="9"/>
      <c r="F1186" s="9"/>
      <c r="G1186" s="9"/>
      <c r="H1186" s="9"/>
      <c r="I1186" s="9"/>
      <c r="J1186" s="9"/>
      <c r="K1186" s="9"/>
      <c r="L1186" s="9"/>
      <c r="M1186" s="9"/>
      <c r="N1186" s="9"/>
      <c r="P1186"/>
      <c r="Q1186"/>
      <c r="AI1186" s="9"/>
      <c r="AJ1186" s="10"/>
      <c r="AK1186" s="9"/>
      <c r="AL1186" s="10"/>
      <c r="AM1186" s="9"/>
      <c r="AN1186" s="9"/>
      <c r="AO1186" s="9"/>
      <c r="AP1186" s="9"/>
      <c r="AQ1186" s="9"/>
      <c r="AS1186" s="9"/>
      <c r="AT1186" s="10"/>
      <c r="AU1186" s="10"/>
      <c r="AV1186" s="10"/>
      <c r="AW1186" s="10"/>
      <c r="AX1186" s="10"/>
      <c r="AY1186" s="10"/>
      <c r="AZ1186" s="10"/>
      <c r="BA1186" s="10"/>
      <c r="BC1186" s="9"/>
      <c r="BD1186" s="10"/>
      <c r="BE1186" s="10"/>
      <c r="BF1186" s="10"/>
      <c r="BG1186" s="10"/>
      <c r="BH1186" s="10"/>
      <c r="BI1186" s="10"/>
      <c r="BJ1186" s="10"/>
      <c r="BK1186" s="10"/>
      <c r="BL1186" s="10"/>
      <c r="BM1186" s="9"/>
      <c r="BN1186" s="10"/>
      <c r="BO1186" s="9"/>
      <c r="BP1186" s="9"/>
      <c r="BQ1186" s="9"/>
      <c r="BR1186" s="9"/>
      <c r="BS1186" s="9"/>
      <c r="BT1186" s="5"/>
      <c r="BU1186" s="9"/>
      <c r="BV1186" s="10"/>
      <c r="BW1186" s="10"/>
      <c r="BX1186" s="10"/>
      <c r="BY1186" s="10"/>
      <c r="BZ1186" s="10"/>
      <c r="CA1186" s="10"/>
      <c r="CB1186" s="10"/>
      <c r="CC1186" s="10"/>
      <c r="CD1186" s="5"/>
      <c r="CE1186" s="9"/>
      <c r="CF1186" s="10"/>
      <c r="CG1186" s="10"/>
      <c r="CH1186" s="10"/>
      <c r="CI1186" s="10"/>
      <c r="CJ1186" s="10"/>
      <c r="CK1186" s="10"/>
      <c r="CL1186" s="10"/>
      <c r="CM1186" s="10"/>
    </row>
    <row r="1187" spans="1:91" x14ac:dyDescent="0.2">
      <c r="A1187" s="9"/>
      <c r="B1187" s="9"/>
      <c r="C1187" s="9"/>
      <c r="D1187" s="9"/>
      <c r="E1187" s="9"/>
      <c r="F1187" s="9"/>
      <c r="G1187" s="9"/>
      <c r="H1187" s="9"/>
      <c r="I1187" s="9"/>
      <c r="J1187" s="9"/>
      <c r="K1187" s="9"/>
      <c r="L1187" s="9"/>
      <c r="M1187" s="9"/>
      <c r="N1187" s="9"/>
      <c r="P1187"/>
      <c r="Q1187"/>
      <c r="AI1187" s="9"/>
      <c r="AJ1187" s="10"/>
      <c r="AK1187" s="9"/>
      <c r="AL1187" s="10"/>
      <c r="AM1187" s="9"/>
      <c r="AN1187" s="9"/>
      <c r="AO1187" s="9"/>
      <c r="AP1187" s="9"/>
      <c r="AQ1187" s="9"/>
      <c r="AS1187" s="9"/>
      <c r="AT1187" s="10"/>
      <c r="AU1187" s="10"/>
      <c r="AV1187" s="10"/>
      <c r="AW1187" s="10"/>
      <c r="AX1187" s="10"/>
      <c r="AY1187" s="10"/>
      <c r="AZ1187" s="10"/>
      <c r="BA1187" s="10"/>
      <c r="BC1187" s="9"/>
      <c r="BD1187" s="10"/>
      <c r="BE1187" s="10"/>
      <c r="BF1187" s="10"/>
      <c r="BG1187" s="10"/>
      <c r="BH1187" s="10"/>
      <c r="BI1187" s="10"/>
      <c r="BJ1187" s="10"/>
      <c r="BK1187" s="10"/>
      <c r="BL1187" s="10"/>
      <c r="BM1187" s="9"/>
      <c r="BN1187" s="10"/>
      <c r="BO1187" s="9"/>
      <c r="BP1187" s="9"/>
      <c r="BQ1187" s="9"/>
      <c r="BR1187" s="9"/>
      <c r="BS1187" s="9"/>
      <c r="BT1187" s="5"/>
      <c r="BU1187" s="9"/>
      <c r="BV1187" s="10"/>
      <c r="BW1187" s="10"/>
      <c r="BX1187" s="10"/>
      <c r="BY1187" s="10"/>
      <c r="BZ1187" s="10"/>
      <c r="CA1187" s="10"/>
      <c r="CB1187" s="10"/>
      <c r="CC1187" s="10"/>
      <c r="CD1187" s="5"/>
      <c r="CE1187" s="9"/>
      <c r="CF1187" s="10"/>
      <c r="CG1187" s="10"/>
      <c r="CH1187" s="10"/>
      <c r="CI1187" s="10"/>
      <c r="CJ1187" s="10"/>
      <c r="CK1187" s="10"/>
      <c r="CL1187" s="10"/>
      <c r="CM1187" s="10"/>
    </row>
    <row r="1188" spans="1:91" x14ac:dyDescent="0.2">
      <c r="A1188" s="9"/>
      <c r="B1188" s="9"/>
      <c r="C1188" s="9"/>
      <c r="D1188" s="9"/>
      <c r="E1188" s="9"/>
      <c r="F1188" s="9"/>
      <c r="G1188" s="9"/>
      <c r="H1188" s="9"/>
      <c r="I1188" s="9"/>
      <c r="J1188" s="9"/>
      <c r="K1188" s="9"/>
      <c r="L1188" s="9"/>
      <c r="M1188" s="9"/>
      <c r="N1188" s="9"/>
      <c r="P1188"/>
      <c r="Q1188"/>
      <c r="AI1188" s="9"/>
      <c r="AJ1188" s="10"/>
      <c r="AK1188" s="9"/>
      <c r="AL1188" s="10"/>
      <c r="AM1188" s="9"/>
      <c r="AN1188" s="9"/>
      <c r="AO1188" s="9"/>
      <c r="AP1188" s="9"/>
      <c r="AQ1188" s="9"/>
      <c r="AS1188" s="9"/>
      <c r="AT1188" s="10"/>
      <c r="AU1188" s="10"/>
      <c r="AV1188" s="10"/>
      <c r="AW1188" s="10"/>
      <c r="AX1188" s="10"/>
      <c r="AY1188" s="10"/>
      <c r="AZ1188" s="10"/>
      <c r="BA1188" s="10"/>
      <c r="BC1188" s="9"/>
      <c r="BD1188" s="10"/>
      <c r="BE1188" s="10"/>
      <c r="BF1188" s="10"/>
      <c r="BG1188" s="10"/>
      <c r="BH1188" s="10"/>
      <c r="BI1188" s="10"/>
      <c r="BJ1188" s="10"/>
      <c r="BK1188" s="10"/>
      <c r="BL1188" s="10"/>
      <c r="BM1188" s="9"/>
      <c r="BN1188" s="10"/>
      <c r="BO1188" s="9"/>
      <c r="BP1188" s="9"/>
      <c r="BQ1188" s="9"/>
      <c r="BR1188" s="9"/>
      <c r="BS1188" s="9"/>
      <c r="BT1188" s="5"/>
      <c r="BU1188" s="9"/>
      <c r="BV1188" s="10"/>
      <c r="BW1188" s="10"/>
      <c r="BX1188" s="10"/>
      <c r="BY1188" s="10"/>
      <c r="BZ1188" s="10"/>
      <c r="CA1188" s="10"/>
      <c r="CB1188" s="10"/>
      <c r="CC1188" s="10"/>
      <c r="CD1188" s="5"/>
      <c r="CE1188" s="9"/>
      <c r="CF1188" s="10"/>
      <c r="CG1188" s="10"/>
      <c r="CH1188" s="10"/>
      <c r="CI1188" s="10"/>
      <c r="CJ1188" s="10"/>
      <c r="CK1188" s="10"/>
      <c r="CL1188" s="10"/>
      <c r="CM1188" s="10"/>
    </row>
    <row r="1189" spans="1:91" x14ac:dyDescent="0.2">
      <c r="A1189" s="9"/>
      <c r="B1189" s="9"/>
      <c r="C1189" s="9"/>
      <c r="D1189" s="9"/>
      <c r="E1189" s="9"/>
      <c r="F1189" s="9"/>
      <c r="G1189" s="9"/>
      <c r="H1189" s="9"/>
      <c r="I1189" s="9"/>
      <c r="J1189" s="9"/>
      <c r="K1189" s="9"/>
      <c r="L1189" s="9"/>
      <c r="M1189" s="9"/>
      <c r="N1189" s="9"/>
      <c r="P1189"/>
      <c r="Q1189"/>
      <c r="AI1189" s="9"/>
      <c r="AJ1189" s="10"/>
      <c r="AK1189" s="9"/>
      <c r="AL1189" s="10"/>
      <c r="AM1189" s="9"/>
      <c r="AN1189" s="9"/>
      <c r="AO1189" s="9"/>
      <c r="AP1189" s="9"/>
      <c r="AQ1189" s="9"/>
      <c r="AS1189" s="9"/>
      <c r="AT1189" s="10"/>
      <c r="AU1189" s="10"/>
      <c r="AV1189" s="10"/>
      <c r="AW1189" s="10"/>
      <c r="AX1189" s="10"/>
      <c r="AY1189" s="10"/>
      <c r="AZ1189" s="10"/>
      <c r="BA1189" s="10"/>
      <c r="BC1189" s="9"/>
      <c r="BD1189" s="10"/>
      <c r="BE1189" s="10"/>
      <c r="BF1189" s="10"/>
      <c r="BG1189" s="10"/>
      <c r="BH1189" s="10"/>
      <c r="BI1189" s="10"/>
      <c r="BJ1189" s="10"/>
      <c r="BK1189" s="10"/>
      <c r="BL1189" s="10"/>
      <c r="BM1189" s="9"/>
      <c r="BN1189" s="10"/>
      <c r="BO1189" s="9"/>
      <c r="BP1189" s="9"/>
      <c r="BQ1189" s="9"/>
      <c r="BR1189" s="9"/>
      <c r="BS1189" s="9"/>
      <c r="BT1189" s="5"/>
      <c r="BU1189" s="9"/>
      <c r="BV1189" s="10"/>
      <c r="BW1189" s="10"/>
      <c r="BX1189" s="10"/>
      <c r="BY1189" s="10"/>
      <c r="BZ1189" s="10"/>
      <c r="CA1189" s="10"/>
      <c r="CB1189" s="10"/>
      <c r="CC1189" s="10"/>
      <c r="CD1189" s="5"/>
      <c r="CE1189" s="9"/>
      <c r="CF1189" s="10"/>
      <c r="CG1189" s="10"/>
      <c r="CH1189" s="10"/>
      <c r="CI1189" s="10"/>
      <c r="CJ1189" s="10"/>
      <c r="CK1189" s="10"/>
      <c r="CL1189" s="10"/>
      <c r="CM1189" s="10"/>
    </row>
    <row r="1190" spans="1:91" x14ac:dyDescent="0.2">
      <c r="A1190" s="9"/>
      <c r="B1190" s="9"/>
      <c r="C1190" s="9"/>
      <c r="D1190" s="9"/>
      <c r="E1190" s="9"/>
      <c r="F1190" s="9"/>
      <c r="G1190" s="9"/>
      <c r="H1190" s="9"/>
      <c r="I1190" s="9"/>
      <c r="J1190" s="9"/>
      <c r="K1190" s="9"/>
      <c r="L1190" s="9"/>
      <c r="M1190" s="9"/>
      <c r="N1190" s="9"/>
      <c r="P1190"/>
      <c r="Q1190"/>
      <c r="AI1190" s="9"/>
      <c r="AJ1190" s="10"/>
      <c r="AK1190" s="9"/>
      <c r="AL1190" s="10"/>
      <c r="AM1190" s="9"/>
      <c r="AN1190" s="9"/>
      <c r="AO1190" s="9"/>
      <c r="AP1190" s="9"/>
      <c r="AQ1190" s="9"/>
      <c r="AS1190" s="9"/>
      <c r="AT1190" s="10"/>
      <c r="AU1190" s="10"/>
      <c r="AV1190" s="10"/>
      <c r="AW1190" s="10"/>
      <c r="AX1190" s="10"/>
      <c r="AY1190" s="10"/>
      <c r="AZ1190" s="10"/>
      <c r="BA1190" s="10"/>
      <c r="BC1190" s="9"/>
      <c r="BD1190" s="10"/>
      <c r="BE1190" s="10"/>
      <c r="BF1190" s="10"/>
      <c r="BG1190" s="10"/>
      <c r="BH1190" s="10"/>
      <c r="BI1190" s="10"/>
      <c r="BJ1190" s="10"/>
      <c r="BK1190" s="10"/>
      <c r="BL1190" s="10"/>
      <c r="BM1190" s="9"/>
      <c r="BN1190" s="10"/>
      <c r="BO1190" s="9"/>
      <c r="BP1190" s="9"/>
      <c r="BQ1190" s="9"/>
      <c r="BR1190" s="9"/>
      <c r="BS1190" s="9"/>
      <c r="BT1190" s="5"/>
      <c r="BU1190" s="9"/>
      <c r="BV1190" s="10"/>
      <c r="BW1190" s="10"/>
      <c r="BX1190" s="10"/>
      <c r="BY1190" s="10"/>
      <c r="BZ1190" s="10"/>
      <c r="CA1190" s="10"/>
      <c r="CB1190" s="10"/>
      <c r="CC1190" s="10"/>
      <c r="CD1190" s="5"/>
      <c r="CE1190" s="9"/>
      <c r="CF1190" s="10"/>
      <c r="CG1190" s="10"/>
      <c r="CH1190" s="10"/>
      <c r="CI1190" s="10"/>
      <c r="CJ1190" s="10"/>
      <c r="CK1190" s="10"/>
      <c r="CL1190" s="10"/>
      <c r="CM1190" s="10"/>
    </row>
    <row r="1191" spans="1:91" x14ac:dyDescent="0.2">
      <c r="A1191" s="9"/>
      <c r="B1191" s="9"/>
      <c r="C1191" s="9"/>
      <c r="D1191" s="9"/>
      <c r="E1191" s="9"/>
      <c r="F1191" s="9"/>
      <c r="G1191" s="9"/>
      <c r="H1191" s="9"/>
      <c r="I1191" s="9"/>
      <c r="J1191" s="9"/>
      <c r="K1191" s="9"/>
      <c r="L1191" s="9"/>
      <c r="M1191" s="9"/>
      <c r="N1191" s="9"/>
      <c r="P1191"/>
      <c r="Q1191"/>
      <c r="AI1191" s="9"/>
      <c r="AJ1191" s="10"/>
      <c r="AK1191" s="9"/>
      <c r="AL1191" s="10"/>
      <c r="AM1191" s="9"/>
      <c r="AN1191" s="9"/>
      <c r="AO1191" s="9"/>
      <c r="AP1191" s="9"/>
      <c r="AQ1191" s="9"/>
      <c r="AS1191" s="9"/>
      <c r="AT1191" s="10"/>
      <c r="AU1191" s="10"/>
      <c r="AV1191" s="10"/>
      <c r="AW1191" s="10"/>
      <c r="AX1191" s="10"/>
      <c r="AY1191" s="10"/>
      <c r="AZ1191" s="10"/>
      <c r="BA1191" s="10"/>
      <c r="BC1191" s="9"/>
      <c r="BD1191" s="10"/>
      <c r="BE1191" s="10"/>
      <c r="BF1191" s="10"/>
      <c r="BG1191" s="10"/>
      <c r="BH1191" s="10"/>
      <c r="BI1191" s="10"/>
      <c r="BJ1191" s="10"/>
      <c r="BK1191" s="10"/>
      <c r="BL1191" s="10"/>
      <c r="BM1191" s="9"/>
      <c r="BN1191" s="10"/>
      <c r="BO1191" s="9"/>
      <c r="BP1191" s="9"/>
      <c r="BQ1191" s="9"/>
      <c r="BR1191" s="9"/>
      <c r="BS1191" s="9"/>
      <c r="BT1191" s="5"/>
      <c r="BU1191" s="9"/>
      <c r="BV1191" s="10"/>
      <c r="BW1191" s="10"/>
      <c r="BX1191" s="10"/>
      <c r="BY1191" s="10"/>
      <c r="BZ1191" s="10"/>
      <c r="CA1191" s="10"/>
      <c r="CB1191" s="10"/>
      <c r="CC1191" s="10"/>
      <c r="CD1191" s="5"/>
      <c r="CE1191" s="9"/>
      <c r="CF1191" s="10"/>
      <c r="CG1191" s="10"/>
      <c r="CH1191" s="10"/>
      <c r="CI1191" s="10"/>
      <c r="CJ1191" s="10"/>
      <c r="CK1191" s="10"/>
      <c r="CL1191" s="10"/>
      <c r="CM1191" s="10"/>
    </row>
    <row r="1192" spans="1:91" x14ac:dyDescent="0.2">
      <c r="A1192" s="9"/>
      <c r="B1192" s="9"/>
      <c r="C1192" s="9"/>
      <c r="D1192" s="9"/>
      <c r="E1192" s="9"/>
      <c r="F1192" s="9"/>
      <c r="G1192" s="9"/>
      <c r="H1192" s="9"/>
      <c r="I1192" s="9"/>
      <c r="J1192" s="9"/>
      <c r="K1192" s="9"/>
      <c r="L1192" s="9"/>
      <c r="M1192" s="9"/>
      <c r="N1192" s="9"/>
      <c r="P1192"/>
      <c r="Q1192"/>
      <c r="AI1192" s="9"/>
      <c r="AJ1192" s="10"/>
      <c r="AK1192" s="9"/>
      <c r="AL1192" s="10"/>
      <c r="AM1192" s="9"/>
      <c r="AN1192" s="9"/>
      <c r="AO1192" s="9"/>
      <c r="AP1192" s="9"/>
      <c r="AQ1192" s="9"/>
      <c r="AS1192" s="9"/>
      <c r="AT1192" s="10"/>
      <c r="AU1192" s="10"/>
      <c r="AV1192" s="10"/>
      <c r="AW1192" s="10"/>
      <c r="AX1192" s="10"/>
      <c r="AY1192" s="10"/>
      <c r="AZ1192" s="10"/>
      <c r="BA1192" s="10"/>
      <c r="BC1192" s="9"/>
      <c r="BD1192" s="10"/>
      <c r="BE1192" s="10"/>
      <c r="BF1192" s="10"/>
      <c r="BG1192" s="10"/>
      <c r="BH1192" s="10"/>
      <c r="BI1192" s="10"/>
      <c r="BJ1192" s="10"/>
      <c r="BK1192" s="10"/>
      <c r="BL1192" s="10"/>
      <c r="BM1192" s="9"/>
      <c r="BN1192" s="10"/>
      <c r="BO1192" s="9"/>
      <c r="BP1192" s="9"/>
      <c r="BQ1192" s="9"/>
      <c r="BR1192" s="9"/>
      <c r="BS1192" s="9"/>
      <c r="BT1192" s="5"/>
      <c r="BU1192" s="9"/>
      <c r="BV1192" s="10"/>
      <c r="BW1192" s="10"/>
      <c r="BX1192" s="10"/>
      <c r="BY1192" s="10"/>
      <c r="BZ1192" s="10"/>
      <c r="CA1192" s="10"/>
      <c r="CB1192" s="10"/>
      <c r="CC1192" s="10"/>
      <c r="CD1192" s="5"/>
      <c r="CE1192" s="9"/>
      <c r="CF1192" s="10"/>
      <c r="CG1192" s="10"/>
      <c r="CH1192" s="10"/>
      <c r="CI1192" s="10"/>
      <c r="CJ1192" s="10"/>
      <c r="CK1192" s="10"/>
      <c r="CL1192" s="10"/>
      <c r="CM1192" s="10"/>
    </row>
    <row r="1193" spans="1:91" x14ac:dyDescent="0.2">
      <c r="A1193" s="9"/>
      <c r="B1193" s="9"/>
      <c r="C1193" s="9"/>
      <c r="D1193" s="9"/>
      <c r="E1193" s="9"/>
      <c r="F1193" s="9"/>
      <c r="G1193" s="9"/>
      <c r="H1193" s="9"/>
      <c r="I1193" s="9"/>
      <c r="J1193" s="9"/>
      <c r="K1193" s="9"/>
      <c r="L1193" s="9"/>
      <c r="M1193" s="9"/>
      <c r="N1193" s="9"/>
      <c r="P1193"/>
      <c r="Q1193"/>
      <c r="AI1193" s="9"/>
      <c r="AJ1193" s="10"/>
      <c r="AK1193" s="9"/>
      <c r="AL1193" s="10"/>
      <c r="AM1193" s="9"/>
      <c r="AN1193" s="9"/>
      <c r="AO1193" s="9"/>
      <c r="AP1193" s="9"/>
      <c r="AQ1193" s="9"/>
      <c r="AS1193" s="9"/>
      <c r="AT1193" s="10"/>
      <c r="AU1193" s="10"/>
      <c r="AV1193" s="10"/>
      <c r="AW1193" s="10"/>
      <c r="AX1193" s="10"/>
      <c r="AY1193" s="10"/>
      <c r="AZ1193" s="10"/>
      <c r="BA1193" s="10"/>
      <c r="BC1193" s="9"/>
      <c r="BD1193" s="10"/>
      <c r="BE1193" s="10"/>
      <c r="BF1193" s="10"/>
      <c r="BG1193" s="10"/>
      <c r="BH1193" s="10"/>
      <c r="BI1193" s="10"/>
      <c r="BJ1193" s="10"/>
      <c r="BK1193" s="10"/>
      <c r="BL1193" s="10"/>
      <c r="BM1193" s="9"/>
      <c r="BN1193" s="10"/>
      <c r="BO1193" s="9"/>
      <c r="BP1193" s="9"/>
      <c r="BQ1193" s="9"/>
      <c r="BR1193" s="9"/>
      <c r="BS1193" s="9"/>
      <c r="BT1193" s="5"/>
      <c r="BU1193" s="9"/>
      <c r="BV1193" s="10"/>
      <c r="BW1193" s="10"/>
      <c r="BX1193" s="10"/>
      <c r="BY1193" s="10"/>
      <c r="BZ1193" s="10"/>
      <c r="CA1193" s="10"/>
      <c r="CB1193" s="10"/>
      <c r="CC1193" s="10"/>
      <c r="CD1193" s="5"/>
      <c r="CE1193" s="9"/>
      <c r="CF1193" s="10"/>
      <c r="CG1193" s="10"/>
      <c r="CH1193" s="10"/>
      <c r="CI1193" s="10"/>
      <c r="CJ1193" s="10"/>
      <c r="CK1193" s="10"/>
      <c r="CL1193" s="10"/>
      <c r="CM1193" s="10"/>
    </row>
    <row r="1194" spans="1:91" x14ac:dyDescent="0.2">
      <c r="A1194" s="9"/>
      <c r="B1194" s="9"/>
      <c r="C1194" s="9"/>
      <c r="D1194" s="9"/>
      <c r="E1194" s="9"/>
      <c r="F1194" s="9"/>
      <c r="G1194" s="9"/>
      <c r="H1194" s="9"/>
      <c r="I1194" s="9"/>
      <c r="J1194" s="9"/>
      <c r="K1194" s="9"/>
      <c r="L1194" s="9"/>
      <c r="M1194" s="9"/>
      <c r="N1194" s="9"/>
      <c r="P1194"/>
      <c r="Q1194"/>
      <c r="AI1194" s="9"/>
      <c r="AJ1194" s="10"/>
      <c r="AK1194" s="9"/>
      <c r="AL1194" s="10"/>
      <c r="AM1194" s="9"/>
      <c r="AN1194" s="9"/>
      <c r="AO1194" s="9"/>
      <c r="AP1194" s="9"/>
      <c r="AQ1194" s="9"/>
      <c r="AS1194" s="9"/>
      <c r="AT1194" s="10"/>
      <c r="AU1194" s="10"/>
      <c r="AV1194" s="10"/>
      <c r="AW1194" s="10"/>
      <c r="AX1194" s="10"/>
      <c r="AY1194" s="10"/>
      <c r="AZ1194" s="10"/>
      <c r="BA1194" s="10"/>
      <c r="BC1194" s="9"/>
      <c r="BD1194" s="10"/>
      <c r="BE1194" s="10"/>
      <c r="BF1194" s="10"/>
      <c r="BG1194" s="10"/>
      <c r="BH1194" s="10"/>
      <c r="BI1194" s="10"/>
      <c r="BJ1194" s="10"/>
      <c r="BK1194" s="10"/>
      <c r="BL1194" s="10"/>
      <c r="BM1194" s="9"/>
      <c r="BN1194" s="10"/>
      <c r="BO1194" s="9"/>
      <c r="BP1194" s="9"/>
      <c r="BQ1194" s="9"/>
      <c r="BR1194" s="9"/>
      <c r="BS1194" s="9"/>
      <c r="BT1194" s="5"/>
      <c r="BU1194" s="9"/>
      <c r="BV1194" s="10"/>
      <c r="BW1194" s="10"/>
      <c r="BX1194" s="10"/>
      <c r="BY1194" s="10"/>
      <c r="BZ1194" s="10"/>
      <c r="CA1194" s="10"/>
      <c r="CB1194" s="10"/>
      <c r="CC1194" s="10"/>
      <c r="CD1194" s="5"/>
      <c r="CE1194" s="9"/>
      <c r="CF1194" s="10"/>
      <c r="CG1194" s="10"/>
      <c r="CH1194" s="10"/>
      <c r="CI1194" s="10"/>
      <c r="CJ1194" s="10"/>
      <c r="CK1194" s="10"/>
      <c r="CL1194" s="10"/>
      <c r="CM1194" s="10"/>
    </row>
    <row r="1195" spans="1:91" x14ac:dyDescent="0.2">
      <c r="A1195" s="9"/>
      <c r="B1195" s="9"/>
      <c r="C1195" s="9"/>
      <c r="D1195" s="9"/>
      <c r="E1195" s="9"/>
      <c r="F1195" s="9"/>
      <c r="G1195" s="9"/>
      <c r="H1195" s="9"/>
      <c r="I1195" s="9"/>
      <c r="J1195" s="9"/>
      <c r="K1195" s="9"/>
      <c r="L1195" s="9"/>
      <c r="M1195" s="9"/>
      <c r="N1195" s="9"/>
      <c r="P1195"/>
      <c r="Q1195"/>
      <c r="AI1195" s="9"/>
      <c r="AJ1195" s="10"/>
      <c r="AK1195" s="9"/>
      <c r="AL1195" s="10"/>
      <c r="AM1195" s="9"/>
      <c r="AN1195" s="9"/>
      <c r="AO1195" s="9"/>
      <c r="AP1195" s="9"/>
      <c r="AQ1195" s="9"/>
      <c r="AS1195" s="9"/>
      <c r="AT1195" s="10"/>
      <c r="AU1195" s="10"/>
      <c r="AV1195" s="10"/>
      <c r="AW1195" s="10"/>
      <c r="AX1195" s="10"/>
      <c r="AY1195" s="10"/>
      <c r="AZ1195" s="10"/>
      <c r="BA1195" s="10"/>
      <c r="BC1195" s="9"/>
      <c r="BD1195" s="10"/>
      <c r="BE1195" s="10"/>
      <c r="BF1195" s="10"/>
      <c r="BG1195" s="10"/>
      <c r="BH1195" s="10"/>
      <c r="BI1195" s="10"/>
      <c r="BJ1195" s="10"/>
      <c r="BK1195" s="10"/>
      <c r="BL1195" s="10"/>
      <c r="BM1195" s="9"/>
      <c r="BN1195" s="10"/>
      <c r="BO1195" s="9"/>
      <c r="BP1195" s="9"/>
      <c r="BQ1195" s="9"/>
      <c r="BR1195" s="9"/>
      <c r="BS1195" s="9"/>
      <c r="BT1195" s="5"/>
      <c r="BU1195" s="9"/>
      <c r="BV1195" s="10"/>
      <c r="BW1195" s="10"/>
      <c r="BX1195" s="10"/>
      <c r="BY1195" s="10"/>
      <c r="BZ1195" s="10"/>
      <c r="CA1195" s="10"/>
      <c r="CB1195" s="10"/>
      <c r="CC1195" s="10"/>
      <c r="CD1195" s="5"/>
      <c r="CE1195" s="9"/>
      <c r="CF1195" s="10"/>
      <c r="CG1195" s="10"/>
      <c r="CH1195" s="10"/>
      <c r="CI1195" s="10"/>
      <c r="CJ1195" s="10"/>
      <c r="CK1195" s="10"/>
      <c r="CL1195" s="10"/>
      <c r="CM1195" s="10"/>
    </row>
    <row r="1196" spans="1:91" x14ac:dyDescent="0.2">
      <c r="A1196" s="9"/>
      <c r="B1196" s="9"/>
      <c r="C1196" s="9"/>
      <c r="D1196" s="9"/>
      <c r="E1196" s="9"/>
      <c r="F1196" s="9"/>
      <c r="G1196" s="9"/>
      <c r="H1196" s="9"/>
      <c r="I1196" s="9"/>
      <c r="J1196" s="9"/>
      <c r="K1196" s="9"/>
      <c r="L1196" s="9"/>
      <c r="M1196" s="9"/>
      <c r="N1196" s="9"/>
      <c r="P1196"/>
      <c r="Q1196"/>
      <c r="AI1196" s="9"/>
      <c r="AJ1196" s="10"/>
      <c r="AK1196" s="9"/>
      <c r="AL1196" s="10"/>
      <c r="AM1196" s="9"/>
      <c r="AN1196" s="9"/>
      <c r="AO1196" s="9"/>
      <c r="AP1196" s="9"/>
      <c r="AQ1196" s="9"/>
      <c r="AS1196" s="9"/>
      <c r="AT1196" s="10"/>
      <c r="AU1196" s="10"/>
      <c r="AV1196" s="10"/>
      <c r="AW1196" s="10"/>
      <c r="AX1196" s="10"/>
      <c r="AY1196" s="10"/>
      <c r="AZ1196" s="10"/>
      <c r="BA1196" s="10"/>
      <c r="BC1196" s="9"/>
      <c r="BD1196" s="10"/>
      <c r="BE1196" s="10"/>
      <c r="BF1196" s="10"/>
      <c r="BG1196" s="10"/>
      <c r="BH1196" s="10"/>
      <c r="BI1196" s="10"/>
      <c r="BJ1196" s="10"/>
      <c r="BK1196" s="10"/>
      <c r="BL1196" s="10"/>
      <c r="BM1196" s="9"/>
      <c r="BN1196" s="10"/>
      <c r="BO1196" s="9"/>
      <c r="BP1196" s="9"/>
      <c r="BQ1196" s="9"/>
      <c r="BR1196" s="9"/>
      <c r="BS1196" s="9"/>
      <c r="BT1196" s="5"/>
      <c r="BU1196" s="9"/>
      <c r="BV1196" s="10"/>
      <c r="BW1196" s="10"/>
      <c r="BX1196" s="10"/>
      <c r="BY1196" s="10"/>
      <c r="BZ1196" s="10"/>
      <c r="CA1196" s="10"/>
      <c r="CB1196" s="10"/>
      <c r="CC1196" s="10"/>
      <c r="CD1196" s="5"/>
      <c r="CE1196" s="9"/>
      <c r="CF1196" s="10"/>
      <c r="CG1196" s="10"/>
      <c r="CH1196" s="10"/>
      <c r="CI1196" s="10"/>
      <c r="CJ1196" s="10"/>
      <c r="CK1196" s="10"/>
      <c r="CL1196" s="10"/>
      <c r="CM1196" s="10"/>
    </row>
    <row r="1197" spans="1:91" x14ac:dyDescent="0.2">
      <c r="A1197" s="9"/>
      <c r="B1197" s="9"/>
      <c r="C1197" s="9"/>
      <c r="D1197" s="9"/>
      <c r="E1197" s="9"/>
      <c r="F1197" s="9"/>
      <c r="G1197" s="9"/>
      <c r="H1197" s="9"/>
      <c r="I1197" s="9"/>
      <c r="J1197" s="9"/>
      <c r="K1197" s="9"/>
      <c r="L1197" s="9"/>
      <c r="M1197" s="9"/>
      <c r="N1197" s="9"/>
      <c r="P1197"/>
      <c r="Q1197"/>
      <c r="AI1197" s="9"/>
      <c r="AJ1197" s="10"/>
      <c r="AK1197" s="9"/>
      <c r="AL1197" s="10"/>
      <c r="AM1197" s="9"/>
      <c r="AN1197" s="9"/>
      <c r="AO1197" s="9"/>
      <c r="AP1197" s="9"/>
      <c r="AQ1197" s="9"/>
      <c r="AS1197" s="9"/>
      <c r="AT1197" s="10"/>
      <c r="AU1197" s="10"/>
      <c r="AV1197" s="10"/>
      <c r="AW1197" s="10"/>
      <c r="AX1197" s="10"/>
      <c r="AY1197" s="10"/>
      <c r="AZ1197" s="10"/>
      <c r="BA1197" s="10"/>
      <c r="BC1197" s="9"/>
      <c r="BD1197" s="10"/>
      <c r="BE1197" s="10"/>
      <c r="BF1197" s="10"/>
      <c r="BG1197" s="10"/>
      <c r="BH1197" s="10"/>
      <c r="BI1197" s="10"/>
      <c r="BJ1197" s="10"/>
      <c r="BK1197" s="10"/>
      <c r="BL1197" s="10"/>
      <c r="BM1197" s="9"/>
      <c r="BN1197" s="10"/>
      <c r="BO1197" s="9"/>
      <c r="BP1197" s="9"/>
      <c r="BQ1197" s="9"/>
      <c r="BR1197" s="9"/>
      <c r="BS1197" s="9"/>
      <c r="BT1197" s="5"/>
      <c r="BU1197" s="9"/>
      <c r="BV1197" s="10"/>
      <c r="BW1197" s="10"/>
      <c r="BX1197" s="10"/>
      <c r="BY1197" s="10"/>
      <c r="BZ1197" s="10"/>
      <c r="CA1197" s="10"/>
      <c r="CB1197" s="10"/>
      <c r="CC1197" s="10"/>
      <c r="CD1197" s="5"/>
      <c r="CE1197" s="9"/>
      <c r="CF1197" s="10"/>
      <c r="CG1197" s="10"/>
      <c r="CH1197" s="10"/>
      <c r="CI1197" s="10"/>
      <c r="CJ1197" s="10"/>
      <c r="CK1197" s="10"/>
      <c r="CL1197" s="10"/>
      <c r="CM1197" s="10"/>
    </row>
    <row r="1198" spans="1:91" x14ac:dyDescent="0.2">
      <c r="A1198" s="9"/>
      <c r="B1198" s="9"/>
      <c r="C1198" s="9"/>
      <c r="D1198" s="9"/>
      <c r="E1198" s="9"/>
      <c r="F1198" s="9"/>
      <c r="G1198" s="9"/>
      <c r="H1198" s="9"/>
      <c r="I1198" s="9"/>
      <c r="J1198" s="9"/>
      <c r="K1198" s="9"/>
      <c r="L1198" s="9"/>
      <c r="M1198" s="9"/>
      <c r="N1198" s="9"/>
      <c r="P1198"/>
      <c r="Q1198"/>
      <c r="AI1198" s="9"/>
      <c r="AJ1198" s="10"/>
      <c r="AK1198" s="9"/>
      <c r="AL1198" s="10"/>
      <c r="AM1198" s="9"/>
      <c r="AN1198" s="9"/>
      <c r="AO1198" s="9"/>
      <c r="AP1198" s="9"/>
      <c r="AQ1198" s="9"/>
      <c r="AS1198" s="9"/>
      <c r="AT1198" s="10"/>
      <c r="AU1198" s="10"/>
      <c r="AV1198" s="10"/>
      <c r="AW1198" s="10"/>
      <c r="AX1198" s="10"/>
      <c r="AY1198" s="10"/>
      <c r="AZ1198" s="10"/>
      <c r="BA1198" s="10"/>
      <c r="BC1198" s="9"/>
      <c r="BD1198" s="10"/>
      <c r="BE1198" s="10"/>
      <c r="BF1198" s="10"/>
      <c r="BG1198" s="10"/>
      <c r="BH1198" s="10"/>
      <c r="BI1198" s="10"/>
      <c r="BJ1198" s="10"/>
      <c r="BK1198" s="10"/>
      <c r="BL1198" s="10"/>
      <c r="BM1198" s="9"/>
      <c r="BN1198" s="10"/>
      <c r="BO1198" s="9"/>
      <c r="BP1198" s="9"/>
      <c r="BQ1198" s="9"/>
      <c r="BR1198" s="9"/>
      <c r="BS1198" s="9"/>
      <c r="BT1198" s="5"/>
      <c r="BU1198" s="9"/>
      <c r="BV1198" s="10"/>
      <c r="BW1198" s="10"/>
      <c r="BX1198" s="10"/>
      <c r="BY1198" s="10"/>
      <c r="BZ1198" s="10"/>
      <c r="CA1198" s="10"/>
      <c r="CB1198" s="10"/>
      <c r="CC1198" s="10"/>
      <c r="CD1198" s="5"/>
      <c r="CE1198" s="9"/>
      <c r="CF1198" s="10"/>
      <c r="CG1198" s="10"/>
      <c r="CH1198" s="10"/>
      <c r="CI1198" s="10"/>
      <c r="CJ1198" s="10"/>
      <c r="CK1198" s="10"/>
      <c r="CL1198" s="10"/>
      <c r="CM1198" s="10"/>
    </row>
    <row r="1199" spans="1:91" x14ac:dyDescent="0.2">
      <c r="A1199" s="9"/>
      <c r="B1199" s="9"/>
      <c r="C1199" s="9"/>
      <c r="D1199" s="9"/>
      <c r="E1199" s="9"/>
      <c r="F1199" s="9"/>
      <c r="G1199" s="9"/>
      <c r="H1199" s="9"/>
      <c r="I1199" s="9"/>
      <c r="J1199" s="9"/>
      <c r="K1199" s="9"/>
      <c r="L1199" s="9"/>
      <c r="M1199" s="9"/>
      <c r="N1199" s="9"/>
      <c r="P1199"/>
      <c r="Q1199"/>
      <c r="AI1199" s="9"/>
      <c r="AJ1199" s="10"/>
      <c r="AK1199" s="9"/>
      <c r="AL1199" s="10"/>
      <c r="AM1199" s="9"/>
      <c r="AN1199" s="9"/>
      <c r="AO1199" s="9"/>
      <c r="AP1199" s="9"/>
      <c r="AQ1199" s="9"/>
      <c r="AS1199" s="9"/>
      <c r="AT1199" s="10"/>
      <c r="AU1199" s="10"/>
      <c r="AV1199" s="10"/>
      <c r="AW1199" s="10"/>
      <c r="AX1199" s="10"/>
      <c r="AY1199" s="10"/>
      <c r="AZ1199" s="10"/>
      <c r="BA1199" s="10"/>
      <c r="BC1199" s="9"/>
      <c r="BD1199" s="10"/>
      <c r="BE1199" s="10"/>
      <c r="BF1199" s="10"/>
      <c r="BG1199" s="10"/>
      <c r="BH1199" s="10"/>
      <c r="BI1199" s="10"/>
      <c r="BJ1199" s="10"/>
      <c r="BK1199" s="10"/>
      <c r="BL1199" s="10"/>
      <c r="BM1199" s="9"/>
      <c r="BN1199" s="10"/>
      <c r="BO1199" s="9"/>
      <c r="BP1199" s="9"/>
      <c r="BQ1199" s="9"/>
      <c r="BR1199" s="9"/>
      <c r="BS1199" s="9"/>
      <c r="BT1199" s="5"/>
      <c r="BU1199" s="9"/>
      <c r="BV1199" s="10"/>
      <c r="BW1199" s="10"/>
      <c r="BX1199" s="10"/>
      <c r="BY1199" s="10"/>
      <c r="BZ1199" s="10"/>
      <c r="CA1199" s="10"/>
      <c r="CB1199" s="10"/>
      <c r="CC1199" s="10"/>
      <c r="CD1199" s="5"/>
      <c r="CE1199" s="9"/>
      <c r="CF1199" s="10"/>
      <c r="CG1199" s="10"/>
      <c r="CH1199" s="10"/>
      <c r="CI1199" s="10"/>
      <c r="CJ1199" s="10"/>
      <c r="CK1199" s="10"/>
      <c r="CL1199" s="10"/>
      <c r="CM1199" s="10"/>
    </row>
    <row r="1200" spans="1:91" x14ac:dyDescent="0.2">
      <c r="A1200" s="9"/>
      <c r="B1200" s="9"/>
      <c r="C1200" s="9"/>
      <c r="D1200" s="9"/>
      <c r="E1200" s="9"/>
      <c r="F1200" s="9"/>
      <c r="G1200" s="9"/>
      <c r="H1200" s="9"/>
      <c r="I1200" s="9"/>
      <c r="J1200" s="9"/>
      <c r="K1200" s="9"/>
      <c r="L1200" s="9"/>
      <c r="M1200" s="9"/>
      <c r="N1200" s="9"/>
      <c r="P1200"/>
      <c r="Q1200"/>
      <c r="AI1200" s="9"/>
      <c r="AJ1200" s="10"/>
      <c r="AK1200" s="9"/>
      <c r="AL1200" s="10"/>
      <c r="AM1200" s="9"/>
      <c r="AN1200" s="9"/>
      <c r="AO1200" s="9"/>
      <c r="AP1200" s="9"/>
      <c r="AQ1200" s="9"/>
      <c r="AS1200" s="9"/>
      <c r="AT1200" s="10"/>
      <c r="AU1200" s="10"/>
      <c r="AV1200" s="10"/>
      <c r="AW1200" s="10"/>
      <c r="AX1200" s="10"/>
      <c r="AY1200" s="10"/>
      <c r="AZ1200" s="10"/>
      <c r="BA1200" s="10"/>
      <c r="BC1200" s="9"/>
      <c r="BD1200" s="10"/>
      <c r="BE1200" s="10"/>
      <c r="BF1200" s="10"/>
      <c r="BG1200" s="10"/>
      <c r="BH1200" s="10"/>
      <c r="BI1200" s="10"/>
      <c r="BJ1200" s="10"/>
      <c r="BK1200" s="10"/>
      <c r="BL1200" s="10"/>
      <c r="BM1200" s="9"/>
      <c r="BN1200" s="10"/>
      <c r="BO1200" s="9"/>
      <c r="BP1200" s="9"/>
      <c r="BQ1200" s="9"/>
      <c r="BR1200" s="9"/>
      <c r="BS1200" s="9"/>
      <c r="BT1200" s="5"/>
      <c r="BU1200" s="9"/>
      <c r="BV1200" s="10"/>
      <c r="BW1200" s="10"/>
      <c r="BX1200" s="10"/>
      <c r="BY1200" s="10"/>
      <c r="BZ1200" s="10"/>
      <c r="CA1200" s="10"/>
      <c r="CB1200" s="10"/>
      <c r="CC1200" s="10"/>
      <c r="CD1200" s="5"/>
      <c r="CE1200" s="9"/>
      <c r="CF1200" s="10"/>
      <c r="CG1200" s="10"/>
      <c r="CH1200" s="10"/>
      <c r="CI1200" s="10"/>
      <c r="CJ1200" s="10"/>
      <c r="CK1200" s="10"/>
      <c r="CL1200" s="10"/>
      <c r="CM1200" s="10"/>
    </row>
    <row r="1201" spans="1:91" x14ac:dyDescent="0.2">
      <c r="A1201" s="9"/>
      <c r="B1201" s="9"/>
      <c r="C1201" s="9"/>
      <c r="D1201" s="9"/>
      <c r="E1201" s="9"/>
      <c r="F1201" s="9"/>
      <c r="G1201" s="9"/>
      <c r="H1201" s="9"/>
      <c r="I1201" s="9"/>
      <c r="J1201" s="9"/>
      <c r="K1201" s="9"/>
      <c r="L1201" s="9"/>
      <c r="M1201" s="9"/>
      <c r="N1201" s="9"/>
      <c r="P1201"/>
      <c r="Q1201"/>
      <c r="AI1201" s="9"/>
      <c r="AJ1201" s="10"/>
      <c r="AK1201" s="9"/>
      <c r="AL1201" s="10"/>
      <c r="AM1201" s="9"/>
      <c r="AN1201" s="9"/>
      <c r="AO1201" s="9"/>
      <c r="AP1201" s="9"/>
      <c r="AQ1201" s="9"/>
      <c r="AS1201" s="9"/>
      <c r="AT1201" s="10"/>
      <c r="AU1201" s="10"/>
      <c r="AV1201" s="10"/>
      <c r="AW1201" s="10"/>
      <c r="AX1201" s="10"/>
      <c r="AY1201" s="10"/>
      <c r="AZ1201" s="10"/>
      <c r="BA1201" s="10"/>
      <c r="BC1201" s="9"/>
      <c r="BD1201" s="10"/>
      <c r="BE1201" s="10"/>
      <c r="BF1201" s="10"/>
      <c r="BG1201" s="10"/>
      <c r="BH1201" s="10"/>
      <c r="BI1201" s="10"/>
      <c r="BJ1201" s="10"/>
      <c r="BK1201" s="10"/>
      <c r="BL1201" s="10"/>
      <c r="BM1201" s="9"/>
      <c r="BN1201" s="10"/>
      <c r="BO1201" s="9"/>
      <c r="BP1201" s="9"/>
      <c r="BQ1201" s="9"/>
      <c r="BR1201" s="9"/>
      <c r="BS1201" s="9"/>
      <c r="BT1201" s="5"/>
      <c r="BU1201" s="9"/>
      <c r="BV1201" s="10"/>
      <c r="BW1201" s="10"/>
      <c r="BX1201" s="10"/>
      <c r="BY1201" s="10"/>
      <c r="BZ1201" s="10"/>
      <c r="CA1201" s="10"/>
      <c r="CB1201" s="10"/>
      <c r="CC1201" s="10"/>
      <c r="CD1201" s="5"/>
      <c r="CE1201" s="9"/>
      <c r="CF1201" s="10"/>
      <c r="CG1201" s="10"/>
      <c r="CH1201" s="10"/>
      <c r="CI1201" s="10"/>
      <c r="CJ1201" s="10"/>
      <c r="CK1201" s="10"/>
      <c r="CL1201" s="10"/>
      <c r="CM1201" s="10"/>
    </row>
    <row r="1202" spans="1:91" x14ac:dyDescent="0.2">
      <c r="A1202" s="9"/>
      <c r="B1202" s="9"/>
      <c r="C1202" s="9"/>
      <c r="D1202" s="9"/>
      <c r="E1202" s="9"/>
      <c r="F1202" s="9"/>
      <c r="G1202" s="9"/>
      <c r="H1202" s="9"/>
      <c r="I1202" s="9"/>
      <c r="J1202" s="9"/>
      <c r="K1202" s="9"/>
      <c r="L1202" s="9"/>
      <c r="M1202" s="9"/>
      <c r="N1202" s="9"/>
      <c r="P1202"/>
      <c r="Q1202"/>
      <c r="AI1202" s="9"/>
      <c r="AJ1202" s="10"/>
      <c r="AK1202" s="9"/>
      <c r="AL1202" s="10"/>
      <c r="AM1202" s="9"/>
      <c r="AN1202" s="9"/>
      <c r="AO1202" s="9"/>
      <c r="AP1202" s="9"/>
      <c r="AQ1202" s="9"/>
      <c r="AS1202" s="9"/>
      <c r="AT1202" s="10"/>
      <c r="AU1202" s="10"/>
      <c r="AV1202" s="10"/>
      <c r="AW1202" s="10"/>
      <c r="AX1202" s="10"/>
      <c r="AY1202" s="10"/>
      <c r="AZ1202" s="10"/>
      <c r="BA1202" s="10"/>
      <c r="BC1202" s="9"/>
      <c r="BD1202" s="10"/>
      <c r="BE1202" s="10"/>
      <c r="BF1202" s="10"/>
      <c r="BG1202" s="10"/>
      <c r="BH1202" s="10"/>
      <c r="BI1202" s="10"/>
      <c r="BJ1202" s="10"/>
      <c r="BK1202" s="10"/>
      <c r="BL1202" s="10"/>
      <c r="BM1202" s="9"/>
      <c r="BN1202" s="10"/>
      <c r="BO1202" s="9"/>
      <c r="BP1202" s="9"/>
      <c r="BQ1202" s="9"/>
      <c r="BR1202" s="9"/>
      <c r="BS1202" s="9"/>
      <c r="BT1202" s="5"/>
      <c r="BU1202" s="9"/>
      <c r="BV1202" s="10"/>
      <c r="BW1202" s="10"/>
      <c r="BX1202" s="10"/>
      <c r="BY1202" s="10"/>
      <c r="BZ1202" s="10"/>
      <c r="CA1202" s="10"/>
      <c r="CB1202" s="10"/>
      <c r="CC1202" s="10"/>
      <c r="CD1202" s="5"/>
      <c r="CE1202" s="9"/>
      <c r="CF1202" s="10"/>
      <c r="CG1202" s="10"/>
      <c r="CH1202" s="10"/>
      <c r="CI1202" s="10"/>
      <c r="CJ1202" s="10"/>
      <c r="CK1202" s="10"/>
      <c r="CL1202" s="10"/>
      <c r="CM1202" s="10"/>
    </row>
    <row r="1203" spans="1:91" x14ac:dyDescent="0.2">
      <c r="A1203" s="9"/>
      <c r="B1203" s="9"/>
      <c r="C1203" s="9"/>
      <c r="D1203" s="9"/>
      <c r="E1203" s="9"/>
      <c r="F1203" s="9"/>
      <c r="G1203" s="9"/>
      <c r="H1203" s="9"/>
      <c r="I1203" s="9"/>
      <c r="J1203" s="9"/>
      <c r="K1203" s="9"/>
      <c r="L1203" s="9"/>
      <c r="M1203" s="9"/>
      <c r="N1203" s="9"/>
      <c r="P1203"/>
      <c r="Q1203"/>
      <c r="AI1203" s="9"/>
      <c r="AJ1203" s="10"/>
      <c r="AK1203" s="9"/>
      <c r="AL1203" s="10"/>
      <c r="AM1203" s="9"/>
      <c r="AN1203" s="9"/>
      <c r="AO1203" s="9"/>
      <c r="AP1203" s="9"/>
      <c r="AQ1203" s="9"/>
      <c r="AS1203" s="9"/>
      <c r="AT1203" s="10"/>
      <c r="AU1203" s="10"/>
      <c r="AV1203" s="10"/>
      <c r="AW1203" s="10"/>
      <c r="AX1203" s="10"/>
      <c r="AY1203" s="10"/>
      <c r="AZ1203" s="10"/>
      <c r="BA1203" s="10"/>
      <c r="BC1203" s="9"/>
      <c r="BD1203" s="10"/>
      <c r="BE1203" s="10"/>
      <c r="BF1203" s="10"/>
      <c r="BG1203" s="10"/>
      <c r="BH1203" s="10"/>
      <c r="BI1203" s="10"/>
      <c r="BJ1203" s="10"/>
      <c r="BK1203" s="10"/>
      <c r="BL1203" s="10"/>
      <c r="BM1203" s="9"/>
      <c r="BN1203" s="10"/>
      <c r="BO1203" s="9"/>
      <c r="BP1203" s="9"/>
      <c r="BQ1203" s="9"/>
      <c r="BR1203" s="9"/>
      <c r="BS1203" s="9"/>
      <c r="BT1203" s="5"/>
      <c r="BU1203" s="9"/>
      <c r="BV1203" s="10"/>
      <c r="BW1203" s="10"/>
      <c r="BX1203" s="10"/>
      <c r="BY1203" s="10"/>
      <c r="BZ1203" s="10"/>
      <c r="CA1203" s="10"/>
      <c r="CB1203" s="10"/>
      <c r="CC1203" s="10"/>
      <c r="CD1203" s="5"/>
      <c r="CE1203" s="9"/>
      <c r="CF1203" s="10"/>
      <c r="CG1203" s="10"/>
      <c r="CH1203" s="10"/>
      <c r="CI1203" s="10"/>
      <c r="CJ1203" s="10"/>
      <c r="CK1203" s="10"/>
      <c r="CL1203" s="10"/>
      <c r="CM1203" s="10"/>
    </row>
    <row r="1204" spans="1:91" x14ac:dyDescent="0.2">
      <c r="A1204" s="9"/>
      <c r="B1204" s="9"/>
      <c r="C1204" s="9"/>
      <c r="D1204" s="9"/>
      <c r="E1204" s="9"/>
      <c r="F1204" s="9"/>
      <c r="G1204" s="9"/>
      <c r="H1204" s="9"/>
      <c r="I1204" s="9"/>
      <c r="J1204" s="9"/>
      <c r="K1204" s="9"/>
      <c r="L1204" s="9"/>
      <c r="M1204" s="9"/>
      <c r="N1204" s="9"/>
      <c r="P1204"/>
      <c r="Q1204"/>
      <c r="AI1204" s="9"/>
      <c r="AJ1204" s="10"/>
      <c r="AK1204" s="9"/>
      <c r="AL1204" s="10"/>
      <c r="AM1204" s="9"/>
      <c r="AN1204" s="9"/>
      <c r="AO1204" s="9"/>
      <c r="AP1204" s="9"/>
      <c r="AQ1204" s="9"/>
      <c r="AS1204" s="9"/>
      <c r="AT1204" s="10"/>
      <c r="AU1204" s="10"/>
      <c r="AV1204" s="10"/>
      <c r="AW1204" s="10"/>
      <c r="AX1204" s="10"/>
      <c r="AY1204" s="10"/>
      <c r="AZ1204" s="10"/>
      <c r="BA1204" s="10"/>
      <c r="BC1204" s="9"/>
      <c r="BD1204" s="10"/>
      <c r="BE1204" s="10"/>
      <c r="BF1204" s="10"/>
      <c r="BG1204" s="10"/>
      <c r="BH1204" s="10"/>
      <c r="BI1204" s="10"/>
      <c r="BJ1204" s="10"/>
      <c r="BK1204" s="10"/>
      <c r="BL1204" s="10"/>
      <c r="BM1204" s="9"/>
      <c r="BN1204" s="10"/>
      <c r="BO1204" s="9"/>
      <c r="BP1204" s="9"/>
      <c r="BQ1204" s="9"/>
      <c r="BR1204" s="9"/>
      <c r="BS1204" s="9"/>
      <c r="BT1204" s="5"/>
      <c r="BU1204" s="9"/>
      <c r="BV1204" s="10"/>
      <c r="BW1204" s="10"/>
      <c r="BX1204" s="10"/>
      <c r="BY1204" s="10"/>
      <c r="BZ1204" s="10"/>
      <c r="CA1204" s="10"/>
      <c r="CB1204" s="10"/>
      <c r="CC1204" s="10"/>
      <c r="CD1204" s="5"/>
      <c r="CE1204" s="9"/>
      <c r="CF1204" s="10"/>
      <c r="CG1204" s="10"/>
      <c r="CH1204" s="10"/>
      <c r="CI1204" s="10"/>
      <c r="CJ1204" s="10"/>
      <c r="CK1204" s="10"/>
      <c r="CL1204" s="10"/>
      <c r="CM1204" s="10"/>
    </row>
    <row r="1205" spans="1:91" x14ac:dyDescent="0.2">
      <c r="A1205" s="9"/>
      <c r="B1205" s="9"/>
      <c r="C1205" s="9"/>
      <c r="D1205" s="9"/>
      <c r="E1205" s="9"/>
      <c r="F1205" s="9"/>
      <c r="G1205" s="9"/>
      <c r="H1205" s="9"/>
      <c r="I1205" s="9"/>
      <c r="J1205" s="9"/>
      <c r="K1205" s="9"/>
      <c r="L1205" s="9"/>
      <c r="M1205" s="9"/>
      <c r="N1205" s="9"/>
      <c r="P1205"/>
      <c r="Q1205"/>
      <c r="AI1205" s="9"/>
      <c r="AJ1205" s="10"/>
      <c r="AK1205" s="9"/>
      <c r="AL1205" s="10"/>
      <c r="AM1205" s="9"/>
      <c r="AN1205" s="9"/>
      <c r="AO1205" s="9"/>
      <c r="AP1205" s="9"/>
      <c r="AQ1205" s="9"/>
      <c r="AS1205" s="9"/>
      <c r="AT1205" s="10"/>
      <c r="AU1205" s="10"/>
      <c r="AV1205" s="10"/>
      <c r="AW1205" s="10"/>
      <c r="AX1205" s="10"/>
      <c r="AY1205" s="10"/>
      <c r="AZ1205" s="10"/>
      <c r="BA1205" s="10"/>
      <c r="BC1205" s="9"/>
      <c r="BD1205" s="10"/>
      <c r="BE1205" s="10"/>
      <c r="BF1205" s="10"/>
      <c r="BG1205" s="10"/>
      <c r="BH1205" s="10"/>
      <c r="BI1205" s="10"/>
      <c r="BJ1205" s="10"/>
      <c r="BK1205" s="10"/>
      <c r="BL1205" s="10"/>
      <c r="BM1205" s="9"/>
      <c r="BN1205" s="10"/>
      <c r="BO1205" s="9"/>
      <c r="BP1205" s="9"/>
      <c r="BQ1205" s="9"/>
      <c r="BR1205" s="9"/>
      <c r="BS1205" s="9"/>
      <c r="BT1205" s="5"/>
      <c r="BU1205" s="9"/>
      <c r="BV1205" s="10"/>
      <c r="BW1205" s="10"/>
      <c r="BX1205" s="10"/>
      <c r="BY1205" s="10"/>
      <c r="BZ1205" s="10"/>
      <c r="CA1205" s="10"/>
      <c r="CB1205" s="10"/>
      <c r="CC1205" s="10"/>
      <c r="CD1205" s="5"/>
      <c r="CE1205" s="9"/>
      <c r="CF1205" s="10"/>
      <c r="CG1205" s="10"/>
      <c r="CH1205" s="10"/>
      <c r="CI1205" s="10"/>
      <c r="CJ1205" s="10"/>
      <c r="CK1205" s="10"/>
      <c r="CL1205" s="10"/>
      <c r="CM1205" s="10"/>
    </row>
    <row r="1206" spans="1:91" x14ac:dyDescent="0.2">
      <c r="A1206" s="9"/>
      <c r="B1206" s="9"/>
      <c r="C1206" s="9"/>
      <c r="D1206" s="9"/>
      <c r="E1206" s="9"/>
      <c r="F1206" s="9"/>
      <c r="G1206" s="9"/>
      <c r="H1206" s="9"/>
      <c r="I1206" s="9"/>
      <c r="J1206" s="9"/>
      <c r="K1206" s="9"/>
      <c r="L1206" s="9"/>
      <c r="M1206" s="9"/>
      <c r="N1206" s="9"/>
      <c r="P1206"/>
      <c r="Q1206"/>
      <c r="AI1206" s="9"/>
      <c r="AJ1206" s="10"/>
      <c r="AK1206" s="9"/>
      <c r="AL1206" s="10"/>
      <c r="AM1206" s="9"/>
      <c r="AN1206" s="9"/>
      <c r="AO1206" s="9"/>
      <c r="AP1206" s="9"/>
      <c r="AQ1206" s="9"/>
      <c r="AS1206" s="9"/>
      <c r="AT1206" s="10"/>
      <c r="AU1206" s="10"/>
      <c r="AV1206" s="10"/>
      <c r="AW1206" s="10"/>
      <c r="AX1206" s="10"/>
      <c r="AY1206" s="10"/>
      <c r="AZ1206" s="10"/>
      <c r="BA1206" s="10"/>
      <c r="BC1206" s="9"/>
      <c r="BD1206" s="10"/>
      <c r="BE1206" s="10"/>
      <c r="BF1206" s="10"/>
      <c r="BG1206" s="10"/>
      <c r="BH1206" s="10"/>
      <c r="BI1206" s="10"/>
      <c r="BJ1206" s="10"/>
      <c r="BK1206" s="10"/>
      <c r="BL1206" s="10"/>
      <c r="BM1206" s="9"/>
      <c r="BN1206" s="10"/>
      <c r="BO1206" s="9"/>
      <c r="BP1206" s="9"/>
      <c r="BQ1206" s="9"/>
      <c r="BR1206" s="9"/>
      <c r="BS1206" s="9"/>
      <c r="BT1206" s="5"/>
      <c r="BU1206" s="9"/>
      <c r="BV1206" s="10"/>
      <c r="BW1206" s="10"/>
      <c r="BX1206" s="10"/>
      <c r="BY1206" s="10"/>
      <c r="BZ1206" s="10"/>
      <c r="CA1206" s="10"/>
      <c r="CB1206" s="10"/>
      <c r="CC1206" s="10"/>
      <c r="CD1206" s="5"/>
      <c r="CE1206" s="9"/>
      <c r="CF1206" s="10"/>
      <c r="CG1206" s="10"/>
      <c r="CH1206" s="10"/>
      <c r="CI1206" s="10"/>
      <c r="CJ1206" s="10"/>
      <c r="CK1206" s="10"/>
      <c r="CL1206" s="10"/>
      <c r="CM1206" s="10"/>
    </row>
    <row r="1207" spans="1:91" x14ac:dyDescent="0.2">
      <c r="A1207" s="9"/>
      <c r="B1207" s="9"/>
      <c r="C1207" s="9"/>
      <c r="D1207" s="9"/>
      <c r="E1207" s="9"/>
      <c r="F1207" s="9"/>
      <c r="G1207" s="9"/>
      <c r="H1207" s="9"/>
      <c r="I1207" s="9"/>
      <c r="J1207" s="9"/>
      <c r="K1207" s="9"/>
      <c r="L1207" s="9"/>
      <c r="M1207" s="9"/>
      <c r="N1207" s="9"/>
      <c r="P1207"/>
      <c r="Q1207"/>
      <c r="AI1207" s="9"/>
      <c r="AJ1207" s="10"/>
      <c r="AK1207" s="9"/>
      <c r="AL1207" s="10"/>
      <c r="AM1207" s="9"/>
      <c r="AN1207" s="9"/>
      <c r="AO1207" s="9"/>
      <c r="AP1207" s="9"/>
      <c r="AQ1207" s="9"/>
      <c r="AS1207" s="9"/>
      <c r="AT1207" s="10"/>
      <c r="AU1207" s="10"/>
      <c r="AV1207" s="10"/>
      <c r="AW1207" s="10"/>
      <c r="AX1207" s="10"/>
      <c r="AY1207" s="10"/>
      <c r="AZ1207" s="10"/>
      <c r="BA1207" s="10"/>
      <c r="BC1207" s="9"/>
      <c r="BD1207" s="10"/>
      <c r="BE1207" s="10"/>
      <c r="BF1207" s="10"/>
      <c r="BG1207" s="10"/>
      <c r="BH1207" s="10"/>
      <c r="BI1207" s="10"/>
      <c r="BJ1207" s="10"/>
      <c r="BK1207" s="10"/>
      <c r="BL1207" s="10"/>
      <c r="BM1207" s="9"/>
      <c r="BN1207" s="10"/>
      <c r="BO1207" s="9"/>
      <c r="BP1207" s="9"/>
      <c r="BQ1207" s="9"/>
      <c r="BR1207" s="9"/>
      <c r="BS1207" s="9"/>
      <c r="BT1207" s="5"/>
      <c r="BU1207" s="9"/>
      <c r="BV1207" s="10"/>
      <c r="BW1207" s="10"/>
      <c r="BX1207" s="10"/>
      <c r="BY1207" s="10"/>
      <c r="BZ1207" s="10"/>
      <c r="CA1207" s="10"/>
      <c r="CB1207" s="10"/>
      <c r="CC1207" s="10"/>
      <c r="CD1207" s="5"/>
      <c r="CE1207" s="9"/>
      <c r="CF1207" s="10"/>
      <c r="CG1207" s="10"/>
      <c r="CH1207" s="10"/>
      <c r="CI1207" s="10"/>
      <c r="CJ1207" s="10"/>
      <c r="CK1207" s="10"/>
      <c r="CL1207" s="10"/>
      <c r="CM1207" s="10"/>
    </row>
    <row r="1208" spans="1:91" x14ac:dyDescent="0.2">
      <c r="A1208" s="9"/>
      <c r="B1208" s="9"/>
      <c r="C1208" s="9"/>
      <c r="D1208" s="9"/>
      <c r="E1208" s="9"/>
      <c r="F1208" s="9"/>
      <c r="G1208" s="9"/>
      <c r="H1208" s="9"/>
      <c r="I1208" s="9"/>
      <c r="J1208" s="9"/>
      <c r="K1208" s="9"/>
      <c r="L1208" s="9"/>
      <c r="M1208" s="9"/>
      <c r="N1208" s="9"/>
      <c r="P1208"/>
      <c r="Q1208"/>
      <c r="AI1208" s="9"/>
      <c r="AJ1208" s="10"/>
      <c r="AK1208" s="9"/>
      <c r="AL1208" s="10"/>
      <c r="AM1208" s="9"/>
      <c r="AN1208" s="9"/>
      <c r="AO1208" s="9"/>
      <c r="AP1208" s="9"/>
      <c r="AQ1208" s="9"/>
      <c r="AS1208" s="9"/>
      <c r="AT1208" s="10"/>
      <c r="AU1208" s="10"/>
      <c r="AV1208" s="10"/>
      <c r="AW1208" s="10"/>
      <c r="AX1208" s="10"/>
      <c r="AY1208" s="10"/>
      <c r="AZ1208" s="10"/>
      <c r="BA1208" s="10"/>
      <c r="BC1208" s="9"/>
      <c r="BD1208" s="10"/>
      <c r="BE1208" s="10"/>
      <c r="BF1208" s="10"/>
      <c r="BG1208" s="10"/>
      <c r="BH1208" s="10"/>
      <c r="BI1208" s="10"/>
      <c r="BJ1208" s="10"/>
      <c r="BK1208" s="10"/>
      <c r="BL1208" s="10"/>
      <c r="BM1208" s="9"/>
      <c r="BN1208" s="10"/>
      <c r="BO1208" s="9"/>
      <c r="BP1208" s="9"/>
      <c r="BQ1208" s="9"/>
      <c r="BR1208" s="9"/>
      <c r="BS1208" s="9"/>
      <c r="BT1208" s="5"/>
      <c r="BU1208" s="9"/>
      <c r="BV1208" s="10"/>
      <c r="BW1208" s="10"/>
      <c r="BX1208" s="10"/>
      <c r="BY1208" s="10"/>
      <c r="BZ1208" s="10"/>
      <c r="CA1208" s="10"/>
      <c r="CB1208" s="10"/>
      <c r="CC1208" s="10"/>
      <c r="CD1208" s="5"/>
      <c r="CE1208" s="9"/>
      <c r="CF1208" s="10"/>
      <c r="CG1208" s="10"/>
      <c r="CH1208" s="10"/>
      <c r="CI1208" s="10"/>
      <c r="CJ1208" s="10"/>
      <c r="CK1208" s="10"/>
      <c r="CL1208" s="10"/>
      <c r="CM1208" s="10"/>
    </row>
    <row r="1209" spans="1:91" x14ac:dyDescent="0.2">
      <c r="A1209" s="9"/>
      <c r="B1209" s="9"/>
      <c r="C1209" s="9"/>
      <c r="D1209" s="9"/>
      <c r="E1209" s="9"/>
      <c r="F1209" s="9"/>
      <c r="G1209" s="9"/>
      <c r="H1209" s="9"/>
      <c r="I1209" s="9"/>
      <c r="J1209" s="9"/>
      <c r="K1209" s="9"/>
      <c r="L1209" s="9"/>
      <c r="M1209" s="9"/>
      <c r="N1209" s="9"/>
      <c r="P1209"/>
      <c r="Q1209"/>
      <c r="AI1209" s="9"/>
      <c r="AJ1209" s="10"/>
      <c r="AK1209" s="9"/>
      <c r="AL1209" s="10"/>
      <c r="AM1209" s="9"/>
      <c r="AN1209" s="9"/>
      <c r="AO1209" s="9"/>
      <c r="AP1209" s="9"/>
      <c r="AQ1209" s="9"/>
      <c r="AS1209" s="9"/>
      <c r="AT1209" s="10"/>
      <c r="AU1209" s="10"/>
      <c r="AV1209" s="10"/>
      <c r="AW1209" s="10"/>
      <c r="AX1209" s="10"/>
      <c r="AY1209" s="10"/>
      <c r="AZ1209" s="10"/>
      <c r="BA1209" s="10"/>
      <c r="BC1209" s="9"/>
      <c r="BD1209" s="10"/>
      <c r="BE1209" s="10"/>
      <c r="BF1209" s="10"/>
      <c r="BG1209" s="10"/>
      <c r="BH1209" s="10"/>
      <c r="BI1209" s="10"/>
      <c r="BJ1209" s="10"/>
      <c r="BK1209" s="10"/>
      <c r="BL1209" s="10"/>
      <c r="BM1209" s="9"/>
      <c r="BN1209" s="10"/>
      <c r="BO1209" s="9"/>
      <c r="BP1209" s="9"/>
      <c r="BQ1209" s="9"/>
      <c r="BR1209" s="9"/>
      <c r="BS1209" s="9"/>
      <c r="BT1209" s="5"/>
      <c r="BU1209" s="9"/>
      <c r="BV1209" s="10"/>
      <c r="BW1209" s="10"/>
      <c r="BX1209" s="10"/>
      <c r="BY1209" s="10"/>
      <c r="BZ1209" s="10"/>
      <c r="CA1209" s="10"/>
      <c r="CB1209" s="10"/>
      <c r="CC1209" s="10"/>
      <c r="CD1209" s="5"/>
      <c r="CE1209" s="9"/>
      <c r="CF1209" s="10"/>
      <c r="CG1209" s="10"/>
      <c r="CH1209" s="10"/>
      <c r="CI1209" s="10"/>
      <c r="CJ1209" s="10"/>
      <c r="CK1209" s="10"/>
      <c r="CL1209" s="10"/>
      <c r="CM1209" s="10"/>
    </row>
    <row r="1210" spans="1:91" x14ac:dyDescent="0.2">
      <c r="A1210" s="9"/>
      <c r="B1210" s="9"/>
      <c r="C1210" s="9"/>
      <c r="D1210" s="9"/>
      <c r="E1210" s="9"/>
      <c r="F1210" s="9"/>
      <c r="G1210" s="9"/>
      <c r="H1210" s="9"/>
      <c r="I1210" s="9"/>
      <c r="J1210" s="9"/>
      <c r="K1210" s="9"/>
      <c r="L1210" s="9"/>
      <c r="M1210" s="9"/>
      <c r="N1210" s="9"/>
      <c r="P1210"/>
      <c r="Q1210"/>
      <c r="AI1210" s="9"/>
      <c r="AJ1210" s="10"/>
      <c r="AK1210" s="9"/>
      <c r="AL1210" s="10"/>
      <c r="AM1210" s="9"/>
      <c r="AN1210" s="9"/>
      <c r="AO1210" s="9"/>
      <c r="AP1210" s="9"/>
      <c r="AQ1210" s="9"/>
      <c r="AS1210" s="9"/>
      <c r="AT1210" s="10"/>
      <c r="AU1210" s="10"/>
      <c r="AV1210" s="10"/>
      <c r="AW1210" s="10"/>
      <c r="AX1210" s="10"/>
      <c r="AY1210" s="10"/>
      <c r="AZ1210" s="10"/>
      <c r="BA1210" s="10"/>
      <c r="BC1210" s="9"/>
      <c r="BD1210" s="10"/>
      <c r="BE1210" s="10"/>
      <c r="BF1210" s="10"/>
      <c r="BG1210" s="10"/>
      <c r="BH1210" s="10"/>
      <c r="BI1210" s="10"/>
      <c r="BJ1210" s="10"/>
      <c r="BK1210" s="10"/>
      <c r="BL1210" s="10"/>
      <c r="BM1210" s="9"/>
      <c r="BN1210" s="10"/>
      <c r="BO1210" s="9"/>
      <c r="BP1210" s="9"/>
      <c r="BQ1210" s="9"/>
      <c r="BR1210" s="9"/>
      <c r="BS1210" s="9"/>
      <c r="BT1210" s="5"/>
      <c r="BU1210" s="9"/>
      <c r="BV1210" s="10"/>
      <c r="BW1210" s="10"/>
      <c r="BX1210" s="10"/>
      <c r="BY1210" s="10"/>
      <c r="BZ1210" s="10"/>
      <c r="CA1210" s="10"/>
      <c r="CB1210" s="10"/>
      <c r="CC1210" s="10"/>
      <c r="CD1210" s="5"/>
      <c r="CE1210" s="9"/>
      <c r="CF1210" s="10"/>
      <c r="CG1210" s="10"/>
      <c r="CH1210" s="10"/>
      <c r="CI1210" s="10"/>
      <c r="CJ1210" s="10"/>
      <c r="CK1210" s="10"/>
      <c r="CL1210" s="10"/>
      <c r="CM1210" s="10"/>
    </row>
    <row r="1211" spans="1:91" x14ac:dyDescent="0.2">
      <c r="A1211" s="9"/>
      <c r="B1211" s="9"/>
      <c r="C1211" s="9"/>
      <c r="D1211" s="9"/>
      <c r="E1211" s="9"/>
      <c r="F1211" s="9"/>
      <c r="G1211" s="9"/>
      <c r="H1211" s="9"/>
      <c r="I1211" s="9"/>
      <c r="J1211" s="9"/>
      <c r="K1211" s="9"/>
      <c r="L1211" s="9"/>
      <c r="M1211" s="9"/>
      <c r="N1211" s="9"/>
      <c r="P1211"/>
      <c r="Q1211"/>
      <c r="AI1211" s="9"/>
      <c r="AJ1211" s="10"/>
      <c r="AK1211" s="9"/>
      <c r="AL1211" s="10"/>
      <c r="AM1211" s="9"/>
      <c r="AN1211" s="9"/>
      <c r="AO1211" s="9"/>
      <c r="AP1211" s="9"/>
      <c r="AQ1211" s="9"/>
      <c r="AS1211" s="9"/>
      <c r="AT1211" s="10"/>
      <c r="AU1211" s="10"/>
      <c r="AV1211" s="10"/>
      <c r="AW1211" s="10"/>
      <c r="AX1211" s="10"/>
      <c r="AY1211" s="10"/>
      <c r="AZ1211" s="10"/>
      <c r="BA1211" s="10"/>
      <c r="BC1211" s="9"/>
      <c r="BD1211" s="10"/>
      <c r="BE1211" s="10"/>
      <c r="BF1211" s="10"/>
      <c r="BG1211" s="10"/>
      <c r="BH1211" s="10"/>
      <c r="BI1211" s="10"/>
      <c r="BJ1211" s="10"/>
      <c r="BK1211" s="10"/>
      <c r="BL1211" s="10"/>
      <c r="BM1211" s="9"/>
      <c r="BN1211" s="10"/>
      <c r="BO1211" s="9"/>
      <c r="BP1211" s="9"/>
      <c r="BQ1211" s="9"/>
      <c r="BR1211" s="9"/>
      <c r="BS1211" s="9"/>
      <c r="BT1211" s="5"/>
      <c r="BU1211" s="9"/>
      <c r="BV1211" s="10"/>
      <c r="BW1211" s="10"/>
      <c r="BX1211" s="10"/>
      <c r="BY1211" s="10"/>
      <c r="BZ1211" s="10"/>
      <c r="CA1211" s="10"/>
      <c r="CB1211" s="10"/>
      <c r="CC1211" s="10"/>
      <c r="CD1211" s="5"/>
      <c r="CE1211" s="9"/>
      <c r="CF1211" s="10"/>
      <c r="CG1211" s="10"/>
      <c r="CH1211" s="10"/>
      <c r="CI1211" s="10"/>
      <c r="CJ1211" s="10"/>
      <c r="CK1211" s="10"/>
      <c r="CL1211" s="10"/>
      <c r="CM1211" s="10"/>
    </row>
    <row r="1212" spans="1:91" x14ac:dyDescent="0.2">
      <c r="A1212" s="9"/>
      <c r="B1212" s="9"/>
      <c r="C1212" s="9"/>
      <c r="D1212" s="9"/>
      <c r="E1212" s="9"/>
      <c r="F1212" s="9"/>
      <c r="G1212" s="9"/>
      <c r="H1212" s="9"/>
      <c r="I1212" s="9"/>
      <c r="J1212" s="9"/>
      <c r="K1212" s="9"/>
      <c r="L1212" s="9"/>
      <c r="M1212" s="9"/>
      <c r="N1212" s="9"/>
      <c r="P1212"/>
      <c r="Q1212"/>
      <c r="AI1212" s="9"/>
      <c r="AJ1212" s="10"/>
      <c r="AK1212" s="9"/>
      <c r="AL1212" s="10"/>
      <c r="AM1212" s="9"/>
      <c r="AN1212" s="9"/>
      <c r="AO1212" s="9"/>
      <c r="AP1212" s="9"/>
      <c r="AQ1212" s="9"/>
      <c r="AS1212" s="9"/>
      <c r="AT1212" s="10"/>
      <c r="AU1212" s="10"/>
      <c r="AV1212" s="10"/>
      <c r="AW1212" s="10"/>
      <c r="AX1212" s="10"/>
      <c r="AY1212" s="10"/>
      <c r="AZ1212" s="10"/>
      <c r="BA1212" s="10"/>
      <c r="BC1212" s="9"/>
      <c r="BD1212" s="10"/>
      <c r="BE1212" s="10"/>
      <c r="BF1212" s="10"/>
      <c r="BG1212" s="10"/>
      <c r="BH1212" s="10"/>
      <c r="BI1212" s="10"/>
      <c r="BJ1212" s="10"/>
      <c r="BK1212" s="10"/>
      <c r="BL1212" s="10"/>
      <c r="BM1212" s="9"/>
      <c r="BN1212" s="10"/>
      <c r="BO1212" s="9"/>
      <c r="BP1212" s="9"/>
      <c r="BQ1212" s="9"/>
      <c r="BR1212" s="9"/>
      <c r="BS1212" s="9"/>
      <c r="BT1212" s="5"/>
      <c r="BU1212" s="9"/>
      <c r="BV1212" s="10"/>
      <c r="BW1212" s="10"/>
      <c r="BX1212" s="10"/>
      <c r="BY1212" s="10"/>
      <c r="BZ1212" s="10"/>
      <c r="CA1212" s="10"/>
      <c r="CB1212" s="10"/>
      <c r="CC1212" s="10"/>
      <c r="CD1212" s="5"/>
      <c r="CE1212" s="9"/>
      <c r="CF1212" s="10"/>
      <c r="CG1212" s="10"/>
      <c r="CH1212" s="10"/>
      <c r="CI1212" s="10"/>
      <c r="CJ1212" s="10"/>
      <c r="CK1212" s="10"/>
      <c r="CL1212" s="10"/>
      <c r="CM1212" s="10"/>
    </row>
    <row r="1213" spans="1:91" x14ac:dyDescent="0.2">
      <c r="A1213" s="9"/>
      <c r="B1213" s="9"/>
      <c r="C1213" s="9"/>
      <c r="D1213" s="9"/>
      <c r="E1213" s="9"/>
      <c r="F1213" s="9"/>
      <c r="G1213" s="9"/>
      <c r="H1213" s="9"/>
      <c r="I1213" s="9"/>
      <c r="J1213" s="9"/>
      <c r="K1213" s="9"/>
      <c r="L1213" s="9"/>
      <c r="M1213" s="9"/>
      <c r="N1213" s="9"/>
      <c r="P1213"/>
      <c r="Q1213"/>
      <c r="AI1213" s="9"/>
      <c r="AJ1213" s="10"/>
      <c r="AK1213" s="9"/>
      <c r="AL1213" s="10"/>
      <c r="AM1213" s="9"/>
      <c r="AN1213" s="9"/>
      <c r="AO1213" s="9"/>
      <c r="AP1213" s="9"/>
      <c r="AQ1213" s="9"/>
      <c r="AS1213" s="9"/>
      <c r="AT1213" s="10"/>
      <c r="AU1213" s="10"/>
      <c r="AV1213" s="10"/>
      <c r="AW1213" s="10"/>
      <c r="AX1213" s="10"/>
      <c r="AY1213" s="10"/>
      <c r="AZ1213" s="10"/>
      <c r="BA1213" s="10"/>
      <c r="BC1213" s="9"/>
      <c r="BD1213" s="10"/>
      <c r="BE1213" s="10"/>
      <c r="BF1213" s="10"/>
      <c r="BG1213" s="10"/>
      <c r="BH1213" s="10"/>
      <c r="BI1213" s="10"/>
      <c r="BJ1213" s="10"/>
      <c r="BK1213" s="10"/>
      <c r="BL1213" s="10"/>
      <c r="BM1213" s="9"/>
      <c r="BN1213" s="10"/>
      <c r="BO1213" s="9"/>
      <c r="BP1213" s="9"/>
      <c r="BQ1213" s="9"/>
      <c r="BR1213" s="9"/>
      <c r="BS1213" s="9"/>
      <c r="BT1213" s="5"/>
      <c r="BU1213" s="9"/>
      <c r="BV1213" s="10"/>
      <c r="BW1213" s="10"/>
      <c r="BX1213" s="10"/>
      <c r="BY1213" s="10"/>
      <c r="BZ1213" s="10"/>
      <c r="CA1213" s="10"/>
      <c r="CB1213" s="10"/>
      <c r="CC1213" s="10"/>
      <c r="CD1213" s="5"/>
      <c r="CE1213" s="9"/>
      <c r="CF1213" s="10"/>
      <c r="CG1213" s="10"/>
      <c r="CH1213" s="10"/>
      <c r="CI1213" s="10"/>
      <c r="CJ1213" s="10"/>
      <c r="CK1213" s="10"/>
      <c r="CL1213" s="10"/>
      <c r="CM1213" s="10"/>
    </row>
    <row r="1214" spans="1:91" x14ac:dyDescent="0.2">
      <c r="A1214" s="9"/>
      <c r="B1214" s="9"/>
      <c r="C1214" s="9"/>
      <c r="D1214" s="9"/>
      <c r="E1214" s="9"/>
      <c r="F1214" s="9"/>
      <c r="G1214" s="9"/>
      <c r="H1214" s="9"/>
      <c r="I1214" s="9"/>
      <c r="J1214" s="9"/>
      <c r="K1214" s="9"/>
      <c r="L1214" s="9"/>
      <c r="M1214" s="9"/>
      <c r="N1214" s="9"/>
      <c r="P1214"/>
      <c r="Q1214"/>
      <c r="AI1214" s="9"/>
      <c r="AJ1214" s="10"/>
      <c r="AK1214" s="9"/>
      <c r="AL1214" s="10"/>
      <c r="AM1214" s="9"/>
      <c r="AN1214" s="9"/>
      <c r="AO1214" s="9"/>
      <c r="AP1214" s="9"/>
      <c r="AQ1214" s="9"/>
      <c r="AS1214" s="9"/>
      <c r="AT1214" s="10"/>
      <c r="AU1214" s="10"/>
      <c r="AV1214" s="10"/>
      <c r="AW1214" s="10"/>
      <c r="AX1214" s="10"/>
      <c r="AY1214" s="10"/>
      <c r="AZ1214" s="10"/>
      <c r="BA1214" s="10"/>
      <c r="BC1214" s="9"/>
      <c r="BD1214" s="10"/>
      <c r="BE1214" s="10"/>
      <c r="BF1214" s="10"/>
      <c r="BG1214" s="10"/>
      <c r="BH1214" s="10"/>
      <c r="BI1214" s="10"/>
      <c r="BJ1214" s="10"/>
      <c r="BK1214" s="10"/>
      <c r="BL1214" s="10"/>
      <c r="BM1214" s="9"/>
      <c r="BN1214" s="10"/>
      <c r="BO1214" s="9"/>
      <c r="BP1214" s="9"/>
      <c r="BQ1214" s="9"/>
      <c r="BR1214" s="9"/>
      <c r="BS1214" s="9"/>
      <c r="BT1214" s="5"/>
      <c r="BU1214" s="9"/>
      <c r="BV1214" s="10"/>
      <c r="BW1214" s="10"/>
      <c r="BX1214" s="10"/>
      <c r="BY1214" s="10"/>
      <c r="BZ1214" s="10"/>
      <c r="CA1214" s="10"/>
      <c r="CB1214" s="10"/>
      <c r="CC1214" s="10"/>
      <c r="CD1214" s="5"/>
      <c r="CE1214" s="9"/>
      <c r="CF1214" s="10"/>
      <c r="CG1214" s="10"/>
      <c r="CH1214" s="10"/>
      <c r="CI1214" s="10"/>
      <c r="CJ1214" s="10"/>
      <c r="CK1214" s="10"/>
      <c r="CL1214" s="10"/>
      <c r="CM1214" s="10"/>
    </row>
    <row r="1215" spans="1:91" x14ac:dyDescent="0.2">
      <c r="A1215" s="9"/>
      <c r="B1215" s="9"/>
      <c r="C1215" s="9"/>
      <c r="D1215" s="9"/>
      <c r="E1215" s="9"/>
      <c r="F1215" s="9"/>
      <c r="G1215" s="9"/>
      <c r="H1215" s="9"/>
      <c r="I1215" s="9"/>
      <c r="J1215" s="9"/>
      <c r="K1215" s="9"/>
      <c r="L1215" s="9"/>
      <c r="M1215" s="9"/>
      <c r="N1215" s="9"/>
      <c r="P1215"/>
      <c r="Q1215"/>
      <c r="AI1215" s="9"/>
      <c r="AJ1215" s="10"/>
      <c r="AK1215" s="9"/>
      <c r="AL1215" s="10"/>
      <c r="AM1215" s="9"/>
      <c r="AN1215" s="9"/>
      <c r="AO1215" s="9"/>
      <c r="AP1215" s="9"/>
      <c r="AQ1215" s="9"/>
      <c r="AS1215" s="9"/>
      <c r="AT1215" s="10"/>
      <c r="AU1215" s="10"/>
      <c r="AV1215" s="10"/>
      <c r="AW1215" s="10"/>
      <c r="AX1215" s="10"/>
      <c r="AY1215" s="10"/>
      <c r="AZ1215" s="10"/>
      <c r="BA1215" s="10"/>
      <c r="BC1215" s="9"/>
      <c r="BD1215" s="10"/>
      <c r="BE1215" s="10"/>
      <c r="BF1215" s="10"/>
      <c r="BG1215" s="10"/>
      <c r="BH1215" s="10"/>
      <c r="BI1215" s="10"/>
      <c r="BJ1215" s="10"/>
      <c r="BK1215" s="10"/>
      <c r="BL1215" s="10"/>
      <c r="BM1215" s="9"/>
      <c r="BN1215" s="10"/>
      <c r="BO1215" s="9"/>
      <c r="BP1215" s="9"/>
      <c r="BQ1215" s="9"/>
      <c r="BR1215" s="9"/>
      <c r="BS1215" s="9"/>
      <c r="BT1215" s="5"/>
      <c r="BU1215" s="9"/>
      <c r="BV1215" s="10"/>
      <c r="BW1215" s="10"/>
      <c r="BX1215" s="10"/>
      <c r="BY1215" s="10"/>
      <c r="BZ1215" s="10"/>
      <c r="CA1215" s="10"/>
      <c r="CB1215" s="10"/>
      <c r="CC1215" s="10"/>
      <c r="CD1215" s="5"/>
      <c r="CE1215" s="9"/>
      <c r="CF1215" s="10"/>
      <c r="CG1215" s="10"/>
      <c r="CH1215" s="10"/>
      <c r="CI1215" s="10"/>
      <c r="CJ1215" s="10"/>
      <c r="CK1215" s="10"/>
      <c r="CL1215" s="10"/>
      <c r="CM1215" s="10"/>
    </row>
    <row r="1216" spans="1:91" x14ac:dyDescent="0.2">
      <c r="A1216" s="9"/>
      <c r="B1216" s="9"/>
      <c r="C1216" s="9"/>
      <c r="D1216" s="9"/>
      <c r="E1216" s="9"/>
      <c r="F1216" s="9"/>
      <c r="G1216" s="9"/>
      <c r="H1216" s="9"/>
      <c r="I1216" s="9"/>
      <c r="J1216" s="9"/>
      <c r="K1216" s="9"/>
      <c r="L1216" s="9"/>
      <c r="M1216" s="9"/>
      <c r="N1216" s="9"/>
      <c r="P1216"/>
      <c r="Q1216"/>
      <c r="AI1216" s="9"/>
      <c r="AJ1216" s="10"/>
      <c r="AK1216" s="9"/>
      <c r="AL1216" s="10"/>
      <c r="AM1216" s="9"/>
      <c r="AN1216" s="9"/>
      <c r="AO1216" s="9"/>
      <c r="AP1216" s="9"/>
      <c r="AQ1216" s="9"/>
      <c r="AS1216" s="9"/>
      <c r="AT1216" s="10"/>
      <c r="AU1216" s="10"/>
      <c r="AV1216" s="10"/>
      <c r="AW1216" s="10"/>
      <c r="AX1216" s="10"/>
      <c r="AY1216" s="10"/>
      <c r="AZ1216" s="10"/>
      <c r="BA1216" s="10"/>
      <c r="BC1216" s="9"/>
      <c r="BD1216" s="10"/>
      <c r="BE1216" s="10"/>
      <c r="BF1216" s="10"/>
      <c r="BG1216" s="10"/>
      <c r="BH1216" s="10"/>
      <c r="BI1216" s="10"/>
      <c r="BJ1216" s="10"/>
      <c r="BK1216" s="10"/>
      <c r="BL1216" s="10"/>
      <c r="BM1216" s="9"/>
      <c r="BN1216" s="10"/>
      <c r="BO1216" s="9"/>
      <c r="BP1216" s="9"/>
      <c r="BQ1216" s="9"/>
      <c r="BR1216" s="9"/>
      <c r="BS1216" s="9"/>
      <c r="BT1216" s="5"/>
      <c r="BU1216" s="9"/>
      <c r="BV1216" s="10"/>
      <c r="BW1216" s="10"/>
      <c r="BX1216" s="10"/>
      <c r="BY1216" s="10"/>
      <c r="BZ1216" s="10"/>
      <c r="CA1216" s="10"/>
      <c r="CB1216" s="10"/>
      <c r="CC1216" s="10"/>
      <c r="CD1216" s="5"/>
      <c r="CE1216" s="9"/>
      <c r="CF1216" s="10"/>
      <c r="CG1216" s="10"/>
      <c r="CH1216" s="10"/>
      <c r="CI1216" s="10"/>
      <c r="CJ1216" s="10"/>
      <c r="CK1216" s="10"/>
      <c r="CL1216" s="10"/>
      <c r="CM1216" s="10"/>
    </row>
    <row r="1217" spans="1:91" x14ac:dyDescent="0.2">
      <c r="A1217" s="9"/>
      <c r="B1217" s="9"/>
      <c r="C1217" s="9"/>
      <c r="D1217" s="9"/>
      <c r="E1217" s="9"/>
      <c r="F1217" s="9"/>
      <c r="G1217" s="9"/>
      <c r="H1217" s="9"/>
      <c r="I1217" s="9"/>
      <c r="J1217" s="9"/>
      <c r="K1217" s="9"/>
      <c r="L1217" s="9"/>
      <c r="M1217" s="9"/>
      <c r="N1217" s="9"/>
      <c r="P1217"/>
      <c r="Q1217"/>
      <c r="AI1217" s="9"/>
      <c r="AJ1217" s="10"/>
      <c r="AK1217" s="9"/>
      <c r="AL1217" s="10"/>
      <c r="AM1217" s="9"/>
      <c r="AN1217" s="9"/>
      <c r="AO1217" s="9"/>
      <c r="AP1217" s="9"/>
      <c r="AQ1217" s="9"/>
      <c r="AS1217" s="9"/>
      <c r="AT1217" s="10"/>
      <c r="AU1217" s="10"/>
      <c r="AV1217" s="10"/>
      <c r="AW1217" s="10"/>
      <c r="AX1217" s="10"/>
      <c r="AY1217" s="10"/>
      <c r="AZ1217" s="10"/>
      <c r="BA1217" s="10"/>
      <c r="BC1217" s="9"/>
      <c r="BD1217" s="10"/>
      <c r="BE1217" s="10"/>
      <c r="BF1217" s="10"/>
      <c r="BG1217" s="10"/>
      <c r="BH1217" s="10"/>
      <c r="BI1217" s="10"/>
      <c r="BJ1217" s="10"/>
      <c r="BK1217" s="10"/>
      <c r="BL1217" s="10"/>
      <c r="BM1217" s="9"/>
      <c r="BN1217" s="10"/>
      <c r="BO1217" s="9"/>
      <c r="BP1217" s="9"/>
      <c r="BQ1217" s="9"/>
      <c r="BR1217" s="9"/>
      <c r="BS1217" s="9"/>
      <c r="BT1217" s="5"/>
      <c r="BU1217" s="9"/>
      <c r="BV1217" s="10"/>
      <c r="BW1217" s="10"/>
      <c r="BX1217" s="10"/>
      <c r="BY1217" s="10"/>
      <c r="BZ1217" s="10"/>
      <c r="CA1217" s="10"/>
      <c r="CB1217" s="10"/>
      <c r="CC1217" s="10"/>
      <c r="CD1217" s="5"/>
      <c r="CE1217" s="9"/>
      <c r="CF1217" s="10"/>
      <c r="CG1217" s="10"/>
      <c r="CH1217" s="10"/>
      <c r="CI1217" s="10"/>
      <c r="CJ1217" s="10"/>
      <c r="CK1217" s="10"/>
      <c r="CL1217" s="10"/>
      <c r="CM1217" s="10"/>
    </row>
    <row r="1218" spans="1:91" x14ac:dyDescent="0.2">
      <c r="A1218" s="9"/>
      <c r="B1218" s="9"/>
      <c r="C1218" s="9"/>
      <c r="D1218" s="9"/>
      <c r="E1218" s="9"/>
      <c r="F1218" s="9"/>
      <c r="G1218" s="9"/>
      <c r="H1218" s="9"/>
      <c r="I1218" s="9"/>
      <c r="J1218" s="9"/>
      <c r="K1218" s="9"/>
      <c r="L1218" s="9"/>
      <c r="M1218" s="9"/>
      <c r="N1218" s="9"/>
      <c r="P1218"/>
      <c r="Q1218"/>
      <c r="AI1218" s="9"/>
      <c r="AJ1218" s="10"/>
      <c r="AK1218" s="9"/>
      <c r="AL1218" s="10"/>
      <c r="AM1218" s="9"/>
      <c r="AN1218" s="9"/>
      <c r="AO1218" s="9"/>
      <c r="AP1218" s="9"/>
      <c r="AQ1218" s="9"/>
      <c r="AS1218" s="9"/>
      <c r="AT1218" s="10"/>
      <c r="AU1218" s="10"/>
      <c r="AV1218" s="10"/>
      <c r="AW1218" s="10"/>
      <c r="AX1218" s="10"/>
      <c r="AY1218" s="10"/>
      <c r="AZ1218" s="10"/>
      <c r="BA1218" s="10"/>
      <c r="BC1218" s="9"/>
      <c r="BD1218" s="10"/>
      <c r="BE1218" s="10"/>
      <c r="BF1218" s="10"/>
      <c r="BG1218" s="10"/>
      <c r="BH1218" s="10"/>
      <c r="BI1218" s="10"/>
      <c r="BJ1218" s="10"/>
      <c r="BK1218" s="10"/>
      <c r="BL1218" s="10"/>
      <c r="BM1218" s="9"/>
      <c r="BN1218" s="10"/>
      <c r="BO1218" s="9"/>
      <c r="BP1218" s="9"/>
      <c r="BQ1218" s="9"/>
      <c r="BR1218" s="9"/>
      <c r="BS1218" s="9"/>
      <c r="BT1218" s="5"/>
      <c r="BU1218" s="9"/>
      <c r="BV1218" s="10"/>
      <c r="BW1218" s="10"/>
      <c r="BX1218" s="10"/>
      <c r="BY1218" s="10"/>
      <c r="BZ1218" s="10"/>
      <c r="CA1218" s="10"/>
      <c r="CB1218" s="10"/>
      <c r="CC1218" s="10"/>
      <c r="CD1218" s="5"/>
      <c r="CE1218" s="9"/>
      <c r="CF1218" s="10"/>
      <c r="CG1218" s="10"/>
      <c r="CH1218" s="10"/>
      <c r="CI1218" s="10"/>
      <c r="CJ1218" s="10"/>
      <c r="CK1218" s="10"/>
      <c r="CL1218" s="10"/>
      <c r="CM1218" s="10"/>
    </row>
    <row r="1219" spans="1:91" x14ac:dyDescent="0.2">
      <c r="A1219" s="9"/>
      <c r="B1219" s="9"/>
      <c r="C1219" s="9"/>
      <c r="D1219" s="9"/>
      <c r="E1219" s="9"/>
      <c r="F1219" s="9"/>
      <c r="G1219" s="9"/>
      <c r="H1219" s="9"/>
      <c r="I1219" s="9"/>
      <c r="J1219" s="9"/>
      <c r="K1219" s="9"/>
      <c r="L1219" s="9"/>
      <c r="M1219" s="9"/>
      <c r="N1219" s="9"/>
      <c r="P1219"/>
      <c r="Q1219"/>
      <c r="AI1219" s="9"/>
      <c r="AJ1219" s="10"/>
      <c r="AK1219" s="9"/>
      <c r="AL1219" s="10"/>
      <c r="AM1219" s="9"/>
      <c r="AN1219" s="9"/>
      <c r="AO1219" s="9"/>
      <c r="AP1219" s="9"/>
      <c r="AQ1219" s="9"/>
      <c r="AS1219" s="9"/>
      <c r="AT1219" s="10"/>
      <c r="AU1219" s="10"/>
      <c r="AV1219" s="10"/>
      <c r="AW1219" s="10"/>
      <c r="AX1219" s="10"/>
      <c r="AY1219" s="10"/>
      <c r="AZ1219" s="10"/>
      <c r="BA1219" s="10"/>
      <c r="BC1219" s="9"/>
      <c r="BD1219" s="10"/>
      <c r="BE1219" s="10"/>
      <c r="BF1219" s="10"/>
      <c r="BG1219" s="10"/>
      <c r="BH1219" s="10"/>
      <c r="BI1219" s="10"/>
      <c r="BJ1219" s="10"/>
      <c r="BK1219" s="10"/>
      <c r="BL1219" s="10"/>
      <c r="BM1219" s="9"/>
      <c r="BN1219" s="10"/>
      <c r="BO1219" s="9"/>
      <c r="BP1219" s="9"/>
      <c r="BQ1219" s="9"/>
      <c r="BR1219" s="9"/>
      <c r="BS1219" s="9"/>
      <c r="BT1219" s="5"/>
      <c r="BU1219" s="9"/>
      <c r="BV1219" s="10"/>
      <c r="BW1219" s="10"/>
      <c r="BX1219" s="10"/>
      <c r="BY1219" s="10"/>
      <c r="BZ1219" s="10"/>
      <c r="CA1219" s="10"/>
      <c r="CB1219" s="10"/>
      <c r="CC1219" s="10"/>
      <c r="CD1219" s="5"/>
      <c r="CE1219" s="9"/>
      <c r="CF1219" s="10"/>
      <c r="CG1219" s="10"/>
      <c r="CH1219" s="10"/>
      <c r="CI1219" s="10"/>
      <c r="CJ1219" s="10"/>
      <c r="CK1219" s="10"/>
      <c r="CL1219" s="10"/>
      <c r="CM1219" s="10"/>
    </row>
    <row r="1220" spans="1:91" x14ac:dyDescent="0.2">
      <c r="A1220" s="9"/>
      <c r="B1220" s="9"/>
      <c r="C1220" s="9"/>
      <c r="D1220" s="9"/>
      <c r="E1220" s="9"/>
      <c r="F1220" s="9"/>
      <c r="G1220" s="9"/>
      <c r="H1220" s="9"/>
      <c r="I1220" s="9"/>
      <c r="J1220" s="9"/>
      <c r="K1220" s="9"/>
      <c r="L1220" s="9"/>
      <c r="M1220" s="9"/>
      <c r="N1220" s="9"/>
      <c r="P1220"/>
      <c r="Q1220"/>
      <c r="AI1220" s="9"/>
      <c r="AJ1220" s="10"/>
      <c r="AK1220" s="9"/>
      <c r="AL1220" s="10"/>
      <c r="AM1220" s="9"/>
      <c r="AN1220" s="9"/>
      <c r="AO1220" s="9"/>
      <c r="AP1220" s="9"/>
      <c r="AQ1220" s="9"/>
      <c r="AS1220" s="9"/>
      <c r="AT1220" s="10"/>
      <c r="AU1220" s="10"/>
      <c r="AV1220" s="10"/>
      <c r="AW1220" s="10"/>
      <c r="AX1220" s="10"/>
      <c r="AY1220" s="10"/>
      <c r="AZ1220" s="10"/>
      <c r="BA1220" s="10"/>
      <c r="BC1220" s="9"/>
      <c r="BD1220" s="10"/>
      <c r="BE1220" s="10"/>
      <c r="BF1220" s="10"/>
      <c r="BG1220" s="10"/>
      <c r="BH1220" s="10"/>
      <c r="BI1220" s="10"/>
      <c r="BJ1220" s="10"/>
      <c r="BK1220" s="10"/>
      <c r="BL1220" s="10"/>
      <c r="BM1220" s="9"/>
      <c r="BN1220" s="10"/>
      <c r="BO1220" s="9"/>
      <c r="BP1220" s="9"/>
      <c r="BQ1220" s="9"/>
      <c r="BR1220" s="9"/>
      <c r="BS1220" s="9"/>
      <c r="BT1220" s="5"/>
      <c r="BU1220" s="9"/>
      <c r="BV1220" s="10"/>
      <c r="BW1220" s="10"/>
      <c r="BX1220" s="10"/>
      <c r="BY1220" s="10"/>
      <c r="BZ1220" s="10"/>
      <c r="CA1220" s="10"/>
      <c r="CB1220" s="10"/>
      <c r="CC1220" s="10"/>
      <c r="CD1220" s="5"/>
      <c r="CE1220" s="9"/>
      <c r="CF1220" s="10"/>
      <c r="CG1220" s="10"/>
      <c r="CH1220" s="10"/>
      <c r="CI1220" s="10"/>
      <c r="CJ1220" s="10"/>
      <c r="CK1220" s="10"/>
      <c r="CL1220" s="10"/>
      <c r="CM1220" s="10"/>
    </row>
    <row r="1221" spans="1:91" x14ac:dyDescent="0.2">
      <c r="A1221" s="9"/>
      <c r="B1221" s="9"/>
      <c r="C1221" s="9"/>
      <c r="D1221" s="9"/>
      <c r="E1221" s="9"/>
      <c r="F1221" s="9"/>
      <c r="G1221" s="9"/>
      <c r="H1221" s="9"/>
      <c r="I1221" s="9"/>
      <c r="J1221" s="9"/>
      <c r="K1221" s="9"/>
      <c r="L1221" s="9"/>
      <c r="M1221" s="9"/>
      <c r="N1221" s="9"/>
      <c r="P1221"/>
      <c r="Q1221"/>
      <c r="AI1221" s="9"/>
      <c r="AJ1221" s="10"/>
      <c r="AK1221" s="9"/>
      <c r="AL1221" s="10"/>
      <c r="AM1221" s="9"/>
      <c r="AN1221" s="9"/>
      <c r="AO1221" s="9"/>
      <c r="AP1221" s="9"/>
      <c r="AQ1221" s="9"/>
      <c r="AS1221" s="9"/>
      <c r="AT1221" s="10"/>
      <c r="AU1221" s="10"/>
      <c r="AV1221" s="10"/>
      <c r="AW1221" s="10"/>
      <c r="AX1221" s="10"/>
      <c r="AY1221" s="10"/>
      <c r="AZ1221" s="10"/>
      <c r="BA1221" s="10"/>
      <c r="BC1221" s="9"/>
      <c r="BD1221" s="10"/>
      <c r="BE1221" s="10"/>
      <c r="BF1221" s="10"/>
      <c r="BG1221" s="10"/>
      <c r="BH1221" s="10"/>
      <c r="BI1221" s="10"/>
      <c r="BJ1221" s="10"/>
      <c r="BK1221" s="10"/>
      <c r="BL1221" s="10"/>
      <c r="BM1221" s="9"/>
      <c r="BN1221" s="10"/>
      <c r="BO1221" s="9"/>
      <c r="BP1221" s="9"/>
      <c r="BQ1221" s="9"/>
      <c r="BR1221" s="9"/>
      <c r="BS1221" s="9"/>
      <c r="BT1221" s="5"/>
      <c r="BU1221" s="9"/>
      <c r="BV1221" s="10"/>
      <c r="BW1221" s="10"/>
      <c r="BX1221" s="10"/>
      <c r="BY1221" s="10"/>
      <c r="BZ1221" s="10"/>
      <c r="CA1221" s="10"/>
      <c r="CB1221" s="10"/>
      <c r="CC1221" s="10"/>
      <c r="CD1221" s="5"/>
      <c r="CE1221" s="9"/>
      <c r="CF1221" s="10"/>
      <c r="CG1221" s="10"/>
      <c r="CH1221" s="10"/>
      <c r="CI1221" s="10"/>
      <c r="CJ1221" s="10"/>
      <c r="CK1221" s="10"/>
      <c r="CL1221" s="10"/>
      <c r="CM1221" s="10"/>
    </row>
    <row r="1222" spans="1:91" x14ac:dyDescent="0.2">
      <c r="A1222" s="9"/>
      <c r="B1222" s="9"/>
      <c r="C1222" s="9"/>
      <c r="D1222" s="9"/>
      <c r="E1222" s="9"/>
      <c r="F1222" s="9"/>
      <c r="G1222" s="9"/>
      <c r="H1222" s="9"/>
      <c r="I1222" s="9"/>
      <c r="J1222" s="9"/>
      <c r="K1222" s="9"/>
      <c r="L1222" s="9"/>
      <c r="M1222" s="9"/>
      <c r="N1222" s="9"/>
      <c r="P1222"/>
      <c r="Q1222"/>
      <c r="AI1222" s="9"/>
      <c r="AJ1222" s="10"/>
      <c r="AK1222" s="9"/>
      <c r="AL1222" s="10"/>
      <c r="AM1222" s="9"/>
      <c r="AN1222" s="9"/>
      <c r="AO1222" s="9"/>
      <c r="AP1222" s="9"/>
      <c r="AQ1222" s="9"/>
      <c r="AS1222" s="9"/>
      <c r="AT1222" s="10"/>
      <c r="AU1222" s="10"/>
      <c r="AV1222" s="10"/>
      <c r="AW1222" s="10"/>
      <c r="AX1222" s="10"/>
      <c r="AY1222" s="10"/>
      <c r="AZ1222" s="10"/>
      <c r="BA1222" s="10"/>
      <c r="BC1222" s="9"/>
      <c r="BD1222" s="10"/>
      <c r="BE1222" s="10"/>
      <c r="BF1222" s="10"/>
      <c r="BG1222" s="10"/>
      <c r="BH1222" s="10"/>
      <c r="BI1222" s="10"/>
      <c r="BJ1222" s="10"/>
      <c r="BK1222" s="10"/>
      <c r="BL1222" s="10"/>
      <c r="BM1222" s="9"/>
      <c r="BN1222" s="10"/>
      <c r="BO1222" s="9"/>
      <c r="BP1222" s="9"/>
      <c r="BQ1222" s="9"/>
      <c r="BR1222" s="9"/>
      <c r="BS1222" s="9"/>
      <c r="BT1222" s="5"/>
      <c r="BU1222" s="9"/>
      <c r="BV1222" s="10"/>
      <c r="BW1222" s="10"/>
      <c r="BX1222" s="10"/>
      <c r="BY1222" s="10"/>
      <c r="BZ1222" s="10"/>
      <c r="CA1222" s="10"/>
      <c r="CB1222" s="10"/>
      <c r="CC1222" s="10"/>
      <c r="CD1222" s="5"/>
      <c r="CE1222" s="9"/>
      <c r="CF1222" s="10"/>
      <c r="CG1222" s="10"/>
      <c r="CH1222" s="10"/>
      <c r="CI1222" s="10"/>
      <c r="CJ1222" s="10"/>
      <c r="CK1222" s="10"/>
      <c r="CL1222" s="10"/>
      <c r="CM1222" s="10"/>
    </row>
    <row r="1223" spans="1:91" x14ac:dyDescent="0.2">
      <c r="A1223" s="9"/>
      <c r="B1223" s="9"/>
      <c r="C1223" s="9"/>
      <c r="D1223" s="9"/>
      <c r="E1223" s="9"/>
      <c r="F1223" s="9"/>
      <c r="G1223" s="9"/>
      <c r="H1223" s="9"/>
      <c r="I1223" s="9"/>
      <c r="J1223" s="9"/>
      <c r="K1223" s="9"/>
      <c r="L1223" s="9"/>
      <c r="M1223" s="9"/>
      <c r="N1223" s="9"/>
      <c r="P1223"/>
      <c r="Q1223"/>
      <c r="AI1223" s="9"/>
      <c r="AJ1223" s="10"/>
      <c r="AK1223" s="9"/>
      <c r="AL1223" s="10"/>
      <c r="AM1223" s="9"/>
      <c r="AN1223" s="9"/>
      <c r="AO1223" s="9"/>
      <c r="AP1223" s="9"/>
      <c r="AQ1223" s="9"/>
      <c r="AS1223" s="9"/>
      <c r="AT1223" s="10"/>
      <c r="AU1223" s="10"/>
      <c r="AV1223" s="10"/>
      <c r="AW1223" s="10"/>
      <c r="AX1223" s="10"/>
      <c r="AY1223" s="10"/>
      <c r="AZ1223" s="10"/>
      <c r="BA1223" s="10"/>
      <c r="BC1223" s="9"/>
      <c r="BD1223" s="10"/>
      <c r="BE1223" s="10"/>
      <c r="BF1223" s="10"/>
      <c r="BG1223" s="10"/>
      <c r="BH1223" s="10"/>
      <c r="BI1223" s="10"/>
      <c r="BJ1223" s="10"/>
      <c r="BK1223" s="10"/>
      <c r="BL1223" s="10"/>
      <c r="BM1223" s="9"/>
      <c r="BN1223" s="10"/>
      <c r="BO1223" s="9"/>
      <c r="BP1223" s="9"/>
      <c r="BQ1223" s="9"/>
      <c r="BR1223" s="9"/>
      <c r="BS1223" s="9"/>
      <c r="BT1223" s="5"/>
      <c r="BU1223" s="9"/>
      <c r="BV1223" s="10"/>
      <c r="BW1223" s="10"/>
      <c r="BX1223" s="10"/>
      <c r="BY1223" s="10"/>
      <c r="BZ1223" s="10"/>
      <c r="CA1223" s="10"/>
      <c r="CB1223" s="10"/>
      <c r="CC1223" s="10"/>
      <c r="CD1223" s="5"/>
      <c r="CE1223" s="9"/>
      <c r="CF1223" s="10"/>
      <c r="CG1223" s="10"/>
      <c r="CH1223" s="10"/>
      <c r="CI1223" s="10"/>
      <c r="CJ1223" s="10"/>
      <c r="CK1223" s="10"/>
      <c r="CL1223" s="10"/>
      <c r="CM1223" s="10"/>
    </row>
    <row r="1224" spans="1:91" x14ac:dyDescent="0.2">
      <c r="A1224" s="9"/>
      <c r="B1224" s="9"/>
      <c r="C1224" s="9"/>
      <c r="D1224" s="9"/>
      <c r="E1224" s="9"/>
      <c r="F1224" s="9"/>
      <c r="G1224" s="9"/>
      <c r="H1224" s="9"/>
      <c r="I1224" s="9"/>
      <c r="J1224" s="9"/>
      <c r="K1224" s="9"/>
      <c r="L1224" s="9"/>
      <c r="M1224" s="9"/>
      <c r="N1224" s="9"/>
      <c r="P1224"/>
      <c r="Q1224"/>
      <c r="AI1224" s="9"/>
      <c r="AJ1224" s="10"/>
      <c r="AK1224" s="9"/>
      <c r="AL1224" s="10"/>
      <c r="AM1224" s="9"/>
      <c r="AN1224" s="9"/>
      <c r="AO1224" s="9"/>
      <c r="AP1224" s="9"/>
      <c r="AQ1224" s="9"/>
      <c r="AS1224" s="9"/>
      <c r="AT1224" s="10"/>
      <c r="AU1224" s="10"/>
      <c r="AV1224" s="10"/>
      <c r="AW1224" s="10"/>
      <c r="AX1224" s="10"/>
      <c r="AY1224" s="10"/>
      <c r="AZ1224" s="10"/>
      <c r="BA1224" s="10"/>
      <c r="BC1224" s="9"/>
      <c r="BD1224" s="10"/>
      <c r="BE1224" s="10"/>
      <c r="BF1224" s="10"/>
      <c r="BG1224" s="10"/>
      <c r="BH1224" s="10"/>
      <c r="BI1224" s="10"/>
      <c r="BJ1224" s="10"/>
      <c r="BK1224" s="10"/>
      <c r="BL1224" s="10"/>
      <c r="BM1224" s="9"/>
      <c r="BN1224" s="10"/>
      <c r="BO1224" s="9"/>
      <c r="BP1224" s="9"/>
      <c r="BQ1224" s="9"/>
      <c r="BR1224" s="9"/>
      <c r="BS1224" s="9"/>
      <c r="BT1224" s="5"/>
      <c r="BU1224" s="9"/>
      <c r="BV1224" s="10"/>
      <c r="BW1224" s="10"/>
      <c r="BX1224" s="10"/>
      <c r="BY1224" s="10"/>
      <c r="BZ1224" s="10"/>
      <c r="CA1224" s="10"/>
      <c r="CB1224" s="10"/>
      <c r="CC1224" s="10"/>
      <c r="CD1224" s="5"/>
      <c r="CE1224" s="9"/>
      <c r="CF1224" s="10"/>
      <c r="CG1224" s="10"/>
      <c r="CH1224" s="10"/>
      <c r="CI1224" s="10"/>
      <c r="CJ1224" s="10"/>
      <c r="CK1224" s="10"/>
      <c r="CL1224" s="10"/>
      <c r="CM1224" s="10"/>
    </row>
    <row r="1225" spans="1:91" x14ac:dyDescent="0.2">
      <c r="A1225" s="9"/>
      <c r="B1225" s="9"/>
      <c r="C1225" s="9"/>
      <c r="D1225" s="9"/>
      <c r="E1225" s="9"/>
      <c r="F1225" s="9"/>
      <c r="G1225" s="9"/>
      <c r="H1225" s="9"/>
      <c r="I1225" s="9"/>
      <c r="J1225" s="9"/>
      <c r="K1225" s="9"/>
      <c r="L1225" s="9"/>
      <c r="M1225" s="9"/>
      <c r="N1225" s="9"/>
      <c r="P1225"/>
      <c r="Q1225"/>
      <c r="AI1225" s="9"/>
      <c r="AJ1225" s="10"/>
      <c r="AK1225" s="9"/>
      <c r="AL1225" s="10"/>
      <c r="AM1225" s="9"/>
      <c r="AN1225" s="9"/>
      <c r="AO1225" s="9"/>
      <c r="AP1225" s="9"/>
      <c r="AQ1225" s="9"/>
      <c r="AS1225" s="9"/>
      <c r="AT1225" s="10"/>
      <c r="AU1225" s="10"/>
      <c r="AV1225" s="10"/>
      <c r="AW1225" s="10"/>
      <c r="AX1225" s="10"/>
      <c r="AY1225" s="10"/>
      <c r="AZ1225" s="10"/>
      <c r="BA1225" s="10"/>
      <c r="BC1225" s="9"/>
      <c r="BD1225" s="10"/>
      <c r="BE1225" s="10"/>
      <c r="BF1225" s="10"/>
      <c r="BG1225" s="10"/>
      <c r="BH1225" s="10"/>
      <c r="BI1225" s="10"/>
      <c r="BJ1225" s="10"/>
      <c r="BK1225" s="10"/>
      <c r="BL1225" s="10"/>
      <c r="BM1225" s="9"/>
      <c r="BN1225" s="10"/>
      <c r="BO1225" s="9"/>
      <c r="BP1225" s="9"/>
      <c r="BQ1225" s="9"/>
      <c r="BR1225" s="9"/>
      <c r="BS1225" s="9"/>
      <c r="BT1225" s="5"/>
      <c r="BU1225" s="9"/>
      <c r="BV1225" s="10"/>
      <c r="BW1225" s="10"/>
      <c r="BX1225" s="10"/>
      <c r="BY1225" s="10"/>
      <c r="BZ1225" s="10"/>
      <c r="CA1225" s="10"/>
      <c r="CB1225" s="10"/>
      <c r="CC1225" s="10"/>
      <c r="CD1225" s="5"/>
      <c r="CE1225" s="9"/>
      <c r="CF1225" s="10"/>
      <c r="CG1225" s="10"/>
      <c r="CH1225" s="10"/>
      <c r="CI1225" s="10"/>
      <c r="CJ1225" s="10"/>
      <c r="CK1225" s="10"/>
      <c r="CL1225" s="10"/>
      <c r="CM1225" s="10"/>
    </row>
    <row r="1226" spans="1:91" x14ac:dyDescent="0.2">
      <c r="A1226" s="9"/>
      <c r="B1226" s="9"/>
      <c r="C1226" s="9"/>
      <c r="D1226" s="9"/>
      <c r="E1226" s="9"/>
      <c r="F1226" s="9"/>
      <c r="G1226" s="9"/>
      <c r="H1226" s="9"/>
      <c r="I1226" s="9"/>
      <c r="J1226" s="9"/>
      <c r="K1226" s="9"/>
      <c r="L1226" s="9"/>
      <c r="M1226" s="9"/>
      <c r="N1226" s="9"/>
      <c r="P1226"/>
      <c r="Q1226"/>
      <c r="AI1226" s="9"/>
      <c r="AJ1226" s="10"/>
      <c r="AK1226" s="9"/>
      <c r="AL1226" s="10"/>
      <c r="AM1226" s="9"/>
      <c r="AN1226" s="9"/>
      <c r="AO1226" s="9"/>
      <c r="AP1226" s="9"/>
      <c r="AQ1226" s="9"/>
      <c r="AS1226" s="9"/>
      <c r="AT1226" s="10"/>
      <c r="AU1226" s="10"/>
      <c r="AV1226" s="10"/>
      <c r="AW1226" s="10"/>
      <c r="AX1226" s="10"/>
      <c r="AY1226" s="10"/>
      <c r="AZ1226" s="10"/>
      <c r="BA1226" s="10"/>
      <c r="BC1226" s="9"/>
      <c r="BD1226" s="10"/>
      <c r="BE1226" s="10"/>
      <c r="BF1226" s="10"/>
      <c r="BG1226" s="10"/>
      <c r="BH1226" s="10"/>
      <c r="BI1226" s="10"/>
      <c r="BJ1226" s="10"/>
      <c r="BK1226" s="10"/>
      <c r="BL1226" s="10"/>
      <c r="BM1226" s="9"/>
      <c r="BN1226" s="10"/>
      <c r="BO1226" s="9"/>
      <c r="BP1226" s="9"/>
      <c r="BQ1226" s="9"/>
      <c r="BR1226" s="9"/>
      <c r="BS1226" s="9"/>
      <c r="BT1226" s="5"/>
      <c r="BU1226" s="9"/>
      <c r="BV1226" s="10"/>
      <c r="BW1226" s="10"/>
      <c r="BX1226" s="10"/>
      <c r="BY1226" s="10"/>
      <c r="BZ1226" s="10"/>
      <c r="CA1226" s="10"/>
      <c r="CB1226" s="10"/>
      <c r="CC1226" s="10"/>
      <c r="CD1226" s="5"/>
      <c r="CE1226" s="9"/>
      <c r="CF1226" s="10"/>
      <c r="CG1226" s="10"/>
      <c r="CH1226" s="10"/>
      <c r="CI1226" s="10"/>
      <c r="CJ1226" s="10"/>
      <c r="CK1226" s="10"/>
      <c r="CL1226" s="10"/>
      <c r="CM1226" s="10"/>
    </row>
    <row r="1227" spans="1:91" x14ac:dyDescent="0.2">
      <c r="A1227" s="9"/>
      <c r="B1227" s="9"/>
      <c r="C1227" s="9"/>
      <c r="D1227" s="9"/>
      <c r="E1227" s="9"/>
      <c r="F1227" s="9"/>
      <c r="G1227" s="9"/>
      <c r="H1227" s="9"/>
      <c r="I1227" s="9"/>
      <c r="J1227" s="9"/>
      <c r="K1227" s="9"/>
      <c r="L1227" s="9"/>
      <c r="M1227" s="9"/>
      <c r="N1227" s="9"/>
      <c r="P1227"/>
      <c r="Q1227"/>
      <c r="AI1227" s="9"/>
      <c r="AJ1227" s="10"/>
      <c r="AK1227" s="9"/>
      <c r="AL1227" s="10"/>
      <c r="AM1227" s="9"/>
      <c r="AN1227" s="9"/>
      <c r="AO1227" s="9"/>
      <c r="AP1227" s="9"/>
      <c r="AQ1227" s="9"/>
      <c r="AS1227" s="9"/>
      <c r="AT1227" s="10"/>
      <c r="AU1227" s="10"/>
      <c r="AV1227" s="10"/>
      <c r="AW1227" s="10"/>
      <c r="AX1227" s="10"/>
      <c r="AY1227" s="10"/>
      <c r="AZ1227" s="10"/>
      <c r="BA1227" s="10"/>
      <c r="BC1227" s="9"/>
      <c r="BD1227" s="10"/>
      <c r="BE1227" s="10"/>
      <c r="BF1227" s="10"/>
      <c r="BG1227" s="10"/>
      <c r="BH1227" s="10"/>
      <c r="BI1227" s="10"/>
      <c r="BJ1227" s="10"/>
      <c r="BK1227" s="10"/>
      <c r="BL1227" s="10"/>
      <c r="BM1227" s="9"/>
      <c r="BN1227" s="10"/>
      <c r="BO1227" s="9"/>
      <c r="BP1227" s="9"/>
      <c r="BQ1227" s="9"/>
      <c r="BR1227" s="9"/>
      <c r="BS1227" s="9"/>
      <c r="BT1227" s="5"/>
      <c r="BU1227" s="9"/>
      <c r="BV1227" s="10"/>
      <c r="BW1227" s="10"/>
      <c r="BX1227" s="10"/>
      <c r="BY1227" s="10"/>
      <c r="BZ1227" s="10"/>
      <c r="CA1227" s="10"/>
      <c r="CB1227" s="10"/>
      <c r="CC1227" s="10"/>
      <c r="CD1227" s="5"/>
      <c r="CE1227" s="9"/>
      <c r="CF1227" s="10"/>
      <c r="CG1227" s="10"/>
      <c r="CH1227" s="10"/>
      <c r="CI1227" s="10"/>
      <c r="CJ1227" s="10"/>
      <c r="CK1227" s="10"/>
      <c r="CL1227" s="10"/>
      <c r="CM1227" s="10"/>
    </row>
    <row r="1228" spans="1:91" x14ac:dyDescent="0.2">
      <c r="A1228" s="9"/>
      <c r="B1228" s="9"/>
      <c r="C1228" s="9"/>
      <c r="D1228" s="9"/>
      <c r="E1228" s="9"/>
      <c r="F1228" s="9"/>
      <c r="G1228" s="9"/>
      <c r="H1228" s="9"/>
      <c r="I1228" s="9"/>
      <c r="J1228" s="9"/>
      <c r="K1228" s="9"/>
      <c r="L1228" s="9"/>
      <c r="M1228" s="9"/>
      <c r="N1228" s="9"/>
      <c r="P1228"/>
      <c r="Q1228"/>
      <c r="AI1228" s="9"/>
      <c r="AJ1228" s="10"/>
      <c r="AK1228" s="9"/>
      <c r="AL1228" s="10"/>
      <c r="AM1228" s="9"/>
      <c r="AN1228" s="9"/>
      <c r="AO1228" s="9"/>
      <c r="AP1228" s="9"/>
      <c r="AQ1228" s="9"/>
      <c r="AS1228" s="9"/>
      <c r="AT1228" s="10"/>
      <c r="AU1228" s="10"/>
      <c r="AV1228" s="10"/>
      <c r="AW1228" s="10"/>
      <c r="AX1228" s="10"/>
      <c r="AY1228" s="10"/>
      <c r="AZ1228" s="10"/>
      <c r="BA1228" s="10"/>
      <c r="BC1228" s="9"/>
      <c r="BD1228" s="10"/>
      <c r="BE1228" s="10"/>
      <c r="BF1228" s="10"/>
      <c r="BG1228" s="10"/>
      <c r="BH1228" s="10"/>
      <c r="BI1228" s="10"/>
      <c r="BJ1228" s="10"/>
      <c r="BK1228" s="10"/>
      <c r="BL1228" s="10"/>
      <c r="BM1228" s="9"/>
      <c r="BN1228" s="10"/>
      <c r="BO1228" s="9"/>
      <c r="BP1228" s="9"/>
      <c r="BQ1228" s="9"/>
      <c r="BR1228" s="9"/>
      <c r="BS1228" s="9"/>
      <c r="BT1228" s="5"/>
      <c r="BU1228" s="9"/>
      <c r="BV1228" s="10"/>
      <c r="BW1228" s="10"/>
      <c r="BX1228" s="10"/>
      <c r="BY1228" s="10"/>
      <c r="BZ1228" s="10"/>
      <c r="CA1228" s="10"/>
      <c r="CB1228" s="10"/>
      <c r="CC1228" s="10"/>
      <c r="CD1228" s="5"/>
      <c r="CE1228" s="9"/>
      <c r="CF1228" s="10"/>
      <c r="CG1228" s="10"/>
      <c r="CH1228" s="10"/>
      <c r="CI1228" s="10"/>
      <c r="CJ1228" s="10"/>
      <c r="CK1228" s="10"/>
      <c r="CL1228" s="10"/>
      <c r="CM1228" s="10"/>
    </row>
    <row r="1229" spans="1:91" x14ac:dyDescent="0.2">
      <c r="A1229" s="9"/>
      <c r="B1229" s="9"/>
      <c r="C1229" s="9"/>
      <c r="D1229" s="9"/>
      <c r="E1229" s="9"/>
      <c r="F1229" s="9"/>
      <c r="G1229" s="9"/>
      <c r="H1229" s="9"/>
      <c r="I1229" s="9"/>
      <c r="J1229" s="9"/>
      <c r="K1229" s="9"/>
      <c r="L1229" s="9"/>
      <c r="M1229" s="9"/>
      <c r="N1229" s="9"/>
      <c r="P1229"/>
      <c r="Q1229"/>
      <c r="AI1229" s="9"/>
      <c r="AJ1229" s="10"/>
      <c r="AK1229" s="9"/>
      <c r="AL1229" s="10"/>
      <c r="AM1229" s="9"/>
      <c r="AN1229" s="9"/>
      <c r="AO1229" s="9"/>
      <c r="AP1229" s="9"/>
      <c r="AQ1229" s="9"/>
      <c r="AS1229" s="9"/>
      <c r="AT1229" s="10"/>
      <c r="AU1229" s="10"/>
      <c r="AV1229" s="10"/>
      <c r="AW1229" s="10"/>
      <c r="AX1229" s="10"/>
      <c r="AY1229" s="10"/>
      <c r="AZ1229" s="10"/>
      <c r="BA1229" s="10"/>
      <c r="BC1229" s="9"/>
      <c r="BD1229" s="10"/>
      <c r="BE1229" s="10"/>
      <c r="BF1229" s="10"/>
      <c r="BG1229" s="10"/>
      <c r="BH1229" s="10"/>
      <c r="BI1229" s="10"/>
      <c r="BJ1229" s="10"/>
      <c r="BK1229" s="10"/>
      <c r="BL1229" s="10"/>
      <c r="BM1229" s="9"/>
      <c r="BN1229" s="10"/>
      <c r="BO1229" s="9"/>
      <c r="BP1229" s="9"/>
      <c r="BQ1229" s="9"/>
      <c r="BR1229" s="9"/>
      <c r="BS1229" s="9"/>
      <c r="BT1229" s="5"/>
      <c r="BU1229" s="9"/>
      <c r="BV1229" s="10"/>
      <c r="BW1229" s="10"/>
      <c r="BX1229" s="10"/>
      <c r="BY1229" s="10"/>
      <c r="BZ1229" s="10"/>
      <c r="CA1229" s="10"/>
      <c r="CB1229" s="10"/>
      <c r="CC1229" s="10"/>
      <c r="CD1229" s="5"/>
      <c r="CE1229" s="9"/>
      <c r="CF1229" s="10"/>
      <c r="CG1229" s="10"/>
      <c r="CH1229" s="10"/>
      <c r="CI1229" s="10"/>
      <c r="CJ1229" s="10"/>
      <c r="CK1229" s="10"/>
      <c r="CL1229" s="10"/>
      <c r="CM1229" s="10"/>
    </row>
    <row r="1230" spans="1:91" x14ac:dyDescent="0.2">
      <c r="A1230" s="9"/>
      <c r="B1230" s="9"/>
      <c r="C1230" s="9"/>
      <c r="D1230" s="9"/>
      <c r="E1230" s="9"/>
      <c r="F1230" s="9"/>
      <c r="G1230" s="9"/>
      <c r="H1230" s="9"/>
      <c r="I1230" s="9"/>
      <c r="J1230" s="9"/>
      <c r="K1230" s="9"/>
      <c r="L1230" s="9"/>
      <c r="M1230" s="9"/>
      <c r="N1230" s="9"/>
      <c r="P1230"/>
      <c r="Q1230"/>
      <c r="AI1230" s="9"/>
      <c r="AJ1230" s="10"/>
      <c r="AK1230" s="9"/>
      <c r="AL1230" s="10"/>
      <c r="AM1230" s="9"/>
      <c r="AN1230" s="9"/>
      <c r="AO1230" s="9"/>
      <c r="AP1230" s="9"/>
      <c r="AQ1230" s="9"/>
      <c r="AS1230" s="9"/>
      <c r="AT1230" s="10"/>
      <c r="AU1230" s="10"/>
      <c r="AV1230" s="10"/>
      <c r="AW1230" s="10"/>
      <c r="AX1230" s="10"/>
      <c r="AY1230" s="10"/>
      <c r="AZ1230" s="10"/>
      <c r="BA1230" s="10"/>
      <c r="BC1230" s="9"/>
      <c r="BD1230" s="10"/>
      <c r="BE1230" s="10"/>
      <c r="BF1230" s="10"/>
      <c r="BG1230" s="10"/>
      <c r="BH1230" s="10"/>
      <c r="BI1230" s="10"/>
      <c r="BJ1230" s="10"/>
      <c r="BK1230" s="10"/>
      <c r="BL1230" s="10"/>
      <c r="BM1230" s="9"/>
      <c r="BN1230" s="10"/>
      <c r="BO1230" s="9"/>
      <c r="BP1230" s="9"/>
      <c r="BQ1230" s="9"/>
      <c r="BR1230" s="9"/>
      <c r="BS1230" s="9"/>
      <c r="BT1230" s="5"/>
      <c r="BU1230" s="9"/>
      <c r="BV1230" s="10"/>
      <c r="BW1230" s="10"/>
      <c r="BX1230" s="10"/>
      <c r="BY1230" s="10"/>
      <c r="BZ1230" s="10"/>
      <c r="CA1230" s="10"/>
      <c r="CB1230" s="10"/>
      <c r="CC1230" s="10"/>
      <c r="CD1230" s="5"/>
      <c r="CE1230" s="9"/>
      <c r="CF1230" s="10"/>
      <c r="CG1230" s="10"/>
      <c r="CH1230" s="10"/>
      <c r="CI1230" s="10"/>
      <c r="CJ1230" s="10"/>
      <c r="CK1230" s="10"/>
      <c r="CL1230" s="10"/>
      <c r="CM1230" s="10"/>
    </row>
    <row r="1231" spans="1:91" x14ac:dyDescent="0.2">
      <c r="A1231" s="9"/>
      <c r="B1231" s="9"/>
      <c r="C1231" s="9"/>
      <c r="D1231" s="9"/>
      <c r="E1231" s="9"/>
      <c r="F1231" s="9"/>
      <c r="G1231" s="9"/>
      <c r="H1231" s="9"/>
      <c r="I1231" s="9"/>
      <c r="J1231" s="9"/>
      <c r="K1231" s="9"/>
      <c r="L1231" s="9"/>
      <c r="M1231" s="9"/>
      <c r="N1231" s="9"/>
      <c r="P1231"/>
      <c r="Q1231"/>
      <c r="AI1231" s="9"/>
      <c r="AJ1231" s="10"/>
      <c r="AK1231" s="9"/>
      <c r="AL1231" s="10"/>
      <c r="AM1231" s="9"/>
      <c r="AN1231" s="9"/>
      <c r="AO1231" s="9"/>
      <c r="AP1231" s="9"/>
      <c r="AQ1231" s="9"/>
      <c r="AS1231" s="9"/>
      <c r="AT1231" s="10"/>
      <c r="AU1231" s="10"/>
      <c r="AV1231" s="10"/>
      <c r="AW1231" s="10"/>
      <c r="AX1231" s="10"/>
      <c r="AY1231" s="10"/>
      <c r="AZ1231" s="10"/>
      <c r="BA1231" s="10"/>
      <c r="BC1231" s="9"/>
      <c r="BD1231" s="10"/>
      <c r="BE1231" s="10"/>
      <c r="BF1231" s="10"/>
      <c r="BG1231" s="10"/>
      <c r="BH1231" s="10"/>
      <c r="BI1231" s="10"/>
      <c r="BJ1231" s="10"/>
      <c r="BK1231" s="10"/>
      <c r="BL1231" s="10"/>
      <c r="BM1231" s="9"/>
      <c r="BN1231" s="10"/>
      <c r="BO1231" s="9"/>
      <c r="BP1231" s="9"/>
      <c r="BQ1231" s="9"/>
      <c r="BR1231" s="9"/>
      <c r="BS1231" s="9"/>
      <c r="BT1231" s="5"/>
      <c r="BU1231" s="9"/>
      <c r="BV1231" s="10"/>
      <c r="BW1231" s="10"/>
      <c r="BX1231" s="10"/>
      <c r="BY1231" s="10"/>
      <c r="BZ1231" s="10"/>
      <c r="CA1231" s="10"/>
      <c r="CB1231" s="10"/>
      <c r="CC1231" s="10"/>
      <c r="CD1231" s="5"/>
      <c r="CE1231" s="9"/>
      <c r="CF1231" s="10"/>
      <c r="CG1231" s="10"/>
      <c r="CH1231" s="10"/>
      <c r="CI1231" s="10"/>
      <c r="CJ1231" s="10"/>
      <c r="CK1231" s="10"/>
      <c r="CL1231" s="10"/>
      <c r="CM1231" s="10"/>
    </row>
    <row r="1232" spans="1:91" x14ac:dyDescent="0.2">
      <c r="A1232" s="9"/>
      <c r="B1232" s="9"/>
      <c r="C1232" s="9"/>
      <c r="D1232" s="9"/>
      <c r="E1232" s="9"/>
      <c r="F1232" s="9"/>
      <c r="G1232" s="9"/>
      <c r="H1232" s="9"/>
      <c r="I1232" s="9"/>
      <c r="J1232" s="9"/>
      <c r="K1232" s="9"/>
      <c r="L1232" s="9"/>
      <c r="M1232" s="9"/>
      <c r="N1232" s="9"/>
      <c r="P1232"/>
      <c r="Q1232"/>
      <c r="AI1232" s="9"/>
      <c r="AJ1232" s="10"/>
      <c r="AK1232" s="9"/>
      <c r="AL1232" s="10"/>
      <c r="AM1232" s="9"/>
      <c r="AN1232" s="9"/>
      <c r="AO1232" s="9"/>
      <c r="AP1232" s="9"/>
      <c r="AQ1232" s="9"/>
      <c r="AS1232" s="9"/>
      <c r="AT1232" s="10"/>
      <c r="AU1232" s="10"/>
      <c r="AV1232" s="10"/>
      <c r="AW1232" s="10"/>
      <c r="AX1232" s="10"/>
      <c r="AY1232" s="10"/>
      <c r="AZ1232" s="10"/>
      <c r="BA1232" s="10"/>
      <c r="BC1232" s="9"/>
      <c r="BD1232" s="10"/>
      <c r="BE1232" s="10"/>
      <c r="BF1232" s="10"/>
      <c r="BG1232" s="10"/>
      <c r="BH1232" s="10"/>
      <c r="BI1232" s="10"/>
      <c r="BJ1232" s="10"/>
      <c r="BK1232" s="10"/>
      <c r="BL1232" s="10"/>
      <c r="BM1232" s="9"/>
      <c r="BN1232" s="10"/>
      <c r="BO1232" s="9"/>
      <c r="BP1232" s="9"/>
      <c r="BQ1232" s="9"/>
      <c r="BR1232" s="9"/>
      <c r="BS1232" s="9"/>
      <c r="BT1232" s="5"/>
      <c r="BU1232" s="9"/>
      <c r="BV1232" s="10"/>
      <c r="BW1232" s="10"/>
      <c r="BX1232" s="10"/>
      <c r="BY1232" s="10"/>
      <c r="BZ1232" s="10"/>
      <c r="CA1232" s="10"/>
      <c r="CB1232" s="10"/>
      <c r="CC1232" s="10"/>
      <c r="CD1232" s="5"/>
      <c r="CE1232" s="9"/>
      <c r="CF1232" s="10"/>
      <c r="CG1232" s="10"/>
      <c r="CH1232" s="10"/>
      <c r="CI1232" s="10"/>
      <c r="CJ1232" s="10"/>
      <c r="CK1232" s="10"/>
      <c r="CL1232" s="10"/>
      <c r="CM1232" s="10"/>
    </row>
    <row r="1233" spans="1:91" x14ac:dyDescent="0.2">
      <c r="A1233" s="9"/>
      <c r="B1233" s="9"/>
      <c r="C1233" s="9"/>
      <c r="D1233" s="9"/>
      <c r="E1233" s="9"/>
      <c r="F1233" s="9"/>
      <c r="G1233" s="9"/>
      <c r="H1233" s="9"/>
      <c r="I1233" s="9"/>
      <c r="J1233" s="9"/>
      <c r="K1233" s="9"/>
      <c r="L1233" s="9"/>
      <c r="M1233" s="9"/>
      <c r="N1233" s="9"/>
      <c r="P1233"/>
      <c r="Q1233"/>
      <c r="AI1233" s="9"/>
      <c r="AJ1233" s="10"/>
      <c r="AK1233" s="9"/>
      <c r="AL1233" s="10"/>
      <c r="AM1233" s="9"/>
      <c r="AN1233" s="9"/>
      <c r="AO1233" s="9"/>
      <c r="AP1233" s="9"/>
      <c r="AQ1233" s="9"/>
      <c r="AS1233" s="9"/>
      <c r="AT1233" s="10"/>
      <c r="AU1233" s="10"/>
      <c r="AV1233" s="10"/>
      <c r="AW1233" s="10"/>
      <c r="AX1233" s="10"/>
      <c r="AY1233" s="10"/>
      <c r="AZ1233" s="10"/>
      <c r="BA1233" s="10"/>
      <c r="BC1233" s="9"/>
      <c r="BD1233" s="10"/>
      <c r="BE1233" s="10"/>
      <c r="BF1233" s="10"/>
      <c r="BG1233" s="10"/>
      <c r="BH1233" s="10"/>
      <c r="BI1233" s="10"/>
      <c r="BJ1233" s="10"/>
      <c r="BK1233" s="10"/>
      <c r="BL1233" s="10"/>
      <c r="BM1233" s="9"/>
      <c r="BN1233" s="10"/>
      <c r="BO1233" s="9"/>
      <c r="BP1233" s="9"/>
      <c r="BQ1233" s="9"/>
      <c r="BR1233" s="9"/>
      <c r="BS1233" s="9"/>
      <c r="BT1233" s="5"/>
      <c r="BU1233" s="9"/>
      <c r="BV1233" s="10"/>
      <c r="BW1233" s="10"/>
      <c r="BX1233" s="10"/>
      <c r="BY1233" s="10"/>
      <c r="BZ1233" s="10"/>
      <c r="CA1233" s="10"/>
      <c r="CB1233" s="10"/>
      <c r="CC1233" s="10"/>
      <c r="CD1233" s="5"/>
      <c r="CE1233" s="9"/>
      <c r="CF1233" s="10"/>
      <c r="CG1233" s="10"/>
      <c r="CH1233" s="10"/>
      <c r="CI1233" s="10"/>
      <c r="CJ1233" s="10"/>
      <c r="CK1233" s="10"/>
      <c r="CL1233" s="10"/>
      <c r="CM1233" s="10"/>
    </row>
    <row r="1234" spans="1:91" x14ac:dyDescent="0.2">
      <c r="A1234" s="9"/>
      <c r="B1234" s="9"/>
      <c r="C1234" s="9"/>
      <c r="D1234" s="9"/>
      <c r="E1234" s="9"/>
      <c r="F1234" s="9"/>
      <c r="G1234" s="9"/>
      <c r="H1234" s="9"/>
      <c r="I1234" s="9"/>
      <c r="J1234" s="9"/>
      <c r="K1234" s="9"/>
      <c r="L1234" s="9"/>
      <c r="M1234" s="9"/>
      <c r="N1234" s="9"/>
      <c r="P1234"/>
      <c r="Q1234"/>
      <c r="AI1234" s="9"/>
      <c r="AJ1234" s="10"/>
      <c r="AK1234" s="9"/>
      <c r="AL1234" s="10"/>
      <c r="AM1234" s="9"/>
      <c r="AN1234" s="9"/>
      <c r="AO1234" s="9"/>
      <c r="AP1234" s="9"/>
      <c r="AQ1234" s="9"/>
      <c r="AS1234" s="9"/>
      <c r="AT1234" s="10"/>
      <c r="AU1234" s="10"/>
      <c r="AV1234" s="10"/>
      <c r="AW1234" s="10"/>
      <c r="AX1234" s="10"/>
      <c r="AY1234" s="10"/>
      <c r="AZ1234" s="10"/>
      <c r="BA1234" s="10"/>
      <c r="BC1234" s="9"/>
      <c r="BD1234" s="10"/>
      <c r="BE1234" s="10"/>
      <c r="BF1234" s="10"/>
      <c r="BG1234" s="10"/>
      <c r="BH1234" s="10"/>
      <c r="BI1234" s="10"/>
      <c r="BJ1234" s="10"/>
      <c r="BK1234" s="10"/>
      <c r="BL1234" s="10"/>
      <c r="BM1234" s="9"/>
      <c r="BN1234" s="10"/>
      <c r="BO1234" s="9"/>
      <c r="BP1234" s="9"/>
      <c r="BQ1234" s="9"/>
      <c r="BR1234" s="9"/>
      <c r="BS1234" s="9"/>
      <c r="BT1234" s="5"/>
      <c r="BU1234" s="9"/>
      <c r="BV1234" s="10"/>
      <c r="BW1234" s="10"/>
      <c r="BX1234" s="10"/>
      <c r="BY1234" s="10"/>
      <c r="BZ1234" s="10"/>
      <c r="CA1234" s="10"/>
      <c r="CB1234" s="10"/>
      <c r="CC1234" s="10"/>
      <c r="CD1234" s="5"/>
      <c r="CE1234" s="9"/>
      <c r="CF1234" s="10"/>
      <c r="CG1234" s="10"/>
      <c r="CH1234" s="10"/>
      <c r="CI1234" s="10"/>
      <c r="CJ1234" s="10"/>
      <c r="CK1234" s="10"/>
      <c r="CL1234" s="10"/>
      <c r="CM1234" s="10"/>
    </row>
    <row r="1235" spans="1:91" x14ac:dyDescent="0.2">
      <c r="A1235" s="9"/>
      <c r="B1235" s="9"/>
      <c r="C1235" s="9"/>
      <c r="D1235" s="9"/>
      <c r="E1235" s="9"/>
      <c r="F1235" s="9"/>
      <c r="G1235" s="9"/>
      <c r="H1235" s="9"/>
      <c r="I1235" s="9"/>
      <c r="J1235" s="9"/>
      <c r="K1235" s="9"/>
      <c r="L1235" s="9"/>
      <c r="M1235" s="9"/>
      <c r="N1235" s="9"/>
      <c r="P1235"/>
      <c r="Q1235"/>
      <c r="AI1235" s="9"/>
      <c r="AJ1235" s="10"/>
      <c r="AK1235" s="9"/>
      <c r="AL1235" s="10"/>
      <c r="AM1235" s="9"/>
      <c r="AN1235" s="9"/>
      <c r="AO1235" s="9"/>
      <c r="AP1235" s="9"/>
      <c r="AQ1235" s="9"/>
      <c r="AS1235" s="9"/>
      <c r="AT1235" s="10"/>
      <c r="AU1235" s="10"/>
      <c r="AV1235" s="10"/>
      <c r="AW1235" s="10"/>
      <c r="AX1235" s="10"/>
      <c r="AY1235" s="10"/>
      <c r="AZ1235" s="10"/>
      <c r="BA1235" s="10"/>
      <c r="BC1235" s="9"/>
      <c r="BD1235" s="10"/>
      <c r="BE1235" s="10"/>
      <c r="BF1235" s="10"/>
      <c r="BG1235" s="10"/>
      <c r="BH1235" s="10"/>
      <c r="BI1235" s="10"/>
      <c r="BJ1235" s="10"/>
      <c r="BK1235" s="10"/>
      <c r="BL1235" s="10"/>
      <c r="BM1235" s="9"/>
      <c r="BN1235" s="10"/>
      <c r="BO1235" s="9"/>
      <c r="BP1235" s="9"/>
      <c r="BQ1235" s="9"/>
      <c r="BR1235" s="9"/>
      <c r="BS1235" s="9"/>
      <c r="BT1235" s="5"/>
      <c r="BU1235" s="9"/>
      <c r="BV1235" s="10"/>
      <c r="BW1235" s="10"/>
      <c r="BX1235" s="10"/>
      <c r="BY1235" s="10"/>
      <c r="BZ1235" s="10"/>
      <c r="CA1235" s="10"/>
      <c r="CB1235" s="10"/>
      <c r="CC1235" s="10"/>
      <c r="CD1235" s="5"/>
      <c r="CE1235" s="9"/>
      <c r="CF1235" s="10"/>
      <c r="CG1235" s="10"/>
      <c r="CH1235" s="10"/>
      <c r="CI1235" s="10"/>
      <c r="CJ1235" s="10"/>
      <c r="CK1235" s="10"/>
      <c r="CL1235" s="10"/>
      <c r="CM1235" s="10"/>
    </row>
    <row r="1236" spans="1:91" x14ac:dyDescent="0.2">
      <c r="A1236" s="9"/>
      <c r="B1236" s="9"/>
      <c r="C1236" s="9"/>
      <c r="D1236" s="9"/>
      <c r="E1236" s="9"/>
      <c r="F1236" s="9"/>
      <c r="G1236" s="9"/>
      <c r="H1236" s="9"/>
      <c r="I1236" s="9"/>
      <c r="J1236" s="9"/>
      <c r="K1236" s="9"/>
      <c r="L1236" s="9"/>
      <c r="M1236" s="9"/>
      <c r="N1236" s="9"/>
      <c r="P1236"/>
      <c r="Q1236"/>
      <c r="AI1236" s="9"/>
      <c r="AJ1236" s="10"/>
      <c r="AK1236" s="9"/>
      <c r="AL1236" s="10"/>
      <c r="AM1236" s="9"/>
      <c r="AN1236" s="9"/>
      <c r="AO1236" s="9"/>
      <c r="AP1236" s="9"/>
      <c r="AQ1236" s="9"/>
      <c r="AS1236" s="9"/>
      <c r="AT1236" s="10"/>
      <c r="AU1236" s="10"/>
      <c r="AV1236" s="10"/>
      <c r="AW1236" s="10"/>
      <c r="AX1236" s="10"/>
      <c r="AY1236" s="10"/>
      <c r="AZ1236" s="10"/>
      <c r="BA1236" s="10"/>
      <c r="BC1236" s="9"/>
      <c r="BD1236" s="10"/>
      <c r="BE1236" s="10"/>
      <c r="BF1236" s="10"/>
      <c r="BG1236" s="10"/>
      <c r="BH1236" s="10"/>
      <c r="BI1236" s="10"/>
      <c r="BJ1236" s="10"/>
      <c r="BK1236" s="10"/>
      <c r="BL1236" s="10"/>
      <c r="BM1236" s="9"/>
      <c r="BN1236" s="10"/>
      <c r="BO1236" s="9"/>
      <c r="BP1236" s="9"/>
      <c r="BQ1236" s="9"/>
      <c r="BR1236" s="9"/>
      <c r="BS1236" s="9"/>
      <c r="BT1236" s="5"/>
      <c r="BU1236" s="9"/>
      <c r="BV1236" s="10"/>
      <c r="BW1236" s="10"/>
      <c r="BX1236" s="10"/>
      <c r="BY1236" s="10"/>
      <c r="BZ1236" s="10"/>
      <c r="CA1236" s="10"/>
      <c r="CB1236" s="10"/>
      <c r="CC1236" s="10"/>
      <c r="CD1236" s="5"/>
      <c r="CE1236" s="9"/>
      <c r="CF1236" s="10"/>
      <c r="CG1236" s="10"/>
      <c r="CH1236" s="10"/>
      <c r="CI1236" s="10"/>
      <c r="CJ1236" s="10"/>
      <c r="CK1236" s="10"/>
      <c r="CL1236" s="10"/>
      <c r="CM1236" s="10"/>
    </row>
    <row r="1237" spans="1:91" x14ac:dyDescent="0.2">
      <c r="A1237" s="9"/>
      <c r="B1237" s="9"/>
      <c r="C1237" s="9"/>
      <c r="D1237" s="9"/>
      <c r="E1237" s="9"/>
      <c r="F1237" s="9"/>
      <c r="G1237" s="9"/>
      <c r="H1237" s="9"/>
      <c r="I1237" s="9"/>
      <c r="J1237" s="9"/>
      <c r="K1237" s="9"/>
      <c r="L1237" s="9"/>
      <c r="M1237" s="9"/>
      <c r="N1237" s="9"/>
      <c r="P1237"/>
      <c r="Q1237"/>
      <c r="AI1237" s="9"/>
      <c r="AJ1237" s="10"/>
      <c r="AK1237" s="9"/>
      <c r="AL1237" s="10"/>
      <c r="AM1237" s="9"/>
      <c r="AN1237" s="9"/>
      <c r="AO1237" s="9"/>
      <c r="AP1237" s="9"/>
      <c r="AQ1237" s="9"/>
      <c r="AS1237" s="9"/>
      <c r="AT1237" s="10"/>
      <c r="AU1237" s="10"/>
      <c r="AV1237" s="10"/>
      <c r="AW1237" s="10"/>
      <c r="AX1237" s="10"/>
      <c r="AY1237" s="10"/>
      <c r="AZ1237" s="10"/>
      <c r="BA1237" s="10"/>
      <c r="BC1237" s="9"/>
      <c r="BD1237" s="10"/>
      <c r="BE1237" s="10"/>
      <c r="BF1237" s="10"/>
      <c r="BG1237" s="10"/>
      <c r="BH1237" s="10"/>
      <c r="BI1237" s="10"/>
      <c r="BJ1237" s="10"/>
      <c r="BK1237" s="10"/>
      <c r="BL1237" s="10"/>
      <c r="BM1237" s="9"/>
      <c r="BN1237" s="10"/>
      <c r="BO1237" s="9"/>
      <c r="BP1237" s="9"/>
      <c r="BQ1237" s="9"/>
      <c r="BR1237" s="9"/>
      <c r="BS1237" s="9"/>
      <c r="BT1237" s="5"/>
      <c r="BU1237" s="9"/>
      <c r="BV1237" s="10"/>
      <c r="BW1237" s="10"/>
      <c r="BX1237" s="10"/>
      <c r="BY1237" s="10"/>
      <c r="BZ1237" s="10"/>
      <c r="CA1237" s="10"/>
      <c r="CB1237" s="10"/>
      <c r="CC1237" s="10"/>
      <c r="CD1237" s="5"/>
      <c r="CE1237" s="9"/>
      <c r="CF1237" s="10"/>
      <c r="CG1237" s="10"/>
      <c r="CH1237" s="10"/>
      <c r="CI1237" s="10"/>
      <c r="CJ1237" s="10"/>
      <c r="CK1237" s="10"/>
      <c r="CL1237" s="10"/>
      <c r="CM1237" s="10"/>
    </row>
    <row r="1238" spans="1:91" x14ac:dyDescent="0.2">
      <c r="A1238" s="9"/>
      <c r="B1238" s="9"/>
      <c r="C1238" s="9"/>
      <c r="D1238" s="9"/>
      <c r="E1238" s="9"/>
      <c r="F1238" s="9"/>
      <c r="G1238" s="9"/>
      <c r="H1238" s="9"/>
      <c r="I1238" s="9"/>
      <c r="J1238" s="9"/>
      <c r="K1238" s="9"/>
      <c r="L1238" s="9"/>
      <c r="M1238" s="9"/>
      <c r="N1238" s="9"/>
      <c r="P1238"/>
      <c r="Q1238"/>
      <c r="AI1238" s="9"/>
      <c r="AJ1238" s="10"/>
      <c r="AK1238" s="9"/>
      <c r="AL1238" s="10"/>
      <c r="AM1238" s="9"/>
      <c r="AN1238" s="9"/>
      <c r="AO1238" s="9"/>
      <c r="AP1238" s="9"/>
      <c r="AQ1238" s="9"/>
      <c r="AS1238" s="9"/>
      <c r="AT1238" s="10"/>
      <c r="AU1238" s="10"/>
      <c r="AV1238" s="10"/>
      <c r="AW1238" s="10"/>
      <c r="AX1238" s="10"/>
      <c r="AY1238" s="10"/>
      <c r="AZ1238" s="10"/>
      <c r="BA1238" s="10"/>
      <c r="BC1238" s="9"/>
      <c r="BD1238" s="10"/>
      <c r="BE1238" s="10"/>
      <c r="BF1238" s="10"/>
      <c r="BG1238" s="10"/>
      <c r="BH1238" s="10"/>
      <c r="BI1238" s="10"/>
      <c r="BJ1238" s="10"/>
      <c r="BK1238" s="10"/>
      <c r="BL1238" s="10"/>
      <c r="BM1238" s="9"/>
      <c r="BN1238" s="10"/>
      <c r="BO1238" s="9"/>
      <c r="BP1238" s="9"/>
      <c r="BQ1238" s="9"/>
      <c r="BR1238" s="9"/>
      <c r="BS1238" s="9"/>
      <c r="BT1238" s="5"/>
      <c r="BU1238" s="9"/>
      <c r="BV1238" s="10"/>
      <c r="BW1238" s="10"/>
      <c r="BX1238" s="10"/>
      <c r="BY1238" s="10"/>
      <c r="BZ1238" s="10"/>
      <c r="CA1238" s="10"/>
      <c r="CB1238" s="10"/>
      <c r="CC1238" s="10"/>
      <c r="CD1238" s="5"/>
      <c r="CE1238" s="9"/>
      <c r="CF1238" s="10"/>
      <c r="CG1238" s="10"/>
      <c r="CH1238" s="10"/>
      <c r="CI1238" s="10"/>
      <c r="CJ1238" s="10"/>
      <c r="CK1238" s="10"/>
      <c r="CL1238" s="10"/>
      <c r="CM1238" s="10"/>
    </row>
    <row r="1239" spans="1:91" x14ac:dyDescent="0.2">
      <c r="A1239" s="9"/>
      <c r="B1239" s="9"/>
      <c r="C1239" s="9"/>
      <c r="D1239" s="9"/>
      <c r="E1239" s="9"/>
      <c r="F1239" s="9"/>
      <c r="G1239" s="9"/>
      <c r="H1239" s="9"/>
      <c r="I1239" s="9"/>
      <c r="J1239" s="9"/>
      <c r="K1239" s="9"/>
      <c r="L1239" s="9"/>
      <c r="M1239" s="9"/>
      <c r="N1239" s="9"/>
      <c r="P1239"/>
      <c r="Q1239"/>
      <c r="AI1239" s="9"/>
      <c r="AJ1239" s="10"/>
      <c r="AK1239" s="9"/>
      <c r="AL1239" s="10"/>
      <c r="AM1239" s="9"/>
      <c r="AN1239" s="9"/>
      <c r="AO1239" s="9"/>
      <c r="AP1239" s="9"/>
      <c r="AQ1239" s="9"/>
      <c r="AS1239" s="9"/>
      <c r="AT1239" s="10"/>
      <c r="AU1239" s="10"/>
      <c r="AV1239" s="10"/>
      <c r="AW1239" s="10"/>
      <c r="AX1239" s="10"/>
      <c r="AY1239" s="10"/>
      <c r="AZ1239" s="10"/>
      <c r="BA1239" s="10"/>
      <c r="BC1239" s="9"/>
      <c r="BD1239" s="10"/>
      <c r="BE1239" s="10"/>
      <c r="BF1239" s="10"/>
      <c r="BG1239" s="10"/>
      <c r="BH1239" s="10"/>
      <c r="BI1239" s="10"/>
      <c r="BJ1239" s="10"/>
      <c r="BK1239" s="10"/>
      <c r="BL1239" s="10"/>
      <c r="BM1239" s="9"/>
      <c r="BN1239" s="10"/>
      <c r="BO1239" s="9"/>
      <c r="BP1239" s="9"/>
      <c r="BQ1239" s="9"/>
      <c r="BR1239" s="9"/>
      <c r="BS1239" s="9"/>
      <c r="BT1239" s="5"/>
      <c r="BU1239" s="9"/>
      <c r="BV1239" s="10"/>
      <c r="BW1239" s="10"/>
      <c r="BX1239" s="10"/>
      <c r="BY1239" s="10"/>
      <c r="BZ1239" s="10"/>
      <c r="CA1239" s="10"/>
      <c r="CB1239" s="10"/>
      <c r="CC1239" s="10"/>
      <c r="CD1239" s="5"/>
      <c r="CE1239" s="9"/>
      <c r="CF1239" s="10"/>
      <c r="CG1239" s="10"/>
      <c r="CH1239" s="10"/>
      <c r="CI1239" s="10"/>
      <c r="CJ1239" s="10"/>
      <c r="CK1239" s="10"/>
      <c r="CL1239" s="10"/>
      <c r="CM1239" s="10"/>
    </row>
    <row r="1240" spans="1:91" x14ac:dyDescent="0.2">
      <c r="A1240" s="9"/>
      <c r="B1240" s="9"/>
      <c r="C1240" s="9"/>
      <c r="D1240" s="9"/>
      <c r="E1240" s="9"/>
      <c r="F1240" s="9"/>
      <c r="G1240" s="9"/>
      <c r="H1240" s="9"/>
      <c r="I1240" s="9"/>
      <c r="J1240" s="9"/>
      <c r="K1240" s="9"/>
      <c r="L1240" s="9"/>
      <c r="M1240" s="9"/>
      <c r="N1240" s="9"/>
      <c r="P1240"/>
      <c r="Q1240"/>
      <c r="AI1240" s="9"/>
      <c r="AJ1240" s="10"/>
      <c r="AK1240" s="9"/>
      <c r="AL1240" s="10"/>
      <c r="AM1240" s="9"/>
      <c r="AN1240" s="9"/>
      <c r="AO1240" s="9"/>
      <c r="AP1240" s="9"/>
      <c r="AQ1240" s="9"/>
      <c r="AS1240" s="9"/>
      <c r="AT1240" s="10"/>
      <c r="AU1240" s="10"/>
      <c r="AV1240" s="10"/>
      <c r="AW1240" s="10"/>
      <c r="AX1240" s="10"/>
      <c r="AY1240" s="10"/>
      <c r="AZ1240" s="10"/>
      <c r="BA1240" s="10"/>
      <c r="BC1240" s="9"/>
      <c r="BD1240" s="10"/>
      <c r="BE1240" s="10"/>
      <c r="BF1240" s="10"/>
      <c r="BG1240" s="10"/>
      <c r="BH1240" s="10"/>
      <c r="BI1240" s="10"/>
      <c r="BJ1240" s="10"/>
      <c r="BK1240" s="10"/>
      <c r="BL1240" s="10"/>
      <c r="BM1240" s="9"/>
      <c r="BN1240" s="10"/>
      <c r="BO1240" s="9"/>
      <c r="BP1240" s="9"/>
      <c r="BQ1240" s="9"/>
      <c r="BR1240" s="9"/>
      <c r="BS1240" s="9"/>
      <c r="BT1240" s="5"/>
      <c r="BU1240" s="9"/>
      <c r="BV1240" s="10"/>
      <c r="BW1240" s="10"/>
      <c r="BX1240" s="10"/>
      <c r="BY1240" s="10"/>
      <c r="BZ1240" s="10"/>
      <c r="CA1240" s="10"/>
      <c r="CB1240" s="10"/>
      <c r="CC1240" s="10"/>
      <c r="CD1240" s="5"/>
      <c r="CE1240" s="9"/>
      <c r="CF1240" s="10"/>
      <c r="CG1240" s="10"/>
      <c r="CH1240" s="10"/>
      <c r="CI1240" s="10"/>
      <c r="CJ1240" s="10"/>
      <c r="CK1240" s="10"/>
      <c r="CL1240" s="10"/>
      <c r="CM1240" s="10"/>
    </row>
    <row r="1241" spans="1:91" x14ac:dyDescent="0.2">
      <c r="A1241" s="9"/>
      <c r="B1241" s="9"/>
      <c r="C1241" s="9"/>
      <c r="D1241" s="9"/>
      <c r="E1241" s="9"/>
      <c r="F1241" s="9"/>
      <c r="G1241" s="9"/>
      <c r="H1241" s="9"/>
      <c r="I1241" s="9"/>
      <c r="J1241" s="9"/>
      <c r="K1241" s="9"/>
      <c r="L1241" s="9"/>
      <c r="M1241" s="9"/>
      <c r="N1241" s="9"/>
      <c r="P1241"/>
      <c r="Q1241"/>
      <c r="AI1241" s="9"/>
      <c r="AJ1241" s="10"/>
      <c r="AK1241" s="9"/>
      <c r="AL1241" s="10"/>
      <c r="AM1241" s="9"/>
      <c r="AN1241" s="9"/>
      <c r="AO1241" s="9"/>
      <c r="AP1241" s="9"/>
      <c r="AQ1241" s="9"/>
      <c r="AS1241" s="9"/>
      <c r="AT1241" s="10"/>
      <c r="AU1241" s="10"/>
      <c r="AV1241" s="10"/>
      <c r="AW1241" s="10"/>
      <c r="AX1241" s="10"/>
      <c r="AY1241" s="10"/>
      <c r="AZ1241" s="10"/>
      <c r="BA1241" s="10"/>
      <c r="BC1241" s="9"/>
      <c r="BD1241" s="10"/>
      <c r="BE1241" s="10"/>
      <c r="BF1241" s="10"/>
      <c r="BG1241" s="10"/>
      <c r="BH1241" s="10"/>
      <c r="BI1241" s="10"/>
      <c r="BJ1241" s="10"/>
      <c r="BK1241" s="10"/>
      <c r="BL1241" s="10"/>
      <c r="BM1241" s="9"/>
      <c r="BN1241" s="10"/>
      <c r="BO1241" s="9"/>
      <c r="BP1241" s="9"/>
      <c r="BQ1241" s="9"/>
      <c r="BR1241" s="9"/>
      <c r="BS1241" s="9"/>
      <c r="BT1241" s="5"/>
      <c r="BU1241" s="9"/>
      <c r="BV1241" s="10"/>
      <c r="BW1241" s="10"/>
      <c r="BX1241" s="10"/>
      <c r="BY1241" s="10"/>
      <c r="BZ1241" s="10"/>
      <c r="CA1241" s="10"/>
      <c r="CB1241" s="10"/>
      <c r="CC1241" s="10"/>
      <c r="CD1241" s="5"/>
      <c r="CE1241" s="9"/>
      <c r="CF1241" s="10"/>
      <c r="CG1241" s="10"/>
      <c r="CH1241" s="10"/>
      <c r="CI1241" s="10"/>
      <c r="CJ1241" s="10"/>
      <c r="CK1241" s="10"/>
      <c r="CL1241" s="10"/>
      <c r="CM1241" s="10"/>
    </row>
    <row r="1242" spans="1:91" x14ac:dyDescent="0.2">
      <c r="A1242" s="9"/>
      <c r="B1242" s="9"/>
      <c r="C1242" s="9"/>
      <c r="D1242" s="9"/>
      <c r="E1242" s="9"/>
      <c r="F1242" s="9"/>
      <c r="G1242" s="9"/>
      <c r="H1242" s="9"/>
      <c r="I1242" s="9"/>
      <c r="J1242" s="9"/>
      <c r="K1242" s="9"/>
      <c r="L1242" s="9"/>
      <c r="M1242" s="9"/>
      <c r="N1242" s="9"/>
      <c r="P1242"/>
      <c r="Q1242"/>
      <c r="AI1242" s="9"/>
      <c r="AJ1242" s="10"/>
      <c r="AK1242" s="9"/>
      <c r="AL1242" s="10"/>
      <c r="AM1242" s="9"/>
      <c r="AN1242" s="9"/>
      <c r="AO1242" s="9"/>
      <c r="AP1242" s="9"/>
      <c r="AQ1242" s="9"/>
      <c r="AS1242" s="9"/>
      <c r="AT1242" s="10"/>
      <c r="AU1242" s="10"/>
      <c r="AV1242" s="10"/>
      <c r="AW1242" s="10"/>
      <c r="AX1242" s="10"/>
      <c r="AY1242" s="10"/>
      <c r="AZ1242" s="10"/>
      <c r="BA1242" s="10"/>
      <c r="BC1242" s="9"/>
      <c r="BD1242" s="10"/>
      <c r="BE1242" s="10"/>
      <c r="BF1242" s="10"/>
      <c r="BG1242" s="10"/>
      <c r="BH1242" s="10"/>
      <c r="BI1242" s="10"/>
      <c r="BJ1242" s="10"/>
      <c r="BK1242" s="10"/>
      <c r="BL1242" s="10"/>
      <c r="BM1242" s="9"/>
      <c r="BN1242" s="10"/>
      <c r="BO1242" s="9"/>
      <c r="BP1242" s="9"/>
      <c r="BQ1242" s="9"/>
      <c r="BR1242" s="9"/>
      <c r="BS1242" s="9"/>
      <c r="BT1242" s="5"/>
      <c r="BU1242" s="9"/>
      <c r="BV1242" s="10"/>
      <c r="BW1242" s="10"/>
      <c r="BX1242" s="10"/>
      <c r="BY1242" s="10"/>
      <c r="BZ1242" s="10"/>
      <c r="CA1242" s="10"/>
      <c r="CB1242" s="10"/>
      <c r="CC1242" s="10"/>
      <c r="CD1242" s="5"/>
      <c r="CE1242" s="9"/>
      <c r="CF1242" s="10"/>
      <c r="CG1242" s="10"/>
      <c r="CH1242" s="10"/>
      <c r="CI1242" s="10"/>
      <c r="CJ1242" s="10"/>
      <c r="CK1242" s="10"/>
      <c r="CL1242" s="10"/>
      <c r="CM1242" s="10"/>
    </row>
    <row r="1243" spans="1:91" x14ac:dyDescent="0.2">
      <c r="A1243" s="9"/>
      <c r="B1243" s="9"/>
      <c r="C1243" s="9"/>
      <c r="D1243" s="9"/>
      <c r="E1243" s="9"/>
      <c r="F1243" s="9"/>
      <c r="G1243" s="9"/>
      <c r="H1243" s="9"/>
      <c r="I1243" s="9"/>
      <c r="J1243" s="9"/>
      <c r="K1243" s="9"/>
      <c r="L1243" s="9"/>
      <c r="M1243" s="9"/>
      <c r="N1243" s="9"/>
      <c r="P1243"/>
      <c r="Q1243"/>
      <c r="AI1243" s="9"/>
      <c r="AJ1243" s="10"/>
      <c r="AK1243" s="9"/>
      <c r="AL1243" s="10"/>
      <c r="AM1243" s="9"/>
      <c r="AN1243" s="9"/>
      <c r="AO1243" s="9"/>
      <c r="AP1243" s="9"/>
      <c r="AQ1243" s="9"/>
      <c r="AS1243" s="9"/>
      <c r="AT1243" s="10"/>
      <c r="AU1243" s="10"/>
      <c r="AV1243" s="10"/>
      <c r="AW1243" s="10"/>
      <c r="AX1243" s="10"/>
      <c r="AY1243" s="10"/>
      <c r="AZ1243" s="10"/>
      <c r="BA1243" s="10"/>
      <c r="BC1243" s="9"/>
      <c r="BD1243" s="10"/>
      <c r="BE1243" s="10"/>
      <c r="BF1243" s="10"/>
      <c r="BG1243" s="10"/>
      <c r="BH1243" s="10"/>
      <c r="BI1243" s="10"/>
      <c r="BJ1243" s="10"/>
      <c r="BK1243" s="10"/>
      <c r="BL1243" s="10"/>
      <c r="BM1243" s="9"/>
      <c r="BN1243" s="10"/>
      <c r="BO1243" s="9"/>
      <c r="BP1243" s="9"/>
      <c r="BQ1243" s="9"/>
      <c r="BR1243" s="9"/>
      <c r="BS1243" s="9"/>
      <c r="BT1243" s="5"/>
      <c r="BU1243" s="9"/>
      <c r="BV1243" s="10"/>
      <c r="BW1243" s="10"/>
      <c r="BX1243" s="10"/>
      <c r="BY1243" s="10"/>
      <c r="BZ1243" s="10"/>
      <c r="CA1243" s="10"/>
      <c r="CB1243" s="10"/>
      <c r="CC1243" s="10"/>
      <c r="CD1243" s="5"/>
      <c r="CE1243" s="9"/>
      <c r="CF1243" s="10"/>
      <c r="CG1243" s="10"/>
      <c r="CH1243" s="10"/>
      <c r="CI1243" s="10"/>
      <c r="CJ1243" s="10"/>
      <c r="CK1243" s="10"/>
      <c r="CL1243" s="10"/>
      <c r="CM1243" s="10"/>
    </row>
    <row r="1244" spans="1:91" x14ac:dyDescent="0.2">
      <c r="A1244" s="9"/>
      <c r="B1244" s="9"/>
      <c r="C1244" s="9"/>
      <c r="D1244" s="9"/>
      <c r="E1244" s="9"/>
      <c r="F1244" s="9"/>
      <c r="G1244" s="9"/>
      <c r="H1244" s="9"/>
      <c r="I1244" s="9"/>
      <c r="J1244" s="9"/>
      <c r="K1244" s="9"/>
      <c r="L1244" s="9"/>
      <c r="M1244" s="9"/>
      <c r="N1244" s="9"/>
      <c r="P1244"/>
      <c r="Q1244"/>
      <c r="AI1244" s="9"/>
      <c r="AJ1244" s="10"/>
      <c r="AK1244" s="9"/>
      <c r="AL1244" s="10"/>
      <c r="AM1244" s="9"/>
      <c r="AN1244" s="9"/>
      <c r="AO1244" s="9"/>
      <c r="AP1244" s="9"/>
      <c r="AQ1244" s="9"/>
      <c r="AS1244" s="9"/>
      <c r="AT1244" s="10"/>
      <c r="AU1244" s="10"/>
      <c r="AV1244" s="10"/>
      <c r="AW1244" s="10"/>
      <c r="AX1244" s="10"/>
      <c r="AY1244" s="10"/>
      <c r="AZ1244" s="10"/>
      <c r="BA1244" s="10"/>
      <c r="BC1244" s="9"/>
      <c r="BD1244" s="10"/>
      <c r="BE1244" s="10"/>
      <c r="BF1244" s="10"/>
      <c r="BG1244" s="10"/>
      <c r="BH1244" s="10"/>
      <c r="BI1244" s="10"/>
      <c r="BJ1244" s="10"/>
      <c r="BK1244" s="10"/>
      <c r="BL1244" s="10"/>
      <c r="BM1244" s="9"/>
      <c r="BN1244" s="10"/>
      <c r="BO1244" s="9"/>
      <c r="BP1244" s="9"/>
      <c r="BQ1244" s="9"/>
      <c r="BR1244" s="9"/>
      <c r="BS1244" s="9"/>
      <c r="BT1244" s="5"/>
      <c r="BU1244" s="9"/>
      <c r="BV1244" s="10"/>
      <c r="BW1244" s="10"/>
      <c r="BX1244" s="10"/>
      <c r="BY1244" s="10"/>
      <c r="BZ1244" s="10"/>
      <c r="CA1244" s="10"/>
      <c r="CB1244" s="10"/>
      <c r="CC1244" s="10"/>
      <c r="CD1244" s="5"/>
      <c r="CE1244" s="9"/>
      <c r="CF1244" s="10"/>
      <c r="CG1244" s="10"/>
      <c r="CH1244" s="10"/>
      <c r="CI1244" s="10"/>
      <c r="CJ1244" s="10"/>
      <c r="CK1244" s="10"/>
      <c r="CL1244" s="10"/>
      <c r="CM1244" s="10"/>
    </row>
    <row r="1245" spans="1:91" x14ac:dyDescent="0.2">
      <c r="A1245" s="9"/>
      <c r="B1245" s="9"/>
      <c r="C1245" s="9"/>
      <c r="D1245" s="9"/>
      <c r="E1245" s="9"/>
      <c r="F1245" s="9"/>
      <c r="G1245" s="9"/>
      <c r="H1245" s="9"/>
      <c r="I1245" s="9"/>
      <c r="J1245" s="9"/>
      <c r="K1245" s="9"/>
      <c r="L1245" s="9"/>
      <c r="M1245" s="9"/>
      <c r="N1245" s="9"/>
      <c r="P1245"/>
      <c r="Q1245"/>
      <c r="AI1245" s="9"/>
      <c r="AJ1245" s="10"/>
      <c r="AK1245" s="9"/>
      <c r="AL1245" s="10"/>
      <c r="AM1245" s="9"/>
      <c r="AN1245" s="9"/>
      <c r="AO1245" s="9"/>
      <c r="AP1245" s="9"/>
      <c r="AQ1245" s="9"/>
      <c r="AS1245" s="9"/>
      <c r="AT1245" s="10"/>
      <c r="AU1245" s="10"/>
      <c r="AV1245" s="10"/>
      <c r="AW1245" s="10"/>
      <c r="AX1245" s="10"/>
      <c r="AY1245" s="10"/>
      <c r="AZ1245" s="10"/>
      <c r="BA1245" s="10"/>
      <c r="BC1245" s="9"/>
      <c r="BD1245" s="10"/>
      <c r="BE1245" s="10"/>
      <c r="BF1245" s="10"/>
      <c r="BG1245" s="10"/>
      <c r="BH1245" s="10"/>
      <c r="BI1245" s="10"/>
      <c r="BJ1245" s="10"/>
      <c r="BK1245" s="10"/>
      <c r="BL1245" s="10"/>
      <c r="BM1245" s="9"/>
      <c r="BN1245" s="10"/>
      <c r="BO1245" s="9"/>
      <c r="BP1245" s="9"/>
      <c r="BQ1245" s="9"/>
      <c r="BR1245" s="9"/>
      <c r="BS1245" s="9"/>
      <c r="BT1245" s="5"/>
      <c r="BU1245" s="9"/>
      <c r="BV1245" s="10"/>
      <c r="BW1245" s="10"/>
      <c r="BX1245" s="10"/>
      <c r="BY1245" s="10"/>
      <c r="BZ1245" s="10"/>
      <c r="CA1245" s="10"/>
      <c r="CB1245" s="10"/>
      <c r="CC1245" s="10"/>
      <c r="CD1245" s="5"/>
      <c r="CE1245" s="9"/>
      <c r="CF1245" s="10"/>
      <c r="CG1245" s="10"/>
      <c r="CH1245" s="10"/>
      <c r="CI1245" s="10"/>
      <c r="CJ1245" s="10"/>
      <c r="CK1245" s="10"/>
      <c r="CL1245" s="10"/>
      <c r="CM1245" s="10"/>
    </row>
    <row r="1246" spans="1:91" x14ac:dyDescent="0.2">
      <c r="A1246" s="9"/>
      <c r="B1246" s="9"/>
      <c r="C1246" s="9"/>
      <c r="D1246" s="9"/>
      <c r="E1246" s="9"/>
      <c r="F1246" s="9"/>
      <c r="G1246" s="9"/>
      <c r="H1246" s="9"/>
      <c r="I1246" s="9"/>
      <c r="J1246" s="9"/>
      <c r="K1246" s="9"/>
      <c r="L1246" s="9"/>
      <c r="M1246" s="9"/>
      <c r="N1246" s="9"/>
      <c r="P1246"/>
      <c r="Q1246"/>
      <c r="AI1246" s="9"/>
      <c r="AJ1246" s="10"/>
      <c r="AK1246" s="9"/>
      <c r="AL1246" s="10"/>
      <c r="AM1246" s="9"/>
      <c r="AN1246" s="9"/>
      <c r="AO1246" s="9"/>
      <c r="AP1246" s="9"/>
      <c r="AQ1246" s="9"/>
      <c r="AS1246" s="9"/>
      <c r="AT1246" s="10"/>
      <c r="AU1246" s="10"/>
      <c r="AV1246" s="10"/>
      <c r="AW1246" s="10"/>
      <c r="AX1246" s="10"/>
      <c r="AY1246" s="10"/>
      <c r="AZ1246" s="10"/>
      <c r="BA1246" s="10"/>
      <c r="BC1246" s="9"/>
      <c r="BD1246" s="10"/>
      <c r="BE1246" s="10"/>
      <c r="BF1246" s="10"/>
      <c r="BG1246" s="10"/>
      <c r="BH1246" s="10"/>
      <c r="BI1246" s="10"/>
      <c r="BJ1246" s="10"/>
      <c r="BK1246" s="10"/>
      <c r="BL1246" s="10"/>
      <c r="BM1246" s="9"/>
      <c r="BN1246" s="10"/>
      <c r="BO1246" s="9"/>
      <c r="BP1246" s="9"/>
      <c r="BQ1246" s="9"/>
      <c r="BR1246" s="9"/>
      <c r="BS1246" s="9"/>
      <c r="BT1246" s="5"/>
      <c r="BU1246" s="9"/>
      <c r="BV1246" s="10"/>
      <c r="BW1246" s="10"/>
      <c r="BX1246" s="10"/>
      <c r="BY1246" s="10"/>
      <c r="BZ1246" s="10"/>
      <c r="CA1246" s="10"/>
      <c r="CB1246" s="10"/>
      <c r="CC1246" s="10"/>
      <c r="CD1246" s="5"/>
      <c r="CE1246" s="9"/>
      <c r="CF1246" s="10"/>
      <c r="CG1246" s="10"/>
      <c r="CH1246" s="10"/>
      <c r="CI1246" s="10"/>
      <c r="CJ1246" s="10"/>
      <c r="CK1246" s="10"/>
      <c r="CL1246" s="10"/>
      <c r="CM1246" s="10"/>
    </row>
    <row r="1247" spans="1:91" x14ac:dyDescent="0.2">
      <c r="A1247" s="9"/>
      <c r="B1247" s="9"/>
      <c r="C1247" s="9"/>
      <c r="D1247" s="9"/>
      <c r="E1247" s="9"/>
      <c r="F1247" s="9"/>
      <c r="G1247" s="9"/>
      <c r="H1247" s="9"/>
      <c r="I1247" s="9"/>
      <c r="J1247" s="9"/>
      <c r="K1247" s="9"/>
      <c r="L1247" s="9"/>
      <c r="M1247" s="9"/>
      <c r="N1247" s="9"/>
      <c r="P1247"/>
      <c r="Q1247"/>
      <c r="AI1247" s="9"/>
      <c r="AJ1247" s="10"/>
      <c r="AK1247" s="9"/>
      <c r="AL1247" s="10"/>
      <c r="AM1247" s="9"/>
      <c r="AN1247" s="9"/>
      <c r="AO1247" s="9"/>
      <c r="AP1247" s="9"/>
      <c r="AQ1247" s="9"/>
      <c r="AS1247" s="9"/>
      <c r="AT1247" s="10"/>
      <c r="AU1247" s="10"/>
      <c r="AV1247" s="10"/>
      <c r="AW1247" s="10"/>
      <c r="AX1247" s="10"/>
      <c r="AY1247" s="10"/>
      <c r="AZ1247" s="10"/>
      <c r="BA1247" s="10"/>
      <c r="BC1247" s="9"/>
      <c r="BD1247" s="10"/>
      <c r="BE1247" s="10"/>
      <c r="BF1247" s="10"/>
      <c r="BG1247" s="10"/>
      <c r="BH1247" s="10"/>
      <c r="BI1247" s="10"/>
      <c r="BJ1247" s="10"/>
      <c r="BK1247" s="10"/>
      <c r="BL1247" s="10"/>
      <c r="BM1247" s="9"/>
      <c r="BN1247" s="10"/>
      <c r="BO1247" s="9"/>
      <c r="BP1247" s="9"/>
      <c r="BQ1247" s="9"/>
      <c r="BR1247" s="9"/>
      <c r="BS1247" s="9"/>
      <c r="BT1247" s="5"/>
      <c r="BU1247" s="9"/>
      <c r="BV1247" s="10"/>
      <c r="BW1247" s="10"/>
      <c r="BX1247" s="10"/>
      <c r="BY1247" s="10"/>
      <c r="BZ1247" s="10"/>
      <c r="CA1247" s="10"/>
      <c r="CB1247" s="10"/>
      <c r="CC1247" s="10"/>
      <c r="CD1247" s="5"/>
      <c r="CE1247" s="9"/>
      <c r="CF1247" s="10"/>
      <c r="CG1247" s="10"/>
      <c r="CH1247" s="10"/>
      <c r="CI1247" s="10"/>
      <c r="CJ1247" s="10"/>
      <c r="CK1247" s="10"/>
      <c r="CL1247" s="10"/>
      <c r="CM1247" s="10"/>
    </row>
    <row r="1248" spans="1:91" x14ac:dyDescent="0.2">
      <c r="A1248" s="9"/>
      <c r="B1248" s="9"/>
      <c r="C1248" s="9"/>
      <c r="D1248" s="9"/>
      <c r="E1248" s="9"/>
      <c r="F1248" s="9"/>
      <c r="G1248" s="9"/>
      <c r="H1248" s="9"/>
      <c r="I1248" s="9"/>
      <c r="J1248" s="9"/>
      <c r="K1248" s="9"/>
      <c r="L1248" s="9"/>
      <c r="M1248" s="9"/>
      <c r="N1248" s="9"/>
      <c r="P1248"/>
      <c r="Q1248"/>
      <c r="AI1248" s="9"/>
      <c r="AJ1248" s="10"/>
      <c r="AK1248" s="9"/>
      <c r="AL1248" s="10"/>
      <c r="AM1248" s="9"/>
      <c r="AN1248" s="9"/>
      <c r="AO1248" s="9"/>
      <c r="AP1248" s="9"/>
      <c r="AQ1248" s="9"/>
      <c r="AS1248" s="9"/>
      <c r="AT1248" s="10"/>
      <c r="AU1248" s="10"/>
      <c r="AV1248" s="10"/>
      <c r="AW1248" s="10"/>
      <c r="AX1248" s="10"/>
      <c r="AY1248" s="10"/>
      <c r="AZ1248" s="10"/>
      <c r="BA1248" s="10"/>
      <c r="BC1248" s="9"/>
      <c r="BD1248" s="10"/>
      <c r="BE1248" s="10"/>
      <c r="BF1248" s="10"/>
      <c r="BG1248" s="10"/>
      <c r="BH1248" s="10"/>
      <c r="BI1248" s="10"/>
      <c r="BJ1248" s="10"/>
      <c r="BK1248" s="10"/>
      <c r="BL1248" s="10"/>
      <c r="BM1248" s="9"/>
      <c r="BN1248" s="10"/>
      <c r="BO1248" s="9"/>
      <c r="BP1248" s="9"/>
      <c r="BQ1248" s="9"/>
      <c r="BR1248" s="9"/>
      <c r="BS1248" s="9"/>
      <c r="BT1248" s="5"/>
      <c r="BU1248" s="9"/>
      <c r="BV1248" s="10"/>
      <c r="BW1248" s="10"/>
      <c r="BX1248" s="10"/>
      <c r="BY1248" s="10"/>
      <c r="BZ1248" s="10"/>
      <c r="CA1248" s="10"/>
      <c r="CB1248" s="10"/>
      <c r="CC1248" s="10"/>
      <c r="CD1248" s="5"/>
      <c r="CE1248" s="9"/>
      <c r="CF1248" s="10"/>
      <c r="CG1248" s="10"/>
      <c r="CH1248" s="10"/>
      <c r="CI1248" s="10"/>
      <c r="CJ1248" s="10"/>
      <c r="CK1248" s="10"/>
      <c r="CL1248" s="10"/>
      <c r="CM1248" s="10"/>
    </row>
    <row r="1249" spans="1:91" x14ac:dyDescent="0.2">
      <c r="A1249" s="9"/>
      <c r="B1249" s="9"/>
      <c r="C1249" s="9"/>
      <c r="D1249" s="9"/>
      <c r="E1249" s="9"/>
      <c r="F1249" s="9"/>
      <c r="G1249" s="9"/>
      <c r="H1249" s="9"/>
      <c r="I1249" s="9"/>
      <c r="J1249" s="9"/>
      <c r="K1249" s="9"/>
      <c r="L1249" s="9"/>
      <c r="M1249" s="9"/>
      <c r="N1249" s="9"/>
      <c r="P1249"/>
      <c r="Q1249"/>
      <c r="AI1249" s="9"/>
      <c r="AJ1249" s="10"/>
      <c r="AK1249" s="9"/>
      <c r="AL1249" s="10"/>
      <c r="AM1249" s="9"/>
      <c r="AN1249" s="9"/>
      <c r="AO1249" s="9"/>
      <c r="AP1249" s="9"/>
      <c r="AQ1249" s="9"/>
      <c r="AS1249" s="9"/>
      <c r="AT1249" s="10"/>
      <c r="AU1249" s="10"/>
      <c r="AV1249" s="10"/>
      <c r="AW1249" s="10"/>
      <c r="AX1249" s="10"/>
      <c r="AY1249" s="10"/>
      <c r="AZ1249" s="10"/>
      <c r="BA1249" s="10"/>
      <c r="BC1249" s="9"/>
      <c r="BD1249" s="10"/>
      <c r="BE1249" s="10"/>
      <c r="BF1249" s="10"/>
      <c r="BG1249" s="10"/>
      <c r="BH1249" s="10"/>
      <c r="BI1249" s="10"/>
      <c r="BJ1249" s="10"/>
      <c r="BK1249" s="10"/>
      <c r="BL1249" s="10"/>
      <c r="BM1249" s="9"/>
      <c r="BN1249" s="10"/>
      <c r="BO1249" s="9"/>
      <c r="BP1249" s="9"/>
      <c r="BQ1249" s="9"/>
      <c r="BR1249" s="9"/>
      <c r="BS1249" s="9"/>
      <c r="BT1249" s="5"/>
      <c r="BU1249" s="9"/>
      <c r="BV1249" s="10"/>
      <c r="BW1249" s="10"/>
      <c r="BX1249" s="10"/>
      <c r="BY1249" s="10"/>
      <c r="BZ1249" s="10"/>
      <c r="CA1249" s="10"/>
      <c r="CB1249" s="10"/>
      <c r="CC1249" s="10"/>
      <c r="CD1249" s="5"/>
      <c r="CE1249" s="9"/>
      <c r="CF1249" s="10"/>
      <c r="CG1249" s="10"/>
      <c r="CH1249" s="10"/>
      <c r="CI1249" s="10"/>
      <c r="CJ1249" s="10"/>
      <c r="CK1249" s="10"/>
      <c r="CL1249" s="10"/>
      <c r="CM1249" s="10"/>
    </row>
    <row r="1250" spans="1:91" x14ac:dyDescent="0.2">
      <c r="A1250" s="9"/>
      <c r="B1250" s="9"/>
      <c r="C1250" s="9"/>
      <c r="D1250" s="9"/>
      <c r="E1250" s="9"/>
      <c r="F1250" s="9"/>
      <c r="G1250" s="9"/>
      <c r="H1250" s="9"/>
      <c r="I1250" s="9"/>
      <c r="J1250" s="9"/>
      <c r="K1250" s="9"/>
      <c r="L1250" s="9"/>
      <c r="M1250" s="9"/>
      <c r="N1250" s="9"/>
      <c r="P1250"/>
      <c r="Q1250"/>
      <c r="AI1250" s="9"/>
      <c r="AJ1250" s="10"/>
      <c r="AK1250" s="9"/>
      <c r="AL1250" s="10"/>
      <c r="AM1250" s="9"/>
      <c r="AN1250" s="9"/>
      <c r="AO1250" s="9"/>
      <c r="AP1250" s="9"/>
      <c r="AQ1250" s="9"/>
      <c r="AS1250" s="9"/>
      <c r="AT1250" s="10"/>
      <c r="AU1250" s="10"/>
      <c r="AV1250" s="10"/>
      <c r="AW1250" s="10"/>
      <c r="AX1250" s="10"/>
      <c r="AY1250" s="10"/>
      <c r="AZ1250" s="10"/>
      <c r="BA1250" s="10"/>
      <c r="BC1250" s="9"/>
      <c r="BD1250" s="10"/>
      <c r="BE1250" s="10"/>
      <c r="BF1250" s="10"/>
      <c r="BG1250" s="10"/>
      <c r="BH1250" s="10"/>
      <c r="BI1250" s="10"/>
      <c r="BJ1250" s="10"/>
      <c r="BK1250" s="10"/>
      <c r="BL1250" s="10"/>
      <c r="BM1250" s="9"/>
      <c r="BN1250" s="10"/>
      <c r="BO1250" s="9"/>
      <c r="BP1250" s="9"/>
      <c r="BQ1250" s="9"/>
      <c r="BR1250" s="9"/>
      <c r="BS1250" s="9"/>
      <c r="BT1250" s="5"/>
      <c r="BU1250" s="9"/>
      <c r="BV1250" s="10"/>
      <c r="BW1250" s="10"/>
      <c r="BX1250" s="10"/>
      <c r="BY1250" s="10"/>
      <c r="BZ1250" s="10"/>
      <c r="CA1250" s="10"/>
      <c r="CB1250" s="10"/>
      <c r="CC1250" s="10"/>
      <c r="CD1250" s="5"/>
      <c r="CE1250" s="9"/>
      <c r="CF1250" s="10"/>
      <c r="CG1250" s="10"/>
      <c r="CH1250" s="10"/>
      <c r="CI1250" s="10"/>
      <c r="CJ1250" s="10"/>
      <c r="CK1250" s="10"/>
      <c r="CL1250" s="10"/>
      <c r="CM1250" s="10"/>
    </row>
    <row r="1251" spans="1:91" x14ac:dyDescent="0.2">
      <c r="A1251" s="9"/>
      <c r="B1251" s="9"/>
      <c r="C1251" s="9"/>
      <c r="D1251" s="9"/>
      <c r="E1251" s="9"/>
      <c r="F1251" s="9"/>
      <c r="G1251" s="9"/>
      <c r="H1251" s="9"/>
      <c r="I1251" s="9"/>
      <c r="J1251" s="9"/>
      <c r="K1251" s="9"/>
      <c r="L1251" s="9"/>
      <c r="M1251" s="9"/>
      <c r="N1251" s="9"/>
      <c r="P1251"/>
      <c r="Q1251"/>
      <c r="AI1251" s="9"/>
      <c r="AJ1251" s="10"/>
      <c r="AK1251" s="9"/>
      <c r="AL1251" s="10"/>
      <c r="AM1251" s="9"/>
      <c r="AN1251" s="9"/>
      <c r="AO1251" s="9"/>
      <c r="AP1251" s="9"/>
      <c r="AQ1251" s="9"/>
      <c r="AS1251" s="9"/>
      <c r="AT1251" s="10"/>
      <c r="AU1251" s="10"/>
      <c r="AV1251" s="10"/>
      <c r="AW1251" s="10"/>
      <c r="AX1251" s="10"/>
      <c r="AY1251" s="10"/>
      <c r="AZ1251" s="10"/>
      <c r="BA1251" s="10"/>
      <c r="BC1251" s="9"/>
      <c r="BD1251" s="10"/>
      <c r="BE1251" s="10"/>
      <c r="BF1251" s="10"/>
      <c r="BG1251" s="10"/>
      <c r="BH1251" s="10"/>
      <c r="BI1251" s="10"/>
      <c r="BJ1251" s="10"/>
      <c r="BK1251" s="10"/>
      <c r="BL1251" s="10"/>
      <c r="BM1251" s="9"/>
      <c r="BN1251" s="10"/>
      <c r="BO1251" s="9"/>
      <c r="BP1251" s="9"/>
      <c r="BQ1251" s="9"/>
      <c r="BR1251" s="9"/>
      <c r="BS1251" s="9"/>
      <c r="BT1251" s="5"/>
      <c r="BU1251" s="9"/>
      <c r="BV1251" s="10"/>
      <c r="BW1251" s="10"/>
      <c r="BX1251" s="10"/>
      <c r="BY1251" s="10"/>
      <c r="BZ1251" s="10"/>
      <c r="CA1251" s="10"/>
      <c r="CB1251" s="10"/>
      <c r="CC1251" s="10"/>
      <c r="CD1251" s="5"/>
      <c r="CE1251" s="9"/>
      <c r="CF1251" s="10"/>
      <c r="CG1251" s="10"/>
      <c r="CH1251" s="10"/>
      <c r="CI1251" s="10"/>
      <c r="CJ1251" s="10"/>
      <c r="CK1251" s="10"/>
      <c r="CL1251" s="10"/>
      <c r="CM1251" s="10"/>
    </row>
    <row r="1252" spans="1:91" x14ac:dyDescent="0.2">
      <c r="A1252" s="9"/>
      <c r="B1252" s="9"/>
      <c r="C1252" s="9"/>
      <c r="D1252" s="9"/>
      <c r="E1252" s="9"/>
      <c r="F1252" s="9"/>
      <c r="G1252" s="9"/>
      <c r="H1252" s="9"/>
      <c r="I1252" s="9"/>
      <c r="J1252" s="9"/>
      <c r="K1252" s="9"/>
      <c r="L1252" s="9"/>
      <c r="M1252" s="9"/>
      <c r="N1252" s="9"/>
      <c r="P1252"/>
      <c r="Q1252"/>
      <c r="AI1252" s="9"/>
      <c r="AJ1252" s="10"/>
      <c r="AK1252" s="9"/>
      <c r="AL1252" s="10"/>
      <c r="AM1252" s="9"/>
      <c r="AN1252" s="9"/>
      <c r="AO1252" s="9"/>
      <c r="AP1252" s="9"/>
      <c r="AQ1252" s="9"/>
      <c r="AS1252" s="9"/>
      <c r="AT1252" s="10"/>
      <c r="AU1252" s="10"/>
      <c r="AV1252" s="10"/>
      <c r="AW1252" s="10"/>
      <c r="AX1252" s="10"/>
      <c r="AY1252" s="10"/>
      <c r="AZ1252" s="10"/>
      <c r="BA1252" s="10"/>
      <c r="BC1252" s="9"/>
      <c r="BD1252" s="10"/>
      <c r="BE1252" s="10"/>
      <c r="BF1252" s="10"/>
      <c r="BG1252" s="10"/>
      <c r="BH1252" s="10"/>
      <c r="BI1252" s="10"/>
      <c r="BJ1252" s="10"/>
      <c r="BK1252" s="10"/>
      <c r="BL1252" s="10"/>
      <c r="BM1252" s="9"/>
      <c r="BN1252" s="10"/>
      <c r="BO1252" s="9"/>
      <c r="BP1252" s="9"/>
      <c r="BQ1252" s="9"/>
      <c r="BR1252" s="9"/>
      <c r="BS1252" s="9"/>
      <c r="BT1252" s="5"/>
      <c r="BU1252" s="9"/>
      <c r="BV1252" s="10"/>
      <c r="BW1252" s="10"/>
      <c r="BX1252" s="10"/>
      <c r="BY1252" s="10"/>
      <c r="BZ1252" s="10"/>
      <c r="CA1252" s="10"/>
      <c r="CB1252" s="10"/>
      <c r="CC1252" s="10"/>
      <c r="CD1252" s="5"/>
      <c r="CE1252" s="9"/>
      <c r="CF1252" s="10"/>
      <c r="CG1252" s="10"/>
      <c r="CH1252" s="10"/>
      <c r="CI1252" s="10"/>
      <c r="CJ1252" s="10"/>
      <c r="CK1252" s="10"/>
      <c r="CL1252" s="10"/>
      <c r="CM1252" s="10"/>
    </row>
    <row r="1253" spans="1:91" x14ac:dyDescent="0.2">
      <c r="A1253" s="9"/>
      <c r="B1253" s="9"/>
      <c r="C1253" s="9"/>
      <c r="D1253" s="9"/>
      <c r="E1253" s="9"/>
      <c r="F1253" s="9"/>
      <c r="G1253" s="9"/>
      <c r="H1253" s="9"/>
      <c r="I1253" s="9"/>
      <c r="J1253" s="9"/>
      <c r="K1253" s="9"/>
      <c r="L1253" s="9"/>
      <c r="M1253" s="9"/>
      <c r="N1253" s="9"/>
      <c r="P1253"/>
      <c r="Q1253"/>
      <c r="AI1253" s="9"/>
      <c r="AJ1253" s="10"/>
      <c r="AK1253" s="9"/>
      <c r="AL1253" s="10"/>
      <c r="AM1253" s="9"/>
      <c r="AN1253" s="9"/>
      <c r="AO1253" s="9"/>
      <c r="AP1253" s="9"/>
      <c r="AQ1253" s="9"/>
      <c r="AS1253" s="9"/>
      <c r="AT1253" s="10"/>
      <c r="AU1253" s="10"/>
      <c r="AV1253" s="10"/>
      <c r="AW1253" s="10"/>
      <c r="AX1253" s="10"/>
      <c r="AY1253" s="10"/>
      <c r="AZ1253" s="10"/>
      <c r="BA1253" s="10"/>
      <c r="BC1253" s="9"/>
      <c r="BD1253" s="10"/>
      <c r="BE1253" s="10"/>
      <c r="BF1253" s="10"/>
      <c r="BG1253" s="10"/>
      <c r="BH1253" s="10"/>
      <c r="BI1253" s="10"/>
      <c r="BJ1253" s="10"/>
      <c r="BK1253" s="10"/>
      <c r="BL1253" s="10"/>
      <c r="BM1253" s="9"/>
      <c r="BN1253" s="10"/>
      <c r="BO1253" s="9"/>
      <c r="BP1253" s="9"/>
      <c r="BQ1253" s="9"/>
      <c r="BR1253" s="9"/>
      <c r="BS1253" s="9"/>
      <c r="BT1253" s="5"/>
      <c r="BU1253" s="9"/>
      <c r="BV1253" s="10"/>
      <c r="BW1253" s="10"/>
      <c r="BX1253" s="10"/>
      <c r="BY1253" s="10"/>
      <c r="BZ1253" s="10"/>
      <c r="CA1253" s="10"/>
      <c r="CB1253" s="10"/>
      <c r="CC1253" s="10"/>
      <c r="CD1253" s="5"/>
      <c r="CE1253" s="9"/>
      <c r="CF1253" s="10"/>
      <c r="CG1253" s="10"/>
      <c r="CH1253" s="10"/>
      <c r="CI1253" s="10"/>
      <c r="CJ1253" s="10"/>
      <c r="CK1253" s="10"/>
      <c r="CL1253" s="10"/>
      <c r="CM1253" s="10"/>
    </row>
    <row r="1254" spans="1:91" x14ac:dyDescent="0.2">
      <c r="A1254" s="9"/>
      <c r="B1254" s="9"/>
      <c r="C1254" s="9"/>
      <c r="D1254" s="9"/>
      <c r="E1254" s="9"/>
      <c r="F1254" s="9"/>
      <c r="G1254" s="9"/>
      <c r="H1254" s="9"/>
      <c r="I1254" s="9"/>
      <c r="J1254" s="9"/>
      <c r="K1254" s="9"/>
      <c r="L1254" s="9"/>
      <c r="M1254" s="9"/>
      <c r="N1254" s="9"/>
      <c r="P1254"/>
      <c r="Q1254"/>
      <c r="AI1254" s="9"/>
      <c r="AJ1254" s="10"/>
      <c r="AK1254" s="9"/>
      <c r="AL1254" s="10"/>
      <c r="AM1254" s="9"/>
      <c r="AN1254" s="9"/>
      <c r="AO1254" s="9"/>
      <c r="AP1254" s="9"/>
      <c r="AQ1254" s="9"/>
      <c r="AS1254" s="9"/>
      <c r="AT1254" s="10"/>
      <c r="AU1254" s="10"/>
      <c r="AV1254" s="10"/>
      <c r="AW1254" s="10"/>
      <c r="AX1254" s="10"/>
      <c r="AY1254" s="10"/>
      <c r="AZ1254" s="10"/>
      <c r="BA1254" s="10"/>
      <c r="BC1254" s="9"/>
      <c r="BD1254" s="10"/>
      <c r="BE1254" s="10"/>
      <c r="BF1254" s="10"/>
      <c r="BG1254" s="10"/>
      <c r="BH1254" s="10"/>
      <c r="BI1254" s="10"/>
      <c r="BJ1254" s="10"/>
      <c r="BK1254" s="10"/>
      <c r="BL1254" s="10"/>
      <c r="BM1254" s="9"/>
      <c r="BN1254" s="10"/>
      <c r="BO1254" s="9"/>
      <c r="BP1254" s="9"/>
      <c r="BQ1254" s="9"/>
      <c r="BR1254" s="9"/>
      <c r="BS1254" s="9"/>
      <c r="BT1254" s="5"/>
      <c r="BU1254" s="9"/>
      <c r="BV1254" s="10"/>
      <c r="BW1254" s="10"/>
      <c r="BX1254" s="10"/>
      <c r="BY1254" s="10"/>
      <c r="BZ1254" s="10"/>
      <c r="CA1254" s="10"/>
      <c r="CB1254" s="10"/>
      <c r="CC1254" s="10"/>
      <c r="CD1254" s="5"/>
      <c r="CE1254" s="9"/>
      <c r="CF1254" s="10"/>
      <c r="CG1254" s="10"/>
      <c r="CH1254" s="10"/>
      <c r="CI1254" s="10"/>
      <c r="CJ1254" s="10"/>
      <c r="CK1254" s="10"/>
      <c r="CL1254" s="10"/>
      <c r="CM1254" s="10"/>
    </row>
    <row r="1255" spans="1:91" x14ac:dyDescent="0.2">
      <c r="A1255" s="9"/>
      <c r="B1255" s="9"/>
      <c r="C1255" s="9"/>
      <c r="D1255" s="9"/>
      <c r="E1255" s="9"/>
      <c r="F1255" s="9"/>
      <c r="G1255" s="9"/>
      <c r="H1255" s="9"/>
      <c r="I1255" s="9"/>
      <c r="J1255" s="9"/>
      <c r="K1255" s="9"/>
      <c r="L1255" s="9"/>
      <c r="M1255" s="9"/>
      <c r="N1255" s="9"/>
      <c r="P1255"/>
      <c r="Q1255"/>
      <c r="AI1255" s="9"/>
      <c r="AJ1255" s="10"/>
      <c r="AK1255" s="9"/>
      <c r="AL1255" s="10"/>
      <c r="AM1255" s="9"/>
      <c r="AN1255" s="9"/>
      <c r="AO1255" s="9"/>
      <c r="AP1255" s="9"/>
      <c r="AQ1255" s="9"/>
      <c r="AS1255" s="9"/>
      <c r="AT1255" s="10"/>
      <c r="AU1255" s="10"/>
      <c r="AV1255" s="10"/>
      <c r="AW1255" s="10"/>
      <c r="AX1255" s="10"/>
      <c r="AY1255" s="10"/>
      <c r="AZ1255" s="10"/>
      <c r="BA1255" s="10"/>
      <c r="BC1255" s="9"/>
      <c r="BD1255" s="10"/>
      <c r="BE1255" s="10"/>
      <c r="BF1255" s="10"/>
      <c r="BG1255" s="10"/>
      <c r="BH1255" s="10"/>
      <c r="BI1255" s="10"/>
      <c r="BJ1255" s="10"/>
      <c r="BK1255" s="10"/>
      <c r="BL1255" s="10"/>
      <c r="BM1255" s="9"/>
      <c r="BN1255" s="10"/>
      <c r="BO1255" s="9"/>
      <c r="BP1255" s="9"/>
      <c r="BQ1255" s="9"/>
      <c r="BR1255" s="9"/>
      <c r="BS1255" s="9"/>
      <c r="BT1255" s="5"/>
      <c r="BU1255" s="9"/>
      <c r="BV1255" s="10"/>
      <c r="BW1255" s="10"/>
      <c r="BX1255" s="10"/>
      <c r="BY1255" s="10"/>
      <c r="BZ1255" s="10"/>
      <c r="CA1255" s="10"/>
      <c r="CB1255" s="10"/>
      <c r="CC1255" s="10"/>
      <c r="CD1255" s="5"/>
      <c r="CE1255" s="9"/>
      <c r="CF1255" s="10"/>
      <c r="CG1255" s="10"/>
      <c r="CH1255" s="10"/>
      <c r="CI1255" s="10"/>
      <c r="CJ1255" s="10"/>
      <c r="CK1255" s="10"/>
      <c r="CL1255" s="10"/>
      <c r="CM1255" s="10"/>
    </row>
    <row r="1256" spans="1:91" x14ac:dyDescent="0.2">
      <c r="A1256" s="9"/>
      <c r="B1256" s="9"/>
      <c r="C1256" s="9"/>
      <c r="D1256" s="9"/>
      <c r="E1256" s="9"/>
      <c r="F1256" s="9"/>
      <c r="G1256" s="9"/>
      <c r="H1256" s="9"/>
      <c r="I1256" s="9"/>
      <c r="J1256" s="9"/>
      <c r="K1256" s="9"/>
      <c r="L1256" s="9"/>
      <c r="M1256" s="9"/>
      <c r="N1256" s="9"/>
      <c r="P1256"/>
      <c r="Q1256"/>
      <c r="AI1256" s="9"/>
      <c r="AJ1256" s="10"/>
      <c r="AK1256" s="9"/>
      <c r="AL1256" s="10"/>
      <c r="AM1256" s="9"/>
      <c r="AN1256" s="9"/>
      <c r="AO1256" s="9"/>
      <c r="AP1256" s="9"/>
      <c r="AQ1256" s="9"/>
      <c r="AS1256" s="9"/>
      <c r="AT1256" s="10"/>
      <c r="AU1256" s="10"/>
      <c r="AV1256" s="10"/>
      <c r="AW1256" s="10"/>
      <c r="AX1256" s="10"/>
      <c r="AY1256" s="10"/>
      <c r="AZ1256" s="10"/>
      <c r="BA1256" s="10"/>
      <c r="BC1256" s="9"/>
      <c r="BD1256" s="10"/>
      <c r="BE1256" s="10"/>
      <c r="BF1256" s="10"/>
      <c r="BG1256" s="10"/>
      <c r="BH1256" s="10"/>
      <c r="BI1256" s="10"/>
      <c r="BJ1256" s="10"/>
      <c r="BK1256" s="10"/>
      <c r="BL1256" s="10"/>
      <c r="BM1256" s="9"/>
      <c r="BN1256" s="10"/>
      <c r="BO1256" s="9"/>
      <c r="BP1256" s="9"/>
      <c r="BQ1256" s="9"/>
      <c r="BR1256" s="9"/>
      <c r="BS1256" s="9"/>
      <c r="BT1256" s="5"/>
      <c r="BU1256" s="9"/>
      <c r="BV1256" s="10"/>
      <c r="BW1256" s="10"/>
      <c r="BX1256" s="10"/>
      <c r="BY1256" s="10"/>
      <c r="BZ1256" s="10"/>
      <c r="CA1256" s="10"/>
      <c r="CB1256" s="10"/>
      <c r="CC1256" s="10"/>
      <c r="CD1256" s="5"/>
      <c r="CE1256" s="9"/>
      <c r="CF1256" s="10"/>
      <c r="CG1256" s="10"/>
      <c r="CH1256" s="10"/>
      <c r="CI1256" s="10"/>
      <c r="CJ1256" s="10"/>
      <c r="CK1256" s="10"/>
      <c r="CL1256" s="10"/>
      <c r="CM1256" s="10"/>
    </row>
    <row r="1257" spans="1:91" x14ac:dyDescent="0.2">
      <c r="A1257" s="9"/>
      <c r="B1257" s="9"/>
      <c r="C1257" s="9"/>
      <c r="D1257" s="9"/>
      <c r="E1257" s="9"/>
      <c r="F1257" s="9"/>
      <c r="G1257" s="9"/>
      <c r="H1257" s="9"/>
      <c r="I1257" s="9"/>
      <c r="J1257" s="9"/>
      <c r="K1257" s="9"/>
      <c r="L1257" s="9"/>
      <c r="M1257" s="9"/>
      <c r="N1257" s="9"/>
      <c r="P1257"/>
      <c r="Q1257"/>
      <c r="AI1257" s="9"/>
      <c r="AJ1257" s="10"/>
      <c r="AK1257" s="9"/>
      <c r="AL1257" s="10"/>
      <c r="AM1257" s="9"/>
      <c r="AN1257" s="9"/>
      <c r="AO1257" s="9"/>
      <c r="AP1257" s="9"/>
      <c r="AQ1257" s="9"/>
      <c r="AS1257" s="9"/>
      <c r="AT1257" s="10"/>
      <c r="AU1257" s="10"/>
      <c r="AV1257" s="10"/>
      <c r="AW1257" s="10"/>
      <c r="AX1257" s="10"/>
      <c r="AY1257" s="10"/>
      <c r="AZ1257" s="10"/>
      <c r="BA1257" s="10"/>
      <c r="BC1257" s="9"/>
      <c r="BD1257" s="10"/>
      <c r="BE1257" s="10"/>
      <c r="BF1257" s="10"/>
      <c r="BG1257" s="10"/>
      <c r="BH1257" s="10"/>
      <c r="BI1257" s="10"/>
      <c r="BJ1257" s="10"/>
      <c r="BK1257" s="10"/>
      <c r="BL1257" s="10"/>
      <c r="BM1257" s="9"/>
      <c r="BN1257" s="10"/>
      <c r="BO1257" s="9"/>
      <c r="BP1257" s="9"/>
      <c r="BQ1257" s="9"/>
      <c r="BR1257" s="9"/>
      <c r="BS1257" s="9"/>
      <c r="BT1257" s="5"/>
      <c r="BU1257" s="9"/>
      <c r="BV1257" s="10"/>
      <c r="BW1257" s="10"/>
      <c r="BX1257" s="10"/>
      <c r="BY1257" s="10"/>
      <c r="BZ1257" s="10"/>
      <c r="CA1257" s="10"/>
      <c r="CB1257" s="10"/>
      <c r="CC1257" s="10"/>
      <c r="CD1257" s="5"/>
      <c r="CE1257" s="9"/>
      <c r="CF1257" s="10"/>
      <c r="CG1257" s="10"/>
      <c r="CH1257" s="10"/>
      <c r="CI1257" s="10"/>
      <c r="CJ1257" s="10"/>
      <c r="CK1257" s="10"/>
      <c r="CL1257" s="10"/>
      <c r="CM1257" s="10"/>
    </row>
    <row r="1258" spans="1:91" x14ac:dyDescent="0.2">
      <c r="A1258" s="9"/>
      <c r="B1258" s="9"/>
      <c r="C1258" s="9"/>
      <c r="D1258" s="9"/>
      <c r="E1258" s="9"/>
      <c r="F1258" s="9"/>
      <c r="G1258" s="9"/>
      <c r="H1258" s="9"/>
      <c r="I1258" s="9"/>
      <c r="J1258" s="9"/>
      <c r="K1258" s="9"/>
      <c r="L1258" s="9"/>
      <c r="M1258" s="9"/>
      <c r="N1258" s="9"/>
      <c r="P1258"/>
      <c r="Q1258"/>
      <c r="AI1258" s="9"/>
      <c r="AJ1258" s="10"/>
      <c r="AK1258" s="9"/>
      <c r="AL1258" s="10"/>
      <c r="AM1258" s="9"/>
      <c r="AN1258" s="9"/>
      <c r="AO1258" s="9"/>
      <c r="AP1258" s="9"/>
      <c r="AQ1258" s="9"/>
      <c r="AS1258" s="9"/>
      <c r="AT1258" s="10"/>
      <c r="AU1258" s="10"/>
      <c r="AV1258" s="10"/>
      <c r="AW1258" s="10"/>
      <c r="AX1258" s="10"/>
      <c r="AY1258" s="10"/>
      <c r="AZ1258" s="10"/>
      <c r="BA1258" s="10"/>
      <c r="BC1258" s="9"/>
      <c r="BD1258" s="10"/>
      <c r="BE1258" s="10"/>
      <c r="BF1258" s="10"/>
      <c r="BG1258" s="10"/>
      <c r="BH1258" s="10"/>
      <c r="BI1258" s="10"/>
      <c r="BJ1258" s="10"/>
      <c r="BK1258" s="10"/>
      <c r="BL1258" s="10"/>
      <c r="BM1258" s="9"/>
      <c r="BN1258" s="10"/>
      <c r="BO1258" s="9"/>
      <c r="BP1258" s="9"/>
      <c r="BQ1258" s="9"/>
      <c r="BR1258" s="9"/>
      <c r="BS1258" s="9"/>
      <c r="BT1258" s="5"/>
      <c r="BU1258" s="9"/>
      <c r="BV1258" s="10"/>
      <c r="BW1258" s="10"/>
      <c r="BX1258" s="10"/>
      <c r="BY1258" s="10"/>
      <c r="BZ1258" s="10"/>
      <c r="CA1258" s="10"/>
      <c r="CB1258" s="10"/>
      <c r="CC1258" s="10"/>
      <c r="CD1258" s="5"/>
      <c r="CE1258" s="9"/>
      <c r="CF1258" s="10"/>
      <c r="CG1258" s="10"/>
      <c r="CH1258" s="10"/>
      <c r="CI1258" s="10"/>
      <c r="CJ1258" s="10"/>
      <c r="CK1258" s="10"/>
      <c r="CL1258" s="10"/>
      <c r="CM1258" s="10"/>
    </row>
    <row r="1259" spans="1:91" x14ac:dyDescent="0.2">
      <c r="A1259" s="9"/>
      <c r="B1259" s="9"/>
      <c r="C1259" s="9"/>
      <c r="D1259" s="9"/>
      <c r="E1259" s="9"/>
      <c r="F1259" s="9"/>
      <c r="G1259" s="9"/>
      <c r="H1259" s="9"/>
      <c r="I1259" s="9"/>
      <c r="J1259" s="9"/>
      <c r="K1259" s="9"/>
      <c r="L1259" s="9"/>
      <c r="M1259" s="9"/>
      <c r="N1259" s="9"/>
      <c r="P1259"/>
      <c r="Q1259"/>
      <c r="AI1259" s="9"/>
      <c r="AJ1259" s="10"/>
      <c r="AK1259" s="9"/>
      <c r="AL1259" s="10"/>
      <c r="AM1259" s="9"/>
      <c r="AN1259" s="9"/>
      <c r="AO1259" s="9"/>
      <c r="AP1259" s="9"/>
      <c r="AQ1259" s="9"/>
      <c r="AS1259" s="9"/>
      <c r="AT1259" s="10"/>
      <c r="AU1259" s="10"/>
      <c r="AV1259" s="10"/>
      <c r="AW1259" s="10"/>
      <c r="AX1259" s="10"/>
      <c r="AY1259" s="10"/>
      <c r="AZ1259" s="10"/>
      <c r="BA1259" s="10"/>
      <c r="BC1259" s="9"/>
      <c r="BD1259" s="10"/>
      <c r="BE1259" s="10"/>
      <c r="BF1259" s="10"/>
      <c r="BG1259" s="10"/>
      <c r="BH1259" s="10"/>
      <c r="BI1259" s="10"/>
      <c r="BJ1259" s="10"/>
      <c r="BK1259" s="10"/>
      <c r="BL1259" s="10"/>
      <c r="BM1259" s="9"/>
      <c r="BN1259" s="10"/>
      <c r="BO1259" s="9"/>
      <c r="BP1259" s="9"/>
      <c r="BQ1259" s="9"/>
      <c r="BR1259" s="9"/>
      <c r="BS1259" s="9"/>
      <c r="BT1259" s="5"/>
      <c r="BU1259" s="9"/>
      <c r="BV1259" s="10"/>
      <c r="BW1259" s="10"/>
      <c r="BX1259" s="10"/>
      <c r="BY1259" s="10"/>
      <c r="BZ1259" s="10"/>
      <c r="CA1259" s="10"/>
      <c r="CB1259" s="10"/>
      <c r="CC1259" s="10"/>
      <c r="CD1259" s="5"/>
      <c r="CE1259" s="9"/>
      <c r="CF1259" s="10"/>
      <c r="CG1259" s="10"/>
      <c r="CH1259" s="10"/>
      <c r="CI1259" s="10"/>
      <c r="CJ1259" s="10"/>
      <c r="CK1259" s="10"/>
      <c r="CL1259" s="10"/>
      <c r="CM1259" s="10"/>
    </row>
    <row r="1260" spans="1:91" x14ac:dyDescent="0.2">
      <c r="A1260" s="9"/>
      <c r="B1260" s="9"/>
      <c r="C1260" s="9"/>
      <c r="D1260" s="9"/>
      <c r="E1260" s="9"/>
      <c r="F1260" s="9"/>
      <c r="G1260" s="9"/>
      <c r="H1260" s="9"/>
      <c r="I1260" s="9"/>
      <c r="J1260" s="9"/>
      <c r="K1260" s="9"/>
      <c r="L1260" s="9"/>
      <c r="M1260" s="9"/>
      <c r="N1260" s="9"/>
      <c r="P1260"/>
      <c r="Q1260"/>
      <c r="AI1260" s="9"/>
      <c r="AJ1260" s="10"/>
      <c r="AK1260" s="9"/>
      <c r="AL1260" s="10"/>
      <c r="AM1260" s="9"/>
      <c r="AN1260" s="9"/>
      <c r="AO1260" s="9"/>
      <c r="AP1260" s="9"/>
      <c r="AQ1260" s="9"/>
      <c r="AS1260" s="9"/>
      <c r="AT1260" s="10"/>
      <c r="AU1260" s="10"/>
      <c r="AV1260" s="10"/>
      <c r="AW1260" s="10"/>
      <c r="AX1260" s="10"/>
      <c r="AY1260" s="10"/>
      <c r="AZ1260" s="10"/>
      <c r="BA1260" s="10"/>
      <c r="BC1260" s="9"/>
      <c r="BD1260" s="10"/>
      <c r="BE1260" s="10"/>
      <c r="BF1260" s="10"/>
      <c r="BG1260" s="10"/>
      <c r="BH1260" s="10"/>
      <c r="BI1260" s="10"/>
      <c r="BJ1260" s="10"/>
      <c r="BK1260" s="10"/>
      <c r="BL1260" s="10"/>
      <c r="BM1260" s="9"/>
      <c r="BN1260" s="10"/>
      <c r="BO1260" s="9"/>
      <c r="BP1260" s="9"/>
      <c r="BQ1260" s="9"/>
      <c r="BR1260" s="9"/>
      <c r="BS1260" s="9"/>
      <c r="BT1260" s="5"/>
      <c r="BU1260" s="9"/>
      <c r="BV1260" s="10"/>
      <c r="BW1260" s="10"/>
      <c r="BX1260" s="10"/>
      <c r="BY1260" s="10"/>
      <c r="BZ1260" s="10"/>
      <c r="CA1260" s="10"/>
      <c r="CB1260" s="10"/>
      <c r="CC1260" s="10"/>
      <c r="CD1260" s="5"/>
      <c r="CE1260" s="9"/>
      <c r="CF1260" s="10"/>
      <c r="CG1260" s="10"/>
      <c r="CH1260" s="10"/>
      <c r="CI1260" s="10"/>
      <c r="CJ1260" s="10"/>
      <c r="CK1260" s="10"/>
      <c r="CL1260" s="10"/>
      <c r="CM1260" s="10"/>
    </row>
    <row r="1261" spans="1:91" x14ac:dyDescent="0.2">
      <c r="A1261" s="9"/>
      <c r="B1261" s="9"/>
      <c r="C1261" s="9"/>
      <c r="D1261" s="9"/>
      <c r="E1261" s="9"/>
      <c r="F1261" s="9"/>
      <c r="G1261" s="9"/>
      <c r="H1261" s="9"/>
      <c r="I1261" s="9"/>
      <c r="J1261" s="9"/>
      <c r="K1261" s="9"/>
      <c r="L1261" s="9"/>
      <c r="M1261" s="9"/>
      <c r="N1261" s="9"/>
      <c r="P1261"/>
      <c r="Q1261"/>
      <c r="AI1261" s="9"/>
      <c r="AJ1261" s="10"/>
      <c r="AK1261" s="9"/>
      <c r="AL1261" s="10"/>
      <c r="AM1261" s="9"/>
      <c r="AN1261" s="9"/>
      <c r="AO1261" s="9"/>
      <c r="AP1261" s="9"/>
      <c r="AQ1261" s="9"/>
      <c r="AS1261" s="9"/>
      <c r="AT1261" s="10"/>
      <c r="AU1261" s="10"/>
      <c r="AV1261" s="10"/>
      <c r="AW1261" s="10"/>
      <c r="AX1261" s="10"/>
      <c r="AY1261" s="10"/>
      <c r="AZ1261" s="10"/>
      <c r="BA1261" s="10"/>
      <c r="BC1261" s="9"/>
      <c r="BD1261" s="10"/>
      <c r="BE1261" s="10"/>
      <c r="BF1261" s="10"/>
      <c r="BG1261" s="10"/>
      <c r="BH1261" s="10"/>
      <c r="BI1261" s="10"/>
      <c r="BJ1261" s="10"/>
      <c r="BK1261" s="10"/>
      <c r="BL1261" s="10"/>
      <c r="BM1261" s="9"/>
      <c r="BN1261" s="10"/>
      <c r="BO1261" s="9"/>
      <c r="BP1261" s="9"/>
      <c r="BQ1261" s="9"/>
      <c r="BR1261" s="9"/>
      <c r="BS1261" s="9"/>
      <c r="BT1261" s="5"/>
      <c r="BU1261" s="9"/>
      <c r="BV1261" s="10"/>
      <c r="BW1261" s="10"/>
      <c r="BX1261" s="10"/>
      <c r="BY1261" s="10"/>
      <c r="BZ1261" s="10"/>
      <c r="CA1261" s="10"/>
      <c r="CB1261" s="10"/>
      <c r="CC1261" s="10"/>
      <c r="CD1261" s="5"/>
      <c r="CE1261" s="9"/>
      <c r="CF1261" s="10"/>
      <c r="CG1261" s="10"/>
      <c r="CH1261" s="10"/>
      <c r="CI1261" s="10"/>
      <c r="CJ1261" s="10"/>
      <c r="CK1261" s="10"/>
      <c r="CL1261" s="10"/>
      <c r="CM1261" s="10"/>
    </row>
    <row r="1262" spans="1:91" x14ac:dyDescent="0.2">
      <c r="A1262" s="9"/>
      <c r="B1262" s="9"/>
      <c r="C1262" s="9"/>
      <c r="D1262" s="9"/>
      <c r="E1262" s="9"/>
      <c r="F1262" s="9"/>
      <c r="G1262" s="9"/>
      <c r="H1262" s="9"/>
      <c r="I1262" s="9"/>
      <c r="J1262" s="9"/>
      <c r="K1262" s="9"/>
      <c r="L1262" s="9"/>
      <c r="M1262" s="9"/>
      <c r="N1262" s="9"/>
      <c r="P1262"/>
      <c r="Q1262"/>
      <c r="AI1262" s="9"/>
      <c r="AJ1262" s="10"/>
      <c r="AK1262" s="9"/>
      <c r="AL1262" s="10"/>
      <c r="AM1262" s="9"/>
      <c r="AN1262" s="9"/>
      <c r="AO1262" s="9"/>
      <c r="AP1262" s="9"/>
      <c r="AQ1262" s="9"/>
      <c r="AS1262" s="9"/>
      <c r="AT1262" s="10"/>
      <c r="AU1262" s="10"/>
      <c r="AV1262" s="10"/>
      <c r="AW1262" s="10"/>
      <c r="AX1262" s="10"/>
      <c r="AY1262" s="10"/>
      <c r="AZ1262" s="10"/>
      <c r="BA1262" s="10"/>
      <c r="BC1262" s="9"/>
      <c r="BD1262" s="10"/>
      <c r="BE1262" s="10"/>
      <c r="BF1262" s="10"/>
      <c r="BG1262" s="10"/>
      <c r="BH1262" s="10"/>
      <c r="BI1262" s="10"/>
      <c r="BJ1262" s="10"/>
      <c r="BK1262" s="10"/>
      <c r="BL1262" s="10"/>
      <c r="BM1262" s="9"/>
      <c r="BN1262" s="10"/>
      <c r="BO1262" s="9"/>
      <c r="BP1262" s="9"/>
      <c r="BQ1262" s="9"/>
      <c r="BR1262" s="9"/>
      <c r="BS1262" s="9"/>
      <c r="BT1262" s="5"/>
      <c r="BU1262" s="9"/>
      <c r="BV1262" s="10"/>
      <c r="BW1262" s="10"/>
      <c r="BX1262" s="10"/>
      <c r="BY1262" s="10"/>
      <c r="BZ1262" s="10"/>
      <c r="CA1262" s="10"/>
      <c r="CB1262" s="10"/>
      <c r="CC1262" s="10"/>
      <c r="CD1262" s="5"/>
      <c r="CE1262" s="9"/>
      <c r="CF1262" s="10"/>
      <c r="CG1262" s="10"/>
      <c r="CH1262" s="10"/>
      <c r="CI1262" s="10"/>
      <c r="CJ1262" s="10"/>
      <c r="CK1262" s="10"/>
      <c r="CL1262" s="10"/>
      <c r="CM1262" s="10"/>
    </row>
    <row r="1263" spans="1:91" x14ac:dyDescent="0.2">
      <c r="A1263" s="9"/>
      <c r="B1263" s="9"/>
      <c r="C1263" s="9"/>
      <c r="D1263" s="9"/>
      <c r="E1263" s="9"/>
      <c r="F1263" s="9"/>
      <c r="G1263" s="9"/>
      <c r="H1263" s="9"/>
      <c r="I1263" s="9"/>
      <c r="J1263" s="9"/>
      <c r="K1263" s="9"/>
      <c r="L1263" s="9"/>
      <c r="M1263" s="9"/>
      <c r="N1263" s="9"/>
      <c r="P1263"/>
      <c r="Q1263"/>
      <c r="AI1263" s="9"/>
      <c r="AJ1263" s="10"/>
      <c r="AK1263" s="9"/>
      <c r="AL1263" s="10"/>
      <c r="AM1263" s="9"/>
      <c r="AN1263" s="9"/>
      <c r="AO1263" s="9"/>
      <c r="AP1263" s="9"/>
      <c r="AQ1263" s="9"/>
      <c r="AS1263" s="9"/>
      <c r="AT1263" s="10"/>
      <c r="AU1263" s="10"/>
      <c r="AV1263" s="10"/>
      <c r="AW1263" s="10"/>
      <c r="AX1263" s="10"/>
      <c r="AY1263" s="10"/>
      <c r="AZ1263" s="10"/>
      <c r="BA1263" s="10"/>
      <c r="BC1263" s="9"/>
      <c r="BD1263" s="10"/>
      <c r="BE1263" s="10"/>
      <c r="BF1263" s="10"/>
      <c r="BG1263" s="10"/>
      <c r="BH1263" s="10"/>
      <c r="BI1263" s="10"/>
      <c r="BJ1263" s="10"/>
      <c r="BK1263" s="10"/>
      <c r="BL1263" s="10"/>
      <c r="BM1263" s="9"/>
      <c r="BN1263" s="10"/>
      <c r="BO1263" s="9"/>
      <c r="BP1263" s="9"/>
      <c r="BQ1263" s="9"/>
      <c r="BR1263" s="9"/>
      <c r="BS1263" s="9"/>
      <c r="BT1263" s="5"/>
      <c r="BU1263" s="9"/>
      <c r="BV1263" s="10"/>
      <c r="BW1263" s="10"/>
      <c r="BX1263" s="10"/>
      <c r="BY1263" s="10"/>
      <c r="BZ1263" s="10"/>
      <c r="CA1263" s="10"/>
      <c r="CB1263" s="10"/>
      <c r="CC1263" s="10"/>
      <c r="CD1263" s="5"/>
      <c r="CE1263" s="9"/>
      <c r="CF1263" s="10"/>
      <c r="CG1263" s="10"/>
      <c r="CH1263" s="10"/>
      <c r="CI1263" s="10"/>
      <c r="CJ1263" s="10"/>
      <c r="CK1263" s="10"/>
      <c r="CL1263" s="10"/>
      <c r="CM1263" s="10"/>
    </row>
    <row r="1264" spans="1:91" x14ac:dyDescent="0.2">
      <c r="A1264" s="9"/>
      <c r="B1264" s="9"/>
      <c r="C1264" s="9"/>
      <c r="D1264" s="9"/>
      <c r="E1264" s="9"/>
      <c r="F1264" s="9"/>
      <c r="G1264" s="9"/>
      <c r="H1264" s="9"/>
      <c r="I1264" s="9"/>
      <c r="J1264" s="9"/>
      <c r="K1264" s="9"/>
      <c r="L1264" s="9"/>
      <c r="M1264" s="9"/>
      <c r="N1264" s="9"/>
      <c r="P1264"/>
      <c r="Q1264"/>
      <c r="AI1264" s="9"/>
      <c r="AJ1264" s="10"/>
      <c r="AK1264" s="9"/>
      <c r="AL1264" s="10"/>
      <c r="AM1264" s="9"/>
      <c r="AN1264" s="9"/>
      <c r="AO1264" s="9"/>
      <c r="AP1264" s="9"/>
      <c r="AQ1264" s="9"/>
      <c r="AS1264" s="9"/>
      <c r="AT1264" s="10"/>
      <c r="AU1264" s="10"/>
      <c r="AV1264" s="10"/>
      <c r="AW1264" s="10"/>
      <c r="AX1264" s="10"/>
      <c r="AY1264" s="10"/>
      <c r="AZ1264" s="10"/>
      <c r="BA1264" s="10"/>
      <c r="BC1264" s="9"/>
      <c r="BD1264" s="10"/>
      <c r="BE1264" s="10"/>
      <c r="BF1264" s="10"/>
      <c r="BG1264" s="10"/>
      <c r="BH1264" s="10"/>
      <c r="BI1264" s="10"/>
      <c r="BJ1264" s="10"/>
      <c r="BK1264" s="10"/>
      <c r="BL1264" s="10"/>
      <c r="BM1264" s="9"/>
      <c r="BN1264" s="10"/>
      <c r="BO1264" s="9"/>
      <c r="BP1264" s="9"/>
      <c r="BQ1264" s="9"/>
      <c r="BR1264" s="9"/>
      <c r="BS1264" s="9"/>
      <c r="BT1264" s="5"/>
      <c r="BU1264" s="9"/>
      <c r="BV1264" s="10"/>
      <c r="BW1264" s="10"/>
      <c r="BX1264" s="10"/>
      <c r="BY1264" s="10"/>
      <c r="BZ1264" s="10"/>
      <c r="CA1264" s="10"/>
      <c r="CB1264" s="10"/>
      <c r="CC1264" s="10"/>
      <c r="CD1264" s="5"/>
      <c r="CE1264" s="9"/>
      <c r="CF1264" s="10"/>
      <c r="CG1264" s="10"/>
      <c r="CH1264" s="10"/>
      <c r="CI1264" s="10"/>
      <c r="CJ1264" s="10"/>
      <c r="CK1264" s="10"/>
      <c r="CL1264" s="10"/>
      <c r="CM1264" s="10"/>
    </row>
    <row r="1265" spans="1:91" x14ac:dyDescent="0.2">
      <c r="A1265" s="9"/>
      <c r="B1265" s="9"/>
      <c r="C1265" s="9"/>
      <c r="D1265" s="9"/>
      <c r="E1265" s="9"/>
      <c r="F1265" s="9"/>
      <c r="G1265" s="9"/>
      <c r="H1265" s="9"/>
      <c r="I1265" s="9"/>
      <c r="J1265" s="9"/>
      <c r="K1265" s="9"/>
      <c r="L1265" s="9"/>
      <c r="M1265" s="9"/>
      <c r="N1265" s="9"/>
      <c r="P1265"/>
      <c r="Q1265"/>
      <c r="AI1265" s="9"/>
      <c r="AJ1265" s="10"/>
      <c r="AK1265" s="9"/>
      <c r="AL1265" s="10"/>
      <c r="AM1265" s="9"/>
      <c r="AN1265" s="9"/>
      <c r="AO1265" s="9"/>
      <c r="AP1265" s="9"/>
      <c r="AQ1265" s="9"/>
      <c r="AS1265" s="9"/>
      <c r="AT1265" s="10"/>
      <c r="AU1265" s="10"/>
      <c r="AV1265" s="10"/>
      <c r="AW1265" s="10"/>
      <c r="AX1265" s="10"/>
      <c r="AY1265" s="10"/>
      <c r="AZ1265" s="10"/>
      <c r="BA1265" s="10"/>
      <c r="BC1265" s="9"/>
      <c r="BD1265" s="10"/>
      <c r="BE1265" s="10"/>
      <c r="BF1265" s="10"/>
      <c r="BG1265" s="10"/>
      <c r="BH1265" s="10"/>
      <c r="BI1265" s="10"/>
      <c r="BJ1265" s="10"/>
      <c r="BK1265" s="10"/>
      <c r="BL1265" s="10"/>
      <c r="BM1265" s="9"/>
      <c r="BN1265" s="10"/>
      <c r="BO1265" s="9"/>
      <c r="BP1265" s="9"/>
      <c r="BQ1265" s="9"/>
      <c r="BR1265" s="9"/>
      <c r="BS1265" s="9"/>
      <c r="BT1265" s="5"/>
      <c r="BU1265" s="9"/>
      <c r="BV1265" s="10"/>
      <c r="BW1265" s="10"/>
      <c r="BX1265" s="10"/>
      <c r="BY1265" s="10"/>
      <c r="BZ1265" s="10"/>
      <c r="CA1265" s="10"/>
      <c r="CB1265" s="10"/>
      <c r="CC1265" s="10"/>
      <c r="CD1265" s="5"/>
      <c r="CE1265" s="9"/>
      <c r="CF1265" s="10"/>
      <c r="CG1265" s="10"/>
      <c r="CH1265" s="10"/>
      <c r="CI1265" s="10"/>
      <c r="CJ1265" s="10"/>
      <c r="CK1265" s="10"/>
      <c r="CL1265" s="10"/>
      <c r="CM1265" s="10"/>
    </row>
    <row r="1266" spans="1:91" x14ac:dyDescent="0.2">
      <c r="A1266" s="9"/>
      <c r="B1266" s="9"/>
      <c r="C1266" s="9"/>
      <c r="D1266" s="9"/>
      <c r="E1266" s="9"/>
      <c r="F1266" s="9"/>
      <c r="G1266" s="9"/>
      <c r="H1266" s="9"/>
      <c r="I1266" s="9"/>
      <c r="J1266" s="9"/>
      <c r="K1266" s="9"/>
      <c r="L1266" s="9"/>
      <c r="M1266" s="9"/>
      <c r="N1266" s="9"/>
      <c r="P1266"/>
      <c r="Q1266"/>
      <c r="AI1266" s="9"/>
      <c r="AJ1266" s="10"/>
      <c r="AK1266" s="9"/>
      <c r="AL1266" s="10"/>
      <c r="AM1266" s="9"/>
      <c r="AN1266" s="9"/>
      <c r="AO1266" s="9"/>
      <c r="AP1266" s="9"/>
      <c r="AQ1266" s="9"/>
      <c r="AS1266" s="9"/>
      <c r="AT1266" s="10"/>
      <c r="AU1266" s="10"/>
      <c r="AV1266" s="10"/>
      <c r="AW1266" s="10"/>
      <c r="AX1266" s="10"/>
      <c r="AY1266" s="10"/>
      <c r="AZ1266" s="10"/>
      <c r="BA1266" s="10"/>
      <c r="BC1266" s="9"/>
      <c r="BD1266" s="10"/>
      <c r="BE1266" s="10"/>
      <c r="BF1266" s="10"/>
      <c r="BG1266" s="10"/>
      <c r="BH1266" s="10"/>
      <c r="BI1266" s="10"/>
      <c r="BJ1266" s="10"/>
      <c r="BK1266" s="10"/>
      <c r="BL1266" s="10"/>
      <c r="BM1266" s="9"/>
      <c r="BN1266" s="10"/>
      <c r="BO1266" s="9"/>
      <c r="BP1266" s="9"/>
      <c r="BQ1266" s="9"/>
      <c r="BR1266" s="9"/>
      <c r="BS1266" s="9"/>
      <c r="BT1266" s="5"/>
      <c r="BU1266" s="9"/>
      <c r="BV1266" s="10"/>
      <c r="BW1266" s="10"/>
      <c r="BX1266" s="10"/>
      <c r="BY1266" s="10"/>
      <c r="BZ1266" s="10"/>
      <c r="CA1266" s="10"/>
      <c r="CB1266" s="10"/>
      <c r="CC1266" s="10"/>
      <c r="CD1266" s="5"/>
      <c r="CE1266" s="9"/>
      <c r="CF1266" s="10"/>
      <c r="CG1266" s="10"/>
      <c r="CH1266" s="10"/>
      <c r="CI1266" s="10"/>
      <c r="CJ1266" s="10"/>
      <c r="CK1266" s="10"/>
      <c r="CL1266" s="10"/>
      <c r="CM1266" s="10"/>
    </row>
    <row r="1267" spans="1:91" x14ac:dyDescent="0.2">
      <c r="A1267" s="9"/>
      <c r="B1267" s="9"/>
      <c r="C1267" s="9"/>
      <c r="D1267" s="9"/>
      <c r="E1267" s="9"/>
      <c r="F1267" s="9"/>
      <c r="G1267" s="9"/>
      <c r="H1267" s="9"/>
      <c r="I1267" s="9"/>
      <c r="J1267" s="9"/>
      <c r="K1267" s="9"/>
      <c r="L1267" s="9"/>
      <c r="M1267" s="9"/>
      <c r="N1267" s="9"/>
      <c r="P1267"/>
      <c r="Q1267"/>
      <c r="AI1267" s="9"/>
      <c r="AJ1267" s="10"/>
      <c r="AK1267" s="9"/>
      <c r="AL1267" s="10"/>
      <c r="AM1267" s="9"/>
      <c r="AN1267" s="9"/>
      <c r="AO1267" s="9"/>
      <c r="AP1267" s="9"/>
      <c r="AQ1267" s="9"/>
      <c r="AS1267" s="9"/>
      <c r="AT1267" s="10"/>
      <c r="AU1267" s="10"/>
      <c r="AV1267" s="10"/>
      <c r="AW1267" s="10"/>
      <c r="AX1267" s="10"/>
      <c r="AY1267" s="10"/>
      <c r="AZ1267" s="10"/>
      <c r="BA1267" s="10"/>
      <c r="BC1267" s="9"/>
      <c r="BD1267" s="10"/>
      <c r="BE1267" s="10"/>
      <c r="BF1267" s="10"/>
      <c r="BG1267" s="10"/>
      <c r="BH1267" s="10"/>
      <c r="BI1267" s="10"/>
      <c r="BJ1267" s="10"/>
      <c r="BK1267" s="10"/>
      <c r="BL1267" s="10"/>
      <c r="BM1267" s="9"/>
      <c r="BN1267" s="10"/>
      <c r="BO1267" s="9"/>
      <c r="BP1267" s="9"/>
      <c r="BQ1267" s="9"/>
      <c r="BR1267" s="9"/>
      <c r="BS1267" s="9"/>
      <c r="BT1267" s="5"/>
      <c r="BU1267" s="9"/>
      <c r="BV1267" s="10"/>
      <c r="BW1267" s="10"/>
      <c r="BX1267" s="10"/>
      <c r="BY1267" s="10"/>
      <c r="BZ1267" s="10"/>
      <c r="CA1267" s="10"/>
      <c r="CB1267" s="10"/>
      <c r="CC1267" s="10"/>
      <c r="CD1267" s="5"/>
      <c r="CE1267" s="9"/>
      <c r="CF1267" s="10"/>
      <c r="CG1267" s="10"/>
      <c r="CH1267" s="10"/>
      <c r="CI1267" s="10"/>
      <c r="CJ1267" s="10"/>
      <c r="CK1267" s="10"/>
      <c r="CL1267" s="10"/>
      <c r="CM1267" s="10"/>
    </row>
    <row r="1268" spans="1:91" x14ac:dyDescent="0.2">
      <c r="A1268" s="9"/>
      <c r="B1268" s="9"/>
      <c r="C1268" s="9"/>
      <c r="D1268" s="9"/>
      <c r="E1268" s="9"/>
      <c r="F1268" s="9"/>
      <c r="G1268" s="9"/>
      <c r="H1268" s="9"/>
      <c r="I1268" s="9"/>
      <c r="J1268" s="9"/>
      <c r="K1268" s="9"/>
      <c r="L1268" s="9"/>
      <c r="M1268" s="9"/>
      <c r="N1268" s="9"/>
      <c r="P1268"/>
      <c r="Q1268"/>
      <c r="AI1268" s="9"/>
      <c r="AJ1268" s="10"/>
      <c r="AK1268" s="9"/>
      <c r="AL1268" s="10"/>
      <c r="AM1268" s="9"/>
      <c r="AN1268" s="9"/>
      <c r="AO1268" s="9"/>
      <c r="AP1268" s="9"/>
      <c r="AQ1268" s="9"/>
      <c r="AS1268" s="9"/>
      <c r="AT1268" s="10"/>
      <c r="AU1268" s="10"/>
      <c r="AV1268" s="10"/>
      <c r="AW1268" s="10"/>
      <c r="AX1268" s="10"/>
      <c r="AY1268" s="10"/>
      <c r="AZ1268" s="10"/>
      <c r="BA1268" s="10"/>
      <c r="BC1268" s="9"/>
      <c r="BD1268" s="10"/>
      <c r="BE1268" s="10"/>
      <c r="BF1268" s="10"/>
      <c r="BG1268" s="10"/>
      <c r="BH1268" s="10"/>
      <c r="BI1268" s="10"/>
      <c r="BJ1268" s="10"/>
      <c r="BK1268" s="10"/>
      <c r="BL1268" s="10"/>
      <c r="BM1268" s="9"/>
      <c r="BN1268" s="10"/>
      <c r="BO1268" s="9"/>
      <c r="BP1268" s="9"/>
      <c r="BQ1268" s="9"/>
      <c r="BR1268" s="9"/>
      <c r="BS1268" s="9"/>
      <c r="BT1268" s="5"/>
      <c r="BU1268" s="9"/>
      <c r="BV1268" s="10"/>
      <c r="BW1268" s="10"/>
      <c r="BX1268" s="10"/>
      <c r="BY1268" s="10"/>
      <c r="BZ1268" s="10"/>
      <c r="CA1268" s="10"/>
      <c r="CB1268" s="10"/>
      <c r="CC1268" s="10"/>
      <c r="CD1268" s="5"/>
      <c r="CE1268" s="9"/>
      <c r="CF1268" s="10"/>
      <c r="CG1268" s="10"/>
      <c r="CH1268" s="10"/>
      <c r="CI1268" s="10"/>
      <c r="CJ1268" s="10"/>
      <c r="CK1268" s="10"/>
      <c r="CL1268" s="10"/>
      <c r="CM1268" s="10"/>
    </row>
    <row r="1269" spans="1:91" x14ac:dyDescent="0.2">
      <c r="A1269" s="9"/>
      <c r="B1269" s="9"/>
      <c r="C1269" s="9"/>
      <c r="D1269" s="9"/>
      <c r="E1269" s="9"/>
      <c r="F1269" s="9"/>
      <c r="G1269" s="9"/>
      <c r="H1269" s="9"/>
      <c r="I1269" s="9"/>
      <c r="J1269" s="9"/>
      <c r="K1269" s="9"/>
      <c r="L1269" s="9"/>
      <c r="M1269" s="9"/>
      <c r="N1269" s="9"/>
      <c r="P1269"/>
      <c r="Q1269"/>
      <c r="AI1269" s="9"/>
      <c r="AJ1269" s="10"/>
      <c r="AK1269" s="9"/>
      <c r="AL1269" s="10"/>
      <c r="AM1269" s="9"/>
      <c r="AN1269" s="9"/>
      <c r="AO1269" s="9"/>
      <c r="AP1269" s="9"/>
      <c r="AQ1269" s="9"/>
      <c r="AS1269" s="9"/>
      <c r="AT1269" s="10"/>
      <c r="AU1269" s="10"/>
      <c r="AV1269" s="10"/>
      <c r="AW1269" s="10"/>
      <c r="AX1269" s="10"/>
      <c r="AY1269" s="10"/>
      <c r="AZ1269" s="10"/>
      <c r="BA1269" s="10"/>
      <c r="BC1269" s="9"/>
      <c r="BD1269" s="10"/>
      <c r="BE1269" s="10"/>
      <c r="BF1269" s="10"/>
      <c r="BG1269" s="10"/>
      <c r="BH1269" s="10"/>
      <c r="BI1269" s="10"/>
      <c r="BJ1269" s="10"/>
      <c r="BK1269" s="10"/>
      <c r="BL1269" s="10"/>
      <c r="BM1269" s="9"/>
      <c r="BN1269" s="10"/>
      <c r="BO1269" s="9"/>
      <c r="BP1269" s="9"/>
      <c r="BQ1269" s="9"/>
      <c r="BR1269" s="9"/>
      <c r="BS1269" s="9"/>
      <c r="BT1269" s="5"/>
      <c r="BU1269" s="9"/>
      <c r="BV1269" s="10"/>
      <c r="BW1269" s="10"/>
      <c r="BX1269" s="10"/>
      <c r="BY1269" s="10"/>
      <c r="BZ1269" s="10"/>
      <c r="CA1269" s="10"/>
      <c r="CB1269" s="10"/>
      <c r="CC1269" s="10"/>
      <c r="CD1269" s="5"/>
      <c r="CE1269" s="9"/>
      <c r="CF1269" s="10"/>
      <c r="CG1269" s="10"/>
      <c r="CH1269" s="10"/>
      <c r="CI1269" s="10"/>
      <c r="CJ1269" s="10"/>
      <c r="CK1269" s="10"/>
      <c r="CL1269" s="10"/>
      <c r="CM1269" s="10"/>
    </row>
    <row r="1270" spans="1:91" x14ac:dyDescent="0.2">
      <c r="A1270" s="9"/>
      <c r="B1270" s="9"/>
      <c r="C1270" s="9"/>
      <c r="D1270" s="9"/>
      <c r="E1270" s="9"/>
      <c r="F1270" s="9"/>
      <c r="G1270" s="9"/>
      <c r="H1270" s="9"/>
      <c r="I1270" s="9"/>
      <c r="J1270" s="9"/>
      <c r="K1270" s="9"/>
      <c r="L1270" s="9"/>
      <c r="M1270" s="9"/>
      <c r="N1270" s="9"/>
      <c r="P1270"/>
      <c r="Q1270"/>
      <c r="AI1270" s="9"/>
      <c r="AJ1270" s="10"/>
      <c r="AK1270" s="9"/>
      <c r="AL1270" s="10"/>
      <c r="AM1270" s="9"/>
      <c r="AN1270" s="9"/>
      <c r="AO1270" s="9"/>
      <c r="AP1270" s="9"/>
      <c r="AQ1270" s="9"/>
      <c r="AS1270" s="9"/>
      <c r="AT1270" s="10"/>
      <c r="AU1270" s="10"/>
      <c r="AV1270" s="10"/>
      <c r="AW1270" s="10"/>
      <c r="AX1270" s="10"/>
      <c r="AY1270" s="10"/>
      <c r="AZ1270" s="10"/>
      <c r="BA1270" s="10"/>
      <c r="BC1270" s="9"/>
      <c r="BD1270" s="10"/>
      <c r="BE1270" s="10"/>
      <c r="BF1270" s="10"/>
      <c r="BG1270" s="10"/>
      <c r="BH1270" s="10"/>
      <c r="BI1270" s="10"/>
      <c r="BJ1270" s="10"/>
      <c r="BK1270" s="10"/>
      <c r="BL1270" s="10"/>
      <c r="BM1270" s="9"/>
      <c r="BN1270" s="10"/>
      <c r="BO1270" s="9"/>
      <c r="BP1270" s="9"/>
      <c r="BQ1270" s="9"/>
      <c r="BR1270" s="9"/>
      <c r="BS1270" s="9"/>
      <c r="BT1270" s="5"/>
      <c r="BU1270" s="9"/>
      <c r="BV1270" s="10"/>
      <c r="BW1270" s="10"/>
      <c r="BX1270" s="10"/>
      <c r="BY1270" s="10"/>
      <c r="BZ1270" s="10"/>
      <c r="CA1270" s="10"/>
      <c r="CB1270" s="10"/>
      <c r="CC1270" s="10"/>
      <c r="CD1270" s="5"/>
      <c r="CE1270" s="9"/>
      <c r="CF1270" s="10"/>
      <c r="CG1270" s="10"/>
      <c r="CH1270" s="10"/>
      <c r="CI1270" s="10"/>
      <c r="CJ1270" s="10"/>
      <c r="CK1270" s="10"/>
      <c r="CL1270" s="10"/>
      <c r="CM1270" s="10"/>
    </row>
    <row r="1271" spans="1:91" x14ac:dyDescent="0.2">
      <c r="A1271" s="9"/>
      <c r="B1271" s="9"/>
      <c r="C1271" s="9"/>
      <c r="D1271" s="9"/>
      <c r="E1271" s="9"/>
      <c r="F1271" s="9"/>
      <c r="G1271" s="9"/>
      <c r="H1271" s="9"/>
      <c r="I1271" s="9"/>
      <c r="J1271" s="9"/>
      <c r="K1271" s="9"/>
      <c r="L1271" s="9"/>
      <c r="M1271" s="9"/>
      <c r="N1271" s="9"/>
      <c r="P1271"/>
      <c r="Q1271"/>
      <c r="AI1271" s="9"/>
      <c r="AJ1271" s="10"/>
      <c r="AK1271" s="9"/>
      <c r="AL1271" s="10"/>
      <c r="AM1271" s="9"/>
      <c r="AN1271" s="9"/>
      <c r="AO1271" s="9"/>
      <c r="AP1271" s="9"/>
      <c r="AQ1271" s="9"/>
      <c r="AS1271" s="9"/>
      <c r="AT1271" s="10"/>
      <c r="AU1271" s="10"/>
      <c r="AV1271" s="10"/>
      <c r="AW1271" s="10"/>
      <c r="AX1271" s="10"/>
      <c r="AY1271" s="10"/>
      <c r="AZ1271" s="10"/>
      <c r="BA1271" s="10"/>
      <c r="BC1271" s="9"/>
      <c r="BD1271" s="10"/>
      <c r="BE1271" s="10"/>
      <c r="BF1271" s="10"/>
      <c r="BG1271" s="10"/>
      <c r="BH1271" s="10"/>
      <c r="BI1271" s="10"/>
      <c r="BJ1271" s="10"/>
      <c r="BK1271" s="10"/>
      <c r="BL1271" s="10"/>
      <c r="BM1271" s="9"/>
      <c r="BN1271" s="10"/>
      <c r="BO1271" s="9"/>
      <c r="BP1271" s="9"/>
      <c r="BQ1271" s="9"/>
      <c r="BR1271" s="9"/>
      <c r="BS1271" s="9"/>
      <c r="BT1271" s="5"/>
      <c r="BU1271" s="9"/>
      <c r="BV1271" s="10"/>
      <c r="BW1271" s="10"/>
      <c r="BX1271" s="10"/>
      <c r="BY1271" s="10"/>
      <c r="BZ1271" s="10"/>
      <c r="CA1271" s="10"/>
      <c r="CB1271" s="10"/>
      <c r="CC1271" s="10"/>
      <c r="CD1271" s="5"/>
      <c r="CE1271" s="9"/>
      <c r="CF1271" s="10"/>
      <c r="CG1271" s="10"/>
      <c r="CH1271" s="10"/>
      <c r="CI1271" s="10"/>
      <c r="CJ1271" s="10"/>
      <c r="CK1271" s="10"/>
      <c r="CL1271" s="10"/>
      <c r="CM1271" s="10"/>
    </row>
    <row r="1272" spans="1:91" x14ac:dyDescent="0.2">
      <c r="A1272" s="9"/>
      <c r="B1272" s="9"/>
      <c r="C1272" s="9"/>
      <c r="D1272" s="9"/>
      <c r="E1272" s="9"/>
      <c r="F1272" s="9"/>
      <c r="G1272" s="9"/>
      <c r="H1272" s="9"/>
      <c r="I1272" s="9"/>
      <c r="J1272" s="9"/>
      <c r="K1272" s="9"/>
      <c r="L1272" s="9"/>
      <c r="M1272" s="9"/>
      <c r="N1272" s="9"/>
      <c r="P1272"/>
      <c r="Q1272"/>
      <c r="AI1272" s="9"/>
      <c r="AJ1272" s="10"/>
      <c r="AK1272" s="9"/>
      <c r="AL1272" s="10"/>
      <c r="AM1272" s="9"/>
      <c r="AN1272" s="9"/>
      <c r="AO1272" s="9"/>
      <c r="AP1272" s="9"/>
      <c r="AQ1272" s="9"/>
      <c r="AS1272" s="9"/>
      <c r="AT1272" s="10"/>
      <c r="AU1272" s="10"/>
      <c r="AV1272" s="10"/>
      <c r="AW1272" s="10"/>
      <c r="AX1272" s="10"/>
      <c r="AY1272" s="10"/>
      <c r="AZ1272" s="10"/>
      <c r="BA1272" s="10"/>
      <c r="BC1272" s="9"/>
      <c r="BD1272" s="10"/>
      <c r="BE1272" s="10"/>
      <c r="BF1272" s="10"/>
      <c r="BG1272" s="10"/>
      <c r="BH1272" s="10"/>
      <c r="BI1272" s="10"/>
      <c r="BJ1272" s="10"/>
      <c r="BK1272" s="10"/>
      <c r="BL1272" s="10"/>
      <c r="BM1272" s="9"/>
      <c r="BN1272" s="10"/>
      <c r="BO1272" s="9"/>
      <c r="BP1272" s="9"/>
      <c r="BQ1272" s="9"/>
      <c r="BR1272" s="9"/>
      <c r="BS1272" s="9"/>
      <c r="BT1272" s="5"/>
      <c r="BU1272" s="9"/>
      <c r="BV1272" s="10"/>
      <c r="BW1272" s="10"/>
      <c r="BX1272" s="10"/>
      <c r="BY1272" s="10"/>
      <c r="BZ1272" s="10"/>
      <c r="CA1272" s="10"/>
      <c r="CB1272" s="10"/>
      <c r="CC1272" s="10"/>
      <c r="CD1272" s="5"/>
      <c r="CE1272" s="9"/>
      <c r="CF1272" s="10"/>
      <c r="CG1272" s="10"/>
      <c r="CH1272" s="10"/>
      <c r="CI1272" s="10"/>
      <c r="CJ1272" s="10"/>
      <c r="CK1272" s="10"/>
      <c r="CL1272" s="10"/>
      <c r="CM1272" s="10"/>
    </row>
    <row r="1273" spans="1:91" x14ac:dyDescent="0.2">
      <c r="A1273" s="9"/>
      <c r="B1273" s="9"/>
      <c r="C1273" s="9"/>
      <c r="D1273" s="9"/>
      <c r="E1273" s="9"/>
      <c r="F1273" s="9"/>
      <c r="G1273" s="9"/>
      <c r="H1273" s="9"/>
      <c r="I1273" s="9"/>
      <c r="J1273" s="9"/>
      <c r="K1273" s="9"/>
      <c r="L1273" s="9"/>
      <c r="M1273" s="9"/>
      <c r="N1273" s="9"/>
      <c r="P1273"/>
      <c r="Q1273"/>
      <c r="AI1273" s="9"/>
      <c r="AJ1273" s="10"/>
      <c r="AK1273" s="9"/>
      <c r="AL1273" s="10"/>
      <c r="AM1273" s="9"/>
      <c r="AN1273" s="9"/>
      <c r="AO1273" s="9"/>
      <c r="AP1273" s="9"/>
      <c r="AQ1273" s="9"/>
      <c r="AS1273" s="9"/>
      <c r="AT1273" s="10"/>
      <c r="AU1273" s="10"/>
      <c r="AV1273" s="10"/>
      <c r="AW1273" s="10"/>
      <c r="AX1273" s="10"/>
      <c r="AY1273" s="10"/>
      <c r="AZ1273" s="10"/>
      <c r="BA1273" s="10"/>
      <c r="BC1273" s="9"/>
      <c r="BD1273" s="10"/>
      <c r="BE1273" s="10"/>
      <c r="BF1273" s="10"/>
      <c r="BG1273" s="10"/>
      <c r="BH1273" s="10"/>
      <c r="BI1273" s="10"/>
      <c r="BJ1273" s="10"/>
      <c r="BK1273" s="10"/>
      <c r="BL1273" s="10"/>
      <c r="BM1273" s="9"/>
      <c r="BN1273" s="10"/>
      <c r="BO1273" s="9"/>
      <c r="BP1273" s="9"/>
      <c r="BQ1273" s="9"/>
      <c r="BR1273" s="9"/>
      <c r="BS1273" s="9"/>
      <c r="BT1273" s="5"/>
      <c r="BU1273" s="9"/>
      <c r="BV1273" s="10"/>
      <c r="BW1273" s="10"/>
      <c r="BX1273" s="10"/>
      <c r="BY1273" s="10"/>
      <c r="BZ1273" s="10"/>
      <c r="CA1273" s="10"/>
      <c r="CB1273" s="10"/>
      <c r="CC1273" s="10"/>
      <c r="CD1273" s="5"/>
      <c r="CE1273" s="9"/>
      <c r="CF1273" s="10"/>
      <c r="CG1273" s="10"/>
      <c r="CH1273" s="10"/>
      <c r="CI1273" s="10"/>
      <c r="CJ1273" s="10"/>
      <c r="CK1273" s="10"/>
      <c r="CL1273" s="10"/>
      <c r="CM1273" s="10"/>
    </row>
    <row r="1274" spans="1:91" x14ac:dyDescent="0.2">
      <c r="A1274" s="9"/>
      <c r="B1274" s="9"/>
      <c r="C1274" s="9"/>
      <c r="D1274" s="9"/>
      <c r="E1274" s="9"/>
      <c r="F1274" s="9"/>
      <c r="G1274" s="9"/>
      <c r="H1274" s="9"/>
      <c r="I1274" s="9"/>
      <c r="J1274" s="9"/>
      <c r="K1274" s="9"/>
      <c r="L1274" s="9"/>
      <c r="M1274" s="9"/>
      <c r="N1274" s="9"/>
      <c r="P1274"/>
      <c r="Q1274"/>
      <c r="AI1274" s="9"/>
      <c r="AJ1274" s="10"/>
      <c r="AK1274" s="9"/>
      <c r="AL1274" s="10"/>
      <c r="AM1274" s="9"/>
      <c r="AN1274" s="9"/>
      <c r="AO1274" s="9"/>
      <c r="AP1274" s="9"/>
      <c r="AQ1274" s="9"/>
      <c r="AS1274" s="9"/>
      <c r="AT1274" s="10"/>
      <c r="AU1274" s="10"/>
      <c r="AV1274" s="10"/>
      <c r="AW1274" s="10"/>
      <c r="AX1274" s="10"/>
      <c r="AY1274" s="10"/>
      <c r="AZ1274" s="10"/>
      <c r="BA1274" s="10"/>
      <c r="BC1274" s="9"/>
      <c r="BD1274" s="10"/>
      <c r="BE1274" s="10"/>
      <c r="BF1274" s="10"/>
      <c r="BG1274" s="10"/>
      <c r="BH1274" s="10"/>
      <c r="BI1274" s="10"/>
      <c r="BJ1274" s="10"/>
      <c r="BK1274" s="10"/>
      <c r="BL1274" s="10"/>
      <c r="BM1274" s="9"/>
      <c r="BN1274" s="10"/>
      <c r="BO1274" s="9"/>
      <c r="BP1274" s="9"/>
      <c r="BQ1274" s="9"/>
      <c r="BR1274" s="9"/>
      <c r="BS1274" s="9"/>
      <c r="BT1274" s="5"/>
      <c r="BU1274" s="9"/>
      <c r="BV1274" s="10"/>
      <c r="BW1274" s="10"/>
      <c r="BX1274" s="10"/>
      <c r="BY1274" s="10"/>
      <c r="BZ1274" s="10"/>
      <c r="CA1274" s="10"/>
      <c r="CB1274" s="10"/>
      <c r="CC1274" s="10"/>
      <c r="CD1274" s="5"/>
      <c r="CE1274" s="9"/>
      <c r="CF1274" s="10"/>
      <c r="CG1274" s="10"/>
      <c r="CH1274" s="10"/>
      <c r="CI1274" s="10"/>
      <c r="CJ1274" s="10"/>
      <c r="CK1274" s="10"/>
      <c r="CL1274" s="10"/>
      <c r="CM1274" s="10"/>
    </row>
    <row r="1275" spans="1:91" x14ac:dyDescent="0.2">
      <c r="A1275" s="9"/>
      <c r="B1275" s="9"/>
      <c r="C1275" s="9"/>
      <c r="D1275" s="9"/>
      <c r="E1275" s="9"/>
      <c r="F1275" s="9"/>
      <c r="G1275" s="9"/>
      <c r="H1275" s="9"/>
      <c r="I1275" s="9"/>
      <c r="J1275" s="9"/>
      <c r="K1275" s="9"/>
      <c r="L1275" s="9"/>
      <c r="M1275" s="9"/>
      <c r="N1275" s="9"/>
      <c r="P1275"/>
      <c r="Q1275"/>
      <c r="AI1275" s="9"/>
      <c r="AJ1275" s="10"/>
      <c r="AK1275" s="9"/>
      <c r="AL1275" s="10"/>
      <c r="AM1275" s="9"/>
      <c r="AN1275" s="9"/>
      <c r="AO1275" s="9"/>
      <c r="AP1275" s="9"/>
      <c r="AQ1275" s="9"/>
      <c r="AS1275" s="9"/>
      <c r="AT1275" s="10"/>
      <c r="AU1275" s="10"/>
      <c r="AV1275" s="10"/>
      <c r="AW1275" s="10"/>
      <c r="AX1275" s="10"/>
      <c r="AY1275" s="10"/>
      <c r="AZ1275" s="10"/>
      <c r="BA1275" s="10"/>
      <c r="BC1275" s="9"/>
      <c r="BD1275" s="10"/>
      <c r="BE1275" s="10"/>
      <c r="BF1275" s="10"/>
      <c r="BG1275" s="10"/>
      <c r="BH1275" s="10"/>
      <c r="BI1275" s="10"/>
      <c r="BJ1275" s="10"/>
      <c r="BK1275" s="10"/>
      <c r="BL1275" s="10"/>
      <c r="BM1275" s="9"/>
      <c r="BN1275" s="10"/>
      <c r="BO1275" s="9"/>
      <c r="BP1275" s="9"/>
      <c r="BQ1275" s="9"/>
      <c r="BR1275" s="9"/>
      <c r="BS1275" s="9"/>
      <c r="BT1275" s="5"/>
      <c r="BU1275" s="9"/>
      <c r="BV1275" s="10"/>
      <c r="BW1275" s="10"/>
      <c r="BX1275" s="10"/>
      <c r="BY1275" s="10"/>
      <c r="BZ1275" s="10"/>
      <c r="CA1275" s="10"/>
      <c r="CB1275" s="10"/>
      <c r="CC1275" s="10"/>
      <c r="CD1275" s="5"/>
      <c r="CE1275" s="9"/>
      <c r="CF1275" s="10"/>
      <c r="CG1275" s="10"/>
      <c r="CH1275" s="10"/>
      <c r="CI1275" s="10"/>
      <c r="CJ1275" s="10"/>
      <c r="CK1275" s="10"/>
      <c r="CL1275" s="10"/>
      <c r="CM1275" s="10"/>
    </row>
    <row r="1276" spans="1:91" x14ac:dyDescent="0.2">
      <c r="A1276" s="9"/>
      <c r="B1276" s="9"/>
      <c r="C1276" s="9"/>
      <c r="D1276" s="9"/>
      <c r="E1276" s="9"/>
      <c r="F1276" s="9"/>
      <c r="G1276" s="9"/>
      <c r="H1276" s="9"/>
      <c r="I1276" s="9"/>
      <c r="J1276" s="9"/>
      <c r="K1276" s="9"/>
      <c r="L1276" s="9"/>
      <c r="M1276" s="9"/>
      <c r="N1276" s="9"/>
      <c r="P1276"/>
      <c r="Q1276"/>
      <c r="AI1276" s="9"/>
      <c r="AJ1276" s="10"/>
      <c r="AK1276" s="9"/>
      <c r="AL1276" s="10"/>
      <c r="AM1276" s="9"/>
      <c r="AN1276" s="9"/>
      <c r="AO1276" s="9"/>
      <c r="AP1276" s="9"/>
      <c r="AQ1276" s="9"/>
      <c r="AS1276" s="9"/>
      <c r="AT1276" s="10"/>
      <c r="AU1276" s="10"/>
      <c r="AV1276" s="10"/>
      <c r="AW1276" s="10"/>
      <c r="AX1276" s="10"/>
      <c r="AY1276" s="10"/>
      <c r="AZ1276" s="10"/>
      <c r="BA1276" s="10"/>
      <c r="BC1276" s="9"/>
      <c r="BD1276" s="10"/>
      <c r="BE1276" s="10"/>
      <c r="BF1276" s="10"/>
      <c r="BG1276" s="10"/>
      <c r="BH1276" s="10"/>
      <c r="BI1276" s="10"/>
      <c r="BJ1276" s="10"/>
      <c r="BK1276" s="10"/>
      <c r="BL1276" s="10"/>
      <c r="BM1276" s="9"/>
      <c r="BN1276" s="10"/>
      <c r="BO1276" s="9"/>
      <c r="BP1276" s="9"/>
      <c r="BQ1276" s="9"/>
      <c r="BR1276" s="9"/>
      <c r="BS1276" s="9"/>
      <c r="BT1276" s="5"/>
      <c r="BU1276" s="9"/>
      <c r="BV1276" s="10"/>
      <c r="BW1276" s="10"/>
      <c r="BX1276" s="10"/>
      <c r="BY1276" s="10"/>
      <c r="BZ1276" s="10"/>
      <c r="CA1276" s="10"/>
      <c r="CB1276" s="10"/>
      <c r="CC1276" s="10"/>
      <c r="CD1276" s="5"/>
      <c r="CE1276" s="9"/>
      <c r="CF1276" s="10"/>
      <c r="CG1276" s="10"/>
      <c r="CH1276" s="10"/>
      <c r="CI1276" s="10"/>
      <c r="CJ1276" s="10"/>
      <c r="CK1276" s="10"/>
      <c r="CL1276" s="10"/>
      <c r="CM1276" s="10"/>
    </row>
    <row r="1277" spans="1:91" x14ac:dyDescent="0.2">
      <c r="A1277" s="9"/>
      <c r="B1277" s="9"/>
      <c r="C1277" s="9"/>
      <c r="D1277" s="9"/>
      <c r="E1277" s="9"/>
      <c r="F1277" s="9"/>
      <c r="G1277" s="9"/>
      <c r="H1277" s="9"/>
      <c r="I1277" s="9"/>
      <c r="J1277" s="9"/>
      <c r="K1277" s="9"/>
      <c r="L1277" s="9"/>
      <c r="M1277" s="9"/>
      <c r="N1277" s="9"/>
      <c r="P1277"/>
      <c r="Q1277"/>
      <c r="AI1277" s="9"/>
      <c r="AJ1277" s="10"/>
      <c r="AK1277" s="9"/>
      <c r="AL1277" s="10"/>
      <c r="AM1277" s="9"/>
      <c r="AN1277" s="9"/>
      <c r="AO1277" s="9"/>
      <c r="AP1277" s="9"/>
      <c r="AQ1277" s="9"/>
      <c r="AS1277" s="9"/>
      <c r="AT1277" s="10"/>
      <c r="AU1277" s="10"/>
      <c r="AV1277" s="10"/>
      <c r="AW1277" s="10"/>
      <c r="AX1277" s="10"/>
      <c r="AY1277" s="10"/>
      <c r="AZ1277" s="10"/>
      <c r="BA1277" s="10"/>
      <c r="BC1277" s="9"/>
      <c r="BD1277" s="10"/>
      <c r="BE1277" s="10"/>
      <c r="BF1277" s="10"/>
      <c r="BG1277" s="10"/>
      <c r="BH1277" s="10"/>
      <c r="BI1277" s="10"/>
      <c r="BJ1277" s="10"/>
      <c r="BK1277" s="10"/>
      <c r="BL1277" s="10"/>
      <c r="BM1277" s="9"/>
      <c r="BN1277" s="10"/>
      <c r="BO1277" s="9"/>
      <c r="BP1277" s="9"/>
      <c r="BQ1277" s="9"/>
      <c r="BR1277" s="9"/>
      <c r="BS1277" s="9"/>
      <c r="BT1277" s="5"/>
      <c r="BU1277" s="9"/>
      <c r="BV1277" s="10"/>
      <c r="BW1277" s="10"/>
      <c r="BX1277" s="10"/>
      <c r="BY1277" s="10"/>
      <c r="BZ1277" s="10"/>
      <c r="CA1277" s="10"/>
      <c r="CB1277" s="10"/>
      <c r="CC1277" s="10"/>
      <c r="CD1277" s="5"/>
      <c r="CE1277" s="9"/>
      <c r="CF1277" s="10"/>
      <c r="CG1277" s="10"/>
      <c r="CH1277" s="10"/>
      <c r="CI1277" s="10"/>
      <c r="CJ1277" s="10"/>
      <c r="CK1277" s="10"/>
      <c r="CL1277" s="10"/>
      <c r="CM1277" s="10"/>
    </row>
    <row r="1278" spans="1:91" x14ac:dyDescent="0.2">
      <c r="A1278" s="9"/>
      <c r="B1278" s="9"/>
      <c r="C1278" s="9"/>
      <c r="D1278" s="9"/>
      <c r="E1278" s="9"/>
      <c r="F1278" s="9"/>
      <c r="G1278" s="9"/>
      <c r="H1278" s="9"/>
      <c r="I1278" s="9"/>
      <c r="J1278" s="9"/>
      <c r="K1278" s="9"/>
      <c r="L1278" s="9"/>
      <c r="M1278" s="9"/>
      <c r="N1278" s="9"/>
      <c r="P1278"/>
      <c r="Q1278"/>
      <c r="AI1278" s="9"/>
      <c r="AJ1278" s="10"/>
      <c r="AK1278" s="9"/>
      <c r="AL1278" s="10"/>
      <c r="AM1278" s="9"/>
      <c r="AN1278" s="9"/>
      <c r="AO1278" s="9"/>
      <c r="AP1278" s="9"/>
      <c r="AQ1278" s="9"/>
      <c r="AS1278" s="9"/>
      <c r="AT1278" s="10"/>
      <c r="AU1278" s="10"/>
      <c r="AV1278" s="10"/>
      <c r="AW1278" s="10"/>
      <c r="AX1278" s="10"/>
      <c r="AY1278" s="10"/>
      <c r="AZ1278" s="10"/>
      <c r="BA1278" s="10"/>
      <c r="BC1278" s="9"/>
      <c r="BD1278" s="10"/>
      <c r="BE1278" s="10"/>
      <c r="BF1278" s="10"/>
      <c r="BG1278" s="10"/>
      <c r="BH1278" s="10"/>
      <c r="BI1278" s="10"/>
      <c r="BJ1278" s="10"/>
      <c r="BK1278" s="10"/>
      <c r="BL1278" s="10"/>
      <c r="BM1278" s="9"/>
      <c r="BN1278" s="10"/>
      <c r="BO1278" s="9"/>
      <c r="BP1278" s="9"/>
      <c r="BQ1278" s="9"/>
      <c r="BR1278" s="9"/>
      <c r="BS1278" s="9"/>
      <c r="BT1278" s="5"/>
      <c r="BU1278" s="9"/>
      <c r="BV1278" s="10"/>
      <c r="BW1278" s="10"/>
      <c r="BX1278" s="10"/>
      <c r="BY1278" s="10"/>
      <c r="BZ1278" s="10"/>
      <c r="CA1278" s="10"/>
      <c r="CB1278" s="10"/>
      <c r="CC1278" s="10"/>
      <c r="CD1278" s="5"/>
      <c r="CE1278" s="9"/>
      <c r="CF1278" s="10"/>
      <c r="CG1278" s="10"/>
      <c r="CH1278" s="10"/>
      <c r="CI1278" s="10"/>
      <c r="CJ1278" s="10"/>
      <c r="CK1278" s="10"/>
      <c r="CL1278" s="10"/>
      <c r="CM1278" s="10"/>
    </row>
    <row r="1279" spans="1:91" x14ac:dyDescent="0.2">
      <c r="A1279" s="9"/>
      <c r="B1279" s="9"/>
      <c r="C1279" s="9"/>
      <c r="D1279" s="9"/>
      <c r="E1279" s="9"/>
      <c r="F1279" s="9"/>
      <c r="G1279" s="9"/>
      <c r="H1279" s="9"/>
      <c r="I1279" s="9"/>
      <c r="J1279" s="9"/>
      <c r="K1279" s="9"/>
      <c r="L1279" s="9"/>
      <c r="M1279" s="9"/>
      <c r="N1279" s="9"/>
      <c r="P1279"/>
      <c r="Q1279"/>
      <c r="AI1279" s="9"/>
      <c r="AJ1279" s="10"/>
      <c r="AK1279" s="9"/>
      <c r="AL1279" s="10"/>
      <c r="AM1279" s="9"/>
      <c r="AN1279" s="9"/>
      <c r="AO1279" s="9"/>
      <c r="AP1279" s="9"/>
      <c r="AQ1279" s="9"/>
      <c r="AS1279" s="9"/>
      <c r="AT1279" s="10"/>
      <c r="AU1279" s="10"/>
      <c r="AV1279" s="10"/>
      <c r="AW1279" s="10"/>
      <c r="AX1279" s="10"/>
      <c r="AY1279" s="10"/>
      <c r="AZ1279" s="10"/>
      <c r="BA1279" s="10"/>
      <c r="BC1279" s="9"/>
      <c r="BD1279" s="10"/>
      <c r="BE1279" s="10"/>
      <c r="BF1279" s="10"/>
      <c r="BG1279" s="10"/>
      <c r="BH1279" s="10"/>
      <c r="BI1279" s="10"/>
      <c r="BJ1279" s="10"/>
      <c r="BK1279" s="10"/>
      <c r="BL1279" s="10"/>
      <c r="BM1279" s="9"/>
      <c r="BN1279" s="10"/>
      <c r="BO1279" s="9"/>
      <c r="BP1279" s="9"/>
      <c r="BQ1279" s="9"/>
      <c r="BR1279" s="9"/>
      <c r="BS1279" s="9"/>
      <c r="BT1279" s="5"/>
      <c r="BU1279" s="9"/>
      <c r="BV1279" s="10"/>
      <c r="BW1279" s="10"/>
      <c r="BX1279" s="10"/>
      <c r="BY1279" s="10"/>
      <c r="BZ1279" s="10"/>
      <c r="CA1279" s="10"/>
      <c r="CB1279" s="10"/>
      <c r="CC1279" s="10"/>
      <c r="CD1279" s="5"/>
      <c r="CE1279" s="9"/>
      <c r="CF1279" s="10"/>
      <c r="CG1279" s="10"/>
      <c r="CH1279" s="10"/>
      <c r="CI1279" s="10"/>
      <c r="CJ1279" s="10"/>
      <c r="CK1279" s="10"/>
      <c r="CL1279" s="10"/>
      <c r="CM1279" s="10"/>
    </row>
    <row r="1280" spans="1:91" x14ac:dyDescent="0.2">
      <c r="A1280" s="9"/>
      <c r="B1280" s="9"/>
      <c r="C1280" s="9"/>
      <c r="D1280" s="9"/>
      <c r="E1280" s="9"/>
      <c r="F1280" s="9"/>
      <c r="G1280" s="9"/>
      <c r="H1280" s="9"/>
      <c r="I1280" s="9"/>
      <c r="J1280" s="9"/>
      <c r="K1280" s="9"/>
      <c r="L1280" s="9"/>
      <c r="M1280" s="9"/>
      <c r="N1280" s="9"/>
      <c r="P1280"/>
      <c r="Q1280"/>
      <c r="AI1280" s="9"/>
      <c r="AJ1280" s="10"/>
      <c r="AK1280" s="9"/>
      <c r="AL1280" s="10"/>
      <c r="AM1280" s="9"/>
      <c r="AN1280" s="9"/>
      <c r="AO1280" s="9"/>
      <c r="AP1280" s="9"/>
      <c r="AQ1280" s="9"/>
      <c r="AS1280" s="9"/>
      <c r="AT1280" s="10"/>
      <c r="AU1280" s="10"/>
      <c r="AV1280" s="10"/>
      <c r="AW1280" s="10"/>
      <c r="AX1280" s="10"/>
      <c r="AY1280" s="10"/>
      <c r="AZ1280" s="10"/>
      <c r="BA1280" s="10"/>
      <c r="BC1280" s="9"/>
      <c r="BD1280" s="10"/>
      <c r="BE1280" s="10"/>
      <c r="BF1280" s="10"/>
      <c r="BG1280" s="10"/>
      <c r="BH1280" s="10"/>
      <c r="BI1280" s="10"/>
      <c r="BJ1280" s="10"/>
      <c r="BK1280" s="10"/>
      <c r="BL1280" s="10"/>
      <c r="BM1280" s="9"/>
      <c r="BN1280" s="10"/>
      <c r="BO1280" s="9"/>
      <c r="BP1280" s="9"/>
      <c r="BQ1280" s="9"/>
      <c r="BR1280" s="9"/>
      <c r="BS1280" s="9"/>
      <c r="BT1280" s="5"/>
      <c r="BU1280" s="9"/>
      <c r="BV1280" s="10"/>
      <c r="BW1280" s="10"/>
      <c r="BX1280" s="10"/>
      <c r="BY1280" s="10"/>
      <c r="BZ1280" s="10"/>
      <c r="CA1280" s="10"/>
      <c r="CB1280" s="10"/>
      <c r="CC1280" s="10"/>
      <c r="CD1280" s="5"/>
      <c r="CE1280" s="9"/>
      <c r="CF1280" s="10"/>
      <c r="CG1280" s="10"/>
      <c r="CH1280" s="10"/>
      <c r="CI1280" s="10"/>
      <c r="CJ1280" s="10"/>
      <c r="CK1280" s="10"/>
      <c r="CL1280" s="10"/>
      <c r="CM1280" s="10"/>
    </row>
    <row r="1281" spans="1:91" x14ac:dyDescent="0.2">
      <c r="A1281" s="9"/>
      <c r="B1281" s="9"/>
      <c r="C1281" s="9"/>
      <c r="D1281" s="9"/>
      <c r="E1281" s="9"/>
      <c r="F1281" s="9"/>
      <c r="G1281" s="9"/>
      <c r="H1281" s="9"/>
      <c r="I1281" s="9"/>
      <c r="J1281" s="9"/>
      <c r="K1281" s="9"/>
      <c r="L1281" s="9"/>
      <c r="M1281" s="9"/>
      <c r="N1281" s="9"/>
      <c r="P1281"/>
      <c r="Q1281"/>
      <c r="AI1281" s="9"/>
      <c r="AJ1281" s="10"/>
      <c r="AK1281" s="9"/>
      <c r="AL1281" s="10"/>
      <c r="AM1281" s="9"/>
      <c r="AN1281" s="9"/>
      <c r="AO1281" s="9"/>
      <c r="AP1281" s="9"/>
      <c r="AQ1281" s="9"/>
      <c r="AS1281" s="9"/>
      <c r="AT1281" s="10"/>
      <c r="AU1281" s="10"/>
      <c r="AV1281" s="10"/>
      <c r="AW1281" s="10"/>
      <c r="AX1281" s="10"/>
      <c r="AY1281" s="10"/>
      <c r="AZ1281" s="10"/>
      <c r="BA1281" s="10"/>
      <c r="BC1281" s="9"/>
      <c r="BD1281" s="10"/>
      <c r="BE1281" s="10"/>
      <c r="BF1281" s="10"/>
      <c r="BG1281" s="10"/>
      <c r="BH1281" s="10"/>
      <c r="BI1281" s="10"/>
      <c r="BJ1281" s="10"/>
      <c r="BK1281" s="10"/>
      <c r="BL1281" s="10"/>
      <c r="BM1281" s="9"/>
      <c r="BN1281" s="10"/>
      <c r="BO1281" s="9"/>
      <c r="BP1281" s="9"/>
      <c r="BQ1281" s="9"/>
      <c r="BR1281" s="9"/>
      <c r="BS1281" s="9"/>
      <c r="BT1281" s="5"/>
      <c r="BU1281" s="9"/>
      <c r="BV1281" s="10"/>
      <c r="BW1281" s="10"/>
      <c r="BX1281" s="10"/>
      <c r="BY1281" s="10"/>
      <c r="BZ1281" s="10"/>
      <c r="CA1281" s="10"/>
      <c r="CB1281" s="10"/>
      <c r="CC1281" s="10"/>
      <c r="CD1281" s="5"/>
      <c r="CE1281" s="9"/>
      <c r="CF1281" s="10"/>
      <c r="CG1281" s="10"/>
      <c r="CH1281" s="10"/>
      <c r="CI1281" s="10"/>
      <c r="CJ1281" s="10"/>
      <c r="CK1281" s="10"/>
      <c r="CL1281" s="10"/>
      <c r="CM1281" s="10"/>
    </row>
    <row r="1282" spans="1:91" x14ac:dyDescent="0.2">
      <c r="A1282" s="9"/>
      <c r="B1282" s="9"/>
      <c r="C1282" s="9"/>
      <c r="D1282" s="9"/>
      <c r="E1282" s="9"/>
      <c r="F1282" s="9"/>
      <c r="G1282" s="9"/>
      <c r="H1282" s="9"/>
      <c r="I1282" s="9"/>
      <c r="J1282" s="9"/>
      <c r="K1282" s="9"/>
      <c r="L1282" s="9"/>
      <c r="M1282" s="9"/>
      <c r="N1282" s="9"/>
      <c r="P1282"/>
      <c r="Q1282"/>
      <c r="AI1282" s="9"/>
      <c r="AJ1282" s="10"/>
      <c r="AK1282" s="9"/>
      <c r="AL1282" s="10"/>
      <c r="AM1282" s="9"/>
      <c r="AN1282" s="9"/>
      <c r="AO1282" s="9"/>
      <c r="AP1282" s="9"/>
      <c r="AQ1282" s="9"/>
      <c r="AS1282" s="9"/>
      <c r="AT1282" s="10"/>
      <c r="AU1282" s="10"/>
      <c r="AV1282" s="10"/>
      <c r="AW1282" s="10"/>
      <c r="AX1282" s="10"/>
      <c r="AY1282" s="10"/>
      <c r="AZ1282" s="10"/>
      <c r="BA1282" s="10"/>
      <c r="BC1282" s="9"/>
      <c r="BD1282" s="10"/>
      <c r="BE1282" s="10"/>
      <c r="BF1282" s="10"/>
      <c r="BG1282" s="10"/>
      <c r="BH1282" s="10"/>
      <c r="BI1282" s="10"/>
      <c r="BJ1282" s="10"/>
      <c r="BK1282" s="10"/>
      <c r="BL1282" s="10"/>
      <c r="BM1282" s="9"/>
      <c r="BN1282" s="10"/>
      <c r="BO1282" s="9"/>
      <c r="BP1282" s="9"/>
      <c r="BQ1282" s="9"/>
      <c r="BR1282" s="9"/>
      <c r="BS1282" s="9"/>
      <c r="BT1282" s="5"/>
      <c r="BU1282" s="9"/>
      <c r="BV1282" s="10"/>
      <c r="BW1282" s="10"/>
      <c r="BX1282" s="10"/>
      <c r="BY1282" s="10"/>
      <c r="BZ1282" s="10"/>
      <c r="CA1282" s="10"/>
      <c r="CB1282" s="10"/>
      <c r="CC1282" s="10"/>
      <c r="CD1282" s="5"/>
      <c r="CE1282" s="9"/>
      <c r="CF1282" s="10"/>
      <c r="CG1282" s="10"/>
      <c r="CH1282" s="10"/>
      <c r="CI1282" s="10"/>
      <c r="CJ1282" s="10"/>
      <c r="CK1282" s="10"/>
      <c r="CL1282" s="10"/>
      <c r="CM1282" s="10"/>
    </row>
    <row r="1283" spans="1:91" x14ac:dyDescent="0.2">
      <c r="A1283" s="9"/>
      <c r="B1283" s="9"/>
      <c r="C1283" s="9"/>
      <c r="D1283" s="9"/>
      <c r="E1283" s="9"/>
      <c r="F1283" s="9"/>
      <c r="G1283" s="9"/>
      <c r="H1283" s="9"/>
      <c r="I1283" s="9"/>
      <c r="J1283" s="9"/>
      <c r="K1283" s="9"/>
      <c r="L1283" s="9"/>
      <c r="M1283" s="9"/>
      <c r="N1283" s="9"/>
      <c r="P1283"/>
      <c r="Q1283"/>
      <c r="AI1283" s="9"/>
      <c r="AJ1283" s="10"/>
      <c r="AK1283" s="9"/>
      <c r="AL1283" s="10"/>
      <c r="AM1283" s="9"/>
      <c r="AN1283" s="9"/>
      <c r="AO1283" s="9"/>
      <c r="AP1283" s="9"/>
      <c r="AQ1283" s="9"/>
      <c r="AS1283" s="9"/>
      <c r="AT1283" s="10"/>
      <c r="AU1283" s="10"/>
      <c r="AV1283" s="10"/>
      <c r="AW1283" s="10"/>
      <c r="AX1283" s="10"/>
      <c r="AY1283" s="10"/>
      <c r="AZ1283" s="10"/>
      <c r="BA1283" s="10"/>
      <c r="BC1283" s="9"/>
      <c r="BD1283" s="10"/>
      <c r="BE1283" s="10"/>
      <c r="BF1283" s="10"/>
      <c r="BG1283" s="10"/>
      <c r="BH1283" s="10"/>
      <c r="BI1283" s="10"/>
      <c r="BJ1283" s="10"/>
      <c r="BK1283" s="10"/>
      <c r="BL1283" s="10"/>
      <c r="BM1283" s="9"/>
      <c r="BN1283" s="10"/>
      <c r="BO1283" s="9"/>
      <c r="BP1283" s="9"/>
      <c r="BQ1283" s="9"/>
      <c r="BR1283" s="9"/>
      <c r="BS1283" s="9"/>
      <c r="BT1283" s="5"/>
      <c r="BU1283" s="9"/>
      <c r="BV1283" s="10"/>
      <c r="BW1283" s="10"/>
      <c r="BX1283" s="10"/>
      <c r="BY1283" s="10"/>
      <c r="BZ1283" s="10"/>
      <c r="CA1283" s="10"/>
      <c r="CB1283" s="10"/>
      <c r="CC1283" s="10"/>
      <c r="CD1283" s="5"/>
      <c r="CE1283" s="9"/>
      <c r="CF1283" s="10"/>
      <c r="CG1283" s="10"/>
      <c r="CH1283" s="10"/>
      <c r="CI1283" s="10"/>
      <c r="CJ1283" s="10"/>
      <c r="CK1283" s="10"/>
      <c r="CL1283" s="10"/>
      <c r="CM1283" s="10"/>
    </row>
    <row r="1284" spans="1:91" x14ac:dyDescent="0.2">
      <c r="A1284" s="9"/>
      <c r="B1284" s="9"/>
      <c r="C1284" s="9"/>
      <c r="D1284" s="9"/>
      <c r="E1284" s="9"/>
      <c r="F1284" s="9"/>
      <c r="G1284" s="9"/>
      <c r="H1284" s="9"/>
      <c r="I1284" s="9"/>
      <c r="J1284" s="9"/>
      <c r="K1284" s="9"/>
      <c r="L1284" s="9"/>
      <c r="M1284" s="9"/>
      <c r="N1284" s="9"/>
      <c r="P1284"/>
      <c r="Q1284"/>
      <c r="AI1284" s="9"/>
      <c r="AJ1284" s="10"/>
      <c r="AK1284" s="9"/>
      <c r="AL1284" s="10"/>
      <c r="AM1284" s="9"/>
      <c r="AN1284" s="9"/>
      <c r="AO1284" s="9"/>
      <c r="AP1284" s="9"/>
      <c r="AQ1284" s="9"/>
      <c r="AS1284" s="9"/>
      <c r="AT1284" s="10"/>
      <c r="AU1284" s="10"/>
      <c r="AV1284" s="10"/>
      <c r="AW1284" s="10"/>
      <c r="AX1284" s="10"/>
      <c r="AY1284" s="10"/>
      <c r="AZ1284" s="10"/>
      <c r="BA1284" s="10"/>
      <c r="BC1284" s="9"/>
      <c r="BD1284" s="10"/>
      <c r="BE1284" s="10"/>
      <c r="BF1284" s="10"/>
      <c r="BG1284" s="10"/>
      <c r="BH1284" s="10"/>
      <c r="BI1284" s="10"/>
      <c r="BJ1284" s="10"/>
      <c r="BK1284" s="10"/>
      <c r="BL1284" s="10"/>
      <c r="BM1284" s="9"/>
      <c r="BN1284" s="10"/>
      <c r="BO1284" s="9"/>
      <c r="BP1284" s="9"/>
      <c r="BQ1284" s="9"/>
      <c r="BR1284" s="9"/>
      <c r="BS1284" s="9"/>
      <c r="BT1284" s="5"/>
      <c r="BU1284" s="9"/>
      <c r="BV1284" s="10"/>
      <c r="BW1284" s="10"/>
      <c r="BX1284" s="10"/>
      <c r="BY1284" s="10"/>
      <c r="BZ1284" s="10"/>
      <c r="CA1284" s="10"/>
      <c r="CB1284" s="10"/>
      <c r="CC1284" s="10"/>
      <c r="CD1284" s="5"/>
      <c r="CE1284" s="9"/>
      <c r="CF1284" s="10"/>
      <c r="CG1284" s="10"/>
      <c r="CH1284" s="10"/>
      <c r="CI1284" s="10"/>
      <c r="CJ1284" s="10"/>
      <c r="CK1284" s="10"/>
      <c r="CL1284" s="10"/>
      <c r="CM1284" s="10"/>
    </row>
    <row r="1285" spans="1:91" x14ac:dyDescent="0.2">
      <c r="A1285" s="9"/>
      <c r="B1285" s="9"/>
      <c r="C1285" s="9"/>
      <c r="D1285" s="9"/>
      <c r="E1285" s="9"/>
      <c r="F1285" s="9"/>
      <c r="G1285" s="9"/>
      <c r="H1285" s="9"/>
      <c r="I1285" s="9"/>
      <c r="J1285" s="9"/>
      <c r="K1285" s="9"/>
      <c r="L1285" s="9"/>
      <c r="M1285" s="9"/>
      <c r="N1285" s="9"/>
      <c r="P1285"/>
      <c r="Q1285"/>
      <c r="AI1285" s="9"/>
      <c r="AJ1285" s="10"/>
      <c r="AK1285" s="9"/>
      <c r="AL1285" s="10"/>
      <c r="AM1285" s="9"/>
      <c r="AN1285" s="9"/>
      <c r="AO1285" s="9"/>
      <c r="AP1285" s="9"/>
      <c r="AQ1285" s="9"/>
      <c r="AS1285" s="9"/>
      <c r="AT1285" s="10"/>
      <c r="AU1285" s="10"/>
      <c r="AV1285" s="10"/>
      <c r="AW1285" s="10"/>
      <c r="AX1285" s="10"/>
      <c r="AY1285" s="10"/>
      <c r="AZ1285" s="10"/>
      <c r="BA1285" s="10"/>
      <c r="BC1285" s="9"/>
      <c r="BD1285" s="10"/>
      <c r="BE1285" s="10"/>
      <c r="BF1285" s="10"/>
      <c r="BG1285" s="10"/>
      <c r="BH1285" s="10"/>
      <c r="BI1285" s="10"/>
      <c r="BJ1285" s="10"/>
      <c r="BK1285" s="10"/>
      <c r="BL1285" s="10"/>
      <c r="BM1285" s="9"/>
      <c r="BN1285" s="10"/>
      <c r="BO1285" s="9"/>
      <c r="BP1285" s="9"/>
      <c r="BQ1285" s="9"/>
      <c r="BR1285" s="9"/>
      <c r="BS1285" s="9"/>
      <c r="BT1285" s="5"/>
      <c r="BU1285" s="9"/>
      <c r="BV1285" s="10"/>
      <c r="BW1285" s="10"/>
      <c r="BX1285" s="10"/>
      <c r="BY1285" s="10"/>
      <c r="BZ1285" s="10"/>
      <c r="CA1285" s="10"/>
      <c r="CB1285" s="10"/>
      <c r="CC1285" s="10"/>
      <c r="CD1285" s="5"/>
      <c r="CE1285" s="9"/>
      <c r="CF1285" s="10"/>
      <c r="CG1285" s="10"/>
      <c r="CH1285" s="10"/>
      <c r="CI1285" s="10"/>
      <c r="CJ1285" s="10"/>
      <c r="CK1285" s="10"/>
      <c r="CL1285" s="10"/>
      <c r="CM1285" s="10"/>
    </row>
    <row r="1286" spans="1:91" x14ac:dyDescent="0.2">
      <c r="A1286" s="9"/>
      <c r="B1286" s="9"/>
      <c r="C1286" s="9"/>
      <c r="D1286" s="9"/>
      <c r="E1286" s="9"/>
      <c r="F1286" s="9"/>
      <c r="G1286" s="9"/>
      <c r="H1286" s="9"/>
      <c r="I1286" s="9"/>
      <c r="J1286" s="9"/>
      <c r="K1286" s="9"/>
      <c r="L1286" s="9"/>
      <c r="M1286" s="9"/>
      <c r="N1286" s="9"/>
      <c r="P1286"/>
      <c r="Q1286"/>
      <c r="AI1286" s="9"/>
      <c r="AJ1286" s="10"/>
      <c r="AK1286" s="9"/>
      <c r="AL1286" s="10"/>
      <c r="AM1286" s="9"/>
      <c r="AN1286" s="9"/>
      <c r="AO1286" s="9"/>
      <c r="AP1286" s="9"/>
      <c r="AQ1286" s="9"/>
      <c r="AS1286" s="9"/>
      <c r="AT1286" s="10"/>
      <c r="AU1286" s="10"/>
      <c r="AV1286" s="10"/>
      <c r="AW1286" s="10"/>
      <c r="AX1286" s="10"/>
      <c r="AY1286" s="10"/>
      <c r="AZ1286" s="10"/>
      <c r="BA1286" s="10"/>
      <c r="BC1286" s="9"/>
      <c r="BD1286" s="10"/>
      <c r="BE1286" s="10"/>
      <c r="BF1286" s="10"/>
      <c r="BG1286" s="10"/>
      <c r="BH1286" s="10"/>
      <c r="BI1286" s="10"/>
      <c r="BJ1286" s="10"/>
      <c r="BK1286" s="10"/>
      <c r="BL1286" s="10"/>
      <c r="BM1286" s="9"/>
      <c r="BN1286" s="10"/>
      <c r="BO1286" s="9"/>
      <c r="BP1286" s="9"/>
      <c r="BQ1286" s="9"/>
      <c r="BR1286" s="9"/>
      <c r="BS1286" s="9"/>
      <c r="BT1286" s="5"/>
      <c r="BU1286" s="9"/>
      <c r="BV1286" s="10"/>
      <c r="BW1286" s="10"/>
      <c r="BX1286" s="10"/>
      <c r="BY1286" s="10"/>
      <c r="BZ1286" s="10"/>
      <c r="CA1286" s="10"/>
      <c r="CB1286" s="10"/>
      <c r="CC1286" s="10"/>
      <c r="CD1286" s="5"/>
      <c r="CE1286" s="9"/>
      <c r="CF1286" s="10"/>
      <c r="CG1286" s="10"/>
      <c r="CH1286" s="10"/>
      <c r="CI1286" s="10"/>
      <c r="CJ1286" s="10"/>
      <c r="CK1286" s="10"/>
      <c r="CL1286" s="10"/>
      <c r="CM1286" s="10"/>
    </row>
    <row r="1287" spans="1:91" x14ac:dyDescent="0.2">
      <c r="A1287" s="9"/>
      <c r="B1287" s="9"/>
      <c r="C1287" s="9"/>
      <c r="D1287" s="9"/>
      <c r="E1287" s="9"/>
      <c r="F1287" s="9"/>
      <c r="G1287" s="9"/>
      <c r="H1287" s="9"/>
      <c r="I1287" s="9"/>
      <c r="J1287" s="9"/>
      <c r="K1287" s="9"/>
      <c r="L1287" s="9"/>
      <c r="M1287" s="9"/>
      <c r="N1287" s="9"/>
      <c r="P1287"/>
      <c r="Q1287"/>
      <c r="AI1287" s="9"/>
      <c r="AJ1287" s="10"/>
      <c r="AK1287" s="9"/>
      <c r="AL1287" s="10"/>
      <c r="AM1287" s="9"/>
      <c r="AN1287" s="9"/>
      <c r="AO1287" s="9"/>
      <c r="AP1287" s="9"/>
      <c r="AQ1287" s="9"/>
      <c r="AS1287" s="9"/>
      <c r="AT1287" s="10"/>
      <c r="AU1287" s="10"/>
      <c r="AV1287" s="10"/>
      <c r="AW1287" s="10"/>
      <c r="AX1287" s="10"/>
      <c r="AY1287" s="10"/>
      <c r="AZ1287" s="10"/>
      <c r="BA1287" s="10"/>
      <c r="BC1287" s="9"/>
      <c r="BD1287" s="10"/>
      <c r="BE1287" s="10"/>
      <c r="BF1287" s="10"/>
      <c r="BG1287" s="10"/>
      <c r="BH1287" s="10"/>
      <c r="BI1287" s="10"/>
      <c r="BJ1287" s="10"/>
      <c r="BK1287" s="10"/>
      <c r="BL1287" s="10"/>
      <c r="BM1287" s="9"/>
      <c r="BN1287" s="10"/>
      <c r="BO1287" s="9"/>
      <c r="BP1287" s="9"/>
      <c r="BQ1287" s="9"/>
      <c r="BR1287" s="9"/>
      <c r="BS1287" s="9"/>
      <c r="BT1287" s="5"/>
      <c r="BU1287" s="9"/>
      <c r="BV1287" s="10"/>
      <c r="BW1287" s="10"/>
      <c r="BX1287" s="10"/>
      <c r="BY1287" s="10"/>
      <c r="BZ1287" s="10"/>
      <c r="CA1287" s="10"/>
      <c r="CB1287" s="10"/>
      <c r="CC1287" s="10"/>
      <c r="CD1287" s="5"/>
      <c r="CE1287" s="9"/>
      <c r="CF1287" s="10"/>
      <c r="CG1287" s="10"/>
      <c r="CH1287" s="10"/>
      <c r="CI1287" s="10"/>
      <c r="CJ1287" s="10"/>
      <c r="CK1287" s="10"/>
      <c r="CL1287" s="10"/>
      <c r="CM1287" s="10"/>
    </row>
    <row r="1288" spans="1:91" x14ac:dyDescent="0.2">
      <c r="A1288" s="9"/>
      <c r="B1288" s="9"/>
      <c r="C1288" s="9"/>
      <c r="D1288" s="9"/>
      <c r="E1288" s="9"/>
      <c r="F1288" s="9"/>
      <c r="G1288" s="9"/>
      <c r="H1288" s="9"/>
      <c r="I1288" s="9"/>
      <c r="J1288" s="9"/>
      <c r="K1288" s="9"/>
      <c r="L1288" s="9"/>
      <c r="M1288" s="9"/>
      <c r="N1288" s="9"/>
      <c r="P1288"/>
      <c r="Q1288"/>
      <c r="AI1288" s="9"/>
      <c r="AJ1288" s="10"/>
      <c r="AK1288" s="9"/>
      <c r="AL1288" s="10"/>
      <c r="AM1288" s="9"/>
      <c r="AN1288" s="9"/>
      <c r="AO1288" s="9"/>
      <c r="AP1288" s="9"/>
      <c r="AQ1288" s="9"/>
      <c r="AS1288" s="9"/>
      <c r="AT1288" s="10"/>
      <c r="AU1288" s="10"/>
      <c r="AV1288" s="10"/>
      <c r="AW1288" s="10"/>
      <c r="AX1288" s="10"/>
      <c r="AY1288" s="10"/>
      <c r="AZ1288" s="10"/>
      <c r="BA1288" s="10"/>
      <c r="BC1288" s="9"/>
      <c r="BD1288" s="10"/>
      <c r="BE1288" s="10"/>
      <c r="BF1288" s="10"/>
      <c r="BG1288" s="10"/>
      <c r="BH1288" s="10"/>
      <c r="BI1288" s="10"/>
      <c r="BJ1288" s="10"/>
      <c r="BK1288" s="10"/>
      <c r="BL1288" s="10"/>
      <c r="BM1288" s="9"/>
      <c r="BN1288" s="10"/>
      <c r="BO1288" s="9"/>
      <c r="BP1288" s="9"/>
      <c r="BQ1288" s="9"/>
      <c r="BR1288" s="9"/>
      <c r="BS1288" s="9"/>
      <c r="BT1288" s="5"/>
      <c r="BU1288" s="9"/>
      <c r="BV1288" s="10"/>
      <c r="BW1288" s="10"/>
      <c r="BX1288" s="10"/>
      <c r="BY1288" s="10"/>
      <c r="BZ1288" s="10"/>
      <c r="CA1288" s="10"/>
      <c r="CB1288" s="10"/>
      <c r="CC1288" s="10"/>
      <c r="CD1288" s="5"/>
      <c r="CE1288" s="9"/>
      <c r="CF1288" s="10"/>
      <c r="CG1288" s="10"/>
      <c r="CH1288" s="10"/>
      <c r="CI1288" s="10"/>
      <c r="CJ1288" s="10"/>
      <c r="CK1288" s="10"/>
      <c r="CL1288" s="10"/>
      <c r="CM1288" s="10"/>
    </row>
    <row r="1289" spans="1:91" x14ac:dyDescent="0.2">
      <c r="A1289" s="9"/>
      <c r="B1289" s="9"/>
      <c r="C1289" s="9"/>
      <c r="D1289" s="9"/>
      <c r="E1289" s="9"/>
      <c r="F1289" s="9"/>
      <c r="G1289" s="9"/>
      <c r="H1289" s="9"/>
      <c r="I1289" s="9"/>
      <c r="J1289" s="9"/>
      <c r="K1289" s="9"/>
      <c r="L1289" s="9"/>
      <c r="M1289" s="9"/>
      <c r="N1289" s="9"/>
      <c r="P1289"/>
      <c r="Q1289"/>
      <c r="AI1289" s="9"/>
      <c r="AJ1289" s="10"/>
      <c r="AK1289" s="9"/>
      <c r="AL1289" s="10"/>
      <c r="AM1289" s="9"/>
      <c r="AN1289" s="9"/>
      <c r="AO1289" s="9"/>
      <c r="AP1289" s="9"/>
      <c r="AQ1289" s="9"/>
      <c r="AS1289" s="9"/>
      <c r="AT1289" s="10"/>
      <c r="AU1289" s="10"/>
      <c r="AV1289" s="10"/>
      <c r="AW1289" s="10"/>
      <c r="AX1289" s="10"/>
      <c r="AY1289" s="10"/>
      <c r="AZ1289" s="10"/>
      <c r="BA1289" s="10"/>
      <c r="BC1289" s="9"/>
      <c r="BD1289" s="10"/>
      <c r="BE1289" s="10"/>
      <c r="BF1289" s="10"/>
      <c r="BG1289" s="10"/>
      <c r="BH1289" s="10"/>
      <c r="BI1289" s="10"/>
      <c r="BJ1289" s="10"/>
      <c r="BK1289" s="10"/>
      <c r="BL1289" s="10"/>
      <c r="BM1289" s="9"/>
      <c r="BN1289" s="10"/>
      <c r="BO1289" s="9"/>
      <c r="BP1289" s="9"/>
      <c r="BQ1289" s="9"/>
      <c r="BR1289" s="9"/>
      <c r="BS1289" s="9"/>
      <c r="BT1289" s="5"/>
      <c r="BU1289" s="9"/>
      <c r="BV1289" s="10"/>
      <c r="BW1289" s="10"/>
      <c r="BX1289" s="10"/>
      <c r="BY1289" s="10"/>
      <c r="BZ1289" s="10"/>
      <c r="CA1289" s="10"/>
      <c r="CB1289" s="10"/>
      <c r="CC1289" s="10"/>
      <c r="CD1289" s="5"/>
      <c r="CE1289" s="9"/>
      <c r="CF1289" s="10"/>
      <c r="CG1289" s="10"/>
      <c r="CH1289" s="10"/>
      <c r="CI1289" s="10"/>
      <c r="CJ1289" s="10"/>
      <c r="CK1289" s="10"/>
      <c r="CL1289" s="10"/>
      <c r="CM1289" s="10"/>
    </row>
    <row r="1290" spans="1:91" x14ac:dyDescent="0.2">
      <c r="A1290" s="9"/>
      <c r="B1290" s="9"/>
      <c r="C1290" s="9"/>
      <c r="D1290" s="9"/>
      <c r="E1290" s="9"/>
      <c r="F1290" s="9"/>
      <c r="G1290" s="9"/>
      <c r="H1290" s="9"/>
      <c r="I1290" s="9"/>
      <c r="J1290" s="9"/>
      <c r="K1290" s="9"/>
      <c r="L1290" s="9"/>
      <c r="M1290" s="9"/>
      <c r="N1290" s="9"/>
      <c r="P1290"/>
      <c r="Q1290"/>
      <c r="AI1290" s="9"/>
      <c r="AJ1290" s="10"/>
      <c r="AK1290" s="9"/>
      <c r="AL1290" s="10"/>
      <c r="AM1290" s="9"/>
      <c r="AN1290" s="9"/>
      <c r="AO1290" s="9"/>
      <c r="AP1290" s="9"/>
      <c r="AQ1290" s="9"/>
      <c r="AS1290" s="9"/>
      <c r="AT1290" s="10"/>
      <c r="AU1290" s="10"/>
      <c r="AV1290" s="10"/>
      <c r="AW1290" s="10"/>
      <c r="AX1290" s="10"/>
      <c r="AY1290" s="10"/>
      <c r="AZ1290" s="10"/>
      <c r="BA1290" s="10"/>
      <c r="BC1290" s="9"/>
      <c r="BD1290" s="10"/>
      <c r="BE1290" s="10"/>
      <c r="BF1290" s="10"/>
      <c r="BG1290" s="10"/>
      <c r="BH1290" s="10"/>
      <c r="BI1290" s="10"/>
      <c r="BJ1290" s="10"/>
      <c r="BK1290" s="10"/>
      <c r="BL1290" s="10"/>
      <c r="BM1290" s="9"/>
      <c r="BN1290" s="10"/>
      <c r="BO1290" s="9"/>
      <c r="BP1290" s="9"/>
      <c r="BQ1290" s="9"/>
      <c r="BR1290" s="9"/>
      <c r="BS1290" s="9"/>
      <c r="BT1290" s="5"/>
      <c r="BU1290" s="9"/>
      <c r="BV1290" s="10"/>
      <c r="BW1290" s="10"/>
      <c r="BX1290" s="10"/>
      <c r="BY1290" s="10"/>
      <c r="BZ1290" s="10"/>
      <c r="CA1290" s="10"/>
      <c r="CB1290" s="10"/>
      <c r="CC1290" s="10"/>
      <c r="CD1290" s="5"/>
      <c r="CE1290" s="9"/>
      <c r="CF1290" s="10"/>
      <c r="CG1290" s="10"/>
      <c r="CH1290" s="10"/>
      <c r="CI1290" s="10"/>
      <c r="CJ1290" s="10"/>
      <c r="CK1290" s="10"/>
      <c r="CL1290" s="10"/>
      <c r="CM1290" s="10"/>
    </row>
    <row r="1291" spans="1:91" x14ac:dyDescent="0.2">
      <c r="A1291" s="9"/>
      <c r="B1291" s="9"/>
      <c r="C1291" s="9"/>
      <c r="D1291" s="9"/>
      <c r="E1291" s="9"/>
      <c r="F1291" s="9"/>
      <c r="G1291" s="9"/>
      <c r="H1291" s="9"/>
      <c r="I1291" s="9"/>
      <c r="J1291" s="9"/>
      <c r="K1291" s="9"/>
      <c r="L1291" s="9"/>
      <c r="M1291" s="9"/>
      <c r="N1291" s="9"/>
      <c r="P1291"/>
      <c r="Q1291"/>
      <c r="AI1291" s="9"/>
      <c r="AJ1291" s="10"/>
      <c r="AK1291" s="9"/>
      <c r="AL1291" s="10"/>
      <c r="AM1291" s="9"/>
      <c r="AN1291" s="9"/>
      <c r="AO1291" s="9"/>
      <c r="AP1291" s="9"/>
      <c r="AQ1291" s="9"/>
      <c r="AS1291" s="9"/>
      <c r="AT1291" s="10"/>
      <c r="AU1291" s="10"/>
      <c r="AV1291" s="10"/>
      <c r="AW1291" s="10"/>
      <c r="AX1291" s="10"/>
      <c r="AY1291" s="10"/>
      <c r="AZ1291" s="10"/>
      <c r="BA1291" s="10"/>
      <c r="BC1291" s="9"/>
      <c r="BD1291" s="10"/>
      <c r="BE1291" s="10"/>
      <c r="BF1291" s="10"/>
      <c r="BG1291" s="10"/>
      <c r="BH1291" s="10"/>
      <c r="BI1291" s="10"/>
      <c r="BJ1291" s="10"/>
      <c r="BK1291" s="10"/>
      <c r="BL1291" s="10"/>
      <c r="BM1291" s="9"/>
      <c r="BN1291" s="10"/>
      <c r="BO1291" s="9"/>
      <c r="BP1291" s="9"/>
      <c r="BQ1291" s="9"/>
      <c r="BR1291" s="9"/>
      <c r="BS1291" s="9"/>
      <c r="BT1291" s="5"/>
      <c r="BU1291" s="9"/>
      <c r="BV1291" s="10"/>
      <c r="BW1291" s="10"/>
      <c r="BX1291" s="10"/>
      <c r="BY1291" s="10"/>
      <c r="BZ1291" s="10"/>
      <c r="CA1291" s="10"/>
      <c r="CB1291" s="10"/>
      <c r="CC1291" s="10"/>
      <c r="CD1291" s="5"/>
      <c r="CE1291" s="9"/>
      <c r="CF1291" s="10"/>
      <c r="CG1291" s="10"/>
      <c r="CH1291" s="10"/>
      <c r="CI1291" s="10"/>
      <c r="CJ1291" s="10"/>
      <c r="CK1291" s="10"/>
      <c r="CL1291" s="10"/>
      <c r="CM1291" s="10"/>
    </row>
    <row r="1292" spans="1:91" x14ac:dyDescent="0.2">
      <c r="A1292" s="9"/>
      <c r="B1292" s="9"/>
      <c r="C1292" s="9"/>
      <c r="D1292" s="9"/>
      <c r="E1292" s="9"/>
      <c r="F1292" s="9"/>
      <c r="G1292" s="9"/>
      <c r="H1292" s="9"/>
      <c r="I1292" s="9"/>
      <c r="J1292" s="9"/>
      <c r="K1292" s="9"/>
      <c r="L1292" s="9"/>
      <c r="M1292" s="9"/>
      <c r="N1292" s="9"/>
      <c r="P1292"/>
      <c r="Q1292"/>
      <c r="AI1292" s="9"/>
      <c r="AJ1292" s="10"/>
      <c r="AK1292" s="9"/>
      <c r="AL1292" s="10"/>
      <c r="AM1292" s="9"/>
      <c r="AN1292" s="9"/>
      <c r="AO1292" s="9"/>
      <c r="AP1292" s="9"/>
      <c r="AQ1292" s="9"/>
      <c r="AS1292" s="9"/>
      <c r="AT1292" s="10"/>
      <c r="AU1292" s="10"/>
      <c r="AV1292" s="10"/>
      <c r="AW1292" s="10"/>
      <c r="AX1292" s="10"/>
      <c r="AY1292" s="10"/>
      <c r="AZ1292" s="10"/>
      <c r="BA1292" s="10"/>
      <c r="BC1292" s="9"/>
      <c r="BD1292" s="10"/>
      <c r="BE1292" s="10"/>
      <c r="BF1292" s="10"/>
      <c r="BG1292" s="10"/>
      <c r="BH1292" s="10"/>
      <c r="BI1292" s="10"/>
      <c r="BJ1292" s="10"/>
      <c r="BK1292" s="10"/>
      <c r="BL1292" s="10"/>
      <c r="BM1292" s="9"/>
      <c r="BN1292" s="10"/>
      <c r="BO1292" s="9"/>
      <c r="BP1292" s="9"/>
      <c r="BQ1292" s="9"/>
      <c r="BR1292" s="9"/>
      <c r="BS1292" s="9"/>
      <c r="BT1292" s="5"/>
      <c r="BU1292" s="9"/>
      <c r="BV1292" s="10"/>
      <c r="BW1292" s="10"/>
      <c r="BX1292" s="10"/>
      <c r="BY1292" s="10"/>
      <c r="BZ1292" s="10"/>
      <c r="CA1292" s="10"/>
      <c r="CB1292" s="10"/>
      <c r="CC1292" s="10"/>
      <c r="CD1292" s="5"/>
      <c r="CE1292" s="9"/>
      <c r="CF1292" s="10"/>
      <c r="CG1292" s="10"/>
      <c r="CH1292" s="10"/>
      <c r="CI1292" s="10"/>
      <c r="CJ1292" s="10"/>
      <c r="CK1292" s="10"/>
      <c r="CL1292" s="10"/>
      <c r="CM1292" s="10"/>
    </row>
    <row r="1293" spans="1:91" x14ac:dyDescent="0.2">
      <c r="A1293" s="9"/>
      <c r="B1293" s="9"/>
      <c r="C1293" s="9"/>
      <c r="D1293" s="9"/>
      <c r="E1293" s="9"/>
      <c r="F1293" s="9"/>
      <c r="G1293" s="9"/>
      <c r="H1293" s="9"/>
      <c r="I1293" s="9"/>
      <c r="J1293" s="9"/>
      <c r="K1293" s="9"/>
      <c r="L1293" s="9"/>
      <c r="M1293" s="9"/>
      <c r="N1293" s="9"/>
      <c r="P1293"/>
      <c r="Q1293"/>
      <c r="AI1293" s="9"/>
      <c r="AJ1293" s="10"/>
      <c r="AK1293" s="9"/>
      <c r="AL1293" s="10"/>
      <c r="AM1293" s="9"/>
      <c r="AN1293" s="9"/>
      <c r="AO1293" s="9"/>
      <c r="AP1293" s="9"/>
      <c r="AQ1293" s="9"/>
      <c r="AS1293" s="9"/>
      <c r="AT1293" s="10"/>
      <c r="AU1293" s="10"/>
      <c r="AV1293" s="10"/>
      <c r="AW1293" s="10"/>
      <c r="AX1293" s="10"/>
      <c r="AY1293" s="10"/>
      <c r="AZ1293" s="10"/>
      <c r="BA1293" s="10"/>
      <c r="BC1293" s="9"/>
      <c r="BD1293" s="10"/>
      <c r="BE1293" s="10"/>
      <c r="BF1293" s="10"/>
      <c r="BG1293" s="10"/>
      <c r="BH1293" s="10"/>
      <c r="BI1293" s="10"/>
      <c r="BJ1293" s="10"/>
      <c r="BK1293" s="10"/>
      <c r="BL1293" s="10"/>
      <c r="BM1293" s="9"/>
      <c r="BN1293" s="10"/>
      <c r="BO1293" s="9"/>
      <c r="BP1293" s="9"/>
      <c r="BQ1293" s="9"/>
      <c r="BR1293" s="9"/>
      <c r="BS1293" s="9"/>
      <c r="BT1293" s="5"/>
      <c r="BU1293" s="9"/>
      <c r="BV1293" s="10"/>
      <c r="BW1293" s="10"/>
      <c r="BX1293" s="10"/>
      <c r="BY1293" s="10"/>
      <c r="BZ1293" s="10"/>
      <c r="CA1293" s="10"/>
      <c r="CB1293" s="10"/>
      <c r="CC1293" s="10"/>
      <c r="CD1293" s="5"/>
      <c r="CE1293" s="9"/>
      <c r="CF1293" s="10"/>
      <c r="CG1293" s="10"/>
      <c r="CH1293" s="10"/>
      <c r="CI1293" s="10"/>
      <c r="CJ1293" s="10"/>
      <c r="CK1293" s="10"/>
      <c r="CL1293" s="10"/>
      <c r="CM1293" s="10"/>
    </row>
    <row r="1294" spans="1:91" x14ac:dyDescent="0.2">
      <c r="A1294" s="9"/>
      <c r="B1294" s="9"/>
      <c r="C1294" s="9"/>
      <c r="D1294" s="9"/>
      <c r="E1294" s="9"/>
      <c r="F1294" s="9"/>
      <c r="G1294" s="9"/>
      <c r="H1294" s="9"/>
      <c r="I1294" s="9"/>
      <c r="J1294" s="9"/>
      <c r="K1294" s="9"/>
      <c r="L1294" s="9"/>
      <c r="M1294" s="9"/>
      <c r="N1294" s="9"/>
      <c r="P1294"/>
      <c r="Q1294"/>
      <c r="AI1294" s="9"/>
      <c r="AJ1294" s="10"/>
      <c r="AK1294" s="9"/>
      <c r="AL1294" s="10"/>
      <c r="AM1294" s="9"/>
      <c r="AN1294" s="9"/>
      <c r="AO1294" s="9"/>
      <c r="AP1294" s="9"/>
      <c r="AQ1294" s="9"/>
      <c r="AS1294" s="9"/>
      <c r="AT1294" s="10"/>
      <c r="AU1294" s="10"/>
      <c r="AV1294" s="10"/>
      <c r="AW1294" s="10"/>
      <c r="AX1294" s="10"/>
      <c r="AY1294" s="10"/>
      <c r="AZ1294" s="10"/>
      <c r="BA1294" s="10"/>
      <c r="BC1294" s="9"/>
      <c r="BD1294" s="10"/>
      <c r="BE1294" s="10"/>
      <c r="BF1294" s="10"/>
      <c r="BG1294" s="10"/>
      <c r="BH1294" s="10"/>
      <c r="BI1294" s="10"/>
      <c r="BJ1294" s="10"/>
      <c r="BK1294" s="10"/>
      <c r="BL1294" s="10"/>
      <c r="BM1294" s="9"/>
      <c r="BN1294" s="10"/>
      <c r="BO1294" s="9"/>
      <c r="BP1294" s="9"/>
      <c r="BQ1294" s="9"/>
      <c r="BR1294" s="9"/>
      <c r="BS1294" s="9"/>
      <c r="BT1294" s="5"/>
      <c r="BU1294" s="9"/>
      <c r="BV1294" s="10"/>
      <c r="BW1294" s="10"/>
      <c r="BX1294" s="10"/>
      <c r="BY1294" s="10"/>
      <c r="BZ1294" s="10"/>
      <c r="CA1294" s="10"/>
      <c r="CB1294" s="10"/>
      <c r="CC1294" s="10"/>
      <c r="CD1294" s="5"/>
      <c r="CE1294" s="9"/>
      <c r="CF1294" s="10"/>
      <c r="CG1294" s="10"/>
      <c r="CH1294" s="10"/>
      <c r="CI1294" s="10"/>
      <c r="CJ1294" s="10"/>
      <c r="CK1294" s="10"/>
      <c r="CL1294" s="10"/>
      <c r="CM1294" s="10"/>
    </row>
    <row r="1295" spans="1:91" x14ac:dyDescent="0.2">
      <c r="A1295" s="9"/>
      <c r="B1295" s="9"/>
      <c r="C1295" s="9"/>
      <c r="D1295" s="9"/>
      <c r="E1295" s="9"/>
      <c r="F1295" s="9"/>
      <c r="G1295" s="9"/>
      <c r="H1295" s="9"/>
      <c r="I1295" s="9"/>
      <c r="J1295" s="9"/>
      <c r="K1295" s="9"/>
      <c r="L1295" s="9"/>
      <c r="M1295" s="9"/>
      <c r="N1295" s="9"/>
      <c r="P1295"/>
      <c r="Q1295"/>
      <c r="AI1295" s="9"/>
      <c r="AJ1295" s="10"/>
      <c r="AK1295" s="9"/>
      <c r="AL1295" s="10"/>
      <c r="AM1295" s="9"/>
      <c r="AN1295" s="9"/>
      <c r="AO1295" s="9"/>
      <c r="AP1295" s="9"/>
      <c r="AQ1295" s="9"/>
      <c r="AS1295" s="9"/>
      <c r="AT1295" s="10"/>
      <c r="AU1295" s="10"/>
      <c r="AV1295" s="10"/>
      <c r="AW1295" s="10"/>
      <c r="AX1295" s="10"/>
      <c r="AY1295" s="10"/>
      <c r="AZ1295" s="10"/>
      <c r="BA1295" s="10"/>
      <c r="BC1295" s="9"/>
      <c r="BD1295" s="10"/>
      <c r="BE1295" s="10"/>
      <c r="BF1295" s="10"/>
      <c r="BG1295" s="10"/>
      <c r="BH1295" s="10"/>
      <c r="BI1295" s="10"/>
      <c r="BJ1295" s="10"/>
      <c r="BK1295" s="10"/>
      <c r="BL1295" s="10"/>
      <c r="BM1295" s="9"/>
      <c r="BN1295" s="10"/>
      <c r="BO1295" s="9"/>
      <c r="BP1295" s="9"/>
      <c r="BQ1295" s="9"/>
      <c r="BR1295" s="9"/>
      <c r="BS1295" s="9"/>
      <c r="BT1295" s="5"/>
      <c r="BU1295" s="9"/>
      <c r="BV1295" s="10"/>
      <c r="BW1295" s="10"/>
      <c r="BX1295" s="10"/>
      <c r="BY1295" s="10"/>
      <c r="BZ1295" s="10"/>
      <c r="CA1295" s="10"/>
      <c r="CB1295" s="10"/>
      <c r="CC1295" s="10"/>
      <c r="CD1295" s="5"/>
      <c r="CE1295" s="9"/>
      <c r="CF1295" s="10"/>
      <c r="CG1295" s="10"/>
      <c r="CH1295" s="10"/>
      <c r="CI1295" s="10"/>
      <c r="CJ1295" s="10"/>
      <c r="CK1295" s="10"/>
      <c r="CL1295" s="10"/>
      <c r="CM1295" s="10"/>
    </row>
    <row r="1296" spans="1:91" x14ac:dyDescent="0.2">
      <c r="A1296" s="9"/>
      <c r="B1296" s="9"/>
      <c r="C1296" s="9"/>
      <c r="D1296" s="9"/>
      <c r="E1296" s="9"/>
      <c r="F1296" s="9"/>
      <c r="G1296" s="9"/>
      <c r="H1296" s="9"/>
      <c r="I1296" s="9"/>
      <c r="J1296" s="9"/>
      <c r="K1296" s="9"/>
      <c r="L1296" s="9"/>
      <c r="M1296" s="9"/>
      <c r="N1296" s="9"/>
      <c r="P1296"/>
      <c r="Q1296"/>
      <c r="AI1296" s="9"/>
      <c r="AJ1296" s="10"/>
      <c r="AK1296" s="9"/>
      <c r="AL1296" s="10"/>
      <c r="AM1296" s="9"/>
      <c r="AN1296" s="9"/>
      <c r="AO1296" s="9"/>
      <c r="AP1296" s="9"/>
      <c r="AQ1296" s="9"/>
      <c r="AS1296" s="9"/>
      <c r="AT1296" s="10"/>
      <c r="AU1296" s="10"/>
      <c r="AV1296" s="10"/>
      <c r="AW1296" s="10"/>
      <c r="AX1296" s="10"/>
      <c r="AY1296" s="10"/>
      <c r="AZ1296" s="10"/>
      <c r="BA1296" s="10"/>
      <c r="BC1296" s="9"/>
      <c r="BD1296" s="10"/>
      <c r="BE1296" s="10"/>
      <c r="BF1296" s="10"/>
      <c r="BG1296" s="10"/>
      <c r="BH1296" s="10"/>
      <c r="BI1296" s="10"/>
      <c r="BJ1296" s="10"/>
      <c r="BK1296" s="10"/>
      <c r="BL1296" s="10"/>
      <c r="BM1296" s="9"/>
      <c r="BN1296" s="10"/>
      <c r="BO1296" s="9"/>
      <c r="BP1296" s="9"/>
      <c r="BQ1296" s="9"/>
      <c r="BR1296" s="9"/>
      <c r="BS1296" s="9"/>
      <c r="BT1296" s="5"/>
      <c r="BU1296" s="9"/>
      <c r="BV1296" s="10"/>
      <c r="BW1296" s="10"/>
      <c r="BX1296" s="10"/>
      <c r="BY1296" s="10"/>
      <c r="BZ1296" s="10"/>
      <c r="CA1296" s="10"/>
      <c r="CB1296" s="10"/>
      <c r="CC1296" s="10"/>
      <c r="CD1296" s="5"/>
      <c r="CE1296" s="9"/>
      <c r="CF1296" s="10"/>
      <c r="CG1296" s="10"/>
      <c r="CH1296" s="10"/>
      <c r="CI1296" s="10"/>
      <c r="CJ1296" s="10"/>
      <c r="CK1296" s="10"/>
      <c r="CL1296" s="10"/>
      <c r="CM1296" s="10"/>
    </row>
    <row r="1297" spans="1:91" x14ac:dyDescent="0.2">
      <c r="A1297" s="9"/>
      <c r="B1297" s="9"/>
      <c r="C1297" s="9"/>
      <c r="D1297" s="9"/>
      <c r="E1297" s="9"/>
      <c r="F1297" s="9"/>
      <c r="G1297" s="9"/>
      <c r="H1297" s="9"/>
      <c r="I1297" s="9"/>
      <c r="J1297" s="9"/>
      <c r="K1297" s="9"/>
      <c r="L1297" s="9"/>
      <c r="M1297" s="9"/>
      <c r="N1297" s="9"/>
      <c r="P1297"/>
      <c r="Q1297"/>
      <c r="AI1297" s="9"/>
      <c r="AJ1297" s="10"/>
      <c r="AK1297" s="9"/>
      <c r="AL1297" s="10"/>
      <c r="AM1297" s="9"/>
      <c r="AN1297" s="9"/>
      <c r="AO1297" s="9"/>
      <c r="AP1297" s="9"/>
      <c r="AQ1297" s="9"/>
      <c r="AS1297" s="9"/>
      <c r="AT1297" s="10"/>
      <c r="AU1297" s="10"/>
      <c r="AV1297" s="10"/>
      <c r="AW1297" s="10"/>
      <c r="AX1297" s="10"/>
      <c r="AY1297" s="10"/>
      <c r="AZ1297" s="10"/>
      <c r="BA1297" s="10"/>
      <c r="BC1297" s="9"/>
      <c r="BD1297" s="10"/>
      <c r="BE1297" s="10"/>
      <c r="BF1297" s="10"/>
      <c r="BG1297" s="10"/>
      <c r="BH1297" s="10"/>
      <c r="BI1297" s="10"/>
      <c r="BJ1297" s="10"/>
      <c r="BK1297" s="10"/>
      <c r="BL1297" s="10"/>
      <c r="BM1297" s="9"/>
      <c r="BN1297" s="10"/>
      <c r="BO1297" s="9"/>
      <c r="BP1297" s="9"/>
      <c r="BQ1297" s="9"/>
      <c r="BR1297" s="9"/>
      <c r="BS1297" s="9"/>
      <c r="BT1297" s="5"/>
      <c r="BU1297" s="9"/>
      <c r="BV1297" s="10"/>
      <c r="BW1297" s="10"/>
      <c r="BX1297" s="10"/>
      <c r="BY1297" s="10"/>
      <c r="BZ1297" s="10"/>
      <c r="CA1297" s="10"/>
      <c r="CB1297" s="10"/>
      <c r="CC1297" s="10"/>
      <c r="CD1297" s="5"/>
      <c r="CE1297" s="9"/>
      <c r="CF1297" s="10"/>
      <c r="CG1297" s="10"/>
      <c r="CH1297" s="10"/>
      <c r="CI1297" s="10"/>
      <c r="CJ1297" s="10"/>
      <c r="CK1297" s="10"/>
      <c r="CL1297" s="10"/>
      <c r="CM1297" s="10"/>
    </row>
    <row r="1298" spans="1:91" x14ac:dyDescent="0.2">
      <c r="A1298" s="9"/>
      <c r="B1298" s="9"/>
      <c r="C1298" s="9"/>
      <c r="D1298" s="9"/>
      <c r="E1298" s="9"/>
      <c r="F1298" s="9"/>
      <c r="G1298" s="9"/>
      <c r="H1298" s="9"/>
      <c r="I1298" s="9"/>
      <c r="J1298" s="9"/>
      <c r="K1298" s="9"/>
      <c r="L1298" s="9"/>
      <c r="M1298" s="9"/>
      <c r="N1298" s="9"/>
      <c r="P1298"/>
      <c r="Q1298"/>
      <c r="AI1298" s="9"/>
      <c r="AJ1298" s="10"/>
      <c r="AK1298" s="9"/>
      <c r="AL1298" s="10"/>
      <c r="AM1298" s="9"/>
      <c r="AN1298" s="9"/>
      <c r="AO1298" s="9"/>
      <c r="AP1298" s="9"/>
      <c r="AQ1298" s="9"/>
      <c r="AS1298" s="9"/>
      <c r="AT1298" s="10"/>
      <c r="AU1298" s="10"/>
      <c r="AV1298" s="10"/>
      <c r="AW1298" s="10"/>
      <c r="AX1298" s="10"/>
      <c r="AY1298" s="10"/>
      <c r="AZ1298" s="10"/>
      <c r="BA1298" s="10"/>
      <c r="BC1298" s="9"/>
      <c r="BD1298" s="10"/>
      <c r="BE1298" s="10"/>
      <c r="BF1298" s="10"/>
      <c r="BG1298" s="10"/>
      <c r="BH1298" s="10"/>
      <c r="BI1298" s="10"/>
      <c r="BJ1298" s="10"/>
      <c r="BK1298" s="10"/>
      <c r="BL1298" s="10"/>
      <c r="BM1298" s="9"/>
      <c r="BN1298" s="10"/>
      <c r="BO1298" s="9"/>
      <c r="BP1298" s="9"/>
      <c r="BQ1298" s="9"/>
      <c r="BR1298" s="9"/>
      <c r="BS1298" s="9"/>
      <c r="BT1298" s="5"/>
      <c r="BU1298" s="9"/>
      <c r="BV1298" s="10"/>
      <c r="BW1298" s="10"/>
      <c r="BX1298" s="10"/>
      <c r="BY1298" s="10"/>
      <c r="BZ1298" s="10"/>
      <c r="CA1298" s="10"/>
      <c r="CB1298" s="10"/>
      <c r="CC1298" s="10"/>
      <c r="CD1298" s="5"/>
      <c r="CE1298" s="9"/>
      <c r="CF1298" s="10"/>
      <c r="CG1298" s="10"/>
      <c r="CH1298" s="10"/>
      <c r="CI1298" s="10"/>
      <c r="CJ1298" s="10"/>
      <c r="CK1298" s="10"/>
      <c r="CL1298" s="10"/>
      <c r="CM1298" s="10"/>
    </row>
    <row r="1299" spans="1:91" x14ac:dyDescent="0.2">
      <c r="A1299" s="9"/>
      <c r="B1299" s="9"/>
      <c r="C1299" s="9"/>
      <c r="D1299" s="9"/>
      <c r="E1299" s="9"/>
      <c r="F1299" s="9"/>
      <c r="G1299" s="9"/>
      <c r="H1299" s="9"/>
      <c r="I1299" s="9"/>
      <c r="J1299" s="9"/>
      <c r="K1299" s="9"/>
      <c r="L1299" s="9"/>
      <c r="M1299" s="9"/>
      <c r="N1299" s="9"/>
      <c r="P1299"/>
      <c r="Q1299"/>
      <c r="AI1299" s="9"/>
      <c r="AJ1299" s="10"/>
      <c r="AK1299" s="9"/>
      <c r="AL1299" s="10"/>
      <c r="AM1299" s="9"/>
      <c r="AN1299" s="9"/>
      <c r="AO1299" s="9"/>
      <c r="AP1299" s="9"/>
      <c r="AQ1299" s="9"/>
      <c r="AS1299" s="9"/>
      <c r="AT1299" s="10"/>
      <c r="AU1299" s="10"/>
      <c r="AV1299" s="10"/>
      <c r="AW1299" s="10"/>
      <c r="AX1299" s="10"/>
      <c r="AY1299" s="10"/>
      <c r="AZ1299" s="10"/>
      <c r="BA1299" s="10"/>
      <c r="BC1299" s="9"/>
      <c r="BD1299" s="10"/>
      <c r="BE1299" s="10"/>
      <c r="BF1299" s="10"/>
      <c r="BG1299" s="10"/>
      <c r="BH1299" s="10"/>
      <c r="BI1299" s="10"/>
      <c r="BJ1299" s="10"/>
      <c r="BK1299" s="10"/>
      <c r="BL1299" s="10"/>
      <c r="BM1299" s="9"/>
      <c r="BN1299" s="10"/>
      <c r="BO1299" s="9"/>
      <c r="BP1299" s="9"/>
      <c r="BQ1299" s="9"/>
      <c r="BR1299" s="9"/>
      <c r="BS1299" s="9"/>
      <c r="BT1299" s="5"/>
      <c r="BU1299" s="9"/>
      <c r="BV1299" s="10"/>
      <c r="BW1299" s="10"/>
      <c r="BX1299" s="10"/>
      <c r="BY1299" s="10"/>
      <c r="BZ1299" s="10"/>
      <c r="CA1299" s="10"/>
      <c r="CB1299" s="10"/>
      <c r="CC1299" s="10"/>
      <c r="CD1299" s="5"/>
      <c r="CE1299" s="9"/>
      <c r="CF1299" s="10"/>
      <c r="CG1299" s="10"/>
      <c r="CH1299" s="10"/>
      <c r="CI1299" s="10"/>
      <c r="CJ1299" s="10"/>
      <c r="CK1299" s="10"/>
      <c r="CL1299" s="10"/>
      <c r="CM1299" s="10"/>
    </row>
    <row r="1300" spans="1:91" x14ac:dyDescent="0.2">
      <c r="A1300" s="9"/>
      <c r="B1300" s="9"/>
      <c r="C1300" s="9"/>
      <c r="D1300" s="9"/>
      <c r="E1300" s="9"/>
      <c r="F1300" s="9"/>
      <c r="G1300" s="9"/>
      <c r="H1300" s="9"/>
      <c r="I1300" s="9"/>
      <c r="J1300" s="9"/>
      <c r="K1300" s="9"/>
      <c r="L1300" s="9"/>
      <c r="M1300" s="9"/>
      <c r="N1300" s="9"/>
      <c r="P1300"/>
      <c r="Q1300"/>
      <c r="AI1300" s="9"/>
      <c r="AJ1300" s="10"/>
      <c r="AK1300" s="9"/>
      <c r="AL1300" s="10"/>
      <c r="AM1300" s="9"/>
      <c r="AN1300" s="9"/>
      <c r="AO1300" s="9"/>
      <c r="AP1300" s="9"/>
      <c r="AQ1300" s="9"/>
      <c r="AS1300" s="9"/>
      <c r="AT1300" s="10"/>
      <c r="AU1300" s="10"/>
      <c r="AV1300" s="10"/>
      <c r="AW1300" s="10"/>
      <c r="AX1300" s="10"/>
      <c r="AY1300" s="10"/>
      <c r="AZ1300" s="10"/>
      <c r="BA1300" s="10"/>
      <c r="BC1300" s="9"/>
      <c r="BD1300" s="10"/>
      <c r="BE1300" s="10"/>
      <c r="BF1300" s="10"/>
      <c r="BG1300" s="10"/>
      <c r="BH1300" s="10"/>
      <c r="BI1300" s="10"/>
      <c r="BJ1300" s="10"/>
      <c r="BK1300" s="10"/>
      <c r="BL1300" s="10"/>
      <c r="BM1300" s="9"/>
      <c r="BN1300" s="10"/>
      <c r="BO1300" s="9"/>
      <c r="BP1300" s="9"/>
      <c r="BQ1300" s="9"/>
      <c r="BR1300" s="9"/>
      <c r="BS1300" s="9"/>
      <c r="BT1300" s="5"/>
      <c r="BU1300" s="9"/>
      <c r="BV1300" s="10"/>
      <c r="BW1300" s="10"/>
      <c r="BX1300" s="10"/>
      <c r="BY1300" s="10"/>
      <c r="BZ1300" s="10"/>
      <c r="CA1300" s="10"/>
      <c r="CB1300" s="10"/>
      <c r="CC1300" s="10"/>
      <c r="CD1300" s="5"/>
      <c r="CE1300" s="9"/>
      <c r="CF1300" s="10"/>
      <c r="CG1300" s="10"/>
      <c r="CH1300" s="10"/>
      <c r="CI1300" s="10"/>
      <c r="CJ1300" s="10"/>
      <c r="CK1300" s="10"/>
      <c r="CL1300" s="10"/>
      <c r="CM1300" s="10"/>
    </row>
    <row r="1301" spans="1:91" x14ac:dyDescent="0.2">
      <c r="A1301" s="9"/>
      <c r="B1301" s="9"/>
      <c r="C1301" s="9"/>
      <c r="D1301" s="9"/>
      <c r="E1301" s="9"/>
      <c r="F1301" s="9"/>
      <c r="G1301" s="9"/>
      <c r="H1301" s="9"/>
      <c r="I1301" s="9"/>
      <c r="J1301" s="9"/>
      <c r="K1301" s="9"/>
      <c r="L1301" s="9"/>
      <c r="M1301" s="9"/>
      <c r="N1301" s="9"/>
      <c r="P1301"/>
      <c r="Q1301"/>
      <c r="AI1301" s="9"/>
      <c r="AJ1301" s="10"/>
      <c r="AK1301" s="9"/>
      <c r="AL1301" s="10"/>
      <c r="AM1301" s="9"/>
      <c r="AN1301" s="9"/>
      <c r="AO1301" s="9"/>
      <c r="AP1301" s="9"/>
      <c r="AQ1301" s="9"/>
      <c r="AS1301" s="9"/>
      <c r="AT1301" s="10"/>
      <c r="AU1301" s="10"/>
      <c r="AV1301" s="10"/>
      <c r="AW1301" s="10"/>
      <c r="AX1301" s="10"/>
      <c r="AY1301" s="10"/>
      <c r="AZ1301" s="10"/>
      <c r="BA1301" s="10"/>
      <c r="BC1301" s="9"/>
      <c r="BD1301" s="10"/>
      <c r="BE1301" s="10"/>
      <c r="BF1301" s="10"/>
      <c r="BG1301" s="10"/>
      <c r="BH1301" s="10"/>
      <c r="BI1301" s="10"/>
      <c r="BJ1301" s="10"/>
      <c r="BK1301" s="10"/>
      <c r="BL1301" s="10"/>
      <c r="BM1301" s="9"/>
      <c r="BN1301" s="10"/>
      <c r="BO1301" s="9"/>
      <c r="BP1301" s="9"/>
      <c r="BQ1301" s="9"/>
      <c r="BR1301" s="9"/>
      <c r="BS1301" s="9"/>
      <c r="BT1301" s="5"/>
      <c r="BU1301" s="9"/>
      <c r="BV1301" s="10"/>
      <c r="BW1301" s="10"/>
      <c r="BX1301" s="10"/>
      <c r="BY1301" s="10"/>
      <c r="BZ1301" s="10"/>
      <c r="CA1301" s="10"/>
      <c r="CB1301" s="10"/>
      <c r="CC1301" s="10"/>
      <c r="CD1301" s="5"/>
      <c r="CE1301" s="9"/>
      <c r="CF1301" s="10"/>
      <c r="CG1301" s="10"/>
      <c r="CH1301" s="10"/>
      <c r="CI1301" s="10"/>
      <c r="CJ1301" s="10"/>
      <c r="CK1301" s="10"/>
      <c r="CL1301" s="10"/>
      <c r="CM1301" s="10"/>
    </row>
    <row r="1302" spans="1:91" x14ac:dyDescent="0.2">
      <c r="A1302" s="9"/>
      <c r="B1302" s="9"/>
      <c r="C1302" s="9"/>
      <c r="D1302" s="9"/>
      <c r="E1302" s="9"/>
      <c r="F1302" s="9"/>
      <c r="G1302" s="9"/>
      <c r="H1302" s="9"/>
      <c r="I1302" s="9"/>
      <c r="J1302" s="9"/>
      <c r="K1302" s="9"/>
      <c r="L1302" s="9"/>
      <c r="M1302" s="9"/>
      <c r="N1302" s="9"/>
      <c r="P1302"/>
      <c r="Q1302"/>
      <c r="AI1302" s="9"/>
      <c r="AJ1302" s="10"/>
      <c r="AK1302" s="9"/>
      <c r="AL1302" s="10"/>
      <c r="AM1302" s="9"/>
      <c r="AN1302" s="9"/>
      <c r="AO1302" s="9"/>
      <c r="AP1302" s="9"/>
      <c r="AQ1302" s="9"/>
      <c r="AS1302" s="9"/>
      <c r="AT1302" s="10"/>
      <c r="AU1302" s="10"/>
      <c r="AV1302" s="10"/>
      <c r="AW1302" s="10"/>
      <c r="AX1302" s="10"/>
      <c r="AY1302" s="10"/>
      <c r="AZ1302" s="10"/>
      <c r="BA1302" s="10"/>
      <c r="BC1302" s="9"/>
      <c r="BD1302" s="10"/>
      <c r="BE1302" s="10"/>
      <c r="BF1302" s="10"/>
      <c r="BG1302" s="10"/>
      <c r="BH1302" s="10"/>
      <c r="BI1302" s="10"/>
      <c r="BJ1302" s="10"/>
      <c r="BK1302" s="10"/>
      <c r="BL1302" s="10"/>
      <c r="BM1302" s="9"/>
      <c r="BN1302" s="10"/>
      <c r="BO1302" s="9"/>
      <c r="BP1302" s="9"/>
      <c r="BQ1302" s="9"/>
      <c r="BR1302" s="9"/>
      <c r="BS1302" s="9"/>
      <c r="BT1302" s="5"/>
      <c r="BU1302" s="9"/>
      <c r="BV1302" s="10"/>
      <c r="BW1302" s="10"/>
      <c r="BX1302" s="10"/>
      <c r="BY1302" s="10"/>
      <c r="BZ1302" s="10"/>
      <c r="CA1302" s="10"/>
      <c r="CB1302" s="10"/>
      <c r="CC1302" s="10"/>
      <c r="CD1302" s="5"/>
      <c r="CE1302" s="9"/>
      <c r="CF1302" s="10"/>
      <c r="CG1302" s="10"/>
      <c r="CH1302" s="10"/>
      <c r="CI1302" s="10"/>
      <c r="CJ1302" s="10"/>
      <c r="CK1302" s="10"/>
      <c r="CL1302" s="10"/>
      <c r="CM1302" s="10"/>
    </row>
    <row r="1303" spans="1:91" x14ac:dyDescent="0.2">
      <c r="A1303" s="9"/>
      <c r="B1303" s="9"/>
      <c r="C1303" s="9"/>
      <c r="D1303" s="9"/>
      <c r="E1303" s="9"/>
      <c r="F1303" s="9"/>
      <c r="G1303" s="9"/>
      <c r="H1303" s="9"/>
      <c r="I1303" s="9"/>
      <c r="J1303" s="9"/>
      <c r="K1303" s="9"/>
      <c r="L1303" s="9"/>
      <c r="M1303" s="9"/>
      <c r="N1303" s="9"/>
      <c r="P1303"/>
      <c r="Q1303"/>
      <c r="AI1303" s="9"/>
      <c r="AJ1303" s="10"/>
      <c r="AK1303" s="9"/>
      <c r="AL1303" s="10"/>
      <c r="AM1303" s="9"/>
      <c r="AN1303" s="9"/>
      <c r="AO1303" s="9"/>
      <c r="AP1303" s="9"/>
      <c r="AQ1303" s="9"/>
      <c r="AS1303" s="9"/>
      <c r="AT1303" s="10"/>
      <c r="AU1303" s="10"/>
      <c r="AV1303" s="10"/>
      <c r="AW1303" s="10"/>
      <c r="AX1303" s="10"/>
      <c r="AY1303" s="10"/>
      <c r="AZ1303" s="10"/>
      <c r="BA1303" s="10"/>
      <c r="BC1303" s="9"/>
      <c r="BD1303" s="10"/>
      <c r="BE1303" s="10"/>
      <c r="BF1303" s="10"/>
      <c r="BG1303" s="10"/>
      <c r="BH1303" s="10"/>
      <c r="BI1303" s="10"/>
      <c r="BJ1303" s="10"/>
      <c r="BK1303" s="10"/>
      <c r="BL1303" s="10"/>
      <c r="BM1303" s="9"/>
      <c r="BN1303" s="10"/>
      <c r="BO1303" s="9"/>
      <c r="BP1303" s="9"/>
      <c r="BQ1303" s="9"/>
      <c r="BR1303" s="9"/>
      <c r="BS1303" s="9"/>
      <c r="BT1303" s="5"/>
      <c r="BU1303" s="9"/>
      <c r="BV1303" s="10"/>
      <c r="BW1303" s="10"/>
      <c r="BX1303" s="10"/>
      <c r="BY1303" s="10"/>
      <c r="BZ1303" s="10"/>
      <c r="CA1303" s="10"/>
      <c r="CB1303" s="10"/>
      <c r="CC1303" s="10"/>
      <c r="CD1303" s="5"/>
      <c r="CE1303" s="9"/>
      <c r="CF1303" s="10"/>
      <c r="CG1303" s="10"/>
      <c r="CH1303" s="10"/>
      <c r="CI1303" s="10"/>
      <c r="CJ1303" s="10"/>
      <c r="CK1303" s="10"/>
      <c r="CL1303" s="10"/>
      <c r="CM1303" s="10"/>
    </row>
    <row r="1304" spans="1:91" x14ac:dyDescent="0.2">
      <c r="A1304" s="9"/>
      <c r="B1304" s="9"/>
      <c r="C1304" s="9"/>
      <c r="D1304" s="9"/>
      <c r="E1304" s="9"/>
      <c r="F1304" s="9"/>
      <c r="G1304" s="9"/>
      <c r="H1304" s="9"/>
      <c r="I1304" s="9"/>
      <c r="J1304" s="9"/>
      <c r="K1304" s="9"/>
      <c r="L1304" s="9"/>
      <c r="M1304" s="9"/>
      <c r="N1304" s="9"/>
      <c r="P1304"/>
      <c r="Q1304"/>
      <c r="AI1304" s="9"/>
      <c r="AJ1304" s="10"/>
      <c r="AK1304" s="9"/>
      <c r="AL1304" s="10"/>
      <c r="AM1304" s="9"/>
      <c r="AN1304" s="9"/>
      <c r="AO1304" s="9"/>
      <c r="AP1304" s="9"/>
      <c r="AQ1304" s="9"/>
      <c r="AS1304" s="9"/>
      <c r="AT1304" s="10"/>
      <c r="AU1304" s="10"/>
      <c r="AV1304" s="10"/>
      <c r="AW1304" s="10"/>
      <c r="AX1304" s="10"/>
      <c r="AY1304" s="10"/>
      <c r="AZ1304" s="10"/>
      <c r="BA1304" s="10"/>
      <c r="BC1304" s="9"/>
      <c r="BD1304" s="10"/>
      <c r="BE1304" s="10"/>
      <c r="BF1304" s="10"/>
      <c r="BG1304" s="10"/>
      <c r="BH1304" s="10"/>
      <c r="BI1304" s="10"/>
      <c r="BJ1304" s="10"/>
      <c r="BK1304" s="10"/>
      <c r="BL1304" s="10"/>
      <c r="BM1304" s="9"/>
      <c r="BN1304" s="10"/>
      <c r="BO1304" s="9"/>
      <c r="BP1304" s="9"/>
      <c r="BQ1304" s="9"/>
      <c r="BR1304" s="9"/>
      <c r="BS1304" s="9"/>
      <c r="BT1304" s="5"/>
      <c r="BU1304" s="9"/>
      <c r="BV1304" s="10"/>
      <c r="BW1304" s="10"/>
      <c r="BX1304" s="10"/>
      <c r="BY1304" s="10"/>
      <c r="BZ1304" s="10"/>
      <c r="CA1304" s="10"/>
      <c r="CB1304" s="10"/>
      <c r="CC1304" s="10"/>
      <c r="CD1304" s="5"/>
      <c r="CE1304" s="9"/>
      <c r="CF1304" s="10"/>
      <c r="CG1304" s="10"/>
      <c r="CH1304" s="10"/>
      <c r="CI1304" s="10"/>
      <c r="CJ1304" s="10"/>
      <c r="CK1304" s="10"/>
      <c r="CL1304" s="10"/>
      <c r="CM1304" s="10"/>
    </row>
    <row r="1305" spans="1:91" x14ac:dyDescent="0.2">
      <c r="A1305" s="9"/>
      <c r="B1305" s="9"/>
      <c r="C1305" s="9"/>
      <c r="D1305" s="9"/>
      <c r="E1305" s="9"/>
      <c r="F1305" s="9"/>
      <c r="G1305" s="9"/>
      <c r="H1305" s="9"/>
      <c r="I1305" s="9"/>
      <c r="J1305" s="9"/>
      <c r="K1305" s="9"/>
      <c r="L1305" s="9"/>
      <c r="M1305" s="9"/>
      <c r="N1305" s="9"/>
      <c r="P1305"/>
      <c r="Q1305"/>
      <c r="AI1305" s="9"/>
      <c r="AJ1305" s="10"/>
      <c r="AK1305" s="9"/>
      <c r="AL1305" s="10"/>
      <c r="AM1305" s="9"/>
      <c r="AN1305" s="9"/>
      <c r="AO1305" s="9"/>
      <c r="AP1305" s="9"/>
      <c r="AQ1305" s="9"/>
      <c r="AS1305" s="9"/>
      <c r="AT1305" s="10"/>
      <c r="AU1305" s="10"/>
      <c r="AV1305" s="10"/>
      <c r="AW1305" s="10"/>
      <c r="AX1305" s="10"/>
      <c r="AY1305" s="10"/>
      <c r="AZ1305" s="10"/>
      <c r="BA1305" s="10"/>
      <c r="BC1305" s="9"/>
      <c r="BD1305" s="10"/>
      <c r="BE1305" s="10"/>
      <c r="BF1305" s="10"/>
      <c r="BG1305" s="10"/>
      <c r="BH1305" s="10"/>
      <c r="BI1305" s="10"/>
      <c r="BJ1305" s="10"/>
      <c r="BK1305" s="10"/>
      <c r="BL1305" s="10"/>
      <c r="BM1305" s="9"/>
      <c r="BN1305" s="10"/>
      <c r="BO1305" s="9"/>
      <c r="BP1305" s="9"/>
      <c r="BQ1305" s="9"/>
      <c r="BR1305" s="9"/>
      <c r="BS1305" s="9"/>
      <c r="BT1305" s="5"/>
      <c r="BU1305" s="9"/>
      <c r="BV1305" s="10"/>
      <c r="BW1305" s="10"/>
      <c r="BX1305" s="10"/>
      <c r="BY1305" s="10"/>
      <c r="BZ1305" s="10"/>
      <c r="CA1305" s="10"/>
      <c r="CB1305" s="10"/>
      <c r="CC1305" s="10"/>
      <c r="CD1305" s="5"/>
      <c r="CE1305" s="9"/>
      <c r="CF1305" s="10"/>
      <c r="CG1305" s="10"/>
      <c r="CH1305" s="10"/>
      <c r="CI1305" s="10"/>
      <c r="CJ1305" s="10"/>
      <c r="CK1305" s="10"/>
      <c r="CL1305" s="10"/>
      <c r="CM1305" s="10"/>
    </row>
    <row r="1306" spans="1:91" x14ac:dyDescent="0.2">
      <c r="A1306" s="9"/>
      <c r="B1306" s="9"/>
      <c r="C1306" s="9"/>
      <c r="D1306" s="9"/>
      <c r="E1306" s="9"/>
      <c r="F1306" s="9"/>
      <c r="G1306" s="9"/>
      <c r="H1306" s="9"/>
      <c r="I1306" s="9"/>
      <c r="J1306" s="9"/>
      <c r="K1306" s="9"/>
      <c r="L1306" s="9"/>
      <c r="M1306" s="9"/>
      <c r="N1306" s="9"/>
      <c r="P1306"/>
      <c r="Q1306"/>
      <c r="AI1306" s="9"/>
      <c r="AJ1306" s="10"/>
      <c r="AK1306" s="9"/>
      <c r="AL1306" s="10"/>
      <c r="AM1306" s="9"/>
      <c r="AN1306" s="9"/>
      <c r="AO1306" s="9"/>
      <c r="AP1306" s="9"/>
      <c r="AQ1306" s="9"/>
      <c r="AS1306" s="9"/>
      <c r="AT1306" s="10"/>
      <c r="AU1306" s="10"/>
      <c r="AV1306" s="10"/>
      <c r="AW1306" s="10"/>
      <c r="AX1306" s="10"/>
      <c r="AY1306" s="10"/>
      <c r="AZ1306" s="10"/>
      <c r="BA1306" s="10"/>
      <c r="BC1306" s="9"/>
      <c r="BD1306" s="10"/>
      <c r="BE1306" s="10"/>
      <c r="BF1306" s="10"/>
      <c r="BG1306" s="10"/>
      <c r="BH1306" s="10"/>
      <c r="BI1306" s="10"/>
      <c r="BJ1306" s="10"/>
      <c r="BK1306" s="10"/>
      <c r="BL1306" s="10"/>
      <c r="BM1306" s="9"/>
      <c r="BN1306" s="10"/>
      <c r="BO1306" s="9"/>
      <c r="BP1306" s="9"/>
      <c r="BQ1306" s="9"/>
      <c r="BR1306" s="9"/>
      <c r="BS1306" s="9"/>
      <c r="BT1306" s="5"/>
      <c r="BU1306" s="9"/>
      <c r="BV1306" s="10"/>
      <c r="BW1306" s="10"/>
      <c r="BX1306" s="10"/>
      <c r="BY1306" s="10"/>
      <c r="BZ1306" s="10"/>
      <c r="CA1306" s="10"/>
      <c r="CB1306" s="10"/>
      <c r="CC1306" s="10"/>
      <c r="CD1306" s="5"/>
      <c r="CE1306" s="9"/>
      <c r="CF1306" s="10"/>
      <c r="CG1306" s="10"/>
      <c r="CH1306" s="10"/>
      <c r="CI1306" s="10"/>
      <c r="CJ1306" s="10"/>
      <c r="CK1306" s="10"/>
      <c r="CL1306" s="10"/>
      <c r="CM1306" s="10"/>
    </row>
    <row r="1307" spans="1:91" x14ac:dyDescent="0.2">
      <c r="A1307" s="9"/>
      <c r="B1307" s="9"/>
      <c r="C1307" s="9"/>
      <c r="D1307" s="9"/>
      <c r="E1307" s="9"/>
      <c r="F1307" s="9"/>
      <c r="G1307" s="9"/>
      <c r="H1307" s="9"/>
      <c r="I1307" s="9"/>
      <c r="J1307" s="9"/>
      <c r="K1307" s="9"/>
      <c r="L1307" s="9"/>
      <c r="M1307" s="9"/>
      <c r="N1307" s="9"/>
      <c r="P1307"/>
      <c r="Q1307"/>
      <c r="AI1307" s="9"/>
      <c r="AJ1307" s="10"/>
      <c r="AK1307" s="9"/>
      <c r="AL1307" s="10"/>
      <c r="AM1307" s="9"/>
      <c r="AN1307" s="9"/>
      <c r="AO1307" s="9"/>
      <c r="AP1307" s="9"/>
      <c r="AQ1307" s="9"/>
      <c r="AS1307" s="9"/>
      <c r="AT1307" s="10"/>
      <c r="AU1307" s="10"/>
      <c r="AV1307" s="10"/>
      <c r="AW1307" s="10"/>
      <c r="AX1307" s="10"/>
      <c r="AY1307" s="10"/>
      <c r="AZ1307" s="10"/>
      <c r="BA1307" s="10"/>
      <c r="BC1307" s="9"/>
      <c r="BD1307" s="10"/>
      <c r="BE1307" s="10"/>
      <c r="BF1307" s="10"/>
      <c r="BG1307" s="10"/>
      <c r="BH1307" s="10"/>
      <c r="BI1307" s="10"/>
      <c r="BJ1307" s="10"/>
      <c r="BK1307" s="10"/>
      <c r="BL1307" s="10"/>
      <c r="BM1307" s="9"/>
      <c r="BN1307" s="10"/>
      <c r="BO1307" s="9"/>
      <c r="BP1307" s="9"/>
      <c r="BQ1307" s="9"/>
      <c r="BR1307" s="9"/>
      <c r="BS1307" s="9"/>
      <c r="BT1307" s="5"/>
      <c r="BU1307" s="9"/>
      <c r="BV1307" s="10"/>
      <c r="BW1307" s="10"/>
      <c r="BX1307" s="10"/>
      <c r="BY1307" s="10"/>
      <c r="BZ1307" s="10"/>
      <c r="CA1307" s="10"/>
      <c r="CB1307" s="10"/>
      <c r="CC1307" s="10"/>
      <c r="CD1307" s="5"/>
      <c r="CE1307" s="9"/>
      <c r="CF1307" s="10"/>
      <c r="CG1307" s="10"/>
      <c r="CH1307" s="10"/>
      <c r="CI1307" s="10"/>
      <c r="CJ1307" s="10"/>
      <c r="CK1307" s="10"/>
      <c r="CL1307" s="10"/>
      <c r="CM1307" s="10"/>
    </row>
    <row r="1308" spans="1:91" x14ac:dyDescent="0.2">
      <c r="A1308" s="9"/>
      <c r="B1308" s="9"/>
      <c r="C1308" s="9"/>
      <c r="D1308" s="9"/>
      <c r="E1308" s="9"/>
      <c r="F1308" s="9"/>
      <c r="G1308" s="9"/>
      <c r="H1308" s="9"/>
      <c r="I1308" s="9"/>
      <c r="J1308" s="9"/>
      <c r="K1308" s="9"/>
      <c r="L1308" s="9"/>
      <c r="M1308" s="9"/>
      <c r="N1308" s="9"/>
      <c r="P1308"/>
      <c r="Q1308"/>
      <c r="AI1308" s="9"/>
      <c r="AJ1308" s="10"/>
      <c r="AK1308" s="9"/>
      <c r="AL1308" s="10"/>
      <c r="AM1308" s="9"/>
      <c r="AN1308" s="9"/>
      <c r="AO1308" s="9"/>
      <c r="AP1308" s="9"/>
      <c r="AQ1308" s="9"/>
      <c r="AS1308" s="9"/>
      <c r="AT1308" s="10"/>
      <c r="AU1308" s="10"/>
      <c r="AV1308" s="10"/>
      <c r="AW1308" s="10"/>
      <c r="AX1308" s="10"/>
      <c r="AY1308" s="10"/>
      <c r="AZ1308" s="10"/>
      <c r="BA1308" s="10"/>
      <c r="BC1308" s="9"/>
      <c r="BD1308" s="10"/>
      <c r="BE1308" s="10"/>
      <c r="BF1308" s="10"/>
      <c r="BG1308" s="10"/>
      <c r="BH1308" s="10"/>
      <c r="BI1308" s="10"/>
      <c r="BJ1308" s="10"/>
      <c r="BK1308" s="10"/>
      <c r="BL1308" s="10"/>
      <c r="BM1308" s="9"/>
      <c r="BN1308" s="10"/>
      <c r="BO1308" s="9"/>
      <c r="BP1308" s="9"/>
      <c r="BQ1308" s="9"/>
      <c r="BR1308" s="9"/>
      <c r="BS1308" s="9"/>
      <c r="BT1308" s="5"/>
      <c r="BU1308" s="9"/>
      <c r="BV1308" s="10"/>
      <c r="BW1308" s="10"/>
      <c r="BX1308" s="10"/>
      <c r="BY1308" s="10"/>
      <c r="BZ1308" s="10"/>
      <c r="CA1308" s="10"/>
      <c r="CB1308" s="10"/>
      <c r="CC1308" s="10"/>
      <c r="CD1308" s="5"/>
      <c r="CE1308" s="9"/>
      <c r="CF1308" s="10"/>
      <c r="CG1308" s="10"/>
      <c r="CH1308" s="10"/>
      <c r="CI1308" s="10"/>
      <c r="CJ1308" s="10"/>
      <c r="CK1308" s="10"/>
      <c r="CL1308" s="10"/>
      <c r="CM1308" s="10"/>
    </row>
    <row r="1309" spans="1:91" x14ac:dyDescent="0.2">
      <c r="A1309" s="9"/>
      <c r="B1309" s="9"/>
      <c r="C1309" s="9"/>
      <c r="D1309" s="9"/>
      <c r="E1309" s="9"/>
      <c r="F1309" s="9"/>
      <c r="G1309" s="9"/>
      <c r="H1309" s="9"/>
      <c r="I1309" s="9"/>
      <c r="J1309" s="9"/>
      <c r="K1309" s="9"/>
      <c r="L1309" s="9"/>
      <c r="M1309" s="9"/>
      <c r="N1309" s="9"/>
      <c r="P1309"/>
      <c r="Q1309"/>
      <c r="AI1309" s="9"/>
      <c r="AJ1309" s="10"/>
      <c r="AK1309" s="9"/>
      <c r="AL1309" s="10"/>
      <c r="AM1309" s="9"/>
      <c r="AN1309" s="9"/>
      <c r="AO1309" s="9"/>
      <c r="AP1309" s="9"/>
      <c r="AQ1309" s="9"/>
      <c r="AS1309" s="9"/>
      <c r="AT1309" s="10"/>
      <c r="AU1309" s="10"/>
      <c r="AV1309" s="10"/>
      <c r="AW1309" s="10"/>
      <c r="AX1309" s="10"/>
      <c r="AY1309" s="10"/>
      <c r="AZ1309" s="10"/>
      <c r="BA1309" s="10"/>
      <c r="BC1309" s="9"/>
      <c r="BD1309" s="10"/>
      <c r="BE1309" s="10"/>
      <c r="BF1309" s="10"/>
      <c r="BG1309" s="10"/>
      <c r="BH1309" s="10"/>
      <c r="BI1309" s="10"/>
      <c r="BJ1309" s="10"/>
      <c r="BK1309" s="10"/>
      <c r="BL1309" s="10"/>
      <c r="BM1309" s="9"/>
      <c r="BN1309" s="10"/>
      <c r="BO1309" s="9"/>
      <c r="BP1309" s="9"/>
      <c r="BQ1309" s="9"/>
      <c r="BR1309" s="9"/>
      <c r="BS1309" s="9"/>
      <c r="BT1309" s="5"/>
      <c r="BU1309" s="9"/>
      <c r="BV1309" s="10"/>
      <c r="BW1309" s="10"/>
      <c r="BX1309" s="10"/>
      <c r="BY1309" s="10"/>
      <c r="BZ1309" s="10"/>
      <c r="CA1309" s="10"/>
      <c r="CB1309" s="10"/>
      <c r="CC1309" s="10"/>
      <c r="CD1309" s="5"/>
      <c r="CE1309" s="9"/>
      <c r="CF1309" s="10"/>
      <c r="CG1309" s="10"/>
      <c r="CH1309" s="10"/>
      <c r="CI1309" s="10"/>
      <c r="CJ1309" s="10"/>
      <c r="CK1309" s="10"/>
      <c r="CL1309" s="10"/>
      <c r="CM1309" s="10"/>
    </row>
    <row r="1310" spans="1:91" x14ac:dyDescent="0.2">
      <c r="A1310" s="9"/>
      <c r="B1310" s="9"/>
      <c r="C1310" s="9"/>
      <c r="D1310" s="9"/>
      <c r="E1310" s="9"/>
      <c r="F1310" s="9"/>
      <c r="G1310" s="9"/>
      <c r="H1310" s="9"/>
      <c r="I1310" s="9"/>
      <c r="J1310" s="9"/>
      <c r="K1310" s="9"/>
      <c r="L1310" s="9"/>
      <c r="M1310" s="9"/>
      <c r="N1310" s="9"/>
      <c r="P1310"/>
      <c r="Q1310"/>
      <c r="AI1310" s="9"/>
      <c r="AJ1310" s="10"/>
      <c r="AK1310" s="9"/>
      <c r="AL1310" s="10"/>
      <c r="AM1310" s="9"/>
      <c r="AN1310" s="9"/>
      <c r="AO1310" s="9"/>
      <c r="AP1310" s="9"/>
      <c r="AQ1310" s="9"/>
      <c r="AS1310" s="9"/>
      <c r="AT1310" s="10"/>
      <c r="AU1310" s="10"/>
      <c r="AV1310" s="10"/>
      <c r="AW1310" s="10"/>
      <c r="AX1310" s="10"/>
      <c r="AY1310" s="10"/>
      <c r="AZ1310" s="10"/>
      <c r="BA1310" s="10"/>
      <c r="BC1310" s="9"/>
      <c r="BD1310" s="10"/>
      <c r="BE1310" s="10"/>
      <c r="BF1310" s="10"/>
      <c r="BG1310" s="10"/>
      <c r="BH1310" s="10"/>
      <c r="BI1310" s="10"/>
      <c r="BJ1310" s="10"/>
      <c r="BK1310" s="10"/>
      <c r="BL1310" s="10"/>
      <c r="BM1310" s="9"/>
      <c r="BN1310" s="10"/>
      <c r="BO1310" s="9"/>
      <c r="BP1310" s="9"/>
      <c r="BQ1310" s="9"/>
      <c r="BR1310" s="9"/>
      <c r="BS1310" s="9"/>
      <c r="BT1310" s="5"/>
      <c r="BU1310" s="9"/>
      <c r="BV1310" s="10"/>
      <c r="BW1310" s="10"/>
      <c r="BX1310" s="10"/>
      <c r="BY1310" s="10"/>
      <c r="BZ1310" s="10"/>
      <c r="CA1310" s="10"/>
      <c r="CB1310" s="10"/>
      <c r="CC1310" s="10"/>
      <c r="CD1310" s="5"/>
      <c r="CE1310" s="9"/>
      <c r="CF1310" s="10"/>
      <c r="CG1310" s="10"/>
      <c r="CH1310" s="10"/>
      <c r="CI1310" s="10"/>
      <c r="CJ1310" s="10"/>
      <c r="CK1310" s="10"/>
      <c r="CL1310" s="10"/>
      <c r="CM1310" s="10"/>
    </row>
    <row r="1311" spans="1:91" x14ac:dyDescent="0.2">
      <c r="A1311" s="9"/>
      <c r="B1311" s="9"/>
      <c r="C1311" s="9"/>
      <c r="D1311" s="9"/>
      <c r="E1311" s="9"/>
      <c r="F1311" s="9"/>
      <c r="G1311" s="9"/>
      <c r="H1311" s="9"/>
      <c r="I1311" s="9"/>
      <c r="J1311" s="9"/>
      <c r="K1311" s="9"/>
      <c r="L1311" s="9"/>
      <c r="M1311" s="9"/>
      <c r="N1311" s="9"/>
      <c r="P1311"/>
      <c r="Q1311"/>
      <c r="AI1311" s="9"/>
      <c r="AJ1311" s="10"/>
      <c r="AK1311" s="9"/>
      <c r="AL1311" s="10"/>
      <c r="AM1311" s="9"/>
      <c r="AN1311" s="9"/>
      <c r="AO1311" s="9"/>
      <c r="AP1311" s="9"/>
      <c r="AQ1311" s="9"/>
      <c r="AS1311" s="9"/>
      <c r="AT1311" s="10"/>
      <c r="AU1311" s="10"/>
      <c r="AV1311" s="10"/>
      <c r="AW1311" s="10"/>
      <c r="AX1311" s="10"/>
      <c r="AY1311" s="10"/>
      <c r="AZ1311" s="10"/>
      <c r="BA1311" s="10"/>
      <c r="BC1311" s="9"/>
      <c r="BD1311" s="10"/>
      <c r="BE1311" s="10"/>
      <c r="BF1311" s="10"/>
      <c r="BG1311" s="10"/>
      <c r="BH1311" s="10"/>
      <c r="BI1311" s="10"/>
      <c r="BJ1311" s="10"/>
      <c r="BK1311" s="10"/>
      <c r="BL1311" s="10"/>
      <c r="BM1311" s="9"/>
      <c r="BN1311" s="10"/>
      <c r="BO1311" s="9"/>
      <c r="BP1311" s="9"/>
      <c r="BQ1311" s="9"/>
      <c r="BR1311" s="9"/>
      <c r="BS1311" s="9"/>
      <c r="BT1311" s="5"/>
      <c r="BU1311" s="9"/>
      <c r="BV1311" s="10"/>
      <c r="BW1311" s="10"/>
      <c r="BX1311" s="10"/>
      <c r="BY1311" s="10"/>
      <c r="BZ1311" s="10"/>
      <c r="CA1311" s="10"/>
      <c r="CB1311" s="10"/>
      <c r="CC1311" s="10"/>
      <c r="CD1311" s="5"/>
      <c r="CE1311" s="9"/>
      <c r="CF1311" s="10"/>
      <c r="CG1311" s="10"/>
      <c r="CH1311" s="10"/>
      <c r="CI1311" s="10"/>
      <c r="CJ1311" s="10"/>
      <c r="CK1311" s="10"/>
      <c r="CL1311" s="10"/>
      <c r="CM1311" s="10"/>
    </row>
    <row r="1312" spans="1:91" x14ac:dyDescent="0.2">
      <c r="A1312" s="9"/>
      <c r="B1312" s="9"/>
      <c r="C1312" s="9"/>
      <c r="D1312" s="9"/>
      <c r="E1312" s="9"/>
      <c r="F1312" s="9"/>
      <c r="G1312" s="9"/>
      <c r="H1312" s="9"/>
      <c r="I1312" s="9"/>
      <c r="J1312" s="9"/>
      <c r="K1312" s="9"/>
      <c r="L1312" s="9"/>
      <c r="M1312" s="9"/>
      <c r="N1312" s="9"/>
      <c r="P1312"/>
      <c r="Q1312"/>
      <c r="AI1312" s="9"/>
      <c r="AJ1312" s="10"/>
      <c r="AK1312" s="9"/>
      <c r="AL1312" s="10"/>
      <c r="AM1312" s="9"/>
      <c r="AN1312" s="9"/>
      <c r="AO1312" s="9"/>
      <c r="AP1312" s="9"/>
      <c r="AQ1312" s="9"/>
      <c r="AS1312" s="9"/>
      <c r="AT1312" s="10"/>
      <c r="AU1312" s="10"/>
      <c r="AV1312" s="10"/>
      <c r="AW1312" s="10"/>
      <c r="AX1312" s="10"/>
      <c r="AY1312" s="10"/>
      <c r="AZ1312" s="10"/>
      <c r="BA1312" s="10"/>
      <c r="BC1312" s="9"/>
      <c r="BD1312" s="10"/>
      <c r="BE1312" s="10"/>
      <c r="BF1312" s="10"/>
      <c r="BG1312" s="10"/>
      <c r="BH1312" s="10"/>
      <c r="BI1312" s="10"/>
      <c r="BJ1312" s="10"/>
      <c r="BK1312" s="10"/>
      <c r="BL1312" s="10"/>
      <c r="BM1312" s="9"/>
      <c r="BN1312" s="10"/>
      <c r="BO1312" s="9"/>
      <c r="BP1312" s="9"/>
      <c r="BQ1312" s="9"/>
      <c r="BR1312" s="9"/>
      <c r="BS1312" s="9"/>
      <c r="BT1312" s="5"/>
      <c r="BU1312" s="9"/>
      <c r="BV1312" s="10"/>
      <c r="BW1312" s="10"/>
      <c r="BX1312" s="10"/>
      <c r="BY1312" s="10"/>
      <c r="BZ1312" s="10"/>
      <c r="CA1312" s="10"/>
      <c r="CB1312" s="10"/>
      <c r="CC1312" s="10"/>
      <c r="CD1312" s="5"/>
      <c r="CE1312" s="9"/>
      <c r="CF1312" s="10"/>
      <c r="CG1312" s="10"/>
      <c r="CH1312" s="10"/>
      <c r="CI1312" s="10"/>
      <c r="CJ1312" s="10"/>
      <c r="CK1312" s="10"/>
      <c r="CL1312" s="10"/>
      <c r="CM1312" s="10"/>
    </row>
    <row r="1313" spans="1:91" x14ac:dyDescent="0.2">
      <c r="A1313" s="9"/>
      <c r="B1313" s="9"/>
      <c r="C1313" s="9"/>
      <c r="D1313" s="9"/>
      <c r="E1313" s="9"/>
      <c r="F1313" s="9"/>
      <c r="G1313" s="9"/>
      <c r="H1313" s="9"/>
      <c r="I1313" s="9"/>
      <c r="J1313" s="9"/>
      <c r="K1313" s="9"/>
      <c r="L1313" s="9"/>
      <c r="M1313" s="9"/>
      <c r="N1313" s="9"/>
      <c r="P1313"/>
      <c r="Q1313"/>
      <c r="AI1313" s="9"/>
      <c r="AJ1313" s="10"/>
      <c r="AK1313" s="9"/>
      <c r="AL1313" s="10"/>
      <c r="AM1313" s="9"/>
      <c r="AN1313" s="9"/>
      <c r="AO1313" s="9"/>
      <c r="AP1313" s="9"/>
      <c r="AQ1313" s="9"/>
      <c r="AS1313" s="9"/>
      <c r="AT1313" s="10"/>
      <c r="AU1313" s="10"/>
      <c r="AV1313" s="10"/>
      <c r="AW1313" s="10"/>
      <c r="AX1313" s="10"/>
      <c r="AY1313" s="10"/>
      <c r="AZ1313" s="10"/>
      <c r="BA1313" s="10"/>
      <c r="BC1313" s="9"/>
      <c r="BD1313" s="10"/>
      <c r="BE1313" s="10"/>
      <c r="BF1313" s="10"/>
      <c r="BG1313" s="10"/>
      <c r="BH1313" s="10"/>
      <c r="BI1313" s="10"/>
      <c r="BJ1313" s="10"/>
      <c r="BK1313" s="10"/>
      <c r="BL1313" s="10"/>
      <c r="BM1313" s="9"/>
      <c r="BN1313" s="10"/>
      <c r="BO1313" s="9"/>
      <c r="BP1313" s="9"/>
      <c r="BQ1313" s="9"/>
      <c r="BR1313" s="9"/>
      <c r="BS1313" s="9"/>
      <c r="BT1313" s="5"/>
      <c r="BU1313" s="9"/>
      <c r="BV1313" s="10"/>
      <c r="BW1313" s="10"/>
      <c r="BX1313" s="10"/>
      <c r="BY1313" s="10"/>
      <c r="BZ1313" s="10"/>
      <c r="CA1313" s="10"/>
      <c r="CB1313" s="10"/>
      <c r="CC1313" s="10"/>
      <c r="CD1313" s="5"/>
      <c r="CE1313" s="9"/>
      <c r="CF1313" s="10"/>
      <c r="CG1313" s="10"/>
      <c r="CH1313" s="10"/>
      <c r="CI1313" s="10"/>
      <c r="CJ1313" s="10"/>
      <c r="CK1313" s="10"/>
      <c r="CL1313" s="10"/>
      <c r="CM1313" s="10"/>
    </row>
    <row r="1314" spans="1:91" x14ac:dyDescent="0.2">
      <c r="A1314" s="9"/>
      <c r="B1314" s="9"/>
      <c r="C1314" s="9"/>
      <c r="D1314" s="9"/>
      <c r="E1314" s="9"/>
      <c r="F1314" s="9"/>
      <c r="G1314" s="9"/>
      <c r="H1314" s="9"/>
      <c r="I1314" s="9"/>
      <c r="J1314" s="9"/>
      <c r="K1314" s="9"/>
      <c r="L1314" s="9"/>
      <c r="M1314" s="9"/>
      <c r="N1314" s="9"/>
      <c r="P1314"/>
      <c r="Q1314"/>
      <c r="AI1314" s="9"/>
      <c r="AJ1314" s="10"/>
      <c r="AK1314" s="9"/>
      <c r="AL1314" s="10"/>
      <c r="AM1314" s="9"/>
      <c r="AN1314" s="9"/>
      <c r="AO1314" s="9"/>
      <c r="AP1314" s="9"/>
      <c r="AQ1314" s="9"/>
      <c r="AS1314" s="9"/>
      <c r="AT1314" s="10"/>
      <c r="AU1314" s="10"/>
      <c r="AV1314" s="10"/>
      <c r="AW1314" s="10"/>
      <c r="AX1314" s="10"/>
      <c r="AY1314" s="10"/>
      <c r="AZ1314" s="10"/>
      <c r="BA1314" s="10"/>
      <c r="BC1314" s="9"/>
      <c r="BD1314" s="10"/>
      <c r="BE1314" s="10"/>
      <c r="BF1314" s="10"/>
      <c r="BG1314" s="10"/>
      <c r="BH1314" s="10"/>
      <c r="BI1314" s="10"/>
      <c r="BJ1314" s="10"/>
      <c r="BK1314" s="10"/>
      <c r="BL1314" s="10"/>
      <c r="BM1314" s="9"/>
      <c r="BN1314" s="10"/>
      <c r="BO1314" s="9"/>
      <c r="BP1314" s="9"/>
      <c r="BQ1314" s="9"/>
      <c r="BR1314" s="9"/>
      <c r="BS1314" s="9"/>
      <c r="BT1314" s="5"/>
      <c r="BU1314" s="9"/>
      <c r="BV1314" s="10"/>
      <c r="BW1314" s="10"/>
      <c r="BX1314" s="10"/>
      <c r="BY1314" s="10"/>
      <c r="BZ1314" s="10"/>
      <c r="CA1314" s="10"/>
      <c r="CB1314" s="10"/>
      <c r="CC1314" s="10"/>
      <c r="CD1314" s="5"/>
      <c r="CE1314" s="9"/>
      <c r="CF1314" s="10"/>
      <c r="CG1314" s="10"/>
      <c r="CH1314" s="10"/>
      <c r="CI1314" s="10"/>
      <c r="CJ1314" s="10"/>
      <c r="CK1314" s="10"/>
      <c r="CL1314" s="10"/>
      <c r="CM1314" s="10"/>
    </row>
    <row r="1315" spans="1:91" x14ac:dyDescent="0.2">
      <c r="A1315" s="9"/>
      <c r="B1315" s="9"/>
      <c r="C1315" s="9"/>
      <c r="D1315" s="9"/>
      <c r="E1315" s="9"/>
      <c r="F1315" s="9"/>
      <c r="G1315" s="9"/>
      <c r="H1315" s="9"/>
      <c r="I1315" s="9"/>
      <c r="J1315" s="9"/>
      <c r="K1315" s="9"/>
      <c r="L1315" s="9"/>
      <c r="M1315" s="9"/>
      <c r="N1315" s="9"/>
      <c r="P1315"/>
      <c r="Q1315"/>
      <c r="AI1315" s="9"/>
      <c r="AJ1315" s="10"/>
      <c r="AK1315" s="9"/>
      <c r="AL1315" s="10"/>
      <c r="AM1315" s="9"/>
      <c r="AN1315" s="9"/>
      <c r="AO1315" s="9"/>
      <c r="AP1315" s="9"/>
      <c r="AQ1315" s="9"/>
      <c r="AS1315" s="9"/>
      <c r="AT1315" s="10"/>
      <c r="AU1315" s="10"/>
      <c r="AV1315" s="10"/>
      <c r="AW1315" s="10"/>
      <c r="AX1315" s="10"/>
      <c r="AY1315" s="10"/>
      <c r="AZ1315" s="10"/>
      <c r="BA1315" s="10"/>
      <c r="BC1315" s="9"/>
      <c r="BD1315" s="10"/>
      <c r="BE1315" s="10"/>
      <c r="BF1315" s="10"/>
      <c r="BG1315" s="10"/>
      <c r="BH1315" s="10"/>
      <c r="BI1315" s="10"/>
      <c r="BJ1315" s="10"/>
      <c r="BK1315" s="10"/>
      <c r="BL1315" s="10"/>
      <c r="BM1315" s="9"/>
      <c r="BN1315" s="10"/>
      <c r="BO1315" s="9"/>
      <c r="BP1315" s="9"/>
      <c r="BQ1315" s="9"/>
      <c r="BR1315" s="9"/>
      <c r="BS1315" s="9"/>
      <c r="BT1315" s="5"/>
      <c r="BU1315" s="9"/>
      <c r="BV1315" s="10"/>
      <c r="BW1315" s="10"/>
      <c r="BX1315" s="10"/>
      <c r="BY1315" s="10"/>
      <c r="BZ1315" s="10"/>
      <c r="CA1315" s="10"/>
      <c r="CB1315" s="10"/>
      <c r="CC1315" s="10"/>
      <c r="CD1315" s="5"/>
      <c r="CE1315" s="9"/>
      <c r="CF1315" s="10"/>
      <c r="CG1315" s="10"/>
      <c r="CH1315" s="10"/>
      <c r="CI1315" s="10"/>
      <c r="CJ1315" s="10"/>
      <c r="CK1315" s="10"/>
      <c r="CL1315" s="10"/>
      <c r="CM1315" s="10"/>
    </row>
    <row r="1316" spans="1:91" x14ac:dyDescent="0.2">
      <c r="A1316" s="9"/>
      <c r="B1316" s="9"/>
      <c r="C1316" s="9"/>
      <c r="D1316" s="9"/>
      <c r="E1316" s="9"/>
      <c r="F1316" s="9"/>
      <c r="G1316" s="9"/>
      <c r="H1316" s="9"/>
      <c r="I1316" s="9"/>
      <c r="J1316" s="9"/>
      <c r="K1316" s="9"/>
      <c r="L1316" s="9"/>
      <c r="M1316" s="9"/>
      <c r="N1316" s="9"/>
      <c r="P1316"/>
      <c r="Q1316"/>
      <c r="AI1316" s="9"/>
      <c r="AJ1316" s="10"/>
      <c r="AK1316" s="9"/>
      <c r="AL1316" s="10"/>
      <c r="AM1316" s="9"/>
      <c r="AN1316" s="9"/>
      <c r="AO1316" s="9"/>
      <c r="AP1316" s="9"/>
      <c r="AQ1316" s="9"/>
      <c r="AS1316" s="9"/>
      <c r="AT1316" s="10"/>
      <c r="AU1316" s="10"/>
      <c r="AV1316" s="10"/>
      <c r="AW1316" s="10"/>
      <c r="AX1316" s="10"/>
      <c r="AY1316" s="10"/>
      <c r="AZ1316" s="10"/>
      <c r="BA1316" s="10"/>
      <c r="BC1316" s="9"/>
      <c r="BD1316" s="10"/>
      <c r="BE1316" s="10"/>
      <c r="BF1316" s="10"/>
      <c r="BG1316" s="10"/>
      <c r="BH1316" s="10"/>
      <c r="BI1316" s="10"/>
      <c r="BJ1316" s="10"/>
      <c r="BK1316" s="10"/>
      <c r="BL1316" s="10"/>
      <c r="BM1316" s="9"/>
      <c r="BN1316" s="10"/>
      <c r="BO1316" s="9"/>
      <c r="BP1316" s="9"/>
      <c r="BQ1316" s="9"/>
      <c r="BR1316" s="9"/>
      <c r="BS1316" s="9"/>
      <c r="BT1316" s="5"/>
      <c r="BU1316" s="9"/>
      <c r="BV1316" s="10"/>
      <c r="BW1316" s="10"/>
      <c r="BX1316" s="10"/>
      <c r="BY1316" s="10"/>
      <c r="BZ1316" s="10"/>
      <c r="CA1316" s="10"/>
      <c r="CB1316" s="10"/>
      <c r="CC1316" s="10"/>
      <c r="CD1316" s="5"/>
      <c r="CE1316" s="9"/>
      <c r="CF1316" s="10"/>
      <c r="CG1316" s="10"/>
      <c r="CH1316" s="10"/>
      <c r="CI1316" s="10"/>
      <c r="CJ1316" s="10"/>
      <c r="CK1316" s="10"/>
      <c r="CL1316" s="10"/>
      <c r="CM1316" s="10"/>
    </row>
    <row r="1317" spans="1:91" x14ac:dyDescent="0.2">
      <c r="A1317" s="9"/>
      <c r="B1317" s="9"/>
      <c r="C1317" s="9"/>
      <c r="D1317" s="9"/>
      <c r="E1317" s="9"/>
      <c r="F1317" s="9"/>
      <c r="G1317" s="9"/>
      <c r="H1317" s="9"/>
      <c r="I1317" s="9"/>
      <c r="J1317" s="9"/>
      <c r="K1317" s="9"/>
      <c r="L1317" s="9"/>
      <c r="M1317" s="9"/>
      <c r="N1317" s="9"/>
      <c r="P1317"/>
      <c r="Q1317"/>
      <c r="AI1317" s="9"/>
      <c r="AJ1317" s="10"/>
      <c r="AK1317" s="9"/>
      <c r="AL1317" s="10"/>
      <c r="AM1317" s="9"/>
      <c r="AN1317" s="9"/>
      <c r="AO1317" s="9"/>
      <c r="AP1317" s="9"/>
      <c r="AQ1317" s="9"/>
      <c r="AS1317" s="9"/>
      <c r="AT1317" s="10"/>
      <c r="AU1317" s="10"/>
      <c r="AV1317" s="10"/>
      <c r="AW1317" s="10"/>
      <c r="AX1317" s="10"/>
      <c r="AY1317" s="10"/>
      <c r="AZ1317" s="10"/>
      <c r="BA1317" s="10"/>
      <c r="BC1317" s="9"/>
      <c r="BD1317" s="10"/>
      <c r="BE1317" s="10"/>
      <c r="BF1317" s="10"/>
      <c r="BG1317" s="10"/>
      <c r="BH1317" s="10"/>
      <c r="BI1317" s="10"/>
      <c r="BJ1317" s="10"/>
      <c r="BK1317" s="10"/>
      <c r="BL1317" s="10"/>
      <c r="BM1317" s="9"/>
      <c r="BN1317" s="10"/>
      <c r="BO1317" s="9"/>
      <c r="BP1317" s="9"/>
      <c r="BQ1317" s="9"/>
      <c r="BR1317" s="9"/>
      <c r="BS1317" s="9"/>
      <c r="BT1317" s="5"/>
      <c r="BU1317" s="9"/>
      <c r="BV1317" s="10"/>
      <c r="BW1317" s="10"/>
      <c r="BX1317" s="10"/>
      <c r="BY1317" s="10"/>
      <c r="BZ1317" s="10"/>
      <c r="CA1317" s="10"/>
      <c r="CB1317" s="10"/>
      <c r="CC1317" s="10"/>
      <c r="CD1317" s="5"/>
      <c r="CE1317" s="9"/>
      <c r="CF1317" s="10"/>
      <c r="CG1317" s="10"/>
      <c r="CH1317" s="10"/>
      <c r="CI1317" s="10"/>
      <c r="CJ1317" s="10"/>
      <c r="CK1317" s="10"/>
      <c r="CL1317" s="10"/>
      <c r="CM1317" s="10"/>
    </row>
    <row r="1318" spans="1:91" x14ac:dyDescent="0.2">
      <c r="A1318" s="9"/>
      <c r="B1318" s="9"/>
      <c r="C1318" s="9"/>
      <c r="D1318" s="9"/>
      <c r="E1318" s="9"/>
      <c r="F1318" s="9"/>
      <c r="G1318" s="9"/>
      <c r="H1318" s="9"/>
      <c r="I1318" s="9"/>
      <c r="J1318" s="9"/>
      <c r="K1318" s="9"/>
      <c r="L1318" s="9"/>
      <c r="M1318" s="9"/>
      <c r="N1318" s="9"/>
      <c r="P1318"/>
      <c r="Q1318"/>
      <c r="AI1318" s="9"/>
      <c r="AJ1318" s="10"/>
      <c r="AK1318" s="9"/>
      <c r="AL1318" s="10"/>
      <c r="AM1318" s="9"/>
      <c r="AN1318" s="9"/>
      <c r="AO1318" s="9"/>
      <c r="AP1318" s="9"/>
      <c r="AQ1318" s="9"/>
      <c r="AS1318" s="9"/>
      <c r="AT1318" s="10"/>
      <c r="AU1318" s="10"/>
      <c r="AV1318" s="10"/>
      <c r="AW1318" s="10"/>
      <c r="AX1318" s="10"/>
      <c r="AY1318" s="10"/>
      <c r="AZ1318" s="10"/>
      <c r="BA1318" s="10"/>
      <c r="BC1318" s="9"/>
      <c r="BD1318" s="10"/>
      <c r="BE1318" s="10"/>
      <c r="BF1318" s="10"/>
      <c r="BG1318" s="10"/>
      <c r="BH1318" s="10"/>
      <c r="BI1318" s="10"/>
      <c r="BJ1318" s="10"/>
      <c r="BK1318" s="10"/>
      <c r="BL1318" s="10"/>
      <c r="BM1318" s="9"/>
      <c r="BN1318" s="10"/>
      <c r="BO1318" s="9"/>
      <c r="BP1318" s="9"/>
      <c r="BQ1318" s="9"/>
      <c r="BR1318" s="9"/>
      <c r="BS1318" s="9"/>
      <c r="BT1318" s="5"/>
      <c r="BU1318" s="9"/>
      <c r="BV1318" s="10"/>
      <c r="BW1318" s="10"/>
      <c r="BX1318" s="10"/>
      <c r="BY1318" s="10"/>
      <c r="BZ1318" s="10"/>
      <c r="CA1318" s="10"/>
      <c r="CB1318" s="10"/>
      <c r="CC1318" s="10"/>
      <c r="CD1318" s="5"/>
      <c r="CE1318" s="9"/>
      <c r="CF1318" s="10"/>
      <c r="CG1318" s="10"/>
      <c r="CH1318" s="10"/>
      <c r="CI1318" s="10"/>
      <c r="CJ1318" s="10"/>
      <c r="CK1318" s="10"/>
      <c r="CL1318" s="10"/>
      <c r="CM1318" s="10"/>
    </row>
    <row r="1319" spans="1:91" x14ac:dyDescent="0.2">
      <c r="A1319" s="9"/>
      <c r="B1319" s="9"/>
      <c r="C1319" s="9"/>
      <c r="D1319" s="9"/>
      <c r="E1319" s="9"/>
      <c r="F1319" s="9"/>
      <c r="G1319" s="9"/>
      <c r="H1319" s="9"/>
      <c r="I1319" s="9"/>
      <c r="J1319" s="9"/>
      <c r="K1319" s="9"/>
      <c r="L1319" s="9"/>
      <c r="M1319" s="9"/>
      <c r="N1319" s="9"/>
      <c r="P1319"/>
      <c r="Q1319"/>
      <c r="AI1319" s="9"/>
      <c r="AJ1319" s="10"/>
      <c r="AK1319" s="9"/>
      <c r="AL1319" s="10"/>
      <c r="AM1319" s="9"/>
      <c r="AN1319" s="9"/>
      <c r="AO1319" s="9"/>
      <c r="AP1319" s="9"/>
      <c r="AQ1319" s="9"/>
      <c r="AS1319" s="9"/>
      <c r="AT1319" s="10"/>
      <c r="AU1319" s="10"/>
      <c r="AV1319" s="10"/>
      <c r="AW1319" s="10"/>
      <c r="AX1319" s="10"/>
      <c r="AY1319" s="10"/>
      <c r="AZ1319" s="10"/>
      <c r="BA1319" s="10"/>
      <c r="BC1319" s="9"/>
      <c r="BD1319" s="10"/>
      <c r="BE1319" s="10"/>
      <c r="BF1319" s="10"/>
      <c r="BG1319" s="10"/>
      <c r="BH1319" s="10"/>
      <c r="BI1319" s="10"/>
      <c r="BJ1319" s="10"/>
      <c r="BK1319" s="10"/>
      <c r="BL1319" s="10"/>
      <c r="BM1319" s="9"/>
      <c r="BN1319" s="10"/>
      <c r="BO1319" s="9"/>
      <c r="BP1319" s="9"/>
      <c r="BQ1319" s="9"/>
      <c r="BR1319" s="9"/>
      <c r="BS1319" s="9"/>
      <c r="BT1319" s="5"/>
      <c r="BU1319" s="9"/>
      <c r="BV1319" s="10"/>
      <c r="BW1319" s="10"/>
      <c r="BX1319" s="10"/>
      <c r="BY1319" s="10"/>
      <c r="BZ1319" s="10"/>
      <c r="CA1319" s="10"/>
      <c r="CB1319" s="10"/>
      <c r="CC1319" s="10"/>
      <c r="CD1319" s="5"/>
      <c r="CE1319" s="9"/>
      <c r="CF1319" s="10"/>
      <c r="CG1319" s="10"/>
      <c r="CH1319" s="10"/>
      <c r="CI1319" s="10"/>
      <c r="CJ1319" s="10"/>
      <c r="CK1319" s="10"/>
      <c r="CL1319" s="10"/>
      <c r="CM1319" s="10"/>
    </row>
    <row r="1320" spans="1:91" x14ac:dyDescent="0.2">
      <c r="A1320" s="9"/>
      <c r="B1320" s="9"/>
      <c r="C1320" s="9"/>
      <c r="D1320" s="9"/>
      <c r="E1320" s="9"/>
      <c r="F1320" s="9"/>
      <c r="G1320" s="9"/>
      <c r="H1320" s="9"/>
      <c r="I1320" s="9"/>
      <c r="J1320" s="9"/>
      <c r="K1320" s="9"/>
      <c r="L1320" s="9"/>
      <c r="M1320" s="9"/>
      <c r="N1320" s="9"/>
      <c r="P1320"/>
      <c r="Q1320"/>
      <c r="AI1320" s="9"/>
      <c r="AJ1320" s="10"/>
      <c r="AK1320" s="9"/>
      <c r="AL1320" s="10"/>
      <c r="AM1320" s="9"/>
      <c r="AN1320" s="9"/>
      <c r="AO1320" s="9"/>
      <c r="AP1320" s="9"/>
      <c r="AQ1320" s="9"/>
      <c r="AS1320" s="9"/>
      <c r="AT1320" s="10"/>
      <c r="AU1320" s="10"/>
      <c r="AV1320" s="10"/>
      <c r="AW1320" s="10"/>
      <c r="AX1320" s="10"/>
      <c r="AY1320" s="10"/>
      <c r="AZ1320" s="10"/>
      <c r="BA1320" s="10"/>
      <c r="BC1320" s="9"/>
      <c r="BD1320" s="10"/>
      <c r="BE1320" s="10"/>
      <c r="BF1320" s="10"/>
      <c r="BG1320" s="10"/>
      <c r="BH1320" s="10"/>
      <c r="BI1320" s="10"/>
      <c r="BJ1320" s="10"/>
      <c r="BK1320" s="10"/>
      <c r="BL1320" s="10"/>
      <c r="BM1320" s="9"/>
      <c r="BN1320" s="10"/>
      <c r="BO1320" s="9"/>
      <c r="BP1320" s="9"/>
      <c r="BQ1320" s="9"/>
      <c r="BR1320" s="9"/>
      <c r="BS1320" s="9"/>
      <c r="BT1320" s="5"/>
      <c r="BU1320" s="9"/>
      <c r="BV1320" s="10"/>
      <c r="BW1320" s="10"/>
      <c r="BX1320" s="10"/>
      <c r="BY1320" s="10"/>
      <c r="BZ1320" s="10"/>
      <c r="CA1320" s="10"/>
      <c r="CB1320" s="10"/>
      <c r="CC1320" s="10"/>
      <c r="CD1320" s="5"/>
      <c r="CE1320" s="9"/>
      <c r="CF1320" s="10"/>
      <c r="CG1320" s="10"/>
      <c r="CH1320" s="10"/>
      <c r="CI1320" s="10"/>
      <c r="CJ1320" s="10"/>
      <c r="CK1320" s="10"/>
      <c r="CL1320" s="10"/>
      <c r="CM1320" s="10"/>
    </row>
    <row r="1321" spans="1:91" x14ac:dyDescent="0.2">
      <c r="A1321" s="9"/>
      <c r="B1321" s="9"/>
      <c r="C1321" s="9"/>
      <c r="D1321" s="9"/>
      <c r="E1321" s="9"/>
      <c r="F1321" s="9"/>
      <c r="G1321" s="9"/>
      <c r="H1321" s="9"/>
      <c r="I1321" s="9"/>
      <c r="J1321" s="9"/>
      <c r="K1321" s="9"/>
      <c r="L1321" s="9"/>
      <c r="M1321" s="9"/>
      <c r="N1321" s="9"/>
      <c r="P1321"/>
      <c r="Q1321"/>
      <c r="AI1321" s="9"/>
      <c r="AJ1321" s="10"/>
      <c r="AK1321" s="9"/>
      <c r="AL1321" s="10"/>
      <c r="AM1321" s="9"/>
      <c r="AN1321" s="9"/>
      <c r="AO1321" s="9"/>
      <c r="AP1321" s="9"/>
      <c r="AQ1321" s="9"/>
      <c r="AS1321" s="9"/>
      <c r="AT1321" s="10"/>
      <c r="AU1321" s="10"/>
      <c r="AV1321" s="10"/>
      <c r="AW1321" s="10"/>
      <c r="AX1321" s="10"/>
      <c r="AY1321" s="10"/>
      <c r="AZ1321" s="10"/>
      <c r="BA1321" s="10"/>
      <c r="BC1321" s="9"/>
      <c r="BD1321" s="10"/>
      <c r="BE1321" s="10"/>
      <c r="BF1321" s="10"/>
      <c r="BG1321" s="10"/>
      <c r="BH1321" s="10"/>
      <c r="BI1321" s="10"/>
      <c r="BJ1321" s="10"/>
      <c r="BK1321" s="10"/>
      <c r="BL1321" s="10"/>
      <c r="BM1321" s="9"/>
      <c r="BN1321" s="10"/>
      <c r="BO1321" s="9"/>
      <c r="BP1321" s="9"/>
      <c r="BQ1321" s="9"/>
      <c r="BR1321" s="9"/>
      <c r="BS1321" s="9"/>
      <c r="BT1321" s="5"/>
      <c r="BU1321" s="9"/>
      <c r="BV1321" s="10"/>
      <c r="BW1321" s="10"/>
      <c r="BX1321" s="10"/>
      <c r="BY1321" s="10"/>
      <c r="BZ1321" s="10"/>
      <c r="CA1321" s="10"/>
      <c r="CB1321" s="10"/>
      <c r="CC1321" s="10"/>
      <c r="CD1321" s="5"/>
      <c r="CE1321" s="9"/>
      <c r="CF1321" s="10"/>
      <c r="CG1321" s="10"/>
      <c r="CH1321" s="10"/>
      <c r="CI1321" s="10"/>
      <c r="CJ1321" s="10"/>
      <c r="CK1321" s="10"/>
      <c r="CL1321" s="10"/>
      <c r="CM1321" s="10"/>
    </row>
    <row r="1322" spans="1:91" x14ac:dyDescent="0.2">
      <c r="A1322" s="9"/>
      <c r="B1322" s="9"/>
      <c r="C1322" s="9"/>
      <c r="D1322" s="9"/>
      <c r="E1322" s="9"/>
      <c r="F1322" s="9"/>
      <c r="G1322" s="9"/>
      <c r="H1322" s="9"/>
      <c r="I1322" s="9"/>
      <c r="J1322" s="9"/>
      <c r="K1322" s="9"/>
      <c r="L1322" s="9"/>
      <c r="M1322" s="9"/>
      <c r="N1322" s="9"/>
      <c r="P1322"/>
      <c r="Q1322"/>
      <c r="AI1322" s="9"/>
      <c r="AJ1322" s="10"/>
      <c r="AK1322" s="9"/>
      <c r="AL1322" s="10"/>
      <c r="AM1322" s="9"/>
      <c r="AN1322" s="9"/>
      <c r="AO1322" s="9"/>
      <c r="AP1322" s="9"/>
      <c r="AQ1322" s="9"/>
      <c r="AS1322" s="9"/>
      <c r="AT1322" s="10"/>
      <c r="AU1322" s="10"/>
      <c r="AV1322" s="10"/>
      <c r="AW1322" s="10"/>
      <c r="AX1322" s="10"/>
      <c r="AY1322" s="10"/>
      <c r="AZ1322" s="10"/>
      <c r="BA1322" s="10"/>
      <c r="BC1322" s="9"/>
      <c r="BD1322" s="10"/>
      <c r="BE1322" s="10"/>
      <c r="BF1322" s="10"/>
      <c r="BG1322" s="10"/>
      <c r="BH1322" s="10"/>
      <c r="BI1322" s="10"/>
      <c r="BJ1322" s="10"/>
      <c r="BK1322" s="10"/>
      <c r="BL1322" s="10"/>
      <c r="BM1322" s="9"/>
      <c r="BN1322" s="10"/>
      <c r="BO1322" s="9"/>
      <c r="BP1322" s="9"/>
      <c r="BQ1322" s="9"/>
      <c r="BR1322" s="9"/>
      <c r="BS1322" s="9"/>
      <c r="BT1322" s="5"/>
      <c r="BU1322" s="9"/>
      <c r="BV1322" s="10"/>
      <c r="BW1322" s="10"/>
      <c r="BX1322" s="10"/>
      <c r="BY1322" s="10"/>
      <c r="BZ1322" s="10"/>
      <c r="CA1322" s="10"/>
      <c r="CB1322" s="10"/>
      <c r="CC1322" s="10"/>
      <c r="CD1322" s="5"/>
      <c r="CE1322" s="9"/>
      <c r="CF1322" s="10"/>
      <c r="CG1322" s="10"/>
      <c r="CH1322" s="10"/>
      <c r="CI1322" s="10"/>
      <c r="CJ1322" s="10"/>
      <c r="CK1322" s="10"/>
      <c r="CL1322" s="10"/>
      <c r="CM1322" s="10"/>
    </row>
    <row r="1323" spans="1:91" x14ac:dyDescent="0.2">
      <c r="A1323" s="9"/>
      <c r="B1323" s="9"/>
      <c r="C1323" s="9"/>
      <c r="D1323" s="9"/>
      <c r="E1323" s="9"/>
      <c r="F1323" s="9"/>
      <c r="G1323" s="9"/>
      <c r="H1323" s="9"/>
      <c r="I1323" s="9"/>
      <c r="J1323" s="9"/>
      <c r="K1323" s="9"/>
      <c r="L1323" s="9"/>
      <c r="M1323" s="9"/>
      <c r="N1323" s="9"/>
      <c r="P1323"/>
      <c r="Q1323"/>
      <c r="AI1323" s="9"/>
      <c r="AJ1323" s="10"/>
      <c r="AK1323" s="9"/>
      <c r="AL1323" s="10"/>
      <c r="AM1323" s="9"/>
      <c r="AN1323" s="9"/>
      <c r="AO1323" s="9"/>
      <c r="AP1323" s="9"/>
      <c r="AQ1323" s="9"/>
      <c r="AS1323" s="9"/>
      <c r="AT1323" s="10"/>
      <c r="AU1323" s="10"/>
      <c r="AV1323" s="10"/>
      <c r="AW1323" s="10"/>
      <c r="AX1323" s="10"/>
      <c r="AY1323" s="10"/>
      <c r="AZ1323" s="10"/>
      <c r="BA1323" s="10"/>
      <c r="BC1323" s="9"/>
      <c r="BD1323" s="10"/>
      <c r="BE1323" s="10"/>
      <c r="BF1323" s="10"/>
      <c r="BG1323" s="10"/>
      <c r="BH1323" s="10"/>
      <c r="BI1323" s="10"/>
      <c r="BJ1323" s="10"/>
      <c r="BK1323" s="10"/>
      <c r="BL1323" s="10"/>
      <c r="BM1323" s="9"/>
      <c r="BN1323" s="10"/>
      <c r="BO1323" s="9"/>
      <c r="BP1323" s="9"/>
      <c r="BQ1323" s="9"/>
      <c r="BR1323" s="9"/>
      <c r="BS1323" s="9"/>
      <c r="BT1323" s="5"/>
      <c r="BU1323" s="9"/>
      <c r="BV1323" s="10"/>
      <c r="BW1323" s="10"/>
      <c r="BX1323" s="10"/>
      <c r="BY1323" s="10"/>
      <c r="BZ1323" s="10"/>
      <c r="CA1323" s="10"/>
      <c r="CB1323" s="10"/>
      <c r="CC1323" s="10"/>
      <c r="CD1323" s="5"/>
      <c r="CE1323" s="9"/>
      <c r="CF1323" s="10"/>
      <c r="CG1323" s="10"/>
      <c r="CH1323" s="10"/>
      <c r="CI1323" s="10"/>
      <c r="CJ1323" s="10"/>
      <c r="CK1323" s="10"/>
      <c r="CL1323" s="10"/>
      <c r="CM1323" s="10"/>
    </row>
    <row r="1324" spans="1:91" x14ac:dyDescent="0.2">
      <c r="A1324" s="9"/>
      <c r="B1324" s="9"/>
      <c r="C1324" s="9"/>
      <c r="D1324" s="9"/>
      <c r="E1324" s="9"/>
      <c r="F1324" s="9"/>
      <c r="G1324" s="9"/>
      <c r="H1324" s="9"/>
      <c r="I1324" s="9"/>
      <c r="J1324" s="9"/>
      <c r="K1324" s="9"/>
      <c r="L1324" s="9"/>
      <c r="M1324" s="9"/>
      <c r="N1324" s="9"/>
      <c r="P1324"/>
      <c r="Q1324"/>
      <c r="AI1324" s="9"/>
      <c r="AJ1324" s="10"/>
      <c r="AK1324" s="9"/>
      <c r="AL1324" s="10"/>
      <c r="AM1324" s="9"/>
      <c r="AN1324" s="9"/>
      <c r="AO1324" s="9"/>
      <c r="AP1324" s="9"/>
      <c r="AQ1324" s="9"/>
      <c r="AS1324" s="9"/>
      <c r="AT1324" s="10"/>
      <c r="AU1324" s="10"/>
      <c r="AV1324" s="10"/>
      <c r="AW1324" s="10"/>
      <c r="AX1324" s="10"/>
      <c r="AY1324" s="10"/>
      <c r="AZ1324" s="10"/>
      <c r="BA1324" s="10"/>
      <c r="BC1324" s="9"/>
      <c r="BD1324" s="10"/>
      <c r="BE1324" s="10"/>
      <c r="BF1324" s="10"/>
      <c r="BG1324" s="10"/>
      <c r="BH1324" s="10"/>
      <c r="BI1324" s="10"/>
      <c r="BJ1324" s="10"/>
      <c r="BK1324" s="10"/>
      <c r="BL1324" s="10"/>
      <c r="BM1324" s="9"/>
      <c r="BN1324" s="10"/>
      <c r="BO1324" s="9"/>
      <c r="BP1324" s="9"/>
      <c r="BQ1324" s="9"/>
      <c r="BR1324" s="9"/>
      <c r="BS1324" s="9"/>
      <c r="BT1324" s="5"/>
      <c r="BU1324" s="9"/>
      <c r="BV1324" s="10"/>
      <c r="BW1324" s="10"/>
      <c r="BX1324" s="10"/>
      <c r="BY1324" s="10"/>
      <c r="BZ1324" s="10"/>
      <c r="CA1324" s="10"/>
      <c r="CB1324" s="10"/>
      <c r="CC1324" s="10"/>
      <c r="CD1324" s="5"/>
      <c r="CE1324" s="9"/>
      <c r="CF1324" s="10"/>
      <c r="CG1324" s="10"/>
      <c r="CH1324" s="10"/>
      <c r="CI1324" s="10"/>
      <c r="CJ1324" s="10"/>
      <c r="CK1324" s="10"/>
      <c r="CL1324" s="10"/>
      <c r="CM1324" s="10"/>
    </row>
    <row r="1325" spans="1:91" x14ac:dyDescent="0.2">
      <c r="A1325" s="9"/>
      <c r="B1325" s="9"/>
      <c r="C1325" s="9"/>
      <c r="D1325" s="9"/>
      <c r="E1325" s="9"/>
      <c r="F1325" s="9"/>
      <c r="G1325" s="9"/>
      <c r="H1325" s="9"/>
      <c r="I1325" s="9"/>
      <c r="J1325" s="9"/>
      <c r="K1325" s="9"/>
      <c r="L1325" s="9"/>
      <c r="M1325" s="9"/>
      <c r="N1325" s="9"/>
      <c r="P1325"/>
      <c r="Q1325"/>
      <c r="AI1325" s="9"/>
      <c r="AJ1325" s="10"/>
      <c r="AK1325" s="9"/>
      <c r="AL1325" s="10"/>
      <c r="AM1325" s="9"/>
      <c r="AN1325" s="9"/>
      <c r="AO1325" s="9"/>
      <c r="AP1325" s="9"/>
      <c r="AQ1325" s="9"/>
      <c r="AS1325" s="9"/>
      <c r="AT1325" s="10"/>
      <c r="AU1325" s="10"/>
      <c r="AV1325" s="10"/>
      <c r="AW1325" s="10"/>
      <c r="AX1325" s="10"/>
      <c r="AY1325" s="10"/>
      <c r="AZ1325" s="10"/>
      <c r="BA1325" s="10"/>
      <c r="BC1325" s="9"/>
      <c r="BD1325" s="10"/>
      <c r="BE1325" s="10"/>
      <c r="BF1325" s="10"/>
      <c r="BG1325" s="10"/>
      <c r="BH1325" s="10"/>
      <c r="BI1325" s="10"/>
      <c r="BJ1325" s="10"/>
      <c r="BK1325" s="10"/>
      <c r="BL1325" s="10"/>
      <c r="BM1325" s="9"/>
      <c r="BN1325" s="10"/>
      <c r="BO1325" s="9"/>
      <c r="BP1325" s="9"/>
      <c r="BQ1325" s="9"/>
      <c r="BR1325" s="9"/>
      <c r="BS1325" s="9"/>
      <c r="BT1325" s="5"/>
      <c r="BU1325" s="9"/>
      <c r="BV1325" s="10"/>
      <c r="BW1325" s="10"/>
      <c r="BX1325" s="10"/>
      <c r="BY1325" s="10"/>
      <c r="BZ1325" s="10"/>
      <c r="CA1325" s="10"/>
      <c r="CB1325" s="10"/>
      <c r="CC1325" s="10"/>
      <c r="CD1325" s="5"/>
      <c r="CE1325" s="9"/>
      <c r="CF1325" s="10"/>
      <c r="CG1325" s="10"/>
      <c r="CH1325" s="10"/>
      <c r="CI1325" s="10"/>
      <c r="CJ1325" s="10"/>
      <c r="CK1325" s="10"/>
      <c r="CL1325" s="10"/>
      <c r="CM1325" s="10"/>
    </row>
    <row r="1326" spans="1:91" x14ac:dyDescent="0.2">
      <c r="A1326" s="9"/>
      <c r="B1326" s="9"/>
      <c r="C1326" s="9"/>
      <c r="D1326" s="9"/>
      <c r="E1326" s="9"/>
      <c r="F1326" s="9"/>
      <c r="G1326" s="9"/>
      <c r="H1326" s="9"/>
      <c r="I1326" s="9"/>
      <c r="J1326" s="9"/>
      <c r="K1326" s="9"/>
      <c r="L1326" s="9"/>
      <c r="M1326" s="9"/>
      <c r="N1326" s="9"/>
      <c r="P1326"/>
      <c r="Q1326"/>
      <c r="AI1326" s="9"/>
      <c r="AJ1326" s="10"/>
      <c r="AK1326" s="9"/>
      <c r="AL1326" s="10"/>
      <c r="AM1326" s="9"/>
      <c r="AN1326" s="9"/>
      <c r="AO1326" s="9"/>
      <c r="AP1326" s="9"/>
      <c r="AQ1326" s="9"/>
      <c r="AS1326" s="9"/>
      <c r="AT1326" s="10"/>
      <c r="AU1326" s="10"/>
      <c r="AV1326" s="10"/>
      <c r="AW1326" s="10"/>
      <c r="AX1326" s="10"/>
      <c r="AY1326" s="10"/>
      <c r="AZ1326" s="10"/>
      <c r="BA1326" s="10"/>
      <c r="BC1326" s="9"/>
      <c r="BD1326" s="10"/>
      <c r="BE1326" s="10"/>
      <c r="BF1326" s="10"/>
      <c r="BG1326" s="10"/>
      <c r="BH1326" s="10"/>
      <c r="BI1326" s="10"/>
      <c r="BJ1326" s="10"/>
      <c r="BK1326" s="10"/>
      <c r="BL1326" s="10"/>
      <c r="BM1326" s="9"/>
      <c r="BN1326" s="10"/>
      <c r="BO1326" s="9"/>
      <c r="BP1326" s="9"/>
      <c r="BQ1326" s="9"/>
      <c r="BR1326" s="9"/>
      <c r="BS1326" s="9"/>
      <c r="BT1326" s="5"/>
      <c r="BU1326" s="9"/>
      <c r="BV1326" s="10"/>
      <c r="BW1326" s="10"/>
      <c r="BX1326" s="10"/>
      <c r="BY1326" s="10"/>
      <c r="BZ1326" s="10"/>
      <c r="CA1326" s="10"/>
      <c r="CB1326" s="10"/>
      <c r="CC1326" s="10"/>
      <c r="CD1326" s="5"/>
      <c r="CE1326" s="9"/>
      <c r="CF1326" s="10"/>
      <c r="CG1326" s="10"/>
      <c r="CH1326" s="10"/>
      <c r="CI1326" s="10"/>
      <c r="CJ1326" s="10"/>
      <c r="CK1326" s="10"/>
      <c r="CL1326" s="10"/>
      <c r="CM1326" s="10"/>
    </row>
    <row r="1327" spans="1:91" x14ac:dyDescent="0.2">
      <c r="A1327" s="9"/>
      <c r="B1327" s="9"/>
      <c r="C1327" s="9"/>
      <c r="D1327" s="9"/>
      <c r="E1327" s="9"/>
      <c r="F1327" s="9"/>
      <c r="G1327" s="9"/>
      <c r="H1327" s="9"/>
      <c r="I1327" s="9"/>
      <c r="J1327" s="9"/>
      <c r="K1327" s="9"/>
      <c r="L1327" s="9"/>
      <c r="M1327" s="9"/>
      <c r="N1327" s="9"/>
      <c r="P1327"/>
      <c r="Q1327"/>
      <c r="AI1327" s="9"/>
      <c r="AJ1327" s="10"/>
      <c r="AK1327" s="9"/>
      <c r="AL1327" s="10"/>
      <c r="AM1327" s="9"/>
      <c r="AN1327" s="9"/>
      <c r="AO1327" s="9"/>
      <c r="AP1327" s="9"/>
      <c r="AQ1327" s="9"/>
      <c r="AS1327" s="9"/>
      <c r="AT1327" s="10"/>
      <c r="AU1327" s="10"/>
      <c r="AV1327" s="10"/>
      <c r="AW1327" s="10"/>
      <c r="AX1327" s="10"/>
      <c r="AY1327" s="10"/>
      <c r="AZ1327" s="10"/>
      <c r="BA1327" s="10"/>
      <c r="BC1327" s="9"/>
      <c r="BD1327" s="10"/>
      <c r="BE1327" s="10"/>
      <c r="BF1327" s="10"/>
      <c r="BG1327" s="10"/>
      <c r="BH1327" s="10"/>
      <c r="BI1327" s="10"/>
      <c r="BJ1327" s="10"/>
      <c r="BK1327" s="10"/>
      <c r="BL1327" s="10"/>
      <c r="BM1327" s="9"/>
      <c r="BN1327" s="10"/>
      <c r="BO1327" s="9"/>
      <c r="BP1327" s="9"/>
      <c r="BQ1327" s="9"/>
      <c r="BR1327" s="9"/>
      <c r="BS1327" s="9"/>
      <c r="BT1327" s="5"/>
      <c r="BU1327" s="9"/>
      <c r="BV1327" s="10"/>
      <c r="BW1327" s="10"/>
      <c r="BX1327" s="10"/>
      <c r="BY1327" s="10"/>
      <c r="BZ1327" s="10"/>
      <c r="CA1327" s="10"/>
      <c r="CB1327" s="10"/>
      <c r="CC1327" s="10"/>
      <c r="CD1327" s="5"/>
      <c r="CE1327" s="9"/>
      <c r="CF1327" s="10"/>
      <c r="CG1327" s="10"/>
      <c r="CH1327" s="10"/>
      <c r="CI1327" s="10"/>
      <c r="CJ1327" s="10"/>
      <c r="CK1327" s="10"/>
      <c r="CL1327" s="10"/>
      <c r="CM1327" s="10"/>
    </row>
    <row r="1328" spans="1:91" x14ac:dyDescent="0.2">
      <c r="A1328" s="9"/>
      <c r="B1328" s="9"/>
      <c r="C1328" s="9"/>
      <c r="D1328" s="9"/>
      <c r="E1328" s="9"/>
      <c r="F1328" s="9"/>
      <c r="G1328" s="9"/>
      <c r="H1328" s="9"/>
      <c r="I1328" s="9"/>
      <c r="J1328" s="9"/>
      <c r="K1328" s="9"/>
      <c r="L1328" s="9"/>
      <c r="M1328" s="9"/>
      <c r="N1328" s="9"/>
      <c r="P1328"/>
      <c r="Q1328"/>
      <c r="AI1328" s="9"/>
      <c r="AJ1328" s="10"/>
      <c r="AK1328" s="9"/>
      <c r="AL1328" s="10"/>
      <c r="AM1328" s="9"/>
      <c r="AN1328" s="9"/>
      <c r="AO1328" s="9"/>
      <c r="AP1328" s="9"/>
      <c r="AQ1328" s="9"/>
      <c r="AS1328" s="9"/>
      <c r="AT1328" s="10"/>
      <c r="AU1328" s="10"/>
      <c r="AV1328" s="10"/>
      <c r="AW1328" s="10"/>
      <c r="AX1328" s="10"/>
      <c r="AY1328" s="10"/>
      <c r="AZ1328" s="10"/>
      <c r="BA1328" s="10"/>
      <c r="BC1328" s="9"/>
      <c r="BD1328" s="10"/>
      <c r="BE1328" s="10"/>
      <c r="BF1328" s="10"/>
      <c r="BG1328" s="10"/>
      <c r="BH1328" s="10"/>
      <c r="BI1328" s="10"/>
      <c r="BJ1328" s="10"/>
      <c r="BK1328" s="10"/>
      <c r="BL1328" s="10"/>
      <c r="BM1328" s="9"/>
      <c r="BN1328" s="10"/>
      <c r="BO1328" s="9"/>
      <c r="BP1328" s="9"/>
      <c r="BQ1328" s="9"/>
      <c r="BR1328" s="9"/>
      <c r="BS1328" s="9"/>
      <c r="BT1328" s="5"/>
      <c r="BU1328" s="9"/>
      <c r="BV1328" s="10"/>
      <c r="BW1328" s="10"/>
      <c r="BX1328" s="10"/>
      <c r="BY1328" s="10"/>
      <c r="BZ1328" s="10"/>
      <c r="CA1328" s="10"/>
      <c r="CB1328" s="10"/>
      <c r="CC1328" s="10"/>
      <c r="CD1328" s="5"/>
      <c r="CE1328" s="9"/>
      <c r="CF1328" s="10"/>
      <c r="CG1328" s="10"/>
      <c r="CH1328" s="10"/>
      <c r="CI1328" s="10"/>
      <c r="CJ1328" s="10"/>
      <c r="CK1328" s="10"/>
      <c r="CL1328" s="10"/>
      <c r="CM1328" s="10"/>
    </row>
    <row r="1329" spans="1:91" x14ac:dyDescent="0.2">
      <c r="A1329" s="9"/>
      <c r="B1329" s="9"/>
      <c r="C1329" s="9"/>
      <c r="D1329" s="9"/>
      <c r="E1329" s="9"/>
      <c r="F1329" s="9"/>
      <c r="G1329" s="9"/>
      <c r="H1329" s="9"/>
      <c r="I1329" s="9"/>
      <c r="J1329" s="9"/>
      <c r="K1329" s="9"/>
      <c r="L1329" s="9"/>
      <c r="M1329" s="9"/>
      <c r="N1329" s="9"/>
      <c r="P1329"/>
      <c r="Q1329"/>
      <c r="AI1329" s="9"/>
      <c r="AJ1329" s="10"/>
      <c r="AK1329" s="9"/>
      <c r="AL1329" s="10"/>
      <c r="AM1329" s="9"/>
      <c r="AN1329" s="9"/>
      <c r="AO1329" s="9"/>
      <c r="AP1329" s="9"/>
      <c r="AQ1329" s="9"/>
      <c r="AS1329" s="9"/>
      <c r="AT1329" s="10"/>
      <c r="AU1329" s="10"/>
      <c r="AV1329" s="10"/>
      <c r="AW1329" s="10"/>
      <c r="AX1329" s="10"/>
      <c r="AY1329" s="10"/>
      <c r="AZ1329" s="10"/>
      <c r="BA1329" s="10"/>
      <c r="BC1329" s="9"/>
      <c r="BD1329" s="10"/>
      <c r="BE1329" s="10"/>
      <c r="BF1329" s="10"/>
      <c r="BG1329" s="10"/>
      <c r="BH1329" s="10"/>
      <c r="BI1329" s="10"/>
      <c r="BJ1329" s="10"/>
      <c r="BK1329" s="10"/>
      <c r="BL1329" s="10"/>
      <c r="BM1329" s="9"/>
      <c r="BN1329" s="10"/>
      <c r="BO1329" s="9"/>
      <c r="BP1329" s="9"/>
      <c r="BQ1329" s="9"/>
      <c r="BR1329" s="9"/>
      <c r="BS1329" s="9"/>
      <c r="BT1329" s="5"/>
      <c r="BU1329" s="9"/>
      <c r="BV1329" s="10"/>
      <c r="BW1329" s="10"/>
      <c r="BX1329" s="10"/>
      <c r="BY1329" s="10"/>
      <c r="BZ1329" s="10"/>
      <c r="CA1329" s="10"/>
      <c r="CB1329" s="10"/>
      <c r="CC1329" s="10"/>
      <c r="CD1329" s="5"/>
      <c r="CE1329" s="9"/>
      <c r="CF1329" s="10"/>
      <c r="CG1329" s="10"/>
      <c r="CH1329" s="10"/>
      <c r="CI1329" s="10"/>
      <c r="CJ1329" s="10"/>
      <c r="CK1329" s="10"/>
      <c r="CL1329" s="10"/>
      <c r="CM1329" s="10"/>
    </row>
    <row r="1330" spans="1:91" x14ac:dyDescent="0.2">
      <c r="A1330" s="9"/>
      <c r="B1330" s="9"/>
      <c r="C1330" s="9"/>
      <c r="D1330" s="9"/>
      <c r="E1330" s="9"/>
      <c r="F1330" s="9"/>
      <c r="G1330" s="9"/>
      <c r="H1330" s="9"/>
      <c r="I1330" s="9"/>
      <c r="J1330" s="9"/>
      <c r="K1330" s="9"/>
      <c r="L1330" s="9"/>
      <c r="M1330" s="9"/>
      <c r="N1330" s="9"/>
      <c r="P1330"/>
      <c r="Q1330"/>
      <c r="AI1330" s="9"/>
      <c r="AJ1330" s="10"/>
      <c r="AK1330" s="9"/>
      <c r="AL1330" s="10"/>
      <c r="AM1330" s="9"/>
      <c r="AN1330" s="9"/>
      <c r="AO1330" s="9"/>
      <c r="AP1330" s="9"/>
      <c r="AQ1330" s="9"/>
      <c r="AS1330" s="9"/>
      <c r="AT1330" s="10"/>
      <c r="AU1330" s="10"/>
      <c r="AV1330" s="10"/>
      <c r="AW1330" s="10"/>
      <c r="AX1330" s="10"/>
      <c r="AY1330" s="10"/>
      <c r="AZ1330" s="10"/>
      <c r="BA1330" s="10"/>
      <c r="BC1330" s="9"/>
      <c r="BD1330" s="10"/>
      <c r="BE1330" s="10"/>
      <c r="BF1330" s="10"/>
      <c r="BG1330" s="10"/>
      <c r="BH1330" s="10"/>
      <c r="BI1330" s="10"/>
      <c r="BJ1330" s="10"/>
      <c r="BK1330" s="10"/>
      <c r="BL1330" s="10"/>
      <c r="BM1330" s="9"/>
      <c r="BN1330" s="10"/>
      <c r="BO1330" s="9"/>
      <c r="BP1330" s="9"/>
      <c r="BQ1330" s="9"/>
      <c r="BR1330" s="9"/>
      <c r="BS1330" s="9"/>
      <c r="BT1330" s="5"/>
      <c r="BU1330" s="9"/>
      <c r="BV1330" s="10"/>
      <c r="BW1330" s="10"/>
      <c r="BX1330" s="10"/>
      <c r="BY1330" s="10"/>
      <c r="BZ1330" s="10"/>
      <c r="CA1330" s="10"/>
      <c r="CB1330" s="10"/>
      <c r="CC1330" s="10"/>
      <c r="CD1330" s="5"/>
      <c r="CE1330" s="9"/>
      <c r="CF1330" s="10"/>
      <c r="CG1330" s="10"/>
      <c r="CH1330" s="10"/>
      <c r="CI1330" s="10"/>
      <c r="CJ1330" s="10"/>
      <c r="CK1330" s="10"/>
      <c r="CL1330" s="10"/>
      <c r="CM1330" s="10"/>
    </row>
    <row r="1331" spans="1:91" x14ac:dyDescent="0.2">
      <c r="A1331" s="9"/>
      <c r="B1331" s="9"/>
      <c r="C1331" s="9"/>
      <c r="D1331" s="9"/>
      <c r="E1331" s="9"/>
      <c r="F1331" s="9"/>
      <c r="G1331" s="9"/>
      <c r="H1331" s="9"/>
      <c r="I1331" s="9"/>
      <c r="J1331" s="9"/>
      <c r="K1331" s="9"/>
      <c r="L1331" s="9"/>
      <c r="M1331" s="9"/>
      <c r="N1331" s="9"/>
      <c r="P1331"/>
      <c r="Q1331"/>
      <c r="AI1331" s="9"/>
      <c r="AJ1331" s="10"/>
      <c r="AK1331" s="9"/>
      <c r="AL1331" s="10"/>
      <c r="AM1331" s="9"/>
      <c r="AN1331" s="9"/>
      <c r="AO1331" s="9"/>
      <c r="AP1331" s="9"/>
      <c r="AQ1331" s="9"/>
      <c r="AS1331" s="9"/>
      <c r="AT1331" s="10"/>
      <c r="AU1331" s="10"/>
      <c r="AV1331" s="10"/>
      <c r="AW1331" s="10"/>
      <c r="AX1331" s="10"/>
      <c r="AY1331" s="10"/>
      <c r="AZ1331" s="10"/>
      <c r="BA1331" s="10"/>
      <c r="BC1331" s="9"/>
      <c r="BD1331" s="10"/>
      <c r="BE1331" s="10"/>
      <c r="BF1331" s="10"/>
      <c r="BG1331" s="10"/>
      <c r="BH1331" s="10"/>
      <c r="BI1331" s="10"/>
      <c r="BJ1331" s="10"/>
      <c r="BK1331" s="10"/>
      <c r="BL1331" s="10"/>
      <c r="BM1331" s="9"/>
      <c r="BN1331" s="10"/>
      <c r="BO1331" s="9"/>
      <c r="BP1331" s="9"/>
      <c r="BQ1331" s="9"/>
      <c r="BR1331" s="9"/>
      <c r="BS1331" s="9"/>
      <c r="BT1331" s="5"/>
      <c r="BU1331" s="9"/>
      <c r="BV1331" s="10"/>
      <c r="BW1331" s="10"/>
      <c r="BX1331" s="10"/>
      <c r="BY1331" s="10"/>
      <c r="BZ1331" s="10"/>
      <c r="CA1331" s="10"/>
      <c r="CB1331" s="10"/>
      <c r="CC1331" s="10"/>
      <c r="CD1331" s="5"/>
      <c r="CE1331" s="9"/>
      <c r="CF1331" s="10"/>
      <c r="CG1331" s="10"/>
      <c r="CH1331" s="10"/>
      <c r="CI1331" s="10"/>
      <c r="CJ1331" s="10"/>
      <c r="CK1331" s="10"/>
      <c r="CL1331" s="10"/>
      <c r="CM1331" s="10"/>
    </row>
    <row r="1332" spans="1:91" x14ac:dyDescent="0.2">
      <c r="A1332" s="9"/>
      <c r="B1332" s="9"/>
      <c r="C1332" s="9"/>
      <c r="D1332" s="9"/>
      <c r="E1332" s="9"/>
      <c r="F1332" s="9"/>
      <c r="G1332" s="9"/>
      <c r="H1332" s="9"/>
      <c r="I1332" s="9"/>
      <c r="J1332" s="9"/>
      <c r="K1332" s="9"/>
      <c r="L1332" s="9"/>
      <c r="M1332" s="9"/>
      <c r="N1332" s="9"/>
      <c r="P1332"/>
      <c r="Q1332"/>
      <c r="AI1332" s="9"/>
      <c r="AJ1332" s="10"/>
      <c r="AK1332" s="9"/>
      <c r="AL1332" s="10"/>
      <c r="AM1332" s="9"/>
      <c r="AN1332" s="9"/>
      <c r="AO1332" s="9"/>
      <c r="AP1332" s="9"/>
      <c r="AQ1332" s="9"/>
      <c r="AS1332" s="9"/>
      <c r="AT1332" s="10"/>
      <c r="AU1332" s="10"/>
      <c r="AV1332" s="10"/>
      <c r="AW1332" s="10"/>
      <c r="AX1332" s="10"/>
      <c r="AY1332" s="10"/>
      <c r="AZ1332" s="10"/>
      <c r="BA1332" s="10"/>
      <c r="BC1332" s="9"/>
      <c r="BD1332" s="10"/>
      <c r="BE1332" s="10"/>
      <c r="BF1332" s="10"/>
      <c r="BG1332" s="10"/>
      <c r="BH1332" s="10"/>
      <c r="BI1332" s="10"/>
      <c r="BJ1332" s="10"/>
      <c r="BK1332" s="10"/>
      <c r="BL1332" s="10"/>
      <c r="BM1332" s="9"/>
      <c r="BN1332" s="10"/>
      <c r="BO1332" s="9"/>
      <c r="BP1332" s="9"/>
      <c r="BQ1332" s="9"/>
      <c r="BR1332" s="9"/>
      <c r="BS1332" s="9"/>
      <c r="BT1332" s="5"/>
      <c r="BU1332" s="9"/>
      <c r="BV1332" s="10"/>
      <c r="BW1332" s="10"/>
      <c r="BX1332" s="10"/>
      <c r="BY1332" s="10"/>
      <c r="BZ1332" s="10"/>
      <c r="CA1332" s="10"/>
      <c r="CB1332" s="10"/>
      <c r="CC1332" s="10"/>
      <c r="CD1332" s="5"/>
      <c r="CE1332" s="9"/>
      <c r="CF1332" s="10"/>
      <c r="CG1332" s="10"/>
      <c r="CH1332" s="10"/>
      <c r="CI1332" s="10"/>
      <c r="CJ1332" s="10"/>
      <c r="CK1332" s="10"/>
      <c r="CL1332" s="10"/>
      <c r="CM1332" s="10"/>
    </row>
    <row r="1333" spans="1:91" x14ac:dyDescent="0.2">
      <c r="A1333" s="9"/>
      <c r="B1333" s="9"/>
      <c r="C1333" s="9"/>
      <c r="D1333" s="9"/>
      <c r="E1333" s="9"/>
      <c r="F1333" s="9"/>
      <c r="G1333" s="9"/>
      <c r="H1333" s="9"/>
      <c r="I1333" s="9"/>
      <c r="J1333" s="9"/>
      <c r="K1333" s="9"/>
      <c r="L1333" s="9"/>
      <c r="M1333" s="9"/>
      <c r="N1333" s="9"/>
      <c r="P1333"/>
      <c r="Q1333"/>
      <c r="AI1333" s="9"/>
      <c r="AJ1333" s="10"/>
      <c r="AK1333" s="9"/>
      <c r="AL1333" s="10"/>
      <c r="AM1333" s="9"/>
      <c r="AN1333" s="9"/>
      <c r="AO1333" s="9"/>
      <c r="AP1333" s="9"/>
      <c r="AQ1333" s="9"/>
      <c r="AS1333" s="9"/>
      <c r="AT1333" s="10"/>
      <c r="AU1333" s="10"/>
      <c r="AV1333" s="10"/>
      <c r="AW1333" s="10"/>
      <c r="AX1333" s="10"/>
      <c r="AY1333" s="10"/>
      <c r="AZ1333" s="10"/>
      <c r="BA1333" s="10"/>
      <c r="BC1333" s="9"/>
      <c r="BD1333" s="10"/>
      <c r="BE1333" s="10"/>
      <c r="BF1333" s="10"/>
      <c r="BG1333" s="10"/>
      <c r="BH1333" s="10"/>
      <c r="BI1333" s="10"/>
      <c r="BJ1333" s="10"/>
      <c r="BK1333" s="10"/>
      <c r="BL1333" s="10"/>
      <c r="BM1333" s="9"/>
      <c r="BN1333" s="10"/>
      <c r="BO1333" s="9"/>
      <c r="BP1333" s="9"/>
      <c r="BQ1333" s="9"/>
      <c r="BR1333" s="9"/>
      <c r="BS1333" s="9"/>
      <c r="BT1333" s="5"/>
      <c r="BU1333" s="9"/>
      <c r="BV1333" s="10"/>
      <c r="BW1333" s="10"/>
      <c r="BX1333" s="10"/>
      <c r="BY1333" s="10"/>
      <c r="BZ1333" s="10"/>
      <c r="CA1333" s="10"/>
      <c r="CB1333" s="10"/>
      <c r="CC1333" s="10"/>
      <c r="CD1333" s="5"/>
      <c r="CE1333" s="9"/>
      <c r="CF1333" s="10"/>
      <c r="CG1333" s="10"/>
      <c r="CH1333" s="10"/>
      <c r="CI1333" s="10"/>
      <c r="CJ1333" s="10"/>
      <c r="CK1333" s="10"/>
      <c r="CL1333" s="10"/>
      <c r="CM1333" s="10"/>
    </row>
    <row r="1334" spans="1:91" x14ac:dyDescent="0.2">
      <c r="A1334" s="9"/>
      <c r="B1334" s="9"/>
      <c r="C1334" s="9"/>
      <c r="D1334" s="9"/>
      <c r="E1334" s="9"/>
      <c r="F1334" s="9"/>
      <c r="G1334" s="9"/>
      <c r="H1334" s="9"/>
      <c r="I1334" s="9"/>
      <c r="J1334" s="9"/>
      <c r="K1334" s="9"/>
      <c r="L1334" s="9"/>
      <c r="M1334" s="9"/>
      <c r="N1334" s="9"/>
      <c r="P1334"/>
      <c r="Q1334"/>
      <c r="AI1334" s="9"/>
      <c r="AJ1334" s="10"/>
      <c r="AK1334" s="9"/>
      <c r="AL1334" s="10"/>
      <c r="AM1334" s="9"/>
      <c r="AN1334" s="9"/>
      <c r="AO1334" s="9"/>
      <c r="AP1334" s="9"/>
      <c r="AQ1334" s="9"/>
      <c r="AS1334" s="9"/>
      <c r="AT1334" s="10"/>
      <c r="AU1334" s="10"/>
      <c r="AV1334" s="10"/>
      <c r="AW1334" s="10"/>
      <c r="AX1334" s="10"/>
      <c r="AY1334" s="10"/>
      <c r="AZ1334" s="10"/>
      <c r="BA1334" s="10"/>
      <c r="BC1334" s="9"/>
      <c r="BD1334" s="10"/>
      <c r="BE1334" s="10"/>
      <c r="BF1334" s="10"/>
      <c r="BG1334" s="10"/>
      <c r="BH1334" s="10"/>
      <c r="BI1334" s="10"/>
      <c r="BJ1334" s="10"/>
      <c r="BK1334" s="10"/>
      <c r="BL1334" s="10"/>
      <c r="BM1334" s="9"/>
      <c r="BN1334" s="10"/>
      <c r="BO1334" s="9"/>
      <c r="BP1334" s="9"/>
      <c r="BQ1334" s="9"/>
      <c r="BR1334" s="9"/>
      <c r="BS1334" s="9"/>
      <c r="BT1334" s="5"/>
      <c r="BU1334" s="9"/>
      <c r="BV1334" s="10"/>
      <c r="BW1334" s="10"/>
      <c r="BX1334" s="10"/>
      <c r="BY1334" s="10"/>
      <c r="BZ1334" s="10"/>
      <c r="CA1334" s="10"/>
      <c r="CB1334" s="10"/>
      <c r="CC1334" s="10"/>
      <c r="CD1334" s="5"/>
      <c r="CE1334" s="9"/>
      <c r="CF1334" s="10"/>
      <c r="CG1334" s="10"/>
      <c r="CH1334" s="10"/>
      <c r="CI1334" s="10"/>
      <c r="CJ1334" s="10"/>
      <c r="CK1334" s="10"/>
      <c r="CL1334" s="10"/>
      <c r="CM1334" s="10"/>
    </row>
    <row r="1335" spans="1:91" x14ac:dyDescent="0.2">
      <c r="A1335" s="9"/>
      <c r="B1335" s="9"/>
      <c r="C1335" s="9"/>
      <c r="D1335" s="9"/>
      <c r="E1335" s="9"/>
      <c r="F1335" s="9"/>
      <c r="G1335" s="9"/>
      <c r="H1335" s="9"/>
      <c r="I1335" s="9"/>
      <c r="J1335" s="9"/>
      <c r="K1335" s="9"/>
      <c r="L1335" s="9"/>
      <c r="M1335" s="9"/>
      <c r="N1335" s="9"/>
      <c r="P1335"/>
      <c r="Q1335"/>
      <c r="AI1335" s="9"/>
      <c r="AJ1335" s="10"/>
      <c r="AK1335" s="9"/>
      <c r="AL1335" s="10"/>
      <c r="AM1335" s="9"/>
      <c r="AN1335" s="9"/>
      <c r="AO1335" s="9"/>
      <c r="AP1335" s="9"/>
      <c r="AQ1335" s="9"/>
      <c r="AS1335" s="9"/>
      <c r="AT1335" s="10"/>
      <c r="AU1335" s="10"/>
      <c r="AV1335" s="10"/>
      <c r="AW1335" s="10"/>
      <c r="AX1335" s="10"/>
      <c r="AY1335" s="10"/>
      <c r="AZ1335" s="10"/>
      <c r="BA1335" s="10"/>
      <c r="BC1335" s="9"/>
      <c r="BD1335" s="10"/>
      <c r="BE1335" s="10"/>
      <c r="BF1335" s="10"/>
      <c r="BG1335" s="10"/>
      <c r="BH1335" s="10"/>
      <c r="BI1335" s="10"/>
      <c r="BJ1335" s="10"/>
      <c r="BK1335" s="10"/>
      <c r="BL1335" s="10"/>
      <c r="BM1335" s="9"/>
      <c r="BN1335" s="10"/>
      <c r="BO1335" s="9"/>
      <c r="BP1335" s="9"/>
      <c r="BQ1335" s="9"/>
      <c r="BR1335" s="9"/>
      <c r="BS1335" s="9"/>
      <c r="BT1335" s="5"/>
      <c r="BU1335" s="9"/>
      <c r="BV1335" s="10"/>
      <c r="BW1335" s="10"/>
      <c r="BX1335" s="10"/>
      <c r="BY1335" s="10"/>
      <c r="BZ1335" s="10"/>
      <c r="CA1335" s="10"/>
      <c r="CB1335" s="10"/>
      <c r="CC1335" s="10"/>
      <c r="CD1335" s="5"/>
      <c r="CE1335" s="9"/>
      <c r="CF1335" s="10"/>
      <c r="CG1335" s="10"/>
      <c r="CH1335" s="10"/>
      <c r="CI1335" s="10"/>
      <c r="CJ1335" s="10"/>
      <c r="CK1335" s="10"/>
      <c r="CL1335" s="10"/>
      <c r="CM1335" s="10"/>
    </row>
    <row r="1336" spans="1:91" x14ac:dyDescent="0.2">
      <c r="A1336" s="9"/>
      <c r="B1336" s="9"/>
      <c r="C1336" s="9"/>
      <c r="D1336" s="9"/>
      <c r="E1336" s="9"/>
      <c r="F1336" s="9"/>
      <c r="G1336" s="9"/>
      <c r="H1336" s="9"/>
      <c r="I1336" s="9"/>
      <c r="J1336" s="9"/>
      <c r="K1336" s="9"/>
      <c r="L1336" s="9"/>
      <c r="M1336" s="9"/>
      <c r="N1336" s="9"/>
      <c r="P1336"/>
      <c r="Q1336"/>
      <c r="AI1336" s="9"/>
      <c r="AJ1336" s="10"/>
      <c r="AK1336" s="9"/>
      <c r="AL1336" s="10"/>
      <c r="AM1336" s="9"/>
      <c r="AN1336" s="9"/>
      <c r="AO1336" s="9"/>
      <c r="AP1336" s="9"/>
      <c r="AQ1336" s="9"/>
      <c r="AS1336" s="9"/>
      <c r="AT1336" s="10"/>
      <c r="AU1336" s="10"/>
      <c r="AV1336" s="10"/>
      <c r="AW1336" s="10"/>
      <c r="AX1336" s="10"/>
      <c r="AY1336" s="10"/>
      <c r="AZ1336" s="10"/>
      <c r="BA1336" s="10"/>
      <c r="BC1336" s="9"/>
      <c r="BD1336" s="10"/>
      <c r="BE1336" s="10"/>
      <c r="BF1336" s="10"/>
      <c r="BG1336" s="10"/>
      <c r="BH1336" s="10"/>
      <c r="BI1336" s="10"/>
      <c r="BJ1336" s="10"/>
      <c r="BK1336" s="10"/>
      <c r="BL1336" s="10"/>
      <c r="BM1336" s="9"/>
      <c r="BN1336" s="10"/>
      <c r="BO1336" s="9"/>
      <c r="BP1336" s="9"/>
      <c r="BQ1336" s="9"/>
      <c r="BR1336" s="9"/>
      <c r="BS1336" s="9"/>
      <c r="BT1336" s="5"/>
      <c r="BU1336" s="9"/>
      <c r="BV1336" s="10"/>
      <c r="BW1336" s="10"/>
      <c r="BX1336" s="10"/>
      <c r="BY1336" s="10"/>
      <c r="BZ1336" s="10"/>
      <c r="CA1336" s="10"/>
      <c r="CB1336" s="10"/>
      <c r="CC1336" s="10"/>
      <c r="CD1336" s="5"/>
      <c r="CE1336" s="9"/>
      <c r="CF1336" s="10"/>
      <c r="CG1336" s="10"/>
      <c r="CH1336" s="10"/>
      <c r="CI1336" s="10"/>
      <c r="CJ1336" s="10"/>
      <c r="CK1336" s="10"/>
      <c r="CL1336" s="10"/>
      <c r="CM1336" s="10"/>
    </row>
    <row r="1337" spans="1:91" x14ac:dyDescent="0.2">
      <c r="A1337" s="9"/>
      <c r="B1337" s="9"/>
      <c r="C1337" s="9"/>
      <c r="D1337" s="9"/>
      <c r="E1337" s="9"/>
      <c r="F1337" s="9"/>
      <c r="G1337" s="9"/>
      <c r="H1337" s="9"/>
      <c r="I1337" s="9"/>
      <c r="J1337" s="9"/>
      <c r="K1337" s="9"/>
      <c r="L1337" s="9"/>
      <c r="M1337" s="9"/>
      <c r="N1337" s="9"/>
      <c r="P1337"/>
      <c r="Q1337"/>
      <c r="AI1337" s="9"/>
      <c r="AJ1337" s="10"/>
      <c r="AK1337" s="9"/>
      <c r="AL1337" s="10"/>
      <c r="AM1337" s="9"/>
      <c r="AN1337" s="9"/>
      <c r="AO1337" s="9"/>
      <c r="AP1337" s="9"/>
      <c r="AQ1337" s="9"/>
      <c r="AS1337" s="9"/>
      <c r="AT1337" s="10"/>
      <c r="AU1337" s="10"/>
      <c r="AV1337" s="10"/>
      <c r="AW1337" s="10"/>
      <c r="AX1337" s="10"/>
      <c r="AY1337" s="10"/>
      <c r="AZ1337" s="10"/>
      <c r="BA1337" s="10"/>
      <c r="BC1337" s="9"/>
      <c r="BD1337" s="10"/>
      <c r="BE1337" s="10"/>
      <c r="BF1337" s="10"/>
      <c r="BG1337" s="10"/>
      <c r="BH1337" s="10"/>
      <c r="BI1337" s="10"/>
      <c r="BJ1337" s="10"/>
      <c r="BK1337" s="10"/>
      <c r="BL1337" s="10"/>
      <c r="BM1337" s="9"/>
      <c r="BN1337" s="10"/>
      <c r="BO1337" s="9"/>
      <c r="BP1337" s="9"/>
      <c r="BQ1337" s="9"/>
      <c r="BR1337" s="9"/>
      <c r="BS1337" s="9"/>
      <c r="BT1337" s="5"/>
      <c r="BU1337" s="9"/>
      <c r="BV1337" s="10"/>
      <c r="BW1337" s="10"/>
      <c r="BX1337" s="10"/>
      <c r="BY1337" s="10"/>
      <c r="BZ1337" s="10"/>
      <c r="CA1337" s="10"/>
      <c r="CB1337" s="10"/>
      <c r="CC1337" s="10"/>
      <c r="CD1337" s="5"/>
      <c r="CE1337" s="9"/>
      <c r="CF1337" s="10"/>
      <c r="CG1337" s="10"/>
      <c r="CH1337" s="10"/>
      <c r="CI1337" s="10"/>
      <c r="CJ1337" s="10"/>
      <c r="CK1337" s="10"/>
      <c r="CL1337" s="10"/>
      <c r="CM1337" s="10"/>
    </row>
    <row r="1338" spans="1:91" x14ac:dyDescent="0.2">
      <c r="A1338" s="9"/>
      <c r="B1338" s="9"/>
      <c r="C1338" s="9"/>
      <c r="D1338" s="9"/>
      <c r="E1338" s="9"/>
      <c r="F1338" s="9"/>
      <c r="G1338" s="9"/>
      <c r="H1338" s="9"/>
      <c r="I1338" s="9"/>
      <c r="J1338" s="9"/>
      <c r="K1338" s="9"/>
      <c r="L1338" s="9"/>
      <c r="M1338" s="9"/>
      <c r="N1338" s="9"/>
      <c r="P1338"/>
      <c r="Q1338"/>
      <c r="AI1338" s="9"/>
      <c r="AJ1338" s="10"/>
      <c r="AK1338" s="9"/>
      <c r="AL1338" s="10"/>
      <c r="AM1338" s="9"/>
      <c r="AN1338" s="9"/>
      <c r="AO1338" s="9"/>
      <c r="AP1338" s="9"/>
      <c r="AQ1338" s="9"/>
      <c r="AS1338" s="9"/>
      <c r="AT1338" s="10"/>
      <c r="AU1338" s="10"/>
      <c r="AV1338" s="10"/>
      <c r="AW1338" s="10"/>
      <c r="AX1338" s="10"/>
      <c r="AY1338" s="10"/>
      <c r="AZ1338" s="10"/>
      <c r="BA1338" s="10"/>
      <c r="BC1338" s="9"/>
      <c r="BD1338" s="10"/>
      <c r="BE1338" s="10"/>
      <c r="BF1338" s="10"/>
      <c r="BG1338" s="10"/>
      <c r="BH1338" s="10"/>
      <c r="BI1338" s="10"/>
      <c r="BJ1338" s="10"/>
      <c r="BK1338" s="10"/>
      <c r="BL1338" s="10"/>
      <c r="BM1338" s="9"/>
      <c r="BN1338" s="10"/>
      <c r="BO1338" s="9"/>
      <c r="BP1338" s="9"/>
      <c r="BQ1338" s="9"/>
      <c r="BR1338" s="9"/>
      <c r="BS1338" s="9"/>
      <c r="BT1338" s="5"/>
      <c r="BU1338" s="9"/>
      <c r="BV1338" s="10"/>
      <c r="BW1338" s="10"/>
      <c r="BX1338" s="10"/>
      <c r="BY1338" s="10"/>
      <c r="BZ1338" s="10"/>
      <c r="CA1338" s="10"/>
      <c r="CB1338" s="10"/>
      <c r="CC1338" s="10"/>
      <c r="CD1338" s="5"/>
      <c r="CE1338" s="9"/>
      <c r="CF1338" s="10"/>
      <c r="CG1338" s="10"/>
      <c r="CH1338" s="10"/>
      <c r="CI1338" s="10"/>
      <c r="CJ1338" s="10"/>
      <c r="CK1338" s="10"/>
      <c r="CL1338" s="10"/>
      <c r="CM1338" s="10"/>
    </row>
    <row r="1339" spans="1:91" x14ac:dyDescent="0.2">
      <c r="A1339" s="9"/>
      <c r="B1339" s="9"/>
      <c r="C1339" s="9"/>
      <c r="D1339" s="9"/>
      <c r="E1339" s="9"/>
      <c r="F1339" s="9"/>
      <c r="G1339" s="9"/>
      <c r="H1339" s="9"/>
      <c r="I1339" s="9"/>
      <c r="J1339" s="9"/>
      <c r="K1339" s="9"/>
      <c r="L1339" s="9"/>
      <c r="M1339" s="9"/>
      <c r="N1339" s="9"/>
      <c r="P1339"/>
      <c r="Q1339"/>
      <c r="AI1339" s="9"/>
      <c r="AJ1339" s="10"/>
      <c r="AK1339" s="9"/>
      <c r="AL1339" s="10"/>
      <c r="AM1339" s="9"/>
      <c r="AN1339" s="9"/>
      <c r="AO1339" s="9"/>
      <c r="AP1339" s="9"/>
      <c r="AQ1339" s="9"/>
      <c r="AS1339" s="9"/>
      <c r="AT1339" s="10"/>
      <c r="AU1339" s="10"/>
      <c r="AV1339" s="10"/>
      <c r="AW1339" s="10"/>
      <c r="AX1339" s="10"/>
      <c r="AY1339" s="10"/>
      <c r="AZ1339" s="10"/>
      <c r="BA1339" s="10"/>
      <c r="BC1339" s="9"/>
      <c r="BD1339" s="10"/>
      <c r="BE1339" s="10"/>
      <c r="BF1339" s="10"/>
      <c r="BG1339" s="10"/>
      <c r="BH1339" s="10"/>
      <c r="BI1339" s="10"/>
      <c r="BJ1339" s="10"/>
      <c r="BK1339" s="10"/>
      <c r="BL1339" s="10"/>
      <c r="BM1339" s="9"/>
      <c r="BN1339" s="10"/>
      <c r="BO1339" s="9"/>
      <c r="BP1339" s="9"/>
      <c r="BQ1339" s="9"/>
      <c r="BR1339" s="9"/>
      <c r="BS1339" s="9"/>
      <c r="BT1339" s="5"/>
      <c r="BU1339" s="9"/>
      <c r="BV1339" s="10"/>
      <c r="BW1339" s="10"/>
      <c r="BX1339" s="10"/>
      <c r="BY1339" s="10"/>
      <c r="BZ1339" s="10"/>
      <c r="CA1339" s="10"/>
      <c r="CB1339" s="10"/>
      <c r="CC1339" s="10"/>
      <c r="CD1339" s="5"/>
      <c r="CE1339" s="9"/>
      <c r="CF1339" s="10"/>
      <c r="CG1339" s="10"/>
      <c r="CH1339" s="10"/>
      <c r="CI1339" s="10"/>
      <c r="CJ1339" s="10"/>
      <c r="CK1339" s="10"/>
      <c r="CL1339" s="10"/>
      <c r="CM1339" s="10"/>
    </row>
    <row r="1340" spans="1:91" x14ac:dyDescent="0.2">
      <c r="A1340" s="9"/>
      <c r="B1340" s="9"/>
      <c r="C1340" s="9"/>
      <c r="D1340" s="9"/>
      <c r="E1340" s="9"/>
      <c r="F1340" s="9"/>
      <c r="G1340" s="9"/>
      <c r="H1340" s="9"/>
      <c r="I1340" s="9"/>
      <c r="J1340" s="9"/>
      <c r="K1340" s="9"/>
      <c r="L1340" s="9"/>
      <c r="M1340" s="9"/>
      <c r="N1340" s="9"/>
      <c r="P1340"/>
      <c r="Q1340"/>
      <c r="AI1340" s="9"/>
      <c r="AJ1340" s="10"/>
      <c r="AK1340" s="9"/>
      <c r="AL1340" s="10"/>
      <c r="AM1340" s="9"/>
      <c r="AN1340" s="9"/>
      <c r="AO1340" s="9"/>
      <c r="AP1340" s="9"/>
      <c r="AQ1340" s="9"/>
      <c r="AS1340" s="9"/>
      <c r="AT1340" s="10"/>
      <c r="AU1340" s="10"/>
      <c r="AV1340" s="10"/>
      <c r="AW1340" s="10"/>
      <c r="AX1340" s="10"/>
      <c r="AY1340" s="10"/>
      <c r="AZ1340" s="10"/>
      <c r="BA1340" s="10"/>
      <c r="BC1340" s="9"/>
      <c r="BD1340" s="10"/>
      <c r="BE1340" s="10"/>
      <c r="BF1340" s="10"/>
      <c r="BG1340" s="10"/>
      <c r="BH1340" s="10"/>
      <c r="BI1340" s="10"/>
      <c r="BJ1340" s="10"/>
      <c r="BK1340" s="10"/>
      <c r="BL1340" s="10"/>
      <c r="BM1340" s="9"/>
      <c r="BN1340" s="10"/>
      <c r="BO1340" s="9"/>
      <c r="BP1340" s="9"/>
      <c r="BQ1340" s="9"/>
      <c r="BR1340" s="9"/>
      <c r="BS1340" s="9"/>
      <c r="BT1340" s="5"/>
      <c r="BU1340" s="9"/>
      <c r="BV1340" s="10"/>
      <c r="BW1340" s="10"/>
      <c r="BX1340" s="10"/>
      <c r="BY1340" s="10"/>
      <c r="BZ1340" s="10"/>
      <c r="CA1340" s="10"/>
      <c r="CB1340" s="10"/>
      <c r="CC1340" s="10"/>
      <c r="CD1340" s="5"/>
      <c r="CE1340" s="9"/>
      <c r="CF1340" s="10"/>
      <c r="CG1340" s="10"/>
      <c r="CH1340" s="10"/>
      <c r="CI1340" s="10"/>
      <c r="CJ1340" s="10"/>
      <c r="CK1340" s="10"/>
      <c r="CL1340" s="10"/>
      <c r="CM1340" s="10"/>
    </row>
    <row r="1341" spans="1:91" x14ac:dyDescent="0.2">
      <c r="A1341" s="9"/>
      <c r="B1341" s="9"/>
      <c r="C1341" s="9"/>
      <c r="D1341" s="9"/>
      <c r="E1341" s="9"/>
      <c r="F1341" s="9"/>
      <c r="G1341" s="9"/>
      <c r="H1341" s="9"/>
      <c r="I1341" s="9"/>
      <c r="J1341" s="9"/>
      <c r="K1341" s="9"/>
      <c r="L1341" s="9"/>
      <c r="M1341" s="9"/>
      <c r="N1341" s="9"/>
      <c r="P1341"/>
      <c r="Q1341"/>
      <c r="AI1341" s="9"/>
      <c r="AJ1341" s="10"/>
      <c r="AK1341" s="9"/>
      <c r="AL1341" s="10"/>
      <c r="AM1341" s="9"/>
      <c r="AN1341" s="9"/>
      <c r="AO1341" s="9"/>
      <c r="AP1341" s="9"/>
      <c r="AQ1341" s="9"/>
      <c r="AS1341" s="9"/>
      <c r="AT1341" s="10"/>
      <c r="AU1341" s="10"/>
      <c r="AV1341" s="10"/>
      <c r="AW1341" s="10"/>
      <c r="AX1341" s="10"/>
      <c r="AY1341" s="10"/>
      <c r="AZ1341" s="10"/>
      <c r="BA1341" s="10"/>
      <c r="BC1341" s="9"/>
      <c r="BD1341" s="10"/>
      <c r="BE1341" s="10"/>
      <c r="BF1341" s="10"/>
      <c r="BG1341" s="10"/>
      <c r="BH1341" s="10"/>
      <c r="BI1341" s="10"/>
      <c r="BJ1341" s="10"/>
      <c r="BK1341" s="10"/>
      <c r="BL1341" s="10"/>
      <c r="BM1341" s="9"/>
      <c r="BN1341" s="10"/>
      <c r="BO1341" s="9"/>
      <c r="BP1341" s="9"/>
      <c r="BQ1341" s="9"/>
      <c r="BR1341" s="9"/>
      <c r="BS1341" s="9"/>
      <c r="BT1341" s="5"/>
      <c r="BU1341" s="9"/>
      <c r="BV1341" s="10"/>
      <c r="BW1341" s="10"/>
      <c r="BX1341" s="10"/>
      <c r="BY1341" s="10"/>
      <c r="BZ1341" s="10"/>
      <c r="CA1341" s="10"/>
      <c r="CB1341" s="10"/>
      <c r="CC1341" s="10"/>
      <c r="CD1341" s="5"/>
      <c r="CE1341" s="9"/>
      <c r="CF1341" s="10"/>
      <c r="CG1341" s="10"/>
      <c r="CH1341" s="10"/>
      <c r="CI1341" s="10"/>
      <c r="CJ1341" s="10"/>
      <c r="CK1341" s="10"/>
      <c r="CL1341" s="10"/>
      <c r="CM1341" s="10"/>
    </row>
    <row r="1342" spans="1:91" x14ac:dyDescent="0.2">
      <c r="A1342" s="9"/>
      <c r="B1342" s="9"/>
      <c r="C1342" s="9"/>
      <c r="D1342" s="9"/>
      <c r="E1342" s="9"/>
      <c r="F1342" s="9"/>
      <c r="G1342" s="9"/>
      <c r="H1342" s="9"/>
      <c r="I1342" s="9"/>
      <c r="J1342" s="9"/>
      <c r="K1342" s="9"/>
      <c r="L1342" s="9"/>
      <c r="M1342" s="9"/>
      <c r="N1342" s="9"/>
      <c r="P1342"/>
      <c r="Q1342"/>
      <c r="AI1342" s="9"/>
      <c r="AJ1342" s="10"/>
      <c r="AK1342" s="9"/>
      <c r="AL1342" s="10"/>
      <c r="AM1342" s="9"/>
      <c r="AN1342" s="9"/>
      <c r="AO1342" s="9"/>
      <c r="AP1342" s="9"/>
      <c r="AQ1342" s="9"/>
      <c r="AS1342" s="9"/>
      <c r="AT1342" s="10"/>
      <c r="AU1342" s="10"/>
      <c r="AV1342" s="10"/>
      <c r="AW1342" s="10"/>
      <c r="AX1342" s="10"/>
      <c r="AY1342" s="10"/>
      <c r="AZ1342" s="10"/>
      <c r="BA1342" s="10"/>
      <c r="BC1342" s="9"/>
      <c r="BD1342" s="10"/>
      <c r="BE1342" s="10"/>
      <c r="BF1342" s="10"/>
      <c r="BG1342" s="10"/>
      <c r="BH1342" s="10"/>
      <c r="BI1342" s="10"/>
      <c r="BJ1342" s="10"/>
      <c r="BK1342" s="10"/>
      <c r="BL1342" s="10"/>
      <c r="BM1342" s="9"/>
      <c r="BN1342" s="10"/>
      <c r="BO1342" s="9"/>
      <c r="BP1342" s="9"/>
      <c r="BQ1342" s="9"/>
      <c r="BR1342" s="9"/>
      <c r="BS1342" s="9"/>
      <c r="BT1342" s="5"/>
      <c r="BU1342" s="9"/>
      <c r="BV1342" s="10"/>
      <c r="BW1342" s="10"/>
      <c r="BX1342" s="10"/>
      <c r="BY1342" s="10"/>
      <c r="BZ1342" s="10"/>
      <c r="CA1342" s="10"/>
      <c r="CB1342" s="10"/>
      <c r="CC1342" s="10"/>
      <c r="CD1342" s="5"/>
      <c r="CE1342" s="9"/>
      <c r="CF1342" s="10"/>
      <c r="CG1342" s="10"/>
      <c r="CH1342" s="10"/>
      <c r="CI1342" s="10"/>
      <c r="CJ1342" s="10"/>
      <c r="CK1342" s="10"/>
      <c r="CL1342" s="10"/>
      <c r="CM1342" s="10"/>
    </row>
    <row r="1343" spans="1:91" x14ac:dyDescent="0.2">
      <c r="A1343" s="9"/>
      <c r="B1343" s="9"/>
      <c r="C1343" s="9"/>
      <c r="D1343" s="9"/>
      <c r="E1343" s="9"/>
      <c r="F1343" s="9"/>
      <c r="G1343" s="9"/>
      <c r="H1343" s="9"/>
      <c r="I1343" s="9"/>
      <c r="J1343" s="9"/>
      <c r="K1343" s="9"/>
      <c r="L1343" s="9"/>
      <c r="M1343" s="9"/>
      <c r="N1343" s="9"/>
      <c r="P1343"/>
      <c r="Q1343"/>
      <c r="AI1343" s="9"/>
      <c r="AJ1343" s="10"/>
      <c r="AK1343" s="9"/>
      <c r="AL1343" s="10"/>
      <c r="AM1343" s="9"/>
      <c r="AN1343" s="9"/>
      <c r="AO1343" s="9"/>
      <c r="AP1343" s="9"/>
      <c r="AQ1343" s="9"/>
      <c r="AS1343" s="9"/>
      <c r="AT1343" s="10"/>
      <c r="AU1343" s="10"/>
      <c r="AV1343" s="10"/>
      <c r="AW1343" s="10"/>
      <c r="AX1343" s="10"/>
      <c r="AY1343" s="10"/>
      <c r="AZ1343" s="10"/>
      <c r="BA1343" s="10"/>
      <c r="BC1343" s="9"/>
      <c r="BD1343" s="10"/>
      <c r="BE1343" s="10"/>
      <c r="BF1343" s="10"/>
      <c r="BG1343" s="10"/>
      <c r="BH1343" s="10"/>
      <c r="BI1343" s="10"/>
      <c r="BJ1343" s="10"/>
      <c r="BK1343" s="10"/>
      <c r="BL1343" s="10"/>
      <c r="BM1343" s="9"/>
      <c r="BN1343" s="10"/>
      <c r="BO1343" s="9"/>
      <c r="BP1343" s="9"/>
      <c r="BQ1343" s="9"/>
      <c r="BR1343" s="9"/>
      <c r="BS1343" s="9"/>
      <c r="BT1343" s="5"/>
      <c r="BU1343" s="9"/>
      <c r="BV1343" s="10"/>
      <c r="BW1343" s="10"/>
      <c r="BX1343" s="10"/>
      <c r="BY1343" s="10"/>
      <c r="BZ1343" s="10"/>
      <c r="CA1343" s="10"/>
      <c r="CB1343" s="10"/>
      <c r="CC1343" s="10"/>
      <c r="CD1343" s="5"/>
      <c r="CE1343" s="9"/>
      <c r="CF1343" s="10"/>
      <c r="CG1343" s="10"/>
      <c r="CH1343" s="10"/>
      <c r="CI1343" s="10"/>
      <c r="CJ1343" s="10"/>
      <c r="CK1343" s="10"/>
      <c r="CL1343" s="10"/>
      <c r="CM1343" s="10"/>
    </row>
    <row r="1344" spans="1:91" x14ac:dyDescent="0.2">
      <c r="A1344" s="9"/>
      <c r="B1344" s="9"/>
      <c r="C1344" s="9"/>
      <c r="D1344" s="9"/>
      <c r="E1344" s="9"/>
      <c r="F1344" s="9"/>
      <c r="G1344" s="9"/>
      <c r="H1344" s="9"/>
      <c r="I1344" s="9"/>
      <c r="J1344" s="9"/>
      <c r="K1344" s="9"/>
      <c r="L1344" s="9"/>
      <c r="M1344" s="9"/>
      <c r="N1344" s="9"/>
      <c r="P1344"/>
      <c r="Q1344"/>
      <c r="AI1344" s="9"/>
      <c r="AJ1344" s="10"/>
      <c r="AK1344" s="9"/>
      <c r="AL1344" s="10"/>
      <c r="AM1344" s="9"/>
      <c r="AN1344" s="9"/>
      <c r="AO1344" s="9"/>
      <c r="AP1344" s="9"/>
      <c r="AQ1344" s="9"/>
      <c r="AS1344" s="9"/>
      <c r="AT1344" s="10"/>
      <c r="AU1344" s="10"/>
      <c r="AV1344" s="10"/>
      <c r="AW1344" s="10"/>
      <c r="AX1344" s="10"/>
      <c r="AY1344" s="10"/>
      <c r="AZ1344" s="10"/>
      <c r="BA1344" s="10"/>
      <c r="BC1344" s="9"/>
      <c r="BD1344" s="10"/>
      <c r="BE1344" s="10"/>
      <c r="BF1344" s="10"/>
      <c r="BG1344" s="10"/>
      <c r="BH1344" s="10"/>
      <c r="BI1344" s="10"/>
      <c r="BJ1344" s="10"/>
      <c r="BK1344" s="10"/>
      <c r="BL1344" s="10"/>
      <c r="BM1344" s="9"/>
      <c r="BN1344" s="10"/>
      <c r="BO1344" s="9"/>
      <c r="BP1344" s="9"/>
      <c r="BQ1344" s="9"/>
      <c r="BR1344" s="9"/>
      <c r="BS1344" s="9"/>
      <c r="BT1344" s="5"/>
      <c r="BU1344" s="9"/>
      <c r="BV1344" s="10"/>
      <c r="BW1344" s="10"/>
      <c r="BX1344" s="10"/>
      <c r="BY1344" s="10"/>
      <c r="BZ1344" s="10"/>
      <c r="CA1344" s="10"/>
      <c r="CB1344" s="10"/>
      <c r="CC1344" s="10"/>
      <c r="CD1344" s="5"/>
      <c r="CE1344" s="9"/>
      <c r="CF1344" s="10"/>
      <c r="CG1344" s="10"/>
      <c r="CH1344" s="10"/>
      <c r="CI1344" s="10"/>
      <c r="CJ1344" s="10"/>
      <c r="CK1344" s="10"/>
      <c r="CL1344" s="10"/>
      <c r="CM1344" s="10"/>
    </row>
    <row r="1345" spans="1:91" x14ac:dyDescent="0.2">
      <c r="A1345" s="9"/>
      <c r="B1345" s="9"/>
      <c r="C1345" s="9"/>
      <c r="D1345" s="9"/>
      <c r="E1345" s="9"/>
      <c r="F1345" s="9"/>
      <c r="G1345" s="9"/>
      <c r="H1345" s="9"/>
      <c r="I1345" s="9"/>
      <c r="J1345" s="9"/>
      <c r="K1345" s="9"/>
      <c r="L1345" s="9"/>
      <c r="M1345" s="9"/>
      <c r="N1345" s="9"/>
      <c r="P1345"/>
      <c r="Q1345"/>
      <c r="AI1345" s="9"/>
      <c r="AJ1345" s="10"/>
      <c r="AK1345" s="9"/>
      <c r="AL1345" s="10"/>
      <c r="AM1345" s="9"/>
      <c r="AN1345" s="9"/>
      <c r="AO1345" s="9"/>
      <c r="AP1345" s="9"/>
      <c r="AQ1345" s="9"/>
      <c r="AS1345" s="9"/>
      <c r="AT1345" s="10"/>
      <c r="AU1345" s="10"/>
      <c r="AV1345" s="10"/>
      <c r="AW1345" s="10"/>
      <c r="AX1345" s="10"/>
      <c r="AY1345" s="10"/>
      <c r="AZ1345" s="10"/>
      <c r="BA1345" s="10"/>
      <c r="BC1345" s="9"/>
      <c r="BD1345" s="10"/>
      <c r="BE1345" s="10"/>
      <c r="BF1345" s="10"/>
      <c r="BG1345" s="10"/>
      <c r="BH1345" s="10"/>
      <c r="BI1345" s="10"/>
      <c r="BJ1345" s="10"/>
      <c r="BK1345" s="10"/>
      <c r="BL1345" s="10"/>
      <c r="BM1345" s="9"/>
      <c r="BN1345" s="10"/>
      <c r="BO1345" s="9"/>
      <c r="BP1345" s="9"/>
      <c r="BQ1345" s="9"/>
      <c r="BR1345" s="9"/>
      <c r="BS1345" s="9"/>
      <c r="BT1345" s="5"/>
      <c r="BU1345" s="9"/>
      <c r="BV1345" s="10"/>
      <c r="BW1345" s="10"/>
      <c r="BX1345" s="10"/>
      <c r="BY1345" s="10"/>
      <c r="BZ1345" s="10"/>
      <c r="CA1345" s="10"/>
      <c r="CB1345" s="10"/>
      <c r="CC1345" s="10"/>
      <c r="CD1345" s="5"/>
      <c r="CE1345" s="9"/>
      <c r="CF1345" s="10"/>
      <c r="CG1345" s="10"/>
      <c r="CH1345" s="10"/>
      <c r="CI1345" s="10"/>
      <c r="CJ1345" s="10"/>
      <c r="CK1345" s="10"/>
      <c r="CL1345" s="10"/>
      <c r="CM1345" s="10"/>
    </row>
    <row r="1346" spans="1:91" x14ac:dyDescent="0.2">
      <c r="A1346" s="9"/>
      <c r="B1346" s="9"/>
      <c r="C1346" s="9"/>
      <c r="D1346" s="9"/>
      <c r="E1346" s="9"/>
      <c r="F1346" s="9"/>
      <c r="G1346" s="9"/>
      <c r="H1346" s="9"/>
      <c r="I1346" s="9"/>
      <c r="J1346" s="9"/>
      <c r="K1346" s="9"/>
      <c r="L1346" s="9"/>
      <c r="M1346" s="9"/>
      <c r="N1346" s="9"/>
      <c r="P1346"/>
      <c r="Q1346"/>
      <c r="AI1346" s="9"/>
      <c r="AJ1346" s="10"/>
      <c r="AK1346" s="9"/>
      <c r="AL1346" s="10"/>
      <c r="AM1346" s="9"/>
      <c r="AN1346" s="9"/>
      <c r="AO1346" s="9"/>
      <c r="AP1346" s="9"/>
      <c r="AQ1346" s="9"/>
      <c r="AS1346" s="9"/>
      <c r="AT1346" s="10"/>
      <c r="AU1346" s="10"/>
      <c r="AV1346" s="10"/>
      <c r="AW1346" s="10"/>
      <c r="AX1346" s="10"/>
      <c r="AY1346" s="10"/>
      <c r="AZ1346" s="10"/>
      <c r="BA1346" s="10"/>
      <c r="BC1346" s="9"/>
      <c r="BD1346" s="10"/>
      <c r="BE1346" s="10"/>
      <c r="BF1346" s="10"/>
      <c r="BG1346" s="10"/>
      <c r="BH1346" s="10"/>
      <c r="BI1346" s="10"/>
      <c r="BJ1346" s="10"/>
      <c r="BK1346" s="10"/>
      <c r="BL1346" s="10"/>
      <c r="BM1346" s="9"/>
      <c r="BN1346" s="10"/>
      <c r="BO1346" s="9"/>
      <c r="BP1346" s="9"/>
      <c r="BQ1346" s="9"/>
      <c r="BR1346" s="9"/>
      <c r="BS1346" s="9"/>
      <c r="BT1346" s="5"/>
      <c r="BU1346" s="9"/>
      <c r="BV1346" s="10"/>
      <c r="BW1346" s="10"/>
      <c r="BX1346" s="10"/>
      <c r="BY1346" s="10"/>
      <c r="BZ1346" s="10"/>
      <c r="CA1346" s="10"/>
      <c r="CB1346" s="10"/>
      <c r="CC1346" s="10"/>
      <c r="CD1346" s="5"/>
      <c r="CE1346" s="9"/>
      <c r="CF1346" s="10"/>
      <c r="CG1346" s="10"/>
      <c r="CH1346" s="10"/>
      <c r="CI1346" s="10"/>
      <c r="CJ1346" s="10"/>
      <c r="CK1346" s="10"/>
      <c r="CL1346" s="10"/>
      <c r="CM1346" s="10"/>
    </row>
    <row r="1347" spans="1:91" x14ac:dyDescent="0.2">
      <c r="A1347" s="9"/>
      <c r="B1347" s="9"/>
      <c r="C1347" s="9"/>
      <c r="D1347" s="9"/>
      <c r="E1347" s="9"/>
      <c r="F1347" s="9"/>
      <c r="G1347" s="9"/>
      <c r="H1347" s="9"/>
      <c r="I1347" s="9"/>
      <c r="J1347" s="9"/>
      <c r="K1347" s="9"/>
      <c r="L1347" s="9"/>
      <c r="M1347" s="9"/>
      <c r="N1347" s="9"/>
      <c r="P1347"/>
      <c r="Q1347"/>
      <c r="AI1347" s="9"/>
      <c r="AJ1347" s="10"/>
      <c r="AK1347" s="9"/>
      <c r="AL1347" s="10"/>
      <c r="AM1347" s="9"/>
      <c r="AN1347" s="9"/>
      <c r="AO1347" s="9"/>
      <c r="AP1347" s="9"/>
      <c r="AQ1347" s="9"/>
      <c r="AS1347" s="9"/>
      <c r="AT1347" s="10"/>
      <c r="AU1347" s="10"/>
      <c r="AV1347" s="10"/>
      <c r="AW1347" s="10"/>
      <c r="AX1347" s="10"/>
      <c r="AY1347" s="10"/>
      <c r="AZ1347" s="10"/>
      <c r="BA1347" s="10"/>
      <c r="BC1347" s="9"/>
      <c r="BD1347" s="10"/>
      <c r="BE1347" s="10"/>
      <c r="BF1347" s="10"/>
      <c r="BG1347" s="10"/>
      <c r="BH1347" s="10"/>
      <c r="BI1347" s="10"/>
      <c r="BJ1347" s="10"/>
      <c r="BK1347" s="10"/>
      <c r="BL1347" s="10"/>
      <c r="BM1347" s="9"/>
      <c r="BN1347" s="10"/>
      <c r="BO1347" s="9"/>
      <c r="BP1347" s="9"/>
      <c r="BQ1347" s="9"/>
      <c r="BR1347" s="9"/>
      <c r="BS1347" s="9"/>
      <c r="BT1347" s="5"/>
      <c r="BU1347" s="9"/>
      <c r="BV1347" s="10"/>
      <c r="BW1347" s="10"/>
      <c r="BX1347" s="10"/>
      <c r="BY1347" s="10"/>
      <c r="BZ1347" s="10"/>
      <c r="CA1347" s="10"/>
      <c r="CB1347" s="10"/>
      <c r="CC1347" s="10"/>
      <c r="CD1347" s="5"/>
      <c r="CE1347" s="9"/>
      <c r="CF1347" s="10"/>
      <c r="CG1347" s="10"/>
      <c r="CH1347" s="10"/>
      <c r="CI1347" s="10"/>
      <c r="CJ1347" s="10"/>
      <c r="CK1347" s="10"/>
      <c r="CL1347" s="10"/>
      <c r="CM1347" s="10"/>
    </row>
    <row r="1348" spans="1:91" x14ac:dyDescent="0.2">
      <c r="A1348" s="9"/>
      <c r="B1348" s="9"/>
      <c r="C1348" s="9"/>
      <c r="D1348" s="9"/>
      <c r="E1348" s="9"/>
      <c r="F1348" s="9"/>
      <c r="G1348" s="9"/>
      <c r="H1348" s="9"/>
      <c r="I1348" s="9"/>
      <c r="J1348" s="9"/>
      <c r="K1348" s="9"/>
      <c r="L1348" s="9"/>
      <c r="M1348" s="9"/>
      <c r="N1348" s="9"/>
      <c r="P1348"/>
      <c r="Q1348"/>
      <c r="AI1348" s="9"/>
      <c r="AJ1348" s="10"/>
      <c r="AK1348" s="9"/>
      <c r="AL1348" s="10"/>
      <c r="AM1348" s="9"/>
      <c r="AN1348" s="9"/>
      <c r="AO1348" s="9"/>
      <c r="AP1348" s="9"/>
      <c r="AQ1348" s="9"/>
      <c r="AS1348" s="9"/>
      <c r="AT1348" s="10"/>
      <c r="AU1348" s="10"/>
      <c r="AV1348" s="10"/>
      <c r="AW1348" s="10"/>
      <c r="AX1348" s="10"/>
      <c r="AY1348" s="10"/>
      <c r="AZ1348" s="10"/>
      <c r="BA1348" s="10"/>
      <c r="BC1348" s="9"/>
      <c r="BD1348" s="10"/>
      <c r="BE1348" s="10"/>
      <c r="BF1348" s="10"/>
      <c r="BG1348" s="10"/>
      <c r="BH1348" s="10"/>
      <c r="BI1348" s="10"/>
      <c r="BJ1348" s="10"/>
      <c r="BK1348" s="10"/>
      <c r="BL1348" s="10"/>
      <c r="BM1348" s="9"/>
      <c r="BN1348" s="10"/>
      <c r="BO1348" s="9"/>
      <c r="BP1348" s="9"/>
      <c r="BQ1348" s="9"/>
      <c r="BR1348" s="9"/>
      <c r="BS1348" s="9"/>
      <c r="BT1348" s="5"/>
      <c r="BU1348" s="9"/>
      <c r="BV1348" s="10"/>
      <c r="BW1348" s="10"/>
      <c r="BX1348" s="10"/>
      <c r="BY1348" s="10"/>
      <c r="BZ1348" s="10"/>
      <c r="CA1348" s="10"/>
      <c r="CB1348" s="10"/>
      <c r="CC1348" s="10"/>
      <c r="CD1348" s="5"/>
      <c r="CE1348" s="9"/>
      <c r="CF1348" s="10"/>
      <c r="CG1348" s="10"/>
      <c r="CH1348" s="10"/>
      <c r="CI1348" s="10"/>
      <c r="CJ1348" s="10"/>
      <c r="CK1348" s="10"/>
      <c r="CL1348" s="10"/>
      <c r="CM1348" s="10"/>
    </row>
    <row r="1349" spans="1:91" x14ac:dyDescent="0.2">
      <c r="A1349" s="9"/>
      <c r="B1349" s="9"/>
      <c r="C1349" s="9"/>
      <c r="D1349" s="9"/>
      <c r="E1349" s="9"/>
      <c r="F1349" s="9"/>
      <c r="G1349" s="9"/>
      <c r="H1349" s="9"/>
      <c r="I1349" s="9"/>
      <c r="J1349" s="9"/>
      <c r="K1349" s="9"/>
      <c r="L1349" s="9"/>
      <c r="M1349" s="9"/>
      <c r="N1349" s="9"/>
      <c r="P1349"/>
      <c r="Q1349"/>
      <c r="AI1349" s="9"/>
      <c r="AJ1349" s="10"/>
      <c r="AK1349" s="9"/>
      <c r="AL1349" s="10"/>
      <c r="AM1349" s="9"/>
      <c r="AN1349" s="9"/>
      <c r="AO1349" s="9"/>
      <c r="AP1349" s="9"/>
      <c r="AQ1349" s="9"/>
      <c r="AS1349" s="9"/>
      <c r="AT1349" s="10"/>
      <c r="AU1349" s="10"/>
      <c r="AV1349" s="10"/>
      <c r="AW1349" s="10"/>
      <c r="AX1349" s="10"/>
      <c r="AY1349" s="10"/>
      <c r="AZ1349" s="10"/>
      <c r="BA1349" s="10"/>
      <c r="BC1349" s="9"/>
      <c r="BD1349" s="10"/>
      <c r="BE1349" s="10"/>
      <c r="BF1349" s="10"/>
      <c r="BG1349" s="10"/>
      <c r="BH1349" s="10"/>
      <c r="BI1349" s="10"/>
      <c r="BJ1349" s="10"/>
      <c r="BK1349" s="10"/>
      <c r="BL1349" s="10"/>
      <c r="BM1349" s="9"/>
      <c r="BN1349" s="10"/>
      <c r="BO1349" s="9"/>
      <c r="BP1349" s="9"/>
      <c r="BQ1349" s="9"/>
      <c r="BR1349" s="9"/>
      <c r="BS1349" s="9"/>
      <c r="BT1349" s="5"/>
      <c r="BU1349" s="9"/>
      <c r="BV1349" s="10"/>
      <c r="BW1349" s="10"/>
      <c r="BX1349" s="10"/>
      <c r="BY1349" s="10"/>
      <c r="BZ1349" s="10"/>
      <c r="CA1349" s="10"/>
      <c r="CB1349" s="10"/>
      <c r="CC1349" s="10"/>
      <c r="CD1349" s="5"/>
      <c r="CE1349" s="9"/>
      <c r="CF1349" s="10"/>
      <c r="CG1349" s="10"/>
      <c r="CH1349" s="10"/>
      <c r="CI1349" s="10"/>
      <c r="CJ1349" s="10"/>
      <c r="CK1349" s="10"/>
      <c r="CL1349" s="10"/>
      <c r="CM1349" s="10"/>
    </row>
    <row r="1350" spans="1:91" x14ac:dyDescent="0.2">
      <c r="A1350" s="9"/>
      <c r="B1350" s="9"/>
      <c r="C1350" s="9"/>
      <c r="D1350" s="9"/>
      <c r="E1350" s="9"/>
      <c r="F1350" s="9"/>
      <c r="G1350" s="9"/>
      <c r="H1350" s="9"/>
      <c r="I1350" s="9"/>
      <c r="J1350" s="9"/>
      <c r="K1350" s="9"/>
      <c r="L1350" s="9"/>
      <c r="M1350" s="9"/>
      <c r="N1350" s="9"/>
      <c r="P1350"/>
      <c r="Q1350"/>
      <c r="AI1350" s="9"/>
      <c r="AJ1350" s="10"/>
      <c r="AK1350" s="9"/>
      <c r="AL1350" s="10"/>
      <c r="AM1350" s="9"/>
      <c r="AN1350" s="9"/>
      <c r="AO1350" s="9"/>
      <c r="AP1350" s="9"/>
      <c r="AQ1350" s="9"/>
      <c r="AS1350" s="9"/>
      <c r="AT1350" s="10"/>
      <c r="AU1350" s="10"/>
      <c r="AV1350" s="10"/>
      <c r="AW1350" s="10"/>
      <c r="AX1350" s="10"/>
      <c r="AY1350" s="10"/>
      <c r="AZ1350" s="10"/>
      <c r="BA1350" s="10"/>
      <c r="BC1350" s="9"/>
      <c r="BD1350" s="10"/>
      <c r="BE1350" s="10"/>
      <c r="BF1350" s="10"/>
      <c r="BG1350" s="10"/>
      <c r="BH1350" s="10"/>
      <c r="BI1350" s="10"/>
      <c r="BJ1350" s="10"/>
      <c r="BK1350" s="10"/>
      <c r="BL1350" s="10"/>
      <c r="BM1350" s="9"/>
      <c r="BN1350" s="10"/>
      <c r="BO1350" s="9"/>
      <c r="BP1350" s="9"/>
      <c r="BQ1350" s="9"/>
      <c r="BR1350" s="9"/>
      <c r="BS1350" s="9"/>
      <c r="BT1350" s="5"/>
      <c r="BU1350" s="9"/>
      <c r="BV1350" s="10"/>
      <c r="BW1350" s="10"/>
      <c r="BX1350" s="10"/>
      <c r="BY1350" s="10"/>
      <c r="BZ1350" s="10"/>
      <c r="CA1350" s="10"/>
      <c r="CB1350" s="10"/>
      <c r="CC1350" s="10"/>
      <c r="CD1350" s="5"/>
      <c r="CE1350" s="9"/>
      <c r="CF1350" s="10"/>
      <c r="CG1350" s="10"/>
      <c r="CH1350" s="10"/>
      <c r="CI1350" s="10"/>
      <c r="CJ1350" s="10"/>
      <c r="CK1350" s="10"/>
      <c r="CL1350" s="10"/>
      <c r="CM1350" s="10"/>
    </row>
    <row r="1351" spans="1:91" x14ac:dyDescent="0.2">
      <c r="A1351" s="9"/>
      <c r="B1351" s="9"/>
      <c r="C1351" s="9"/>
      <c r="D1351" s="9"/>
      <c r="E1351" s="9"/>
      <c r="F1351" s="9"/>
      <c r="G1351" s="9"/>
      <c r="H1351" s="9"/>
      <c r="I1351" s="9"/>
      <c r="J1351" s="9"/>
      <c r="K1351" s="9"/>
      <c r="L1351" s="9"/>
      <c r="M1351" s="9"/>
      <c r="N1351" s="9"/>
      <c r="P1351"/>
      <c r="Q1351"/>
      <c r="AI1351" s="9"/>
      <c r="AJ1351" s="10"/>
      <c r="AK1351" s="9"/>
      <c r="AL1351" s="10"/>
      <c r="AM1351" s="9"/>
      <c r="AN1351" s="9"/>
      <c r="AO1351" s="9"/>
      <c r="AP1351" s="9"/>
      <c r="AQ1351" s="9"/>
      <c r="AS1351" s="9"/>
      <c r="AT1351" s="10"/>
      <c r="AU1351" s="10"/>
      <c r="AV1351" s="10"/>
      <c r="AW1351" s="10"/>
      <c r="AX1351" s="10"/>
      <c r="AY1351" s="10"/>
      <c r="AZ1351" s="10"/>
      <c r="BA1351" s="10"/>
      <c r="BC1351" s="9"/>
      <c r="BD1351" s="10"/>
      <c r="BE1351" s="10"/>
      <c r="BF1351" s="10"/>
      <c r="BG1351" s="10"/>
      <c r="BH1351" s="10"/>
      <c r="BI1351" s="10"/>
      <c r="BJ1351" s="10"/>
      <c r="BK1351" s="10"/>
      <c r="BL1351" s="10"/>
      <c r="BM1351" s="9"/>
      <c r="BN1351" s="10"/>
      <c r="BO1351" s="9"/>
      <c r="BP1351" s="9"/>
      <c r="BQ1351" s="9"/>
      <c r="BR1351" s="9"/>
      <c r="BS1351" s="9"/>
      <c r="BT1351" s="5"/>
      <c r="BU1351" s="9"/>
      <c r="BV1351" s="10"/>
      <c r="BW1351" s="10"/>
      <c r="BX1351" s="10"/>
      <c r="BY1351" s="10"/>
      <c r="BZ1351" s="10"/>
      <c r="CA1351" s="10"/>
      <c r="CB1351" s="10"/>
      <c r="CC1351" s="10"/>
      <c r="CD1351" s="5"/>
      <c r="CE1351" s="9"/>
      <c r="CF1351" s="10"/>
      <c r="CG1351" s="10"/>
      <c r="CH1351" s="10"/>
      <c r="CI1351" s="10"/>
      <c r="CJ1351" s="10"/>
      <c r="CK1351" s="10"/>
      <c r="CL1351" s="10"/>
      <c r="CM1351" s="10"/>
    </row>
    <row r="1352" spans="1:91" x14ac:dyDescent="0.2">
      <c r="A1352" s="9"/>
      <c r="B1352" s="9"/>
      <c r="C1352" s="9"/>
      <c r="D1352" s="9"/>
      <c r="E1352" s="9"/>
      <c r="F1352" s="9"/>
      <c r="G1352" s="9"/>
      <c r="H1352" s="9"/>
      <c r="I1352" s="9"/>
      <c r="J1352" s="9"/>
      <c r="K1352" s="9"/>
      <c r="L1352" s="9"/>
      <c r="M1352" s="9"/>
      <c r="N1352" s="9"/>
      <c r="P1352"/>
      <c r="Q1352"/>
      <c r="AI1352" s="9"/>
      <c r="AJ1352" s="10"/>
      <c r="AK1352" s="9"/>
      <c r="AL1352" s="10"/>
      <c r="AM1352" s="9"/>
      <c r="AN1352" s="9"/>
      <c r="AO1352" s="9"/>
      <c r="AP1352" s="9"/>
      <c r="AQ1352" s="9"/>
      <c r="AS1352" s="9"/>
      <c r="AT1352" s="10"/>
      <c r="AU1352" s="10"/>
      <c r="AV1352" s="10"/>
      <c r="AW1352" s="10"/>
      <c r="AX1352" s="10"/>
      <c r="AY1352" s="10"/>
      <c r="AZ1352" s="10"/>
      <c r="BA1352" s="10"/>
      <c r="BC1352" s="9"/>
      <c r="BD1352" s="10"/>
      <c r="BE1352" s="10"/>
      <c r="BF1352" s="10"/>
      <c r="BG1352" s="10"/>
      <c r="BH1352" s="10"/>
      <c r="BI1352" s="10"/>
      <c r="BJ1352" s="10"/>
      <c r="BK1352" s="10"/>
      <c r="BL1352" s="10"/>
      <c r="BM1352" s="9"/>
      <c r="BN1352" s="10"/>
      <c r="BO1352" s="9"/>
      <c r="BP1352" s="9"/>
      <c r="BQ1352" s="9"/>
      <c r="BR1352" s="9"/>
      <c r="BS1352" s="9"/>
      <c r="BT1352" s="5"/>
      <c r="BU1352" s="9"/>
      <c r="BV1352" s="10"/>
      <c r="BW1352" s="10"/>
      <c r="BX1352" s="10"/>
      <c r="BY1352" s="10"/>
      <c r="BZ1352" s="10"/>
      <c r="CA1352" s="10"/>
      <c r="CB1352" s="10"/>
      <c r="CC1352" s="10"/>
      <c r="CD1352" s="5"/>
      <c r="CE1352" s="9"/>
      <c r="CF1352" s="10"/>
      <c r="CG1352" s="10"/>
      <c r="CH1352" s="10"/>
      <c r="CI1352" s="10"/>
      <c r="CJ1352" s="10"/>
      <c r="CK1352" s="10"/>
      <c r="CL1352" s="10"/>
      <c r="CM1352" s="10"/>
    </row>
    <row r="1353" spans="1:91" x14ac:dyDescent="0.2">
      <c r="A1353" s="9"/>
      <c r="B1353" s="9"/>
      <c r="C1353" s="9"/>
      <c r="D1353" s="9"/>
      <c r="E1353" s="9"/>
      <c r="F1353" s="9"/>
      <c r="G1353" s="9"/>
      <c r="H1353" s="9"/>
      <c r="I1353" s="9"/>
      <c r="J1353" s="9"/>
      <c r="K1353" s="9"/>
      <c r="L1353" s="9"/>
      <c r="M1353" s="9"/>
      <c r="N1353" s="9"/>
      <c r="P1353"/>
      <c r="Q1353"/>
      <c r="AI1353" s="9"/>
      <c r="AJ1353" s="10"/>
      <c r="AK1353" s="9"/>
      <c r="AL1353" s="10"/>
      <c r="AM1353" s="9"/>
      <c r="AN1353" s="9"/>
      <c r="AO1353" s="9"/>
      <c r="AP1353" s="9"/>
      <c r="AQ1353" s="9"/>
      <c r="AS1353" s="9"/>
      <c r="AT1353" s="10"/>
      <c r="AU1353" s="10"/>
      <c r="AV1353" s="10"/>
      <c r="AW1353" s="10"/>
      <c r="AX1353" s="10"/>
      <c r="AY1353" s="10"/>
      <c r="AZ1353" s="10"/>
      <c r="BA1353" s="10"/>
      <c r="BC1353" s="9"/>
      <c r="BD1353" s="10"/>
      <c r="BE1353" s="10"/>
      <c r="BF1353" s="10"/>
      <c r="BG1353" s="10"/>
      <c r="BH1353" s="10"/>
      <c r="BI1353" s="10"/>
      <c r="BJ1353" s="10"/>
      <c r="BK1353" s="10"/>
      <c r="BL1353" s="10"/>
      <c r="BM1353" s="9"/>
      <c r="BN1353" s="10"/>
      <c r="BO1353" s="9"/>
      <c r="BP1353" s="9"/>
      <c r="BQ1353" s="9"/>
      <c r="BR1353" s="9"/>
      <c r="BS1353" s="9"/>
      <c r="BT1353" s="5"/>
      <c r="BU1353" s="9"/>
      <c r="BV1353" s="10"/>
      <c r="BW1353" s="10"/>
      <c r="BX1353" s="10"/>
      <c r="BY1353" s="10"/>
      <c r="BZ1353" s="10"/>
      <c r="CA1353" s="10"/>
      <c r="CB1353" s="10"/>
      <c r="CC1353" s="10"/>
      <c r="CD1353" s="5"/>
      <c r="CE1353" s="9"/>
      <c r="CF1353" s="10"/>
      <c r="CG1353" s="10"/>
      <c r="CH1353" s="10"/>
      <c r="CI1353" s="10"/>
      <c r="CJ1353" s="10"/>
      <c r="CK1353" s="10"/>
      <c r="CL1353" s="10"/>
      <c r="CM1353" s="10"/>
    </row>
    <row r="1354" spans="1:91" x14ac:dyDescent="0.2">
      <c r="A1354" s="9"/>
      <c r="B1354" s="9"/>
      <c r="C1354" s="9"/>
      <c r="D1354" s="9"/>
      <c r="E1354" s="9"/>
      <c r="F1354" s="9"/>
      <c r="G1354" s="9"/>
      <c r="H1354" s="9"/>
      <c r="I1354" s="9"/>
      <c r="J1354" s="9"/>
      <c r="K1354" s="9"/>
      <c r="L1354" s="9"/>
      <c r="M1354" s="9"/>
      <c r="N1354" s="9"/>
      <c r="P1354"/>
      <c r="Q1354"/>
      <c r="AI1354" s="9"/>
      <c r="AJ1354" s="10"/>
      <c r="AK1354" s="9"/>
      <c r="AL1354" s="10"/>
      <c r="AM1354" s="9"/>
      <c r="AN1354" s="9"/>
      <c r="AO1354" s="9"/>
      <c r="AP1354" s="9"/>
      <c r="AQ1354" s="9"/>
      <c r="AS1354" s="9"/>
      <c r="AT1354" s="10"/>
      <c r="AU1354" s="10"/>
      <c r="AV1354" s="10"/>
      <c r="AW1354" s="10"/>
      <c r="AX1354" s="10"/>
      <c r="AY1354" s="10"/>
      <c r="AZ1354" s="10"/>
      <c r="BA1354" s="10"/>
      <c r="BC1354" s="9"/>
      <c r="BD1354" s="10"/>
      <c r="BE1354" s="10"/>
      <c r="BF1354" s="10"/>
      <c r="BG1354" s="10"/>
      <c r="BH1354" s="10"/>
      <c r="BI1354" s="10"/>
      <c r="BJ1354" s="10"/>
      <c r="BK1354" s="10"/>
      <c r="BL1354" s="10"/>
      <c r="BM1354" s="9"/>
      <c r="BN1354" s="10"/>
      <c r="BO1354" s="9"/>
      <c r="BP1354" s="9"/>
      <c r="BQ1354" s="9"/>
      <c r="BR1354" s="9"/>
      <c r="BS1354" s="9"/>
      <c r="BT1354" s="5"/>
      <c r="BU1354" s="9"/>
      <c r="BV1354" s="10"/>
      <c r="BW1354" s="10"/>
      <c r="BX1354" s="10"/>
      <c r="BY1354" s="10"/>
      <c r="BZ1354" s="10"/>
      <c r="CA1354" s="10"/>
      <c r="CB1354" s="10"/>
      <c r="CC1354" s="10"/>
      <c r="CD1354" s="5"/>
      <c r="CE1354" s="9"/>
      <c r="CF1354" s="10"/>
      <c r="CG1354" s="10"/>
      <c r="CH1354" s="10"/>
      <c r="CI1354" s="10"/>
      <c r="CJ1354" s="10"/>
      <c r="CK1354" s="10"/>
      <c r="CL1354" s="10"/>
      <c r="CM1354" s="10"/>
    </row>
    <row r="1355" spans="1:91" x14ac:dyDescent="0.2">
      <c r="A1355" s="9"/>
      <c r="B1355" s="9"/>
      <c r="C1355" s="9"/>
      <c r="D1355" s="9"/>
      <c r="E1355" s="9"/>
      <c r="F1355" s="9"/>
      <c r="G1355" s="9"/>
      <c r="H1355" s="9"/>
      <c r="I1355" s="9"/>
      <c r="J1355" s="9"/>
      <c r="K1355" s="9"/>
      <c r="L1355" s="9"/>
      <c r="M1355" s="9"/>
      <c r="N1355" s="9"/>
      <c r="P1355"/>
      <c r="Q1355"/>
      <c r="AI1355" s="9"/>
      <c r="AJ1355" s="10"/>
      <c r="AK1355" s="9"/>
      <c r="AL1355" s="10"/>
      <c r="AM1355" s="9"/>
      <c r="AN1355" s="9"/>
      <c r="AO1355" s="9"/>
      <c r="AP1355" s="9"/>
      <c r="AQ1355" s="9"/>
      <c r="AS1355" s="9"/>
      <c r="AT1355" s="10"/>
      <c r="AU1355" s="10"/>
      <c r="AV1355" s="10"/>
      <c r="AW1355" s="10"/>
      <c r="AX1355" s="10"/>
      <c r="AY1355" s="10"/>
      <c r="AZ1355" s="10"/>
      <c r="BA1355" s="10"/>
      <c r="BC1355" s="9"/>
      <c r="BD1355" s="10"/>
      <c r="BE1355" s="10"/>
      <c r="BF1355" s="10"/>
      <c r="BG1355" s="10"/>
      <c r="BH1355" s="10"/>
      <c r="BI1355" s="10"/>
      <c r="BJ1355" s="10"/>
      <c r="BK1355" s="10"/>
      <c r="BL1355" s="10"/>
      <c r="BM1355" s="9"/>
      <c r="BN1355" s="10"/>
      <c r="BO1355" s="9"/>
      <c r="BP1355" s="9"/>
      <c r="BQ1355" s="9"/>
      <c r="BR1355" s="9"/>
      <c r="BS1355" s="9"/>
      <c r="BT1355" s="5"/>
      <c r="BU1355" s="9"/>
      <c r="BV1355" s="10"/>
      <c r="BW1355" s="10"/>
      <c r="BX1355" s="10"/>
      <c r="BY1355" s="10"/>
      <c r="BZ1355" s="10"/>
      <c r="CA1355" s="10"/>
      <c r="CB1355" s="10"/>
      <c r="CC1355" s="10"/>
      <c r="CD1355" s="5"/>
      <c r="CE1355" s="9"/>
      <c r="CF1355" s="10"/>
      <c r="CG1355" s="10"/>
      <c r="CH1355" s="10"/>
      <c r="CI1355" s="10"/>
      <c r="CJ1355" s="10"/>
      <c r="CK1355" s="10"/>
      <c r="CL1355" s="10"/>
      <c r="CM1355" s="10"/>
    </row>
    <row r="1356" spans="1:91" x14ac:dyDescent="0.2">
      <c r="A1356" s="9"/>
      <c r="B1356" s="9"/>
      <c r="C1356" s="9"/>
      <c r="D1356" s="9"/>
      <c r="E1356" s="9"/>
      <c r="F1356" s="9"/>
      <c r="G1356" s="9"/>
      <c r="H1356" s="9"/>
      <c r="I1356" s="9"/>
      <c r="J1356" s="9"/>
      <c r="K1356" s="9"/>
      <c r="L1356" s="9"/>
      <c r="M1356" s="9"/>
      <c r="N1356" s="9"/>
      <c r="P1356"/>
      <c r="Q1356"/>
      <c r="AI1356" s="9"/>
      <c r="AJ1356" s="10"/>
      <c r="AK1356" s="9"/>
      <c r="AL1356" s="10"/>
      <c r="AM1356" s="9"/>
      <c r="AN1356" s="9"/>
      <c r="AO1356" s="9"/>
      <c r="AP1356" s="9"/>
      <c r="AQ1356" s="9"/>
      <c r="AS1356" s="9"/>
      <c r="AT1356" s="10"/>
      <c r="AU1356" s="10"/>
      <c r="AV1356" s="10"/>
      <c r="AW1356" s="10"/>
      <c r="AX1356" s="10"/>
      <c r="AY1356" s="10"/>
      <c r="AZ1356" s="10"/>
      <c r="BA1356" s="10"/>
      <c r="BC1356" s="9"/>
      <c r="BD1356" s="10"/>
      <c r="BE1356" s="10"/>
      <c r="BF1356" s="10"/>
      <c r="BG1356" s="10"/>
      <c r="BH1356" s="10"/>
      <c r="BI1356" s="10"/>
      <c r="BJ1356" s="10"/>
      <c r="BK1356" s="10"/>
      <c r="BL1356" s="10"/>
      <c r="BM1356" s="9"/>
      <c r="BN1356" s="10"/>
      <c r="BO1356" s="9"/>
      <c r="BP1356" s="9"/>
      <c r="BQ1356" s="9"/>
      <c r="BR1356" s="9"/>
      <c r="BS1356" s="9"/>
      <c r="BT1356" s="5"/>
      <c r="BU1356" s="9"/>
      <c r="BV1356" s="10"/>
      <c r="BW1356" s="10"/>
      <c r="BX1356" s="10"/>
      <c r="BY1356" s="10"/>
      <c r="BZ1356" s="10"/>
      <c r="CA1356" s="10"/>
      <c r="CB1356" s="10"/>
      <c r="CC1356" s="10"/>
      <c r="CD1356" s="5"/>
      <c r="CE1356" s="9"/>
      <c r="CF1356" s="10"/>
      <c r="CG1356" s="10"/>
      <c r="CH1356" s="10"/>
      <c r="CI1356" s="10"/>
      <c r="CJ1356" s="10"/>
      <c r="CK1356" s="10"/>
      <c r="CL1356" s="10"/>
      <c r="CM1356" s="10"/>
    </row>
    <row r="1357" spans="1:91" x14ac:dyDescent="0.2">
      <c r="A1357" s="9"/>
      <c r="B1357" s="9"/>
      <c r="C1357" s="9"/>
      <c r="D1357" s="9"/>
      <c r="E1357" s="9"/>
      <c r="F1357" s="9"/>
      <c r="G1357" s="9"/>
      <c r="H1357" s="9"/>
      <c r="I1357" s="9"/>
      <c r="J1357" s="9"/>
      <c r="K1357" s="9"/>
      <c r="L1357" s="9"/>
      <c r="M1357" s="9"/>
      <c r="N1357" s="9"/>
      <c r="P1357"/>
      <c r="Q1357"/>
      <c r="AI1357" s="9"/>
      <c r="AJ1357" s="10"/>
      <c r="AK1357" s="9"/>
      <c r="AL1357" s="10"/>
      <c r="AM1357" s="9"/>
      <c r="AN1357" s="9"/>
      <c r="AO1357" s="9"/>
      <c r="AP1357" s="9"/>
      <c r="AQ1357" s="9"/>
      <c r="AS1357" s="9"/>
      <c r="AT1357" s="10"/>
      <c r="AU1357" s="10"/>
      <c r="AV1357" s="10"/>
      <c r="AW1357" s="10"/>
      <c r="AX1357" s="10"/>
      <c r="AY1357" s="10"/>
      <c r="AZ1357" s="10"/>
      <c r="BA1357" s="10"/>
      <c r="BC1357" s="9"/>
      <c r="BD1357" s="10"/>
      <c r="BE1357" s="10"/>
      <c r="BF1357" s="10"/>
      <c r="BG1357" s="10"/>
      <c r="BH1357" s="10"/>
      <c r="BI1357" s="10"/>
      <c r="BJ1357" s="10"/>
      <c r="BK1357" s="10"/>
      <c r="BL1357" s="10"/>
      <c r="BM1357" s="9"/>
      <c r="BN1357" s="10"/>
      <c r="BO1357" s="9"/>
      <c r="BP1357" s="9"/>
      <c r="BQ1357" s="9"/>
      <c r="BR1357" s="9"/>
      <c r="BS1357" s="9"/>
      <c r="BT1357" s="5"/>
      <c r="BU1357" s="9"/>
      <c r="BV1357" s="10"/>
      <c r="BW1357" s="10"/>
      <c r="BX1357" s="10"/>
      <c r="BY1357" s="10"/>
      <c r="BZ1357" s="10"/>
      <c r="CA1357" s="10"/>
      <c r="CB1357" s="10"/>
      <c r="CC1357" s="10"/>
      <c r="CD1357" s="5"/>
      <c r="CE1357" s="9"/>
      <c r="CF1357" s="10"/>
      <c r="CG1357" s="10"/>
      <c r="CH1357" s="10"/>
      <c r="CI1357" s="10"/>
      <c r="CJ1357" s="10"/>
      <c r="CK1357" s="10"/>
      <c r="CL1357" s="10"/>
      <c r="CM1357" s="10"/>
    </row>
    <row r="1358" spans="1:91" x14ac:dyDescent="0.2">
      <c r="A1358" s="9"/>
      <c r="B1358" s="9"/>
      <c r="C1358" s="9"/>
      <c r="D1358" s="9"/>
      <c r="E1358" s="9"/>
      <c r="F1358" s="9"/>
      <c r="G1358" s="9"/>
      <c r="H1358" s="9"/>
      <c r="I1358" s="9"/>
      <c r="J1358" s="9"/>
      <c r="K1358" s="9"/>
      <c r="L1358" s="9"/>
      <c r="M1358" s="9"/>
      <c r="N1358" s="9"/>
      <c r="P1358"/>
      <c r="Q1358"/>
      <c r="AI1358" s="9"/>
      <c r="AJ1358" s="10"/>
      <c r="AK1358" s="9"/>
      <c r="AL1358" s="10"/>
      <c r="AM1358" s="9"/>
      <c r="AN1358" s="9"/>
      <c r="AO1358" s="9"/>
      <c r="AP1358" s="9"/>
      <c r="AQ1358" s="9"/>
      <c r="AS1358" s="9"/>
      <c r="AT1358" s="10"/>
      <c r="AU1358" s="10"/>
      <c r="AV1358" s="10"/>
      <c r="AW1358" s="10"/>
      <c r="AX1358" s="10"/>
      <c r="AY1358" s="10"/>
      <c r="AZ1358" s="10"/>
      <c r="BA1358" s="10"/>
      <c r="BC1358" s="9"/>
      <c r="BD1358" s="10"/>
      <c r="BE1358" s="10"/>
      <c r="BF1358" s="10"/>
      <c r="BG1358" s="10"/>
      <c r="BH1358" s="10"/>
      <c r="BI1358" s="10"/>
      <c r="BJ1358" s="10"/>
      <c r="BK1358" s="10"/>
      <c r="BL1358" s="10"/>
      <c r="BM1358" s="9"/>
      <c r="BN1358" s="10"/>
      <c r="BO1358" s="9"/>
      <c r="BP1358" s="9"/>
      <c r="BQ1358" s="9"/>
      <c r="BR1358" s="9"/>
      <c r="BS1358" s="9"/>
      <c r="BT1358" s="5"/>
      <c r="BU1358" s="9"/>
      <c r="BV1358" s="10"/>
      <c r="BW1358" s="10"/>
      <c r="BX1358" s="10"/>
      <c r="BY1358" s="10"/>
      <c r="BZ1358" s="10"/>
      <c r="CA1358" s="10"/>
      <c r="CB1358" s="10"/>
      <c r="CC1358" s="10"/>
      <c r="CD1358" s="5"/>
      <c r="CE1358" s="9"/>
      <c r="CF1358" s="10"/>
      <c r="CG1358" s="10"/>
      <c r="CH1358" s="10"/>
      <c r="CI1358" s="10"/>
      <c r="CJ1358" s="10"/>
      <c r="CK1358" s="10"/>
      <c r="CL1358" s="10"/>
      <c r="CM1358" s="10"/>
    </row>
    <row r="1359" spans="1:91" x14ac:dyDescent="0.2">
      <c r="A1359" s="9"/>
      <c r="B1359" s="9"/>
      <c r="C1359" s="9"/>
      <c r="D1359" s="9"/>
      <c r="E1359" s="9"/>
      <c r="F1359" s="9"/>
      <c r="G1359" s="9"/>
      <c r="H1359" s="9"/>
      <c r="I1359" s="9"/>
      <c r="J1359" s="9"/>
      <c r="K1359" s="9"/>
      <c r="L1359" s="9"/>
      <c r="M1359" s="9"/>
      <c r="N1359" s="9"/>
      <c r="P1359"/>
      <c r="Q1359"/>
      <c r="AI1359" s="9"/>
      <c r="AJ1359" s="10"/>
      <c r="AK1359" s="9"/>
      <c r="AL1359" s="10"/>
      <c r="AM1359" s="9"/>
      <c r="AN1359" s="9"/>
      <c r="AO1359" s="9"/>
      <c r="AP1359" s="9"/>
      <c r="AQ1359" s="9"/>
      <c r="AS1359" s="9"/>
      <c r="AT1359" s="10"/>
      <c r="AU1359" s="10"/>
      <c r="AV1359" s="10"/>
      <c r="AW1359" s="10"/>
      <c r="AX1359" s="10"/>
      <c r="AY1359" s="10"/>
      <c r="AZ1359" s="10"/>
      <c r="BA1359" s="10"/>
      <c r="BC1359" s="9"/>
      <c r="BD1359" s="10"/>
      <c r="BE1359" s="10"/>
      <c r="BF1359" s="10"/>
      <c r="BG1359" s="10"/>
      <c r="BH1359" s="10"/>
      <c r="BI1359" s="10"/>
      <c r="BJ1359" s="10"/>
      <c r="BK1359" s="10"/>
      <c r="BL1359" s="10"/>
      <c r="BM1359" s="9"/>
      <c r="BN1359" s="10"/>
      <c r="BO1359" s="9"/>
      <c r="BP1359" s="9"/>
      <c r="BQ1359" s="9"/>
      <c r="BR1359" s="9"/>
      <c r="BS1359" s="9"/>
      <c r="BT1359" s="5"/>
      <c r="BU1359" s="9"/>
      <c r="BV1359" s="10"/>
      <c r="BW1359" s="10"/>
      <c r="BX1359" s="10"/>
      <c r="BY1359" s="10"/>
      <c r="BZ1359" s="10"/>
      <c r="CA1359" s="10"/>
      <c r="CB1359" s="10"/>
      <c r="CC1359" s="10"/>
      <c r="CD1359" s="5"/>
      <c r="CE1359" s="9"/>
      <c r="CF1359" s="10"/>
      <c r="CG1359" s="10"/>
      <c r="CH1359" s="10"/>
      <c r="CI1359" s="10"/>
      <c r="CJ1359" s="10"/>
      <c r="CK1359" s="10"/>
      <c r="CL1359" s="10"/>
      <c r="CM1359" s="10"/>
    </row>
    <row r="1360" spans="1:91" x14ac:dyDescent="0.2">
      <c r="A1360" s="9"/>
      <c r="B1360" s="9"/>
      <c r="C1360" s="9"/>
      <c r="D1360" s="9"/>
      <c r="E1360" s="9"/>
      <c r="F1360" s="9"/>
      <c r="G1360" s="9"/>
      <c r="H1360" s="9"/>
      <c r="I1360" s="9"/>
      <c r="J1360" s="9"/>
      <c r="K1360" s="9"/>
      <c r="L1360" s="9"/>
      <c r="M1360" s="9"/>
      <c r="N1360" s="9"/>
      <c r="P1360"/>
      <c r="Q1360"/>
      <c r="AI1360" s="9"/>
      <c r="AJ1360" s="10"/>
      <c r="AK1360" s="9"/>
      <c r="AL1360" s="10"/>
      <c r="AM1360" s="9"/>
      <c r="AN1360" s="9"/>
      <c r="AO1360" s="9"/>
      <c r="AP1360" s="9"/>
      <c r="AQ1360" s="9"/>
      <c r="AS1360" s="9"/>
      <c r="AT1360" s="10"/>
      <c r="AU1360" s="10"/>
      <c r="AV1360" s="10"/>
      <c r="AW1360" s="10"/>
      <c r="AX1360" s="10"/>
      <c r="AY1360" s="10"/>
      <c r="AZ1360" s="10"/>
      <c r="BA1360" s="10"/>
      <c r="BC1360" s="9"/>
      <c r="BD1360" s="10"/>
      <c r="BE1360" s="10"/>
      <c r="BF1360" s="10"/>
      <c r="BG1360" s="10"/>
      <c r="BH1360" s="10"/>
      <c r="BI1360" s="10"/>
      <c r="BJ1360" s="10"/>
      <c r="BK1360" s="10"/>
      <c r="BL1360" s="10"/>
      <c r="BM1360" s="9"/>
      <c r="BN1360" s="10"/>
      <c r="BO1360" s="9"/>
      <c r="BP1360" s="9"/>
      <c r="BQ1360" s="9"/>
      <c r="BR1360" s="9"/>
      <c r="BS1360" s="9"/>
      <c r="BT1360" s="5"/>
      <c r="BU1360" s="9"/>
      <c r="BV1360" s="10"/>
      <c r="BW1360" s="10"/>
      <c r="BX1360" s="10"/>
      <c r="BY1360" s="10"/>
      <c r="BZ1360" s="10"/>
      <c r="CA1360" s="10"/>
      <c r="CB1360" s="10"/>
      <c r="CC1360" s="10"/>
      <c r="CD1360" s="5"/>
      <c r="CE1360" s="9"/>
      <c r="CF1360" s="10"/>
      <c r="CG1360" s="10"/>
      <c r="CH1360" s="10"/>
      <c r="CI1360" s="10"/>
      <c r="CJ1360" s="10"/>
      <c r="CK1360" s="10"/>
      <c r="CL1360" s="10"/>
      <c r="CM1360" s="10"/>
    </row>
    <row r="1361" spans="1:91" x14ac:dyDescent="0.2">
      <c r="A1361" s="9"/>
      <c r="B1361" s="9"/>
      <c r="C1361" s="9"/>
      <c r="D1361" s="9"/>
      <c r="E1361" s="9"/>
      <c r="F1361" s="9"/>
      <c r="G1361" s="9"/>
      <c r="H1361" s="9"/>
      <c r="I1361" s="9"/>
      <c r="J1361" s="9"/>
      <c r="K1361" s="9"/>
      <c r="L1361" s="9"/>
      <c r="M1361" s="9"/>
      <c r="N1361" s="9"/>
      <c r="P1361"/>
      <c r="Q1361"/>
      <c r="AI1361" s="9"/>
      <c r="AJ1361" s="10"/>
      <c r="AK1361" s="9"/>
      <c r="AL1361" s="10"/>
      <c r="AM1361" s="9"/>
      <c r="AN1361" s="9"/>
      <c r="AO1361" s="9"/>
      <c r="AP1361" s="9"/>
      <c r="AQ1361" s="9"/>
      <c r="AS1361" s="9"/>
      <c r="AT1361" s="10"/>
      <c r="AU1361" s="10"/>
      <c r="AV1361" s="10"/>
      <c r="AW1361" s="10"/>
      <c r="AX1361" s="10"/>
      <c r="AY1361" s="10"/>
      <c r="AZ1361" s="10"/>
      <c r="BA1361" s="10"/>
      <c r="BC1361" s="9"/>
      <c r="BD1361" s="10"/>
      <c r="BE1361" s="10"/>
      <c r="BF1361" s="10"/>
      <c r="BG1361" s="10"/>
      <c r="BH1361" s="10"/>
      <c r="BI1361" s="10"/>
      <c r="BJ1361" s="10"/>
      <c r="BK1361" s="10"/>
      <c r="BL1361" s="10"/>
      <c r="BM1361" s="9"/>
      <c r="BN1361" s="10"/>
      <c r="BO1361" s="9"/>
      <c r="BP1361" s="9"/>
      <c r="BQ1361" s="9"/>
      <c r="BR1361" s="9"/>
      <c r="BS1361" s="9"/>
      <c r="BT1361" s="5"/>
      <c r="BU1361" s="9"/>
      <c r="BV1361" s="10"/>
      <c r="BW1361" s="10"/>
      <c r="BX1361" s="10"/>
      <c r="BY1361" s="10"/>
      <c r="BZ1361" s="10"/>
      <c r="CA1361" s="10"/>
      <c r="CB1361" s="10"/>
      <c r="CC1361" s="10"/>
      <c r="CD1361" s="5"/>
      <c r="CE1361" s="9"/>
      <c r="CF1361" s="10"/>
      <c r="CG1361" s="10"/>
      <c r="CH1361" s="10"/>
      <c r="CI1361" s="10"/>
      <c r="CJ1361" s="10"/>
      <c r="CK1361" s="10"/>
      <c r="CL1361" s="10"/>
      <c r="CM1361" s="10"/>
    </row>
    <row r="1362" spans="1:91" x14ac:dyDescent="0.2">
      <c r="A1362" s="9"/>
      <c r="B1362" s="9"/>
      <c r="C1362" s="9"/>
      <c r="D1362" s="9"/>
      <c r="E1362" s="9"/>
      <c r="F1362" s="9"/>
      <c r="G1362" s="9"/>
      <c r="H1362" s="9"/>
      <c r="I1362" s="9"/>
      <c r="J1362" s="9"/>
      <c r="K1362" s="9"/>
      <c r="L1362" s="9"/>
      <c r="M1362" s="9"/>
      <c r="N1362" s="9"/>
      <c r="P1362"/>
      <c r="Q1362"/>
      <c r="AI1362" s="9"/>
      <c r="AJ1362" s="10"/>
      <c r="AK1362" s="9"/>
      <c r="AL1362" s="10"/>
      <c r="AM1362" s="9"/>
      <c r="AN1362" s="9"/>
      <c r="AO1362" s="9"/>
      <c r="AP1362" s="9"/>
      <c r="AQ1362" s="9"/>
      <c r="AS1362" s="9"/>
      <c r="AT1362" s="10"/>
      <c r="AU1362" s="10"/>
      <c r="AV1362" s="10"/>
      <c r="AW1362" s="10"/>
      <c r="AX1362" s="10"/>
      <c r="AY1362" s="10"/>
      <c r="AZ1362" s="10"/>
      <c r="BA1362" s="10"/>
      <c r="BC1362" s="9"/>
      <c r="BD1362" s="10"/>
      <c r="BE1362" s="10"/>
      <c r="BF1362" s="10"/>
      <c r="BG1362" s="10"/>
      <c r="BH1362" s="10"/>
      <c r="BI1362" s="10"/>
      <c r="BJ1362" s="10"/>
      <c r="BK1362" s="10"/>
      <c r="BL1362" s="10"/>
      <c r="BM1362" s="9"/>
      <c r="BN1362" s="10"/>
      <c r="BO1362" s="9"/>
      <c r="BP1362" s="9"/>
      <c r="BQ1362" s="9"/>
      <c r="BR1362" s="9"/>
      <c r="BS1362" s="9"/>
      <c r="BT1362" s="5"/>
      <c r="BU1362" s="9"/>
      <c r="BV1362" s="10"/>
      <c r="BW1362" s="10"/>
      <c r="BX1362" s="10"/>
      <c r="BY1362" s="10"/>
      <c r="BZ1362" s="10"/>
      <c r="CA1362" s="10"/>
      <c r="CB1362" s="10"/>
      <c r="CC1362" s="10"/>
      <c r="CD1362" s="5"/>
      <c r="CE1362" s="9"/>
      <c r="CF1362" s="10"/>
      <c r="CG1362" s="10"/>
      <c r="CH1362" s="10"/>
      <c r="CI1362" s="10"/>
      <c r="CJ1362" s="10"/>
      <c r="CK1362" s="10"/>
      <c r="CL1362" s="10"/>
      <c r="CM1362" s="10"/>
    </row>
    <row r="1363" spans="1:91" x14ac:dyDescent="0.2">
      <c r="A1363" s="9"/>
      <c r="B1363" s="9"/>
      <c r="C1363" s="9"/>
      <c r="D1363" s="9"/>
      <c r="E1363" s="9"/>
      <c r="F1363" s="9"/>
      <c r="G1363" s="9"/>
      <c r="H1363" s="9"/>
      <c r="I1363" s="9"/>
      <c r="J1363" s="9"/>
      <c r="K1363" s="9"/>
      <c r="L1363" s="9"/>
      <c r="M1363" s="9"/>
      <c r="N1363" s="9"/>
      <c r="P1363"/>
      <c r="Q1363"/>
      <c r="AI1363" s="9"/>
      <c r="AJ1363" s="10"/>
      <c r="AK1363" s="9"/>
      <c r="AL1363" s="10"/>
      <c r="AM1363" s="9"/>
      <c r="AN1363" s="9"/>
      <c r="AO1363" s="9"/>
      <c r="AP1363" s="9"/>
      <c r="AQ1363" s="9"/>
      <c r="AS1363" s="9"/>
      <c r="AT1363" s="10"/>
      <c r="AU1363" s="10"/>
      <c r="AV1363" s="10"/>
      <c r="AW1363" s="10"/>
      <c r="AX1363" s="10"/>
      <c r="AY1363" s="10"/>
      <c r="AZ1363" s="10"/>
      <c r="BA1363" s="10"/>
      <c r="BC1363" s="9"/>
      <c r="BD1363" s="10"/>
      <c r="BE1363" s="10"/>
      <c r="BF1363" s="10"/>
      <c r="BG1363" s="10"/>
      <c r="BH1363" s="10"/>
      <c r="BI1363" s="10"/>
      <c r="BJ1363" s="10"/>
      <c r="BK1363" s="10"/>
      <c r="BL1363" s="10"/>
      <c r="BM1363" s="9"/>
      <c r="BN1363" s="10"/>
      <c r="BO1363" s="9"/>
      <c r="BP1363" s="9"/>
      <c r="BQ1363" s="9"/>
      <c r="BR1363" s="9"/>
      <c r="BS1363" s="9"/>
      <c r="BT1363" s="5"/>
      <c r="BU1363" s="9"/>
      <c r="BV1363" s="10"/>
      <c r="BW1363" s="10"/>
      <c r="BX1363" s="10"/>
      <c r="BY1363" s="10"/>
      <c r="BZ1363" s="10"/>
      <c r="CA1363" s="10"/>
      <c r="CB1363" s="10"/>
      <c r="CC1363" s="10"/>
      <c r="CD1363" s="5"/>
      <c r="CE1363" s="9"/>
      <c r="CF1363" s="10"/>
      <c r="CG1363" s="10"/>
      <c r="CH1363" s="10"/>
      <c r="CI1363" s="10"/>
      <c r="CJ1363" s="10"/>
      <c r="CK1363" s="10"/>
      <c r="CL1363" s="10"/>
      <c r="CM1363" s="10"/>
    </row>
    <row r="1364" spans="1:91" x14ac:dyDescent="0.2">
      <c r="A1364" s="9"/>
      <c r="B1364" s="9"/>
      <c r="C1364" s="9"/>
      <c r="D1364" s="9"/>
      <c r="E1364" s="9"/>
      <c r="F1364" s="9"/>
      <c r="G1364" s="9"/>
      <c r="H1364" s="9"/>
      <c r="I1364" s="9"/>
      <c r="J1364" s="9"/>
      <c r="K1364" s="9"/>
      <c r="L1364" s="9"/>
      <c r="M1364" s="9"/>
      <c r="N1364" s="9"/>
      <c r="P1364"/>
      <c r="Q1364"/>
      <c r="AI1364" s="9"/>
      <c r="AJ1364" s="10"/>
      <c r="AK1364" s="9"/>
      <c r="AL1364" s="10"/>
      <c r="AM1364" s="9"/>
      <c r="AN1364" s="9"/>
      <c r="AO1364" s="9"/>
      <c r="AP1364" s="9"/>
      <c r="AQ1364" s="9"/>
      <c r="AS1364" s="9"/>
      <c r="AT1364" s="10"/>
      <c r="AU1364" s="10"/>
      <c r="AV1364" s="10"/>
      <c r="AW1364" s="10"/>
      <c r="AX1364" s="10"/>
      <c r="AY1364" s="10"/>
      <c r="AZ1364" s="10"/>
      <c r="BA1364" s="10"/>
      <c r="BC1364" s="9"/>
      <c r="BD1364" s="10"/>
      <c r="BE1364" s="10"/>
      <c r="BF1364" s="10"/>
      <c r="BG1364" s="10"/>
      <c r="BH1364" s="10"/>
      <c r="BI1364" s="10"/>
      <c r="BJ1364" s="10"/>
      <c r="BK1364" s="10"/>
      <c r="BL1364" s="10"/>
      <c r="BM1364" s="9"/>
      <c r="BN1364" s="10"/>
      <c r="BO1364" s="9"/>
      <c r="BP1364" s="9"/>
      <c r="BQ1364" s="9"/>
      <c r="BR1364" s="9"/>
      <c r="BS1364" s="9"/>
      <c r="BT1364" s="5"/>
      <c r="BU1364" s="9"/>
      <c r="BV1364" s="10"/>
      <c r="BW1364" s="10"/>
      <c r="BX1364" s="10"/>
      <c r="BY1364" s="10"/>
      <c r="BZ1364" s="10"/>
      <c r="CA1364" s="10"/>
      <c r="CB1364" s="10"/>
      <c r="CC1364" s="10"/>
      <c r="CD1364" s="5"/>
      <c r="CE1364" s="9"/>
      <c r="CF1364" s="10"/>
      <c r="CG1364" s="10"/>
      <c r="CH1364" s="10"/>
      <c r="CI1364" s="10"/>
      <c r="CJ1364" s="10"/>
      <c r="CK1364" s="10"/>
      <c r="CL1364" s="10"/>
      <c r="CM1364" s="10"/>
    </row>
    <row r="1365" spans="1:91" x14ac:dyDescent="0.2">
      <c r="A1365" s="9"/>
      <c r="B1365" s="9"/>
      <c r="C1365" s="9"/>
      <c r="D1365" s="9"/>
      <c r="E1365" s="9"/>
      <c r="F1365" s="9"/>
      <c r="G1365" s="9"/>
      <c r="H1365" s="9"/>
      <c r="I1365" s="9"/>
      <c r="J1365" s="9"/>
      <c r="K1365" s="9"/>
      <c r="L1365" s="9"/>
      <c r="M1365" s="9"/>
      <c r="N1365" s="9"/>
      <c r="P1365"/>
      <c r="Q1365"/>
      <c r="AI1365" s="9"/>
      <c r="AJ1365" s="10"/>
      <c r="AK1365" s="9"/>
      <c r="AL1365" s="10"/>
      <c r="AM1365" s="9"/>
      <c r="AN1365" s="9"/>
      <c r="AO1365" s="9"/>
      <c r="AP1365" s="9"/>
      <c r="AQ1365" s="9"/>
      <c r="AS1365" s="9"/>
      <c r="AT1365" s="10"/>
      <c r="AU1365" s="10"/>
      <c r="AV1365" s="10"/>
      <c r="AW1365" s="10"/>
      <c r="AX1365" s="10"/>
      <c r="AY1365" s="10"/>
      <c r="AZ1365" s="10"/>
      <c r="BA1365" s="10"/>
      <c r="BC1365" s="9"/>
      <c r="BD1365" s="10"/>
      <c r="BE1365" s="10"/>
      <c r="BF1365" s="10"/>
      <c r="BG1365" s="10"/>
      <c r="BH1365" s="10"/>
      <c r="BI1365" s="10"/>
      <c r="BJ1365" s="10"/>
      <c r="BK1365" s="10"/>
      <c r="BL1365" s="10"/>
      <c r="BM1365" s="9"/>
      <c r="BN1365" s="10"/>
      <c r="BO1365" s="9"/>
      <c r="BP1365" s="9"/>
      <c r="BQ1365" s="9"/>
      <c r="BR1365" s="9"/>
      <c r="BS1365" s="9"/>
      <c r="BT1365" s="5"/>
      <c r="BU1365" s="9"/>
      <c r="BV1365" s="10"/>
      <c r="BW1365" s="10"/>
      <c r="BX1365" s="10"/>
      <c r="BY1365" s="10"/>
      <c r="BZ1365" s="10"/>
      <c r="CA1365" s="10"/>
      <c r="CB1365" s="10"/>
      <c r="CC1365" s="10"/>
      <c r="CD1365" s="5"/>
      <c r="CE1365" s="9"/>
      <c r="CF1365" s="10"/>
      <c r="CG1365" s="10"/>
      <c r="CH1365" s="10"/>
      <c r="CI1365" s="10"/>
      <c r="CJ1365" s="10"/>
      <c r="CK1365" s="10"/>
      <c r="CL1365" s="10"/>
      <c r="CM1365" s="10"/>
    </row>
    <row r="1366" spans="1:91" x14ac:dyDescent="0.2">
      <c r="A1366" s="9"/>
      <c r="B1366" s="9"/>
      <c r="C1366" s="9"/>
      <c r="D1366" s="9"/>
      <c r="E1366" s="9"/>
      <c r="F1366" s="9"/>
      <c r="G1366" s="9"/>
      <c r="H1366" s="9"/>
      <c r="I1366" s="9"/>
      <c r="J1366" s="9"/>
      <c r="K1366" s="9"/>
      <c r="L1366" s="9"/>
      <c r="M1366" s="9"/>
      <c r="N1366" s="9"/>
      <c r="P1366"/>
      <c r="Q1366"/>
      <c r="AI1366" s="9"/>
      <c r="AJ1366" s="10"/>
      <c r="AK1366" s="9"/>
      <c r="AL1366" s="10"/>
      <c r="AM1366" s="9"/>
      <c r="AN1366" s="9"/>
      <c r="AO1366" s="9"/>
      <c r="AP1366" s="9"/>
      <c r="AQ1366" s="9"/>
      <c r="AS1366" s="9"/>
      <c r="AT1366" s="10"/>
      <c r="AU1366" s="10"/>
      <c r="AV1366" s="10"/>
      <c r="AW1366" s="10"/>
      <c r="AX1366" s="10"/>
      <c r="AY1366" s="10"/>
      <c r="AZ1366" s="10"/>
      <c r="BA1366" s="10"/>
      <c r="BC1366" s="9"/>
      <c r="BD1366" s="10"/>
      <c r="BE1366" s="10"/>
      <c r="BF1366" s="10"/>
      <c r="BG1366" s="10"/>
      <c r="BH1366" s="10"/>
      <c r="BI1366" s="10"/>
      <c r="BJ1366" s="10"/>
      <c r="BK1366" s="10"/>
      <c r="BL1366" s="10"/>
      <c r="BM1366" s="9"/>
      <c r="BN1366" s="10"/>
      <c r="BO1366" s="9"/>
      <c r="BP1366" s="9"/>
      <c r="BQ1366" s="9"/>
      <c r="BR1366" s="9"/>
      <c r="BS1366" s="9"/>
      <c r="BT1366" s="5"/>
      <c r="BU1366" s="9"/>
      <c r="BV1366" s="10"/>
      <c r="BW1366" s="10"/>
      <c r="BX1366" s="10"/>
      <c r="BY1366" s="10"/>
      <c r="BZ1366" s="10"/>
      <c r="CA1366" s="10"/>
      <c r="CB1366" s="10"/>
      <c r="CC1366" s="10"/>
      <c r="CD1366" s="5"/>
      <c r="CE1366" s="9"/>
      <c r="CF1366" s="10"/>
      <c r="CG1366" s="10"/>
      <c r="CH1366" s="10"/>
      <c r="CI1366" s="10"/>
      <c r="CJ1366" s="10"/>
      <c r="CK1366" s="10"/>
      <c r="CL1366" s="10"/>
      <c r="CM1366" s="10"/>
    </row>
    <row r="1367" spans="1:91" x14ac:dyDescent="0.2">
      <c r="A1367" s="9"/>
      <c r="B1367" s="9"/>
      <c r="C1367" s="9"/>
      <c r="D1367" s="9"/>
      <c r="E1367" s="9"/>
      <c r="F1367" s="9"/>
      <c r="G1367" s="9"/>
      <c r="H1367" s="9"/>
      <c r="I1367" s="9"/>
      <c r="J1367" s="9"/>
      <c r="K1367" s="9"/>
      <c r="L1367" s="9"/>
      <c r="M1367" s="9"/>
      <c r="N1367" s="9"/>
      <c r="P1367"/>
      <c r="Q1367"/>
      <c r="AI1367" s="9"/>
      <c r="AJ1367" s="10"/>
      <c r="AK1367" s="9"/>
      <c r="AL1367" s="10"/>
      <c r="AM1367" s="9"/>
      <c r="AN1367" s="9"/>
      <c r="AO1367" s="9"/>
      <c r="AP1367" s="9"/>
      <c r="AQ1367" s="9"/>
      <c r="AS1367" s="9"/>
      <c r="AT1367" s="10"/>
      <c r="AU1367" s="10"/>
      <c r="AV1367" s="10"/>
      <c r="AW1367" s="10"/>
      <c r="AX1367" s="10"/>
      <c r="AY1367" s="10"/>
      <c r="AZ1367" s="10"/>
      <c r="BA1367" s="10"/>
      <c r="BC1367" s="9"/>
      <c r="BD1367" s="10"/>
      <c r="BE1367" s="10"/>
      <c r="BF1367" s="10"/>
      <c r="BG1367" s="10"/>
      <c r="BH1367" s="10"/>
      <c r="BI1367" s="10"/>
      <c r="BJ1367" s="10"/>
      <c r="BK1367" s="10"/>
      <c r="BL1367" s="10"/>
      <c r="BM1367" s="9"/>
      <c r="BN1367" s="10"/>
      <c r="BO1367" s="9"/>
      <c r="BP1367" s="9"/>
      <c r="BQ1367" s="9"/>
      <c r="BR1367" s="9"/>
      <c r="BS1367" s="9"/>
      <c r="BT1367" s="5"/>
      <c r="BU1367" s="9"/>
      <c r="BV1367" s="10"/>
      <c r="BW1367" s="10"/>
      <c r="BX1367" s="10"/>
      <c r="BY1367" s="10"/>
      <c r="BZ1367" s="10"/>
      <c r="CA1367" s="10"/>
      <c r="CB1367" s="10"/>
      <c r="CC1367" s="10"/>
      <c r="CD1367" s="5"/>
      <c r="CE1367" s="9"/>
      <c r="CF1367" s="10"/>
      <c r="CG1367" s="10"/>
      <c r="CH1367" s="10"/>
      <c r="CI1367" s="10"/>
      <c r="CJ1367" s="10"/>
      <c r="CK1367" s="10"/>
      <c r="CL1367" s="10"/>
      <c r="CM1367" s="10"/>
    </row>
    <row r="1368" spans="1:91" x14ac:dyDescent="0.2">
      <c r="A1368" s="9"/>
      <c r="B1368" s="9"/>
      <c r="C1368" s="9"/>
      <c r="D1368" s="9"/>
      <c r="E1368" s="9"/>
      <c r="F1368" s="9"/>
      <c r="G1368" s="9"/>
      <c r="H1368" s="9"/>
      <c r="I1368" s="9"/>
      <c r="J1368" s="9"/>
      <c r="K1368" s="9"/>
      <c r="L1368" s="9"/>
      <c r="M1368" s="9"/>
      <c r="N1368" s="9"/>
      <c r="P1368"/>
      <c r="Q1368"/>
      <c r="AI1368" s="9"/>
      <c r="AJ1368" s="10"/>
      <c r="AK1368" s="9"/>
      <c r="AL1368" s="10"/>
      <c r="AM1368" s="9"/>
      <c r="AN1368" s="9"/>
      <c r="AO1368" s="9"/>
      <c r="AP1368" s="9"/>
      <c r="AQ1368" s="9"/>
      <c r="AS1368" s="9"/>
      <c r="AT1368" s="10"/>
      <c r="AU1368" s="10"/>
      <c r="AV1368" s="10"/>
      <c r="AW1368" s="10"/>
      <c r="AX1368" s="10"/>
      <c r="AY1368" s="10"/>
      <c r="AZ1368" s="10"/>
      <c r="BA1368" s="10"/>
      <c r="BC1368" s="9"/>
      <c r="BD1368" s="10"/>
      <c r="BE1368" s="10"/>
      <c r="BF1368" s="10"/>
      <c r="BG1368" s="10"/>
      <c r="BH1368" s="10"/>
      <c r="BI1368" s="10"/>
      <c r="BJ1368" s="10"/>
      <c r="BK1368" s="10"/>
      <c r="BL1368" s="10"/>
      <c r="BM1368" s="9"/>
      <c r="BN1368" s="10"/>
      <c r="BO1368" s="9"/>
      <c r="BP1368" s="9"/>
      <c r="BQ1368" s="9"/>
      <c r="BR1368" s="9"/>
      <c r="BS1368" s="9"/>
      <c r="BT1368" s="5"/>
      <c r="BU1368" s="9"/>
      <c r="BV1368" s="10"/>
      <c r="BW1368" s="10"/>
      <c r="BX1368" s="10"/>
      <c r="BY1368" s="10"/>
      <c r="BZ1368" s="10"/>
      <c r="CA1368" s="10"/>
      <c r="CB1368" s="10"/>
      <c r="CC1368" s="10"/>
      <c r="CD1368" s="5"/>
      <c r="CE1368" s="9"/>
      <c r="CF1368" s="10"/>
      <c r="CG1368" s="10"/>
      <c r="CH1368" s="10"/>
      <c r="CI1368" s="10"/>
      <c r="CJ1368" s="10"/>
      <c r="CK1368" s="10"/>
      <c r="CL1368" s="10"/>
      <c r="CM1368" s="10"/>
    </row>
    <row r="1369" spans="1:91" x14ac:dyDescent="0.2">
      <c r="A1369" s="9"/>
      <c r="B1369" s="9"/>
      <c r="C1369" s="9"/>
      <c r="D1369" s="9"/>
      <c r="E1369" s="9"/>
      <c r="F1369" s="9"/>
      <c r="G1369" s="9"/>
      <c r="H1369" s="9"/>
      <c r="I1369" s="9"/>
      <c r="J1369" s="9"/>
      <c r="K1369" s="9"/>
      <c r="L1369" s="9"/>
      <c r="M1369" s="9"/>
      <c r="N1369" s="9"/>
      <c r="P1369"/>
      <c r="Q1369"/>
      <c r="AI1369" s="9"/>
      <c r="AJ1369" s="10"/>
      <c r="AK1369" s="9"/>
      <c r="AL1369" s="10"/>
      <c r="AM1369" s="9"/>
      <c r="AN1369" s="9"/>
      <c r="AO1369" s="9"/>
      <c r="AP1369" s="9"/>
      <c r="AQ1369" s="9"/>
      <c r="AS1369" s="9"/>
      <c r="AT1369" s="10"/>
      <c r="AU1369" s="10"/>
      <c r="AV1369" s="10"/>
      <c r="AW1369" s="10"/>
      <c r="AX1369" s="10"/>
      <c r="AY1369" s="10"/>
      <c r="AZ1369" s="10"/>
      <c r="BA1369" s="10"/>
      <c r="BC1369" s="9"/>
      <c r="BD1369" s="10"/>
      <c r="BE1369" s="10"/>
      <c r="BF1369" s="10"/>
      <c r="BG1369" s="10"/>
      <c r="BH1369" s="10"/>
      <c r="BI1369" s="10"/>
      <c r="BJ1369" s="10"/>
      <c r="BK1369" s="10"/>
      <c r="BL1369" s="10"/>
      <c r="BM1369" s="9"/>
      <c r="BN1369" s="10"/>
      <c r="BO1369" s="9"/>
      <c r="BP1369" s="9"/>
      <c r="BQ1369" s="9"/>
      <c r="BR1369" s="9"/>
      <c r="BS1369" s="9"/>
      <c r="BT1369" s="5"/>
      <c r="BU1369" s="9"/>
      <c r="BV1369" s="10"/>
      <c r="BW1369" s="10"/>
      <c r="BX1369" s="10"/>
      <c r="BY1369" s="10"/>
      <c r="BZ1369" s="10"/>
      <c r="CA1369" s="10"/>
      <c r="CB1369" s="10"/>
      <c r="CC1369" s="10"/>
      <c r="CD1369" s="5"/>
      <c r="CE1369" s="9"/>
      <c r="CF1369" s="10"/>
      <c r="CG1369" s="10"/>
      <c r="CH1369" s="10"/>
      <c r="CI1369" s="10"/>
      <c r="CJ1369" s="10"/>
      <c r="CK1369" s="10"/>
      <c r="CL1369" s="10"/>
      <c r="CM1369" s="10"/>
    </row>
    <row r="1370" spans="1:91" x14ac:dyDescent="0.2">
      <c r="A1370" s="9"/>
      <c r="B1370" s="9"/>
      <c r="C1370" s="9"/>
      <c r="D1370" s="9"/>
      <c r="E1370" s="9"/>
      <c r="F1370" s="9"/>
      <c r="G1370" s="9"/>
      <c r="H1370" s="9"/>
      <c r="I1370" s="9"/>
      <c r="J1370" s="9"/>
      <c r="K1370" s="9"/>
      <c r="L1370" s="9"/>
      <c r="M1370" s="9"/>
      <c r="N1370" s="9"/>
      <c r="P1370"/>
      <c r="Q1370"/>
      <c r="AI1370" s="9"/>
      <c r="AJ1370" s="10"/>
      <c r="AK1370" s="9"/>
      <c r="AL1370" s="10"/>
      <c r="AM1370" s="9"/>
      <c r="AN1370" s="9"/>
      <c r="AO1370" s="9"/>
      <c r="AP1370" s="9"/>
      <c r="AQ1370" s="9"/>
      <c r="AS1370" s="9"/>
      <c r="AT1370" s="10"/>
      <c r="AU1370" s="10"/>
      <c r="AV1370" s="10"/>
      <c r="AW1370" s="10"/>
      <c r="AX1370" s="10"/>
      <c r="AY1370" s="10"/>
      <c r="AZ1370" s="10"/>
      <c r="BA1370" s="10"/>
      <c r="BC1370" s="9"/>
      <c r="BD1370" s="10"/>
      <c r="BE1370" s="10"/>
      <c r="BF1370" s="10"/>
      <c r="BG1370" s="10"/>
      <c r="BH1370" s="10"/>
      <c r="BI1370" s="10"/>
      <c r="BJ1370" s="10"/>
      <c r="BK1370" s="10"/>
      <c r="BL1370" s="10"/>
      <c r="BM1370" s="9"/>
      <c r="BN1370" s="10"/>
      <c r="BO1370" s="9"/>
      <c r="BP1370" s="9"/>
      <c r="BQ1370" s="9"/>
      <c r="BR1370" s="9"/>
      <c r="BS1370" s="9"/>
      <c r="BT1370" s="5"/>
      <c r="BU1370" s="9"/>
      <c r="BV1370" s="10"/>
      <c r="BW1370" s="10"/>
      <c r="BX1370" s="10"/>
      <c r="BY1370" s="10"/>
      <c r="BZ1370" s="10"/>
      <c r="CA1370" s="10"/>
      <c r="CB1370" s="10"/>
      <c r="CC1370" s="10"/>
      <c r="CD1370" s="5"/>
      <c r="CE1370" s="9"/>
      <c r="CF1370" s="10"/>
      <c r="CG1370" s="10"/>
      <c r="CH1370" s="10"/>
      <c r="CI1370" s="10"/>
      <c r="CJ1370" s="10"/>
      <c r="CK1370" s="10"/>
      <c r="CL1370" s="10"/>
      <c r="CM1370" s="10"/>
    </row>
    <row r="1371" spans="1:91" x14ac:dyDescent="0.2">
      <c r="A1371" s="9"/>
      <c r="B1371" s="9"/>
      <c r="C1371" s="9"/>
      <c r="D1371" s="9"/>
      <c r="E1371" s="9"/>
      <c r="F1371" s="9"/>
      <c r="G1371" s="9"/>
      <c r="H1371" s="9"/>
      <c r="I1371" s="9"/>
      <c r="J1371" s="9"/>
      <c r="K1371" s="9"/>
      <c r="L1371" s="9"/>
      <c r="M1371" s="9"/>
      <c r="N1371" s="9"/>
      <c r="P1371"/>
      <c r="Q1371"/>
      <c r="AI1371" s="9"/>
      <c r="AJ1371" s="10"/>
      <c r="AK1371" s="9"/>
      <c r="AL1371" s="10"/>
      <c r="AM1371" s="9"/>
      <c r="AN1371" s="9"/>
      <c r="AO1371" s="9"/>
      <c r="AP1371" s="9"/>
      <c r="AQ1371" s="9"/>
      <c r="AS1371" s="9"/>
      <c r="AT1371" s="10"/>
      <c r="AU1371" s="10"/>
      <c r="AV1371" s="10"/>
      <c r="AW1371" s="10"/>
      <c r="AX1371" s="10"/>
      <c r="AY1371" s="10"/>
      <c r="AZ1371" s="10"/>
      <c r="BA1371" s="10"/>
      <c r="BC1371" s="9"/>
      <c r="BD1371" s="10"/>
      <c r="BE1371" s="10"/>
      <c r="BF1371" s="10"/>
      <c r="BG1371" s="10"/>
      <c r="BH1371" s="10"/>
      <c r="BI1371" s="10"/>
      <c r="BJ1371" s="10"/>
      <c r="BK1371" s="10"/>
      <c r="BL1371" s="10"/>
      <c r="BM1371" s="9"/>
      <c r="BN1371" s="10"/>
      <c r="BO1371" s="9"/>
      <c r="BP1371" s="9"/>
      <c r="BQ1371" s="9"/>
      <c r="BR1371" s="9"/>
      <c r="BS1371" s="9"/>
      <c r="BT1371" s="5"/>
      <c r="BU1371" s="9"/>
      <c r="BV1371" s="10"/>
      <c r="BW1371" s="10"/>
      <c r="BX1371" s="10"/>
      <c r="BY1371" s="10"/>
      <c r="BZ1371" s="10"/>
      <c r="CA1371" s="10"/>
      <c r="CB1371" s="10"/>
      <c r="CC1371" s="10"/>
      <c r="CD1371" s="5"/>
      <c r="CE1371" s="9"/>
      <c r="CF1371" s="10"/>
      <c r="CG1371" s="10"/>
      <c r="CH1371" s="10"/>
      <c r="CI1371" s="10"/>
      <c r="CJ1371" s="10"/>
      <c r="CK1371" s="10"/>
      <c r="CL1371" s="10"/>
      <c r="CM1371" s="10"/>
    </row>
    <row r="1372" spans="1:91" x14ac:dyDescent="0.2">
      <c r="A1372" s="9"/>
      <c r="B1372" s="9"/>
      <c r="C1372" s="9"/>
      <c r="D1372" s="9"/>
      <c r="E1372" s="9"/>
      <c r="F1372" s="9"/>
      <c r="G1372" s="9"/>
      <c r="H1372" s="9"/>
      <c r="I1372" s="9"/>
      <c r="J1372" s="9"/>
      <c r="K1372" s="9"/>
      <c r="L1372" s="9"/>
      <c r="M1372" s="9"/>
      <c r="N1372" s="9"/>
      <c r="P1372"/>
      <c r="Q1372"/>
      <c r="AI1372" s="9"/>
      <c r="AJ1372" s="10"/>
      <c r="AK1372" s="9"/>
      <c r="AL1372" s="10"/>
      <c r="AM1372" s="9"/>
      <c r="AN1372" s="9"/>
      <c r="AO1372" s="9"/>
      <c r="AP1372" s="9"/>
      <c r="AQ1372" s="9"/>
      <c r="AS1372" s="9"/>
      <c r="AT1372" s="10"/>
      <c r="AU1372" s="10"/>
      <c r="AV1372" s="10"/>
      <c r="AW1372" s="10"/>
      <c r="AX1372" s="10"/>
      <c r="AY1372" s="10"/>
      <c r="AZ1372" s="10"/>
      <c r="BA1372" s="10"/>
      <c r="BC1372" s="9"/>
      <c r="BD1372" s="10"/>
      <c r="BE1372" s="10"/>
      <c r="BF1372" s="10"/>
      <c r="BG1372" s="10"/>
      <c r="BH1372" s="10"/>
      <c r="BI1372" s="10"/>
      <c r="BJ1372" s="10"/>
      <c r="BK1372" s="10"/>
      <c r="BL1372" s="10"/>
      <c r="BM1372" s="9"/>
      <c r="BN1372" s="10"/>
      <c r="BO1372" s="9"/>
      <c r="BP1372" s="9"/>
      <c r="BQ1372" s="9"/>
      <c r="BR1372" s="9"/>
      <c r="BS1372" s="9"/>
      <c r="BT1372" s="5"/>
      <c r="BU1372" s="9"/>
      <c r="BV1372" s="10"/>
      <c r="BW1372" s="10"/>
      <c r="BX1372" s="10"/>
      <c r="BY1372" s="10"/>
      <c r="BZ1372" s="10"/>
      <c r="CA1372" s="10"/>
      <c r="CB1372" s="10"/>
      <c r="CC1372" s="10"/>
      <c r="CD1372" s="5"/>
      <c r="CE1372" s="9"/>
      <c r="CF1372" s="10"/>
      <c r="CG1372" s="10"/>
      <c r="CH1372" s="10"/>
      <c r="CI1372" s="10"/>
      <c r="CJ1372" s="10"/>
      <c r="CK1372" s="10"/>
      <c r="CL1372" s="10"/>
      <c r="CM1372" s="10"/>
    </row>
    <row r="1373" spans="1:91" x14ac:dyDescent="0.2">
      <c r="A1373" s="9"/>
      <c r="B1373" s="9"/>
      <c r="C1373" s="9"/>
      <c r="D1373" s="9"/>
      <c r="E1373" s="9"/>
      <c r="F1373" s="9"/>
      <c r="G1373" s="9"/>
      <c r="H1373" s="9"/>
      <c r="I1373" s="9"/>
      <c r="J1373" s="9"/>
      <c r="K1373" s="9"/>
      <c r="L1373" s="9"/>
      <c r="M1373" s="9"/>
      <c r="N1373" s="9"/>
      <c r="P1373"/>
      <c r="Q1373"/>
      <c r="AI1373" s="9"/>
      <c r="AJ1373" s="10"/>
      <c r="AK1373" s="9"/>
      <c r="AL1373" s="10"/>
      <c r="AM1373" s="9"/>
      <c r="AN1373" s="9"/>
      <c r="AO1373" s="9"/>
      <c r="AP1373" s="9"/>
      <c r="AQ1373" s="9"/>
      <c r="AS1373" s="9"/>
      <c r="AT1373" s="10"/>
      <c r="AU1373" s="10"/>
      <c r="AV1373" s="10"/>
      <c r="AW1373" s="10"/>
      <c r="AX1373" s="10"/>
      <c r="AY1373" s="10"/>
      <c r="AZ1373" s="10"/>
      <c r="BA1373" s="10"/>
      <c r="BC1373" s="9"/>
      <c r="BD1373" s="10"/>
      <c r="BE1373" s="10"/>
      <c r="BF1373" s="10"/>
      <c r="BG1373" s="10"/>
      <c r="BH1373" s="10"/>
      <c r="BI1373" s="10"/>
      <c r="BJ1373" s="10"/>
      <c r="BK1373" s="10"/>
      <c r="BL1373" s="10"/>
      <c r="BM1373" s="9"/>
      <c r="BN1373" s="10"/>
      <c r="BO1373" s="9"/>
      <c r="BP1373" s="9"/>
      <c r="BQ1373" s="9"/>
      <c r="BR1373" s="9"/>
      <c r="BS1373" s="9"/>
      <c r="BT1373" s="5"/>
      <c r="BU1373" s="9"/>
      <c r="BV1373" s="10"/>
      <c r="BW1373" s="10"/>
      <c r="BX1373" s="10"/>
      <c r="BY1373" s="10"/>
      <c r="BZ1373" s="10"/>
      <c r="CA1373" s="10"/>
      <c r="CB1373" s="10"/>
      <c r="CC1373" s="10"/>
      <c r="CD1373" s="5"/>
      <c r="CE1373" s="9"/>
      <c r="CF1373" s="10"/>
      <c r="CG1373" s="10"/>
      <c r="CH1373" s="10"/>
      <c r="CI1373" s="10"/>
      <c r="CJ1373" s="10"/>
      <c r="CK1373" s="10"/>
      <c r="CL1373" s="10"/>
      <c r="CM1373" s="10"/>
    </row>
    <row r="1374" spans="1:91" x14ac:dyDescent="0.2">
      <c r="A1374" s="9"/>
      <c r="B1374" s="9"/>
      <c r="C1374" s="9"/>
      <c r="D1374" s="9"/>
      <c r="E1374" s="9"/>
      <c r="F1374" s="9"/>
      <c r="G1374" s="9"/>
      <c r="H1374" s="9"/>
      <c r="I1374" s="9"/>
      <c r="J1374" s="9"/>
      <c r="K1374" s="9"/>
      <c r="L1374" s="9"/>
      <c r="M1374" s="9"/>
      <c r="N1374" s="9"/>
      <c r="P1374"/>
      <c r="Q1374"/>
      <c r="AI1374" s="9"/>
      <c r="AJ1374" s="10"/>
      <c r="AK1374" s="9"/>
      <c r="AL1374" s="10"/>
      <c r="AM1374" s="9"/>
      <c r="AN1374" s="9"/>
      <c r="AO1374" s="9"/>
      <c r="AP1374" s="9"/>
      <c r="AQ1374" s="9"/>
      <c r="AS1374" s="9"/>
      <c r="AT1374" s="10"/>
      <c r="AU1374" s="10"/>
      <c r="AV1374" s="10"/>
      <c r="AW1374" s="10"/>
      <c r="AX1374" s="10"/>
      <c r="AY1374" s="10"/>
      <c r="AZ1374" s="10"/>
      <c r="BA1374" s="10"/>
      <c r="BC1374" s="9"/>
      <c r="BD1374" s="10"/>
      <c r="BE1374" s="10"/>
      <c r="BF1374" s="10"/>
      <c r="BG1374" s="10"/>
      <c r="BH1374" s="10"/>
      <c r="BI1374" s="10"/>
      <c r="BJ1374" s="10"/>
      <c r="BK1374" s="10"/>
      <c r="BL1374" s="10"/>
      <c r="BM1374" s="9"/>
      <c r="BN1374" s="10"/>
      <c r="BO1374" s="9"/>
      <c r="BP1374" s="9"/>
      <c r="BQ1374" s="9"/>
      <c r="BR1374" s="9"/>
      <c r="BS1374" s="9"/>
      <c r="BT1374" s="5"/>
      <c r="BU1374" s="9"/>
      <c r="BV1374" s="10"/>
      <c r="BW1374" s="10"/>
      <c r="BX1374" s="10"/>
      <c r="BY1374" s="10"/>
      <c r="BZ1374" s="10"/>
      <c r="CA1374" s="10"/>
      <c r="CB1374" s="10"/>
      <c r="CC1374" s="10"/>
      <c r="CD1374" s="5"/>
      <c r="CE1374" s="9"/>
      <c r="CF1374" s="10"/>
      <c r="CG1374" s="10"/>
      <c r="CH1374" s="10"/>
      <c r="CI1374" s="10"/>
      <c r="CJ1374" s="10"/>
      <c r="CK1374" s="10"/>
      <c r="CL1374" s="10"/>
      <c r="CM1374" s="10"/>
    </row>
    <row r="1375" spans="1:91" x14ac:dyDescent="0.2">
      <c r="A1375" s="9"/>
      <c r="B1375" s="9"/>
      <c r="C1375" s="9"/>
      <c r="D1375" s="9"/>
      <c r="E1375" s="9"/>
      <c r="F1375" s="9"/>
      <c r="G1375" s="9"/>
      <c r="H1375" s="9"/>
      <c r="I1375" s="9"/>
      <c r="J1375" s="9"/>
      <c r="K1375" s="9"/>
      <c r="L1375" s="9"/>
      <c r="M1375" s="9"/>
      <c r="N1375" s="9"/>
      <c r="P1375"/>
      <c r="Q1375"/>
      <c r="AI1375" s="9"/>
      <c r="AJ1375" s="10"/>
      <c r="AK1375" s="9"/>
      <c r="AL1375" s="10"/>
      <c r="AM1375" s="9"/>
      <c r="AN1375" s="9"/>
      <c r="AO1375" s="9"/>
      <c r="AP1375" s="9"/>
      <c r="AQ1375" s="9"/>
      <c r="AS1375" s="9"/>
      <c r="AT1375" s="10"/>
      <c r="AU1375" s="10"/>
      <c r="AV1375" s="10"/>
      <c r="AW1375" s="10"/>
      <c r="AX1375" s="10"/>
      <c r="AY1375" s="10"/>
      <c r="AZ1375" s="10"/>
      <c r="BA1375" s="10"/>
      <c r="BC1375" s="9"/>
      <c r="BD1375" s="10"/>
      <c r="BE1375" s="10"/>
      <c r="BF1375" s="10"/>
      <c r="BG1375" s="10"/>
      <c r="BH1375" s="10"/>
      <c r="BI1375" s="10"/>
      <c r="BJ1375" s="10"/>
      <c r="BK1375" s="10"/>
      <c r="BL1375" s="10"/>
      <c r="BM1375" s="9"/>
      <c r="BN1375" s="10"/>
      <c r="BO1375" s="9"/>
      <c r="BP1375" s="9"/>
      <c r="BQ1375" s="9"/>
      <c r="BR1375" s="9"/>
      <c r="BS1375" s="9"/>
      <c r="BT1375" s="5"/>
      <c r="BU1375" s="9"/>
      <c r="BV1375" s="10"/>
      <c r="BW1375" s="10"/>
      <c r="BX1375" s="10"/>
      <c r="BY1375" s="10"/>
      <c r="BZ1375" s="10"/>
      <c r="CA1375" s="10"/>
      <c r="CB1375" s="10"/>
      <c r="CC1375" s="10"/>
      <c r="CD1375" s="5"/>
      <c r="CE1375" s="9"/>
      <c r="CF1375" s="10"/>
      <c r="CG1375" s="10"/>
      <c r="CH1375" s="10"/>
      <c r="CI1375" s="10"/>
      <c r="CJ1375" s="10"/>
      <c r="CK1375" s="10"/>
      <c r="CL1375" s="10"/>
      <c r="CM1375" s="10"/>
    </row>
    <row r="1376" spans="1:91" x14ac:dyDescent="0.2">
      <c r="A1376" s="9"/>
      <c r="B1376" s="9"/>
      <c r="C1376" s="9"/>
      <c r="D1376" s="9"/>
      <c r="E1376" s="9"/>
      <c r="F1376" s="9"/>
      <c r="G1376" s="9"/>
      <c r="H1376" s="9"/>
      <c r="I1376" s="9"/>
      <c r="J1376" s="9"/>
      <c r="K1376" s="9"/>
      <c r="L1376" s="9"/>
      <c r="M1376" s="9"/>
      <c r="N1376" s="9"/>
      <c r="P1376"/>
      <c r="Q1376"/>
      <c r="AI1376" s="9"/>
      <c r="AJ1376" s="10"/>
      <c r="AK1376" s="9"/>
      <c r="AL1376" s="10"/>
      <c r="AM1376" s="9"/>
      <c r="AN1376" s="9"/>
      <c r="AO1376" s="9"/>
      <c r="AP1376" s="9"/>
      <c r="AQ1376" s="9"/>
      <c r="AS1376" s="9"/>
      <c r="AT1376" s="10"/>
      <c r="AU1376" s="10"/>
      <c r="AV1376" s="10"/>
      <c r="AW1376" s="10"/>
      <c r="AX1376" s="10"/>
      <c r="AY1376" s="10"/>
      <c r="AZ1376" s="10"/>
      <c r="BA1376" s="10"/>
      <c r="BC1376" s="9"/>
      <c r="BD1376" s="10"/>
      <c r="BE1376" s="10"/>
      <c r="BF1376" s="10"/>
      <c r="BG1376" s="10"/>
      <c r="BH1376" s="10"/>
      <c r="BI1376" s="10"/>
      <c r="BJ1376" s="10"/>
      <c r="BK1376" s="10"/>
      <c r="BL1376" s="10"/>
      <c r="BM1376" s="9"/>
      <c r="BN1376" s="10"/>
      <c r="BO1376" s="9"/>
      <c r="BP1376" s="9"/>
      <c r="BQ1376" s="9"/>
      <c r="BR1376" s="9"/>
      <c r="BS1376" s="9"/>
      <c r="BT1376" s="5"/>
      <c r="BU1376" s="9"/>
      <c r="BV1376" s="10"/>
      <c r="BW1376" s="10"/>
      <c r="BX1376" s="10"/>
      <c r="BY1376" s="10"/>
      <c r="BZ1376" s="10"/>
      <c r="CA1376" s="10"/>
      <c r="CB1376" s="10"/>
      <c r="CC1376" s="10"/>
      <c r="CD1376" s="5"/>
      <c r="CE1376" s="9"/>
      <c r="CF1376" s="10"/>
      <c r="CG1376" s="10"/>
      <c r="CH1376" s="10"/>
      <c r="CI1376" s="10"/>
      <c r="CJ1376" s="10"/>
      <c r="CK1376" s="10"/>
      <c r="CL1376" s="10"/>
      <c r="CM1376" s="10"/>
    </row>
    <row r="1377" spans="1:91" x14ac:dyDescent="0.2">
      <c r="A1377" s="9"/>
      <c r="B1377" s="9"/>
      <c r="C1377" s="9"/>
      <c r="D1377" s="9"/>
      <c r="E1377" s="9"/>
      <c r="F1377" s="9"/>
      <c r="G1377" s="9"/>
      <c r="H1377" s="9"/>
      <c r="I1377" s="9"/>
      <c r="J1377" s="9"/>
      <c r="K1377" s="9"/>
      <c r="L1377" s="9"/>
      <c r="M1377" s="9"/>
      <c r="N1377" s="9"/>
      <c r="P1377"/>
      <c r="Q1377"/>
      <c r="AI1377" s="9"/>
      <c r="AJ1377" s="10"/>
      <c r="AK1377" s="9"/>
      <c r="AL1377" s="10"/>
      <c r="AM1377" s="9"/>
      <c r="AN1377" s="9"/>
      <c r="AO1377" s="9"/>
      <c r="AP1377" s="9"/>
      <c r="AQ1377" s="9"/>
      <c r="AS1377" s="9"/>
      <c r="AT1377" s="10"/>
      <c r="AU1377" s="10"/>
      <c r="AV1377" s="10"/>
      <c r="AW1377" s="10"/>
      <c r="AX1377" s="10"/>
      <c r="AY1377" s="10"/>
      <c r="AZ1377" s="10"/>
      <c r="BA1377" s="10"/>
      <c r="BC1377" s="9"/>
      <c r="BD1377" s="10"/>
      <c r="BE1377" s="10"/>
      <c r="BF1377" s="10"/>
      <c r="BG1377" s="10"/>
      <c r="BH1377" s="10"/>
      <c r="BI1377" s="10"/>
      <c r="BJ1377" s="10"/>
      <c r="BK1377" s="10"/>
      <c r="BL1377" s="10"/>
      <c r="BM1377" s="9"/>
      <c r="BN1377" s="10"/>
      <c r="BO1377" s="9"/>
      <c r="BP1377" s="9"/>
      <c r="BQ1377" s="9"/>
      <c r="BR1377" s="9"/>
      <c r="BS1377" s="9"/>
      <c r="BT1377" s="5"/>
      <c r="BU1377" s="9"/>
      <c r="BV1377" s="10"/>
      <c r="BW1377" s="10"/>
      <c r="BX1377" s="10"/>
      <c r="BY1377" s="10"/>
      <c r="BZ1377" s="10"/>
      <c r="CA1377" s="10"/>
      <c r="CB1377" s="10"/>
      <c r="CC1377" s="10"/>
      <c r="CD1377" s="5"/>
      <c r="CE1377" s="9"/>
      <c r="CF1377" s="10"/>
      <c r="CG1377" s="10"/>
      <c r="CH1377" s="10"/>
      <c r="CI1377" s="10"/>
      <c r="CJ1377" s="10"/>
      <c r="CK1377" s="10"/>
      <c r="CL1377" s="10"/>
      <c r="CM1377" s="10"/>
    </row>
    <row r="1378" spans="1:91" x14ac:dyDescent="0.2">
      <c r="A1378" s="9"/>
      <c r="B1378" s="9"/>
      <c r="C1378" s="9"/>
      <c r="D1378" s="9"/>
      <c r="E1378" s="9"/>
      <c r="F1378" s="9"/>
      <c r="G1378" s="9"/>
      <c r="H1378" s="9"/>
      <c r="I1378" s="9"/>
      <c r="J1378" s="9"/>
      <c r="K1378" s="9"/>
      <c r="L1378" s="9"/>
      <c r="M1378" s="9"/>
      <c r="N1378" s="9"/>
      <c r="P1378"/>
      <c r="Q1378"/>
      <c r="AI1378" s="9"/>
      <c r="AJ1378" s="10"/>
      <c r="AK1378" s="9"/>
      <c r="AL1378" s="10"/>
      <c r="AM1378" s="9"/>
      <c r="AN1378" s="9"/>
      <c r="AO1378" s="9"/>
      <c r="AP1378" s="9"/>
      <c r="AQ1378" s="9"/>
      <c r="AS1378" s="9"/>
      <c r="AT1378" s="10"/>
      <c r="AU1378" s="10"/>
      <c r="AV1378" s="10"/>
      <c r="AW1378" s="10"/>
      <c r="AX1378" s="10"/>
      <c r="AY1378" s="10"/>
      <c r="AZ1378" s="10"/>
      <c r="BA1378" s="10"/>
      <c r="BC1378" s="9"/>
      <c r="BD1378" s="10"/>
      <c r="BE1378" s="10"/>
      <c r="BF1378" s="10"/>
      <c r="BG1378" s="10"/>
      <c r="BH1378" s="10"/>
      <c r="BI1378" s="10"/>
      <c r="BJ1378" s="10"/>
      <c r="BK1378" s="10"/>
      <c r="BL1378" s="10"/>
      <c r="BM1378" s="9"/>
      <c r="BN1378" s="10"/>
      <c r="BO1378" s="9"/>
      <c r="BP1378" s="9"/>
      <c r="BQ1378" s="9"/>
      <c r="BR1378" s="9"/>
      <c r="BS1378" s="9"/>
      <c r="BT1378" s="5"/>
      <c r="BU1378" s="9"/>
      <c r="BV1378" s="10"/>
      <c r="BW1378" s="10"/>
      <c r="BX1378" s="10"/>
      <c r="BY1378" s="10"/>
      <c r="BZ1378" s="10"/>
      <c r="CA1378" s="10"/>
      <c r="CB1378" s="10"/>
      <c r="CC1378" s="10"/>
      <c r="CD1378" s="5"/>
      <c r="CE1378" s="9"/>
      <c r="CF1378" s="10"/>
      <c r="CG1378" s="10"/>
      <c r="CH1378" s="10"/>
      <c r="CI1378" s="10"/>
      <c r="CJ1378" s="10"/>
      <c r="CK1378" s="10"/>
      <c r="CL1378" s="10"/>
      <c r="CM1378" s="10"/>
    </row>
    <row r="1379" spans="1:91" x14ac:dyDescent="0.2">
      <c r="A1379" s="9"/>
      <c r="B1379" s="9"/>
      <c r="C1379" s="9"/>
      <c r="D1379" s="9"/>
      <c r="E1379" s="9"/>
      <c r="F1379" s="9"/>
      <c r="G1379" s="9"/>
      <c r="H1379" s="9"/>
      <c r="I1379" s="9"/>
      <c r="J1379" s="9"/>
      <c r="K1379" s="9"/>
      <c r="L1379" s="9"/>
      <c r="M1379" s="9"/>
      <c r="N1379" s="9"/>
      <c r="P1379"/>
      <c r="Q1379"/>
      <c r="AI1379" s="9"/>
      <c r="AJ1379" s="10"/>
      <c r="AK1379" s="9"/>
      <c r="AL1379" s="10"/>
      <c r="AM1379" s="9"/>
      <c r="AN1379" s="9"/>
      <c r="AO1379" s="9"/>
      <c r="AP1379" s="9"/>
      <c r="AQ1379" s="9"/>
      <c r="AS1379" s="9"/>
      <c r="AT1379" s="10"/>
      <c r="AU1379" s="10"/>
      <c r="AV1379" s="10"/>
      <c r="AW1379" s="10"/>
      <c r="AX1379" s="10"/>
      <c r="AY1379" s="10"/>
      <c r="AZ1379" s="10"/>
      <c r="BA1379" s="10"/>
      <c r="BC1379" s="9"/>
      <c r="BD1379" s="10"/>
      <c r="BE1379" s="10"/>
      <c r="BF1379" s="10"/>
      <c r="BG1379" s="10"/>
      <c r="BH1379" s="10"/>
      <c r="BI1379" s="10"/>
      <c r="BJ1379" s="10"/>
      <c r="BK1379" s="10"/>
      <c r="BL1379" s="10"/>
      <c r="BM1379" s="9"/>
      <c r="BN1379" s="10"/>
      <c r="BO1379" s="9"/>
      <c r="BP1379" s="9"/>
      <c r="BQ1379" s="9"/>
      <c r="BR1379" s="9"/>
      <c r="BS1379" s="9"/>
      <c r="BT1379" s="5"/>
      <c r="BU1379" s="9"/>
      <c r="BV1379" s="10"/>
      <c r="BW1379" s="10"/>
      <c r="BX1379" s="10"/>
      <c r="BY1379" s="10"/>
      <c r="BZ1379" s="10"/>
      <c r="CA1379" s="10"/>
      <c r="CB1379" s="10"/>
      <c r="CC1379" s="10"/>
      <c r="CD1379" s="5"/>
      <c r="CE1379" s="9"/>
      <c r="CF1379" s="10"/>
      <c r="CG1379" s="10"/>
      <c r="CH1379" s="10"/>
      <c r="CI1379" s="10"/>
      <c r="CJ1379" s="10"/>
      <c r="CK1379" s="10"/>
      <c r="CL1379" s="10"/>
      <c r="CM1379" s="10"/>
    </row>
    <row r="1380" spans="1:91" x14ac:dyDescent="0.2">
      <c r="A1380" s="9"/>
      <c r="B1380" s="9"/>
      <c r="C1380" s="9"/>
      <c r="D1380" s="9"/>
      <c r="E1380" s="9"/>
      <c r="F1380" s="9"/>
      <c r="G1380" s="9"/>
      <c r="H1380" s="9"/>
      <c r="I1380" s="9"/>
      <c r="J1380" s="9"/>
      <c r="K1380" s="9"/>
      <c r="L1380" s="9"/>
      <c r="M1380" s="9"/>
      <c r="N1380" s="9"/>
      <c r="P1380"/>
      <c r="Q1380"/>
      <c r="AI1380" s="9"/>
      <c r="AJ1380" s="10"/>
      <c r="AK1380" s="9"/>
      <c r="AL1380" s="10"/>
      <c r="AM1380" s="9"/>
      <c r="AN1380" s="9"/>
      <c r="AO1380" s="9"/>
      <c r="AP1380" s="9"/>
      <c r="AQ1380" s="9"/>
      <c r="AS1380" s="9"/>
      <c r="AT1380" s="10"/>
      <c r="AU1380" s="10"/>
      <c r="AV1380" s="10"/>
      <c r="AW1380" s="10"/>
      <c r="AX1380" s="10"/>
      <c r="AY1380" s="10"/>
      <c r="AZ1380" s="10"/>
      <c r="BA1380" s="10"/>
      <c r="BC1380" s="9"/>
      <c r="BD1380" s="10"/>
      <c r="BE1380" s="10"/>
      <c r="BF1380" s="10"/>
      <c r="BG1380" s="10"/>
      <c r="BH1380" s="10"/>
      <c r="BI1380" s="10"/>
      <c r="BJ1380" s="10"/>
      <c r="BK1380" s="10"/>
      <c r="BL1380" s="10"/>
      <c r="BM1380" s="9"/>
      <c r="BN1380" s="10"/>
      <c r="BO1380" s="9"/>
      <c r="BP1380" s="9"/>
      <c r="BQ1380" s="9"/>
      <c r="BR1380" s="9"/>
      <c r="BS1380" s="9"/>
      <c r="BT1380" s="5"/>
      <c r="BU1380" s="9"/>
      <c r="BV1380" s="10"/>
      <c r="BW1380" s="10"/>
      <c r="BX1380" s="10"/>
      <c r="BY1380" s="10"/>
      <c r="BZ1380" s="10"/>
      <c r="CA1380" s="10"/>
      <c r="CB1380" s="10"/>
      <c r="CC1380" s="10"/>
      <c r="CD1380" s="5"/>
      <c r="CE1380" s="9"/>
      <c r="CF1380" s="10"/>
      <c r="CG1380" s="10"/>
      <c r="CH1380" s="10"/>
      <c r="CI1380" s="10"/>
      <c r="CJ1380" s="10"/>
      <c r="CK1380" s="10"/>
      <c r="CL1380" s="10"/>
      <c r="CM1380" s="10"/>
    </row>
    <row r="1381" spans="1:91" x14ac:dyDescent="0.2">
      <c r="A1381" s="9"/>
      <c r="B1381" s="9"/>
      <c r="C1381" s="9"/>
      <c r="D1381" s="9"/>
      <c r="E1381" s="9"/>
      <c r="F1381" s="9"/>
      <c r="G1381" s="9"/>
      <c r="H1381" s="9"/>
      <c r="I1381" s="9"/>
      <c r="J1381" s="9"/>
      <c r="K1381" s="9"/>
      <c r="L1381" s="9"/>
      <c r="M1381" s="9"/>
      <c r="N1381" s="9"/>
      <c r="P1381"/>
      <c r="Q1381"/>
      <c r="AI1381" s="9"/>
      <c r="AJ1381" s="10"/>
      <c r="AK1381" s="9"/>
      <c r="AL1381" s="10"/>
      <c r="AM1381" s="9"/>
      <c r="AN1381" s="9"/>
      <c r="AO1381" s="9"/>
      <c r="AP1381" s="9"/>
      <c r="AQ1381" s="9"/>
      <c r="AS1381" s="9"/>
      <c r="AT1381" s="10"/>
      <c r="AU1381" s="10"/>
      <c r="AV1381" s="10"/>
      <c r="AW1381" s="10"/>
      <c r="AX1381" s="10"/>
      <c r="AY1381" s="10"/>
      <c r="AZ1381" s="10"/>
      <c r="BA1381" s="10"/>
      <c r="BC1381" s="9"/>
      <c r="BD1381" s="10"/>
      <c r="BE1381" s="10"/>
      <c r="BF1381" s="10"/>
      <c r="BG1381" s="10"/>
      <c r="BH1381" s="10"/>
      <c r="BI1381" s="10"/>
      <c r="BJ1381" s="10"/>
      <c r="BK1381" s="10"/>
      <c r="BL1381" s="10"/>
      <c r="BM1381" s="9"/>
      <c r="BN1381" s="10"/>
      <c r="BO1381" s="9"/>
      <c r="BP1381" s="9"/>
      <c r="BQ1381" s="9"/>
      <c r="BR1381" s="9"/>
      <c r="BS1381" s="9"/>
      <c r="BT1381" s="5"/>
      <c r="BU1381" s="9"/>
      <c r="BV1381" s="10"/>
      <c r="BW1381" s="10"/>
      <c r="BX1381" s="10"/>
      <c r="BY1381" s="10"/>
      <c r="BZ1381" s="10"/>
      <c r="CA1381" s="10"/>
      <c r="CB1381" s="10"/>
      <c r="CC1381" s="10"/>
      <c r="CD1381" s="5"/>
      <c r="CE1381" s="9"/>
      <c r="CF1381" s="10"/>
      <c r="CG1381" s="10"/>
      <c r="CH1381" s="10"/>
      <c r="CI1381" s="10"/>
      <c r="CJ1381" s="10"/>
      <c r="CK1381" s="10"/>
      <c r="CL1381" s="10"/>
      <c r="CM1381" s="10"/>
    </row>
    <row r="1382" spans="1:91" x14ac:dyDescent="0.2">
      <c r="A1382" s="9"/>
      <c r="B1382" s="9"/>
      <c r="C1382" s="9"/>
      <c r="D1382" s="9"/>
      <c r="E1382" s="9"/>
      <c r="F1382" s="9"/>
      <c r="G1382" s="9"/>
      <c r="H1382" s="9"/>
      <c r="I1382" s="9"/>
      <c r="J1382" s="9"/>
      <c r="K1382" s="9"/>
      <c r="L1382" s="9"/>
      <c r="M1382" s="9"/>
      <c r="N1382" s="9"/>
      <c r="P1382"/>
      <c r="Q1382"/>
      <c r="AI1382" s="9"/>
      <c r="AJ1382" s="10"/>
      <c r="AK1382" s="9"/>
      <c r="AL1382" s="10"/>
      <c r="AM1382" s="9"/>
      <c r="AN1382" s="9"/>
      <c r="AO1382" s="9"/>
      <c r="AP1382" s="9"/>
      <c r="AQ1382" s="9"/>
      <c r="AS1382" s="9"/>
      <c r="AT1382" s="10"/>
      <c r="AU1382" s="10"/>
      <c r="AV1382" s="10"/>
      <c r="AW1382" s="10"/>
      <c r="AX1382" s="10"/>
      <c r="AY1382" s="10"/>
      <c r="AZ1382" s="10"/>
      <c r="BA1382" s="10"/>
      <c r="BC1382" s="9"/>
      <c r="BD1382" s="10"/>
      <c r="BE1382" s="10"/>
      <c r="BF1382" s="10"/>
      <c r="BG1382" s="10"/>
      <c r="BH1382" s="10"/>
      <c r="BI1382" s="10"/>
      <c r="BJ1382" s="10"/>
      <c r="BK1382" s="10"/>
      <c r="BL1382" s="10"/>
      <c r="BM1382" s="9"/>
      <c r="BN1382" s="10"/>
      <c r="BO1382" s="9"/>
      <c r="BP1382" s="9"/>
      <c r="BQ1382" s="9"/>
      <c r="BR1382" s="9"/>
      <c r="BS1382" s="9"/>
      <c r="BT1382" s="5"/>
      <c r="BU1382" s="9"/>
      <c r="BV1382" s="10"/>
      <c r="BW1382" s="10"/>
      <c r="BX1382" s="10"/>
      <c r="BY1382" s="10"/>
      <c r="BZ1382" s="10"/>
      <c r="CA1382" s="10"/>
      <c r="CB1382" s="10"/>
      <c r="CC1382" s="10"/>
      <c r="CD1382" s="5"/>
      <c r="CE1382" s="9"/>
      <c r="CF1382" s="10"/>
      <c r="CG1382" s="10"/>
      <c r="CH1382" s="10"/>
      <c r="CI1382" s="10"/>
      <c r="CJ1382" s="10"/>
      <c r="CK1382" s="10"/>
      <c r="CL1382" s="10"/>
      <c r="CM1382" s="10"/>
    </row>
    <row r="1383" spans="1:91" x14ac:dyDescent="0.2">
      <c r="A1383" s="9"/>
      <c r="B1383" s="9"/>
      <c r="C1383" s="9"/>
      <c r="D1383" s="9"/>
      <c r="E1383" s="9"/>
      <c r="F1383" s="9"/>
      <c r="G1383" s="9"/>
      <c r="H1383" s="9"/>
      <c r="I1383" s="9"/>
      <c r="J1383" s="9"/>
      <c r="K1383" s="9"/>
      <c r="L1383" s="9"/>
      <c r="M1383" s="9"/>
      <c r="N1383" s="9"/>
      <c r="P1383"/>
      <c r="Q1383"/>
      <c r="AI1383" s="9"/>
      <c r="AJ1383" s="10"/>
      <c r="AK1383" s="9"/>
      <c r="AL1383" s="10"/>
      <c r="AM1383" s="9"/>
      <c r="AN1383" s="9"/>
      <c r="AO1383" s="9"/>
      <c r="AP1383" s="9"/>
      <c r="AQ1383" s="9"/>
      <c r="AS1383" s="9"/>
      <c r="AT1383" s="10"/>
      <c r="AU1383" s="10"/>
      <c r="AV1383" s="10"/>
      <c r="AW1383" s="10"/>
      <c r="AX1383" s="10"/>
      <c r="AY1383" s="10"/>
      <c r="AZ1383" s="10"/>
      <c r="BA1383" s="10"/>
      <c r="BC1383" s="9"/>
      <c r="BD1383" s="10"/>
      <c r="BE1383" s="10"/>
      <c r="BF1383" s="10"/>
      <c r="BG1383" s="10"/>
      <c r="BH1383" s="10"/>
      <c r="BI1383" s="10"/>
      <c r="BJ1383" s="10"/>
      <c r="BK1383" s="10"/>
      <c r="BL1383" s="10"/>
      <c r="BM1383" s="9"/>
      <c r="BN1383" s="10"/>
      <c r="BO1383" s="9"/>
      <c r="BP1383" s="9"/>
      <c r="BQ1383" s="9"/>
      <c r="BR1383" s="9"/>
      <c r="BS1383" s="9"/>
      <c r="BT1383" s="5"/>
      <c r="BU1383" s="9"/>
      <c r="BV1383" s="10"/>
      <c r="BW1383" s="10"/>
      <c r="BX1383" s="10"/>
      <c r="BY1383" s="10"/>
      <c r="BZ1383" s="10"/>
      <c r="CA1383" s="10"/>
      <c r="CB1383" s="10"/>
      <c r="CC1383" s="10"/>
      <c r="CD1383" s="5"/>
      <c r="CE1383" s="9"/>
      <c r="CF1383" s="10"/>
      <c r="CG1383" s="10"/>
      <c r="CH1383" s="10"/>
      <c r="CI1383" s="10"/>
      <c r="CJ1383" s="10"/>
      <c r="CK1383" s="10"/>
      <c r="CL1383" s="10"/>
      <c r="CM1383" s="10"/>
    </row>
    <row r="1384" spans="1:91" x14ac:dyDescent="0.2">
      <c r="A1384" s="9"/>
      <c r="B1384" s="9"/>
      <c r="C1384" s="9"/>
      <c r="D1384" s="9"/>
      <c r="E1384" s="9"/>
      <c r="F1384" s="9"/>
      <c r="G1384" s="9"/>
      <c r="H1384" s="9"/>
      <c r="I1384" s="9"/>
      <c r="J1384" s="9"/>
      <c r="K1384" s="9"/>
      <c r="L1384" s="9"/>
      <c r="M1384" s="9"/>
      <c r="N1384" s="9"/>
      <c r="P1384"/>
      <c r="Q1384"/>
      <c r="AI1384" s="9"/>
      <c r="AJ1384" s="10"/>
      <c r="AK1384" s="9"/>
      <c r="AL1384" s="10"/>
      <c r="AM1384" s="9"/>
      <c r="AN1384" s="9"/>
      <c r="AO1384" s="9"/>
      <c r="AP1384" s="9"/>
      <c r="AQ1384" s="9"/>
      <c r="AS1384" s="9"/>
      <c r="AT1384" s="10"/>
      <c r="AU1384" s="10"/>
      <c r="AV1384" s="10"/>
      <c r="AW1384" s="10"/>
      <c r="AX1384" s="10"/>
      <c r="AY1384" s="10"/>
      <c r="AZ1384" s="10"/>
      <c r="BA1384" s="10"/>
      <c r="BC1384" s="9"/>
      <c r="BD1384" s="10"/>
      <c r="BE1384" s="10"/>
      <c r="BF1384" s="10"/>
      <c r="BG1384" s="10"/>
      <c r="BH1384" s="10"/>
      <c r="BI1384" s="10"/>
      <c r="BJ1384" s="10"/>
      <c r="BK1384" s="10"/>
      <c r="BL1384" s="10"/>
      <c r="BM1384" s="9"/>
      <c r="BN1384" s="10"/>
      <c r="BO1384" s="9"/>
      <c r="BP1384" s="9"/>
      <c r="BQ1384" s="9"/>
      <c r="BR1384" s="9"/>
      <c r="BS1384" s="9"/>
      <c r="BT1384" s="5"/>
      <c r="BU1384" s="9"/>
      <c r="BV1384" s="10"/>
      <c r="BW1384" s="10"/>
      <c r="BX1384" s="10"/>
      <c r="BY1384" s="10"/>
      <c r="BZ1384" s="10"/>
      <c r="CA1384" s="10"/>
      <c r="CB1384" s="10"/>
      <c r="CC1384" s="10"/>
      <c r="CD1384" s="5"/>
      <c r="CE1384" s="9"/>
      <c r="CF1384" s="10"/>
      <c r="CG1384" s="10"/>
      <c r="CH1384" s="10"/>
      <c r="CI1384" s="10"/>
      <c r="CJ1384" s="10"/>
      <c r="CK1384" s="10"/>
      <c r="CL1384" s="10"/>
      <c r="CM1384" s="10"/>
    </row>
    <row r="1385" spans="1:91" x14ac:dyDescent="0.2">
      <c r="A1385" s="9"/>
      <c r="B1385" s="9"/>
      <c r="C1385" s="9"/>
      <c r="D1385" s="9"/>
      <c r="E1385" s="9"/>
      <c r="F1385" s="9"/>
      <c r="G1385" s="9"/>
      <c r="H1385" s="9"/>
      <c r="I1385" s="9"/>
      <c r="J1385" s="9"/>
      <c r="K1385" s="9"/>
      <c r="L1385" s="9"/>
      <c r="M1385" s="9"/>
      <c r="N1385" s="9"/>
      <c r="P1385"/>
      <c r="Q1385"/>
      <c r="AI1385" s="9"/>
      <c r="AJ1385" s="10"/>
      <c r="AK1385" s="9"/>
      <c r="AL1385" s="10"/>
      <c r="AM1385" s="9"/>
      <c r="AN1385" s="9"/>
      <c r="AO1385" s="9"/>
      <c r="AP1385" s="9"/>
      <c r="AQ1385" s="9"/>
      <c r="AS1385" s="9"/>
      <c r="AT1385" s="10"/>
      <c r="AU1385" s="10"/>
      <c r="AV1385" s="10"/>
      <c r="AW1385" s="10"/>
      <c r="AX1385" s="10"/>
      <c r="AY1385" s="10"/>
      <c r="AZ1385" s="10"/>
      <c r="BA1385" s="10"/>
      <c r="BC1385" s="9"/>
      <c r="BD1385" s="10"/>
      <c r="BE1385" s="10"/>
      <c r="BF1385" s="10"/>
      <c r="BG1385" s="10"/>
      <c r="BH1385" s="10"/>
      <c r="BI1385" s="10"/>
      <c r="BJ1385" s="10"/>
      <c r="BK1385" s="10"/>
      <c r="BL1385" s="10"/>
      <c r="BM1385" s="9"/>
      <c r="BN1385" s="10"/>
      <c r="BO1385" s="9"/>
      <c r="BP1385" s="9"/>
      <c r="BQ1385" s="9"/>
      <c r="BR1385" s="9"/>
      <c r="BS1385" s="9"/>
      <c r="BT1385" s="5"/>
      <c r="BU1385" s="9"/>
      <c r="BV1385" s="10"/>
      <c r="BW1385" s="10"/>
      <c r="BX1385" s="10"/>
      <c r="BY1385" s="10"/>
      <c r="BZ1385" s="10"/>
      <c r="CA1385" s="10"/>
      <c r="CB1385" s="10"/>
      <c r="CC1385" s="10"/>
      <c r="CD1385" s="5"/>
      <c r="CE1385" s="9"/>
      <c r="CF1385" s="10"/>
      <c r="CG1385" s="10"/>
      <c r="CH1385" s="10"/>
      <c r="CI1385" s="10"/>
      <c r="CJ1385" s="10"/>
      <c r="CK1385" s="10"/>
      <c r="CL1385" s="10"/>
      <c r="CM1385" s="10"/>
    </row>
    <row r="1386" spans="1:91" x14ac:dyDescent="0.2">
      <c r="A1386" s="9"/>
      <c r="B1386" s="9"/>
      <c r="C1386" s="9"/>
      <c r="D1386" s="9"/>
      <c r="E1386" s="9"/>
      <c r="F1386" s="9"/>
      <c r="G1386" s="9"/>
      <c r="H1386" s="9"/>
      <c r="I1386" s="9"/>
      <c r="J1386" s="9"/>
      <c r="K1386" s="9"/>
      <c r="L1386" s="9"/>
      <c r="M1386" s="9"/>
      <c r="N1386" s="9"/>
      <c r="P1386"/>
      <c r="Q1386"/>
      <c r="AI1386" s="9"/>
      <c r="AJ1386" s="10"/>
      <c r="AK1386" s="9"/>
      <c r="AL1386" s="10"/>
      <c r="AM1386" s="9"/>
      <c r="AN1386" s="9"/>
      <c r="AO1386" s="9"/>
      <c r="AP1386" s="9"/>
      <c r="AQ1386" s="9"/>
      <c r="AS1386" s="9"/>
      <c r="AT1386" s="10"/>
      <c r="AU1386" s="10"/>
      <c r="AV1386" s="10"/>
      <c r="AW1386" s="10"/>
      <c r="AX1386" s="10"/>
      <c r="AY1386" s="10"/>
      <c r="AZ1386" s="10"/>
      <c r="BA1386" s="10"/>
      <c r="BC1386" s="9"/>
      <c r="BD1386" s="10"/>
      <c r="BE1386" s="10"/>
      <c r="BF1386" s="10"/>
      <c r="BG1386" s="10"/>
      <c r="BH1386" s="10"/>
      <c r="BI1386" s="10"/>
      <c r="BJ1386" s="10"/>
      <c r="BK1386" s="10"/>
      <c r="BL1386" s="10"/>
      <c r="BM1386" s="9"/>
      <c r="BN1386" s="10"/>
      <c r="BO1386" s="9"/>
      <c r="BP1386" s="9"/>
      <c r="BQ1386" s="9"/>
      <c r="BR1386" s="9"/>
      <c r="BS1386" s="9"/>
      <c r="BT1386" s="5"/>
      <c r="BU1386" s="9"/>
      <c r="BV1386" s="10"/>
      <c r="BW1386" s="10"/>
      <c r="BX1386" s="10"/>
      <c r="BY1386" s="10"/>
      <c r="BZ1386" s="10"/>
      <c r="CA1386" s="10"/>
      <c r="CB1386" s="10"/>
      <c r="CC1386" s="10"/>
      <c r="CD1386" s="5"/>
      <c r="CE1386" s="9"/>
      <c r="CF1386" s="10"/>
      <c r="CG1386" s="10"/>
      <c r="CH1386" s="10"/>
      <c r="CI1386" s="10"/>
      <c r="CJ1386" s="10"/>
      <c r="CK1386" s="10"/>
      <c r="CL1386" s="10"/>
      <c r="CM1386" s="10"/>
    </row>
    <row r="1387" spans="1:91" x14ac:dyDescent="0.2">
      <c r="A1387" s="9"/>
      <c r="B1387" s="9"/>
      <c r="C1387" s="9"/>
      <c r="D1387" s="9"/>
      <c r="E1387" s="9"/>
      <c r="F1387" s="9"/>
      <c r="G1387" s="9"/>
      <c r="H1387" s="9"/>
      <c r="I1387" s="9"/>
      <c r="J1387" s="9"/>
      <c r="K1387" s="9"/>
      <c r="L1387" s="9"/>
      <c r="M1387" s="9"/>
      <c r="N1387" s="9"/>
      <c r="P1387"/>
      <c r="Q1387"/>
      <c r="AI1387" s="9"/>
      <c r="AJ1387" s="10"/>
      <c r="AK1387" s="9"/>
      <c r="AL1387" s="10"/>
      <c r="AM1387" s="9"/>
      <c r="AN1387" s="9"/>
      <c r="AO1387" s="9"/>
      <c r="AP1387" s="9"/>
      <c r="AQ1387" s="9"/>
      <c r="AS1387" s="9"/>
      <c r="AT1387" s="10"/>
      <c r="AU1387" s="10"/>
      <c r="AV1387" s="10"/>
      <c r="AW1387" s="10"/>
      <c r="AX1387" s="10"/>
      <c r="AY1387" s="10"/>
      <c r="AZ1387" s="10"/>
      <c r="BA1387" s="10"/>
      <c r="BC1387" s="9"/>
      <c r="BD1387" s="10"/>
      <c r="BE1387" s="10"/>
      <c r="BF1387" s="10"/>
      <c r="BG1387" s="10"/>
      <c r="BH1387" s="10"/>
      <c r="BI1387" s="10"/>
      <c r="BJ1387" s="10"/>
      <c r="BK1387" s="10"/>
      <c r="BL1387" s="10"/>
      <c r="BM1387" s="9"/>
      <c r="BN1387" s="10"/>
      <c r="BO1387" s="9"/>
      <c r="BP1387" s="9"/>
      <c r="BQ1387" s="9"/>
      <c r="BR1387" s="9"/>
      <c r="BS1387" s="9"/>
      <c r="BT1387" s="5"/>
      <c r="BU1387" s="9"/>
      <c r="BV1387" s="10"/>
      <c r="BW1387" s="10"/>
      <c r="BX1387" s="10"/>
      <c r="BY1387" s="10"/>
      <c r="BZ1387" s="10"/>
      <c r="CA1387" s="10"/>
      <c r="CB1387" s="10"/>
      <c r="CC1387" s="10"/>
      <c r="CD1387" s="5"/>
      <c r="CE1387" s="9"/>
      <c r="CF1387" s="10"/>
      <c r="CG1387" s="10"/>
      <c r="CH1387" s="10"/>
      <c r="CI1387" s="10"/>
      <c r="CJ1387" s="10"/>
      <c r="CK1387" s="10"/>
      <c r="CL1387" s="10"/>
      <c r="CM1387" s="10"/>
    </row>
    <row r="1388" spans="1:91" x14ac:dyDescent="0.2">
      <c r="A1388" s="9"/>
      <c r="B1388" s="9"/>
      <c r="C1388" s="9"/>
      <c r="D1388" s="9"/>
      <c r="E1388" s="9"/>
      <c r="F1388" s="9"/>
      <c r="G1388" s="9"/>
      <c r="H1388" s="9"/>
      <c r="I1388" s="9"/>
      <c r="J1388" s="9"/>
      <c r="K1388" s="9"/>
      <c r="L1388" s="9"/>
      <c r="M1388" s="9"/>
      <c r="N1388" s="9"/>
      <c r="P1388"/>
      <c r="Q1388"/>
      <c r="AI1388" s="9"/>
      <c r="AJ1388" s="10"/>
      <c r="AK1388" s="9"/>
      <c r="AL1388" s="10"/>
      <c r="AM1388" s="9"/>
      <c r="AN1388" s="9"/>
      <c r="AO1388" s="9"/>
      <c r="AP1388" s="9"/>
      <c r="AQ1388" s="9"/>
      <c r="AS1388" s="9"/>
      <c r="AT1388" s="10"/>
      <c r="AU1388" s="10"/>
      <c r="AV1388" s="10"/>
      <c r="AW1388" s="10"/>
      <c r="AX1388" s="10"/>
      <c r="AY1388" s="10"/>
      <c r="AZ1388" s="10"/>
      <c r="BA1388" s="10"/>
      <c r="BC1388" s="9"/>
      <c r="BD1388" s="10"/>
      <c r="BE1388" s="10"/>
      <c r="BF1388" s="10"/>
      <c r="BG1388" s="10"/>
      <c r="BH1388" s="10"/>
      <c r="BI1388" s="10"/>
      <c r="BJ1388" s="10"/>
      <c r="BK1388" s="10"/>
      <c r="BL1388" s="10"/>
      <c r="BM1388" s="9"/>
      <c r="BN1388" s="10"/>
      <c r="BO1388" s="9"/>
      <c r="BP1388" s="9"/>
      <c r="BQ1388" s="9"/>
      <c r="BR1388" s="9"/>
      <c r="BS1388" s="9"/>
      <c r="BT1388" s="5"/>
      <c r="BU1388" s="9"/>
      <c r="BV1388" s="10"/>
      <c r="BW1388" s="10"/>
      <c r="BX1388" s="10"/>
      <c r="BY1388" s="10"/>
      <c r="BZ1388" s="10"/>
      <c r="CA1388" s="10"/>
      <c r="CB1388" s="10"/>
      <c r="CC1388" s="10"/>
      <c r="CD1388" s="5"/>
      <c r="CE1388" s="9"/>
      <c r="CF1388" s="10"/>
      <c r="CG1388" s="10"/>
      <c r="CH1388" s="10"/>
      <c r="CI1388" s="10"/>
      <c r="CJ1388" s="10"/>
      <c r="CK1388" s="10"/>
      <c r="CL1388" s="10"/>
      <c r="CM1388" s="10"/>
    </row>
    <row r="1389" spans="1:91" x14ac:dyDescent="0.2">
      <c r="A1389" s="9"/>
      <c r="B1389" s="9"/>
      <c r="C1389" s="9"/>
      <c r="D1389" s="9"/>
      <c r="E1389" s="9"/>
      <c r="F1389" s="9"/>
      <c r="G1389" s="9"/>
      <c r="H1389" s="9"/>
      <c r="I1389" s="9"/>
      <c r="J1389" s="9"/>
      <c r="K1389" s="9"/>
      <c r="L1389" s="9"/>
      <c r="M1389" s="9"/>
      <c r="N1389" s="9"/>
      <c r="P1389"/>
      <c r="Q1389"/>
      <c r="AI1389" s="9"/>
      <c r="AJ1389" s="10"/>
      <c r="AK1389" s="9"/>
      <c r="AL1389" s="10"/>
      <c r="AM1389" s="9"/>
      <c r="AN1389" s="9"/>
      <c r="AO1389" s="9"/>
      <c r="AP1389" s="9"/>
      <c r="AQ1389" s="9"/>
      <c r="AS1389" s="9"/>
      <c r="AT1389" s="10"/>
      <c r="AU1389" s="10"/>
      <c r="AV1389" s="10"/>
      <c r="AW1389" s="10"/>
      <c r="AX1389" s="10"/>
      <c r="AY1389" s="10"/>
      <c r="AZ1389" s="10"/>
      <c r="BA1389" s="10"/>
      <c r="BC1389" s="9"/>
      <c r="BD1389" s="10"/>
      <c r="BE1389" s="10"/>
      <c r="BF1389" s="10"/>
      <c r="BG1389" s="10"/>
      <c r="BH1389" s="10"/>
      <c r="BI1389" s="10"/>
      <c r="BJ1389" s="10"/>
      <c r="BK1389" s="10"/>
      <c r="BL1389" s="10"/>
      <c r="BM1389" s="9"/>
      <c r="BN1389" s="10"/>
      <c r="BO1389" s="9"/>
      <c r="BP1389" s="9"/>
      <c r="BQ1389" s="9"/>
      <c r="BR1389" s="9"/>
      <c r="BS1389" s="9"/>
      <c r="BT1389" s="5"/>
      <c r="BU1389" s="9"/>
      <c r="BV1389" s="10"/>
      <c r="BW1389" s="10"/>
      <c r="BX1389" s="10"/>
      <c r="BY1389" s="10"/>
      <c r="BZ1389" s="10"/>
      <c r="CA1389" s="10"/>
      <c r="CB1389" s="10"/>
      <c r="CC1389" s="10"/>
      <c r="CD1389" s="5"/>
      <c r="CE1389" s="9"/>
      <c r="CF1389" s="10"/>
      <c r="CG1389" s="10"/>
      <c r="CH1389" s="10"/>
      <c r="CI1389" s="10"/>
      <c r="CJ1389" s="10"/>
      <c r="CK1389" s="10"/>
      <c r="CL1389" s="10"/>
      <c r="CM1389" s="10"/>
    </row>
    <row r="1390" spans="1:91" x14ac:dyDescent="0.2">
      <c r="A1390" s="9"/>
      <c r="B1390" s="9"/>
      <c r="C1390" s="9"/>
      <c r="D1390" s="9"/>
      <c r="E1390" s="9"/>
      <c r="F1390" s="9"/>
      <c r="G1390" s="9"/>
      <c r="H1390" s="9"/>
      <c r="I1390" s="9"/>
      <c r="J1390" s="9"/>
      <c r="K1390" s="9"/>
      <c r="L1390" s="9"/>
      <c r="M1390" s="9"/>
      <c r="N1390" s="9"/>
      <c r="P1390"/>
      <c r="Q1390"/>
      <c r="AI1390" s="9"/>
      <c r="AJ1390" s="10"/>
      <c r="AK1390" s="9"/>
      <c r="AL1390" s="10"/>
      <c r="AM1390" s="9"/>
      <c r="AN1390" s="9"/>
      <c r="AO1390" s="9"/>
      <c r="AP1390" s="9"/>
      <c r="AQ1390" s="9"/>
      <c r="AS1390" s="9"/>
      <c r="AT1390" s="10"/>
      <c r="AU1390" s="10"/>
      <c r="AV1390" s="10"/>
      <c r="AW1390" s="10"/>
      <c r="AX1390" s="10"/>
      <c r="AY1390" s="10"/>
      <c r="AZ1390" s="10"/>
      <c r="BA1390" s="10"/>
      <c r="BC1390" s="9"/>
      <c r="BD1390" s="10"/>
      <c r="BE1390" s="10"/>
      <c r="BF1390" s="10"/>
      <c r="BG1390" s="10"/>
      <c r="BH1390" s="10"/>
      <c r="BI1390" s="10"/>
      <c r="BJ1390" s="10"/>
      <c r="BK1390" s="10"/>
      <c r="BL1390" s="10"/>
      <c r="BM1390" s="9"/>
      <c r="BN1390" s="10"/>
      <c r="BO1390" s="9"/>
      <c r="BP1390" s="9"/>
      <c r="BQ1390" s="9"/>
      <c r="BR1390" s="9"/>
      <c r="BS1390" s="9"/>
      <c r="BT1390" s="5"/>
      <c r="BU1390" s="9"/>
      <c r="BV1390" s="10"/>
      <c r="BW1390" s="10"/>
      <c r="BX1390" s="10"/>
      <c r="BY1390" s="10"/>
      <c r="BZ1390" s="10"/>
      <c r="CA1390" s="10"/>
      <c r="CB1390" s="10"/>
      <c r="CC1390" s="10"/>
      <c r="CD1390" s="5"/>
      <c r="CE1390" s="9"/>
      <c r="CF1390" s="10"/>
      <c r="CG1390" s="10"/>
      <c r="CH1390" s="10"/>
      <c r="CI1390" s="10"/>
      <c r="CJ1390" s="10"/>
      <c r="CK1390" s="10"/>
      <c r="CL1390" s="10"/>
      <c r="CM1390" s="10"/>
    </row>
    <row r="1391" spans="1:91" x14ac:dyDescent="0.2">
      <c r="A1391" s="9"/>
      <c r="B1391" s="9"/>
      <c r="C1391" s="9"/>
      <c r="D1391" s="9"/>
      <c r="E1391" s="9"/>
      <c r="F1391" s="9"/>
      <c r="G1391" s="9"/>
      <c r="H1391" s="9"/>
      <c r="I1391" s="9"/>
      <c r="J1391" s="9"/>
      <c r="K1391" s="9"/>
      <c r="L1391" s="9"/>
      <c r="M1391" s="9"/>
      <c r="N1391" s="9"/>
      <c r="P1391"/>
      <c r="Q1391"/>
      <c r="AI1391" s="9"/>
      <c r="AJ1391" s="10"/>
      <c r="AK1391" s="9"/>
      <c r="AL1391" s="10"/>
      <c r="AM1391" s="9"/>
      <c r="AN1391" s="9"/>
      <c r="AO1391" s="9"/>
      <c r="AP1391" s="9"/>
      <c r="AQ1391" s="9"/>
      <c r="AS1391" s="9"/>
      <c r="AT1391" s="10"/>
      <c r="AU1391" s="10"/>
      <c r="AV1391" s="10"/>
      <c r="AW1391" s="10"/>
      <c r="AX1391" s="10"/>
      <c r="AY1391" s="10"/>
      <c r="AZ1391" s="10"/>
      <c r="BA1391" s="10"/>
      <c r="BC1391" s="9"/>
      <c r="BD1391" s="10"/>
      <c r="BE1391" s="10"/>
      <c r="BF1391" s="10"/>
      <c r="BG1391" s="10"/>
      <c r="BH1391" s="10"/>
      <c r="BI1391" s="10"/>
      <c r="BJ1391" s="10"/>
      <c r="BK1391" s="10"/>
      <c r="BL1391" s="10"/>
      <c r="BM1391" s="9"/>
      <c r="BN1391" s="10"/>
      <c r="BO1391" s="9"/>
      <c r="BP1391" s="9"/>
      <c r="BQ1391" s="9"/>
      <c r="BR1391" s="9"/>
      <c r="BS1391" s="9"/>
      <c r="BT1391" s="5"/>
      <c r="BU1391" s="9"/>
      <c r="BV1391" s="10"/>
      <c r="BW1391" s="10"/>
      <c r="BX1391" s="10"/>
      <c r="BY1391" s="10"/>
      <c r="BZ1391" s="10"/>
      <c r="CA1391" s="10"/>
      <c r="CB1391" s="10"/>
      <c r="CC1391" s="10"/>
      <c r="CD1391" s="5"/>
      <c r="CE1391" s="9"/>
      <c r="CF1391" s="10"/>
      <c r="CG1391" s="10"/>
      <c r="CH1391" s="10"/>
      <c r="CI1391" s="10"/>
      <c r="CJ1391" s="10"/>
      <c r="CK1391" s="10"/>
      <c r="CL1391" s="10"/>
      <c r="CM1391" s="10"/>
    </row>
    <row r="1392" spans="1:91" x14ac:dyDescent="0.2">
      <c r="A1392" s="9"/>
      <c r="B1392" s="9"/>
      <c r="C1392" s="9"/>
      <c r="D1392" s="9"/>
      <c r="E1392" s="9"/>
      <c r="F1392" s="9"/>
      <c r="G1392" s="9"/>
      <c r="H1392" s="9"/>
      <c r="I1392" s="9"/>
      <c r="J1392" s="9"/>
      <c r="K1392" s="9"/>
      <c r="L1392" s="9"/>
      <c r="M1392" s="9"/>
      <c r="N1392" s="9"/>
      <c r="P1392"/>
      <c r="Q1392"/>
      <c r="AI1392" s="9"/>
      <c r="AJ1392" s="10"/>
      <c r="AK1392" s="9"/>
      <c r="AL1392" s="10"/>
      <c r="AM1392" s="9"/>
      <c r="AN1392" s="9"/>
      <c r="AO1392" s="9"/>
      <c r="AP1392" s="9"/>
      <c r="AQ1392" s="9"/>
      <c r="AS1392" s="9"/>
      <c r="AT1392" s="10"/>
      <c r="AU1392" s="10"/>
      <c r="AV1392" s="10"/>
      <c r="AW1392" s="10"/>
      <c r="AX1392" s="10"/>
      <c r="AY1392" s="10"/>
      <c r="AZ1392" s="10"/>
      <c r="BA1392" s="10"/>
      <c r="BC1392" s="9"/>
      <c r="BD1392" s="10"/>
      <c r="BE1392" s="10"/>
      <c r="BF1392" s="10"/>
      <c r="BG1392" s="10"/>
      <c r="BH1392" s="10"/>
      <c r="BI1392" s="10"/>
      <c r="BJ1392" s="10"/>
      <c r="BK1392" s="10"/>
      <c r="BL1392" s="10"/>
      <c r="BM1392" s="9"/>
      <c r="BN1392" s="10"/>
      <c r="BO1392" s="9"/>
      <c r="BP1392" s="9"/>
      <c r="BQ1392" s="9"/>
      <c r="BR1392" s="9"/>
      <c r="BS1392" s="9"/>
      <c r="BT1392" s="5"/>
      <c r="BU1392" s="9"/>
      <c r="BV1392" s="10"/>
      <c r="BW1392" s="10"/>
      <c r="BX1392" s="10"/>
      <c r="BY1392" s="10"/>
      <c r="BZ1392" s="10"/>
      <c r="CA1392" s="10"/>
      <c r="CB1392" s="10"/>
      <c r="CC1392" s="10"/>
      <c r="CD1392" s="5"/>
      <c r="CE1392" s="9"/>
      <c r="CF1392" s="10"/>
      <c r="CG1392" s="10"/>
      <c r="CH1392" s="10"/>
      <c r="CI1392" s="10"/>
      <c r="CJ1392" s="10"/>
      <c r="CK1392" s="10"/>
      <c r="CL1392" s="10"/>
      <c r="CM1392" s="10"/>
    </row>
    <row r="1393" spans="1:91" x14ac:dyDescent="0.2">
      <c r="A1393" s="9"/>
      <c r="B1393" s="9"/>
      <c r="C1393" s="9"/>
      <c r="D1393" s="9"/>
      <c r="E1393" s="9"/>
      <c r="F1393" s="9"/>
      <c r="G1393" s="9"/>
      <c r="H1393" s="9"/>
      <c r="I1393" s="9"/>
      <c r="J1393" s="9"/>
      <c r="K1393" s="9"/>
      <c r="L1393" s="9"/>
      <c r="M1393" s="9"/>
      <c r="N1393" s="9"/>
      <c r="P1393"/>
      <c r="Q1393"/>
      <c r="AI1393" s="9"/>
      <c r="AJ1393" s="10"/>
      <c r="AK1393" s="9"/>
      <c r="AL1393" s="10"/>
      <c r="AM1393" s="9"/>
      <c r="AN1393" s="9"/>
      <c r="AO1393" s="9"/>
      <c r="AP1393" s="9"/>
      <c r="AQ1393" s="9"/>
      <c r="AS1393" s="9"/>
      <c r="AT1393" s="10"/>
      <c r="AU1393" s="10"/>
      <c r="AV1393" s="10"/>
      <c r="AW1393" s="10"/>
      <c r="AX1393" s="10"/>
      <c r="AY1393" s="10"/>
      <c r="AZ1393" s="10"/>
      <c r="BA1393" s="10"/>
      <c r="BC1393" s="9"/>
      <c r="BD1393" s="10"/>
      <c r="BE1393" s="10"/>
      <c r="BF1393" s="10"/>
      <c r="BG1393" s="10"/>
      <c r="BH1393" s="10"/>
      <c r="BI1393" s="10"/>
      <c r="BJ1393" s="10"/>
      <c r="BK1393" s="10"/>
      <c r="BL1393" s="10"/>
      <c r="BM1393" s="9"/>
      <c r="BN1393" s="10"/>
      <c r="BO1393" s="9"/>
      <c r="BP1393" s="9"/>
      <c r="BQ1393" s="9"/>
      <c r="BR1393" s="9"/>
      <c r="BS1393" s="9"/>
      <c r="BT1393" s="5"/>
      <c r="BU1393" s="9"/>
      <c r="BV1393" s="10"/>
      <c r="BW1393" s="10"/>
      <c r="BX1393" s="10"/>
      <c r="BY1393" s="10"/>
      <c r="BZ1393" s="10"/>
      <c r="CA1393" s="10"/>
      <c r="CB1393" s="10"/>
      <c r="CC1393" s="10"/>
      <c r="CD1393" s="5"/>
      <c r="CE1393" s="9"/>
      <c r="CF1393" s="10"/>
      <c r="CG1393" s="10"/>
      <c r="CH1393" s="10"/>
      <c r="CI1393" s="10"/>
      <c r="CJ1393" s="10"/>
      <c r="CK1393" s="10"/>
      <c r="CL1393" s="10"/>
      <c r="CM1393" s="10"/>
    </row>
    <row r="1394" spans="1:91" x14ac:dyDescent="0.2">
      <c r="A1394" s="9"/>
      <c r="B1394" s="9"/>
      <c r="C1394" s="9"/>
      <c r="D1394" s="9"/>
      <c r="E1394" s="9"/>
      <c r="F1394" s="9"/>
      <c r="G1394" s="9"/>
      <c r="H1394" s="9"/>
      <c r="I1394" s="9"/>
      <c r="J1394" s="9"/>
      <c r="K1394" s="9"/>
      <c r="L1394" s="9"/>
      <c r="M1394" s="9"/>
      <c r="N1394" s="9"/>
      <c r="P1394"/>
      <c r="Q1394"/>
      <c r="AI1394" s="9"/>
      <c r="AJ1394" s="10"/>
      <c r="AK1394" s="9"/>
      <c r="AL1394" s="10"/>
      <c r="AM1394" s="9"/>
      <c r="AN1394" s="9"/>
      <c r="AO1394" s="9"/>
      <c r="AP1394" s="9"/>
      <c r="AQ1394" s="9"/>
      <c r="AS1394" s="9"/>
      <c r="AT1394" s="10"/>
      <c r="AU1394" s="10"/>
      <c r="AV1394" s="10"/>
      <c r="AW1394" s="10"/>
      <c r="AX1394" s="10"/>
      <c r="AY1394" s="10"/>
      <c r="AZ1394" s="10"/>
      <c r="BA1394" s="10"/>
      <c r="BC1394" s="9"/>
      <c r="BD1394" s="10"/>
      <c r="BE1394" s="10"/>
      <c r="BF1394" s="10"/>
      <c r="BG1394" s="10"/>
      <c r="BH1394" s="10"/>
      <c r="BI1394" s="10"/>
      <c r="BJ1394" s="10"/>
      <c r="BK1394" s="10"/>
      <c r="BL1394" s="10"/>
      <c r="BM1394" s="9"/>
      <c r="BN1394" s="10"/>
      <c r="BO1394" s="9"/>
      <c r="BP1394" s="9"/>
      <c r="BQ1394" s="9"/>
      <c r="BR1394" s="9"/>
      <c r="BS1394" s="9"/>
      <c r="BT1394" s="5"/>
      <c r="BU1394" s="9"/>
      <c r="BV1394" s="10"/>
      <c r="BW1394" s="10"/>
      <c r="BX1394" s="10"/>
      <c r="BY1394" s="10"/>
      <c r="BZ1394" s="10"/>
      <c r="CA1394" s="10"/>
      <c r="CB1394" s="10"/>
      <c r="CC1394" s="10"/>
      <c r="CD1394" s="5"/>
      <c r="CE1394" s="9"/>
      <c r="CF1394" s="10"/>
      <c r="CG1394" s="10"/>
      <c r="CH1394" s="10"/>
      <c r="CI1394" s="10"/>
      <c r="CJ1394" s="10"/>
      <c r="CK1394" s="10"/>
      <c r="CL1394" s="10"/>
      <c r="CM1394" s="10"/>
    </row>
    <row r="1395" spans="1:91" x14ac:dyDescent="0.2">
      <c r="A1395" s="9"/>
      <c r="B1395" s="9"/>
      <c r="C1395" s="9"/>
      <c r="D1395" s="9"/>
      <c r="E1395" s="9"/>
      <c r="F1395" s="9"/>
      <c r="G1395" s="9"/>
      <c r="H1395" s="9"/>
      <c r="I1395" s="9"/>
      <c r="J1395" s="9"/>
      <c r="K1395" s="9"/>
      <c r="L1395" s="9"/>
      <c r="M1395" s="9"/>
      <c r="N1395" s="9"/>
      <c r="P1395"/>
      <c r="Q1395"/>
      <c r="AI1395" s="9"/>
      <c r="AJ1395" s="10"/>
      <c r="AK1395" s="9"/>
      <c r="AL1395" s="10"/>
      <c r="AM1395" s="9"/>
      <c r="AN1395" s="9"/>
      <c r="AO1395" s="9"/>
      <c r="AP1395" s="9"/>
      <c r="AQ1395" s="9"/>
      <c r="AS1395" s="9"/>
      <c r="AT1395" s="10"/>
      <c r="AU1395" s="10"/>
      <c r="AV1395" s="10"/>
      <c r="AW1395" s="10"/>
      <c r="AX1395" s="10"/>
      <c r="AY1395" s="10"/>
      <c r="AZ1395" s="10"/>
      <c r="BA1395" s="10"/>
      <c r="BC1395" s="9"/>
      <c r="BD1395" s="10"/>
      <c r="BE1395" s="10"/>
      <c r="BF1395" s="10"/>
      <c r="BG1395" s="10"/>
      <c r="BH1395" s="10"/>
      <c r="BI1395" s="10"/>
      <c r="BJ1395" s="10"/>
      <c r="BK1395" s="10"/>
      <c r="BL1395" s="10"/>
      <c r="BM1395" s="9"/>
      <c r="BN1395" s="10"/>
      <c r="BO1395" s="9"/>
      <c r="BP1395" s="9"/>
      <c r="BQ1395" s="9"/>
      <c r="BR1395" s="9"/>
      <c r="BS1395" s="9"/>
      <c r="BT1395" s="5"/>
      <c r="BU1395" s="9"/>
      <c r="BV1395" s="10"/>
      <c r="BW1395" s="10"/>
      <c r="BX1395" s="10"/>
      <c r="BY1395" s="10"/>
      <c r="BZ1395" s="10"/>
      <c r="CA1395" s="10"/>
      <c r="CB1395" s="10"/>
      <c r="CC1395" s="10"/>
      <c r="CD1395" s="5"/>
      <c r="CE1395" s="9"/>
      <c r="CF1395" s="10"/>
      <c r="CG1395" s="10"/>
      <c r="CH1395" s="10"/>
      <c r="CI1395" s="10"/>
      <c r="CJ1395" s="10"/>
      <c r="CK1395" s="10"/>
      <c r="CL1395" s="10"/>
      <c r="CM1395" s="10"/>
    </row>
    <row r="1396" spans="1:91" x14ac:dyDescent="0.2">
      <c r="A1396" s="9"/>
      <c r="B1396" s="9"/>
      <c r="C1396" s="9"/>
      <c r="D1396" s="9"/>
      <c r="E1396" s="9"/>
      <c r="F1396" s="9"/>
      <c r="G1396" s="9"/>
      <c r="H1396" s="9"/>
      <c r="I1396" s="9"/>
      <c r="J1396" s="9"/>
      <c r="K1396" s="9"/>
      <c r="L1396" s="9"/>
      <c r="M1396" s="9"/>
      <c r="N1396" s="9"/>
      <c r="P1396"/>
      <c r="Q1396"/>
      <c r="AI1396" s="9"/>
      <c r="AJ1396" s="10"/>
      <c r="AK1396" s="9"/>
      <c r="AL1396" s="10"/>
      <c r="AM1396" s="9"/>
      <c r="AN1396" s="9"/>
      <c r="AO1396" s="9"/>
      <c r="AP1396" s="9"/>
      <c r="AQ1396" s="9"/>
      <c r="AS1396" s="9"/>
      <c r="AT1396" s="10"/>
      <c r="AU1396" s="10"/>
      <c r="AV1396" s="10"/>
      <c r="AW1396" s="10"/>
      <c r="AX1396" s="10"/>
      <c r="AY1396" s="10"/>
      <c r="AZ1396" s="10"/>
      <c r="BA1396" s="10"/>
      <c r="BC1396" s="9"/>
      <c r="BD1396" s="10"/>
      <c r="BE1396" s="10"/>
      <c r="BF1396" s="10"/>
      <c r="BG1396" s="10"/>
      <c r="BH1396" s="10"/>
      <c r="BI1396" s="10"/>
      <c r="BJ1396" s="10"/>
      <c r="BK1396" s="10"/>
      <c r="BL1396" s="10"/>
      <c r="BM1396" s="9"/>
      <c r="BN1396" s="10"/>
      <c r="BO1396" s="9"/>
      <c r="BP1396" s="9"/>
      <c r="BQ1396" s="9"/>
      <c r="BR1396" s="9"/>
      <c r="BS1396" s="9"/>
      <c r="BT1396" s="5"/>
      <c r="BU1396" s="9"/>
      <c r="BV1396" s="10"/>
      <c r="BW1396" s="10"/>
      <c r="BX1396" s="10"/>
      <c r="BY1396" s="10"/>
      <c r="BZ1396" s="10"/>
      <c r="CA1396" s="10"/>
      <c r="CB1396" s="10"/>
      <c r="CC1396" s="10"/>
      <c r="CD1396" s="5"/>
      <c r="CE1396" s="9"/>
      <c r="CF1396" s="10"/>
      <c r="CG1396" s="10"/>
      <c r="CH1396" s="10"/>
      <c r="CI1396" s="10"/>
      <c r="CJ1396" s="10"/>
      <c r="CK1396" s="10"/>
      <c r="CL1396" s="10"/>
      <c r="CM1396" s="10"/>
    </row>
    <row r="1397" spans="1:91" x14ac:dyDescent="0.2">
      <c r="A1397" s="9"/>
      <c r="B1397" s="9"/>
      <c r="C1397" s="9"/>
      <c r="D1397" s="9"/>
      <c r="E1397" s="9"/>
      <c r="F1397" s="9"/>
      <c r="G1397" s="9"/>
      <c r="H1397" s="9"/>
      <c r="I1397" s="9"/>
      <c r="J1397" s="9"/>
      <c r="K1397" s="9"/>
      <c r="L1397" s="9"/>
      <c r="M1397" s="9"/>
      <c r="N1397" s="9"/>
      <c r="P1397"/>
      <c r="Q1397"/>
      <c r="AI1397" s="9"/>
      <c r="AJ1397" s="10"/>
      <c r="AK1397" s="9"/>
      <c r="AL1397" s="10"/>
      <c r="AM1397" s="9"/>
      <c r="AN1397" s="9"/>
      <c r="AO1397" s="9"/>
      <c r="AP1397" s="9"/>
      <c r="AQ1397" s="9"/>
      <c r="AS1397" s="9"/>
      <c r="AT1397" s="10"/>
      <c r="AU1397" s="10"/>
      <c r="AV1397" s="10"/>
      <c r="AW1397" s="10"/>
      <c r="AX1397" s="10"/>
      <c r="AY1397" s="10"/>
      <c r="AZ1397" s="10"/>
      <c r="BA1397" s="10"/>
      <c r="BC1397" s="9"/>
      <c r="BD1397" s="10"/>
      <c r="BE1397" s="10"/>
      <c r="BF1397" s="10"/>
      <c r="BG1397" s="10"/>
      <c r="BH1397" s="10"/>
      <c r="BI1397" s="10"/>
      <c r="BJ1397" s="10"/>
      <c r="BK1397" s="10"/>
      <c r="BL1397" s="10"/>
      <c r="BM1397" s="9"/>
      <c r="BN1397" s="10"/>
      <c r="BO1397" s="9"/>
      <c r="BP1397" s="9"/>
      <c r="BQ1397" s="9"/>
      <c r="BR1397" s="9"/>
      <c r="BS1397" s="9"/>
      <c r="BT1397" s="5"/>
      <c r="BU1397" s="9"/>
      <c r="BV1397" s="10"/>
      <c r="BW1397" s="10"/>
      <c r="BX1397" s="10"/>
      <c r="BY1397" s="10"/>
      <c r="BZ1397" s="10"/>
      <c r="CA1397" s="10"/>
      <c r="CB1397" s="10"/>
      <c r="CC1397" s="10"/>
      <c r="CD1397" s="5"/>
      <c r="CE1397" s="9"/>
      <c r="CF1397" s="10"/>
      <c r="CG1397" s="10"/>
      <c r="CH1397" s="10"/>
      <c r="CI1397" s="10"/>
      <c r="CJ1397" s="10"/>
      <c r="CK1397" s="10"/>
      <c r="CL1397" s="10"/>
      <c r="CM1397" s="10"/>
    </row>
    <row r="1398" spans="1:91" x14ac:dyDescent="0.2">
      <c r="A1398" s="9"/>
      <c r="B1398" s="9"/>
      <c r="C1398" s="9"/>
      <c r="D1398" s="9"/>
      <c r="E1398" s="9"/>
      <c r="F1398" s="9"/>
      <c r="G1398" s="9"/>
      <c r="H1398" s="9"/>
      <c r="I1398" s="9"/>
      <c r="J1398" s="9"/>
      <c r="K1398" s="9"/>
      <c r="L1398" s="9"/>
      <c r="M1398" s="9"/>
      <c r="N1398" s="9"/>
      <c r="P1398"/>
      <c r="Q1398"/>
      <c r="AI1398" s="9"/>
      <c r="AJ1398" s="10"/>
      <c r="AK1398" s="9"/>
      <c r="AL1398" s="10"/>
      <c r="AM1398" s="9"/>
      <c r="AN1398" s="9"/>
      <c r="AO1398" s="9"/>
      <c r="AP1398" s="9"/>
      <c r="AQ1398" s="9"/>
      <c r="AS1398" s="9"/>
      <c r="AT1398" s="10"/>
      <c r="AU1398" s="10"/>
      <c r="AV1398" s="10"/>
      <c r="AW1398" s="10"/>
      <c r="AX1398" s="10"/>
      <c r="AY1398" s="10"/>
      <c r="AZ1398" s="10"/>
      <c r="BA1398" s="10"/>
      <c r="BC1398" s="9"/>
      <c r="BD1398" s="10"/>
      <c r="BE1398" s="10"/>
      <c r="BF1398" s="10"/>
      <c r="BG1398" s="10"/>
      <c r="BH1398" s="10"/>
      <c r="BI1398" s="10"/>
      <c r="BJ1398" s="10"/>
      <c r="BK1398" s="10"/>
      <c r="BL1398" s="10"/>
      <c r="BM1398" s="9"/>
      <c r="BN1398" s="10"/>
      <c r="BO1398" s="9"/>
      <c r="BP1398" s="9"/>
      <c r="BQ1398" s="9"/>
      <c r="BR1398" s="9"/>
      <c r="BS1398" s="9"/>
      <c r="BT1398" s="5"/>
      <c r="BU1398" s="9"/>
      <c r="BV1398" s="10"/>
      <c r="BW1398" s="10"/>
      <c r="BX1398" s="10"/>
      <c r="BY1398" s="10"/>
      <c r="BZ1398" s="10"/>
      <c r="CA1398" s="10"/>
      <c r="CB1398" s="10"/>
      <c r="CC1398" s="10"/>
      <c r="CD1398" s="5"/>
      <c r="CE1398" s="9"/>
      <c r="CF1398" s="10"/>
      <c r="CG1398" s="10"/>
      <c r="CH1398" s="10"/>
      <c r="CI1398" s="10"/>
      <c r="CJ1398" s="10"/>
      <c r="CK1398" s="10"/>
      <c r="CL1398" s="10"/>
      <c r="CM1398" s="10"/>
    </row>
    <row r="1399" spans="1:91" x14ac:dyDescent="0.2">
      <c r="A1399" s="9"/>
      <c r="B1399" s="9"/>
      <c r="C1399" s="9"/>
      <c r="D1399" s="9"/>
      <c r="E1399" s="9"/>
      <c r="F1399" s="9"/>
      <c r="G1399" s="9"/>
      <c r="H1399" s="9"/>
      <c r="I1399" s="9"/>
      <c r="J1399" s="9"/>
      <c r="K1399" s="9"/>
      <c r="L1399" s="9"/>
      <c r="M1399" s="9"/>
      <c r="N1399" s="9"/>
      <c r="P1399"/>
      <c r="Q1399"/>
      <c r="AI1399" s="9"/>
      <c r="AJ1399" s="10"/>
      <c r="AK1399" s="9"/>
      <c r="AL1399" s="10"/>
      <c r="AM1399" s="9"/>
      <c r="AN1399" s="9"/>
      <c r="AO1399" s="9"/>
      <c r="AP1399" s="9"/>
      <c r="AQ1399" s="9"/>
      <c r="AS1399" s="9"/>
      <c r="AT1399" s="10"/>
      <c r="AU1399" s="10"/>
      <c r="AV1399" s="10"/>
      <c r="AW1399" s="10"/>
      <c r="AX1399" s="10"/>
      <c r="AY1399" s="10"/>
      <c r="AZ1399" s="10"/>
      <c r="BA1399" s="10"/>
      <c r="BC1399" s="9"/>
      <c r="BD1399" s="10"/>
      <c r="BE1399" s="10"/>
      <c r="BF1399" s="10"/>
      <c r="BG1399" s="10"/>
      <c r="BH1399" s="10"/>
      <c r="BI1399" s="10"/>
      <c r="BJ1399" s="10"/>
      <c r="BK1399" s="10"/>
      <c r="BL1399" s="10"/>
      <c r="BM1399" s="9"/>
      <c r="BN1399" s="10"/>
      <c r="BO1399" s="9"/>
      <c r="BP1399" s="9"/>
      <c r="BQ1399" s="9"/>
      <c r="BR1399" s="9"/>
      <c r="BS1399" s="9"/>
      <c r="BT1399" s="5"/>
      <c r="BU1399" s="9"/>
      <c r="BV1399" s="10"/>
      <c r="BW1399" s="10"/>
      <c r="BX1399" s="10"/>
      <c r="BY1399" s="10"/>
      <c r="BZ1399" s="10"/>
      <c r="CA1399" s="10"/>
      <c r="CB1399" s="10"/>
      <c r="CC1399" s="10"/>
      <c r="CD1399" s="5"/>
      <c r="CE1399" s="9"/>
      <c r="CF1399" s="10"/>
      <c r="CG1399" s="10"/>
      <c r="CH1399" s="10"/>
      <c r="CI1399" s="10"/>
      <c r="CJ1399" s="10"/>
      <c r="CK1399" s="10"/>
      <c r="CL1399" s="10"/>
      <c r="CM1399" s="10"/>
    </row>
    <row r="1400" spans="1:91" x14ac:dyDescent="0.2">
      <c r="A1400" s="9"/>
      <c r="B1400" s="9"/>
      <c r="C1400" s="9"/>
      <c r="D1400" s="9"/>
      <c r="E1400" s="9"/>
      <c r="F1400" s="9"/>
      <c r="G1400" s="9"/>
      <c r="H1400" s="9"/>
      <c r="I1400" s="9"/>
      <c r="J1400" s="9"/>
      <c r="K1400" s="9"/>
      <c r="L1400" s="9"/>
      <c r="M1400" s="9"/>
      <c r="N1400" s="9"/>
      <c r="P1400"/>
      <c r="Q1400"/>
      <c r="AI1400" s="9"/>
      <c r="AJ1400" s="10"/>
      <c r="AK1400" s="9"/>
      <c r="AL1400" s="10"/>
      <c r="AM1400" s="9"/>
      <c r="AN1400" s="9"/>
      <c r="AO1400" s="9"/>
      <c r="AP1400" s="9"/>
      <c r="AQ1400" s="9"/>
      <c r="AS1400" s="9"/>
      <c r="AT1400" s="10"/>
      <c r="AU1400" s="10"/>
      <c r="AV1400" s="10"/>
      <c r="AW1400" s="10"/>
      <c r="AX1400" s="10"/>
      <c r="AY1400" s="10"/>
      <c r="AZ1400" s="10"/>
      <c r="BA1400" s="10"/>
      <c r="BC1400" s="9"/>
      <c r="BD1400" s="10"/>
      <c r="BE1400" s="10"/>
      <c r="BF1400" s="10"/>
      <c r="BG1400" s="10"/>
      <c r="BH1400" s="10"/>
      <c r="BI1400" s="10"/>
      <c r="BJ1400" s="10"/>
      <c r="BK1400" s="10"/>
      <c r="BL1400" s="10"/>
      <c r="BM1400" s="9"/>
      <c r="BN1400" s="10"/>
      <c r="BO1400" s="9"/>
      <c r="BP1400" s="9"/>
      <c r="BQ1400" s="9"/>
      <c r="BR1400" s="9"/>
      <c r="BS1400" s="9"/>
      <c r="BT1400" s="5"/>
      <c r="BU1400" s="9"/>
      <c r="BV1400" s="10"/>
      <c r="BW1400" s="10"/>
      <c r="BX1400" s="10"/>
      <c r="BY1400" s="10"/>
      <c r="BZ1400" s="10"/>
      <c r="CA1400" s="10"/>
      <c r="CB1400" s="10"/>
      <c r="CC1400" s="10"/>
      <c r="CD1400" s="5"/>
      <c r="CE1400" s="9"/>
      <c r="CF1400" s="10"/>
      <c r="CG1400" s="10"/>
      <c r="CH1400" s="10"/>
      <c r="CI1400" s="10"/>
      <c r="CJ1400" s="10"/>
      <c r="CK1400" s="10"/>
      <c r="CL1400" s="10"/>
      <c r="CM1400" s="10"/>
    </row>
    <row r="1401" spans="1:91" x14ac:dyDescent="0.2">
      <c r="A1401" s="9"/>
      <c r="B1401" s="9"/>
      <c r="C1401" s="9"/>
      <c r="D1401" s="9"/>
      <c r="E1401" s="9"/>
      <c r="F1401" s="9"/>
      <c r="G1401" s="9"/>
      <c r="H1401" s="9"/>
      <c r="I1401" s="9"/>
      <c r="J1401" s="9"/>
      <c r="K1401" s="9"/>
      <c r="L1401" s="9"/>
      <c r="M1401" s="9"/>
      <c r="N1401" s="9"/>
      <c r="P1401"/>
      <c r="Q1401"/>
      <c r="AI1401" s="9"/>
      <c r="AJ1401" s="10"/>
      <c r="AK1401" s="9"/>
      <c r="AL1401" s="10"/>
      <c r="AM1401" s="9"/>
      <c r="AN1401" s="9"/>
      <c r="AO1401" s="9"/>
      <c r="AP1401" s="9"/>
      <c r="AQ1401" s="9"/>
      <c r="AS1401" s="9"/>
      <c r="AT1401" s="10"/>
      <c r="AU1401" s="10"/>
      <c r="AV1401" s="10"/>
      <c r="AW1401" s="10"/>
      <c r="AX1401" s="10"/>
      <c r="AY1401" s="10"/>
      <c r="AZ1401" s="10"/>
      <c r="BA1401" s="10"/>
      <c r="BC1401" s="9"/>
      <c r="BD1401" s="10"/>
      <c r="BE1401" s="10"/>
      <c r="BF1401" s="10"/>
      <c r="BG1401" s="10"/>
      <c r="BH1401" s="10"/>
      <c r="BI1401" s="10"/>
      <c r="BJ1401" s="10"/>
      <c r="BK1401" s="10"/>
      <c r="BL1401" s="10"/>
      <c r="BM1401" s="9"/>
      <c r="BN1401" s="10"/>
      <c r="BO1401" s="9"/>
      <c r="BP1401" s="9"/>
      <c r="BQ1401" s="9"/>
      <c r="BR1401" s="9"/>
      <c r="BS1401" s="9"/>
      <c r="BT1401" s="5"/>
      <c r="BU1401" s="9"/>
      <c r="BV1401" s="10"/>
      <c r="BW1401" s="10"/>
      <c r="BX1401" s="10"/>
      <c r="BY1401" s="10"/>
      <c r="BZ1401" s="10"/>
      <c r="CA1401" s="10"/>
      <c r="CB1401" s="10"/>
      <c r="CC1401" s="10"/>
      <c r="CD1401" s="5"/>
      <c r="CE1401" s="9"/>
      <c r="CF1401" s="10"/>
      <c r="CG1401" s="10"/>
      <c r="CH1401" s="10"/>
      <c r="CI1401" s="10"/>
      <c r="CJ1401" s="10"/>
      <c r="CK1401" s="10"/>
      <c r="CL1401" s="10"/>
      <c r="CM1401" s="10"/>
    </row>
    <row r="1402" spans="1:91" x14ac:dyDescent="0.2">
      <c r="A1402" s="9"/>
      <c r="B1402" s="9"/>
      <c r="C1402" s="9"/>
      <c r="D1402" s="9"/>
      <c r="E1402" s="9"/>
      <c r="F1402" s="9"/>
      <c r="G1402" s="9"/>
      <c r="H1402" s="9"/>
      <c r="I1402" s="9"/>
      <c r="J1402" s="9"/>
      <c r="K1402" s="9"/>
      <c r="L1402" s="9"/>
      <c r="M1402" s="9"/>
      <c r="N1402" s="9"/>
      <c r="P1402"/>
      <c r="Q1402"/>
      <c r="AI1402" s="9"/>
      <c r="AJ1402" s="10"/>
      <c r="AK1402" s="9"/>
      <c r="AL1402" s="10"/>
      <c r="AM1402" s="9"/>
      <c r="AN1402" s="9"/>
      <c r="AO1402" s="9"/>
      <c r="AP1402" s="9"/>
      <c r="AQ1402" s="9"/>
      <c r="AS1402" s="9"/>
      <c r="AT1402" s="10"/>
      <c r="AU1402" s="10"/>
      <c r="AV1402" s="10"/>
      <c r="AW1402" s="10"/>
      <c r="AX1402" s="10"/>
      <c r="AY1402" s="10"/>
      <c r="AZ1402" s="10"/>
      <c r="BA1402" s="10"/>
      <c r="BC1402" s="9"/>
      <c r="BD1402" s="10"/>
      <c r="BE1402" s="10"/>
      <c r="BF1402" s="10"/>
      <c r="BG1402" s="10"/>
      <c r="BH1402" s="10"/>
      <c r="BI1402" s="10"/>
      <c r="BJ1402" s="10"/>
      <c r="BK1402" s="10"/>
      <c r="BL1402" s="10"/>
      <c r="BM1402" s="9"/>
      <c r="BN1402" s="10"/>
      <c r="BO1402" s="9"/>
      <c r="BP1402" s="9"/>
      <c r="BQ1402" s="9"/>
      <c r="BR1402" s="9"/>
      <c r="BS1402" s="9"/>
      <c r="BT1402" s="5"/>
      <c r="BU1402" s="9"/>
      <c r="BV1402" s="10"/>
      <c r="BW1402" s="10"/>
      <c r="BX1402" s="10"/>
      <c r="BY1402" s="10"/>
      <c r="BZ1402" s="10"/>
      <c r="CA1402" s="10"/>
      <c r="CB1402" s="10"/>
      <c r="CC1402" s="10"/>
      <c r="CD1402" s="5"/>
      <c r="CE1402" s="9"/>
      <c r="CF1402" s="10"/>
      <c r="CG1402" s="10"/>
      <c r="CH1402" s="10"/>
      <c r="CI1402" s="10"/>
      <c r="CJ1402" s="10"/>
      <c r="CK1402" s="10"/>
      <c r="CL1402" s="10"/>
      <c r="CM1402" s="10"/>
    </row>
    <row r="1403" spans="1:91" x14ac:dyDescent="0.2">
      <c r="A1403" s="9"/>
      <c r="B1403" s="9"/>
      <c r="C1403" s="9"/>
      <c r="D1403" s="9"/>
      <c r="E1403" s="9"/>
      <c r="F1403" s="9"/>
      <c r="G1403" s="9"/>
      <c r="H1403" s="9"/>
      <c r="I1403" s="9"/>
      <c r="J1403" s="9"/>
      <c r="K1403" s="9"/>
      <c r="L1403" s="9"/>
      <c r="M1403" s="9"/>
      <c r="N1403" s="9"/>
      <c r="P1403"/>
      <c r="Q1403"/>
      <c r="AI1403" s="9"/>
      <c r="AJ1403" s="10"/>
      <c r="AK1403" s="9"/>
      <c r="AL1403" s="10"/>
      <c r="AM1403" s="9"/>
      <c r="AN1403" s="9"/>
      <c r="AO1403" s="9"/>
      <c r="AP1403" s="9"/>
      <c r="AQ1403" s="9"/>
      <c r="AS1403" s="9"/>
      <c r="AT1403" s="10"/>
      <c r="AU1403" s="10"/>
      <c r="AV1403" s="10"/>
      <c r="AW1403" s="10"/>
      <c r="AX1403" s="10"/>
      <c r="AY1403" s="10"/>
      <c r="AZ1403" s="10"/>
      <c r="BA1403" s="10"/>
      <c r="BC1403" s="9"/>
      <c r="BD1403" s="10"/>
      <c r="BE1403" s="10"/>
      <c r="BF1403" s="10"/>
      <c r="BG1403" s="10"/>
      <c r="BH1403" s="10"/>
      <c r="BI1403" s="10"/>
      <c r="BJ1403" s="10"/>
      <c r="BK1403" s="10"/>
      <c r="BL1403" s="10"/>
      <c r="BM1403" s="9"/>
      <c r="BN1403" s="10"/>
      <c r="BO1403" s="9"/>
      <c r="BP1403" s="9"/>
      <c r="BQ1403" s="9"/>
      <c r="BR1403" s="9"/>
      <c r="BS1403" s="9"/>
      <c r="BT1403" s="5"/>
      <c r="BU1403" s="9"/>
      <c r="BV1403" s="10"/>
      <c r="BW1403" s="10"/>
      <c r="BX1403" s="10"/>
      <c r="BY1403" s="10"/>
      <c r="BZ1403" s="10"/>
      <c r="CA1403" s="10"/>
      <c r="CB1403" s="10"/>
      <c r="CC1403" s="10"/>
      <c r="CD1403" s="5"/>
      <c r="CE1403" s="9"/>
      <c r="CF1403" s="10"/>
      <c r="CG1403" s="10"/>
      <c r="CH1403" s="10"/>
      <c r="CI1403" s="10"/>
      <c r="CJ1403" s="10"/>
      <c r="CK1403" s="10"/>
      <c r="CL1403" s="10"/>
      <c r="CM1403" s="10"/>
    </row>
    <row r="1404" spans="1:91" x14ac:dyDescent="0.2">
      <c r="A1404" s="9"/>
      <c r="B1404" s="9"/>
      <c r="C1404" s="9"/>
      <c r="D1404" s="9"/>
      <c r="E1404" s="9"/>
      <c r="F1404" s="9"/>
      <c r="G1404" s="9"/>
      <c r="H1404" s="9"/>
      <c r="I1404" s="9"/>
      <c r="J1404" s="9"/>
      <c r="K1404" s="9"/>
      <c r="L1404" s="9"/>
      <c r="M1404" s="9"/>
      <c r="N1404" s="9"/>
      <c r="P1404"/>
      <c r="Q1404"/>
      <c r="AI1404" s="9"/>
      <c r="AJ1404" s="10"/>
      <c r="AK1404" s="9"/>
      <c r="AL1404" s="10"/>
      <c r="AM1404" s="9"/>
      <c r="AN1404" s="9"/>
      <c r="AO1404" s="9"/>
      <c r="AP1404" s="9"/>
      <c r="AQ1404" s="9"/>
      <c r="AS1404" s="9"/>
      <c r="AT1404" s="10"/>
      <c r="AU1404" s="10"/>
      <c r="AV1404" s="10"/>
      <c r="AW1404" s="10"/>
      <c r="AX1404" s="10"/>
      <c r="AY1404" s="10"/>
      <c r="AZ1404" s="10"/>
      <c r="BA1404" s="10"/>
      <c r="BC1404" s="9"/>
      <c r="BD1404" s="10"/>
      <c r="BE1404" s="10"/>
      <c r="BF1404" s="10"/>
      <c r="BG1404" s="10"/>
      <c r="BH1404" s="10"/>
      <c r="BI1404" s="10"/>
      <c r="BJ1404" s="10"/>
      <c r="BK1404" s="10"/>
      <c r="BL1404" s="10"/>
      <c r="BM1404" s="9"/>
      <c r="BN1404" s="10"/>
      <c r="BO1404" s="9"/>
      <c r="BP1404" s="9"/>
      <c r="BQ1404" s="9"/>
      <c r="BR1404" s="9"/>
      <c r="BS1404" s="9"/>
      <c r="BT1404" s="5"/>
      <c r="BU1404" s="9"/>
      <c r="BV1404" s="10"/>
      <c r="BW1404" s="10"/>
      <c r="BX1404" s="10"/>
      <c r="BY1404" s="10"/>
      <c r="BZ1404" s="10"/>
      <c r="CA1404" s="10"/>
      <c r="CB1404" s="10"/>
      <c r="CC1404" s="10"/>
      <c r="CD1404" s="5"/>
      <c r="CE1404" s="9"/>
      <c r="CF1404" s="10"/>
      <c r="CG1404" s="10"/>
      <c r="CH1404" s="10"/>
      <c r="CI1404" s="10"/>
      <c r="CJ1404" s="10"/>
      <c r="CK1404" s="10"/>
      <c r="CL1404" s="10"/>
      <c r="CM1404" s="10"/>
    </row>
    <row r="1405" spans="1:91" x14ac:dyDescent="0.2">
      <c r="A1405" s="9"/>
      <c r="B1405" s="9"/>
      <c r="C1405" s="9"/>
      <c r="D1405" s="9"/>
      <c r="E1405" s="9"/>
      <c r="F1405" s="9"/>
      <c r="G1405" s="9"/>
      <c r="H1405" s="9"/>
      <c r="I1405" s="9"/>
      <c r="J1405" s="9"/>
      <c r="K1405" s="9"/>
      <c r="L1405" s="9"/>
      <c r="M1405" s="9"/>
      <c r="N1405" s="9"/>
      <c r="P1405"/>
      <c r="Q1405"/>
      <c r="AI1405" s="9"/>
      <c r="AJ1405" s="10"/>
      <c r="AK1405" s="9"/>
      <c r="AL1405" s="10"/>
      <c r="AM1405" s="9"/>
      <c r="AN1405" s="9"/>
      <c r="AO1405" s="9"/>
      <c r="AP1405" s="9"/>
      <c r="AQ1405" s="9"/>
      <c r="AS1405" s="9"/>
      <c r="AT1405" s="10"/>
      <c r="AU1405" s="10"/>
      <c r="AV1405" s="10"/>
      <c r="AW1405" s="10"/>
      <c r="AX1405" s="10"/>
      <c r="AY1405" s="10"/>
      <c r="AZ1405" s="10"/>
      <c r="BA1405" s="10"/>
      <c r="BC1405" s="9"/>
      <c r="BD1405" s="10"/>
      <c r="BE1405" s="10"/>
      <c r="BF1405" s="10"/>
      <c r="BG1405" s="10"/>
      <c r="BH1405" s="10"/>
      <c r="BI1405" s="10"/>
      <c r="BJ1405" s="10"/>
      <c r="BK1405" s="10"/>
      <c r="BL1405" s="10"/>
      <c r="BM1405" s="9"/>
      <c r="BN1405" s="10"/>
      <c r="BO1405" s="9"/>
      <c r="BP1405" s="9"/>
      <c r="BQ1405" s="9"/>
      <c r="BR1405" s="9"/>
      <c r="BS1405" s="9"/>
      <c r="BT1405" s="5"/>
      <c r="BU1405" s="9"/>
      <c r="BV1405" s="10"/>
      <c r="BW1405" s="10"/>
      <c r="BX1405" s="10"/>
      <c r="BY1405" s="10"/>
      <c r="BZ1405" s="10"/>
      <c r="CA1405" s="10"/>
      <c r="CB1405" s="10"/>
      <c r="CC1405" s="10"/>
      <c r="CD1405" s="5"/>
      <c r="CE1405" s="9"/>
      <c r="CF1405" s="10"/>
      <c r="CG1405" s="10"/>
      <c r="CH1405" s="10"/>
      <c r="CI1405" s="10"/>
      <c r="CJ1405" s="10"/>
      <c r="CK1405" s="10"/>
      <c r="CL1405" s="10"/>
      <c r="CM1405" s="10"/>
    </row>
    <row r="1406" spans="1:91" x14ac:dyDescent="0.2">
      <c r="A1406" s="9"/>
      <c r="B1406" s="9"/>
      <c r="C1406" s="9"/>
      <c r="D1406" s="9"/>
      <c r="E1406" s="9"/>
      <c r="F1406" s="9"/>
      <c r="G1406" s="9"/>
      <c r="H1406" s="9"/>
      <c r="I1406" s="9"/>
      <c r="J1406" s="9"/>
      <c r="K1406" s="9"/>
      <c r="L1406" s="9"/>
      <c r="M1406" s="9"/>
      <c r="N1406" s="9"/>
      <c r="P1406"/>
      <c r="Q1406"/>
      <c r="AI1406" s="9"/>
      <c r="AJ1406" s="10"/>
      <c r="AK1406" s="9"/>
      <c r="AL1406" s="10"/>
      <c r="AM1406" s="9"/>
      <c r="AN1406" s="9"/>
      <c r="AO1406" s="9"/>
      <c r="AP1406" s="9"/>
      <c r="AQ1406" s="9"/>
      <c r="AS1406" s="9"/>
      <c r="AT1406" s="10"/>
      <c r="AU1406" s="10"/>
      <c r="AV1406" s="10"/>
      <c r="AW1406" s="10"/>
      <c r="AX1406" s="10"/>
      <c r="AY1406" s="10"/>
      <c r="AZ1406" s="10"/>
      <c r="BA1406" s="10"/>
      <c r="BC1406" s="9"/>
      <c r="BD1406" s="10"/>
      <c r="BE1406" s="10"/>
      <c r="BF1406" s="10"/>
      <c r="BG1406" s="10"/>
      <c r="BH1406" s="10"/>
      <c r="BI1406" s="10"/>
      <c r="BJ1406" s="10"/>
      <c r="BK1406" s="10"/>
      <c r="BL1406" s="10"/>
      <c r="BM1406" s="9"/>
      <c r="BN1406" s="10"/>
      <c r="BO1406" s="9"/>
      <c r="BP1406" s="9"/>
      <c r="BQ1406" s="9"/>
      <c r="BR1406" s="9"/>
      <c r="BS1406" s="9"/>
      <c r="BT1406" s="5"/>
      <c r="BU1406" s="9"/>
      <c r="BV1406" s="10"/>
      <c r="BW1406" s="10"/>
      <c r="BX1406" s="10"/>
      <c r="BY1406" s="10"/>
      <c r="BZ1406" s="10"/>
      <c r="CA1406" s="10"/>
      <c r="CB1406" s="10"/>
      <c r="CC1406" s="10"/>
      <c r="CD1406" s="5"/>
      <c r="CE1406" s="9"/>
      <c r="CF1406" s="10"/>
      <c r="CG1406" s="10"/>
      <c r="CH1406" s="10"/>
      <c r="CI1406" s="10"/>
      <c r="CJ1406" s="10"/>
      <c r="CK1406" s="10"/>
      <c r="CL1406" s="10"/>
      <c r="CM1406" s="10"/>
    </row>
    <row r="1407" spans="1:91" x14ac:dyDescent="0.2">
      <c r="A1407" s="9"/>
      <c r="B1407" s="9"/>
      <c r="C1407" s="9"/>
      <c r="D1407" s="9"/>
      <c r="E1407" s="9"/>
      <c r="F1407" s="9"/>
      <c r="G1407" s="9"/>
      <c r="H1407" s="9"/>
      <c r="I1407" s="9"/>
      <c r="J1407" s="9"/>
      <c r="K1407" s="9"/>
      <c r="L1407" s="9"/>
      <c r="M1407" s="9"/>
      <c r="N1407" s="9"/>
      <c r="P1407"/>
      <c r="Q1407"/>
      <c r="AI1407" s="9"/>
      <c r="AJ1407" s="10"/>
      <c r="AK1407" s="9"/>
      <c r="AL1407" s="10"/>
      <c r="AM1407" s="9"/>
      <c r="AN1407" s="9"/>
      <c r="AO1407" s="9"/>
      <c r="AP1407" s="9"/>
      <c r="AQ1407" s="9"/>
      <c r="AS1407" s="9"/>
      <c r="AT1407" s="10"/>
      <c r="AU1407" s="10"/>
      <c r="AV1407" s="10"/>
      <c r="AW1407" s="10"/>
      <c r="AX1407" s="10"/>
      <c r="AY1407" s="10"/>
      <c r="AZ1407" s="10"/>
      <c r="BA1407" s="10"/>
      <c r="BC1407" s="9"/>
      <c r="BD1407" s="10"/>
      <c r="BE1407" s="10"/>
      <c r="BF1407" s="10"/>
      <c r="BG1407" s="10"/>
      <c r="BH1407" s="10"/>
      <c r="BI1407" s="10"/>
      <c r="BJ1407" s="10"/>
      <c r="BK1407" s="10"/>
      <c r="BL1407" s="10"/>
      <c r="BM1407" s="9"/>
      <c r="BN1407" s="10"/>
      <c r="BO1407" s="9"/>
      <c r="BP1407" s="9"/>
      <c r="BQ1407" s="9"/>
      <c r="BR1407" s="9"/>
      <c r="BS1407" s="9"/>
      <c r="BT1407" s="5"/>
      <c r="BU1407" s="9"/>
      <c r="BV1407" s="10"/>
      <c r="BW1407" s="10"/>
      <c r="BX1407" s="10"/>
      <c r="BY1407" s="10"/>
      <c r="BZ1407" s="10"/>
      <c r="CA1407" s="10"/>
      <c r="CB1407" s="10"/>
      <c r="CC1407" s="10"/>
      <c r="CD1407" s="5"/>
      <c r="CE1407" s="9"/>
      <c r="CF1407" s="10"/>
      <c r="CG1407" s="10"/>
      <c r="CH1407" s="10"/>
      <c r="CI1407" s="10"/>
      <c r="CJ1407" s="10"/>
      <c r="CK1407" s="10"/>
      <c r="CL1407" s="10"/>
      <c r="CM1407" s="10"/>
    </row>
    <row r="1408" spans="1:91" x14ac:dyDescent="0.2">
      <c r="A1408" s="9"/>
      <c r="B1408" s="9"/>
      <c r="C1408" s="9"/>
      <c r="D1408" s="9"/>
      <c r="E1408" s="9"/>
      <c r="F1408" s="9"/>
      <c r="G1408" s="9"/>
      <c r="H1408" s="9"/>
      <c r="I1408" s="9"/>
      <c r="J1408" s="9"/>
      <c r="K1408" s="9"/>
      <c r="L1408" s="9"/>
      <c r="M1408" s="9"/>
      <c r="N1408" s="9"/>
      <c r="P1408"/>
      <c r="Q1408"/>
      <c r="AI1408" s="9"/>
      <c r="AJ1408" s="10"/>
      <c r="AK1408" s="9"/>
      <c r="AL1408" s="10"/>
      <c r="AM1408" s="9"/>
      <c r="AN1408" s="9"/>
      <c r="AO1408" s="9"/>
      <c r="AP1408" s="9"/>
      <c r="AQ1408" s="9"/>
      <c r="AS1408" s="9"/>
      <c r="AT1408" s="10"/>
      <c r="AU1408" s="10"/>
      <c r="AV1408" s="10"/>
      <c r="AW1408" s="10"/>
      <c r="AX1408" s="10"/>
      <c r="AY1408" s="10"/>
      <c r="AZ1408" s="10"/>
      <c r="BA1408" s="10"/>
      <c r="BC1408" s="9"/>
      <c r="BD1408" s="10"/>
      <c r="BE1408" s="10"/>
      <c r="BF1408" s="10"/>
      <c r="BG1408" s="10"/>
      <c r="BH1408" s="10"/>
      <c r="BI1408" s="10"/>
      <c r="BJ1408" s="10"/>
      <c r="BK1408" s="10"/>
      <c r="BL1408" s="10"/>
      <c r="BM1408" s="9"/>
      <c r="BN1408" s="10"/>
      <c r="BO1408" s="9"/>
      <c r="BP1408" s="9"/>
      <c r="BQ1408" s="9"/>
      <c r="BR1408" s="9"/>
      <c r="BS1408" s="9"/>
      <c r="BT1408" s="5"/>
      <c r="BU1408" s="9"/>
      <c r="BV1408" s="10"/>
      <c r="BW1408" s="10"/>
      <c r="BX1408" s="10"/>
      <c r="BY1408" s="10"/>
      <c r="BZ1408" s="10"/>
      <c r="CA1408" s="10"/>
      <c r="CB1408" s="10"/>
      <c r="CC1408" s="10"/>
      <c r="CD1408" s="5"/>
      <c r="CE1408" s="9"/>
      <c r="CF1408" s="10"/>
      <c r="CG1408" s="10"/>
      <c r="CH1408" s="10"/>
      <c r="CI1408" s="10"/>
      <c r="CJ1408" s="10"/>
      <c r="CK1408" s="10"/>
      <c r="CL1408" s="10"/>
      <c r="CM1408" s="10"/>
    </row>
    <row r="1409" spans="1:91" x14ac:dyDescent="0.2">
      <c r="A1409" s="9"/>
      <c r="B1409" s="9"/>
      <c r="C1409" s="9"/>
      <c r="D1409" s="9"/>
      <c r="E1409" s="9"/>
      <c r="F1409" s="9"/>
      <c r="G1409" s="9"/>
      <c r="H1409" s="9"/>
      <c r="I1409" s="9"/>
      <c r="J1409" s="9"/>
      <c r="K1409" s="9"/>
      <c r="L1409" s="9"/>
      <c r="M1409" s="9"/>
      <c r="N1409" s="9"/>
      <c r="P1409"/>
      <c r="Q1409"/>
      <c r="AI1409" s="9"/>
      <c r="AJ1409" s="10"/>
      <c r="AK1409" s="9"/>
      <c r="AL1409" s="10"/>
      <c r="AM1409" s="9"/>
      <c r="AN1409" s="9"/>
      <c r="AO1409" s="9"/>
      <c r="AP1409" s="9"/>
      <c r="AQ1409" s="9"/>
      <c r="AS1409" s="9"/>
      <c r="AT1409" s="10"/>
      <c r="AU1409" s="10"/>
      <c r="AV1409" s="10"/>
      <c r="AW1409" s="10"/>
      <c r="AX1409" s="10"/>
      <c r="AY1409" s="10"/>
      <c r="AZ1409" s="10"/>
      <c r="BA1409" s="10"/>
      <c r="BC1409" s="9"/>
      <c r="BD1409" s="10"/>
      <c r="BE1409" s="10"/>
      <c r="BF1409" s="10"/>
      <c r="BG1409" s="10"/>
      <c r="BH1409" s="10"/>
      <c r="BI1409" s="10"/>
      <c r="BJ1409" s="10"/>
      <c r="BK1409" s="10"/>
      <c r="BL1409" s="10"/>
      <c r="BM1409" s="9"/>
      <c r="BN1409" s="10"/>
      <c r="BO1409" s="9"/>
      <c r="BP1409" s="9"/>
      <c r="BQ1409" s="9"/>
      <c r="BR1409" s="9"/>
      <c r="BS1409" s="9"/>
      <c r="BT1409" s="5"/>
      <c r="BU1409" s="9"/>
      <c r="BV1409" s="10"/>
      <c r="BW1409" s="10"/>
      <c r="BX1409" s="10"/>
      <c r="BY1409" s="10"/>
      <c r="BZ1409" s="10"/>
      <c r="CA1409" s="10"/>
      <c r="CB1409" s="10"/>
      <c r="CC1409" s="10"/>
      <c r="CD1409" s="5"/>
      <c r="CE1409" s="9"/>
      <c r="CF1409" s="10"/>
      <c r="CG1409" s="10"/>
      <c r="CH1409" s="10"/>
      <c r="CI1409" s="10"/>
      <c r="CJ1409" s="10"/>
      <c r="CK1409" s="10"/>
      <c r="CL1409" s="10"/>
      <c r="CM1409" s="10"/>
    </row>
    <row r="1410" spans="1:91" x14ac:dyDescent="0.2">
      <c r="A1410" s="9"/>
      <c r="B1410" s="9"/>
      <c r="C1410" s="9"/>
      <c r="D1410" s="9"/>
      <c r="E1410" s="9"/>
      <c r="F1410" s="9"/>
      <c r="G1410" s="9"/>
      <c r="H1410" s="9"/>
      <c r="I1410" s="9"/>
      <c r="J1410" s="9"/>
      <c r="K1410" s="9"/>
      <c r="L1410" s="9"/>
      <c r="M1410" s="9"/>
      <c r="N1410" s="9"/>
      <c r="P1410"/>
      <c r="Q1410"/>
      <c r="AI1410" s="9"/>
      <c r="AJ1410" s="10"/>
      <c r="AK1410" s="9"/>
      <c r="AL1410" s="10"/>
      <c r="AM1410" s="9"/>
      <c r="AN1410" s="9"/>
      <c r="AO1410" s="9"/>
      <c r="AP1410" s="9"/>
      <c r="AQ1410" s="9"/>
      <c r="AS1410" s="9"/>
      <c r="AT1410" s="10"/>
      <c r="AU1410" s="10"/>
      <c r="AV1410" s="10"/>
      <c r="AW1410" s="10"/>
      <c r="AX1410" s="10"/>
      <c r="AY1410" s="10"/>
      <c r="AZ1410" s="10"/>
      <c r="BA1410" s="10"/>
      <c r="BC1410" s="9"/>
      <c r="BD1410" s="10"/>
      <c r="BE1410" s="10"/>
      <c r="BF1410" s="10"/>
      <c r="BG1410" s="10"/>
      <c r="BH1410" s="10"/>
      <c r="BI1410" s="10"/>
      <c r="BJ1410" s="10"/>
      <c r="BK1410" s="10"/>
      <c r="BL1410" s="10"/>
      <c r="BM1410" s="9"/>
      <c r="BN1410" s="10"/>
      <c r="BO1410" s="9"/>
      <c r="BP1410" s="9"/>
      <c r="BQ1410" s="9"/>
      <c r="BR1410" s="9"/>
      <c r="BS1410" s="9"/>
      <c r="BT1410" s="5"/>
      <c r="BU1410" s="9"/>
      <c r="BV1410" s="10"/>
      <c r="BW1410" s="10"/>
      <c r="BX1410" s="10"/>
      <c r="BY1410" s="10"/>
      <c r="BZ1410" s="10"/>
      <c r="CA1410" s="10"/>
      <c r="CB1410" s="10"/>
      <c r="CC1410" s="10"/>
      <c r="CD1410" s="5"/>
      <c r="CE1410" s="9"/>
      <c r="CF1410" s="10"/>
      <c r="CG1410" s="10"/>
      <c r="CH1410" s="10"/>
      <c r="CI1410" s="10"/>
      <c r="CJ1410" s="10"/>
      <c r="CK1410" s="10"/>
      <c r="CL1410" s="10"/>
      <c r="CM1410" s="10"/>
    </row>
    <row r="1411" spans="1:91" x14ac:dyDescent="0.2">
      <c r="A1411" s="9"/>
      <c r="B1411" s="9"/>
      <c r="C1411" s="9"/>
      <c r="D1411" s="9"/>
      <c r="E1411" s="9"/>
      <c r="F1411" s="9"/>
      <c r="G1411" s="9"/>
      <c r="H1411" s="9"/>
      <c r="I1411" s="9"/>
      <c r="J1411" s="9"/>
      <c r="K1411" s="9"/>
      <c r="L1411" s="9"/>
      <c r="M1411" s="9"/>
      <c r="N1411" s="9"/>
      <c r="P1411"/>
      <c r="Q1411"/>
      <c r="AI1411" s="9"/>
      <c r="AJ1411" s="10"/>
      <c r="AK1411" s="9"/>
      <c r="AL1411" s="10"/>
      <c r="AM1411" s="9"/>
      <c r="AN1411" s="9"/>
      <c r="AO1411" s="9"/>
      <c r="AP1411" s="9"/>
      <c r="AQ1411" s="9"/>
      <c r="AS1411" s="9"/>
      <c r="AT1411" s="10"/>
      <c r="AU1411" s="10"/>
      <c r="AV1411" s="10"/>
      <c r="AW1411" s="10"/>
      <c r="AX1411" s="10"/>
      <c r="AY1411" s="10"/>
      <c r="AZ1411" s="10"/>
      <c r="BA1411" s="10"/>
      <c r="BC1411" s="9"/>
      <c r="BD1411" s="10"/>
      <c r="BE1411" s="10"/>
      <c r="BF1411" s="10"/>
      <c r="BG1411" s="10"/>
      <c r="BH1411" s="10"/>
      <c r="BI1411" s="10"/>
      <c r="BJ1411" s="10"/>
      <c r="BK1411" s="10"/>
      <c r="BL1411" s="10"/>
      <c r="BM1411" s="9"/>
      <c r="BN1411" s="10"/>
      <c r="BO1411" s="9"/>
      <c r="BP1411" s="9"/>
      <c r="BQ1411" s="9"/>
      <c r="BR1411" s="9"/>
      <c r="BS1411" s="9"/>
      <c r="BT1411" s="5"/>
      <c r="BU1411" s="9"/>
      <c r="BV1411" s="10"/>
      <c r="BW1411" s="10"/>
      <c r="BX1411" s="10"/>
      <c r="BY1411" s="10"/>
      <c r="BZ1411" s="10"/>
      <c r="CA1411" s="10"/>
      <c r="CB1411" s="10"/>
      <c r="CC1411" s="10"/>
      <c r="CD1411" s="5"/>
      <c r="CE1411" s="9"/>
      <c r="CF1411" s="10"/>
      <c r="CG1411" s="10"/>
      <c r="CH1411" s="10"/>
      <c r="CI1411" s="10"/>
      <c r="CJ1411" s="10"/>
      <c r="CK1411" s="10"/>
      <c r="CL1411" s="10"/>
      <c r="CM1411" s="10"/>
    </row>
    <row r="1412" spans="1:91" x14ac:dyDescent="0.2">
      <c r="A1412" s="9"/>
      <c r="B1412" s="9"/>
      <c r="C1412" s="9"/>
      <c r="D1412" s="9"/>
      <c r="E1412" s="9"/>
      <c r="F1412" s="9"/>
      <c r="G1412" s="9"/>
      <c r="H1412" s="9"/>
      <c r="I1412" s="9"/>
      <c r="J1412" s="9"/>
      <c r="K1412" s="9"/>
      <c r="L1412" s="9"/>
      <c r="M1412" s="9"/>
      <c r="N1412" s="9"/>
      <c r="P1412"/>
      <c r="Q1412"/>
      <c r="AI1412" s="9"/>
      <c r="AJ1412" s="10"/>
      <c r="AK1412" s="9"/>
      <c r="AL1412" s="10"/>
      <c r="AM1412" s="9"/>
      <c r="AN1412" s="9"/>
      <c r="AO1412" s="9"/>
      <c r="AP1412" s="9"/>
      <c r="AQ1412" s="9"/>
      <c r="AS1412" s="9"/>
      <c r="AT1412" s="10"/>
      <c r="AU1412" s="10"/>
      <c r="AV1412" s="10"/>
      <c r="AW1412" s="10"/>
      <c r="AX1412" s="10"/>
      <c r="AY1412" s="10"/>
      <c r="AZ1412" s="10"/>
      <c r="BA1412" s="10"/>
      <c r="BC1412" s="9"/>
      <c r="BD1412" s="10"/>
      <c r="BE1412" s="10"/>
      <c r="BF1412" s="10"/>
      <c r="BG1412" s="10"/>
      <c r="BH1412" s="10"/>
      <c r="BI1412" s="10"/>
      <c r="BJ1412" s="10"/>
      <c r="BK1412" s="10"/>
      <c r="BL1412" s="10"/>
      <c r="BM1412" s="9"/>
      <c r="BN1412" s="10"/>
      <c r="BO1412" s="9"/>
      <c r="BP1412" s="9"/>
      <c r="BQ1412" s="9"/>
      <c r="BR1412" s="9"/>
      <c r="BS1412" s="9"/>
      <c r="BT1412" s="5"/>
      <c r="BU1412" s="9"/>
      <c r="BV1412" s="10"/>
      <c r="BW1412" s="10"/>
      <c r="BX1412" s="10"/>
      <c r="BY1412" s="10"/>
      <c r="BZ1412" s="10"/>
      <c r="CA1412" s="10"/>
      <c r="CB1412" s="10"/>
      <c r="CC1412" s="10"/>
      <c r="CD1412" s="5"/>
      <c r="CE1412" s="9"/>
      <c r="CF1412" s="10"/>
      <c r="CG1412" s="10"/>
      <c r="CH1412" s="10"/>
      <c r="CI1412" s="10"/>
      <c r="CJ1412" s="10"/>
      <c r="CK1412" s="10"/>
      <c r="CL1412" s="10"/>
      <c r="CM1412" s="10"/>
    </row>
    <row r="1413" spans="1:91" x14ac:dyDescent="0.2">
      <c r="A1413" s="9"/>
      <c r="B1413" s="9"/>
      <c r="C1413" s="9"/>
      <c r="D1413" s="9"/>
      <c r="E1413" s="9"/>
      <c r="F1413" s="9"/>
      <c r="G1413" s="9"/>
      <c r="H1413" s="9"/>
      <c r="I1413" s="9"/>
      <c r="J1413" s="9"/>
      <c r="K1413" s="9"/>
      <c r="L1413" s="9"/>
      <c r="M1413" s="9"/>
      <c r="N1413" s="9"/>
      <c r="P1413"/>
      <c r="Q1413"/>
      <c r="AI1413" s="9"/>
      <c r="AJ1413" s="10"/>
      <c r="AK1413" s="9"/>
      <c r="AL1413" s="10"/>
      <c r="AM1413" s="9"/>
      <c r="AN1413" s="9"/>
      <c r="AO1413" s="9"/>
      <c r="AP1413" s="9"/>
      <c r="AQ1413" s="9"/>
      <c r="AS1413" s="9"/>
      <c r="AT1413" s="10"/>
      <c r="AU1413" s="10"/>
      <c r="AV1413" s="10"/>
      <c r="AW1413" s="10"/>
      <c r="AX1413" s="10"/>
      <c r="AY1413" s="10"/>
      <c r="AZ1413" s="10"/>
      <c r="BA1413" s="10"/>
      <c r="BC1413" s="9"/>
      <c r="BD1413" s="10"/>
      <c r="BE1413" s="10"/>
      <c r="BF1413" s="10"/>
      <c r="BG1413" s="10"/>
      <c r="BH1413" s="10"/>
      <c r="BI1413" s="10"/>
      <c r="BJ1413" s="10"/>
      <c r="BK1413" s="10"/>
      <c r="BL1413" s="10"/>
      <c r="BM1413" s="9"/>
      <c r="BN1413" s="10"/>
      <c r="BO1413" s="9"/>
      <c r="BP1413" s="9"/>
      <c r="BQ1413" s="9"/>
      <c r="BR1413" s="9"/>
      <c r="BS1413" s="9"/>
      <c r="BT1413" s="5"/>
      <c r="BU1413" s="9"/>
      <c r="BV1413" s="10"/>
      <c r="BW1413" s="10"/>
      <c r="BX1413" s="10"/>
      <c r="BY1413" s="10"/>
      <c r="BZ1413" s="10"/>
      <c r="CA1413" s="10"/>
      <c r="CB1413" s="10"/>
      <c r="CC1413" s="10"/>
      <c r="CD1413" s="5"/>
      <c r="CE1413" s="9"/>
      <c r="CF1413" s="10"/>
      <c r="CG1413" s="10"/>
      <c r="CH1413" s="10"/>
      <c r="CI1413" s="10"/>
      <c r="CJ1413" s="10"/>
      <c r="CK1413" s="10"/>
      <c r="CL1413" s="10"/>
      <c r="CM1413" s="10"/>
    </row>
    <row r="1414" spans="1:91" x14ac:dyDescent="0.2">
      <c r="A1414" s="9"/>
      <c r="B1414" s="9"/>
      <c r="C1414" s="9"/>
      <c r="D1414" s="9"/>
      <c r="E1414" s="9"/>
      <c r="F1414" s="9"/>
      <c r="G1414" s="9"/>
      <c r="H1414" s="9"/>
      <c r="I1414" s="9"/>
      <c r="J1414" s="9"/>
      <c r="K1414" s="9"/>
      <c r="L1414" s="9"/>
      <c r="M1414" s="9"/>
      <c r="N1414" s="9"/>
      <c r="P1414"/>
      <c r="Q1414"/>
      <c r="AI1414" s="9"/>
      <c r="AJ1414" s="10"/>
      <c r="AK1414" s="9"/>
      <c r="AL1414" s="10"/>
      <c r="AM1414" s="9"/>
      <c r="AN1414" s="9"/>
      <c r="AO1414" s="9"/>
      <c r="AP1414" s="9"/>
      <c r="AQ1414" s="9"/>
      <c r="AS1414" s="9"/>
      <c r="AT1414" s="10"/>
      <c r="AU1414" s="10"/>
      <c r="AV1414" s="10"/>
      <c r="AW1414" s="10"/>
      <c r="AX1414" s="10"/>
      <c r="AY1414" s="10"/>
      <c r="AZ1414" s="10"/>
      <c r="BA1414" s="10"/>
      <c r="BC1414" s="9"/>
      <c r="BD1414" s="10"/>
      <c r="BE1414" s="10"/>
      <c r="BF1414" s="10"/>
      <c r="BG1414" s="10"/>
      <c r="BH1414" s="10"/>
      <c r="BI1414" s="10"/>
      <c r="BJ1414" s="10"/>
      <c r="BK1414" s="10"/>
      <c r="BL1414" s="10"/>
      <c r="BM1414" s="9"/>
      <c r="BN1414" s="10"/>
      <c r="BO1414" s="9"/>
      <c r="BP1414" s="9"/>
      <c r="BQ1414" s="9"/>
      <c r="BR1414" s="9"/>
      <c r="BS1414" s="9"/>
      <c r="BT1414" s="5"/>
      <c r="BU1414" s="9"/>
      <c r="BV1414" s="10"/>
      <c r="BW1414" s="10"/>
      <c r="BX1414" s="10"/>
      <c r="BY1414" s="10"/>
      <c r="BZ1414" s="10"/>
      <c r="CA1414" s="10"/>
      <c r="CB1414" s="10"/>
      <c r="CC1414" s="10"/>
      <c r="CD1414" s="5"/>
      <c r="CE1414" s="9"/>
      <c r="CF1414" s="10"/>
      <c r="CG1414" s="10"/>
      <c r="CH1414" s="10"/>
      <c r="CI1414" s="10"/>
      <c r="CJ1414" s="10"/>
      <c r="CK1414" s="10"/>
      <c r="CL1414" s="10"/>
      <c r="CM1414" s="10"/>
    </row>
    <row r="1415" spans="1:91" x14ac:dyDescent="0.2">
      <c r="A1415" s="9"/>
      <c r="B1415" s="9"/>
      <c r="C1415" s="9"/>
      <c r="D1415" s="9"/>
      <c r="E1415" s="9"/>
      <c r="F1415" s="9"/>
      <c r="G1415" s="9"/>
      <c r="H1415" s="9"/>
      <c r="I1415" s="9"/>
      <c r="J1415" s="9"/>
      <c r="K1415" s="9"/>
      <c r="L1415" s="9"/>
      <c r="M1415" s="9"/>
      <c r="N1415" s="9"/>
      <c r="P1415"/>
      <c r="Q1415"/>
      <c r="AI1415" s="9"/>
      <c r="AJ1415" s="10"/>
      <c r="AK1415" s="9"/>
      <c r="AL1415" s="10"/>
      <c r="AM1415" s="9"/>
      <c r="AN1415" s="9"/>
      <c r="AO1415" s="9"/>
      <c r="AP1415" s="9"/>
      <c r="AQ1415" s="9"/>
      <c r="AS1415" s="9"/>
      <c r="AT1415" s="10"/>
      <c r="AU1415" s="10"/>
      <c r="AV1415" s="10"/>
      <c r="AW1415" s="10"/>
      <c r="AX1415" s="10"/>
      <c r="AY1415" s="10"/>
      <c r="AZ1415" s="10"/>
      <c r="BA1415" s="10"/>
      <c r="BC1415" s="9"/>
      <c r="BD1415" s="10"/>
      <c r="BE1415" s="10"/>
      <c r="BF1415" s="10"/>
      <c r="BG1415" s="10"/>
      <c r="BH1415" s="10"/>
      <c r="BI1415" s="10"/>
      <c r="BJ1415" s="10"/>
      <c r="BK1415" s="10"/>
      <c r="BL1415" s="10"/>
      <c r="BM1415" s="9"/>
      <c r="BN1415" s="10"/>
      <c r="BO1415" s="9"/>
      <c r="BP1415" s="9"/>
      <c r="BQ1415" s="9"/>
      <c r="BR1415" s="9"/>
      <c r="BS1415" s="9"/>
      <c r="BT1415" s="5"/>
      <c r="BU1415" s="9"/>
      <c r="BV1415" s="10"/>
      <c r="BW1415" s="10"/>
      <c r="BX1415" s="10"/>
      <c r="BY1415" s="10"/>
      <c r="BZ1415" s="10"/>
      <c r="CA1415" s="10"/>
      <c r="CB1415" s="10"/>
      <c r="CC1415" s="10"/>
      <c r="CD1415" s="5"/>
      <c r="CE1415" s="9"/>
      <c r="CF1415" s="10"/>
      <c r="CG1415" s="10"/>
      <c r="CH1415" s="10"/>
      <c r="CI1415" s="10"/>
      <c r="CJ1415" s="10"/>
      <c r="CK1415" s="10"/>
      <c r="CL1415" s="10"/>
      <c r="CM1415" s="10"/>
    </row>
    <row r="1416" spans="1:91" x14ac:dyDescent="0.2">
      <c r="A1416" s="9"/>
      <c r="B1416" s="9"/>
      <c r="C1416" s="9"/>
      <c r="D1416" s="9"/>
      <c r="E1416" s="9"/>
      <c r="F1416" s="9"/>
      <c r="G1416" s="9"/>
      <c r="H1416" s="9"/>
      <c r="I1416" s="9"/>
      <c r="J1416" s="9"/>
      <c r="K1416" s="9"/>
      <c r="L1416" s="9"/>
      <c r="M1416" s="9"/>
      <c r="N1416" s="9"/>
      <c r="P1416"/>
      <c r="Q1416"/>
      <c r="AI1416" s="9"/>
      <c r="AJ1416" s="10"/>
      <c r="AK1416" s="9"/>
      <c r="AL1416" s="10"/>
      <c r="AM1416" s="9"/>
      <c r="AN1416" s="9"/>
      <c r="AO1416" s="9"/>
      <c r="AP1416" s="9"/>
      <c r="AQ1416" s="9"/>
      <c r="AS1416" s="9"/>
      <c r="AT1416" s="10"/>
      <c r="AU1416" s="10"/>
      <c r="AV1416" s="10"/>
      <c r="AW1416" s="10"/>
      <c r="AX1416" s="10"/>
      <c r="AY1416" s="10"/>
      <c r="AZ1416" s="10"/>
      <c r="BA1416" s="10"/>
      <c r="BC1416" s="9"/>
      <c r="BD1416" s="10"/>
      <c r="BE1416" s="10"/>
      <c r="BF1416" s="10"/>
      <c r="BG1416" s="10"/>
      <c r="BH1416" s="10"/>
      <c r="BI1416" s="10"/>
      <c r="BJ1416" s="10"/>
      <c r="BK1416" s="10"/>
      <c r="BL1416" s="10"/>
      <c r="BM1416" s="9"/>
      <c r="BN1416" s="10"/>
      <c r="BO1416" s="9"/>
      <c r="BP1416" s="9"/>
      <c r="BQ1416" s="9"/>
      <c r="BR1416" s="9"/>
      <c r="BS1416" s="9"/>
      <c r="BT1416" s="5"/>
      <c r="BU1416" s="9"/>
      <c r="BV1416" s="10"/>
      <c r="BW1416" s="10"/>
      <c r="BX1416" s="10"/>
      <c r="BY1416" s="10"/>
      <c r="BZ1416" s="10"/>
      <c r="CA1416" s="10"/>
      <c r="CB1416" s="10"/>
      <c r="CC1416" s="10"/>
      <c r="CD1416" s="5"/>
      <c r="CE1416" s="9"/>
      <c r="CF1416" s="10"/>
      <c r="CG1416" s="10"/>
      <c r="CH1416" s="10"/>
      <c r="CI1416" s="10"/>
      <c r="CJ1416" s="10"/>
      <c r="CK1416" s="10"/>
      <c r="CL1416" s="10"/>
      <c r="CM1416" s="10"/>
    </row>
    <row r="1417" spans="1:91" x14ac:dyDescent="0.2">
      <c r="A1417" s="9"/>
      <c r="B1417" s="9"/>
      <c r="C1417" s="9"/>
      <c r="D1417" s="9"/>
      <c r="E1417" s="9"/>
      <c r="F1417" s="9"/>
      <c r="G1417" s="9"/>
      <c r="H1417" s="9"/>
      <c r="I1417" s="9"/>
      <c r="J1417" s="9"/>
      <c r="K1417" s="9"/>
      <c r="L1417" s="9"/>
      <c r="M1417" s="9"/>
      <c r="N1417" s="9"/>
      <c r="P1417"/>
      <c r="Q1417"/>
      <c r="AI1417" s="9"/>
      <c r="AJ1417" s="10"/>
      <c r="AK1417" s="9"/>
      <c r="AL1417" s="10"/>
      <c r="AM1417" s="9"/>
      <c r="AN1417" s="9"/>
      <c r="AO1417" s="9"/>
      <c r="AP1417" s="9"/>
      <c r="AQ1417" s="9"/>
      <c r="AS1417" s="9"/>
      <c r="AT1417" s="10"/>
      <c r="AU1417" s="10"/>
      <c r="AV1417" s="10"/>
      <c r="AW1417" s="10"/>
      <c r="AX1417" s="10"/>
      <c r="AY1417" s="10"/>
      <c r="AZ1417" s="10"/>
      <c r="BA1417" s="10"/>
      <c r="BC1417" s="9"/>
      <c r="BD1417" s="10"/>
      <c r="BE1417" s="10"/>
      <c r="BF1417" s="10"/>
      <c r="BG1417" s="10"/>
      <c r="BH1417" s="10"/>
      <c r="BI1417" s="10"/>
      <c r="BJ1417" s="10"/>
      <c r="BK1417" s="10"/>
      <c r="BL1417" s="10"/>
      <c r="BM1417" s="9"/>
      <c r="BN1417" s="10"/>
      <c r="BO1417" s="9"/>
      <c r="BP1417" s="9"/>
      <c r="BQ1417" s="9"/>
      <c r="BR1417" s="9"/>
      <c r="BS1417" s="9"/>
      <c r="BT1417" s="5"/>
      <c r="BU1417" s="9"/>
      <c r="BV1417" s="10"/>
      <c r="BW1417" s="10"/>
      <c r="BX1417" s="10"/>
      <c r="BY1417" s="10"/>
      <c r="BZ1417" s="10"/>
      <c r="CA1417" s="10"/>
      <c r="CB1417" s="10"/>
      <c r="CC1417" s="10"/>
      <c r="CD1417" s="5"/>
      <c r="CE1417" s="9"/>
      <c r="CF1417" s="10"/>
      <c r="CG1417" s="10"/>
      <c r="CH1417" s="10"/>
      <c r="CI1417" s="10"/>
      <c r="CJ1417" s="10"/>
      <c r="CK1417" s="10"/>
      <c r="CL1417" s="10"/>
      <c r="CM1417" s="10"/>
    </row>
    <row r="1418" spans="1:91" x14ac:dyDescent="0.2">
      <c r="A1418" s="9"/>
      <c r="B1418" s="9"/>
      <c r="C1418" s="9"/>
      <c r="D1418" s="9"/>
      <c r="E1418" s="9"/>
      <c r="F1418" s="9"/>
      <c r="G1418" s="9"/>
      <c r="H1418" s="9"/>
      <c r="I1418" s="9"/>
      <c r="J1418" s="9"/>
      <c r="K1418" s="9"/>
      <c r="L1418" s="9"/>
      <c r="M1418" s="9"/>
      <c r="N1418" s="9"/>
      <c r="P1418"/>
      <c r="Q1418"/>
      <c r="AI1418" s="9"/>
      <c r="AJ1418" s="10"/>
      <c r="AK1418" s="9"/>
      <c r="AL1418" s="10"/>
      <c r="AM1418" s="9"/>
      <c r="AN1418" s="9"/>
      <c r="AO1418" s="9"/>
      <c r="AP1418" s="9"/>
      <c r="AQ1418" s="9"/>
      <c r="AS1418" s="9"/>
      <c r="AT1418" s="10"/>
      <c r="AU1418" s="10"/>
      <c r="AV1418" s="10"/>
      <c r="AW1418" s="10"/>
      <c r="AX1418" s="10"/>
      <c r="AY1418" s="10"/>
      <c r="AZ1418" s="10"/>
      <c r="BA1418" s="10"/>
      <c r="BC1418" s="9"/>
      <c r="BD1418" s="10"/>
      <c r="BE1418" s="10"/>
      <c r="BF1418" s="10"/>
      <c r="BG1418" s="10"/>
      <c r="BH1418" s="10"/>
      <c r="BI1418" s="10"/>
      <c r="BJ1418" s="10"/>
      <c r="BK1418" s="10"/>
      <c r="BL1418" s="10"/>
      <c r="BM1418" s="9"/>
      <c r="BN1418" s="10"/>
      <c r="BO1418" s="9"/>
      <c r="BP1418" s="9"/>
      <c r="BQ1418" s="9"/>
      <c r="BR1418" s="9"/>
      <c r="BS1418" s="9"/>
      <c r="BT1418" s="5"/>
      <c r="BU1418" s="9"/>
      <c r="BV1418" s="10"/>
      <c r="BW1418" s="10"/>
      <c r="BX1418" s="10"/>
      <c r="BY1418" s="10"/>
      <c r="BZ1418" s="10"/>
      <c r="CA1418" s="10"/>
      <c r="CB1418" s="10"/>
      <c r="CC1418" s="10"/>
      <c r="CD1418" s="5"/>
      <c r="CE1418" s="9"/>
      <c r="CF1418" s="10"/>
      <c r="CG1418" s="10"/>
      <c r="CH1418" s="10"/>
      <c r="CI1418" s="10"/>
      <c r="CJ1418" s="10"/>
      <c r="CK1418" s="10"/>
      <c r="CL1418" s="10"/>
      <c r="CM1418" s="10"/>
    </row>
    <row r="1419" spans="1:91" x14ac:dyDescent="0.2">
      <c r="A1419" s="9"/>
      <c r="B1419" s="9"/>
      <c r="C1419" s="9"/>
      <c r="D1419" s="9"/>
      <c r="E1419" s="9"/>
      <c r="F1419" s="9"/>
      <c r="G1419" s="9"/>
      <c r="H1419" s="9"/>
      <c r="I1419" s="9"/>
      <c r="J1419" s="9"/>
      <c r="K1419" s="9"/>
      <c r="L1419" s="9"/>
      <c r="M1419" s="9"/>
      <c r="N1419" s="9"/>
      <c r="P1419"/>
      <c r="Q1419"/>
      <c r="AI1419" s="9"/>
      <c r="AJ1419" s="10"/>
      <c r="AK1419" s="9"/>
      <c r="AL1419" s="10"/>
      <c r="AM1419" s="9"/>
      <c r="AN1419" s="9"/>
      <c r="AO1419" s="9"/>
      <c r="AP1419" s="9"/>
      <c r="AQ1419" s="9"/>
      <c r="AS1419" s="9"/>
      <c r="AT1419" s="10"/>
      <c r="AU1419" s="10"/>
      <c r="AV1419" s="10"/>
      <c r="AW1419" s="10"/>
      <c r="AX1419" s="10"/>
      <c r="AY1419" s="10"/>
      <c r="AZ1419" s="10"/>
      <c r="BA1419" s="10"/>
      <c r="BC1419" s="9"/>
      <c r="BD1419" s="10"/>
      <c r="BE1419" s="10"/>
      <c r="BF1419" s="10"/>
      <c r="BG1419" s="10"/>
      <c r="BH1419" s="10"/>
      <c r="BI1419" s="10"/>
      <c r="BJ1419" s="10"/>
      <c r="BK1419" s="10"/>
      <c r="BL1419" s="10"/>
      <c r="BM1419" s="9"/>
      <c r="BN1419" s="10"/>
      <c r="BO1419" s="9"/>
      <c r="BP1419" s="9"/>
      <c r="BQ1419" s="9"/>
      <c r="BR1419" s="9"/>
      <c r="BS1419" s="9"/>
      <c r="BT1419" s="5"/>
      <c r="BU1419" s="9"/>
      <c r="BV1419" s="10"/>
      <c r="BW1419" s="10"/>
      <c r="BX1419" s="10"/>
      <c r="BY1419" s="10"/>
      <c r="BZ1419" s="10"/>
      <c r="CA1419" s="10"/>
      <c r="CB1419" s="10"/>
      <c r="CC1419" s="10"/>
      <c r="CD1419" s="5"/>
      <c r="CE1419" s="9"/>
      <c r="CF1419" s="10"/>
      <c r="CG1419" s="10"/>
      <c r="CH1419" s="10"/>
      <c r="CI1419" s="10"/>
      <c r="CJ1419" s="10"/>
      <c r="CK1419" s="10"/>
      <c r="CL1419" s="10"/>
      <c r="CM1419" s="10"/>
    </row>
    <row r="1420" spans="1:91" x14ac:dyDescent="0.2">
      <c r="A1420" s="9"/>
      <c r="B1420" s="9"/>
      <c r="C1420" s="9"/>
      <c r="D1420" s="9"/>
      <c r="E1420" s="9"/>
      <c r="F1420" s="9"/>
      <c r="G1420" s="9"/>
      <c r="H1420" s="9"/>
      <c r="I1420" s="9"/>
      <c r="J1420" s="9"/>
      <c r="K1420" s="9"/>
      <c r="L1420" s="9"/>
      <c r="M1420" s="9"/>
      <c r="N1420" s="9"/>
      <c r="P1420"/>
      <c r="Q1420"/>
      <c r="AI1420" s="9"/>
      <c r="AJ1420" s="10"/>
      <c r="AK1420" s="9"/>
      <c r="AL1420" s="10"/>
      <c r="AM1420" s="9"/>
      <c r="AN1420" s="9"/>
      <c r="AO1420" s="9"/>
      <c r="AP1420" s="9"/>
      <c r="AQ1420" s="9"/>
      <c r="AS1420" s="9"/>
      <c r="AT1420" s="10"/>
      <c r="AU1420" s="10"/>
      <c r="AV1420" s="10"/>
      <c r="AW1420" s="10"/>
      <c r="AX1420" s="10"/>
      <c r="AY1420" s="10"/>
      <c r="AZ1420" s="10"/>
      <c r="BA1420" s="10"/>
      <c r="BC1420" s="9"/>
      <c r="BD1420" s="10"/>
      <c r="BE1420" s="10"/>
      <c r="BF1420" s="10"/>
      <c r="BG1420" s="10"/>
      <c r="BH1420" s="10"/>
      <c r="BI1420" s="10"/>
      <c r="BJ1420" s="10"/>
      <c r="BK1420" s="10"/>
      <c r="BL1420" s="10"/>
      <c r="BM1420" s="9"/>
      <c r="BN1420" s="10"/>
      <c r="BO1420" s="9"/>
      <c r="BP1420" s="9"/>
      <c r="BQ1420" s="9"/>
      <c r="BR1420" s="9"/>
      <c r="BS1420" s="9"/>
      <c r="BT1420" s="5"/>
      <c r="BU1420" s="9"/>
      <c r="BV1420" s="10"/>
      <c r="BW1420" s="10"/>
      <c r="BX1420" s="10"/>
      <c r="BY1420" s="10"/>
      <c r="BZ1420" s="10"/>
      <c r="CA1420" s="10"/>
      <c r="CB1420" s="10"/>
      <c r="CC1420" s="10"/>
      <c r="CD1420" s="5"/>
      <c r="CE1420" s="9"/>
      <c r="CF1420" s="10"/>
      <c r="CG1420" s="10"/>
      <c r="CH1420" s="10"/>
      <c r="CI1420" s="10"/>
      <c r="CJ1420" s="10"/>
      <c r="CK1420" s="10"/>
      <c r="CL1420" s="10"/>
      <c r="CM1420" s="10"/>
    </row>
    <row r="1421" spans="1:91" x14ac:dyDescent="0.2">
      <c r="A1421" s="9"/>
      <c r="B1421" s="9"/>
      <c r="C1421" s="9"/>
      <c r="D1421" s="9"/>
      <c r="E1421" s="9"/>
      <c r="F1421" s="9"/>
      <c r="G1421" s="9"/>
      <c r="H1421" s="9"/>
      <c r="I1421" s="9"/>
      <c r="J1421" s="9"/>
      <c r="K1421" s="9"/>
      <c r="L1421" s="9"/>
      <c r="M1421" s="9"/>
      <c r="N1421" s="9"/>
      <c r="P1421"/>
      <c r="Q1421"/>
      <c r="AI1421" s="9"/>
      <c r="AJ1421" s="10"/>
      <c r="AK1421" s="9"/>
      <c r="AL1421" s="10"/>
      <c r="AM1421" s="9"/>
      <c r="AN1421" s="9"/>
      <c r="AO1421" s="9"/>
      <c r="AP1421" s="9"/>
      <c r="AQ1421" s="9"/>
      <c r="AS1421" s="9"/>
      <c r="AT1421" s="10"/>
      <c r="AU1421" s="10"/>
      <c r="AV1421" s="10"/>
      <c r="AW1421" s="10"/>
      <c r="AX1421" s="10"/>
      <c r="AY1421" s="10"/>
      <c r="AZ1421" s="10"/>
      <c r="BA1421" s="10"/>
      <c r="BC1421" s="9"/>
      <c r="BD1421" s="10"/>
      <c r="BE1421" s="10"/>
      <c r="BF1421" s="10"/>
      <c r="BG1421" s="10"/>
      <c r="BH1421" s="10"/>
      <c r="BI1421" s="10"/>
      <c r="BJ1421" s="10"/>
      <c r="BK1421" s="10"/>
      <c r="BL1421" s="10"/>
      <c r="BM1421" s="9"/>
      <c r="BN1421" s="10"/>
      <c r="BO1421" s="9"/>
      <c r="BP1421" s="9"/>
      <c r="BQ1421" s="9"/>
      <c r="BR1421" s="9"/>
      <c r="BS1421" s="9"/>
      <c r="BT1421" s="5"/>
      <c r="BU1421" s="9"/>
      <c r="BV1421" s="10"/>
      <c r="BW1421" s="10"/>
      <c r="BX1421" s="10"/>
      <c r="BY1421" s="10"/>
      <c r="BZ1421" s="10"/>
      <c r="CA1421" s="10"/>
      <c r="CB1421" s="10"/>
      <c r="CC1421" s="10"/>
      <c r="CD1421" s="5"/>
      <c r="CE1421" s="9"/>
      <c r="CF1421" s="10"/>
      <c r="CG1421" s="10"/>
      <c r="CH1421" s="10"/>
      <c r="CI1421" s="10"/>
      <c r="CJ1421" s="10"/>
      <c r="CK1421" s="10"/>
      <c r="CL1421" s="10"/>
      <c r="CM1421" s="10"/>
    </row>
    <row r="1422" spans="1:91" x14ac:dyDescent="0.2">
      <c r="A1422" s="9"/>
      <c r="B1422" s="9"/>
      <c r="C1422" s="9"/>
      <c r="D1422" s="9"/>
      <c r="E1422" s="9"/>
      <c r="F1422" s="9"/>
      <c r="G1422" s="9"/>
      <c r="H1422" s="9"/>
      <c r="I1422" s="9"/>
      <c r="J1422" s="9"/>
      <c r="K1422" s="9"/>
      <c r="L1422" s="9"/>
      <c r="M1422" s="9"/>
      <c r="N1422" s="9"/>
      <c r="P1422"/>
      <c r="Q1422"/>
      <c r="AI1422" s="9"/>
      <c r="AJ1422" s="10"/>
      <c r="AK1422" s="9"/>
      <c r="AL1422" s="10"/>
      <c r="AM1422" s="9"/>
      <c r="AN1422" s="9"/>
      <c r="AO1422" s="9"/>
      <c r="AP1422" s="9"/>
      <c r="AQ1422" s="9"/>
      <c r="AS1422" s="9"/>
      <c r="AT1422" s="10"/>
      <c r="AU1422" s="10"/>
      <c r="AV1422" s="10"/>
      <c r="AW1422" s="10"/>
      <c r="AX1422" s="10"/>
      <c r="AY1422" s="10"/>
      <c r="AZ1422" s="10"/>
      <c r="BA1422" s="10"/>
      <c r="BC1422" s="9"/>
      <c r="BD1422" s="10"/>
      <c r="BE1422" s="10"/>
      <c r="BF1422" s="10"/>
      <c r="BG1422" s="10"/>
      <c r="BH1422" s="10"/>
      <c r="BI1422" s="10"/>
      <c r="BJ1422" s="10"/>
      <c r="BK1422" s="10"/>
      <c r="BL1422" s="10"/>
      <c r="BM1422" s="9"/>
      <c r="BN1422" s="10"/>
      <c r="BO1422" s="9"/>
      <c r="BP1422" s="9"/>
      <c r="BQ1422" s="9"/>
      <c r="BR1422" s="9"/>
      <c r="BS1422" s="9"/>
      <c r="BT1422" s="5"/>
      <c r="BU1422" s="9"/>
      <c r="BV1422" s="10"/>
      <c r="BW1422" s="10"/>
      <c r="BX1422" s="10"/>
      <c r="BY1422" s="10"/>
      <c r="BZ1422" s="10"/>
      <c r="CA1422" s="10"/>
      <c r="CB1422" s="10"/>
      <c r="CC1422" s="10"/>
      <c r="CD1422" s="5"/>
      <c r="CE1422" s="9"/>
      <c r="CF1422" s="10"/>
      <c r="CG1422" s="10"/>
      <c r="CH1422" s="10"/>
      <c r="CI1422" s="10"/>
      <c r="CJ1422" s="10"/>
      <c r="CK1422" s="10"/>
      <c r="CL1422" s="10"/>
      <c r="CM1422" s="10"/>
    </row>
    <row r="1423" spans="1:91" x14ac:dyDescent="0.2">
      <c r="A1423" s="9"/>
      <c r="B1423" s="9"/>
      <c r="C1423" s="9"/>
      <c r="D1423" s="9"/>
      <c r="E1423" s="9"/>
      <c r="F1423" s="9"/>
      <c r="G1423" s="9"/>
      <c r="H1423" s="9"/>
      <c r="I1423" s="9"/>
      <c r="J1423" s="9"/>
      <c r="K1423" s="9"/>
      <c r="L1423" s="9"/>
      <c r="M1423" s="9"/>
      <c r="N1423" s="9"/>
      <c r="P1423"/>
      <c r="Q1423"/>
      <c r="AI1423" s="9"/>
      <c r="AJ1423" s="10"/>
      <c r="AK1423" s="9"/>
      <c r="AL1423" s="10"/>
      <c r="AM1423" s="9"/>
      <c r="AN1423" s="9"/>
      <c r="AO1423" s="9"/>
      <c r="AP1423" s="9"/>
      <c r="AQ1423" s="9"/>
      <c r="AS1423" s="9"/>
      <c r="AT1423" s="10"/>
      <c r="AU1423" s="10"/>
      <c r="AV1423" s="10"/>
      <c r="AW1423" s="10"/>
      <c r="AX1423" s="10"/>
      <c r="AY1423" s="10"/>
      <c r="AZ1423" s="10"/>
      <c r="BA1423" s="10"/>
      <c r="BC1423" s="9"/>
      <c r="BD1423" s="10"/>
      <c r="BE1423" s="10"/>
      <c r="BF1423" s="10"/>
      <c r="BG1423" s="10"/>
      <c r="BH1423" s="10"/>
      <c r="BI1423" s="10"/>
      <c r="BJ1423" s="10"/>
      <c r="BK1423" s="10"/>
      <c r="BL1423" s="10"/>
      <c r="BM1423" s="9"/>
      <c r="BN1423" s="10"/>
      <c r="BO1423" s="9"/>
      <c r="BP1423" s="9"/>
      <c r="BQ1423" s="9"/>
      <c r="BR1423" s="9"/>
      <c r="BS1423" s="9"/>
      <c r="BT1423" s="5"/>
      <c r="BU1423" s="9"/>
      <c r="BV1423" s="10"/>
      <c r="BW1423" s="10"/>
      <c r="BX1423" s="10"/>
      <c r="BY1423" s="10"/>
      <c r="BZ1423" s="10"/>
      <c r="CA1423" s="10"/>
      <c r="CB1423" s="10"/>
      <c r="CC1423" s="10"/>
      <c r="CD1423" s="5"/>
      <c r="CE1423" s="9"/>
      <c r="CF1423" s="10"/>
      <c r="CG1423" s="10"/>
      <c r="CH1423" s="10"/>
      <c r="CI1423" s="10"/>
      <c r="CJ1423" s="10"/>
      <c r="CK1423" s="10"/>
      <c r="CL1423" s="10"/>
      <c r="CM1423" s="10"/>
    </row>
    <row r="1424" spans="1:91" x14ac:dyDescent="0.2">
      <c r="A1424" s="9"/>
      <c r="B1424" s="9"/>
      <c r="C1424" s="9"/>
      <c r="D1424" s="9"/>
      <c r="E1424" s="9"/>
      <c r="F1424" s="9"/>
      <c r="G1424" s="9"/>
      <c r="H1424" s="9"/>
      <c r="I1424" s="9"/>
      <c r="J1424" s="9"/>
      <c r="K1424" s="9"/>
      <c r="L1424" s="9"/>
      <c r="M1424" s="9"/>
      <c r="N1424" s="9"/>
      <c r="P1424"/>
      <c r="Q1424"/>
      <c r="AI1424" s="9"/>
      <c r="AJ1424" s="10"/>
      <c r="AK1424" s="9"/>
      <c r="AL1424" s="10"/>
      <c r="AM1424" s="9"/>
      <c r="AN1424" s="9"/>
      <c r="AO1424" s="9"/>
      <c r="AP1424" s="9"/>
      <c r="AQ1424" s="9"/>
      <c r="AS1424" s="9"/>
      <c r="AT1424" s="10"/>
      <c r="AU1424" s="10"/>
      <c r="AV1424" s="10"/>
      <c r="AW1424" s="10"/>
      <c r="AX1424" s="10"/>
      <c r="AY1424" s="10"/>
      <c r="AZ1424" s="10"/>
      <c r="BA1424" s="10"/>
      <c r="BC1424" s="9"/>
      <c r="BD1424" s="10"/>
      <c r="BE1424" s="10"/>
      <c r="BF1424" s="10"/>
      <c r="BG1424" s="10"/>
      <c r="BH1424" s="10"/>
      <c r="BI1424" s="10"/>
      <c r="BJ1424" s="10"/>
      <c r="BK1424" s="10"/>
      <c r="BL1424" s="10"/>
      <c r="BM1424" s="9"/>
      <c r="BN1424" s="10"/>
      <c r="BO1424" s="9"/>
      <c r="BP1424" s="9"/>
      <c r="BQ1424" s="9"/>
      <c r="BR1424" s="9"/>
      <c r="BS1424" s="9"/>
      <c r="BT1424" s="5"/>
      <c r="BU1424" s="9"/>
      <c r="BV1424" s="10"/>
      <c r="BW1424" s="10"/>
      <c r="BX1424" s="10"/>
      <c r="BY1424" s="10"/>
      <c r="BZ1424" s="10"/>
      <c r="CA1424" s="10"/>
      <c r="CB1424" s="10"/>
      <c r="CC1424" s="10"/>
      <c r="CD1424" s="5"/>
      <c r="CE1424" s="9"/>
      <c r="CF1424" s="10"/>
      <c r="CG1424" s="10"/>
      <c r="CH1424" s="10"/>
      <c r="CI1424" s="10"/>
      <c r="CJ1424" s="10"/>
      <c r="CK1424" s="10"/>
      <c r="CL1424" s="10"/>
      <c r="CM1424" s="10"/>
    </row>
    <row r="1425" spans="1:91" x14ac:dyDescent="0.2">
      <c r="A1425" s="9"/>
      <c r="B1425" s="9"/>
      <c r="C1425" s="9"/>
      <c r="D1425" s="9"/>
      <c r="E1425" s="9"/>
      <c r="F1425" s="9"/>
      <c r="G1425" s="9"/>
      <c r="H1425" s="9"/>
      <c r="I1425" s="9"/>
      <c r="J1425" s="9"/>
      <c r="K1425" s="9"/>
      <c r="L1425" s="9"/>
      <c r="M1425" s="9"/>
      <c r="N1425" s="9"/>
      <c r="P1425"/>
      <c r="Q1425"/>
      <c r="AI1425" s="9"/>
      <c r="AJ1425" s="10"/>
      <c r="AK1425" s="9"/>
      <c r="AL1425" s="10"/>
      <c r="AM1425" s="9"/>
      <c r="AN1425" s="9"/>
      <c r="AO1425" s="9"/>
      <c r="AP1425" s="9"/>
      <c r="AQ1425" s="9"/>
      <c r="AS1425" s="9"/>
      <c r="AT1425" s="10"/>
      <c r="AU1425" s="10"/>
      <c r="AV1425" s="10"/>
      <c r="AW1425" s="10"/>
      <c r="AX1425" s="10"/>
      <c r="AY1425" s="10"/>
      <c r="AZ1425" s="10"/>
      <c r="BA1425" s="10"/>
      <c r="BC1425" s="9"/>
      <c r="BD1425" s="10"/>
      <c r="BE1425" s="10"/>
      <c r="BF1425" s="10"/>
      <c r="BG1425" s="10"/>
      <c r="BH1425" s="10"/>
      <c r="BI1425" s="10"/>
      <c r="BJ1425" s="10"/>
      <c r="BK1425" s="10"/>
      <c r="BL1425" s="10"/>
      <c r="BM1425" s="9"/>
      <c r="BN1425" s="10"/>
      <c r="BO1425" s="9"/>
      <c r="BP1425" s="9"/>
      <c r="BQ1425" s="9"/>
      <c r="BR1425" s="9"/>
      <c r="BS1425" s="9"/>
      <c r="BT1425" s="5"/>
      <c r="BU1425" s="9"/>
      <c r="BV1425" s="10"/>
      <c r="BW1425" s="10"/>
      <c r="BX1425" s="10"/>
      <c r="BY1425" s="10"/>
      <c r="BZ1425" s="10"/>
      <c r="CA1425" s="10"/>
      <c r="CB1425" s="10"/>
      <c r="CC1425" s="10"/>
      <c r="CD1425" s="5"/>
      <c r="CE1425" s="9"/>
      <c r="CF1425" s="10"/>
      <c r="CG1425" s="10"/>
      <c r="CH1425" s="10"/>
      <c r="CI1425" s="10"/>
      <c r="CJ1425" s="10"/>
      <c r="CK1425" s="10"/>
      <c r="CL1425" s="10"/>
      <c r="CM1425" s="10"/>
    </row>
    <row r="1426" spans="1:91" x14ac:dyDescent="0.2">
      <c r="A1426" s="9"/>
      <c r="B1426" s="9"/>
      <c r="C1426" s="9"/>
      <c r="D1426" s="9"/>
      <c r="E1426" s="9"/>
      <c r="F1426" s="9"/>
      <c r="G1426" s="9"/>
      <c r="H1426" s="9"/>
      <c r="I1426" s="9"/>
      <c r="J1426" s="9"/>
      <c r="K1426" s="9"/>
      <c r="L1426" s="9"/>
      <c r="M1426" s="9"/>
      <c r="N1426" s="9"/>
      <c r="P1426"/>
      <c r="Q1426"/>
      <c r="AI1426" s="9"/>
      <c r="AJ1426" s="10"/>
      <c r="AK1426" s="9"/>
      <c r="AL1426" s="10"/>
      <c r="AM1426" s="9"/>
      <c r="AN1426" s="9"/>
      <c r="AO1426" s="9"/>
      <c r="AP1426" s="9"/>
      <c r="AQ1426" s="9"/>
      <c r="AS1426" s="9"/>
      <c r="AT1426" s="10"/>
      <c r="AU1426" s="10"/>
      <c r="AV1426" s="10"/>
      <c r="AW1426" s="10"/>
      <c r="AX1426" s="10"/>
      <c r="AY1426" s="10"/>
      <c r="AZ1426" s="10"/>
      <c r="BA1426" s="10"/>
      <c r="BC1426" s="9"/>
      <c r="BD1426" s="10"/>
      <c r="BE1426" s="10"/>
      <c r="BF1426" s="10"/>
      <c r="BG1426" s="10"/>
      <c r="BH1426" s="10"/>
      <c r="BI1426" s="10"/>
      <c r="BJ1426" s="10"/>
      <c r="BK1426" s="10"/>
      <c r="BL1426" s="10"/>
      <c r="BM1426" s="9"/>
      <c r="BN1426" s="10"/>
      <c r="BO1426" s="9"/>
      <c r="BP1426" s="9"/>
      <c r="BQ1426" s="9"/>
      <c r="BR1426" s="9"/>
      <c r="BS1426" s="9"/>
      <c r="BT1426" s="5"/>
      <c r="BU1426" s="9"/>
      <c r="BV1426" s="10"/>
      <c r="BW1426" s="10"/>
      <c r="BX1426" s="10"/>
      <c r="BY1426" s="10"/>
      <c r="BZ1426" s="10"/>
      <c r="CA1426" s="10"/>
      <c r="CB1426" s="10"/>
      <c r="CC1426" s="10"/>
      <c r="CD1426" s="5"/>
      <c r="CE1426" s="9"/>
      <c r="CF1426" s="10"/>
      <c r="CG1426" s="10"/>
      <c r="CH1426" s="10"/>
      <c r="CI1426" s="10"/>
      <c r="CJ1426" s="10"/>
      <c r="CK1426" s="10"/>
      <c r="CL1426" s="10"/>
      <c r="CM1426" s="10"/>
    </row>
    <row r="1427" spans="1:91" x14ac:dyDescent="0.2">
      <c r="A1427" s="9"/>
      <c r="B1427" s="9"/>
      <c r="C1427" s="9"/>
      <c r="D1427" s="9"/>
      <c r="E1427" s="9"/>
      <c r="F1427" s="9"/>
      <c r="G1427" s="9"/>
      <c r="H1427" s="9"/>
      <c r="I1427" s="9"/>
      <c r="J1427" s="9"/>
      <c r="K1427" s="9"/>
      <c r="L1427" s="9"/>
      <c r="M1427" s="9"/>
      <c r="N1427" s="9"/>
      <c r="P1427"/>
      <c r="Q1427"/>
      <c r="AI1427" s="9"/>
      <c r="AJ1427" s="10"/>
      <c r="AK1427" s="9"/>
      <c r="AL1427" s="10"/>
      <c r="AM1427" s="9"/>
      <c r="AN1427" s="9"/>
      <c r="AO1427" s="9"/>
      <c r="AP1427" s="9"/>
      <c r="AQ1427" s="9"/>
      <c r="AS1427" s="9"/>
      <c r="AT1427" s="10"/>
      <c r="AU1427" s="10"/>
      <c r="AV1427" s="10"/>
      <c r="AW1427" s="10"/>
      <c r="AX1427" s="10"/>
      <c r="AY1427" s="10"/>
      <c r="AZ1427" s="10"/>
      <c r="BA1427" s="10"/>
      <c r="BC1427" s="9"/>
      <c r="BD1427" s="10"/>
      <c r="BE1427" s="10"/>
      <c r="BF1427" s="10"/>
      <c r="BG1427" s="10"/>
      <c r="BH1427" s="10"/>
      <c r="BI1427" s="10"/>
      <c r="BJ1427" s="10"/>
      <c r="BK1427" s="10"/>
      <c r="BL1427" s="10"/>
      <c r="BM1427" s="9"/>
      <c r="BN1427" s="10"/>
      <c r="BO1427" s="9"/>
      <c r="BP1427" s="9"/>
      <c r="BQ1427" s="9"/>
      <c r="BR1427" s="9"/>
      <c r="BS1427" s="9"/>
      <c r="BT1427" s="5"/>
      <c r="BU1427" s="9"/>
      <c r="BV1427" s="10"/>
      <c r="BW1427" s="10"/>
      <c r="BX1427" s="10"/>
      <c r="BY1427" s="10"/>
      <c r="BZ1427" s="10"/>
      <c r="CA1427" s="10"/>
      <c r="CB1427" s="10"/>
      <c r="CC1427" s="10"/>
      <c r="CD1427" s="5"/>
      <c r="CE1427" s="9"/>
      <c r="CF1427" s="10"/>
      <c r="CG1427" s="10"/>
      <c r="CH1427" s="10"/>
      <c r="CI1427" s="10"/>
      <c r="CJ1427" s="10"/>
      <c r="CK1427" s="10"/>
      <c r="CL1427" s="10"/>
      <c r="CM1427" s="10"/>
    </row>
    <row r="1428" spans="1:91" x14ac:dyDescent="0.2">
      <c r="A1428" s="9"/>
      <c r="B1428" s="9"/>
      <c r="C1428" s="9"/>
      <c r="D1428" s="9"/>
      <c r="E1428" s="9"/>
      <c r="F1428" s="9"/>
      <c r="G1428" s="9"/>
      <c r="H1428" s="9"/>
      <c r="I1428" s="9"/>
      <c r="J1428" s="9"/>
      <c r="K1428" s="9"/>
      <c r="L1428" s="9"/>
      <c r="M1428" s="9"/>
      <c r="N1428" s="9"/>
      <c r="P1428"/>
      <c r="Q1428"/>
      <c r="AI1428" s="9"/>
      <c r="AJ1428" s="10"/>
      <c r="AK1428" s="9"/>
      <c r="AL1428" s="10"/>
      <c r="AM1428" s="9"/>
      <c r="AN1428" s="9"/>
      <c r="AO1428" s="9"/>
      <c r="AP1428" s="9"/>
      <c r="AQ1428" s="9"/>
      <c r="AS1428" s="9"/>
      <c r="AT1428" s="10"/>
      <c r="AU1428" s="10"/>
      <c r="AV1428" s="10"/>
      <c r="AW1428" s="10"/>
      <c r="AX1428" s="10"/>
      <c r="AY1428" s="10"/>
      <c r="AZ1428" s="10"/>
      <c r="BA1428" s="10"/>
      <c r="BC1428" s="9"/>
      <c r="BD1428" s="10"/>
      <c r="BE1428" s="10"/>
      <c r="BF1428" s="10"/>
      <c r="BG1428" s="10"/>
      <c r="BH1428" s="10"/>
      <c r="BI1428" s="10"/>
      <c r="BJ1428" s="10"/>
      <c r="BK1428" s="10"/>
      <c r="BL1428" s="10"/>
      <c r="BM1428" s="9"/>
      <c r="BN1428" s="10"/>
      <c r="BO1428" s="9"/>
      <c r="BP1428" s="9"/>
      <c r="BQ1428" s="9"/>
      <c r="BR1428" s="9"/>
      <c r="BS1428" s="9"/>
      <c r="BT1428" s="5"/>
      <c r="BU1428" s="9"/>
      <c r="BV1428" s="10"/>
      <c r="BW1428" s="10"/>
      <c r="BX1428" s="10"/>
      <c r="BY1428" s="10"/>
      <c r="BZ1428" s="10"/>
      <c r="CA1428" s="10"/>
      <c r="CB1428" s="10"/>
      <c r="CC1428" s="10"/>
      <c r="CD1428" s="5"/>
      <c r="CE1428" s="9"/>
      <c r="CF1428" s="10"/>
      <c r="CG1428" s="10"/>
      <c r="CH1428" s="10"/>
      <c r="CI1428" s="10"/>
      <c r="CJ1428" s="10"/>
      <c r="CK1428" s="10"/>
      <c r="CL1428" s="10"/>
      <c r="CM1428" s="10"/>
    </row>
    <row r="1429" spans="1:91" x14ac:dyDescent="0.2">
      <c r="A1429" s="9"/>
      <c r="B1429" s="9"/>
      <c r="C1429" s="9"/>
      <c r="D1429" s="9"/>
      <c r="E1429" s="9"/>
      <c r="F1429" s="9"/>
      <c r="G1429" s="9"/>
      <c r="H1429" s="9"/>
      <c r="I1429" s="9"/>
      <c r="J1429" s="9"/>
      <c r="K1429" s="9"/>
      <c r="L1429" s="9"/>
      <c r="M1429" s="9"/>
      <c r="N1429" s="9"/>
      <c r="P1429"/>
      <c r="Q1429"/>
      <c r="AI1429" s="9"/>
      <c r="AJ1429" s="10"/>
      <c r="AK1429" s="9"/>
      <c r="AL1429" s="10"/>
      <c r="AM1429" s="9"/>
      <c r="AN1429" s="9"/>
      <c r="AO1429" s="9"/>
      <c r="AP1429" s="9"/>
      <c r="AQ1429" s="9"/>
      <c r="AS1429" s="9"/>
      <c r="AT1429" s="10"/>
      <c r="AU1429" s="10"/>
      <c r="AV1429" s="10"/>
      <c r="AW1429" s="10"/>
      <c r="AX1429" s="10"/>
      <c r="AY1429" s="10"/>
      <c r="AZ1429" s="10"/>
      <c r="BA1429" s="10"/>
      <c r="BC1429" s="9"/>
      <c r="BD1429" s="10"/>
      <c r="BE1429" s="10"/>
      <c r="BF1429" s="10"/>
      <c r="BG1429" s="10"/>
      <c r="BH1429" s="10"/>
      <c r="BI1429" s="10"/>
      <c r="BJ1429" s="10"/>
      <c r="BK1429" s="10"/>
      <c r="BL1429" s="10"/>
      <c r="BM1429" s="9"/>
      <c r="BN1429" s="10"/>
      <c r="BO1429" s="9"/>
      <c r="BP1429" s="9"/>
      <c r="BQ1429" s="9"/>
      <c r="BR1429" s="9"/>
      <c r="BS1429" s="9"/>
      <c r="BT1429" s="5"/>
      <c r="BU1429" s="9"/>
      <c r="BV1429" s="10"/>
      <c r="BW1429" s="10"/>
      <c r="BX1429" s="10"/>
      <c r="BY1429" s="10"/>
      <c r="BZ1429" s="10"/>
      <c r="CA1429" s="10"/>
      <c r="CB1429" s="10"/>
      <c r="CC1429" s="10"/>
      <c r="CD1429" s="5"/>
      <c r="CE1429" s="9"/>
      <c r="CF1429" s="10"/>
      <c r="CG1429" s="10"/>
      <c r="CH1429" s="10"/>
      <c r="CI1429" s="10"/>
      <c r="CJ1429" s="10"/>
      <c r="CK1429" s="10"/>
      <c r="CL1429" s="10"/>
      <c r="CM1429" s="10"/>
    </row>
    <row r="1430" spans="1:91" x14ac:dyDescent="0.2">
      <c r="A1430" s="9"/>
      <c r="B1430" s="9"/>
      <c r="C1430" s="9"/>
      <c r="D1430" s="9"/>
      <c r="E1430" s="9"/>
      <c r="F1430" s="9"/>
      <c r="G1430" s="9"/>
      <c r="H1430" s="9"/>
      <c r="I1430" s="9"/>
      <c r="J1430" s="9"/>
      <c r="K1430" s="9"/>
      <c r="L1430" s="9"/>
      <c r="M1430" s="9"/>
      <c r="N1430" s="9"/>
      <c r="P1430"/>
      <c r="Q1430"/>
      <c r="AI1430" s="9"/>
      <c r="AJ1430" s="10"/>
      <c r="AK1430" s="9"/>
      <c r="AL1430" s="10"/>
      <c r="AM1430" s="9"/>
      <c r="AN1430" s="9"/>
      <c r="AO1430" s="9"/>
      <c r="AP1430" s="9"/>
      <c r="AQ1430" s="9"/>
      <c r="AS1430" s="9"/>
      <c r="AT1430" s="10"/>
      <c r="AU1430" s="10"/>
      <c r="AV1430" s="10"/>
      <c r="AW1430" s="10"/>
      <c r="AX1430" s="10"/>
      <c r="AY1430" s="10"/>
      <c r="AZ1430" s="10"/>
      <c r="BA1430" s="10"/>
      <c r="BC1430" s="9"/>
      <c r="BD1430" s="10"/>
      <c r="BE1430" s="10"/>
      <c r="BF1430" s="10"/>
      <c r="BG1430" s="10"/>
      <c r="BH1430" s="10"/>
      <c r="BI1430" s="10"/>
      <c r="BJ1430" s="10"/>
      <c r="BK1430" s="10"/>
      <c r="BL1430" s="10"/>
      <c r="BM1430" s="9"/>
      <c r="BN1430" s="10"/>
      <c r="BO1430" s="9"/>
      <c r="BP1430" s="9"/>
      <c r="BQ1430" s="9"/>
      <c r="BR1430" s="9"/>
      <c r="BS1430" s="9"/>
      <c r="BT1430" s="5"/>
      <c r="BU1430" s="9"/>
      <c r="BV1430" s="10"/>
      <c r="BW1430" s="10"/>
      <c r="BX1430" s="10"/>
      <c r="BY1430" s="10"/>
      <c r="BZ1430" s="10"/>
      <c r="CA1430" s="10"/>
      <c r="CB1430" s="10"/>
      <c r="CC1430" s="10"/>
      <c r="CD1430" s="5"/>
      <c r="CE1430" s="9"/>
      <c r="CF1430" s="10"/>
      <c r="CG1430" s="10"/>
      <c r="CH1430" s="10"/>
      <c r="CI1430" s="10"/>
      <c r="CJ1430" s="10"/>
      <c r="CK1430" s="10"/>
      <c r="CL1430" s="10"/>
      <c r="CM1430" s="10"/>
    </row>
    <row r="1431" spans="1:91" x14ac:dyDescent="0.2">
      <c r="A1431" s="9"/>
      <c r="B1431" s="9"/>
      <c r="C1431" s="9"/>
      <c r="D1431" s="9"/>
      <c r="E1431" s="9"/>
      <c r="F1431" s="9"/>
      <c r="G1431" s="9"/>
      <c r="H1431" s="9"/>
      <c r="I1431" s="9"/>
      <c r="J1431" s="9"/>
      <c r="K1431" s="9"/>
      <c r="L1431" s="9"/>
      <c r="M1431" s="9"/>
      <c r="N1431" s="9"/>
      <c r="P1431"/>
      <c r="Q1431"/>
      <c r="AI1431" s="9"/>
      <c r="AJ1431" s="10"/>
      <c r="AK1431" s="9"/>
      <c r="AL1431" s="10"/>
      <c r="AM1431" s="9"/>
      <c r="AN1431" s="9"/>
      <c r="AO1431" s="9"/>
      <c r="AP1431" s="9"/>
      <c r="AQ1431" s="9"/>
      <c r="AS1431" s="9"/>
      <c r="AT1431" s="10"/>
      <c r="AU1431" s="10"/>
      <c r="AV1431" s="10"/>
      <c r="AW1431" s="10"/>
      <c r="AX1431" s="10"/>
      <c r="AY1431" s="10"/>
      <c r="AZ1431" s="10"/>
      <c r="BA1431" s="10"/>
      <c r="BC1431" s="9"/>
      <c r="BD1431" s="10"/>
      <c r="BE1431" s="10"/>
      <c r="BF1431" s="10"/>
      <c r="BG1431" s="10"/>
      <c r="BH1431" s="10"/>
      <c r="BI1431" s="10"/>
      <c r="BJ1431" s="10"/>
      <c r="BK1431" s="10"/>
      <c r="BL1431" s="10"/>
      <c r="BM1431" s="9"/>
      <c r="BN1431" s="10"/>
      <c r="BO1431" s="9"/>
      <c r="BP1431" s="9"/>
      <c r="BQ1431" s="9"/>
      <c r="BR1431" s="9"/>
      <c r="BS1431" s="9"/>
      <c r="BT1431" s="5"/>
      <c r="BU1431" s="9"/>
      <c r="BV1431" s="10"/>
      <c r="BW1431" s="10"/>
      <c r="BX1431" s="10"/>
      <c r="BY1431" s="10"/>
      <c r="BZ1431" s="10"/>
      <c r="CA1431" s="10"/>
      <c r="CB1431" s="10"/>
      <c r="CC1431" s="10"/>
      <c r="CD1431" s="5"/>
      <c r="CE1431" s="9"/>
      <c r="CF1431" s="10"/>
      <c r="CG1431" s="10"/>
      <c r="CH1431" s="10"/>
      <c r="CI1431" s="10"/>
      <c r="CJ1431" s="10"/>
      <c r="CK1431" s="10"/>
      <c r="CL1431" s="10"/>
      <c r="CM1431" s="10"/>
    </row>
    <row r="1432" spans="1:91" x14ac:dyDescent="0.2">
      <c r="A1432" s="9"/>
      <c r="B1432" s="9"/>
      <c r="C1432" s="9"/>
      <c r="D1432" s="9"/>
      <c r="E1432" s="9"/>
      <c r="F1432" s="9"/>
      <c r="G1432" s="9"/>
      <c r="H1432" s="9"/>
      <c r="I1432" s="9"/>
      <c r="J1432" s="9"/>
      <c r="K1432" s="9"/>
      <c r="L1432" s="9"/>
      <c r="M1432" s="9"/>
      <c r="N1432" s="9"/>
      <c r="P1432"/>
      <c r="Q1432"/>
      <c r="AI1432" s="9"/>
      <c r="AJ1432" s="10"/>
      <c r="AK1432" s="9"/>
      <c r="AL1432" s="10"/>
      <c r="AM1432" s="9"/>
      <c r="AN1432" s="9"/>
      <c r="AO1432" s="9"/>
      <c r="AP1432" s="9"/>
      <c r="AQ1432" s="9"/>
      <c r="AS1432" s="9"/>
      <c r="AT1432" s="10"/>
      <c r="AU1432" s="10"/>
      <c r="AV1432" s="10"/>
      <c r="AW1432" s="10"/>
      <c r="AX1432" s="10"/>
      <c r="AY1432" s="10"/>
      <c r="AZ1432" s="10"/>
      <c r="BA1432" s="10"/>
      <c r="BC1432" s="9"/>
      <c r="BD1432" s="10"/>
      <c r="BE1432" s="10"/>
      <c r="BF1432" s="10"/>
      <c r="BG1432" s="10"/>
      <c r="BH1432" s="10"/>
      <c r="BI1432" s="10"/>
      <c r="BJ1432" s="10"/>
      <c r="BK1432" s="10"/>
      <c r="BL1432" s="10"/>
      <c r="BM1432" s="9"/>
      <c r="BN1432" s="10"/>
      <c r="BO1432" s="9"/>
      <c r="BP1432" s="9"/>
      <c r="BQ1432" s="9"/>
      <c r="BR1432" s="9"/>
      <c r="BS1432" s="9"/>
      <c r="BT1432" s="5"/>
      <c r="BU1432" s="9"/>
      <c r="BV1432" s="10"/>
      <c r="BW1432" s="10"/>
      <c r="BX1432" s="10"/>
      <c r="BY1432" s="10"/>
      <c r="BZ1432" s="10"/>
      <c r="CA1432" s="10"/>
      <c r="CB1432" s="10"/>
      <c r="CC1432" s="10"/>
      <c r="CD1432" s="5"/>
      <c r="CE1432" s="9"/>
      <c r="CF1432" s="10"/>
      <c r="CG1432" s="10"/>
      <c r="CH1432" s="10"/>
      <c r="CI1432" s="10"/>
      <c r="CJ1432" s="10"/>
      <c r="CK1432" s="10"/>
      <c r="CL1432" s="10"/>
      <c r="CM1432" s="10"/>
    </row>
    <row r="1433" spans="1:91" x14ac:dyDescent="0.2">
      <c r="A1433" s="9"/>
      <c r="B1433" s="9"/>
      <c r="C1433" s="9"/>
      <c r="D1433" s="9"/>
      <c r="E1433" s="9"/>
      <c r="F1433" s="9"/>
      <c r="G1433" s="9"/>
      <c r="H1433" s="9"/>
      <c r="I1433" s="9"/>
      <c r="J1433" s="9"/>
      <c r="K1433" s="9"/>
      <c r="L1433" s="9"/>
      <c r="M1433" s="9"/>
      <c r="N1433" s="9"/>
      <c r="P1433"/>
      <c r="Q1433"/>
      <c r="AI1433" s="9"/>
      <c r="AJ1433" s="10"/>
      <c r="AK1433" s="9"/>
      <c r="AL1433" s="10"/>
      <c r="AM1433" s="9"/>
      <c r="AN1433" s="9"/>
      <c r="AO1433" s="9"/>
      <c r="AP1433" s="9"/>
      <c r="AQ1433" s="9"/>
      <c r="AS1433" s="9"/>
      <c r="AT1433" s="10"/>
      <c r="AU1433" s="10"/>
      <c r="AV1433" s="10"/>
      <c r="AW1433" s="10"/>
      <c r="AX1433" s="10"/>
      <c r="AY1433" s="10"/>
      <c r="AZ1433" s="10"/>
      <c r="BA1433" s="10"/>
      <c r="BC1433" s="9"/>
      <c r="BD1433" s="10"/>
      <c r="BE1433" s="10"/>
      <c r="BF1433" s="10"/>
      <c r="BG1433" s="10"/>
      <c r="BH1433" s="10"/>
      <c r="BI1433" s="10"/>
      <c r="BJ1433" s="10"/>
      <c r="BK1433" s="10"/>
      <c r="BL1433" s="10"/>
      <c r="BM1433" s="9"/>
      <c r="BN1433" s="10"/>
      <c r="BO1433" s="9"/>
      <c r="BP1433" s="9"/>
      <c r="BQ1433" s="9"/>
      <c r="BR1433" s="9"/>
      <c r="BS1433" s="9"/>
      <c r="BT1433" s="5"/>
      <c r="BU1433" s="9"/>
      <c r="BV1433" s="10"/>
      <c r="BW1433" s="10"/>
      <c r="BX1433" s="10"/>
      <c r="BY1433" s="10"/>
      <c r="BZ1433" s="10"/>
      <c r="CA1433" s="10"/>
      <c r="CB1433" s="10"/>
      <c r="CC1433" s="10"/>
      <c r="CD1433" s="5"/>
      <c r="CE1433" s="9"/>
      <c r="CF1433" s="10"/>
      <c r="CG1433" s="10"/>
      <c r="CH1433" s="10"/>
      <c r="CI1433" s="10"/>
      <c r="CJ1433" s="10"/>
      <c r="CK1433" s="10"/>
      <c r="CL1433" s="10"/>
      <c r="CM1433" s="10"/>
    </row>
    <row r="1434" spans="1:91" x14ac:dyDescent="0.2">
      <c r="A1434" s="9"/>
      <c r="B1434" s="9"/>
      <c r="C1434" s="9"/>
      <c r="D1434" s="9"/>
      <c r="E1434" s="9"/>
      <c r="F1434" s="9"/>
      <c r="G1434" s="9"/>
      <c r="H1434" s="9"/>
      <c r="I1434" s="9"/>
      <c r="J1434" s="9"/>
      <c r="K1434" s="9"/>
      <c r="L1434" s="9"/>
      <c r="M1434" s="9"/>
      <c r="N1434" s="9"/>
      <c r="P1434"/>
      <c r="Q1434"/>
      <c r="AI1434" s="9"/>
      <c r="AJ1434" s="10"/>
      <c r="AK1434" s="9"/>
      <c r="AL1434" s="10"/>
      <c r="AM1434" s="9"/>
      <c r="AN1434" s="9"/>
      <c r="AO1434" s="9"/>
      <c r="AP1434" s="9"/>
      <c r="AQ1434" s="9"/>
      <c r="AS1434" s="9"/>
      <c r="AT1434" s="10"/>
      <c r="AU1434" s="10"/>
      <c r="AV1434" s="10"/>
      <c r="AW1434" s="10"/>
      <c r="AX1434" s="10"/>
      <c r="AY1434" s="10"/>
      <c r="AZ1434" s="10"/>
      <c r="BA1434" s="10"/>
      <c r="BC1434" s="9"/>
      <c r="BD1434" s="10"/>
      <c r="BE1434" s="10"/>
      <c r="BF1434" s="10"/>
      <c r="BG1434" s="10"/>
      <c r="BH1434" s="10"/>
      <c r="BI1434" s="10"/>
      <c r="BJ1434" s="10"/>
      <c r="BK1434" s="10"/>
      <c r="BL1434" s="10"/>
      <c r="BM1434" s="9"/>
      <c r="BN1434" s="10"/>
      <c r="BO1434" s="9"/>
      <c r="BP1434" s="9"/>
      <c r="BQ1434" s="9"/>
      <c r="BR1434" s="9"/>
      <c r="BS1434" s="9"/>
      <c r="BT1434" s="5"/>
      <c r="BU1434" s="9"/>
      <c r="BV1434" s="10"/>
      <c r="BW1434" s="10"/>
      <c r="BX1434" s="10"/>
      <c r="BY1434" s="10"/>
      <c r="BZ1434" s="10"/>
      <c r="CA1434" s="10"/>
      <c r="CB1434" s="10"/>
      <c r="CC1434" s="10"/>
      <c r="CD1434" s="5"/>
      <c r="CE1434" s="9"/>
      <c r="CF1434" s="10"/>
      <c r="CG1434" s="10"/>
      <c r="CH1434" s="10"/>
      <c r="CI1434" s="10"/>
      <c r="CJ1434" s="10"/>
      <c r="CK1434" s="10"/>
      <c r="CL1434" s="10"/>
      <c r="CM1434" s="10"/>
    </row>
    <row r="1435" spans="1:91" x14ac:dyDescent="0.2">
      <c r="A1435" s="9"/>
      <c r="B1435" s="9"/>
      <c r="C1435" s="9"/>
      <c r="D1435" s="9"/>
      <c r="E1435" s="9"/>
      <c r="F1435" s="9"/>
      <c r="G1435" s="9"/>
      <c r="H1435" s="9"/>
      <c r="I1435" s="9"/>
      <c r="J1435" s="9"/>
      <c r="K1435" s="9"/>
      <c r="L1435" s="9"/>
      <c r="M1435" s="9"/>
      <c r="N1435" s="9"/>
      <c r="P1435"/>
      <c r="Q1435"/>
      <c r="AI1435" s="9"/>
      <c r="AJ1435" s="10"/>
      <c r="AK1435" s="9"/>
      <c r="AL1435" s="10"/>
      <c r="AM1435" s="9"/>
      <c r="AN1435" s="9"/>
      <c r="AO1435" s="9"/>
      <c r="AP1435" s="9"/>
      <c r="AQ1435" s="9"/>
      <c r="AS1435" s="9"/>
      <c r="AT1435" s="10"/>
      <c r="AU1435" s="10"/>
      <c r="AV1435" s="10"/>
      <c r="AW1435" s="10"/>
      <c r="AX1435" s="10"/>
      <c r="AY1435" s="10"/>
      <c r="AZ1435" s="10"/>
      <c r="BA1435" s="10"/>
      <c r="BC1435" s="9"/>
      <c r="BD1435" s="10"/>
      <c r="BE1435" s="10"/>
      <c r="BF1435" s="10"/>
      <c r="BG1435" s="10"/>
      <c r="BH1435" s="10"/>
      <c r="BI1435" s="10"/>
      <c r="BJ1435" s="10"/>
      <c r="BK1435" s="10"/>
      <c r="BL1435" s="10"/>
      <c r="BM1435" s="9"/>
      <c r="BN1435" s="10"/>
      <c r="BO1435" s="9"/>
      <c r="BP1435" s="9"/>
      <c r="BQ1435" s="9"/>
      <c r="BR1435" s="9"/>
      <c r="BS1435" s="9"/>
      <c r="BT1435" s="5"/>
      <c r="BU1435" s="9"/>
      <c r="BV1435" s="10"/>
      <c r="BW1435" s="10"/>
      <c r="BX1435" s="10"/>
      <c r="BY1435" s="10"/>
      <c r="BZ1435" s="10"/>
      <c r="CA1435" s="10"/>
      <c r="CB1435" s="10"/>
      <c r="CC1435" s="10"/>
      <c r="CD1435" s="5"/>
      <c r="CE1435" s="9"/>
      <c r="CF1435" s="10"/>
      <c r="CG1435" s="10"/>
      <c r="CH1435" s="10"/>
      <c r="CI1435" s="10"/>
      <c r="CJ1435" s="10"/>
      <c r="CK1435" s="10"/>
      <c r="CL1435" s="10"/>
      <c r="CM1435" s="10"/>
    </row>
    <row r="1436" spans="1:91" x14ac:dyDescent="0.2">
      <c r="A1436" s="9"/>
      <c r="B1436" s="9"/>
      <c r="C1436" s="9"/>
      <c r="D1436" s="9"/>
      <c r="E1436" s="9"/>
      <c r="F1436" s="9"/>
      <c r="G1436" s="9"/>
      <c r="H1436" s="9"/>
      <c r="I1436" s="9"/>
      <c r="J1436" s="9"/>
      <c r="K1436" s="9"/>
      <c r="L1436" s="9"/>
      <c r="M1436" s="9"/>
      <c r="N1436" s="9"/>
      <c r="P1436"/>
      <c r="Q1436"/>
      <c r="AI1436" s="9"/>
      <c r="AJ1436" s="10"/>
      <c r="AK1436" s="9"/>
      <c r="AL1436" s="10"/>
      <c r="AM1436" s="9"/>
      <c r="AN1436" s="9"/>
      <c r="AO1436" s="9"/>
      <c r="AP1436" s="9"/>
      <c r="AQ1436" s="9"/>
      <c r="AS1436" s="9"/>
      <c r="AT1436" s="10"/>
      <c r="AU1436" s="10"/>
      <c r="AV1436" s="10"/>
      <c r="AW1436" s="10"/>
      <c r="AX1436" s="10"/>
      <c r="AY1436" s="10"/>
      <c r="AZ1436" s="10"/>
      <c r="BA1436" s="10"/>
      <c r="BC1436" s="9"/>
      <c r="BD1436" s="10"/>
      <c r="BE1436" s="10"/>
      <c r="BF1436" s="10"/>
      <c r="BG1436" s="10"/>
      <c r="BH1436" s="10"/>
      <c r="BI1436" s="10"/>
      <c r="BJ1436" s="10"/>
      <c r="BK1436" s="10"/>
      <c r="BL1436" s="10"/>
      <c r="BM1436" s="9"/>
      <c r="BN1436" s="10"/>
      <c r="BO1436" s="9"/>
      <c r="BP1436" s="9"/>
      <c r="BQ1436" s="9"/>
      <c r="BR1436" s="9"/>
      <c r="BS1436" s="9"/>
      <c r="BT1436" s="5"/>
      <c r="BU1436" s="9"/>
      <c r="BV1436" s="10"/>
      <c r="BW1436" s="10"/>
      <c r="BX1436" s="10"/>
      <c r="BY1436" s="10"/>
      <c r="BZ1436" s="10"/>
      <c r="CA1436" s="10"/>
      <c r="CB1436" s="10"/>
      <c r="CC1436" s="10"/>
      <c r="CD1436" s="5"/>
      <c r="CE1436" s="9"/>
      <c r="CF1436" s="10"/>
      <c r="CG1436" s="10"/>
      <c r="CH1436" s="10"/>
      <c r="CI1436" s="10"/>
      <c r="CJ1436" s="10"/>
      <c r="CK1436" s="10"/>
      <c r="CL1436" s="10"/>
      <c r="CM1436" s="10"/>
    </row>
    <row r="1437" spans="1:91" x14ac:dyDescent="0.2">
      <c r="A1437" s="9"/>
      <c r="B1437" s="9"/>
      <c r="C1437" s="9"/>
      <c r="D1437" s="9"/>
      <c r="E1437" s="9"/>
      <c r="F1437" s="9"/>
      <c r="G1437" s="9"/>
      <c r="H1437" s="9"/>
      <c r="I1437" s="9"/>
      <c r="J1437" s="9"/>
      <c r="K1437" s="9"/>
      <c r="L1437" s="9"/>
      <c r="M1437" s="9"/>
      <c r="N1437" s="9"/>
      <c r="P1437"/>
      <c r="Q1437"/>
      <c r="AI1437" s="9"/>
      <c r="AJ1437" s="10"/>
      <c r="AK1437" s="9"/>
      <c r="AL1437" s="10"/>
      <c r="AM1437" s="9"/>
      <c r="AN1437" s="9"/>
      <c r="AO1437" s="9"/>
      <c r="AP1437" s="9"/>
      <c r="AQ1437" s="9"/>
      <c r="AS1437" s="9"/>
      <c r="AT1437" s="10"/>
      <c r="AU1437" s="10"/>
      <c r="AV1437" s="10"/>
      <c r="AW1437" s="10"/>
      <c r="AX1437" s="10"/>
      <c r="AY1437" s="10"/>
      <c r="AZ1437" s="10"/>
      <c r="BA1437" s="10"/>
      <c r="BC1437" s="9"/>
      <c r="BD1437" s="10"/>
      <c r="BE1437" s="10"/>
      <c r="BF1437" s="10"/>
      <c r="BG1437" s="10"/>
      <c r="BH1437" s="10"/>
      <c r="BI1437" s="10"/>
      <c r="BJ1437" s="10"/>
      <c r="BK1437" s="10"/>
      <c r="BL1437" s="10"/>
      <c r="BM1437" s="9"/>
      <c r="BN1437" s="10"/>
      <c r="BO1437" s="9"/>
      <c r="BP1437" s="9"/>
      <c r="BQ1437" s="9"/>
      <c r="BR1437" s="9"/>
      <c r="BS1437" s="9"/>
      <c r="BT1437" s="5"/>
      <c r="BU1437" s="9"/>
      <c r="BV1437" s="10"/>
      <c r="BW1437" s="10"/>
      <c r="BX1437" s="10"/>
      <c r="BY1437" s="10"/>
      <c r="BZ1437" s="10"/>
      <c r="CA1437" s="10"/>
      <c r="CB1437" s="10"/>
      <c r="CC1437" s="10"/>
      <c r="CD1437" s="5"/>
      <c r="CE1437" s="9"/>
      <c r="CF1437" s="10"/>
      <c r="CG1437" s="10"/>
      <c r="CH1437" s="10"/>
      <c r="CI1437" s="10"/>
      <c r="CJ1437" s="10"/>
      <c r="CK1437" s="10"/>
      <c r="CL1437" s="10"/>
      <c r="CM1437" s="10"/>
    </row>
    <row r="1438" spans="1:91" x14ac:dyDescent="0.2">
      <c r="A1438" s="9"/>
      <c r="B1438" s="9"/>
      <c r="C1438" s="9"/>
      <c r="D1438" s="9"/>
      <c r="E1438" s="9"/>
      <c r="F1438" s="9"/>
      <c r="G1438" s="9"/>
      <c r="H1438" s="9"/>
      <c r="I1438" s="9"/>
      <c r="J1438" s="9"/>
      <c r="K1438" s="9"/>
      <c r="L1438" s="9"/>
      <c r="M1438" s="9"/>
      <c r="N1438" s="9"/>
      <c r="P1438"/>
      <c r="Q1438"/>
      <c r="AI1438" s="9"/>
      <c r="AJ1438" s="10"/>
      <c r="AK1438" s="9"/>
      <c r="AL1438" s="10"/>
      <c r="AM1438" s="9"/>
      <c r="AN1438" s="9"/>
      <c r="AO1438" s="9"/>
      <c r="AP1438" s="9"/>
      <c r="AQ1438" s="9"/>
      <c r="AS1438" s="9"/>
      <c r="AT1438" s="10"/>
      <c r="AU1438" s="10"/>
      <c r="AV1438" s="10"/>
      <c r="AW1438" s="10"/>
      <c r="AX1438" s="10"/>
      <c r="AY1438" s="10"/>
      <c r="AZ1438" s="10"/>
      <c r="BA1438" s="10"/>
      <c r="BC1438" s="9"/>
      <c r="BD1438" s="10"/>
      <c r="BE1438" s="10"/>
      <c r="BF1438" s="10"/>
      <c r="BG1438" s="10"/>
      <c r="BH1438" s="10"/>
      <c r="BI1438" s="10"/>
      <c r="BJ1438" s="10"/>
      <c r="BK1438" s="10"/>
      <c r="BL1438" s="10"/>
      <c r="BM1438" s="9"/>
      <c r="BN1438" s="10"/>
      <c r="BO1438" s="9"/>
      <c r="BP1438" s="9"/>
      <c r="BQ1438" s="9"/>
      <c r="BR1438" s="9"/>
      <c r="BS1438" s="9"/>
      <c r="BT1438" s="5"/>
      <c r="BU1438" s="9"/>
      <c r="BV1438" s="10"/>
      <c r="BW1438" s="10"/>
      <c r="BX1438" s="10"/>
      <c r="BY1438" s="10"/>
      <c r="BZ1438" s="10"/>
      <c r="CA1438" s="10"/>
      <c r="CB1438" s="10"/>
      <c r="CC1438" s="10"/>
      <c r="CD1438" s="5"/>
      <c r="CE1438" s="9"/>
      <c r="CF1438" s="10"/>
      <c r="CG1438" s="10"/>
      <c r="CH1438" s="10"/>
      <c r="CI1438" s="10"/>
      <c r="CJ1438" s="10"/>
      <c r="CK1438" s="10"/>
      <c r="CL1438" s="10"/>
      <c r="CM1438" s="10"/>
    </row>
    <row r="1439" spans="1:91" x14ac:dyDescent="0.2">
      <c r="A1439" s="9"/>
      <c r="B1439" s="9"/>
      <c r="C1439" s="9"/>
      <c r="D1439" s="9"/>
      <c r="E1439" s="9"/>
      <c r="F1439" s="9"/>
      <c r="G1439" s="9"/>
      <c r="H1439" s="9"/>
      <c r="I1439" s="9"/>
      <c r="J1439" s="9"/>
      <c r="K1439" s="9"/>
      <c r="L1439" s="9"/>
      <c r="M1439" s="9"/>
      <c r="N1439" s="9"/>
      <c r="P1439"/>
      <c r="Q1439"/>
      <c r="AI1439" s="9"/>
      <c r="AJ1439" s="10"/>
      <c r="AK1439" s="9"/>
      <c r="AL1439" s="10"/>
      <c r="AM1439" s="9"/>
      <c r="AN1439" s="9"/>
      <c r="AO1439" s="9"/>
      <c r="AP1439" s="9"/>
      <c r="AQ1439" s="9"/>
      <c r="AS1439" s="9"/>
      <c r="AT1439" s="10"/>
      <c r="AU1439" s="10"/>
      <c r="AV1439" s="10"/>
      <c r="AW1439" s="10"/>
      <c r="AX1439" s="10"/>
      <c r="AY1439" s="10"/>
      <c r="AZ1439" s="10"/>
      <c r="BA1439" s="10"/>
      <c r="BC1439" s="9"/>
      <c r="BD1439" s="10"/>
      <c r="BE1439" s="10"/>
      <c r="BF1439" s="10"/>
      <c r="BG1439" s="10"/>
      <c r="BH1439" s="10"/>
      <c r="BI1439" s="10"/>
      <c r="BJ1439" s="10"/>
      <c r="BK1439" s="10"/>
      <c r="BL1439" s="10"/>
      <c r="BM1439" s="9"/>
      <c r="BN1439" s="10"/>
      <c r="BO1439" s="9"/>
      <c r="BP1439" s="9"/>
      <c r="BQ1439" s="9"/>
      <c r="BR1439" s="9"/>
      <c r="BS1439" s="9"/>
      <c r="BT1439" s="5"/>
      <c r="BU1439" s="9"/>
      <c r="BV1439" s="10"/>
      <c r="BW1439" s="10"/>
      <c r="BX1439" s="10"/>
      <c r="BY1439" s="10"/>
      <c r="BZ1439" s="10"/>
      <c r="CA1439" s="10"/>
      <c r="CB1439" s="10"/>
      <c r="CC1439" s="10"/>
      <c r="CD1439" s="5"/>
      <c r="CE1439" s="9"/>
      <c r="CF1439" s="10"/>
      <c r="CG1439" s="10"/>
      <c r="CH1439" s="10"/>
      <c r="CI1439" s="10"/>
      <c r="CJ1439" s="10"/>
      <c r="CK1439" s="10"/>
      <c r="CL1439" s="10"/>
      <c r="CM1439" s="10"/>
    </row>
    <row r="1440" spans="1:91" x14ac:dyDescent="0.2">
      <c r="A1440" s="9"/>
      <c r="B1440" s="9"/>
      <c r="C1440" s="9"/>
      <c r="D1440" s="9"/>
      <c r="E1440" s="9"/>
      <c r="F1440" s="9"/>
      <c r="G1440" s="9"/>
      <c r="H1440" s="9"/>
      <c r="I1440" s="9"/>
      <c r="J1440" s="9"/>
      <c r="K1440" s="9"/>
      <c r="L1440" s="9"/>
      <c r="M1440" s="9"/>
      <c r="N1440" s="9"/>
      <c r="P1440"/>
      <c r="Q1440"/>
      <c r="AI1440" s="9"/>
      <c r="AJ1440" s="10"/>
      <c r="AK1440" s="9"/>
      <c r="AL1440" s="10"/>
      <c r="AM1440" s="9"/>
      <c r="AN1440" s="9"/>
      <c r="AO1440" s="9"/>
      <c r="AP1440" s="9"/>
      <c r="AQ1440" s="9"/>
      <c r="AS1440" s="9"/>
      <c r="AT1440" s="10"/>
      <c r="AU1440" s="10"/>
      <c r="AV1440" s="10"/>
      <c r="AW1440" s="10"/>
      <c r="AX1440" s="10"/>
      <c r="AY1440" s="10"/>
      <c r="AZ1440" s="10"/>
      <c r="BA1440" s="10"/>
      <c r="BC1440" s="9"/>
      <c r="BD1440" s="10"/>
      <c r="BE1440" s="10"/>
      <c r="BF1440" s="10"/>
      <c r="BG1440" s="10"/>
      <c r="BH1440" s="10"/>
      <c r="BI1440" s="10"/>
      <c r="BJ1440" s="10"/>
      <c r="BK1440" s="10"/>
      <c r="BL1440" s="10"/>
      <c r="BM1440" s="9"/>
      <c r="BN1440" s="10"/>
      <c r="BO1440" s="9"/>
      <c r="BP1440" s="9"/>
      <c r="BQ1440" s="9"/>
      <c r="BR1440" s="9"/>
      <c r="BS1440" s="9"/>
      <c r="BT1440" s="5"/>
      <c r="BU1440" s="9"/>
      <c r="BV1440" s="10"/>
      <c r="BW1440" s="10"/>
      <c r="BX1440" s="10"/>
      <c r="BY1440" s="10"/>
      <c r="BZ1440" s="10"/>
      <c r="CA1440" s="10"/>
      <c r="CB1440" s="10"/>
      <c r="CC1440" s="10"/>
      <c r="CD1440" s="5"/>
      <c r="CE1440" s="9"/>
      <c r="CF1440" s="10"/>
      <c r="CG1440" s="10"/>
      <c r="CH1440" s="10"/>
      <c r="CI1440" s="10"/>
      <c r="CJ1440" s="10"/>
      <c r="CK1440" s="10"/>
      <c r="CL1440" s="10"/>
      <c r="CM1440" s="10"/>
    </row>
    <row r="1441" spans="1:91" x14ac:dyDescent="0.2">
      <c r="A1441" s="9"/>
      <c r="B1441" s="9"/>
      <c r="C1441" s="9"/>
      <c r="D1441" s="9"/>
      <c r="E1441" s="9"/>
      <c r="F1441" s="9"/>
      <c r="G1441" s="9"/>
      <c r="H1441" s="9"/>
      <c r="I1441" s="9"/>
      <c r="J1441" s="9"/>
      <c r="K1441" s="9"/>
      <c r="L1441" s="9"/>
      <c r="M1441" s="9"/>
      <c r="N1441" s="9"/>
      <c r="P1441"/>
      <c r="Q1441"/>
      <c r="AI1441" s="9"/>
      <c r="AJ1441" s="10"/>
      <c r="AK1441" s="9"/>
      <c r="AL1441" s="10"/>
      <c r="AM1441" s="9"/>
      <c r="AN1441" s="9"/>
      <c r="AO1441" s="9"/>
      <c r="AP1441" s="9"/>
      <c r="AQ1441" s="9"/>
      <c r="AS1441" s="9"/>
      <c r="AT1441" s="10"/>
      <c r="AU1441" s="10"/>
      <c r="AV1441" s="10"/>
      <c r="AW1441" s="10"/>
      <c r="AX1441" s="10"/>
      <c r="AY1441" s="10"/>
      <c r="AZ1441" s="10"/>
      <c r="BA1441" s="10"/>
      <c r="BC1441" s="9"/>
      <c r="BD1441" s="10"/>
      <c r="BE1441" s="10"/>
      <c r="BF1441" s="10"/>
      <c r="BG1441" s="10"/>
      <c r="BH1441" s="10"/>
      <c r="BI1441" s="10"/>
      <c r="BJ1441" s="10"/>
      <c r="BK1441" s="10"/>
      <c r="BL1441" s="10"/>
      <c r="BM1441" s="9"/>
      <c r="BN1441" s="10"/>
      <c r="BO1441" s="9"/>
      <c r="BP1441" s="9"/>
      <c r="BQ1441" s="9"/>
      <c r="BR1441" s="9"/>
      <c r="BS1441" s="9"/>
      <c r="BT1441" s="5"/>
      <c r="BU1441" s="9"/>
      <c r="BV1441" s="10"/>
      <c r="BW1441" s="10"/>
      <c r="BX1441" s="10"/>
      <c r="BY1441" s="10"/>
      <c r="BZ1441" s="10"/>
      <c r="CA1441" s="10"/>
      <c r="CB1441" s="10"/>
      <c r="CC1441" s="10"/>
      <c r="CD1441" s="5"/>
      <c r="CE1441" s="9"/>
      <c r="CF1441" s="10"/>
      <c r="CG1441" s="10"/>
      <c r="CH1441" s="10"/>
      <c r="CI1441" s="10"/>
      <c r="CJ1441" s="10"/>
      <c r="CK1441" s="10"/>
      <c r="CL1441" s="10"/>
      <c r="CM1441" s="10"/>
    </row>
    <row r="1442" spans="1:91" x14ac:dyDescent="0.2">
      <c r="A1442" s="9"/>
      <c r="B1442" s="9"/>
      <c r="C1442" s="9"/>
      <c r="D1442" s="9"/>
      <c r="E1442" s="9"/>
      <c r="F1442" s="9"/>
      <c r="G1442" s="9"/>
      <c r="H1442" s="9"/>
      <c r="I1442" s="9"/>
      <c r="J1442" s="9"/>
      <c r="K1442" s="9"/>
      <c r="L1442" s="9"/>
      <c r="M1442" s="9"/>
      <c r="N1442" s="9"/>
      <c r="P1442"/>
      <c r="Q1442"/>
      <c r="AI1442" s="9"/>
      <c r="AJ1442" s="10"/>
      <c r="AK1442" s="9"/>
      <c r="AL1442" s="10"/>
      <c r="AM1442" s="9"/>
      <c r="AN1442" s="9"/>
      <c r="AO1442" s="9"/>
      <c r="AP1442" s="9"/>
      <c r="AQ1442" s="9"/>
      <c r="AS1442" s="9"/>
      <c r="AT1442" s="10"/>
      <c r="AU1442" s="10"/>
      <c r="AV1442" s="10"/>
      <c r="AW1442" s="10"/>
      <c r="AX1442" s="10"/>
      <c r="AY1442" s="10"/>
      <c r="AZ1442" s="10"/>
      <c r="BA1442" s="10"/>
      <c r="BC1442" s="9"/>
      <c r="BD1442" s="10"/>
      <c r="BE1442" s="10"/>
      <c r="BF1442" s="10"/>
      <c r="BG1442" s="10"/>
      <c r="BH1442" s="10"/>
      <c r="BI1442" s="10"/>
      <c r="BJ1442" s="10"/>
      <c r="BK1442" s="10"/>
      <c r="BL1442" s="10"/>
      <c r="BM1442" s="9"/>
      <c r="BN1442" s="10"/>
      <c r="BO1442" s="9"/>
      <c r="BP1442" s="9"/>
      <c r="BQ1442" s="9"/>
      <c r="BR1442" s="9"/>
      <c r="BS1442" s="9"/>
      <c r="BT1442" s="5"/>
      <c r="BU1442" s="9"/>
      <c r="BV1442" s="10"/>
      <c r="BW1442" s="10"/>
      <c r="BX1442" s="10"/>
      <c r="BY1442" s="10"/>
      <c r="BZ1442" s="10"/>
      <c r="CA1442" s="10"/>
      <c r="CB1442" s="10"/>
      <c r="CC1442" s="10"/>
      <c r="CD1442" s="5"/>
      <c r="CE1442" s="9"/>
      <c r="CF1442" s="10"/>
      <c r="CG1442" s="10"/>
      <c r="CH1442" s="10"/>
      <c r="CI1442" s="10"/>
      <c r="CJ1442" s="10"/>
      <c r="CK1442" s="10"/>
      <c r="CL1442" s="10"/>
      <c r="CM1442" s="10"/>
    </row>
    <row r="1443" spans="1:91" x14ac:dyDescent="0.2">
      <c r="A1443" s="9"/>
      <c r="B1443" s="9"/>
      <c r="C1443" s="9"/>
      <c r="D1443" s="9"/>
      <c r="E1443" s="9"/>
      <c r="F1443" s="9"/>
      <c r="G1443" s="9"/>
      <c r="H1443" s="9"/>
      <c r="I1443" s="9"/>
      <c r="J1443" s="9"/>
      <c r="K1443" s="9"/>
      <c r="L1443" s="9"/>
      <c r="M1443" s="9"/>
      <c r="N1443" s="9"/>
      <c r="P1443"/>
      <c r="Q1443"/>
      <c r="AI1443" s="9"/>
      <c r="AJ1443" s="10"/>
      <c r="AK1443" s="9"/>
      <c r="AL1443" s="10"/>
      <c r="AM1443" s="9"/>
      <c r="AN1443" s="9"/>
      <c r="AO1443" s="9"/>
      <c r="AP1443" s="9"/>
      <c r="AQ1443" s="9"/>
      <c r="AS1443" s="9"/>
      <c r="AT1443" s="10"/>
      <c r="AU1443" s="10"/>
      <c r="AV1443" s="10"/>
      <c r="AW1443" s="10"/>
      <c r="AX1443" s="10"/>
      <c r="AY1443" s="10"/>
      <c r="AZ1443" s="10"/>
      <c r="BA1443" s="10"/>
      <c r="BC1443" s="9"/>
      <c r="BD1443" s="10"/>
      <c r="BE1443" s="10"/>
      <c r="BF1443" s="10"/>
      <c r="BG1443" s="10"/>
      <c r="BH1443" s="10"/>
      <c r="BI1443" s="10"/>
      <c r="BJ1443" s="10"/>
      <c r="BK1443" s="10"/>
      <c r="BL1443" s="10"/>
      <c r="BM1443" s="9"/>
      <c r="BN1443" s="10"/>
      <c r="BO1443" s="9"/>
      <c r="BP1443" s="9"/>
      <c r="BQ1443" s="9"/>
      <c r="BR1443" s="9"/>
      <c r="BS1443" s="9"/>
      <c r="BT1443" s="5"/>
      <c r="BU1443" s="9"/>
      <c r="BV1443" s="10"/>
      <c r="BW1443" s="10"/>
      <c r="BX1443" s="10"/>
      <c r="BY1443" s="10"/>
      <c r="BZ1443" s="10"/>
      <c r="CA1443" s="10"/>
      <c r="CB1443" s="10"/>
      <c r="CC1443" s="10"/>
      <c r="CD1443" s="5"/>
      <c r="CE1443" s="9"/>
      <c r="CF1443" s="10"/>
      <c r="CG1443" s="10"/>
      <c r="CH1443" s="10"/>
      <c r="CI1443" s="10"/>
      <c r="CJ1443" s="10"/>
      <c r="CK1443" s="10"/>
      <c r="CL1443" s="10"/>
      <c r="CM1443" s="10"/>
    </row>
    <row r="1444" spans="1:91" x14ac:dyDescent="0.2">
      <c r="A1444" s="9"/>
      <c r="B1444" s="9"/>
      <c r="C1444" s="9"/>
      <c r="D1444" s="9"/>
      <c r="E1444" s="9"/>
      <c r="F1444" s="9"/>
      <c r="G1444" s="9"/>
      <c r="H1444" s="9"/>
      <c r="I1444" s="9"/>
      <c r="J1444" s="9"/>
      <c r="K1444" s="9"/>
      <c r="L1444" s="9"/>
      <c r="M1444" s="9"/>
      <c r="N1444" s="9"/>
      <c r="P1444"/>
      <c r="Q1444"/>
      <c r="AI1444" s="9"/>
      <c r="AJ1444" s="10"/>
      <c r="AK1444" s="9"/>
      <c r="AL1444" s="10"/>
      <c r="AM1444" s="9"/>
      <c r="AN1444" s="9"/>
      <c r="AO1444" s="9"/>
      <c r="AP1444" s="9"/>
      <c r="AQ1444" s="9"/>
      <c r="AS1444" s="9"/>
      <c r="AT1444" s="10"/>
      <c r="AU1444" s="10"/>
      <c r="AV1444" s="10"/>
      <c r="AW1444" s="10"/>
      <c r="AX1444" s="10"/>
      <c r="AY1444" s="10"/>
      <c r="AZ1444" s="10"/>
      <c r="BA1444" s="10"/>
      <c r="BC1444" s="9"/>
      <c r="BD1444" s="10"/>
      <c r="BE1444" s="10"/>
      <c r="BF1444" s="10"/>
      <c r="BG1444" s="10"/>
      <c r="BH1444" s="10"/>
      <c r="BI1444" s="10"/>
      <c r="BJ1444" s="10"/>
      <c r="BK1444" s="10"/>
      <c r="BL1444" s="10"/>
      <c r="BM1444" s="9"/>
      <c r="BN1444" s="10"/>
      <c r="BO1444" s="9"/>
      <c r="BP1444" s="9"/>
      <c r="BQ1444" s="9"/>
      <c r="BR1444" s="9"/>
      <c r="BS1444" s="9"/>
      <c r="BT1444" s="5"/>
      <c r="BU1444" s="9"/>
      <c r="BV1444" s="10"/>
      <c r="BW1444" s="10"/>
      <c r="BX1444" s="10"/>
      <c r="BY1444" s="10"/>
      <c r="BZ1444" s="10"/>
      <c r="CA1444" s="10"/>
      <c r="CB1444" s="10"/>
      <c r="CC1444" s="10"/>
      <c r="CD1444" s="5"/>
      <c r="CE1444" s="9"/>
      <c r="CF1444" s="10"/>
      <c r="CG1444" s="10"/>
      <c r="CH1444" s="10"/>
      <c r="CI1444" s="10"/>
      <c r="CJ1444" s="10"/>
      <c r="CK1444" s="10"/>
      <c r="CL1444" s="10"/>
      <c r="CM1444" s="10"/>
    </row>
    <row r="1445" spans="1:91" x14ac:dyDescent="0.2">
      <c r="A1445" s="9"/>
      <c r="B1445" s="9"/>
      <c r="C1445" s="9"/>
      <c r="D1445" s="9"/>
      <c r="E1445" s="9"/>
      <c r="F1445" s="9"/>
      <c r="G1445" s="9"/>
      <c r="H1445" s="9"/>
      <c r="I1445" s="9"/>
      <c r="J1445" s="9"/>
      <c r="K1445" s="9"/>
      <c r="L1445" s="9"/>
      <c r="M1445" s="9"/>
      <c r="N1445" s="9"/>
      <c r="P1445"/>
      <c r="Q1445"/>
      <c r="AI1445" s="9"/>
      <c r="AJ1445" s="10"/>
      <c r="AK1445" s="9"/>
      <c r="AL1445" s="10"/>
      <c r="AM1445" s="9"/>
      <c r="AN1445" s="9"/>
      <c r="AO1445" s="9"/>
      <c r="AP1445" s="9"/>
      <c r="AQ1445" s="9"/>
      <c r="AS1445" s="9"/>
      <c r="AT1445" s="10"/>
      <c r="AU1445" s="10"/>
      <c r="AV1445" s="10"/>
      <c r="AW1445" s="10"/>
      <c r="AX1445" s="10"/>
      <c r="AY1445" s="10"/>
      <c r="AZ1445" s="10"/>
      <c r="BA1445" s="10"/>
      <c r="BC1445" s="9"/>
      <c r="BD1445" s="10"/>
      <c r="BE1445" s="10"/>
      <c r="BF1445" s="10"/>
      <c r="BG1445" s="10"/>
      <c r="BH1445" s="10"/>
      <c r="BI1445" s="10"/>
      <c r="BJ1445" s="10"/>
      <c r="BK1445" s="10"/>
      <c r="BL1445" s="10"/>
      <c r="BM1445" s="9"/>
      <c r="BN1445" s="10"/>
      <c r="BO1445" s="9"/>
      <c r="BP1445" s="9"/>
      <c r="BQ1445" s="9"/>
      <c r="BR1445" s="9"/>
      <c r="BS1445" s="9"/>
      <c r="BT1445" s="5"/>
      <c r="BU1445" s="9"/>
      <c r="BV1445" s="10"/>
      <c r="BW1445" s="10"/>
      <c r="BX1445" s="10"/>
      <c r="BY1445" s="10"/>
      <c r="BZ1445" s="10"/>
      <c r="CA1445" s="10"/>
      <c r="CB1445" s="10"/>
      <c r="CC1445" s="10"/>
      <c r="CD1445" s="5"/>
      <c r="CE1445" s="9"/>
      <c r="CF1445" s="10"/>
      <c r="CG1445" s="10"/>
      <c r="CH1445" s="10"/>
      <c r="CI1445" s="10"/>
      <c r="CJ1445" s="10"/>
      <c r="CK1445" s="10"/>
      <c r="CL1445" s="10"/>
      <c r="CM1445" s="10"/>
    </row>
    <row r="1446" spans="1:91" x14ac:dyDescent="0.2">
      <c r="A1446" s="9"/>
      <c r="B1446" s="9"/>
      <c r="C1446" s="9"/>
      <c r="D1446" s="9"/>
      <c r="E1446" s="9"/>
      <c r="F1446" s="9"/>
      <c r="G1446" s="9"/>
      <c r="H1446" s="9"/>
      <c r="I1446" s="9"/>
      <c r="J1446" s="9"/>
      <c r="K1446" s="9"/>
      <c r="L1446" s="9"/>
      <c r="M1446" s="9"/>
      <c r="N1446" s="9"/>
      <c r="P1446"/>
      <c r="Q1446"/>
      <c r="AI1446" s="9"/>
      <c r="AJ1446" s="10"/>
      <c r="AK1446" s="9"/>
      <c r="AL1446" s="10"/>
      <c r="AM1446" s="9"/>
      <c r="AN1446" s="9"/>
      <c r="AO1446" s="9"/>
      <c r="AP1446" s="9"/>
      <c r="AQ1446" s="9"/>
      <c r="AS1446" s="9"/>
      <c r="AT1446" s="10"/>
      <c r="AU1446" s="10"/>
      <c r="AV1446" s="10"/>
      <c r="AW1446" s="10"/>
      <c r="AX1446" s="10"/>
      <c r="AY1446" s="10"/>
      <c r="AZ1446" s="10"/>
      <c r="BA1446" s="10"/>
      <c r="BC1446" s="9"/>
      <c r="BD1446" s="10"/>
      <c r="BE1446" s="10"/>
      <c r="BF1446" s="10"/>
      <c r="BG1446" s="10"/>
      <c r="BH1446" s="10"/>
      <c r="BI1446" s="10"/>
      <c r="BJ1446" s="10"/>
      <c r="BK1446" s="10"/>
      <c r="BL1446" s="10"/>
      <c r="BM1446" s="9"/>
      <c r="BN1446" s="10"/>
      <c r="BO1446" s="9"/>
      <c r="BP1446" s="9"/>
      <c r="BQ1446" s="9"/>
      <c r="BR1446" s="9"/>
      <c r="BS1446" s="9"/>
      <c r="BT1446" s="5"/>
      <c r="BU1446" s="9"/>
      <c r="BV1446" s="10"/>
      <c r="BW1446" s="10"/>
      <c r="BX1446" s="10"/>
      <c r="BY1446" s="10"/>
      <c r="BZ1446" s="10"/>
      <c r="CA1446" s="10"/>
      <c r="CB1446" s="10"/>
      <c r="CC1446" s="10"/>
      <c r="CD1446" s="5"/>
      <c r="CE1446" s="9"/>
      <c r="CF1446" s="10"/>
      <c r="CG1446" s="10"/>
      <c r="CH1446" s="10"/>
      <c r="CI1446" s="10"/>
      <c r="CJ1446" s="10"/>
      <c r="CK1446" s="10"/>
      <c r="CL1446" s="10"/>
      <c r="CM1446" s="10"/>
    </row>
    <row r="1447" spans="1:91" x14ac:dyDescent="0.2">
      <c r="A1447" s="9"/>
      <c r="B1447" s="9"/>
      <c r="C1447" s="9"/>
      <c r="D1447" s="9"/>
      <c r="E1447" s="9"/>
      <c r="F1447" s="9"/>
      <c r="G1447" s="9"/>
      <c r="H1447" s="9"/>
      <c r="I1447" s="9"/>
      <c r="J1447" s="9"/>
      <c r="K1447" s="9"/>
      <c r="L1447" s="9"/>
      <c r="M1447" s="9"/>
      <c r="N1447" s="9"/>
      <c r="P1447"/>
      <c r="Q1447"/>
      <c r="AI1447" s="9"/>
      <c r="AJ1447" s="10"/>
      <c r="AK1447" s="9"/>
      <c r="AL1447" s="10"/>
      <c r="AM1447" s="9"/>
      <c r="AN1447" s="9"/>
      <c r="AO1447" s="9"/>
      <c r="AP1447" s="9"/>
      <c r="AQ1447" s="9"/>
      <c r="AS1447" s="9"/>
      <c r="AT1447" s="10"/>
      <c r="AU1447" s="10"/>
      <c r="AV1447" s="10"/>
      <c r="AW1447" s="10"/>
      <c r="AX1447" s="10"/>
      <c r="AY1447" s="10"/>
      <c r="AZ1447" s="10"/>
      <c r="BA1447" s="10"/>
      <c r="BC1447" s="9"/>
      <c r="BD1447" s="10"/>
      <c r="BE1447" s="10"/>
      <c r="BF1447" s="10"/>
      <c r="BG1447" s="10"/>
      <c r="BH1447" s="10"/>
      <c r="BI1447" s="10"/>
      <c r="BJ1447" s="10"/>
      <c r="BK1447" s="10"/>
      <c r="BL1447" s="10"/>
      <c r="BM1447" s="9"/>
      <c r="BN1447" s="10"/>
      <c r="BO1447" s="9"/>
      <c r="BP1447" s="9"/>
      <c r="BQ1447" s="9"/>
      <c r="BR1447" s="9"/>
      <c r="BS1447" s="9"/>
      <c r="BT1447" s="5"/>
      <c r="BU1447" s="9"/>
      <c r="BV1447" s="10"/>
      <c r="BW1447" s="10"/>
      <c r="BX1447" s="10"/>
      <c r="BY1447" s="10"/>
      <c r="BZ1447" s="10"/>
      <c r="CA1447" s="10"/>
      <c r="CB1447" s="10"/>
      <c r="CC1447" s="10"/>
      <c r="CD1447" s="5"/>
      <c r="CE1447" s="9"/>
      <c r="CF1447" s="10"/>
      <c r="CG1447" s="10"/>
      <c r="CH1447" s="10"/>
      <c r="CI1447" s="10"/>
      <c r="CJ1447" s="10"/>
      <c r="CK1447" s="10"/>
      <c r="CL1447" s="10"/>
      <c r="CM1447" s="10"/>
    </row>
    <row r="1448" spans="1:91" x14ac:dyDescent="0.2">
      <c r="A1448" s="9"/>
      <c r="B1448" s="9"/>
      <c r="C1448" s="9"/>
      <c r="D1448" s="9"/>
      <c r="E1448" s="9"/>
      <c r="F1448" s="9"/>
      <c r="G1448" s="9"/>
      <c r="H1448" s="9"/>
      <c r="I1448" s="9"/>
      <c r="J1448" s="9"/>
      <c r="K1448" s="9"/>
      <c r="L1448" s="9"/>
      <c r="M1448" s="9"/>
      <c r="N1448" s="9"/>
      <c r="P1448"/>
      <c r="Q1448"/>
      <c r="AI1448" s="9"/>
      <c r="AJ1448" s="10"/>
      <c r="AK1448" s="9"/>
      <c r="AL1448" s="10"/>
      <c r="AM1448" s="9"/>
      <c r="AN1448" s="9"/>
      <c r="AO1448" s="9"/>
      <c r="AP1448" s="9"/>
      <c r="AQ1448" s="9"/>
      <c r="AS1448" s="9"/>
      <c r="AT1448" s="10"/>
      <c r="AU1448" s="10"/>
      <c r="AV1448" s="10"/>
      <c r="AW1448" s="10"/>
      <c r="AX1448" s="10"/>
      <c r="AY1448" s="10"/>
      <c r="AZ1448" s="10"/>
      <c r="BA1448" s="10"/>
      <c r="BC1448" s="9"/>
      <c r="BD1448" s="10"/>
      <c r="BE1448" s="10"/>
      <c r="BF1448" s="10"/>
      <c r="BG1448" s="10"/>
      <c r="BH1448" s="10"/>
      <c r="BI1448" s="10"/>
      <c r="BJ1448" s="10"/>
      <c r="BK1448" s="10"/>
      <c r="BL1448" s="10"/>
      <c r="BM1448" s="9"/>
      <c r="BN1448" s="10"/>
      <c r="BO1448" s="9"/>
      <c r="BP1448" s="9"/>
      <c r="BQ1448" s="9"/>
      <c r="BR1448" s="9"/>
      <c r="BS1448" s="9"/>
      <c r="BT1448" s="5"/>
      <c r="BU1448" s="9"/>
      <c r="BV1448" s="10"/>
      <c r="BW1448" s="10"/>
      <c r="BX1448" s="10"/>
      <c r="BY1448" s="10"/>
      <c r="BZ1448" s="10"/>
      <c r="CA1448" s="10"/>
      <c r="CB1448" s="10"/>
      <c r="CC1448" s="10"/>
      <c r="CD1448" s="5"/>
      <c r="CE1448" s="9"/>
      <c r="CF1448" s="10"/>
      <c r="CG1448" s="10"/>
      <c r="CH1448" s="10"/>
      <c r="CI1448" s="10"/>
      <c r="CJ1448" s="10"/>
      <c r="CK1448" s="10"/>
      <c r="CL1448" s="10"/>
      <c r="CM1448" s="10"/>
    </row>
    <row r="1449" spans="1:91" x14ac:dyDescent="0.2">
      <c r="A1449" s="9"/>
      <c r="B1449" s="9"/>
      <c r="C1449" s="9"/>
      <c r="D1449" s="9"/>
      <c r="E1449" s="9"/>
      <c r="F1449" s="9"/>
      <c r="G1449" s="9"/>
      <c r="H1449" s="9"/>
      <c r="I1449" s="9"/>
      <c r="J1449" s="9"/>
      <c r="K1449" s="9"/>
      <c r="L1449" s="9"/>
      <c r="M1449" s="9"/>
      <c r="N1449" s="9"/>
      <c r="P1449"/>
      <c r="Q1449"/>
      <c r="AI1449" s="9"/>
      <c r="AJ1449" s="10"/>
      <c r="AK1449" s="9"/>
      <c r="AL1449" s="10"/>
      <c r="AM1449" s="9"/>
      <c r="AN1449" s="9"/>
      <c r="AO1449" s="9"/>
      <c r="AP1449" s="9"/>
      <c r="AQ1449" s="9"/>
      <c r="AS1449" s="9"/>
      <c r="AT1449" s="10"/>
      <c r="AU1449" s="10"/>
      <c r="AV1449" s="10"/>
      <c r="AW1449" s="10"/>
      <c r="AX1449" s="10"/>
      <c r="AY1449" s="10"/>
      <c r="AZ1449" s="10"/>
      <c r="BA1449" s="10"/>
      <c r="BC1449" s="9"/>
      <c r="BD1449" s="10"/>
      <c r="BE1449" s="10"/>
      <c r="BF1449" s="10"/>
      <c r="BG1449" s="10"/>
      <c r="BH1449" s="10"/>
      <c r="BI1449" s="10"/>
      <c r="BJ1449" s="10"/>
      <c r="BK1449" s="10"/>
      <c r="BL1449" s="10"/>
      <c r="BM1449" s="9"/>
      <c r="BN1449" s="10"/>
      <c r="BO1449" s="9"/>
      <c r="BP1449" s="9"/>
      <c r="BQ1449" s="9"/>
      <c r="BR1449" s="9"/>
      <c r="BS1449" s="9"/>
      <c r="BT1449" s="5"/>
      <c r="BU1449" s="9"/>
      <c r="BV1449" s="10"/>
      <c r="BW1449" s="10"/>
      <c r="BX1449" s="10"/>
      <c r="BY1449" s="10"/>
      <c r="BZ1449" s="10"/>
      <c r="CA1449" s="10"/>
      <c r="CB1449" s="10"/>
      <c r="CC1449" s="10"/>
      <c r="CD1449" s="5"/>
      <c r="CE1449" s="9"/>
      <c r="CF1449" s="10"/>
      <c r="CG1449" s="10"/>
      <c r="CH1449" s="10"/>
      <c r="CI1449" s="10"/>
      <c r="CJ1449" s="10"/>
      <c r="CK1449" s="10"/>
      <c r="CL1449" s="10"/>
      <c r="CM1449" s="10"/>
    </row>
    <row r="1450" spans="1:91" x14ac:dyDescent="0.2">
      <c r="A1450" s="9"/>
      <c r="B1450" s="9"/>
      <c r="C1450" s="9"/>
      <c r="D1450" s="9"/>
      <c r="E1450" s="9"/>
      <c r="F1450" s="9"/>
      <c r="G1450" s="9"/>
      <c r="H1450" s="9"/>
      <c r="I1450" s="9"/>
      <c r="J1450" s="9"/>
      <c r="K1450" s="9"/>
      <c r="L1450" s="9"/>
      <c r="M1450" s="9"/>
      <c r="N1450" s="9"/>
      <c r="P1450"/>
      <c r="Q1450"/>
      <c r="AI1450" s="9"/>
      <c r="AJ1450" s="10"/>
      <c r="AK1450" s="9"/>
      <c r="AL1450" s="10"/>
      <c r="AM1450" s="9"/>
      <c r="AN1450" s="9"/>
      <c r="AO1450" s="9"/>
      <c r="AP1450" s="9"/>
      <c r="AQ1450" s="9"/>
      <c r="AS1450" s="9"/>
      <c r="AT1450" s="10"/>
      <c r="AU1450" s="10"/>
      <c r="AV1450" s="10"/>
      <c r="AW1450" s="10"/>
      <c r="AX1450" s="10"/>
      <c r="AY1450" s="10"/>
      <c r="AZ1450" s="10"/>
      <c r="BA1450" s="10"/>
      <c r="BC1450" s="9"/>
      <c r="BD1450" s="10"/>
      <c r="BE1450" s="10"/>
      <c r="BF1450" s="10"/>
      <c r="BG1450" s="10"/>
      <c r="BH1450" s="10"/>
      <c r="BI1450" s="10"/>
      <c r="BJ1450" s="10"/>
      <c r="BK1450" s="10"/>
      <c r="BL1450" s="10"/>
      <c r="BM1450" s="9"/>
      <c r="BN1450" s="10"/>
      <c r="BO1450" s="9"/>
      <c r="BP1450" s="9"/>
      <c r="BQ1450" s="9"/>
      <c r="BR1450" s="9"/>
      <c r="BS1450" s="9"/>
      <c r="BT1450" s="5"/>
      <c r="BU1450" s="9"/>
      <c r="BV1450" s="10"/>
      <c r="BW1450" s="10"/>
      <c r="BX1450" s="10"/>
      <c r="BY1450" s="10"/>
      <c r="BZ1450" s="10"/>
      <c r="CA1450" s="10"/>
      <c r="CB1450" s="10"/>
      <c r="CC1450" s="10"/>
      <c r="CD1450" s="5"/>
      <c r="CE1450" s="9"/>
      <c r="CF1450" s="10"/>
      <c r="CG1450" s="10"/>
      <c r="CH1450" s="10"/>
      <c r="CI1450" s="10"/>
      <c r="CJ1450" s="10"/>
      <c r="CK1450" s="10"/>
      <c r="CL1450" s="10"/>
      <c r="CM1450" s="10"/>
    </row>
    <row r="1451" spans="1:91" x14ac:dyDescent="0.2">
      <c r="A1451" s="9"/>
      <c r="B1451" s="9"/>
      <c r="C1451" s="9"/>
      <c r="D1451" s="9"/>
      <c r="E1451" s="9"/>
      <c r="F1451" s="9"/>
      <c r="G1451" s="9"/>
      <c r="H1451" s="9"/>
      <c r="I1451" s="9"/>
      <c r="J1451" s="9"/>
      <c r="K1451" s="9"/>
      <c r="L1451" s="9"/>
      <c r="M1451" s="9"/>
      <c r="N1451" s="9"/>
      <c r="P1451"/>
      <c r="Q1451"/>
      <c r="AI1451" s="9"/>
      <c r="AJ1451" s="10"/>
      <c r="AK1451" s="9"/>
      <c r="AL1451" s="10"/>
      <c r="AM1451" s="9"/>
      <c r="AN1451" s="9"/>
      <c r="AO1451" s="9"/>
      <c r="AP1451" s="9"/>
      <c r="AQ1451" s="9"/>
      <c r="AS1451" s="9"/>
      <c r="AT1451" s="10"/>
      <c r="AU1451" s="10"/>
      <c r="AV1451" s="10"/>
      <c r="AW1451" s="10"/>
      <c r="AX1451" s="10"/>
      <c r="AY1451" s="10"/>
      <c r="AZ1451" s="10"/>
      <c r="BA1451" s="10"/>
      <c r="BC1451" s="9"/>
      <c r="BD1451" s="10"/>
      <c r="BE1451" s="10"/>
      <c r="BF1451" s="10"/>
      <c r="BG1451" s="10"/>
      <c r="BH1451" s="10"/>
      <c r="BI1451" s="10"/>
      <c r="BJ1451" s="10"/>
      <c r="BK1451" s="10"/>
      <c r="BL1451" s="10"/>
      <c r="BM1451" s="9"/>
      <c r="BN1451" s="10"/>
      <c r="BO1451" s="9"/>
      <c r="BP1451" s="9"/>
      <c r="BQ1451" s="9"/>
      <c r="BR1451" s="9"/>
      <c r="BS1451" s="9"/>
      <c r="BT1451" s="5"/>
      <c r="BU1451" s="9"/>
      <c r="BV1451" s="10"/>
      <c r="BW1451" s="10"/>
      <c r="BX1451" s="10"/>
      <c r="BY1451" s="10"/>
      <c r="BZ1451" s="10"/>
      <c r="CA1451" s="10"/>
      <c r="CB1451" s="10"/>
      <c r="CC1451" s="10"/>
      <c r="CD1451" s="5"/>
      <c r="CE1451" s="9"/>
      <c r="CF1451" s="10"/>
      <c r="CG1451" s="10"/>
      <c r="CH1451" s="10"/>
      <c r="CI1451" s="10"/>
      <c r="CJ1451" s="10"/>
      <c r="CK1451" s="10"/>
      <c r="CL1451" s="10"/>
      <c r="CM1451" s="10"/>
    </row>
    <row r="1452" spans="1:91" x14ac:dyDescent="0.2">
      <c r="A1452" s="9"/>
      <c r="B1452" s="9"/>
      <c r="C1452" s="9"/>
      <c r="D1452" s="9"/>
      <c r="E1452" s="9"/>
      <c r="F1452" s="9"/>
      <c r="G1452" s="9"/>
      <c r="H1452" s="9"/>
      <c r="I1452" s="9"/>
      <c r="J1452" s="9"/>
      <c r="K1452" s="9"/>
      <c r="L1452" s="9"/>
      <c r="M1452" s="9"/>
      <c r="N1452" s="9"/>
      <c r="P1452"/>
      <c r="Q1452"/>
      <c r="AI1452" s="9"/>
      <c r="AJ1452" s="10"/>
      <c r="AK1452" s="9"/>
      <c r="AL1452" s="10"/>
      <c r="AM1452" s="9"/>
      <c r="AN1452" s="9"/>
      <c r="AO1452" s="9"/>
      <c r="AP1452" s="9"/>
      <c r="AQ1452" s="9"/>
      <c r="AS1452" s="9"/>
      <c r="AT1452" s="10"/>
      <c r="AU1452" s="10"/>
      <c r="AV1452" s="10"/>
      <c r="AW1452" s="10"/>
      <c r="AX1452" s="10"/>
      <c r="AY1452" s="10"/>
      <c r="AZ1452" s="10"/>
      <c r="BA1452" s="10"/>
      <c r="BC1452" s="9"/>
      <c r="BD1452" s="10"/>
      <c r="BE1452" s="10"/>
      <c r="BF1452" s="10"/>
      <c r="BG1452" s="10"/>
      <c r="BH1452" s="10"/>
      <c r="BI1452" s="10"/>
      <c r="BJ1452" s="10"/>
      <c r="BK1452" s="10"/>
      <c r="BL1452" s="10"/>
      <c r="BM1452" s="9"/>
      <c r="BN1452" s="10"/>
      <c r="BO1452" s="9"/>
      <c r="BP1452" s="9"/>
      <c r="BQ1452" s="9"/>
      <c r="BR1452" s="9"/>
      <c r="BS1452" s="9"/>
      <c r="BT1452" s="5"/>
      <c r="BU1452" s="9"/>
      <c r="BV1452" s="10"/>
      <c r="BW1452" s="10"/>
      <c r="BX1452" s="10"/>
      <c r="BY1452" s="10"/>
      <c r="BZ1452" s="10"/>
      <c r="CA1452" s="10"/>
      <c r="CB1452" s="10"/>
      <c r="CC1452" s="10"/>
      <c r="CD1452" s="5"/>
      <c r="CE1452" s="9"/>
      <c r="CF1452" s="10"/>
      <c r="CG1452" s="10"/>
      <c r="CH1452" s="10"/>
      <c r="CI1452" s="10"/>
      <c r="CJ1452" s="10"/>
      <c r="CK1452" s="10"/>
      <c r="CL1452" s="10"/>
      <c r="CM1452" s="10"/>
    </row>
    <row r="1453" spans="1:91" x14ac:dyDescent="0.2">
      <c r="A1453" s="9"/>
      <c r="B1453" s="9"/>
      <c r="C1453" s="9"/>
      <c r="D1453" s="9"/>
      <c r="E1453" s="9"/>
      <c r="F1453" s="9"/>
      <c r="G1453" s="9"/>
      <c r="H1453" s="9"/>
      <c r="I1453" s="9"/>
      <c r="J1453" s="9"/>
      <c r="K1453" s="9"/>
      <c r="L1453" s="9"/>
      <c r="M1453" s="9"/>
      <c r="N1453" s="9"/>
      <c r="P1453"/>
      <c r="Q1453"/>
      <c r="AI1453" s="9"/>
      <c r="AJ1453" s="10"/>
      <c r="AK1453" s="9"/>
      <c r="AL1453" s="10"/>
      <c r="AM1453" s="9"/>
      <c r="AN1453" s="9"/>
      <c r="AO1453" s="9"/>
      <c r="AP1453" s="9"/>
      <c r="AQ1453" s="9"/>
      <c r="AS1453" s="9"/>
      <c r="AT1453" s="10"/>
      <c r="AU1453" s="10"/>
      <c r="AV1453" s="10"/>
      <c r="AW1453" s="10"/>
      <c r="AX1453" s="10"/>
      <c r="AY1453" s="10"/>
      <c r="AZ1453" s="10"/>
      <c r="BA1453" s="10"/>
      <c r="BC1453" s="9"/>
      <c r="BD1453" s="10"/>
      <c r="BE1453" s="10"/>
      <c r="BF1453" s="10"/>
      <c r="BG1453" s="10"/>
      <c r="BH1453" s="10"/>
      <c r="BI1453" s="10"/>
      <c r="BJ1453" s="10"/>
      <c r="BK1453" s="10"/>
      <c r="BL1453" s="10"/>
      <c r="BM1453" s="9"/>
      <c r="BN1453" s="10"/>
      <c r="BO1453" s="9"/>
      <c r="BP1453" s="9"/>
      <c r="BQ1453" s="9"/>
      <c r="BR1453" s="9"/>
      <c r="BS1453" s="9"/>
      <c r="BT1453" s="5"/>
      <c r="BU1453" s="9"/>
      <c r="BV1453" s="10"/>
      <c r="BW1453" s="10"/>
      <c r="BX1453" s="10"/>
      <c r="BY1453" s="10"/>
      <c r="BZ1453" s="10"/>
      <c r="CA1453" s="10"/>
      <c r="CB1453" s="10"/>
      <c r="CC1453" s="10"/>
      <c r="CD1453" s="5"/>
      <c r="CE1453" s="9"/>
      <c r="CF1453" s="10"/>
      <c r="CG1453" s="10"/>
      <c r="CH1453" s="10"/>
      <c r="CI1453" s="10"/>
      <c r="CJ1453" s="10"/>
      <c r="CK1453" s="10"/>
      <c r="CL1453" s="10"/>
      <c r="CM1453" s="10"/>
    </row>
    <row r="1454" spans="1:91" x14ac:dyDescent="0.2">
      <c r="A1454" s="9"/>
      <c r="B1454" s="9"/>
      <c r="C1454" s="9"/>
      <c r="D1454" s="9"/>
      <c r="E1454" s="9"/>
      <c r="F1454" s="9"/>
      <c r="G1454" s="9"/>
      <c r="H1454" s="9"/>
      <c r="I1454" s="9"/>
      <c r="J1454" s="9"/>
      <c r="K1454" s="9"/>
      <c r="L1454" s="9"/>
      <c r="M1454" s="9"/>
      <c r="N1454" s="9"/>
      <c r="P1454"/>
      <c r="Q1454"/>
      <c r="AI1454" s="9"/>
      <c r="AJ1454" s="10"/>
      <c r="AK1454" s="9"/>
      <c r="AL1454" s="10"/>
      <c r="AM1454" s="9"/>
      <c r="AN1454" s="9"/>
      <c r="AO1454" s="9"/>
      <c r="AP1454" s="9"/>
      <c r="AQ1454" s="9"/>
      <c r="AS1454" s="9"/>
      <c r="AT1454" s="10"/>
      <c r="AU1454" s="10"/>
      <c r="AV1454" s="10"/>
      <c r="AW1454" s="10"/>
      <c r="AX1454" s="10"/>
      <c r="AY1454" s="10"/>
      <c r="AZ1454" s="10"/>
      <c r="BA1454" s="10"/>
      <c r="BC1454" s="9"/>
      <c r="BD1454" s="10"/>
      <c r="BE1454" s="10"/>
      <c r="BF1454" s="10"/>
      <c r="BG1454" s="10"/>
      <c r="BH1454" s="10"/>
      <c r="BI1454" s="10"/>
      <c r="BJ1454" s="10"/>
      <c r="BK1454" s="10"/>
      <c r="BL1454" s="10"/>
      <c r="BM1454" s="9"/>
      <c r="BN1454" s="10"/>
      <c r="BO1454" s="9"/>
      <c r="BP1454" s="9"/>
      <c r="BQ1454" s="9"/>
      <c r="BR1454" s="9"/>
      <c r="BS1454" s="9"/>
      <c r="BT1454" s="5"/>
      <c r="BU1454" s="9"/>
      <c r="BV1454" s="10"/>
      <c r="BW1454" s="10"/>
      <c r="BX1454" s="10"/>
      <c r="BY1454" s="10"/>
      <c r="BZ1454" s="10"/>
      <c r="CA1454" s="10"/>
      <c r="CB1454" s="10"/>
      <c r="CC1454" s="10"/>
      <c r="CD1454" s="5"/>
      <c r="CE1454" s="9"/>
      <c r="CF1454" s="10"/>
      <c r="CG1454" s="10"/>
      <c r="CH1454" s="10"/>
      <c r="CI1454" s="10"/>
      <c r="CJ1454" s="10"/>
      <c r="CK1454" s="10"/>
      <c r="CL1454" s="10"/>
      <c r="CM1454" s="10"/>
    </row>
    <row r="1455" spans="1:91" x14ac:dyDescent="0.2">
      <c r="A1455" s="9"/>
      <c r="B1455" s="9"/>
      <c r="C1455" s="9"/>
      <c r="D1455" s="9"/>
      <c r="E1455" s="9"/>
      <c r="F1455" s="9"/>
      <c r="G1455" s="9"/>
      <c r="H1455" s="9"/>
      <c r="I1455" s="9"/>
      <c r="J1455" s="9"/>
      <c r="K1455" s="9"/>
      <c r="L1455" s="9"/>
      <c r="M1455" s="9"/>
      <c r="N1455" s="9"/>
      <c r="P1455"/>
      <c r="Q1455"/>
      <c r="AI1455" s="9"/>
      <c r="AJ1455" s="10"/>
      <c r="AK1455" s="9"/>
      <c r="AL1455" s="10"/>
      <c r="AM1455" s="9"/>
      <c r="AN1455" s="9"/>
      <c r="AO1455" s="9"/>
      <c r="AP1455" s="9"/>
      <c r="AQ1455" s="9"/>
      <c r="AS1455" s="9"/>
      <c r="AT1455" s="10"/>
      <c r="AU1455" s="10"/>
      <c r="AV1455" s="10"/>
      <c r="AW1455" s="10"/>
      <c r="AX1455" s="10"/>
      <c r="AY1455" s="10"/>
      <c r="AZ1455" s="10"/>
      <c r="BA1455" s="10"/>
      <c r="BC1455" s="9"/>
      <c r="BD1455" s="10"/>
      <c r="BE1455" s="10"/>
      <c r="BF1455" s="10"/>
      <c r="BG1455" s="10"/>
      <c r="BH1455" s="10"/>
      <c r="BI1455" s="10"/>
      <c r="BJ1455" s="10"/>
      <c r="BK1455" s="10"/>
      <c r="BL1455" s="10"/>
      <c r="BM1455" s="9"/>
      <c r="BN1455" s="10"/>
      <c r="BO1455" s="9"/>
      <c r="BP1455" s="9"/>
      <c r="BQ1455" s="9"/>
      <c r="BR1455" s="9"/>
      <c r="BS1455" s="9"/>
      <c r="BT1455" s="5"/>
      <c r="BU1455" s="9"/>
      <c r="BV1455" s="10"/>
      <c r="BW1455" s="10"/>
      <c r="BX1455" s="10"/>
      <c r="BY1455" s="10"/>
      <c r="BZ1455" s="10"/>
      <c r="CA1455" s="10"/>
      <c r="CB1455" s="10"/>
      <c r="CC1455" s="10"/>
      <c r="CD1455" s="5"/>
      <c r="CE1455" s="9"/>
      <c r="CF1455" s="10"/>
      <c r="CG1455" s="10"/>
      <c r="CH1455" s="10"/>
      <c r="CI1455" s="10"/>
      <c r="CJ1455" s="10"/>
      <c r="CK1455" s="10"/>
      <c r="CL1455" s="10"/>
      <c r="CM1455" s="10"/>
    </row>
    <row r="1456" spans="1:91" x14ac:dyDescent="0.2">
      <c r="A1456" s="9"/>
      <c r="B1456" s="9"/>
      <c r="C1456" s="9"/>
      <c r="D1456" s="9"/>
      <c r="E1456" s="9"/>
      <c r="F1456" s="9"/>
      <c r="G1456" s="9"/>
      <c r="H1456" s="9"/>
      <c r="I1456" s="9"/>
      <c r="J1456" s="9"/>
      <c r="K1456" s="9"/>
      <c r="L1456" s="9"/>
      <c r="M1456" s="9"/>
      <c r="N1456" s="9"/>
      <c r="P1456"/>
      <c r="Q1456"/>
      <c r="AI1456" s="9"/>
      <c r="AJ1456" s="10"/>
      <c r="AK1456" s="9"/>
      <c r="AL1456" s="10"/>
      <c r="AM1456" s="9"/>
      <c r="AN1456" s="9"/>
      <c r="AO1456" s="9"/>
      <c r="AP1456" s="9"/>
      <c r="AQ1456" s="9"/>
      <c r="AS1456" s="9"/>
      <c r="AT1456" s="10"/>
      <c r="AU1456" s="10"/>
      <c r="AV1456" s="10"/>
      <c r="AW1456" s="10"/>
      <c r="AX1456" s="10"/>
      <c r="AY1456" s="10"/>
      <c r="AZ1456" s="10"/>
      <c r="BA1456" s="10"/>
      <c r="BC1456" s="9"/>
      <c r="BD1456" s="10"/>
      <c r="BE1456" s="10"/>
      <c r="BF1456" s="10"/>
      <c r="BG1456" s="10"/>
      <c r="BH1456" s="10"/>
      <c r="BI1456" s="10"/>
      <c r="BJ1456" s="10"/>
      <c r="BK1456" s="10"/>
      <c r="BL1456" s="10"/>
      <c r="BM1456" s="9"/>
      <c r="BN1456" s="10"/>
      <c r="BO1456" s="9"/>
      <c r="BP1456" s="9"/>
      <c r="BQ1456" s="9"/>
      <c r="BR1456" s="9"/>
      <c r="BS1456" s="9"/>
      <c r="BT1456" s="5"/>
      <c r="BU1456" s="9"/>
      <c r="BV1456" s="10"/>
      <c r="BW1456" s="10"/>
      <c r="BX1456" s="10"/>
      <c r="BY1456" s="10"/>
      <c r="BZ1456" s="10"/>
      <c r="CA1456" s="10"/>
      <c r="CB1456" s="10"/>
      <c r="CC1456" s="10"/>
      <c r="CD1456" s="5"/>
      <c r="CE1456" s="9"/>
      <c r="CF1456" s="10"/>
      <c r="CG1456" s="10"/>
      <c r="CH1456" s="10"/>
      <c r="CI1456" s="10"/>
      <c r="CJ1456" s="10"/>
      <c r="CK1456" s="10"/>
      <c r="CL1456" s="10"/>
      <c r="CM1456" s="10"/>
    </row>
    <row r="1457" spans="1:91" x14ac:dyDescent="0.2">
      <c r="A1457" s="9"/>
      <c r="B1457" s="9"/>
      <c r="C1457" s="9"/>
      <c r="D1457" s="9"/>
      <c r="E1457" s="9"/>
      <c r="F1457" s="9"/>
      <c r="G1457" s="9"/>
      <c r="H1457" s="9"/>
      <c r="I1457" s="9"/>
      <c r="J1457" s="9"/>
      <c r="K1457" s="9"/>
      <c r="L1457" s="9"/>
      <c r="M1457" s="9"/>
      <c r="N1457" s="9"/>
      <c r="P1457"/>
      <c r="Q1457"/>
      <c r="AI1457" s="9"/>
      <c r="AJ1457" s="10"/>
      <c r="AK1457" s="9"/>
      <c r="AL1457" s="10"/>
      <c r="AM1457" s="9"/>
      <c r="AN1457" s="9"/>
      <c r="AO1457" s="9"/>
      <c r="AP1457" s="9"/>
      <c r="AQ1457" s="9"/>
      <c r="AS1457" s="9"/>
      <c r="AT1457" s="10"/>
      <c r="AU1457" s="10"/>
      <c r="AV1457" s="10"/>
      <c r="AW1457" s="10"/>
      <c r="AX1457" s="10"/>
      <c r="AY1457" s="10"/>
      <c r="AZ1457" s="10"/>
      <c r="BA1457" s="10"/>
      <c r="BC1457" s="9"/>
      <c r="BD1457" s="10"/>
      <c r="BE1457" s="10"/>
      <c r="BF1457" s="10"/>
      <c r="BG1457" s="10"/>
      <c r="BH1457" s="10"/>
      <c r="BI1457" s="10"/>
      <c r="BJ1457" s="10"/>
      <c r="BK1457" s="10"/>
      <c r="BL1457" s="10"/>
      <c r="BM1457" s="9"/>
      <c r="BN1457" s="10"/>
      <c r="BO1457" s="9"/>
      <c r="BP1457" s="9"/>
      <c r="BQ1457" s="9"/>
      <c r="BR1457" s="9"/>
      <c r="BS1457" s="9"/>
      <c r="BT1457" s="5"/>
      <c r="BU1457" s="9"/>
      <c r="BV1457" s="10"/>
      <c r="BW1457" s="10"/>
      <c r="BX1457" s="10"/>
      <c r="BY1457" s="10"/>
      <c r="BZ1457" s="10"/>
      <c r="CA1457" s="10"/>
      <c r="CB1457" s="10"/>
      <c r="CC1457" s="10"/>
      <c r="CD1457" s="5"/>
      <c r="CE1457" s="9"/>
      <c r="CF1457" s="10"/>
      <c r="CG1457" s="10"/>
      <c r="CH1457" s="10"/>
      <c r="CI1457" s="10"/>
      <c r="CJ1457" s="10"/>
      <c r="CK1457" s="10"/>
      <c r="CL1457" s="10"/>
      <c r="CM1457" s="10"/>
    </row>
    <row r="1458" spans="1:91" x14ac:dyDescent="0.2">
      <c r="A1458" s="9"/>
      <c r="B1458" s="9"/>
      <c r="C1458" s="9"/>
      <c r="D1458" s="9"/>
      <c r="E1458" s="9"/>
      <c r="F1458" s="9"/>
      <c r="G1458" s="9"/>
      <c r="H1458" s="9"/>
      <c r="I1458" s="9"/>
      <c r="J1458" s="9"/>
      <c r="K1458" s="9"/>
      <c r="L1458" s="9"/>
      <c r="M1458" s="9"/>
      <c r="N1458" s="9"/>
      <c r="P1458"/>
      <c r="Q1458"/>
      <c r="AI1458" s="9"/>
      <c r="AJ1458" s="10"/>
      <c r="AK1458" s="9"/>
      <c r="AL1458" s="10"/>
      <c r="AM1458" s="9"/>
      <c r="AN1458" s="9"/>
      <c r="AO1458" s="9"/>
      <c r="AP1458" s="9"/>
      <c r="AQ1458" s="9"/>
      <c r="AS1458" s="9"/>
      <c r="AT1458" s="10"/>
      <c r="AU1458" s="10"/>
      <c r="AV1458" s="10"/>
      <c r="AW1458" s="10"/>
      <c r="AX1458" s="10"/>
      <c r="AY1458" s="10"/>
      <c r="AZ1458" s="10"/>
      <c r="BA1458" s="10"/>
      <c r="BC1458" s="9"/>
      <c r="BD1458" s="10"/>
      <c r="BE1458" s="10"/>
      <c r="BF1458" s="10"/>
      <c r="BG1458" s="10"/>
      <c r="BH1458" s="10"/>
      <c r="BI1458" s="10"/>
      <c r="BJ1458" s="10"/>
      <c r="BK1458" s="10"/>
      <c r="BL1458" s="10"/>
      <c r="BM1458" s="9"/>
      <c r="BN1458" s="10"/>
      <c r="BO1458" s="9"/>
      <c r="BP1458" s="9"/>
      <c r="BQ1458" s="9"/>
      <c r="BR1458" s="9"/>
      <c r="BS1458" s="9"/>
      <c r="BT1458" s="5"/>
      <c r="BU1458" s="9"/>
      <c r="BV1458" s="10"/>
      <c r="BW1458" s="10"/>
      <c r="BX1458" s="10"/>
      <c r="BY1458" s="10"/>
      <c r="BZ1458" s="10"/>
      <c r="CA1458" s="10"/>
      <c r="CB1458" s="10"/>
      <c r="CC1458" s="10"/>
      <c r="CD1458" s="5"/>
      <c r="CE1458" s="9"/>
      <c r="CF1458" s="10"/>
      <c r="CG1458" s="10"/>
      <c r="CH1458" s="10"/>
      <c r="CI1458" s="10"/>
      <c r="CJ1458" s="10"/>
      <c r="CK1458" s="10"/>
      <c r="CL1458" s="10"/>
      <c r="CM1458" s="10"/>
    </row>
    <row r="1459" spans="1:91" x14ac:dyDescent="0.2">
      <c r="A1459" s="9"/>
      <c r="B1459" s="9"/>
      <c r="C1459" s="9"/>
      <c r="D1459" s="9"/>
      <c r="E1459" s="9"/>
      <c r="F1459" s="9"/>
      <c r="G1459" s="9"/>
      <c r="H1459" s="9"/>
      <c r="I1459" s="9"/>
      <c r="J1459" s="9"/>
      <c r="K1459" s="9"/>
      <c r="L1459" s="9"/>
      <c r="M1459" s="9"/>
      <c r="N1459" s="9"/>
      <c r="P1459"/>
      <c r="Q1459"/>
      <c r="AI1459" s="9"/>
      <c r="AJ1459" s="10"/>
      <c r="AK1459" s="9"/>
      <c r="AL1459" s="10"/>
      <c r="AM1459" s="9"/>
      <c r="AN1459" s="9"/>
      <c r="AO1459" s="9"/>
      <c r="AP1459" s="9"/>
      <c r="AQ1459" s="9"/>
      <c r="AS1459" s="9"/>
      <c r="AT1459" s="10"/>
      <c r="AU1459" s="10"/>
      <c r="AV1459" s="10"/>
      <c r="AW1459" s="10"/>
      <c r="AX1459" s="10"/>
      <c r="AY1459" s="10"/>
      <c r="AZ1459" s="10"/>
      <c r="BA1459" s="10"/>
      <c r="BC1459" s="9"/>
      <c r="BD1459" s="10"/>
      <c r="BE1459" s="10"/>
      <c r="BF1459" s="10"/>
      <c r="BG1459" s="10"/>
      <c r="BH1459" s="10"/>
      <c r="BI1459" s="10"/>
      <c r="BJ1459" s="10"/>
      <c r="BK1459" s="10"/>
      <c r="BL1459" s="10"/>
      <c r="BM1459" s="9"/>
      <c r="BN1459" s="10"/>
      <c r="BO1459" s="9"/>
      <c r="BP1459" s="9"/>
      <c r="BQ1459" s="9"/>
      <c r="BR1459" s="9"/>
      <c r="BS1459" s="9"/>
      <c r="BT1459" s="5"/>
      <c r="BU1459" s="9"/>
      <c r="BV1459" s="10"/>
      <c r="BW1459" s="10"/>
      <c r="BX1459" s="10"/>
      <c r="BY1459" s="10"/>
      <c r="BZ1459" s="10"/>
      <c r="CA1459" s="10"/>
      <c r="CB1459" s="10"/>
      <c r="CC1459" s="10"/>
      <c r="CD1459" s="5"/>
      <c r="CE1459" s="9"/>
      <c r="CF1459" s="10"/>
      <c r="CG1459" s="10"/>
      <c r="CH1459" s="10"/>
      <c r="CI1459" s="10"/>
      <c r="CJ1459" s="10"/>
      <c r="CK1459" s="10"/>
      <c r="CL1459" s="10"/>
      <c r="CM1459" s="10"/>
    </row>
    <row r="1460" spans="1:91" x14ac:dyDescent="0.2">
      <c r="A1460" s="9"/>
      <c r="B1460" s="9"/>
      <c r="C1460" s="9"/>
      <c r="D1460" s="9"/>
      <c r="E1460" s="9"/>
      <c r="F1460" s="9"/>
      <c r="G1460" s="9"/>
      <c r="H1460" s="9"/>
      <c r="I1460" s="9"/>
      <c r="J1460" s="9"/>
      <c r="K1460" s="9"/>
      <c r="L1460" s="9"/>
      <c r="M1460" s="9"/>
      <c r="N1460" s="9"/>
      <c r="P1460"/>
      <c r="Q1460"/>
      <c r="AI1460" s="9"/>
      <c r="AJ1460" s="10"/>
      <c r="AK1460" s="9"/>
      <c r="AL1460" s="10"/>
      <c r="AM1460" s="9"/>
      <c r="AN1460" s="9"/>
      <c r="AO1460" s="9"/>
      <c r="AP1460" s="9"/>
      <c r="AQ1460" s="9"/>
      <c r="AS1460" s="9"/>
      <c r="AT1460" s="10"/>
      <c r="AU1460" s="10"/>
      <c r="AV1460" s="10"/>
      <c r="AW1460" s="10"/>
      <c r="AX1460" s="10"/>
      <c r="AY1460" s="10"/>
      <c r="AZ1460" s="10"/>
      <c r="BA1460" s="10"/>
      <c r="BC1460" s="9"/>
      <c r="BD1460" s="10"/>
      <c r="BE1460" s="10"/>
      <c r="BF1460" s="10"/>
      <c r="BG1460" s="10"/>
      <c r="BH1460" s="10"/>
      <c r="BI1460" s="10"/>
      <c r="BJ1460" s="10"/>
      <c r="BK1460" s="10"/>
      <c r="BL1460" s="10"/>
      <c r="BM1460" s="9"/>
      <c r="BN1460" s="10"/>
      <c r="BO1460" s="9"/>
      <c r="BP1460" s="9"/>
      <c r="BQ1460" s="9"/>
      <c r="BR1460" s="9"/>
      <c r="BS1460" s="9"/>
      <c r="BT1460" s="5"/>
      <c r="BU1460" s="9"/>
      <c r="BV1460" s="10"/>
      <c r="BW1460" s="10"/>
      <c r="BX1460" s="10"/>
      <c r="BY1460" s="10"/>
      <c r="BZ1460" s="10"/>
      <c r="CA1460" s="10"/>
      <c r="CB1460" s="10"/>
      <c r="CC1460" s="10"/>
      <c r="CD1460" s="5"/>
      <c r="CE1460" s="9"/>
      <c r="CF1460" s="10"/>
      <c r="CG1460" s="10"/>
      <c r="CH1460" s="10"/>
      <c r="CI1460" s="10"/>
      <c r="CJ1460" s="10"/>
      <c r="CK1460" s="10"/>
      <c r="CL1460" s="10"/>
      <c r="CM1460" s="10"/>
    </row>
    <row r="1461" spans="1:91" x14ac:dyDescent="0.2">
      <c r="A1461" s="9"/>
      <c r="B1461" s="9"/>
      <c r="C1461" s="9"/>
      <c r="D1461" s="9"/>
      <c r="E1461" s="9"/>
      <c r="F1461" s="9"/>
      <c r="G1461" s="9"/>
      <c r="H1461" s="9"/>
      <c r="I1461" s="9"/>
      <c r="J1461" s="9"/>
      <c r="K1461" s="9"/>
      <c r="L1461" s="9"/>
      <c r="M1461" s="9"/>
      <c r="N1461" s="9"/>
      <c r="P1461"/>
      <c r="Q1461"/>
      <c r="AI1461" s="9"/>
      <c r="AJ1461" s="10"/>
      <c r="AK1461" s="9"/>
      <c r="AL1461" s="10"/>
      <c r="AM1461" s="9"/>
      <c r="AN1461" s="9"/>
      <c r="AO1461" s="9"/>
      <c r="AP1461" s="9"/>
      <c r="AQ1461" s="9"/>
      <c r="AS1461" s="9"/>
      <c r="AT1461" s="10"/>
      <c r="AU1461" s="10"/>
      <c r="AV1461" s="10"/>
      <c r="AW1461" s="10"/>
      <c r="AX1461" s="10"/>
      <c r="AY1461" s="10"/>
      <c r="AZ1461" s="10"/>
      <c r="BA1461" s="10"/>
      <c r="BC1461" s="9"/>
      <c r="BD1461" s="10"/>
      <c r="BE1461" s="10"/>
      <c r="BF1461" s="10"/>
      <c r="BG1461" s="10"/>
      <c r="BH1461" s="10"/>
      <c r="BI1461" s="10"/>
      <c r="BJ1461" s="10"/>
      <c r="BK1461" s="10"/>
      <c r="BL1461" s="10"/>
      <c r="BM1461" s="9"/>
      <c r="BN1461" s="10"/>
      <c r="BO1461" s="9"/>
      <c r="BP1461" s="9"/>
      <c r="BQ1461" s="9"/>
      <c r="BR1461" s="9"/>
      <c r="BS1461" s="9"/>
      <c r="BT1461" s="5"/>
      <c r="BU1461" s="9"/>
      <c r="BV1461" s="10"/>
      <c r="BW1461" s="10"/>
      <c r="BX1461" s="10"/>
      <c r="BY1461" s="10"/>
      <c r="BZ1461" s="10"/>
      <c r="CA1461" s="10"/>
      <c r="CB1461" s="10"/>
      <c r="CC1461" s="10"/>
      <c r="CD1461" s="5"/>
      <c r="CE1461" s="9"/>
      <c r="CF1461" s="10"/>
      <c r="CG1461" s="10"/>
      <c r="CH1461" s="10"/>
      <c r="CI1461" s="10"/>
      <c r="CJ1461" s="10"/>
      <c r="CK1461" s="10"/>
      <c r="CL1461" s="10"/>
      <c r="CM1461" s="10"/>
    </row>
    <row r="1462" spans="1:91" x14ac:dyDescent="0.2">
      <c r="A1462" s="9"/>
      <c r="B1462" s="9"/>
      <c r="C1462" s="9"/>
      <c r="D1462" s="9"/>
      <c r="E1462" s="9"/>
      <c r="F1462" s="9"/>
      <c r="G1462" s="9"/>
      <c r="H1462" s="9"/>
      <c r="I1462" s="9"/>
      <c r="J1462" s="9"/>
      <c r="K1462" s="9"/>
      <c r="L1462" s="9"/>
      <c r="M1462" s="9"/>
      <c r="N1462" s="9"/>
      <c r="P1462"/>
      <c r="Q1462"/>
      <c r="AI1462" s="9"/>
      <c r="AJ1462" s="10"/>
      <c r="AK1462" s="9"/>
      <c r="AL1462" s="10"/>
      <c r="AM1462" s="9"/>
      <c r="AN1462" s="9"/>
      <c r="AO1462" s="9"/>
      <c r="AP1462" s="9"/>
      <c r="AQ1462" s="9"/>
      <c r="AS1462" s="9"/>
      <c r="AT1462" s="10"/>
      <c r="AU1462" s="10"/>
      <c r="AV1462" s="10"/>
      <c r="AW1462" s="10"/>
      <c r="AX1462" s="10"/>
      <c r="AY1462" s="10"/>
      <c r="AZ1462" s="10"/>
      <c r="BA1462" s="10"/>
      <c r="BC1462" s="9"/>
      <c r="BD1462" s="10"/>
      <c r="BE1462" s="10"/>
      <c r="BF1462" s="10"/>
      <c r="BG1462" s="10"/>
      <c r="BH1462" s="10"/>
      <c r="BI1462" s="10"/>
      <c r="BJ1462" s="10"/>
      <c r="BK1462" s="10"/>
      <c r="BL1462" s="10"/>
      <c r="BM1462" s="9"/>
      <c r="BN1462" s="10"/>
      <c r="BO1462" s="9"/>
      <c r="BP1462" s="9"/>
      <c r="BQ1462" s="9"/>
      <c r="BR1462" s="9"/>
      <c r="BS1462" s="9"/>
      <c r="BT1462" s="5"/>
      <c r="BU1462" s="9"/>
      <c r="BV1462" s="10"/>
      <c r="BW1462" s="10"/>
      <c r="BX1462" s="10"/>
      <c r="BY1462" s="10"/>
      <c r="BZ1462" s="10"/>
      <c r="CA1462" s="10"/>
      <c r="CB1462" s="10"/>
      <c r="CC1462" s="10"/>
      <c r="CD1462" s="5"/>
      <c r="CE1462" s="9"/>
      <c r="CF1462" s="10"/>
      <c r="CG1462" s="10"/>
      <c r="CH1462" s="10"/>
      <c r="CI1462" s="10"/>
      <c r="CJ1462" s="10"/>
      <c r="CK1462" s="10"/>
      <c r="CL1462" s="10"/>
      <c r="CM1462" s="10"/>
    </row>
    <row r="1463" spans="1:91" x14ac:dyDescent="0.2">
      <c r="A1463" s="9"/>
      <c r="B1463" s="9"/>
      <c r="C1463" s="9"/>
      <c r="D1463" s="9"/>
      <c r="E1463" s="9"/>
      <c r="F1463" s="9"/>
      <c r="G1463" s="9"/>
      <c r="H1463" s="9"/>
      <c r="I1463" s="9"/>
      <c r="J1463" s="9"/>
      <c r="K1463" s="9"/>
      <c r="L1463" s="9"/>
      <c r="M1463" s="9"/>
      <c r="N1463" s="9"/>
      <c r="P1463"/>
      <c r="Q1463"/>
      <c r="AI1463" s="9"/>
      <c r="AJ1463" s="10"/>
      <c r="AK1463" s="9"/>
      <c r="AL1463" s="10"/>
      <c r="AM1463" s="9"/>
      <c r="AN1463" s="9"/>
      <c r="AO1463" s="9"/>
      <c r="AP1463" s="9"/>
      <c r="AQ1463" s="9"/>
      <c r="AS1463" s="9"/>
      <c r="AT1463" s="10"/>
      <c r="AU1463" s="10"/>
      <c r="AV1463" s="10"/>
      <c r="AW1463" s="10"/>
      <c r="AX1463" s="10"/>
      <c r="AY1463" s="10"/>
      <c r="AZ1463" s="10"/>
      <c r="BA1463" s="10"/>
      <c r="BC1463" s="9"/>
      <c r="BD1463" s="10"/>
      <c r="BE1463" s="10"/>
      <c r="BF1463" s="10"/>
      <c r="BG1463" s="10"/>
      <c r="BH1463" s="10"/>
      <c r="BI1463" s="10"/>
      <c r="BJ1463" s="10"/>
      <c r="BK1463" s="10"/>
      <c r="BL1463" s="10"/>
      <c r="BM1463" s="9"/>
      <c r="BN1463" s="10"/>
      <c r="BO1463" s="9"/>
      <c r="BP1463" s="9"/>
      <c r="BQ1463" s="9"/>
      <c r="BR1463" s="9"/>
      <c r="BS1463" s="9"/>
      <c r="BT1463" s="5"/>
      <c r="BU1463" s="9"/>
      <c r="BV1463" s="10"/>
      <c r="BW1463" s="10"/>
      <c r="BX1463" s="10"/>
      <c r="BY1463" s="10"/>
      <c r="BZ1463" s="10"/>
      <c r="CA1463" s="10"/>
      <c r="CB1463" s="10"/>
      <c r="CC1463" s="10"/>
      <c r="CD1463" s="5"/>
      <c r="CE1463" s="9"/>
      <c r="CF1463" s="10"/>
      <c r="CG1463" s="10"/>
      <c r="CH1463" s="10"/>
      <c r="CI1463" s="10"/>
      <c r="CJ1463" s="10"/>
      <c r="CK1463" s="10"/>
      <c r="CL1463" s="10"/>
      <c r="CM1463" s="10"/>
    </row>
    <row r="1464" spans="1:91" x14ac:dyDescent="0.2">
      <c r="A1464" s="9"/>
      <c r="B1464" s="9"/>
      <c r="C1464" s="9"/>
      <c r="D1464" s="9"/>
      <c r="E1464" s="9"/>
      <c r="F1464" s="9"/>
      <c r="G1464" s="9"/>
      <c r="H1464" s="9"/>
      <c r="I1464" s="9"/>
      <c r="J1464" s="9"/>
      <c r="K1464" s="9"/>
      <c r="L1464" s="9"/>
      <c r="M1464" s="9"/>
      <c r="N1464" s="9"/>
      <c r="P1464"/>
      <c r="Q1464"/>
      <c r="AI1464" s="9"/>
      <c r="AJ1464" s="10"/>
      <c r="AK1464" s="9"/>
      <c r="AL1464" s="10"/>
      <c r="AM1464" s="9"/>
      <c r="AN1464" s="9"/>
      <c r="AO1464" s="9"/>
      <c r="AP1464" s="9"/>
      <c r="AQ1464" s="9"/>
      <c r="AS1464" s="9"/>
      <c r="AT1464" s="10"/>
      <c r="AU1464" s="10"/>
      <c r="AV1464" s="10"/>
      <c r="AW1464" s="10"/>
      <c r="AX1464" s="10"/>
      <c r="AY1464" s="10"/>
      <c r="AZ1464" s="10"/>
      <c r="BA1464" s="10"/>
      <c r="BC1464" s="9"/>
      <c r="BD1464" s="10"/>
      <c r="BE1464" s="10"/>
      <c r="BF1464" s="10"/>
      <c r="BG1464" s="10"/>
      <c r="BH1464" s="10"/>
      <c r="BI1464" s="10"/>
      <c r="BJ1464" s="10"/>
      <c r="BK1464" s="10"/>
      <c r="BL1464" s="10"/>
      <c r="BM1464" s="9"/>
      <c r="BN1464" s="10"/>
      <c r="BO1464" s="9"/>
      <c r="BP1464" s="9"/>
      <c r="BQ1464" s="9"/>
      <c r="BR1464" s="9"/>
      <c r="BS1464" s="9"/>
      <c r="BT1464" s="5"/>
      <c r="BU1464" s="9"/>
      <c r="BV1464" s="10"/>
      <c r="BW1464" s="10"/>
      <c r="BX1464" s="10"/>
      <c r="BY1464" s="10"/>
      <c r="BZ1464" s="10"/>
      <c r="CA1464" s="10"/>
      <c r="CB1464" s="10"/>
      <c r="CC1464" s="10"/>
      <c r="CD1464" s="5"/>
      <c r="CE1464" s="9"/>
      <c r="CF1464" s="10"/>
      <c r="CG1464" s="10"/>
      <c r="CH1464" s="10"/>
      <c r="CI1464" s="10"/>
      <c r="CJ1464" s="10"/>
      <c r="CK1464" s="10"/>
      <c r="CL1464" s="10"/>
      <c r="CM1464" s="10"/>
    </row>
    <row r="1465" spans="1:91" x14ac:dyDescent="0.2">
      <c r="A1465" s="9"/>
      <c r="B1465" s="9"/>
      <c r="C1465" s="9"/>
      <c r="D1465" s="9"/>
      <c r="E1465" s="9"/>
      <c r="F1465" s="9"/>
      <c r="G1465" s="9"/>
      <c r="H1465" s="9"/>
      <c r="I1465" s="9"/>
      <c r="J1465" s="9"/>
      <c r="K1465" s="9"/>
      <c r="L1465" s="9"/>
      <c r="M1465" s="9"/>
      <c r="N1465" s="9"/>
      <c r="P1465"/>
      <c r="Q1465"/>
      <c r="AI1465" s="9"/>
      <c r="AJ1465" s="10"/>
      <c r="AK1465" s="9"/>
      <c r="AL1465" s="10"/>
      <c r="AM1465" s="9"/>
      <c r="AN1465" s="9"/>
      <c r="AO1465" s="9"/>
      <c r="AP1465" s="9"/>
      <c r="AQ1465" s="9"/>
      <c r="AS1465" s="9"/>
      <c r="AT1465" s="10"/>
      <c r="AU1465" s="10"/>
      <c r="AV1465" s="10"/>
      <c r="AW1465" s="10"/>
      <c r="AX1465" s="10"/>
      <c r="AY1465" s="10"/>
      <c r="AZ1465" s="10"/>
      <c r="BA1465" s="10"/>
      <c r="BC1465" s="9"/>
      <c r="BD1465" s="10"/>
      <c r="BE1465" s="10"/>
      <c r="BF1465" s="10"/>
      <c r="BG1465" s="10"/>
      <c r="BH1465" s="10"/>
      <c r="BI1465" s="10"/>
      <c r="BJ1465" s="10"/>
      <c r="BK1465" s="10"/>
      <c r="BL1465" s="10"/>
      <c r="BM1465" s="9"/>
      <c r="BN1465" s="10"/>
      <c r="BO1465" s="9"/>
      <c r="BP1465" s="9"/>
      <c r="BQ1465" s="9"/>
      <c r="BR1465" s="9"/>
      <c r="BS1465" s="9"/>
      <c r="BT1465" s="5"/>
      <c r="BU1465" s="9"/>
      <c r="BV1465" s="10"/>
      <c r="BW1465" s="10"/>
      <c r="BX1465" s="10"/>
      <c r="BY1465" s="10"/>
      <c r="BZ1465" s="10"/>
      <c r="CA1465" s="10"/>
      <c r="CB1465" s="10"/>
      <c r="CC1465" s="10"/>
      <c r="CD1465" s="5"/>
      <c r="CE1465" s="9"/>
      <c r="CF1465" s="10"/>
      <c r="CG1465" s="10"/>
      <c r="CH1465" s="10"/>
      <c r="CI1465" s="10"/>
      <c r="CJ1465" s="10"/>
      <c r="CK1465" s="10"/>
      <c r="CL1465" s="10"/>
      <c r="CM1465" s="10"/>
    </row>
    <row r="1466" spans="1:91" x14ac:dyDescent="0.2">
      <c r="A1466" s="9"/>
      <c r="B1466" s="9"/>
      <c r="C1466" s="9"/>
      <c r="D1466" s="9"/>
      <c r="E1466" s="9"/>
      <c r="F1466" s="9"/>
      <c r="G1466" s="9"/>
      <c r="H1466" s="9"/>
      <c r="I1466" s="9"/>
      <c r="J1466" s="9"/>
      <c r="K1466" s="9"/>
      <c r="L1466" s="9"/>
      <c r="M1466" s="9"/>
      <c r="N1466" s="9"/>
      <c r="P1466"/>
      <c r="Q1466"/>
      <c r="AI1466" s="9"/>
      <c r="AJ1466" s="10"/>
      <c r="AK1466" s="9"/>
      <c r="AL1466" s="10"/>
      <c r="AM1466" s="9"/>
      <c r="AN1466" s="9"/>
      <c r="AO1466" s="9"/>
      <c r="AP1466" s="9"/>
      <c r="AQ1466" s="9"/>
      <c r="AS1466" s="9"/>
      <c r="AT1466" s="10"/>
      <c r="AU1466" s="10"/>
      <c r="AV1466" s="10"/>
      <c r="AW1466" s="10"/>
      <c r="AX1466" s="10"/>
      <c r="AY1466" s="10"/>
      <c r="AZ1466" s="10"/>
      <c r="BA1466" s="10"/>
      <c r="BC1466" s="9"/>
      <c r="BD1466" s="10"/>
      <c r="BE1466" s="10"/>
      <c r="BF1466" s="10"/>
      <c r="BG1466" s="10"/>
      <c r="BH1466" s="10"/>
      <c r="BI1466" s="10"/>
      <c r="BJ1466" s="10"/>
      <c r="BK1466" s="10"/>
      <c r="BL1466" s="10"/>
      <c r="BM1466" s="9"/>
      <c r="BN1466" s="10"/>
      <c r="BO1466" s="9"/>
      <c r="BP1466" s="9"/>
      <c r="BQ1466" s="9"/>
      <c r="BR1466" s="9"/>
      <c r="BS1466" s="9"/>
      <c r="BT1466" s="5"/>
      <c r="BU1466" s="9"/>
      <c r="BV1466" s="10"/>
      <c r="BW1466" s="10"/>
      <c r="BX1466" s="10"/>
      <c r="BY1466" s="10"/>
      <c r="BZ1466" s="10"/>
      <c r="CA1466" s="10"/>
      <c r="CB1466" s="10"/>
      <c r="CC1466" s="10"/>
      <c r="CD1466" s="5"/>
      <c r="CE1466" s="9"/>
      <c r="CF1466" s="10"/>
      <c r="CG1466" s="10"/>
      <c r="CH1466" s="10"/>
      <c r="CI1466" s="10"/>
      <c r="CJ1466" s="10"/>
      <c r="CK1466" s="10"/>
      <c r="CL1466" s="10"/>
      <c r="CM1466" s="10"/>
    </row>
    <row r="1467" spans="1:91" x14ac:dyDescent="0.2">
      <c r="A1467" s="9"/>
      <c r="B1467" s="9"/>
      <c r="C1467" s="9"/>
      <c r="D1467" s="9"/>
      <c r="E1467" s="9"/>
      <c r="F1467" s="9"/>
      <c r="G1467" s="9"/>
      <c r="H1467" s="9"/>
      <c r="I1467" s="9"/>
      <c r="J1467" s="9"/>
      <c r="K1467" s="9"/>
      <c r="L1467" s="9"/>
      <c r="M1467" s="9"/>
      <c r="N1467" s="9"/>
      <c r="P1467"/>
      <c r="Q1467"/>
      <c r="AI1467" s="9"/>
      <c r="AJ1467" s="10"/>
      <c r="AK1467" s="9"/>
      <c r="AL1467" s="10"/>
      <c r="AM1467" s="9"/>
      <c r="AN1467" s="9"/>
      <c r="AO1467" s="9"/>
      <c r="AP1467" s="9"/>
      <c r="AQ1467" s="9"/>
      <c r="AS1467" s="9"/>
      <c r="AT1467" s="10"/>
      <c r="AU1467" s="10"/>
      <c r="AV1467" s="10"/>
      <c r="AW1467" s="10"/>
      <c r="AX1467" s="10"/>
      <c r="AY1467" s="10"/>
      <c r="AZ1467" s="10"/>
      <c r="BA1467" s="10"/>
      <c r="BC1467" s="9"/>
      <c r="BD1467" s="10"/>
      <c r="BE1467" s="10"/>
      <c r="BF1467" s="10"/>
      <c r="BG1467" s="10"/>
      <c r="BH1467" s="10"/>
      <c r="BI1467" s="10"/>
      <c r="BJ1467" s="10"/>
      <c r="BK1467" s="10"/>
      <c r="BL1467" s="10"/>
      <c r="BM1467" s="9"/>
      <c r="BN1467" s="10"/>
      <c r="BO1467" s="9"/>
      <c r="BP1467" s="9"/>
      <c r="BQ1467" s="9"/>
      <c r="BR1467" s="9"/>
      <c r="BS1467" s="9"/>
      <c r="BT1467" s="5"/>
      <c r="BU1467" s="9"/>
      <c r="BV1467" s="10"/>
      <c r="BW1467" s="10"/>
      <c r="BX1467" s="10"/>
      <c r="BY1467" s="10"/>
      <c r="BZ1467" s="10"/>
      <c r="CA1467" s="10"/>
      <c r="CB1467" s="10"/>
      <c r="CC1467" s="10"/>
      <c r="CD1467" s="5"/>
      <c r="CE1467" s="9"/>
      <c r="CF1467" s="10"/>
      <c r="CG1467" s="10"/>
      <c r="CH1467" s="10"/>
      <c r="CI1467" s="10"/>
      <c r="CJ1467" s="10"/>
      <c r="CK1467" s="10"/>
      <c r="CL1467" s="10"/>
      <c r="CM1467" s="10"/>
    </row>
    <row r="1468" spans="1:91" x14ac:dyDescent="0.2">
      <c r="A1468" s="9"/>
      <c r="B1468" s="9"/>
      <c r="C1468" s="9"/>
      <c r="D1468" s="9"/>
      <c r="E1468" s="9"/>
      <c r="F1468" s="9"/>
      <c r="G1468" s="9"/>
      <c r="H1468" s="9"/>
      <c r="I1468" s="9"/>
      <c r="J1468" s="9"/>
      <c r="K1468" s="9"/>
      <c r="L1468" s="9"/>
      <c r="M1468" s="9"/>
      <c r="N1468" s="9"/>
      <c r="P1468"/>
      <c r="Q1468"/>
      <c r="AI1468" s="9"/>
      <c r="AJ1468" s="10"/>
      <c r="AK1468" s="9"/>
      <c r="AL1468" s="10"/>
      <c r="AM1468" s="9"/>
      <c r="AN1468" s="9"/>
      <c r="AO1468" s="9"/>
      <c r="AP1468" s="9"/>
      <c r="AQ1468" s="9"/>
      <c r="AS1468" s="9"/>
      <c r="AT1468" s="10"/>
      <c r="AU1468" s="10"/>
      <c r="AV1468" s="10"/>
      <c r="AW1468" s="10"/>
      <c r="AX1468" s="10"/>
      <c r="AY1468" s="10"/>
      <c r="AZ1468" s="10"/>
      <c r="BA1468" s="10"/>
      <c r="BC1468" s="9"/>
      <c r="BD1468" s="10"/>
      <c r="BE1468" s="10"/>
      <c r="BF1468" s="10"/>
      <c r="BG1468" s="10"/>
      <c r="BH1468" s="10"/>
      <c r="BI1468" s="10"/>
      <c r="BJ1468" s="10"/>
      <c r="BK1468" s="10"/>
      <c r="BL1468" s="10"/>
      <c r="BM1468" s="9"/>
      <c r="BN1468" s="10"/>
      <c r="BO1468" s="9"/>
      <c r="BP1468" s="9"/>
      <c r="BQ1468" s="9"/>
      <c r="BR1468" s="9"/>
      <c r="BS1468" s="9"/>
      <c r="BT1468" s="5"/>
      <c r="BU1468" s="9"/>
      <c r="BV1468" s="10"/>
      <c r="BW1468" s="10"/>
      <c r="BX1468" s="10"/>
      <c r="BY1468" s="10"/>
      <c r="BZ1468" s="10"/>
      <c r="CA1468" s="10"/>
      <c r="CB1468" s="10"/>
      <c r="CC1468" s="10"/>
      <c r="CD1468" s="5"/>
      <c r="CE1468" s="9"/>
      <c r="CF1468" s="10"/>
      <c r="CG1468" s="10"/>
      <c r="CH1468" s="10"/>
      <c r="CI1468" s="10"/>
      <c r="CJ1468" s="10"/>
      <c r="CK1468" s="10"/>
      <c r="CL1468" s="10"/>
      <c r="CM1468" s="10"/>
    </row>
    <row r="1469" spans="1:91" x14ac:dyDescent="0.2">
      <c r="A1469" s="9"/>
      <c r="B1469" s="9"/>
      <c r="C1469" s="9"/>
      <c r="D1469" s="9"/>
      <c r="E1469" s="9"/>
      <c r="F1469" s="9"/>
      <c r="G1469" s="9"/>
      <c r="H1469" s="9"/>
      <c r="I1469" s="9"/>
      <c r="J1469" s="9"/>
      <c r="K1469" s="9"/>
      <c r="L1469" s="9"/>
      <c r="M1469" s="9"/>
      <c r="N1469" s="9"/>
      <c r="P1469"/>
      <c r="Q1469"/>
      <c r="AI1469" s="9"/>
      <c r="AJ1469" s="10"/>
      <c r="AK1469" s="9"/>
      <c r="AL1469" s="10"/>
      <c r="AM1469" s="9"/>
      <c r="AN1469" s="9"/>
      <c r="AO1469" s="9"/>
      <c r="AP1469" s="9"/>
      <c r="AQ1469" s="9"/>
      <c r="AS1469" s="9"/>
      <c r="AT1469" s="10"/>
      <c r="AU1469" s="10"/>
      <c r="AV1469" s="10"/>
      <c r="AW1469" s="10"/>
      <c r="AX1469" s="10"/>
      <c r="AY1469" s="10"/>
      <c r="AZ1469" s="10"/>
      <c r="BA1469" s="10"/>
      <c r="BC1469" s="9"/>
      <c r="BD1469" s="10"/>
      <c r="BE1469" s="10"/>
      <c r="BF1469" s="10"/>
      <c r="BG1469" s="10"/>
      <c r="BH1469" s="10"/>
      <c r="BI1469" s="10"/>
      <c r="BJ1469" s="10"/>
      <c r="BK1469" s="10"/>
      <c r="BL1469" s="10"/>
      <c r="BM1469" s="9"/>
      <c r="BN1469" s="10"/>
      <c r="BO1469" s="9"/>
      <c r="BP1469" s="9"/>
      <c r="BQ1469" s="9"/>
      <c r="BR1469" s="9"/>
      <c r="BS1469" s="9"/>
      <c r="BT1469" s="5"/>
      <c r="BU1469" s="9"/>
      <c r="BV1469" s="10"/>
      <c r="BW1469" s="10"/>
      <c r="BX1469" s="10"/>
      <c r="BY1469" s="10"/>
      <c r="BZ1469" s="10"/>
      <c r="CA1469" s="10"/>
      <c r="CB1469" s="10"/>
      <c r="CC1469" s="10"/>
      <c r="CD1469" s="5"/>
      <c r="CE1469" s="9"/>
      <c r="CF1469" s="10"/>
      <c r="CG1469" s="10"/>
      <c r="CH1469" s="10"/>
      <c r="CI1469" s="10"/>
      <c r="CJ1469" s="10"/>
      <c r="CK1469" s="10"/>
      <c r="CL1469" s="10"/>
      <c r="CM1469" s="10"/>
    </row>
    <row r="1470" spans="1:91" x14ac:dyDescent="0.2">
      <c r="A1470" s="9"/>
      <c r="B1470" s="9"/>
      <c r="C1470" s="9"/>
      <c r="D1470" s="9"/>
      <c r="E1470" s="9"/>
      <c r="F1470" s="9"/>
      <c r="G1470" s="9"/>
      <c r="H1470" s="9"/>
      <c r="I1470" s="9"/>
      <c r="J1470" s="9"/>
      <c r="K1470" s="9"/>
      <c r="L1470" s="9"/>
      <c r="M1470" s="9"/>
      <c r="N1470" s="9"/>
      <c r="P1470"/>
      <c r="Q1470"/>
      <c r="AI1470" s="9"/>
      <c r="AJ1470" s="10"/>
      <c r="AK1470" s="9"/>
      <c r="AL1470" s="10"/>
      <c r="AM1470" s="9"/>
      <c r="AN1470" s="9"/>
      <c r="AO1470" s="9"/>
      <c r="AP1470" s="9"/>
      <c r="AQ1470" s="9"/>
      <c r="AS1470" s="9"/>
      <c r="AT1470" s="10"/>
      <c r="AU1470" s="10"/>
      <c r="AV1470" s="10"/>
      <c r="AW1470" s="10"/>
      <c r="AX1470" s="10"/>
      <c r="AY1470" s="10"/>
      <c r="AZ1470" s="10"/>
      <c r="BA1470" s="10"/>
      <c r="BC1470" s="9"/>
      <c r="BD1470" s="10"/>
      <c r="BE1470" s="10"/>
      <c r="BF1470" s="10"/>
      <c r="BG1470" s="10"/>
      <c r="BH1470" s="10"/>
      <c r="BI1470" s="10"/>
      <c r="BJ1470" s="10"/>
      <c r="BK1470" s="10"/>
      <c r="BL1470" s="10"/>
      <c r="BM1470" s="9"/>
      <c r="BN1470" s="10"/>
      <c r="BO1470" s="9"/>
      <c r="BP1470" s="9"/>
      <c r="BQ1470" s="9"/>
      <c r="BR1470" s="9"/>
      <c r="BS1470" s="9"/>
      <c r="BT1470" s="5"/>
      <c r="BU1470" s="9"/>
      <c r="BV1470" s="10"/>
      <c r="BW1470" s="10"/>
      <c r="BX1470" s="10"/>
      <c r="BY1470" s="10"/>
      <c r="BZ1470" s="10"/>
      <c r="CA1470" s="10"/>
      <c r="CB1470" s="10"/>
      <c r="CC1470" s="10"/>
      <c r="CD1470" s="5"/>
      <c r="CE1470" s="9"/>
      <c r="CF1470" s="10"/>
      <c r="CG1470" s="10"/>
      <c r="CH1470" s="10"/>
      <c r="CI1470" s="10"/>
      <c r="CJ1470" s="10"/>
      <c r="CK1470" s="10"/>
      <c r="CL1470" s="10"/>
      <c r="CM1470" s="10"/>
    </row>
    <row r="1471" spans="1:91" x14ac:dyDescent="0.2">
      <c r="A1471" s="9"/>
      <c r="B1471" s="9"/>
      <c r="C1471" s="9"/>
      <c r="D1471" s="9"/>
      <c r="E1471" s="9"/>
      <c r="F1471" s="9"/>
      <c r="G1471" s="9"/>
      <c r="H1471" s="9"/>
      <c r="I1471" s="9"/>
      <c r="J1471" s="9"/>
      <c r="K1471" s="9"/>
      <c r="L1471" s="9"/>
      <c r="M1471" s="9"/>
      <c r="N1471" s="9"/>
      <c r="P1471"/>
      <c r="Q1471"/>
      <c r="AI1471" s="9"/>
      <c r="AJ1471" s="10"/>
      <c r="AK1471" s="9"/>
      <c r="AL1471" s="10"/>
      <c r="AM1471" s="9"/>
      <c r="AN1471" s="9"/>
      <c r="AO1471" s="9"/>
      <c r="AP1471" s="9"/>
      <c r="AQ1471" s="9"/>
      <c r="AS1471" s="9"/>
      <c r="AT1471" s="10"/>
      <c r="AU1471" s="10"/>
      <c r="AV1471" s="10"/>
      <c r="AW1471" s="10"/>
      <c r="AX1471" s="10"/>
      <c r="AY1471" s="10"/>
      <c r="AZ1471" s="10"/>
      <c r="BA1471" s="10"/>
      <c r="BC1471" s="9"/>
      <c r="BD1471" s="10"/>
      <c r="BE1471" s="10"/>
      <c r="BF1471" s="10"/>
      <c r="BG1471" s="10"/>
      <c r="BH1471" s="10"/>
      <c r="BI1471" s="10"/>
      <c r="BJ1471" s="10"/>
      <c r="BK1471" s="10"/>
      <c r="BL1471" s="10"/>
      <c r="BM1471" s="9"/>
      <c r="BN1471" s="10"/>
      <c r="BO1471" s="9"/>
      <c r="BP1471" s="9"/>
      <c r="BQ1471" s="9"/>
      <c r="BR1471" s="9"/>
      <c r="BS1471" s="9"/>
      <c r="BT1471" s="5"/>
      <c r="BU1471" s="9"/>
      <c r="BV1471" s="10"/>
      <c r="BW1471" s="10"/>
      <c r="BX1471" s="10"/>
      <c r="BY1471" s="10"/>
      <c r="BZ1471" s="10"/>
      <c r="CA1471" s="10"/>
      <c r="CB1471" s="10"/>
      <c r="CC1471" s="10"/>
      <c r="CD1471" s="5"/>
      <c r="CE1471" s="9"/>
      <c r="CF1471" s="10"/>
      <c r="CG1471" s="10"/>
      <c r="CH1471" s="10"/>
      <c r="CI1471" s="10"/>
      <c r="CJ1471" s="10"/>
      <c r="CK1471" s="10"/>
      <c r="CL1471" s="10"/>
      <c r="CM1471" s="10"/>
    </row>
    <row r="1472" spans="1:91" x14ac:dyDescent="0.2">
      <c r="A1472" s="9"/>
      <c r="B1472" s="9"/>
      <c r="C1472" s="9"/>
      <c r="D1472" s="9"/>
      <c r="E1472" s="9"/>
      <c r="F1472" s="9"/>
      <c r="G1472" s="9"/>
      <c r="H1472" s="9"/>
      <c r="I1472" s="9"/>
      <c r="J1472" s="9"/>
      <c r="K1472" s="9"/>
      <c r="L1472" s="9"/>
      <c r="M1472" s="9"/>
      <c r="N1472" s="9"/>
      <c r="P1472"/>
      <c r="Q1472"/>
      <c r="AI1472" s="9"/>
      <c r="AJ1472" s="10"/>
      <c r="AK1472" s="9"/>
      <c r="AL1472" s="10"/>
      <c r="AM1472" s="9"/>
      <c r="AN1472" s="9"/>
      <c r="AO1472" s="9"/>
      <c r="AP1472" s="9"/>
      <c r="AQ1472" s="9"/>
      <c r="AS1472" s="9"/>
      <c r="AT1472" s="10"/>
      <c r="AU1472" s="10"/>
      <c r="AV1472" s="10"/>
      <c r="AW1472" s="10"/>
      <c r="AX1472" s="10"/>
      <c r="AY1472" s="10"/>
      <c r="AZ1472" s="10"/>
      <c r="BA1472" s="10"/>
      <c r="BC1472" s="9"/>
      <c r="BD1472" s="10"/>
      <c r="BE1472" s="10"/>
      <c r="BF1472" s="10"/>
      <c r="BG1472" s="10"/>
      <c r="BH1472" s="10"/>
      <c r="BI1472" s="10"/>
      <c r="BJ1472" s="10"/>
      <c r="BK1472" s="10"/>
      <c r="BL1472" s="10"/>
      <c r="BM1472" s="9"/>
      <c r="BN1472" s="10"/>
      <c r="BO1472" s="9"/>
      <c r="BP1472" s="9"/>
      <c r="BQ1472" s="9"/>
      <c r="BR1472" s="9"/>
      <c r="BS1472" s="9"/>
      <c r="BT1472" s="5"/>
      <c r="BU1472" s="9"/>
      <c r="BV1472" s="10"/>
      <c r="BW1472" s="10"/>
      <c r="BX1472" s="10"/>
      <c r="BY1472" s="10"/>
      <c r="BZ1472" s="10"/>
      <c r="CA1472" s="10"/>
      <c r="CB1472" s="10"/>
      <c r="CC1472" s="10"/>
      <c r="CD1472" s="5"/>
      <c r="CE1472" s="9"/>
      <c r="CF1472" s="10"/>
      <c r="CG1472" s="10"/>
      <c r="CH1472" s="10"/>
      <c r="CI1472" s="10"/>
      <c r="CJ1472" s="10"/>
      <c r="CK1472" s="10"/>
      <c r="CL1472" s="10"/>
      <c r="CM1472" s="10"/>
    </row>
    <row r="1473" spans="1:91" x14ac:dyDescent="0.2">
      <c r="A1473" s="9"/>
      <c r="B1473" s="9"/>
      <c r="C1473" s="9"/>
      <c r="D1473" s="9"/>
      <c r="E1473" s="9"/>
      <c r="F1473" s="9"/>
      <c r="G1473" s="9"/>
      <c r="H1473" s="9"/>
      <c r="I1473" s="9"/>
      <c r="J1473" s="9"/>
      <c r="K1473" s="9"/>
      <c r="L1473" s="9"/>
      <c r="M1473" s="9"/>
      <c r="N1473" s="9"/>
      <c r="P1473"/>
      <c r="Q1473"/>
      <c r="AI1473" s="9"/>
      <c r="AJ1473" s="10"/>
      <c r="AK1473" s="9"/>
      <c r="AL1473" s="10"/>
      <c r="AM1473" s="9"/>
      <c r="AN1473" s="9"/>
      <c r="AO1473" s="9"/>
      <c r="AP1473" s="9"/>
      <c r="AQ1473" s="9"/>
      <c r="AS1473" s="9"/>
      <c r="AT1473" s="10"/>
      <c r="AU1473" s="10"/>
      <c r="AV1473" s="10"/>
      <c r="AW1473" s="10"/>
      <c r="AX1473" s="10"/>
      <c r="AY1473" s="10"/>
      <c r="AZ1473" s="10"/>
      <c r="BA1473" s="10"/>
      <c r="BC1473" s="9"/>
      <c r="BD1473" s="10"/>
      <c r="BE1473" s="10"/>
      <c r="BF1473" s="10"/>
      <c r="BG1473" s="10"/>
      <c r="BH1473" s="10"/>
      <c r="BI1473" s="10"/>
      <c r="BJ1473" s="10"/>
      <c r="BK1473" s="10"/>
      <c r="BL1473" s="10"/>
      <c r="BM1473" s="9"/>
      <c r="BN1473" s="10"/>
      <c r="BO1473" s="9"/>
      <c r="BP1473" s="9"/>
      <c r="BQ1473" s="9"/>
      <c r="BR1473" s="9"/>
      <c r="BS1473" s="9"/>
      <c r="BT1473" s="5"/>
      <c r="BU1473" s="9"/>
      <c r="BV1473" s="10"/>
      <c r="BW1473" s="10"/>
      <c r="BX1473" s="10"/>
      <c r="BY1473" s="10"/>
      <c r="BZ1473" s="10"/>
      <c r="CA1473" s="10"/>
      <c r="CB1473" s="10"/>
      <c r="CC1473" s="10"/>
      <c r="CD1473" s="5"/>
      <c r="CE1473" s="9"/>
      <c r="CF1473" s="10"/>
      <c r="CG1473" s="10"/>
      <c r="CH1473" s="10"/>
      <c r="CI1473" s="10"/>
      <c r="CJ1473" s="10"/>
      <c r="CK1473" s="10"/>
      <c r="CL1473" s="10"/>
      <c r="CM1473" s="10"/>
    </row>
    <row r="1474" spans="1:91" x14ac:dyDescent="0.2">
      <c r="A1474" s="9"/>
      <c r="B1474" s="9"/>
      <c r="C1474" s="9"/>
      <c r="D1474" s="9"/>
      <c r="E1474" s="9"/>
      <c r="F1474" s="9"/>
      <c r="G1474" s="9"/>
      <c r="H1474" s="9"/>
      <c r="I1474" s="9"/>
      <c r="J1474" s="9"/>
      <c r="K1474" s="9"/>
      <c r="L1474" s="9"/>
      <c r="M1474" s="9"/>
      <c r="N1474" s="9"/>
      <c r="P1474"/>
      <c r="Q1474"/>
      <c r="AI1474" s="9"/>
      <c r="AJ1474" s="10"/>
      <c r="AK1474" s="9"/>
      <c r="AL1474" s="10"/>
      <c r="AM1474" s="9"/>
      <c r="AN1474" s="9"/>
      <c r="AO1474" s="9"/>
      <c r="AP1474" s="9"/>
      <c r="AQ1474" s="9"/>
      <c r="AS1474" s="9"/>
      <c r="AT1474" s="10"/>
      <c r="AU1474" s="10"/>
      <c r="AV1474" s="10"/>
      <c r="AW1474" s="10"/>
      <c r="AX1474" s="10"/>
      <c r="AY1474" s="10"/>
      <c r="AZ1474" s="10"/>
      <c r="BA1474" s="10"/>
      <c r="BC1474" s="9"/>
      <c r="BD1474" s="10"/>
      <c r="BE1474" s="10"/>
      <c r="BF1474" s="10"/>
      <c r="BG1474" s="10"/>
      <c r="BH1474" s="10"/>
      <c r="BI1474" s="10"/>
      <c r="BJ1474" s="10"/>
      <c r="BK1474" s="10"/>
      <c r="BL1474" s="10"/>
      <c r="BM1474" s="9"/>
      <c r="BN1474" s="10"/>
      <c r="BO1474" s="9"/>
      <c r="BP1474" s="9"/>
      <c r="BQ1474" s="9"/>
      <c r="BR1474" s="9"/>
      <c r="BS1474" s="9"/>
      <c r="BT1474" s="5"/>
      <c r="BU1474" s="9"/>
      <c r="BV1474" s="10"/>
      <c r="BW1474" s="10"/>
      <c r="BX1474" s="10"/>
      <c r="BY1474" s="10"/>
      <c r="BZ1474" s="10"/>
      <c r="CA1474" s="10"/>
      <c r="CB1474" s="10"/>
      <c r="CC1474" s="10"/>
      <c r="CD1474" s="5"/>
      <c r="CE1474" s="9"/>
      <c r="CF1474" s="10"/>
      <c r="CG1474" s="10"/>
      <c r="CH1474" s="10"/>
      <c r="CI1474" s="10"/>
      <c r="CJ1474" s="10"/>
      <c r="CK1474" s="10"/>
      <c r="CL1474" s="10"/>
      <c r="CM1474" s="10"/>
    </row>
    <row r="1475" spans="1:91" x14ac:dyDescent="0.2">
      <c r="A1475" s="9"/>
      <c r="B1475" s="9"/>
      <c r="C1475" s="9"/>
      <c r="D1475" s="9"/>
      <c r="E1475" s="9"/>
      <c r="F1475" s="9"/>
      <c r="G1475" s="9"/>
      <c r="H1475" s="9"/>
      <c r="I1475" s="9"/>
      <c r="J1475" s="9"/>
      <c r="K1475" s="9"/>
      <c r="L1475" s="9"/>
      <c r="M1475" s="9"/>
      <c r="N1475" s="9"/>
      <c r="P1475"/>
      <c r="Q1475"/>
      <c r="AI1475" s="9"/>
      <c r="AJ1475" s="10"/>
      <c r="AK1475" s="9"/>
      <c r="AL1475" s="10"/>
      <c r="AM1475" s="9"/>
      <c r="AN1475" s="9"/>
      <c r="AO1475" s="9"/>
      <c r="AP1475" s="9"/>
      <c r="AQ1475" s="9"/>
      <c r="AS1475" s="9"/>
      <c r="AT1475" s="10"/>
      <c r="AU1475" s="10"/>
      <c r="AV1475" s="10"/>
      <c r="AW1475" s="10"/>
      <c r="AX1475" s="10"/>
      <c r="AY1475" s="10"/>
      <c r="AZ1475" s="10"/>
      <c r="BA1475" s="10"/>
      <c r="BC1475" s="9"/>
      <c r="BD1475" s="10"/>
      <c r="BE1475" s="10"/>
      <c r="BF1475" s="10"/>
      <c r="BG1475" s="10"/>
      <c r="BH1475" s="10"/>
      <c r="BI1475" s="10"/>
      <c r="BJ1475" s="10"/>
      <c r="BK1475" s="10"/>
      <c r="BL1475" s="10"/>
      <c r="BM1475" s="9"/>
      <c r="BN1475" s="10"/>
      <c r="BO1475" s="9"/>
      <c r="BP1475" s="9"/>
      <c r="BQ1475" s="9"/>
      <c r="BR1475" s="9"/>
      <c r="BS1475" s="9"/>
      <c r="BT1475" s="5"/>
      <c r="BU1475" s="9"/>
      <c r="BV1475" s="10"/>
      <c r="BW1475" s="10"/>
      <c r="BX1475" s="10"/>
      <c r="BY1475" s="10"/>
      <c r="BZ1475" s="10"/>
      <c r="CA1475" s="10"/>
      <c r="CB1475" s="10"/>
      <c r="CC1475" s="10"/>
      <c r="CD1475" s="5"/>
      <c r="CE1475" s="9"/>
      <c r="CF1475" s="10"/>
      <c r="CG1475" s="10"/>
      <c r="CH1475" s="10"/>
      <c r="CI1475" s="10"/>
      <c r="CJ1475" s="10"/>
      <c r="CK1475" s="10"/>
      <c r="CL1475" s="10"/>
      <c r="CM1475" s="10"/>
    </row>
    <row r="1476" spans="1:91" x14ac:dyDescent="0.2">
      <c r="A1476" s="9"/>
      <c r="B1476" s="9"/>
      <c r="C1476" s="9"/>
      <c r="D1476" s="9"/>
      <c r="E1476" s="9"/>
      <c r="F1476" s="9"/>
      <c r="G1476" s="9"/>
      <c r="H1476" s="9"/>
      <c r="I1476" s="9"/>
      <c r="J1476" s="9"/>
      <c r="K1476" s="9"/>
      <c r="L1476" s="9"/>
      <c r="M1476" s="9"/>
      <c r="N1476" s="9"/>
      <c r="P1476"/>
      <c r="Q1476"/>
      <c r="AI1476" s="9"/>
      <c r="AJ1476" s="10"/>
      <c r="AK1476" s="9"/>
      <c r="AL1476" s="10"/>
      <c r="AM1476" s="9"/>
      <c r="AN1476" s="9"/>
      <c r="AO1476" s="9"/>
      <c r="AP1476" s="9"/>
      <c r="AQ1476" s="9"/>
      <c r="AS1476" s="9"/>
      <c r="AT1476" s="10"/>
      <c r="AU1476" s="10"/>
      <c r="AV1476" s="10"/>
      <c r="AW1476" s="10"/>
      <c r="AX1476" s="10"/>
      <c r="AY1476" s="10"/>
      <c r="AZ1476" s="10"/>
      <c r="BA1476" s="10"/>
      <c r="BC1476" s="9"/>
      <c r="BD1476" s="10"/>
      <c r="BE1476" s="10"/>
      <c r="BF1476" s="10"/>
      <c r="BG1476" s="10"/>
      <c r="BH1476" s="10"/>
      <c r="BI1476" s="10"/>
      <c r="BJ1476" s="10"/>
      <c r="BK1476" s="10"/>
      <c r="BL1476" s="10"/>
      <c r="BM1476" s="9"/>
      <c r="BN1476" s="10"/>
      <c r="BO1476" s="9"/>
      <c r="BP1476" s="9"/>
      <c r="BQ1476" s="9"/>
      <c r="BR1476" s="9"/>
      <c r="BS1476" s="9"/>
      <c r="BT1476" s="5"/>
      <c r="BU1476" s="9"/>
      <c r="BV1476" s="10"/>
      <c r="BW1476" s="10"/>
      <c r="BX1476" s="10"/>
      <c r="BY1476" s="10"/>
      <c r="BZ1476" s="10"/>
      <c r="CA1476" s="10"/>
      <c r="CB1476" s="10"/>
      <c r="CC1476" s="10"/>
      <c r="CD1476" s="5"/>
      <c r="CE1476" s="9"/>
      <c r="CF1476" s="10"/>
      <c r="CG1476" s="10"/>
      <c r="CH1476" s="10"/>
      <c r="CI1476" s="10"/>
      <c r="CJ1476" s="10"/>
      <c r="CK1476" s="10"/>
      <c r="CL1476" s="10"/>
      <c r="CM1476" s="10"/>
    </row>
    <row r="1477" spans="1:91" x14ac:dyDescent="0.2">
      <c r="A1477" s="9"/>
      <c r="B1477" s="9"/>
      <c r="C1477" s="9"/>
      <c r="D1477" s="9"/>
      <c r="E1477" s="9"/>
      <c r="F1477" s="9"/>
      <c r="G1477" s="9"/>
      <c r="H1477" s="9"/>
      <c r="I1477" s="9"/>
      <c r="J1477" s="9"/>
      <c r="K1477" s="9"/>
      <c r="L1477" s="9"/>
      <c r="M1477" s="9"/>
      <c r="N1477" s="9"/>
      <c r="P1477"/>
      <c r="Q1477"/>
      <c r="AI1477" s="9"/>
      <c r="AJ1477" s="10"/>
      <c r="AK1477" s="9"/>
      <c r="AL1477" s="10"/>
      <c r="AM1477" s="9"/>
      <c r="AN1477" s="9"/>
      <c r="AO1477" s="9"/>
      <c r="AP1477" s="9"/>
      <c r="AQ1477" s="9"/>
      <c r="AS1477" s="9"/>
      <c r="AT1477" s="10"/>
      <c r="AU1477" s="10"/>
      <c r="AV1477" s="10"/>
      <c r="AW1477" s="10"/>
      <c r="AX1477" s="10"/>
      <c r="AY1477" s="10"/>
      <c r="AZ1477" s="10"/>
      <c r="BA1477" s="10"/>
      <c r="BC1477" s="9"/>
      <c r="BD1477" s="10"/>
      <c r="BE1477" s="10"/>
      <c r="BF1477" s="10"/>
      <c r="BG1477" s="10"/>
      <c r="BH1477" s="10"/>
      <c r="BI1477" s="10"/>
      <c r="BJ1477" s="10"/>
      <c r="BK1477" s="10"/>
      <c r="BL1477" s="10"/>
      <c r="BM1477" s="9"/>
      <c r="BN1477" s="10"/>
      <c r="BO1477" s="9"/>
      <c r="BP1477" s="9"/>
      <c r="BQ1477" s="9"/>
      <c r="BR1477" s="9"/>
      <c r="BS1477" s="9"/>
      <c r="BT1477" s="5"/>
      <c r="BU1477" s="9"/>
      <c r="BV1477" s="10"/>
      <c r="BW1477" s="10"/>
      <c r="BX1477" s="10"/>
      <c r="BY1477" s="10"/>
      <c r="BZ1477" s="10"/>
      <c r="CA1477" s="10"/>
      <c r="CB1477" s="10"/>
      <c r="CC1477" s="10"/>
      <c r="CD1477" s="5"/>
      <c r="CE1477" s="9"/>
      <c r="CF1477" s="10"/>
      <c r="CG1477" s="10"/>
      <c r="CH1477" s="10"/>
      <c r="CI1477" s="10"/>
      <c r="CJ1477" s="10"/>
      <c r="CK1477" s="10"/>
      <c r="CL1477" s="10"/>
      <c r="CM1477" s="10"/>
    </row>
    <row r="1478" spans="1:91" x14ac:dyDescent="0.2">
      <c r="A1478" s="9"/>
      <c r="B1478" s="9"/>
      <c r="C1478" s="9"/>
      <c r="D1478" s="9"/>
      <c r="E1478" s="9"/>
      <c r="F1478" s="9"/>
      <c r="G1478" s="9"/>
      <c r="H1478" s="9"/>
      <c r="I1478" s="9"/>
      <c r="J1478" s="9"/>
      <c r="K1478" s="9"/>
      <c r="L1478" s="9"/>
      <c r="M1478" s="9"/>
      <c r="N1478" s="9"/>
      <c r="P1478"/>
      <c r="Q1478"/>
      <c r="AI1478" s="9"/>
      <c r="AJ1478" s="10"/>
      <c r="AK1478" s="9"/>
      <c r="AL1478" s="10"/>
      <c r="AM1478" s="9"/>
      <c r="AN1478" s="9"/>
      <c r="AO1478" s="9"/>
      <c r="AP1478" s="9"/>
      <c r="AQ1478" s="9"/>
      <c r="AS1478" s="9"/>
      <c r="AT1478" s="10"/>
      <c r="AU1478" s="10"/>
      <c r="AV1478" s="10"/>
      <c r="AW1478" s="10"/>
      <c r="AX1478" s="10"/>
      <c r="AY1478" s="10"/>
      <c r="AZ1478" s="10"/>
      <c r="BA1478" s="10"/>
      <c r="BC1478" s="9"/>
      <c r="BD1478" s="10"/>
      <c r="BE1478" s="10"/>
      <c r="BF1478" s="10"/>
      <c r="BG1478" s="10"/>
      <c r="BH1478" s="10"/>
      <c r="BI1478" s="10"/>
      <c r="BJ1478" s="10"/>
      <c r="BK1478" s="10"/>
      <c r="BL1478" s="10"/>
      <c r="BM1478" s="9"/>
      <c r="BN1478" s="10"/>
      <c r="BO1478" s="9"/>
      <c r="BP1478" s="9"/>
      <c r="BQ1478" s="9"/>
      <c r="BR1478" s="9"/>
      <c r="BS1478" s="9"/>
      <c r="BT1478" s="5"/>
      <c r="BU1478" s="9"/>
      <c r="BV1478" s="10"/>
      <c r="BW1478" s="10"/>
      <c r="BX1478" s="10"/>
      <c r="BY1478" s="10"/>
      <c r="BZ1478" s="10"/>
      <c r="CA1478" s="10"/>
      <c r="CB1478" s="10"/>
      <c r="CC1478" s="10"/>
      <c r="CD1478" s="5"/>
      <c r="CE1478" s="9"/>
      <c r="CF1478" s="10"/>
      <c r="CG1478" s="10"/>
      <c r="CH1478" s="10"/>
      <c r="CI1478" s="10"/>
      <c r="CJ1478" s="10"/>
      <c r="CK1478" s="10"/>
      <c r="CL1478" s="10"/>
      <c r="CM1478" s="10"/>
    </row>
    <row r="1479" spans="1:91" x14ac:dyDescent="0.2">
      <c r="A1479" s="9"/>
      <c r="B1479" s="9"/>
      <c r="C1479" s="9"/>
      <c r="D1479" s="9"/>
      <c r="E1479" s="9"/>
      <c r="F1479" s="9"/>
      <c r="G1479" s="9"/>
      <c r="H1479" s="9"/>
      <c r="I1479" s="9"/>
      <c r="J1479" s="9"/>
      <c r="K1479" s="9"/>
      <c r="L1479" s="9"/>
      <c r="M1479" s="9"/>
      <c r="N1479" s="9"/>
      <c r="P1479"/>
      <c r="Q1479"/>
      <c r="AI1479" s="9"/>
      <c r="AJ1479" s="10"/>
      <c r="AK1479" s="9"/>
      <c r="AL1479" s="10"/>
      <c r="AM1479" s="9"/>
      <c r="AN1479" s="9"/>
      <c r="AO1479" s="9"/>
      <c r="AP1479" s="9"/>
      <c r="AQ1479" s="9"/>
      <c r="AS1479" s="9"/>
      <c r="AT1479" s="10"/>
      <c r="AU1479" s="10"/>
      <c r="AV1479" s="10"/>
      <c r="AW1479" s="10"/>
      <c r="AX1479" s="10"/>
      <c r="AY1479" s="10"/>
      <c r="AZ1479" s="10"/>
      <c r="BA1479" s="10"/>
      <c r="BC1479" s="9"/>
      <c r="BD1479" s="10"/>
      <c r="BE1479" s="10"/>
      <c r="BF1479" s="10"/>
      <c r="BG1479" s="10"/>
      <c r="BH1479" s="10"/>
      <c r="BI1479" s="10"/>
      <c r="BJ1479" s="10"/>
      <c r="BK1479" s="10"/>
      <c r="BL1479" s="10"/>
      <c r="BM1479" s="9"/>
      <c r="BN1479" s="10"/>
      <c r="BO1479" s="9"/>
      <c r="BP1479" s="9"/>
      <c r="BQ1479" s="9"/>
      <c r="BR1479" s="9"/>
      <c r="BS1479" s="9"/>
      <c r="BT1479" s="5"/>
      <c r="BU1479" s="9"/>
      <c r="BV1479" s="10"/>
      <c r="BW1479" s="10"/>
      <c r="BX1479" s="10"/>
      <c r="BY1479" s="10"/>
      <c r="BZ1479" s="10"/>
      <c r="CA1479" s="10"/>
      <c r="CB1479" s="10"/>
      <c r="CC1479" s="10"/>
      <c r="CD1479" s="5"/>
      <c r="CE1479" s="9"/>
      <c r="CF1479" s="10"/>
      <c r="CG1479" s="10"/>
      <c r="CH1479" s="10"/>
      <c r="CI1479" s="10"/>
      <c r="CJ1479" s="10"/>
      <c r="CK1479" s="10"/>
      <c r="CL1479" s="10"/>
      <c r="CM1479" s="10"/>
    </row>
    <row r="1480" spans="1:91" x14ac:dyDescent="0.2">
      <c r="A1480" s="9"/>
      <c r="B1480" s="9"/>
      <c r="C1480" s="9"/>
      <c r="D1480" s="9"/>
      <c r="E1480" s="9"/>
      <c r="F1480" s="9"/>
      <c r="G1480" s="9"/>
      <c r="H1480" s="9"/>
      <c r="I1480" s="9"/>
      <c r="J1480" s="9"/>
      <c r="K1480" s="9"/>
      <c r="L1480" s="9"/>
      <c r="M1480" s="9"/>
      <c r="N1480" s="9"/>
      <c r="P1480"/>
      <c r="Q1480"/>
      <c r="AI1480" s="9"/>
      <c r="AJ1480" s="10"/>
      <c r="AK1480" s="9"/>
      <c r="AL1480" s="10"/>
      <c r="AM1480" s="9"/>
      <c r="AN1480" s="9"/>
      <c r="AO1480" s="9"/>
      <c r="AP1480" s="9"/>
      <c r="AQ1480" s="9"/>
      <c r="AS1480" s="9"/>
      <c r="AT1480" s="10"/>
      <c r="AU1480" s="10"/>
      <c r="AV1480" s="10"/>
      <c r="AW1480" s="10"/>
      <c r="AX1480" s="10"/>
      <c r="AY1480" s="10"/>
      <c r="AZ1480" s="10"/>
      <c r="BA1480" s="10"/>
      <c r="BC1480" s="9"/>
      <c r="BD1480" s="10"/>
      <c r="BE1480" s="10"/>
      <c r="BF1480" s="10"/>
      <c r="BG1480" s="10"/>
      <c r="BH1480" s="10"/>
      <c r="BI1480" s="10"/>
      <c r="BJ1480" s="10"/>
      <c r="BK1480" s="10"/>
      <c r="BL1480" s="10"/>
      <c r="BM1480" s="9"/>
      <c r="BN1480" s="10"/>
      <c r="BO1480" s="9"/>
      <c r="BP1480" s="9"/>
      <c r="BQ1480" s="9"/>
      <c r="BR1480" s="9"/>
      <c r="BS1480" s="9"/>
      <c r="BT1480" s="5"/>
      <c r="BU1480" s="9"/>
      <c r="BV1480" s="10"/>
      <c r="BW1480" s="10"/>
      <c r="BX1480" s="10"/>
      <c r="BY1480" s="10"/>
      <c r="BZ1480" s="10"/>
      <c r="CA1480" s="10"/>
      <c r="CB1480" s="10"/>
      <c r="CC1480" s="10"/>
      <c r="CD1480" s="5"/>
      <c r="CE1480" s="9"/>
      <c r="CF1480" s="10"/>
      <c r="CG1480" s="10"/>
      <c r="CH1480" s="10"/>
      <c r="CI1480" s="10"/>
      <c r="CJ1480" s="10"/>
      <c r="CK1480" s="10"/>
      <c r="CL1480" s="10"/>
      <c r="CM1480" s="10"/>
    </row>
    <row r="1481" spans="1:91" x14ac:dyDescent="0.2">
      <c r="A1481" s="9"/>
      <c r="B1481" s="9"/>
      <c r="C1481" s="9"/>
      <c r="D1481" s="9"/>
      <c r="E1481" s="9"/>
      <c r="F1481" s="9"/>
      <c r="G1481" s="9"/>
      <c r="H1481" s="9"/>
      <c r="I1481" s="9"/>
      <c r="J1481" s="9"/>
      <c r="K1481" s="9"/>
      <c r="L1481" s="9"/>
      <c r="M1481" s="9"/>
      <c r="N1481" s="9"/>
      <c r="P1481"/>
      <c r="Q1481"/>
      <c r="AI1481" s="9"/>
      <c r="AJ1481" s="10"/>
      <c r="AK1481" s="9"/>
      <c r="AL1481" s="10"/>
      <c r="AM1481" s="9"/>
      <c r="AN1481" s="9"/>
      <c r="AO1481" s="9"/>
      <c r="AP1481" s="9"/>
      <c r="AQ1481" s="9"/>
      <c r="AS1481" s="9"/>
      <c r="AT1481" s="10"/>
      <c r="AU1481" s="10"/>
      <c r="AV1481" s="10"/>
      <c r="AW1481" s="10"/>
      <c r="AX1481" s="10"/>
      <c r="AY1481" s="10"/>
      <c r="AZ1481" s="10"/>
      <c r="BA1481" s="10"/>
      <c r="BC1481" s="9"/>
      <c r="BD1481" s="10"/>
      <c r="BE1481" s="10"/>
      <c r="BF1481" s="10"/>
      <c r="BG1481" s="10"/>
      <c r="BH1481" s="10"/>
      <c r="BI1481" s="10"/>
      <c r="BJ1481" s="10"/>
      <c r="BK1481" s="10"/>
      <c r="BL1481" s="10"/>
      <c r="BM1481" s="9"/>
      <c r="BN1481" s="10"/>
      <c r="BO1481" s="9"/>
      <c r="BP1481" s="9"/>
      <c r="BQ1481" s="9"/>
      <c r="BR1481" s="9"/>
      <c r="BS1481" s="9"/>
      <c r="BT1481" s="5"/>
      <c r="BU1481" s="9"/>
      <c r="BV1481" s="10"/>
      <c r="BW1481" s="10"/>
      <c r="BX1481" s="10"/>
      <c r="BY1481" s="10"/>
      <c r="BZ1481" s="10"/>
      <c r="CA1481" s="10"/>
      <c r="CB1481" s="10"/>
      <c r="CC1481" s="10"/>
      <c r="CD1481" s="5"/>
      <c r="CE1481" s="9"/>
      <c r="CF1481" s="10"/>
      <c r="CG1481" s="10"/>
      <c r="CH1481" s="10"/>
      <c r="CI1481" s="10"/>
      <c r="CJ1481" s="10"/>
      <c r="CK1481" s="10"/>
      <c r="CL1481" s="10"/>
      <c r="CM1481" s="10"/>
    </row>
    <row r="1482" spans="1:91" x14ac:dyDescent="0.2">
      <c r="A1482" s="9"/>
      <c r="B1482" s="9"/>
      <c r="C1482" s="9"/>
      <c r="D1482" s="9"/>
      <c r="E1482" s="9"/>
      <c r="F1482" s="9"/>
      <c r="G1482" s="9"/>
      <c r="H1482" s="9"/>
      <c r="I1482" s="9"/>
      <c r="J1482" s="9"/>
      <c r="K1482" s="9"/>
      <c r="L1482" s="9"/>
      <c r="M1482" s="9"/>
      <c r="N1482" s="9"/>
      <c r="P1482"/>
      <c r="Q1482"/>
      <c r="AI1482" s="9"/>
      <c r="AJ1482" s="10"/>
      <c r="AK1482" s="9"/>
      <c r="AL1482" s="10"/>
      <c r="AM1482" s="9"/>
      <c r="AN1482" s="9"/>
      <c r="AO1482" s="9"/>
      <c r="AP1482" s="9"/>
      <c r="AQ1482" s="9"/>
      <c r="AS1482" s="9"/>
      <c r="AT1482" s="10"/>
      <c r="AU1482" s="10"/>
      <c r="AV1482" s="10"/>
      <c r="AW1482" s="10"/>
      <c r="AX1482" s="10"/>
      <c r="AY1482" s="10"/>
      <c r="AZ1482" s="10"/>
      <c r="BA1482" s="10"/>
      <c r="BC1482" s="9"/>
      <c r="BD1482" s="10"/>
      <c r="BE1482" s="10"/>
      <c r="BF1482" s="10"/>
      <c r="BG1482" s="10"/>
      <c r="BH1482" s="10"/>
      <c r="BI1482" s="10"/>
      <c r="BJ1482" s="10"/>
      <c r="BK1482" s="10"/>
      <c r="BL1482" s="10"/>
      <c r="BM1482" s="9"/>
      <c r="BN1482" s="10"/>
      <c r="BO1482" s="9"/>
      <c r="BP1482" s="9"/>
      <c r="BQ1482" s="9"/>
      <c r="BR1482" s="9"/>
      <c r="BS1482" s="9"/>
      <c r="BT1482" s="5"/>
      <c r="BU1482" s="9"/>
      <c r="BV1482" s="10"/>
      <c r="BW1482" s="10"/>
      <c r="BX1482" s="10"/>
      <c r="BY1482" s="10"/>
      <c r="BZ1482" s="10"/>
      <c r="CA1482" s="10"/>
      <c r="CB1482" s="10"/>
      <c r="CC1482" s="10"/>
      <c r="CD1482" s="5"/>
      <c r="CE1482" s="9"/>
      <c r="CF1482" s="10"/>
      <c r="CG1482" s="10"/>
      <c r="CH1482" s="10"/>
      <c r="CI1482" s="10"/>
      <c r="CJ1482" s="10"/>
      <c r="CK1482" s="10"/>
      <c r="CL1482" s="10"/>
      <c r="CM1482" s="10"/>
    </row>
    <row r="1483" spans="1:91" x14ac:dyDescent="0.2">
      <c r="A1483" s="9"/>
      <c r="B1483" s="9"/>
      <c r="C1483" s="9"/>
      <c r="D1483" s="9"/>
      <c r="E1483" s="9"/>
      <c r="F1483" s="9"/>
      <c r="G1483" s="9"/>
      <c r="H1483" s="9"/>
      <c r="I1483" s="9"/>
      <c r="J1483" s="9"/>
      <c r="K1483" s="9"/>
      <c r="L1483" s="9"/>
      <c r="M1483" s="9"/>
      <c r="N1483" s="9"/>
      <c r="P1483"/>
      <c r="Q1483"/>
      <c r="AI1483" s="9"/>
      <c r="AJ1483" s="10"/>
      <c r="AK1483" s="9"/>
      <c r="AL1483" s="10"/>
      <c r="AM1483" s="9"/>
      <c r="AN1483" s="9"/>
      <c r="AO1483" s="9"/>
      <c r="AP1483" s="9"/>
      <c r="AQ1483" s="9"/>
      <c r="AS1483" s="9"/>
      <c r="AT1483" s="10"/>
      <c r="AU1483" s="10"/>
      <c r="AV1483" s="10"/>
      <c r="AW1483" s="10"/>
      <c r="AX1483" s="10"/>
      <c r="AY1483" s="10"/>
      <c r="AZ1483" s="10"/>
      <c r="BA1483" s="10"/>
      <c r="BC1483" s="9"/>
      <c r="BD1483" s="10"/>
      <c r="BE1483" s="10"/>
      <c r="BF1483" s="10"/>
      <c r="BG1483" s="10"/>
      <c r="BH1483" s="10"/>
      <c r="BI1483" s="10"/>
      <c r="BJ1483" s="10"/>
      <c r="BK1483" s="10"/>
      <c r="BL1483" s="10"/>
      <c r="BM1483" s="9"/>
      <c r="BN1483" s="10"/>
      <c r="BO1483" s="9"/>
      <c r="BP1483" s="9"/>
      <c r="BQ1483" s="9"/>
      <c r="BR1483" s="9"/>
      <c r="BS1483" s="9"/>
      <c r="BT1483" s="5"/>
      <c r="BU1483" s="9"/>
      <c r="BV1483" s="10"/>
      <c r="BW1483" s="10"/>
      <c r="BX1483" s="10"/>
      <c r="BY1483" s="10"/>
      <c r="BZ1483" s="10"/>
      <c r="CA1483" s="10"/>
      <c r="CB1483" s="10"/>
      <c r="CC1483" s="10"/>
      <c r="CD1483" s="5"/>
      <c r="CE1483" s="9"/>
      <c r="CF1483" s="10"/>
      <c r="CG1483" s="10"/>
      <c r="CH1483" s="10"/>
      <c r="CI1483" s="10"/>
      <c r="CJ1483" s="10"/>
      <c r="CK1483" s="10"/>
      <c r="CL1483" s="10"/>
      <c r="CM1483" s="10"/>
    </row>
    <row r="1484" spans="1:91" x14ac:dyDescent="0.2">
      <c r="A1484" s="9"/>
      <c r="B1484" s="9"/>
      <c r="C1484" s="9"/>
      <c r="D1484" s="9"/>
      <c r="E1484" s="9"/>
      <c r="F1484" s="9"/>
      <c r="G1484" s="9"/>
      <c r="H1484" s="9"/>
      <c r="I1484" s="9"/>
      <c r="J1484" s="9"/>
      <c r="K1484" s="9"/>
      <c r="L1484" s="9"/>
      <c r="M1484" s="9"/>
      <c r="N1484" s="9"/>
      <c r="P1484"/>
      <c r="Q1484"/>
      <c r="AI1484" s="9"/>
      <c r="AJ1484" s="10"/>
      <c r="AK1484" s="9"/>
      <c r="AL1484" s="10"/>
      <c r="AM1484" s="9"/>
      <c r="AN1484" s="9"/>
      <c r="AO1484" s="9"/>
      <c r="AP1484" s="9"/>
      <c r="AQ1484" s="9"/>
      <c r="AS1484" s="9"/>
      <c r="AT1484" s="10"/>
      <c r="AU1484" s="10"/>
      <c r="AV1484" s="10"/>
      <c r="AW1484" s="10"/>
      <c r="AX1484" s="10"/>
      <c r="AY1484" s="10"/>
      <c r="AZ1484" s="10"/>
      <c r="BA1484" s="10"/>
      <c r="BC1484" s="9"/>
      <c r="BD1484" s="10"/>
      <c r="BE1484" s="10"/>
      <c r="BF1484" s="10"/>
      <c r="BG1484" s="10"/>
      <c r="BH1484" s="10"/>
      <c r="BI1484" s="10"/>
      <c r="BJ1484" s="10"/>
      <c r="BK1484" s="10"/>
      <c r="BL1484" s="10"/>
      <c r="BM1484" s="9"/>
      <c r="BN1484" s="10"/>
      <c r="BO1484" s="9"/>
      <c r="BP1484" s="9"/>
      <c r="BQ1484" s="9"/>
      <c r="BR1484" s="9"/>
      <c r="BS1484" s="9"/>
      <c r="BT1484" s="5"/>
      <c r="BU1484" s="9"/>
      <c r="BV1484" s="10"/>
      <c r="BW1484" s="10"/>
      <c r="BX1484" s="10"/>
      <c r="BY1484" s="10"/>
      <c r="BZ1484" s="10"/>
      <c r="CA1484" s="10"/>
      <c r="CB1484" s="10"/>
      <c r="CC1484" s="10"/>
      <c r="CD1484" s="5"/>
      <c r="CE1484" s="9"/>
      <c r="CF1484" s="10"/>
      <c r="CG1484" s="10"/>
      <c r="CH1484" s="10"/>
      <c r="CI1484" s="10"/>
      <c r="CJ1484" s="10"/>
      <c r="CK1484" s="10"/>
      <c r="CL1484" s="10"/>
      <c r="CM1484" s="10"/>
    </row>
    <row r="1485" spans="1:91" x14ac:dyDescent="0.2">
      <c r="A1485" s="9"/>
      <c r="B1485" s="9"/>
      <c r="C1485" s="9"/>
      <c r="D1485" s="9"/>
      <c r="E1485" s="9"/>
      <c r="F1485" s="9"/>
      <c r="G1485" s="9"/>
      <c r="H1485" s="9"/>
      <c r="I1485" s="9"/>
      <c r="J1485" s="9"/>
      <c r="K1485" s="9"/>
      <c r="L1485" s="9"/>
      <c r="M1485" s="9"/>
      <c r="N1485" s="9"/>
      <c r="P1485"/>
      <c r="Q1485"/>
      <c r="AI1485" s="9"/>
      <c r="AJ1485" s="10"/>
      <c r="AK1485" s="9"/>
      <c r="AL1485" s="10"/>
      <c r="AM1485" s="9"/>
      <c r="AN1485" s="9"/>
      <c r="AO1485" s="9"/>
      <c r="AP1485" s="9"/>
      <c r="AQ1485" s="9"/>
      <c r="AS1485" s="9"/>
      <c r="AT1485" s="10"/>
      <c r="AU1485" s="10"/>
      <c r="AV1485" s="10"/>
      <c r="AW1485" s="10"/>
      <c r="AX1485" s="10"/>
      <c r="AY1485" s="10"/>
      <c r="AZ1485" s="10"/>
      <c r="BA1485" s="10"/>
      <c r="BC1485" s="9"/>
      <c r="BD1485" s="10"/>
      <c r="BE1485" s="10"/>
      <c r="BF1485" s="10"/>
      <c r="BG1485" s="10"/>
      <c r="BH1485" s="10"/>
      <c r="BI1485" s="10"/>
      <c r="BJ1485" s="10"/>
      <c r="BK1485" s="10"/>
      <c r="BL1485" s="10"/>
      <c r="BM1485" s="9"/>
      <c r="BN1485" s="10"/>
      <c r="BO1485" s="9"/>
      <c r="BP1485" s="9"/>
      <c r="BQ1485" s="9"/>
      <c r="BR1485" s="9"/>
      <c r="BS1485" s="9"/>
      <c r="BT1485" s="5"/>
      <c r="BU1485" s="9"/>
      <c r="BV1485" s="10"/>
      <c r="BW1485" s="10"/>
      <c r="BX1485" s="10"/>
      <c r="BY1485" s="10"/>
      <c r="BZ1485" s="10"/>
      <c r="CA1485" s="10"/>
      <c r="CB1485" s="10"/>
      <c r="CC1485" s="10"/>
      <c r="CD1485" s="5"/>
      <c r="CE1485" s="9"/>
      <c r="CF1485" s="10"/>
      <c r="CG1485" s="10"/>
      <c r="CH1485" s="10"/>
      <c r="CI1485" s="10"/>
      <c r="CJ1485" s="10"/>
      <c r="CK1485" s="10"/>
      <c r="CL1485" s="10"/>
      <c r="CM1485" s="10"/>
    </row>
    <row r="1486" spans="1:91" x14ac:dyDescent="0.2">
      <c r="A1486" s="9"/>
      <c r="B1486" s="9"/>
      <c r="C1486" s="9"/>
      <c r="D1486" s="9"/>
      <c r="E1486" s="9"/>
      <c r="F1486" s="9"/>
      <c r="G1486" s="9"/>
      <c r="H1486" s="9"/>
      <c r="I1486" s="9"/>
      <c r="J1486" s="9"/>
      <c r="K1486" s="9"/>
      <c r="L1486" s="9"/>
      <c r="M1486" s="9"/>
      <c r="N1486" s="9"/>
      <c r="P1486"/>
      <c r="Q1486"/>
      <c r="AI1486" s="9"/>
      <c r="AJ1486" s="10"/>
      <c r="AK1486" s="9"/>
      <c r="AL1486" s="10"/>
      <c r="AM1486" s="9"/>
      <c r="AN1486" s="9"/>
      <c r="AO1486" s="9"/>
      <c r="AP1486" s="9"/>
      <c r="AQ1486" s="9"/>
      <c r="AS1486" s="9"/>
      <c r="AT1486" s="10"/>
      <c r="AU1486" s="10"/>
      <c r="AV1486" s="10"/>
      <c r="AW1486" s="10"/>
      <c r="AX1486" s="10"/>
      <c r="AY1486" s="10"/>
      <c r="AZ1486" s="10"/>
      <c r="BA1486" s="10"/>
      <c r="BC1486" s="9"/>
      <c r="BD1486" s="10"/>
      <c r="BE1486" s="10"/>
      <c r="BF1486" s="10"/>
      <c r="BG1486" s="10"/>
      <c r="BH1486" s="10"/>
      <c r="BI1486" s="10"/>
      <c r="BJ1486" s="10"/>
      <c r="BK1486" s="10"/>
      <c r="BL1486" s="10"/>
      <c r="BM1486" s="9"/>
      <c r="BN1486" s="10"/>
      <c r="BO1486" s="9"/>
      <c r="BP1486" s="9"/>
      <c r="BQ1486" s="9"/>
      <c r="BR1486" s="9"/>
      <c r="BS1486" s="9"/>
      <c r="BT1486" s="5"/>
      <c r="BU1486" s="9"/>
      <c r="BV1486" s="10"/>
      <c r="BW1486" s="10"/>
      <c r="BX1486" s="10"/>
      <c r="BY1486" s="10"/>
      <c r="BZ1486" s="10"/>
      <c r="CA1486" s="10"/>
      <c r="CB1486" s="10"/>
      <c r="CC1486" s="10"/>
      <c r="CD1486" s="5"/>
      <c r="CE1486" s="9"/>
      <c r="CF1486" s="10"/>
      <c r="CG1486" s="10"/>
      <c r="CH1486" s="10"/>
      <c r="CI1486" s="10"/>
      <c r="CJ1486" s="10"/>
      <c r="CK1486" s="10"/>
      <c r="CL1486" s="10"/>
      <c r="CM1486" s="10"/>
    </row>
    <row r="1487" spans="1:91" x14ac:dyDescent="0.2">
      <c r="A1487" s="9"/>
      <c r="B1487" s="9"/>
      <c r="C1487" s="9"/>
      <c r="D1487" s="9"/>
      <c r="E1487" s="9"/>
      <c r="F1487" s="9"/>
      <c r="G1487" s="9"/>
      <c r="H1487" s="9"/>
      <c r="I1487" s="9"/>
      <c r="J1487" s="9"/>
      <c r="K1487" s="9"/>
      <c r="L1487" s="9"/>
      <c r="M1487" s="9"/>
      <c r="N1487" s="9"/>
      <c r="P1487"/>
      <c r="Q1487"/>
      <c r="AI1487" s="9"/>
      <c r="AJ1487" s="10"/>
      <c r="AK1487" s="9"/>
      <c r="AL1487" s="10"/>
      <c r="AM1487" s="9"/>
      <c r="AN1487" s="9"/>
      <c r="AO1487" s="9"/>
      <c r="AP1487" s="9"/>
      <c r="AQ1487" s="9"/>
      <c r="AS1487" s="9"/>
      <c r="AT1487" s="10"/>
      <c r="AU1487" s="10"/>
      <c r="AV1487" s="10"/>
      <c r="AW1487" s="10"/>
      <c r="AX1487" s="10"/>
      <c r="AY1487" s="10"/>
      <c r="AZ1487" s="10"/>
      <c r="BA1487" s="10"/>
      <c r="BC1487" s="9"/>
      <c r="BD1487" s="10"/>
      <c r="BE1487" s="10"/>
      <c r="BF1487" s="10"/>
      <c r="BG1487" s="10"/>
      <c r="BH1487" s="10"/>
      <c r="BI1487" s="10"/>
      <c r="BJ1487" s="10"/>
      <c r="BK1487" s="10"/>
      <c r="BL1487" s="10"/>
      <c r="BM1487" s="9"/>
      <c r="BN1487" s="10"/>
      <c r="BO1487" s="9"/>
      <c r="BP1487" s="9"/>
      <c r="BQ1487" s="9"/>
      <c r="BR1487" s="9"/>
      <c r="BS1487" s="9"/>
      <c r="BT1487" s="5"/>
      <c r="BU1487" s="9"/>
      <c r="BV1487" s="10"/>
      <c r="BW1487" s="10"/>
      <c r="BX1487" s="10"/>
      <c r="BY1487" s="10"/>
      <c r="BZ1487" s="10"/>
      <c r="CA1487" s="10"/>
      <c r="CB1487" s="10"/>
      <c r="CC1487" s="10"/>
      <c r="CD1487" s="5"/>
      <c r="CE1487" s="9"/>
      <c r="CF1487" s="10"/>
      <c r="CG1487" s="10"/>
      <c r="CH1487" s="10"/>
      <c r="CI1487" s="10"/>
      <c r="CJ1487" s="10"/>
      <c r="CK1487" s="10"/>
      <c r="CL1487" s="10"/>
      <c r="CM1487" s="10"/>
    </row>
    <row r="1488" spans="1:91" x14ac:dyDescent="0.2">
      <c r="A1488" s="9"/>
      <c r="B1488" s="9"/>
      <c r="C1488" s="9"/>
      <c r="D1488" s="9"/>
      <c r="E1488" s="9"/>
      <c r="F1488" s="9"/>
      <c r="G1488" s="9"/>
      <c r="H1488" s="9"/>
      <c r="I1488" s="9"/>
      <c r="J1488" s="9"/>
      <c r="K1488" s="9"/>
      <c r="L1488" s="9"/>
      <c r="M1488" s="9"/>
      <c r="N1488" s="9"/>
      <c r="P1488"/>
      <c r="Q1488"/>
      <c r="AI1488" s="9"/>
      <c r="AJ1488" s="10"/>
      <c r="AK1488" s="9"/>
      <c r="AL1488" s="10"/>
      <c r="AM1488" s="9"/>
      <c r="AN1488" s="9"/>
      <c r="AO1488" s="9"/>
      <c r="AP1488" s="9"/>
      <c r="AQ1488" s="9"/>
      <c r="AS1488" s="9"/>
      <c r="AT1488" s="10"/>
      <c r="AU1488" s="10"/>
      <c r="AV1488" s="10"/>
      <c r="AW1488" s="10"/>
      <c r="AX1488" s="10"/>
      <c r="AY1488" s="10"/>
      <c r="AZ1488" s="10"/>
      <c r="BA1488" s="10"/>
      <c r="BC1488" s="9"/>
      <c r="BD1488" s="10"/>
      <c r="BE1488" s="10"/>
      <c r="BF1488" s="10"/>
      <c r="BG1488" s="10"/>
      <c r="BH1488" s="10"/>
      <c r="BI1488" s="10"/>
      <c r="BJ1488" s="10"/>
      <c r="BK1488" s="10"/>
      <c r="BL1488" s="10"/>
      <c r="BM1488" s="9"/>
      <c r="BN1488" s="10"/>
      <c r="BO1488" s="9"/>
      <c r="BP1488" s="9"/>
      <c r="BQ1488" s="9"/>
      <c r="BR1488" s="9"/>
      <c r="BS1488" s="9"/>
      <c r="BT1488" s="5"/>
      <c r="BU1488" s="9"/>
      <c r="BV1488" s="10"/>
      <c r="BW1488" s="10"/>
      <c r="BX1488" s="10"/>
      <c r="BY1488" s="10"/>
      <c r="BZ1488" s="10"/>
      <c r="CA1488" s="10"/>
      <c r="CB1488" s="10"/>
      <c r="CC1488" s="10"/>
      <c r="CD1488" s="5"/>
      <c r="CE1488" s="9"/>
      <c r="CF1488" s="10"/>
      <c r="CG1488" s="10"/>
      <c r="CH1488" s="10"/>
      <c r="CI1488" s="10"/>
      <c r="CJ1488" s="10"/>
      <c r="CK1488" s="10"/>
      <c r="CL1488" s="10"/>
      <c r="CM1488" s="10"/>
    </row>
    <row r="1489" spans="1:91" x14ac:dyDescent="0.2">
      <c r="A1489" s="9"/>
      <c r="B1489" s="9"/>
      <c r="C1489" s="9"/>
      <c r="D1489" s="9"/>
      <c r="E1489" s="9"/>
      <c r="F1489" s="9"/>
      <c r="G1489" s="9"/>
      <c r="H1489" s="9"/>
      <c r="I1489" s="9"/>
      <c r="J1489" s="9"/>
      <c r="K1489" s="9"/>
      <c r="L1489" s="9"/>
      <c r="M1489" s="9"/>
      <c r="N1489" s="9"/>
      <c r="P1489"/>
      <c r="Q1489"/>
      <c r="AI1489" s="9"/>
      <c r="AJ1489" s="10"/>
      <c r="AK1489" s="9"/>
      <c r="AL1489" s="10"/>
      <c r="AM1489" s="9"/>
      <c r="AN1489" s="9"/>
      <c r="AO1489" s="9"/>
      <c r="AP1489" s="9"/>
      <c r="AQ1489" s="9"/>
      <c r="AS1489" s="9"/>
      <c r="AT1489" s="10"/>
      <c r="AU1489" s="10"/>
      <c r="AV1489" s="10"/>
      <c r="AW1489" s="10"/>
      <c r="AX1489" s="10"/>
      <c r="AY1489" s="10"/>
      <c r="AZ1489" s="10"/>
      <c r="BA1489" s="10"/>
      <c r="BC1489" s="9"/>
      <c r="BD1489" s="10"/>
      <c r="BE1489" s="10"/>
      <c r="BF1489" s="10"/>
      <c r="BG1489" s="10"/>
      <c r="BH1489" s="10"/>
      <c r="BI1489" s="10"/>
      <c r="BJ1489" s="10"/>
      <c r="BK1489" s="10"/>
      <c r="BL1489" s="10"/>
      <c r="BM1489" s="9"/>
      <c r="BN1489" s="10"/>
      <c r="BO1489" s="9"/>
      <c r="BP1489" s="9"/>
      <c r="BQ1489" s="9"/>
      <c r="BR1489" s="9"/>
      <c r="BS1489" s="9"/>
      <c r="BT1489" s="5"/>
      <c r="BU1489" s="9"/>
      <c r="BV1489" s="10"/>
      <c r="BW1489" s="10"/>
      <c r="BX1489" s="10"/>
      <c r="BY1489" s="10"/>
      <c r="BZ1489" s="10"/>
      <c r="CA1489" s="10"/>
      <c r="CB1489" s="10"/>
      <c r="CC1489" s="10"/>
      <c r="CD1489" s="5"/>
      <c r="CE1489" s="9"/>
      <c r="CF1489" s="10"/>
      <c r="CG1489" s="10"/>
      <c r="CH1489" s="10"/>
      <c r="CI1489" s="10"/>
      <c r="CJ1489" s="10"/>
      <c r="CK1489" s="10"/>
      <c r="CL1489" s="10"/>
      <c r="CM1489" s="10"/>
    </row>
    <row r="1490" spans="1:91" x14ac:dyDescent="0.2">
      <c r="A1490" s="9"/>
      <c r="B1490" s="9"/>
      <c r="C1490" s="9"/>
      <c r="D1490" s="9"/>
      <c r="E1490" s="9"/>
      <c r="F1490" s="9"/>
      <c r="G1490" s="9"/>
      <c r="H1490" s="9"/>
      <c r="I1490" s="9"/>
      <c r="J1490" s="9"/>
      <c r="K1490" s="9"/>
      <c r="L1490" s="9"/>
      <c r="M1490" s="9"/>
      <c r="N1490" s="9"/>
      <c r="P1490"/>
      <c r="Q1490"/>
      <c r="AI1490" s="9"/>
      <c r="AJ1490" s="10"/>
      <c r="AK1490" s="9"/>
      <c r="AL1490" s="10"/>
      <c r="AM1490" s="9"/>
      <c r="AN1490" s="9"/>
      <c r="AO1490" s="9"/>
      <c r="AP1490" s="9"/>
      <c r="AQ1490" s="9"/>
      <c r="AS1490" s="9"/>
      <c r="AT1490" s="10"/>
      <c r="AU1490" s="10"/>
      <c r="AV1490" s="10"/>
      <c r="AW1490" s="10"/>
      <c r="AX1490" s="10"/>
      <c r="AY1490" s="10"/>
      <c r="AZ1490" s="10"/>
      <c r="BA1490" s="10"/>
      <c r="BC1490" s="9"/>
      <c r="BD1490" s="10"/>
      <c r="BE1490" s="10"/>
      <c r="BF1490" s="10"/>
      <c r="BG1490" s="10"/>
      <c r="BH1490" s="10"/>
      <c r="BI1490" s="10"/>
      <c r="BJ1490" s="10"/>
      <c r="BK1490" s="10"/>
      <c r="BL1490" s="10"/>
      <c r="BM1490" s="9"/>
      <c r="BN1490" s="10"/>
      <c r="BO1490" s="9"/>
      <c r="BP1490" s="9"/>
      <c r="BQ1490" s="9"/>
      <c r="BR1490" s="9"/>
      <c r="BS1490" s="9"/>
      <c r="BT1490" s="5"/>
      <c r="BU1490" s="9"/>
      <c r="BV1490" s="10"/>
      <c r="BW1490" s="10"/>
      <c r="BX1490" s="10"/>
      <c r="BY1490" s="10"/>
      <c r="BZ1490" s="10"/>
      <c r="CA1490" s="10"/>
      <c r="CB1490" s="10"/>
      <c r="CC1490" s="10"/>
      <c r="CD1490" s="5"/>
      <c r="CE1490" s="9"/>
      <c r="CF1490" s="10"/>
      <c r="CG1490" s="10"/>
      <c r="CH1490" s="10"/>
      <c r="CI1490" s="10"/>
      <c r="CJ1490" s="10"/>
      <c r="CK1490" s="10"/>
      <c r="CL1490" s="10"/>
      <c r="CM1490" s="10"/>
    </row>
    <row r="1491" spans="1:91" x14ac:dyDescent="0.2">
      <c r="A1491" s="9"/>
      <c r="B1491" s="9"/>
      <c r="C1491" s="9"/>
      <c r="D1491" s="9"/>
      <c r="E1491" s="9"/>
      <c r="F1491" s="9"/>
      <c r="G1491" s="9"/>
      <c r="H1491" s="9"/>
      <c r="I1491" s="9"/>
      <c r="J1491" s="9"/>
      <c r="K1491" s="9"/>
      <c r="L1491" s="9"/>
      <c r="M1491" s="9"/>
      <c r="N1491" s="9"/>
      <c r="P1491"/>
      <c r="Q1491"/>
      <c r="AI1491" s="9"/>
      <c r="AJ1491" s="10"/>
      <c r="AK1491" s="9"/>
      <c r="AL1491" s="10"/>
      <c r="AM1491" s="9"/>
      <c r="AN1491" s="9"/>
      <c r="AO1491" s="9"/>
      <c r="AP1491" s="9"/>
      <c r="AQ1491" s="9"/>
      <c r="AS1491" s="9"/>
      <c r="AT1491" s="10"/>
      <c r="AU1491" s="10"/>
      <c r="AV1491" s="10"/>
      <c r="AW1491" s="10"/>
      <c r="AX1491" s="10"/>
      <c r="AY1491" s="10"/>
      <c r="AZ1491" s="10"/>
      <c r="BA1491" s="10"/>
      <c r="BC1491" s="9"/>
      <c r="BD1491" s="10"/>
      <c r="BE1491" s="10"/>
      <c r="BF1491" s="10"/>
      <c r="BG1491" s="10"/>
      <c r="BH1491" s="10"/>
      <c r="BI1491" s="10"/>
      <c r="BJ1491" s="10"/>
      <c r="BK1491" s="10"/>
      <c r="BL1491" s="10"/>
      <c r="BM1491" s="9"/>
      <c r="BN1491" s="10"/>
      <c r="BO1491" s="9"/>
      <c r="BP1491" s="9"/>
      <c r="BQ1491" s="9"/>
      <c r="BR1491" s="9"/>
      <c r="BS1491" s="9"/>
      <c r="BT1491" s="5"/>
      <c r="BU1491" s="9"/>
      <c r="BV1491" s="10"/>
      <c r="BW1491" s="10"/>
      <c r="BX1491" s="10"/>
      <c r="BY1491" s="10"/>
      <c r="BZ1491" s="10"/>
      <c r="CA1491" s="10"/>
      <c r="CB1491" s="10"/>
      <c r="CC1491" s="10"/>
      <c r="CD1491" s="5"/>
      <c r="CE1491" s="9"/>
      <c r="CF1491" s="10"/>
      <c r="CG1491" s="10"/>
      <c r="CH1491" s="10"/>
      <c r="CI1491" s="10"/>
      <c r="CJ1491" s="10"/>
      <c r="CK1491" s="10"/>
      <c r="CL1491" s="10"/>
      <c r="CM1491" s="10"/>
    </row>
    <row r="1492" spans="1:91" x14ac:dyDescent="0.2">
      <c r="A1492" s="9"/>
      <c r="B1492" s="9"/>
      <c r="C1492" s="9"/>
      <c r="D1492" s="9"/>
      <c r="E1492" s="9"/>
      <c r="F1492" s="9"/>
      <c r="G1492" s="9"/>
      <c r="H1492" s="9"/>
      <c r="I1492" s="9"/>
      <c r="J1492" s="9"/>
      <c r="K1492" s="9"/>
      <c r="L1492" s="9"/>
      <c r="M1492" s="9"/>
      <c r="N1492" s="9"/>
      <c r="P1492"/>
      <c r="Q1492"/>
      <c r="AI1492" s="9"/>
      <c r="AJ1492" s="10"/>
      <c r="AK1492" s="9"/>
      <c r="AL1492" s="10"/>
      <c r="AM1492" s="9"/>
      <c r="AN1492" s="9"/>
      <c r="AO1492" s="9"/>
      <c r="AP1492" s="9"/>
      <c r="AQ1492" s="9"/>
      <c r="AS1492" s="9"/>
      <c r="AT1492" s="10"/>
      <c r="AU1492" s="10"/>
      <c r="AV1492" s="10"/>
      <c r="AW1492" s="10"/>
      <c r="AX1492" s="10"/>
      <c r="AY1492" s="10"/>
      <c r="AZ1492" s="10"/>
      <c r="BA1492" s="10"/>
      <c r="BC1492" s="9"/>
      <c r="BD1492" s="10"/>
      <c r="BE1492" s="10"/>
      <c r="BF1492" s="10"/>
      <c r="BG1492" s="10"/>
      <c r="BH1492" s="10"/>
      <c r="BI1492" s="10"/>
      <c r="BJ1492" s="10"/>
      <c r="BK1492" s="10"/>
      <c r="BL1492" s="10"/>
      <c r="BM1492" s="9"/>
      <c r="BN1492" s="10"/>
      <c r="BO1492" s="9"/>
      <c r="BP1492" s="9"/>
      <c r="BQ1492" s="9"/>
      <c r="BR1492" s="9"/>
      <c r="BS1492" s="9"/>
      <c r="BT1492" s="5"/>
      <c r="BU1492" s="9"/>
      <c r="BV1492" s="10"/>
      <c r="BW1492" s="10"/>
      <c r="BX1492" s="10"/>
      <c r="BY1492" s="10"/>
      <c r="BZ1492" s="10"/>
      <c r="CA1492" s="10"/>
      <c r="CB1492" s="10"/>
      <c r="CC1492" s="10"/>
      <c r="CD1492" s="5"/>
      <c r="CE1492" s="9"/>
      <c r="CF1492" s="10"/>
      <c r="CG1492" s="10"/>
      <c r="CH1492" s="10"/>
      <c r="CI1492" s="10"/>
      <c r="CJ1492" s="10"/>
      <c r="CK1492" s="10"/>
      <c r="CL1492" s="10"/>
      <c r="CM1492" s="10"/>
    </row>
    <row r="1493" spans="1:91" x14ac:dyDescent="0.2">
      <c r="A1493" s="9"/>
      <c r="B1493" s="9"/>
      <c r="C1493" s="9"/>
      <c r="D1493" s="9"/>
      <c r="E1493" s="9"/>
      <c r="F1493" s="9"/>
      <c r="G1493" s="9"/>
      <c r="H1493" s="9"/>
      <c r="I1493" s="9"/>
      <c r="J1493" s="9"/>
      <c r="K1493" s="9"/>
      <c r="L1493" s="9"/>
      <c r="M1493" s="9"/>
      <c r="N1493" s="9"/>
      <c r="P1493"/>
      <c r="Q1493"/>
      <c r="AI1493" s="9"/>
      <c r="AJ1493" s="10"/>
      <c r="AK1493" s="9"/>
      <c r="AL1493" s="10"/>
      <c r="AM1493" s="9"/>
      <c r="AN1493" s="9"/>
      <c r="AO1493" s="9"/>
      <c r="AP1493" s="9"/>
      <c r="AQ1493" s="9"/>
      <c r="AS1493" s="9"/>
      <c r="AT1493" s="10"/>
      <c r="AU1493" s="10"/>
      <c r="AV1493" s="10"/>
      <c r="AW1493" s="10"/>
      <c r="AX1493" s="10"/>
      <c r="AY1493" s="10"/>
      <c r="AZ1493" s="10"/>
      <c r="BA1493" s="10"/>
      <c r="BC1493" s="9"/>
      <c r="BD1493" s="10"/>
      <c r="BE1493" s="10"/>
      <c r="BF1493" s="10"/>
      <c r="BG1493" s="10"/>
      <c r="BH1493" s="10"/>
      <c r="BI1493" s="10"/>
      <c r="BJ1493" s="10"/>
      <c r="BK1493" s="10"/>
      <c r="BL1493" s="10"/>
      <c r="BM1493" s="9"/>
      <c r="BN1493" s="10"/>
      <c r="BO1493" s="9"/>
      <c r="BP1493" s="9"/>
      <c r="BQ1493" s="9"/>
      <c r="BR1493" s="9"/>
      <c r="BS1493" s="9"/>
      <c r="BT1493" s="5"/>
      <c r="BU1493" s="9"/>
      <c r="BV1493" s="10"/>
      <c r="BW1493" s="10"/>
      <c r="BX1493" s="10"/>
      <c r="BY1493" s="10"/>
      <c r="BZ1493" s="10"/>
      <c r="CA1493" s="10"/>
      <c r="CB1493" s="10"/>
      <c r="CC1493" s="10"/>
      <c r="CD1493" s="5"/>
      <c r="CE1493" s="9"/>
      <c r="CF1493" s="10"/>
      <c r="CG1493" s="10"/>
      <c r="CH1493" s="10"/>
      <c r="CI1493" s="10"/>
      <c r="CJ1493" s="10"/>
      <c r="CK1493" s="10"/>
      <c r="CL1493" s="10"/>
      <c r="CM1493" s="10"/>
    </row>
    <row r="1494" spans="1:91" x14ac:dyDescent="0.2">
      <c r="A1494" s="9"/>
      <c r="B1494" s="9"/>
      <c r="C1494" s="9"/>
      <c r="D1494" s="9"/>
      <c r="E1494" s="9"/>
      <c r="F1494" s="9"/>
      <c r="G1494" s="9"/>
      <c r="H1494" s="9"/>
      <c r="I1494" s="9"/>
      <c r="J1494" s="9"/>
      <c r="K1494" s="9"/>
      <c r="L1494" s="9"/>
      <c r="M1494" s="9"/>
      <c r="N1494" s="9"/>
      <c r="P1494"/>
      <c r="Q1494"/>
      <c r="AI1494" s="9"/>
      <c r="AJ1494" s="10"/>
      <c r="AK1494" s="9"/>
      <c r="AL1494" s="10"/>
      <c r="AM1494" s="9"/>
      <c r="AN1494" s="9"/>
      <c r="AO1494" s="9"/>
      <c r="AP1494" s="9"/>
      <c r="AQ1494" s="9"/>
      <c r="AS1494" s="9"/>
      <c r="AT1494" s="10"/>
      <c r="AU1494" s="10"/>
      <c r="AV1494" s="10"/>
      <c r="AW1494" s="10"/>
      <c r="AX1494" s="10"/>
      <c r="AY1494" s="10"/>
      <c r="AZ1494" s="10"/>
      <c r="BA1494" s="10"/>
      <c r="BC1494" s="9"/>
      <c r="BD1494" s="10"/>
      <c r="BE1494" s="10"/>
      <c r="BF1494" s="10"/>
      <c r="BG1494" s="10"/>
      <c r="BH1494" s="10"/>
      <c r="BI1494" s="10"/>
      <c r="BJ1494" s="10"/>
      <c r="BK1494" s="10"/>
      <c r="BL1494" s="10"/>
      <c r="BM1494" s="9"/>
      <c r="BN1494" s="10"/>
      <c r="BO1494" s="9"/>
      <c r="BP1494" s="9"/>
      <c r="BQ1494" s="9"/>
      <c r="BR1494" s="9"/>
      <c r="BS1494" s="9"/>
      <c r="BT1494" s="5"/>
      <c r="BU1494" s="9"/>
      <c r="BV1494" s="10"/>
      <c r="BW1494" s="10"/>
      <c r="BX1494" s="10"/>
      <c r="BY1494" s="10"/>
      <c r="BZ1494" s="10"/>
      <c r="CA1494" s="10"/>
      <c r="CB1494" s="10"/>
      <c r="CC1494" s="10"/>
      <c r="CD1494" s="5"/>
      <c r="CE1494" s="9"/>
      <c r="CF1494" s="10"/>
      <c r="CG1494" s="10"/>
      <c r="CH1494" s="10"/>
      <c r="CI1494" s="10"/>
      <c r="CJ1494" s="10"/>
      <c r="CK1494" s="10"/>
      <c r="CL1494" s="10"/>
      <c r="CM1494" s="10"/>
    </row>
    <row r="1495" spans="1:91" x14ac:dyDescent="0.2">
      <c r="A1495" s="9"/>
      <c r="B1495" s="9"/>
      <c r="C1495" s="9"/>
      <c r="D1495" s="9"/>
      <c r="E1495" s="9"/>
      <c r="F1495" s="9"/>
      <c r="G1495" s="9"/>
      <c r="H1495" s="9"/>
      <c r="I1495" s="9"/>
      <c r="J1495" s="9"/>
      <c r="K1495" s="9"/>
      <c r="L1495" s="9"/>
      <c r="M1495" s="9"/>
      <c r="N1495" s="9"/>
      <c r="P1495"/>
      <c r="Q1495"/>
      <c r="AI1495" s="9"/>
      <c r="AJ1495" s="10"/>
      <c r="AK1495" s="9"/>
      <c r="AL1495" s="10"/>
      <c r="AM1495" s="9"/>
      <c r="AN1495" s="9"/>
      <c r="AO1495" s="9"/>
      <c r="AP1495" s="9"/>
      <c r="AQ1495" s="9"/>
      <c r="AS1495" s="9"/>
      <c r="AT1495" s="10"/>
      <c r="AU1495" s="10"/>
      <c r="AV1495" s="10"/>
      <c r="AW1495" s="10"/>
      <c r="AX1495" s="10"/>
      <c r="AY1495" s="10"/>
      <c r="AZ1495" s="10"/>
      <c r="BA1495" s="10"/>
      <c r="BC1495" s="9"/>
      <c r="BD1495" s="10"/>
      <c r="BE1495" s="10"/>
      <c r="BF1495" s="10"/>
      <c r="BG1495" s="10"/>
      <c r="BH1495" s="10"/>
      <c r="BI1495" s="10"/>
      <c r="BJ1495" s="10"/>
      <c r="BK1495" s="10"/>
      <c r="BL1495" s="10"/>
      <c r="BM1495" s="9"/>
      <c r="BN1495" s="10"/>
      <c r="BO1495" s="9"/>
      <c r="BP1495" s="9"/>
      <c r="BQ1495" s="9"/>
      <c r="BR1495" s="9"/>
      <c r="BS1495" s="9"/>
      <c r="BT1495" s="5"/>
      <c r="BU1495" s="9"/>
      <c r="BV1495" s="10"/>
      <c r="BW1495" s="10"/>
      <c r="BX1495" s="10"/>
      <c r="BY1495" s="10"/>
      <c r="BZ1495" s="10"/>
      <c r="CA1495" s="10"/>
      <c r="CB1495" s="10"/>
      <c r="CC1495" s="10"/>
      <c r="CD1495" s="5"/>
      <c r="CE1495" s="9"/>
      <c r="CF1495" s="10"/>
      <c r="CG1495" s="10"/>
      <c r="CH1495" s="10"/>
      <c r="CI1495" s="10"/>
      <c r="CJ1495" s="10"/>
      <c r="CK1495" s="10"/>
      <c r="CL1495" s="10"/>
      <c r="CM1495" s="10"/>
    </row>
    <row r="1496" spans="1:91" x14ac:dyDescent="0.2">
      <c r="A1496" s="9"/>
      <c r="B1496" s="9"/>
      <c r="C1496" s="9"/>
      <c r="D1496" s="9"/>
      <c r="E1496" s="9"/>
      <c r="F1496" s="9"/>
      <c r="G1496" s="9"/>
      <c r="H1496" s="9"/>
      <c r="I1496" s="9"/>
      <c r="J1496" s="9"/>
      <c r="K1496" s="9"/>
      <c r="L1496" s="9"/>
      <c r="M1496" s="9"/>
      <c r="N1496" s="9"/>
      <c r="P1496"/>
      <c r="Q1496"/>
      <c r="AI1496" s="9"/>
      <c r="AJ1496" s="10"/>
      <c r="AK1496" s="9"/>
      <c r="AL1496" s="10"/>
      <c r="AM1496" s="9"/>
      <c r="AN1496" s="9"/>
      <c r="AO1496" s="9"/>
      <c r="AP1496" s="9"/>
      <c r="AQ1496" s="9"/>
      <c r="AS1496" s="9"/>
      <c r="AT1496" s="10"/>
      <c r="AU1496" s="10"/>
      <c r="AV1496" s="10"/>
      <c r="AW1496" s="10"/>
      <c r="AX1496" s="10"/>
      <c r="AY1496" s="10"/>
      <c r="AZ1496" s="10"/>
      <c r="BA1496" s="10"/>
      <c r="BC1496" s="9"/>
      <c r="BD1496" s="10"/>
      <c r="BE1496" s="10"/>
      <c r="BF1496" s="10"/>
      <c r="BG1496" s="10"/>
      <c r="BH1496" s="10"/>
      <c r="BI1496" s="10"/>
      <c r="BJ1496" s="10"/>
      <c r="BK1496" s="10"/>
      <c r="BL1496" s="10"/>
      <c r="BM1496" s="9"/>
      <c r="BN1496" s="10"/>
      <c r="BO1496" s="9"/>
      <c r="BP1496" s="9"/>
      <c r="BQ1496" s="9"/>
      <c r="BR1496" s="9"/>
      <c r="BS1496" s="9"/>
      <c r="BT1496" s="5"/>
      <c r="BU1496" s="9"/>
      <c r="BV1496" s="10"/>
      <c r="BW1496" s="10"/>
      <c r="BX1496" s="10"/>
      <c r="BY1496" s="10"/>
      <c r="BZ1496" s="10"/>
      <c r="CA1496" s="10"/>
      <c r="CB1496" s="10"/>
      <c r="CC1496" s="10"/>
      <c r="CD1496" s="5"/>
      <c r="CE1496" s="9"/>
      <c r="CF1496" s="10"/>
      <c r="CG1496" s="10"/>
      <c r="CH1496" s="10"/>
      <c r="CI1496" s="10"/>
      <c r="CJ1496" s="10"/>
      <c r="CK1496" s="10"/>
      <c r="CL1496" s="10"/>
      <c r="CM1496" s="10"/>
    </row>
    <row r="1497" spans="1:91" x14ac:dyDescent="0.2">
      <c r="A1497" s="9"/>
      <c r="B1497" s="9"/>
      <c r="C1497" s="9"/>
      <c r="D1497" s="9"/>
      <c r="E1497" s="9"/>
      <c r="F1497" s="9"/>
      <c r="G1497" s="9"/>
      <c r="H1497" s="9"/>
      <c r="I1497" s="9"/>
      <c r="J1497" s="9"/>
      <c r="K1497" s="9"/>
      <c r="L1497" s="9"/>
      <c r="M1497" s="9"/>
      <c r="N1497" s="9"/>
      <c r="P1497"/>
      <c r="Q1497"/>
      <c r="AI1497" s="9"/>
      <c r="AJ1497" s="10"/>
      <c r="AK1497" s="9"/>
      <c r="AL1497" s="10"/>
      <c r="AM1497" s="9"/>
      <c r="AN1497" s="9"/>
      <c r="AO1497" s="9"/>
      <c r="AP1497" s="9"/>
      <c r="AQ1497" s="9"/>
      <c r="AS1497" s="9"/>
      <c r="AT1497" s="10"/>
      <c r="AU1497" s="10"/>
      <c r="AV1497" s="10"/>
      <c r="AW1497" s="10"/>
      <c r="AX1497" s="10"/>
      <c r="AY1497" s="10"/>
      <c r="AZ1497" s="10"/>
      <c r="BA1497" s="10"/>
      <c r="BC1497" s="9"/>
      <c r="BD1497" s="10"/>
      <c r="BE1497" s="10"/>
      <c r="BF1497" s="10"/>
      <c r="BG1497" s="10"/>
      <c r="BH1497" s="10"/>
      <c r="BI1497" s="10"/>
      <c r="BJ1497" s="10"/>
      <c r="BK1497" s="10"/>
      <c r="BL1497" s="10"/>
      <c r="BM1497" s="9"/>
      <c r="BN1497" s="10"/>
      <c r="BO1497" s="9"/>
      <c r="BP1497" s="9"/>
      <c r="BQ1497" s="9"/>
      <c r="BR1497" s="9"/>
      <c r="BS1497" s="9"/>
      <c r="BT1497" s="5"/>
      <c r="BU1497" s="9"/>
      <c r="BV1497" s="10"/>
      <c r="BW1497" s="10"/>
      <c r="BX1497" s="10"/>
      <c r="BY1497" s="10"/>
      <c r="BZ1497" s="10"/>
      <c r="CA1497" s="10"/>
      <c r="CB1497" s="10"/>
      <c r="CC1497" s="10"/>
      <c r="CD1497" s="5"/>
      <c r="CE1497" s="9"/>
      <c r="CF1497" s="10"/>
      <c r="CG1497" s="10"/>
      <c r="CH1497" s="10"/>
      <c r="CI1497" s="10"/>
      <c r="CJ1497" s="10"/>
      <c r="CK1497" s="10"/>
      <c r="CL1497" s="10"/>
      <c r="CM1497" s="10"/>
    </row>
    <row r="1498" spans="1:91" x14ac:dyDescent="0.2">
      <c r="A1498" s="9"/>
      <c r="B1498" s="9"/>
      <c r="C1498" s="9"/>
      <c r="D1498" s="9"/>
      <c r="E1498" s="9"/>
      <c r="F1498" s="9"/>
      <c r="G1498" s="9"/>
      <c r="H1498" s="9"/>
      <c r="I1498" s="9"/>
      <c r="J1498" s="9"/>
      <c r="K1498" s="9"/>
      <c r="L1498" s="9"/>
      <c r="M1498" s="9"/>
      <c r="N1498" s="9"/>
      <c r="P1498"/>
      <c r="Q1498"/>
      <c r="AI1498" s="9"/>
      <c r="AJ1498" s="10"/>
      <c r="AK1498" s="9"/>
      <c r="AL1498" s="10"/>
      <c r="AM1498" s="9"/>
      <c r="AN1498" s="9"/>
      <c r="AO1498" s="9"/>
      <c r="AP1498" s="9"/>
      <c r="AQ1498" s="9"/>
      <c r="AS1498" s="9"/>
      <c r="AT1498" s="10"/>
      <c r="AU1498" s="10"/>
      <c r="AV1498" s="10"/>
      <c r="AW1498" s="10"/>
      <c r="AX1498" s="10"/>
      <c r="AY1498" s="10"/>
      <c r="AZ1498" s="10"/>
      <c r="BA1498" s="10"/>
      <c r="BC1498" s="9"/>
      <c r="BD1498" s="10"/>
      <c r="BE1498" s="10"/>
      <c r="BF1498" s="10"/>
      <c r="BG1498" s="10"/>
      <c r="BH1498" s="10"/>
      <c r="BI1498" s="10"/>
      <c r="BJ1498" s="10"/>
      <c r="BK1498" s="10"/>
      <c r="BL1498" s="10"/>
      <c r="BM1498" s="9"/>
      <c r="BN1498" s="10"/>
      <c r="BO1498" s="9"/>
      <c r="BP1498" s="9"/>
      <c r="BQ1498" s="9"/>
      <c r="BR1498" s="9"/>
      <c r="BS1498" s="9"/>
      <c r="BT1498" s="5"/>
      <c r="BU1498" s="9"/>
      <c r="BV1498" s="10"/>
      <c r="BW1498" s="10"/>
      <c r="BX1498" s="10"/>
      <c r="BY1498" s="10"/>
      <c r="BZ1498" s="10"/>
      <c r="CA1498" s="10"/>
      <c r="CB1498" s="10"/>
      <c r="CC1498" s="10"/>
      <c r="CD1498" s="5"/>
      <c r="CE1498" s="9"/>
      <c r="CF1498" s="10"/>
      <c r="CG1498" s="10"/>
      <c r="CH1498" s="10"/>
      <c r="CI1498" s="10"/>
      <c r="CJ1498" s="10"/>
      <c r="CK1498" s="10"/>
      <c r="CL1498" s="10"/>
      <c r="CM1498" s="10"/>
    </row>
    <row r="1499" spans="1:91" x14ac:dyDescent="0.2">
      <c r="A1499" s="9"/>
      <c r="B1499" s="9"/>
      <c r="C1499" s="9"/>
      <c r="D1499" s="9"/>
      <c r="E1499" s="9"/>
      <c r="F1499" s="9"/>
      <c r="G1499" s="9"/>
      <c r="H1499" s="9"/>
      <c r="I1499" s="9"/>
      <c r="J1499" s="9"/>
      <c r="K1499" s="9"/>
      <c r="L1499" s="9"/>
      <c r="M1499" s="9"/>
      <c r="N1499" s="9"/>
      <c r="P1499"/>
      <c r="Q1499"/>
      <c r="AI1499" s="9"/>
      <c r="AJ1499" s="10"/>
      <c r="AK1499" s="9"/>
      <c r="AL1499" s="10"/>
      <c r="AM1499" s="9"/>
      <c r="AN1499" s="9"/>
      <c r="AO1499" s="9"/>
      <c r="AP1499" s="9"/>
      <c r="AQ1499" s="9"/>
      <c r="AS1499" s="9"/>
      <c r="AT1499" s="10"/>
      <c r="AU1499" s="10"/>
      <c r="AV1499" s="10"/>
      <c r="AW1499" s="10"/>
      <c r="AX1499" s="10"/>
      <c r="AY1499" s="10"/>
      <c r="AZ1499" s="10"/>
      <c r="BA1499" s="10"/>
      <c r="BC1499" s="9"/>
      <c r="BD1499" s="10"/>
      <c r="BE1499" s="10"/>
      <c r="BF1499" s="10"/>
      <c r="BG1499" s="10"/>
      <c r="BH1499" s="10"/>
      <c r="BI1499" s="10"/>
      <c r="BJ1499" s="10"/>
      <c r="BK1499" s="10"/>
      <c r="BL1499" s="10"/>
      <c r="BM1499" s="9"/>
      <c r="BN1499" s="10"/>
      <c r="BO1499" s="9"/>
      <c r="BP1499" s="9"/>
      <c r="BQ1499" s="9"/>
      <c r="BR1499" s="9"/>
      <c r="BS1499" s="9"/>
      <c r="BT1499" s="5"/>
      <c r="BU1499" s="9"/>
      <c r="BV1499" s="10"/>
      <c r="BW1499" s="10"/>
      <c r="BX1499" s="10"/>
      <c r="BY1499" s="10"/>
      <c r="BZ1499" s="10"/>
      <c r="CA1499" s="10"/>
      <c r="CB1499" s="10"/>
      <c r="CC1499" s="10"/>
      <c r="CD1499" s="5"/>
      <c r="CE1499" s="9"/>
      <c r="CF1499" s="10"/>
      <c r="CG1499" s="10"/>
      <c r="CH1499" s="10"/>
      <c r="CI1499" s="10"/>
      <c r="CJ1499" s="10"/>
      <c r="CK1499" s="10"/>
      <c r="CL1499" s="10"/>
      <c r="CM1499" s="10"/>
    </row>
    <row r="1500" spans="1:91" x14ac:dyDescent="0.2">
      <c r="A1500" s="9"/>
      <c r="B1500" s="9"/>
      <c r="C1500" s="9"/>
      <c r="D1500" s="9"/>
      <c r="E1500" s="9"/>
      <c r="F1500" s="9"/>
      <c r="G1500" s="9"/>
      <c r="H1500" s="9"/>
      <c r="I1500" s="9"/>
      <c r="J1500" s="9"/>
      <c r="K1500" s="9"/>
      <c r="L1500" s="9"/>
      <c r="M1500" s="9"/>
      <c r="N1500" s="9"/>
      <c r="P1500"/>
      <c r="Q1500"/>
      <c r="AI1500" s="9"/>
      <c r="AJ1500" s="10"/>
      <c r="AK1500" s="9"/>
      <c r="AL1500" s="10"/>
      <c r="AM1500" s="9"/>
      <c r="AN1500" s="9"/>
      <c r="AO1500" s="9"/>
      <c r="AP1500" s="9"/>
      <c r="AQ1500" s="9"/>
      <c r="AS1500" s="9"/>
      <c r="AT1500" s="10"/>
      <c r="AU1500" s="10"/>
      <c r="AV1500" s="10"/>
      <c r="AW1500" s="10"/>
      <c r="AX1500" s="10"/>
      <c r="AY1500" s="10"/>
      <c r="AZ1500" s="10"/>
      <c r="BA1500" s="10"/>
      <c r="BC1500" s="9"/>
      <c r="BD1500" s="10"/>
      <c r="BE1500" s="10"/>
      <c r="BF1500" s="10"/>
      <c r="BG1500" s="10"/>
      <c r="BH1500" s="10"/>
      <c r="BI1500" s="10"/>
      <c r="BJ1500" s="10"/>
      <c r="BK1500" s="10"/>
      <c r="BL1500" s="10"/>
      <c r="BM1500" s="9"/>
      <c r="BN1500" s="10"/>
      <c r="BO1500" s="9"/>
      <c r="BP1500" s="9"/>
      <c r="BQ1500" s="9"/>
      <c r="BR1500" s="9"/>
      <c r="BS1500" s="9"/>
      <c r="BT1500" s="5"/>
      <c r="BU1500" s="9"/>
      <c r="BV1500" s="10"/>
      <c r="BW1500" s="10"/>
      <c r="BX1500" s="10"/>
      <c r="BY1500" s="10"/>
      <c r="BZ1500" s="10"/>
      <c r="CA1500" s="10"/>
      <c r="CB1500" s="10"/>
      <c r="CC1500" s="10"/>
      <c r="CD1500" s="5"/>
      <c r="CE1500" s="9"/>
      <c r="CF1500" s="10"/>
      <c r="CG1500" s="10"/>
      <c r="CH1500" s="10"/>
      <c r="CI1500" s="10"/>
      <c r="CJ1500" s="10"/>
      <c r="CK1500" s="10"/>
      <c r="CL1500" s="10"/>
      <c r="CM1500" s="10"/>
    </row>
    <row r="1501" spans="1:91" x14ac:dyDescent="0.2">
      <c r="A1501" s="9"/>
      <c r="B1501" s="9"/>
      <c r="C1501" s="9"/>
      <c r="D1501" s="9"/>
      <c r="E1501" s="9"/>
      <c r="F1501" s="9"/>
      <c r="G1501" s="9"/>
      <c r="H1501" s="9"/>
      <c r="I1501" s="9"/>
      <c r="J1501" s="9"/>
      <c r="K1501" s="9"/>
      <c r="L1501" s="9"/>
      <c r="M1501" s="9"/>
      <c r="N1501" s="9"/>
      <c r="P1501"/>
      <c r="Q1501"/>
      <c r="AI1501" s="9"/>
      <c r="AJ1501" s="10"/>
      <c r="AK1501" s="9"/>
      <c r="AL1501" s="10"/>
      <c r="AM1501" s="9"/>
      <c r="AN1501" s="9"/>
      <c r="AO1501" s="9"/>
      <c r="AP1501" s="9"/>
      <c r="AQ1501" s="9"/>
      <c r="AS1501" s="9"/>
      <c r="AT1501" s="10"/>
      <c r="AU1501" s="10"/>
      <c r="AV1501" s="10"/>
      <c r="AW1501" s="10"/>
      <c r="AX1501" s="10"/>
      <c r="AY1501" s="10"/>
      <c r="AZ1501" s="10"/>
      <c r="BA1501" s="10"/>
      <c r="BC1501" s="9"/>
      <c r="BD1501" s="10"/>
      <c r="BE1501" s="10"/>
      <c r="BF1501" s="10"/>
      <c r="BG1501" s="10"/>
      <c r="BH1501" s="10"/>
      <c r="BI1501" s="10"/>
      <c r="BJ1501" s="10"/>
      <c r="BK1501" s="10"/>
      <c r="BL1501" s="10"/>
      <c r="BM1501" s="9"/>
      <c r="BN1501" s="10"/>
      <c r="BO1501" s="9"/>
      <c r="BP1501" s="9"/>
      <c r="BQ1501" s="9"/>
      <c r="BR1501" s="9"/>
      <c r="BS1501" s="9"/>
      <c r="BT1501" s="5"/>
      <c r="BU1501" s="9"/>
      <c r="BV1501" s="10"/>
      <c r="BW1501" s="10"/>
      <c r="BX1501" s="10"/>
      <c r="BY1501" s="10"/>
      <c r="BZ1501" s="10"/>
      <c r="CA1501" s="10"/>
      <c r="CB1501" s="10"/>
      <c r="CC1501" s="10"/>
      <c r="CD1501" s="5"/>
      <c r="CE1501" s="9"/>
      <c r="CF1501" s="10"/>
      <c r="CG1501" s="10"/>
      <c r="CH1501" s="10"/>
      <c r="CI1501" s="10"/>
      <c r="CJ1501" s="10"/>
      <c r="CK1501" s="10"/>
      <c r="CL1501" s="10"/>
      <c r="CM1501" s="10"/>
    </row>
    <row r="1502" spans="1:91" x14ac:dyDescent="0.2">
      <c r="A1502" s="9"/>
      <c r="B1502" s="9"/>
      <c r="C1502" s="9"/>
      <c r="D1502" s="9"/>
      <c r="E1502" s="9"/>
      <c r="F1502" s="9"/>
      <c r="G1502" s="9"/>
      <c r="H1502" s="9"/>
      <c r="I1502" s="9"/>
      <c r="J1502" s="9"/>
      <c r="K1502" s="9"/>
      <c r="L1502" s="9"/>
      <c r="M1502" s="9"/>
      <c r="N1502" s="9"/>
      <c r="P1502"/>
      <c r="Q1502"/>
      <c r="AI1502" s="9"/>
      <c r="AJ1502" s="10"/>
      <c r="AK1502" s="9"/>
      <c r="AL1502" s="10"/>
      <c r="AM1502" s="9"/>
      <c r="AN1502" s="9"/>
      <c r="AO1502" s="9"/>
      <c r="AP1502" s="9"/>
      <c r="AQ1502" s="9"/>
      <c r="AS1502" s="9"/>
      <c r="AT1502" s="10"/>
      <c r="AU1502" s="10"/>
      <c r="AV1502" s="10"/>
      <c r="AW1502" s="10"/>
      <c r="AX1502" s="10"/>
      <c r="AY1502" s="10"/>
      <c r="AZ1502" s="10"/>
      <c r="BA1502" s="10"/>
      <c r="BC1502" s="9"/>
      <c r="BD1502" s="10"/>
      <c r="BE1502" s="10"/>
      <c r="BF1502" s="10"/>
      <c r="BG1502" s="10"/>
      <c r="BH1502" s="10"/>
      <c r="BI1502" s="10"/>
      <c r="BJ1502" s="10"/>
      <c r="BK1502" s="10"/>
      <c r="BL1502" s="10"/>
      <c r="BM1502" s="9"/>
      <c r="BN1502" s="10"/>
      <c r="BO1502" s="9"/>
      <c r="BP1502" s="9"/>
      <c r="BQ1502" s="9"/>
      <c r="BR1502" s="9"/>
      <c r="BS1502" s="9"/>
      <c r="BT1502" s="5"/>
      <c r="BU1502" s="9"/>
      <c r="BV1502" s="10"/>
      <c r="BW1502" s="10"/>
      <c r="BX1502" s="10"/>
      <c r="BY1502" s="10"/>
      <c r="BZ1502" s="10"/>
      <c r="CA1502" s="10"/>
      <c r="CB1502" s="10"/>
      <c r="CC1502" s="10"/>
      <c r="CD1502" s="5"/>
      <c r="CE1502" s="9"/>
      <c r="CF1502" s="10"/>
      <c r="CG1502" s="10"/>
      <c r="CH1502" s="10"/>
      <c r="CI1502" s="10"/>
      <c r="CJ1502" s="10"/>
      <c r="CK1502" s="10"/>
      <c r="CL1502" s="10"/>
      <c r="CM1502" s="10"/>
    </row>
    <row r="1503" spans="1:91" x14ac:dyDescent="0.2">
      <c r="A1503" s="9"/>
      <c r="B1503" s="9"/>
      <c r="C1503" s="9"/>
      <c r="D1503" s="9"/>
      <c r="E1503" s="9"/>
      <c r="F1503" s="9"/>
      <c r="G1503" s="9"/>
      <c r="H1503" s="9"/>
      <c r="I1503" s="9"/>
      <c r="J1503" s="9"/>
      <c r="K1503" s="9"/>
      <c r="L1503" s="9"/>
      <c r="M1503" s="9"/>
      <c r="N1503" s="9"/>
      <c r="P1503"/>
      <c r="Q1503"/>
      <c r="AI1503" s="9"/>
      <c r="AJ1503" s="10"/>
      <c r="AK1503" s="9"/>
      <c r="AL1503" s="10"/>
      <c r="AM1503" s="9"/>
      <c r="AN1503" s="9"/>
      <c r="AO1503" s="9"/>
      <c r="AP1503" s="9"/>
      <c r="AQ1503" s="9"/>
      <c r="AS1503" s="9"/>
      <c r="AT1503" s="10"/>
      <c r="AU1503" s="10"/>
      <c r="AV1503" s="10"/>
      <c r="AW1503" s="10"/>
      <c r="AX1503" s="10"/>
      <c r="AY1503" s="10"/>
      <c r="AZ1503" s="10"/>
      <c r="BA1503" s="10"/>
      <c r="BC1503" s="9"/>
      <c r="BD1503" s="10"/>
      <c r="BE1503" s="10"/>
      <c r="BF1503" s="10"/>
      <c r="BG1503" s="10"/>
      <c r="BH1503" s="10"/>
      <c r="BI1503" s="10"/>
      <c r="BJ1503" s="10"/>
      <c r="BK1503" s="10"/>
      <c r="BL1503" s="10"/>
      <c r="BM1503" s="9"/>
      <c r="BN1503" s="10"/>
      <c r="BO1503" s="9"/>
      <c r="BP1503" s="9"/>
      <c r="BQ1503" s="9"/>
      <c r="BR1503" s="9"/>
      <c r="BS1503" s="9"/>
      <c r="BT1503" s="5"/>
      <c r="BU1503" s="9"/>
      <c r="BV1503" s="10"/>
      <c r="BW1503" s="10"/>
      <c r="BX1503" s="10"/>
      <c r="BY1503" s="10"/>
      <c r="BZ1503" s="10"/>
      <c r="CA1503" s="10"/>
      <c r="CB1503" s="10"/>
      <c r="CC1503" s="10"/>
      <c r="CD1503" s="5"/>
      <c r="CE1503" s="9"/>
      <c r="CF1503" s="10"/>
      <c r="CG1503" s="10"/>
      <c r="CH1503" s="10"/>
      <c r="CI1503" s="10"/>
      <c r="CJ1503" s="10"/>
      <c r="CK1503" s="10"/>
      <c r="CL1503" s="10"/>
      <c r="CM1503" s="10"/>
    </row>
    <row r="1504" spans="1:91" x14ac:dyDescent="0.2">
      <c r="A1504" s="9"/>
      <c r="B1504" s="9"/>
      <c r="C1504" s="9"/>
      <c r="D1504" s="9"/>
      <c r="E1504" s="9"/>
      <c r="F1504" s="9"/>
      <c r="G1504" s="9"/>
      <c r="H1504" s="9"/>
      <c r="I1504" s="9"/>
      <c r="J1504" s="9"/>
      <c r="K1504" s="9"/>
      <c r="L1504" s="9"/>
      <c r="M1504" s="9"/>
      <c r="N1504" s="9"/>
      <c r="P1504"/>
      <c r="Q1504"/>
      <c r="AI1504" s="9"/>
      <c r="AJ1504" s="10"/>
      <c r="AK1504" s="9"/>
      <c r="AL1504" s="10"/>
      <c r="AM1504" s="9"/>
      <c r="AN1504" s="9"/>
      <c r="AO1504" s="9"/>
      <c r="AP1504" s="9"/>
      <c r="AQ1504" s="9"/>
      <c r="AS1504" s="9"/>
      <c r="AT1504" s="10"/>
      <c r="AU1504" s="10"/>
      <c r="AV1504" s="10"/>
      <c r="AW1504" s="10"/>
      <c r="AX1504" s="10"/>
      <c r="AY1504" s="10"/>
      <c r="AZ1504" s="10"/>
      <c r="BA1504" s="10"/>
      <c r="BC1504" s="9"/>
      <c r="BD1504" s="10"/>
      <c r="BE1504" s="10"/>
      <c r="BF1504" s="10"/>
      <c r="BG1504" s="10"/>
      <c r="BH1504" s="10"/>
      <c r="BI1504" s="10"/>
      <c r="BJ1504" s="10"/>
      <c r="BK1504" s="10"/>
      <c r="BL1504" s="10"/>
      <c r="BM1504" s="9"/>
      <c r="BN1504" s="10"/>
      <c r="BO1504" s="9"/>
      <c r="BP1504" s="9"/>
      <c r="BQ1504" s="9"/>
      <c r="BR1504" s="9"/>
      <c r="BS1504" s="9"/>
      <c r="BT1504" s="5"/>
      <c r="BU1504" s="9"/>
      <c r="BV1504" s="10"/>
      <c r="BW1504" s="10"/>
      <c r="BX1504" s="10"/>
      <c r="BY1504" s="10"/>
      <c r="BZ1504" s="10"/>
      <c r="CA1504" s="10"/>
      <c r="CB1504" s="10"/>
      <c r="CC1504" s="10"/>
      <c r="CD1504" s="5"/>
      <c r="CE1504" s="9"/>
      <c r="CF1504" s="10"/>
      <c r="CG1504" s="10"/>
      <c r="CH1504" s="10"/>
      <c r="CI1504" s="10"/>
      <c r="CJ1504" s="10"/>
      <c r="CK1504" s="10"/>
      <c r="CL1504" s="10"/>
      <c r="CM1504" s="10"/>
    </row>
    <row r="1505" spans="1:91" x14ac:dyDescent="0.2">
      <c r="A1505" s="9"/>
      <c r="B1505" s="9"/>
      <c r="C1505" s="9"/>
      <c r="D1505" s="9"/>
      <c r="E1505" s="9"/>
      <c r="F1505" s="9"/>
      <c r="G1505" s="9"/>
      <c r="H1505" s="9"/>
      <c r="I1505" s="9"/>
      <c r="J1505" s="9"/>
      <c r="K1505" s="9"/>
      <c r="L1505" s="9"/>
      <c r="M1505" s="9"/>
      <c r="N1505" s="9"/>
      <c r="P1505"/>
      <c r="Q1505"/>
      <c r="AI1505" s="9"/>
      <c r="AJ1505" s="10"/>
      <c r="AK1505" s="9"/>
      <c r="AL1505" s="10"/>
      <c r="AM1505" s="9"/>
      <c r="AN1505" s="9"/>
      <c r="AO1505" s="9"/>
      <c r="AP1505" s="9"/>
      <c r="AQ1505" s="9"/>
      <c r="AS1505" s="9"/>
      <c r="AT1505" s="10"/>
      <c r="AU1505" s="10"/>
      <c r="AV1505" s="10"/>
      <c r="AW1505" s="10"/>
      <c r="AX1505" s="10"/>
      <c r="AY1505" s="10"/>
      <c r="AZ1505" s="10"/>
      <c r="BA1505" s="10"/>
      <c r="BC1505" s="9"/>
      <c r="BD1505" s="10"/>
      <c r="BE1505" s="10"/>
      <c r="BF1505" s="10"/>
      <c r="BG1505" s="10"/>
      <c r="BH1505" s="10"/>
      <c r="BI1505" s="10"/>
      <c r="BJ1505" s="10"/>
      <c r="BK1505" s="10"/>
      <c r="BL1505" s="10"/>
      <c r="BM1505" s="9"/>
      <c r="BN1505" s="10"/>
      <c r="BO1505" s="9"/>
      <c r="BP1505" s="9"/>
      <c r="BQ1505" s="9"/>
      <c r="BR1505" s="9"/>
      <c r="BS1505" s="9"/>
      <c r="BT1505" s="5"/>
      <c r="BU1505" s="9"/>
      <c r="BV1505" s="10"/>
      <c r="BW1505" s="10"/>
      <c r="BX1505" s="10"/>
      <c r="BY1505" s="10"/>
      <c r="BZ1505" s="10"/>
      <c r="CA1505" s="10"/>
      <c r="CB1505" s="10"/>
      <c r="CC1505" s="10"/>
      <c r="CD1505" s="5"/>
      <c r="CE1505" s="9"/>
      <c r="CF1505" s="10"/>
      <c r="CG1505" s="10"/>
      <c r="CH1505" s="10"/>
      <c r="CI1505" s="10"/>
      <c r="CJ1505" s="10"/>
      <c r="CK1505" s="10"/>
      <c r="CL1505" s="10"/>
      <c r="CM1505" s="10"/>
    </row>
    <row r="1506" spans="1:91" x14ac:dyDescent="0.2">
      <c r="A1506" s="9"/>
      <c r="B1506" s="9"/>
      <c r="C1506" s="9"/>
      <c r="D1506" s="9"/>
      <c r="E1506" s="9"/>
      <c r="F1506" s="9"/>
      <c r="G1506" s="9"/>
      <c r="H1506" s="9"/>
      <c r="I1506" s="9"/>
      <c r="J1506" s="9"/>
      <c r="K1506" s="9"/>
      <c r="L1506" s="9"/>
      <c r="M1506" s="9"/>
      <c r="N1506" s="9"/>
      <c r="P1506"/>
      <c r="Q1506"/>
      <c r="AI1506" s="9"/>
      <c r="AJ1506" s="10"/>
      <c r="AK1506" s="9"/>
      <c r="AL1506" s="10"/>
      <c r="AM1506" s="9"/>
      <c r="AN1506" s="9"/>
      <c r="AO1506" s="9"/>
      <c r="AP1506" s="9"/>
      <c r="AQ1506" s="9"/>
      <c r="AS1506" s="9"/>
      <c r="AT1506" s="10"/>
      <c r="AU1506" s="10"/>
      <c r="AV1506" s="10"/>
      <c r="AW1506" s="10"/>
      <c r="AX1506" s="10"/>
      <c r="AY1506" s="10"/>
      <c r="AZ1506" s="10"/>
      <c r="BA1506" s="10"/>
      <c r="BC1506" s="9"/>
      <c r="BD1506" s="10"/>
      <c r="BE1506" s="10"/>
      <c r="BF1506" s="10"/>
      <c r="BG1506" s="10"/>
      <c r="BH1506" s="10"/>
      <c r="BI1506" s="10"/>
      <c r="BJ1506" s="10"/>
      <c r="BK1506" s="10"/>
      <c r="BL1506" s="10"/>
      <c r="BM1506" s="9"/>
      <c r="BN1506" s="10"/>
      <c r="BO1506" s="9"/>
      <c r="BP1506" s="9"/>
      <c r="BQ1506" s="9"/>
      <c r="BR1506" s="9"/>
      <c r="BS1506" s="9"/>
      <c r="BT1506" s="5"/>
      <c r="BU1506" s="9"/>
      <c r="BV1506" s="10"/>
      <c r="BW1506" s="10"/>
      <c r="BX1506" s="10"/>
      <c r="BY1506" s="10"/>
      <c r="BZ1506" s="10"/>
      <c r="CA1506" s="10"/>
      <c r="CB1506" s="10"/>
      <c r="CC1506" s="10"/>
      <c r="CD1506" s="5"/>
      <c r="CE1506" s="9"/>
      <c r="CF1506" s="10"/>
      <c r="CG1506" s="10"/>
      <c r="CH1506" s="10"/>
      <c r="CI1506" s="10"/>
      <c r="CJ1506" s="10"/>
      <c r="CK1506" s="10"/>
      <c r="CL1506" s="10"/>
      <c r="CM1506" s="10"/>
    </row>
    <row r="1507" spans="1:91" x14ac:dyDescent="0.2">
      <c r="A1507" s="9"/>
      <c r="B1507" s="9"/>
      <c r="C1507" s="9"/>
      <c r="D1507" s="9"/>
      <c r="E1507" s="9"/>
      <c r="F1507" s="9"/>
      <c r="G1507" s="9"/>
      <c r="H1507" s="9"/>
      <c r="I1507" s="9"/>
      <c r="J1507" s="9"/>
      <c r="K1507" s="9"/>
      <c r="L1507" s="9"/>
      <c r="M1507" s="9"/>
      <c r="N1507" s="9"/>
      <c r="P1507"/>
      <c r="Q1507"/>
      <c r="AI1507" s="9"/>
      <c r="AJ1507" s="10"/>
      <c r="AK1507" s="9"/>
      <c r="AL1507" s="10"/>
      <c r="AM1507" s="9"/>
      <c r="AN1507" s="9"/>
      <c r="AO1507" s="9"/>
      <c r="AP1507" s="9"/>
      <c r="AQ1507" s="9"/>
      <c r="AS1507" s="9"/>
      <c r="AT1507" s="10"/>
      <c r="AU1507" s="10"/>
      <c r="AV1507" s="10"/>
      <c r="AW1507" s="10"/>
      <c r="AX1507" s="10"/>
      <c r="AY1507" s="10"/>
      <c r="AZ1507" s="10"/>
      <c r="BA1507" s="10"/>
      <c r="BC1507" s="9"/>
      <c r="BD1507" s="10"/>
      <c r="BE1507" s="10"/>
      <c r="BF1507" s="10"/>
      <c r="BG1507" s="10"/>
      <c r="BH1507" s="10"/>
      <c r="BI1507" s="10"/>
      <c r="BJ1507" s="10"/>
      <c r="BK1507" s="10"/>
      <c r="BL1507" s="10"/>
      <c r="BM1507" s="9"/>
      <c r="BN1507" s="10"/>
      <c r="BO1507" s="9"/>
      <c r="BP1507" s="9"/>
      <c r="BQ1507" s="9"/>
      <c r="BR1507" s="9"/>
      <c r="BS1507" s="9"/>
      <c r="BT1507" s="5"/>
      <c r="BU1507" s="9"/>
      <c r="BV1507" s="10"/>
      <c r="BW1507" s="10"/>
      <c r="BX1507" s="10"/>
      <c r="BY1507" s="10"/>
      <c r="BZ1507" s="10"/>
      <c r="CA1507" s="10"/>
      <c r="CB1507" s="10"/>
      <c r="CC1507" s="10"/>
      <c r="CD1507" s="5"/>
      <c r="CE1507" s="9"/>
      <c r="CF1507" s="10"/>
      <c r="CG1507" s="10"/>
      <c r="CH1507" s="10"/>
      <c r="CI1507" s="10"/>
      <c r="CJ1507" s="10"/>
      <c r="CK1507" s="10"/>
      <c r="CL1507" s="10"/>
      <c r="CM1507" s="10"/>
    </row>
    <row r="1508" spans="1:91" x14ac:dyDescent="0.2">
      <c r="A1508" s="9"/>
      <c r="B1508" s="9"/>
      <c r="C1508" s="9"/>
      <c r="D1508" s="9"/>
      <c r="E1508" s="9"/>
      <c r="F1508" s="9"/>
      <c r="G1508" s="9"/>
      <c r="H1508" s="9"/>
      <c r="I1508" s="9"/>
      <c r="J1508" s="9"/>
      <c r="K1508" s="9"/>
      <c r="L1508" s="9"/>
      <c r="M1508" s="9"/>
      <c r="N1508" s="9"/>
      <c r="P1508"/>
      <c r="Q1508"/>
      <c r="AI1508" s="9"/>
      <c r="AJ1508" s="10"/>
      <c r="AK1508" s="9"/>
      <c r="AL1508" s="10"/>
      <c r="AM1508" s="9"/>
      <c r="AN1508" s="9"/>
      <c r="AO1508" s="9"/>
      <c r="AP1508" s="9"/>
      <c r="AQ1508" s="9"/>
      <c r="AS1508" s="9"/>
      <c r="AT1508" s="10"/>
      <c r="AU1508" s="10"/>
      <c r="AV1508" s="10"/>
      <c r="AW1508" s="10"/>
      <c r="AX1508" s="10"/>
      <c r="AY1508" s="10"/>
      <c r="AZ1508" s="10"/>
      <c r="BA1508" s="10"/>
      <c r="BC1508" s="9"/>
      <c r="BD1508" s="10"/>
      <c r="BE1508" s="10"/>
      <c r="BF1508" s="10"/>
      <c r="BG1508" s="10"/>
      <c r="BH1508" s="10"/>
      <c r="BI1508" s="10"/>
      <c r="BJ1508" s="10"/>
      <c r="BK1508" s="10"/>
      <c r="BL1508" s="10"/>
      <c r="BM1508" s="9"/>
      <c r="BN1508" s="10"/>
      <c r="BO1508" s="9"/>
      <c r="BP1508" s="9"/>
      <c r="BQ1508" s="9"/>
      <c r="BR1508" s="9"/>
      <c r="BS1508" s="9"/>
      <c r="BT1508" s="5"/>
      <c r="BU1508" s="9"/>
      <c r="BV1508" s="10"/>
      <c r="BW1508" s="10"/>
      <c r="BX1508" s="10"/>
      <c r="BY1508" s="10"/>
      <c r="BZ1508" s="10"/>
      <c r="CA1508" s="10"/>
      <c r="CB1508" s="10"/>
      <c r="CC1508" s="10"/>
      <c r="CD1508" s="5"/>
      <c r="CE1508" s="9"/>
      <c r="CF1508" s="10"/>
      <c r="CG1508" s="10"/>
      <c r="CH1508" s="10"/>
      <c r="CI1508" s="10"/>
      <c r="CJ1508" s="10"/>
      <c r="CK1508" s="10"/>
      <c r="CL1508" s="10"/>
      <c r="CM1508" s="10"/>
    </row>
    <row r="1509" spans="1:91" x14ac:dyDescent="0.2">
      <c r="A1509" s="9"/>
      <c r="B1509" s="9"/>
      <c r="C1509" s="9"/>
      <c r="D1509" s="9"/>
      <c r="E1509" s="9"/>
      <c r="F1509" s="9"/>
      <c r="G1509" s="9"/>
      <c r="H1509" s="9"/>
      <c r="I1509" s="9"/>
      <c r="J1509" s="9"/>
      <c r="K1509" s="9"/>
      <c r="L1509" s="9"/>
      <c r="M1509" s="9"/>
      <c r="N1509" s="9"/>
      <c r="P1509"/>
      <c r="Q1509"/>
      <c r="AI1509" s="9"/>
      <c r="AJ1509" s="10"/>
      <c r="AK1509" s="9"/>
      <c r="AL1509" s="10"/>
      <c r="AM1509" s="9"/>
      <c r="AN1509" s="9"/>
      <c r="AO1509" s="9"/>
      <c r="AP1509" s="9"/>
      <c r="AQ1509" s="9"/>
      <c r="AS1509" s="9"/>
      <c r="AT1509" s="10"/>
      <c r="AU1509" s="10"/>
      <c r="AV1509" s="10"/>
      <c r="AW1509" s="10"/>
      <c r="AX1509" s="10"/>
      <c r="AY1509" s="10"/>
      <c r="AZ1509" s="10"/>
      <c r="BA1509" s="10"/>
      <c r="BC1509" s="9"/>
      <c r="BD1509" s="10"/>
      <c r="BE1509" s="10"/>
      <c r="BF1509" s="10"/>
      <c r="BG1509" s="10"/>
      <c r="BH1509" s="10"/>
      <c r="BI1509" s="10"/>
      <c r="BJ1509" s="10"/>
      <c r="BK1509" s="10"/>
      <c r="BL1509" s="10"/>
      <c r="BM1509" s="9"/>
      <c r="BN1509" s="10"/>
      <c r="BO1509" s="9"/>
      <c r="BP1509" s="9"/>
      <c r="BQ1509" s="9"/>
      <c r="BR1509" s="9"/>
      <c r="BS1509" s="9"/>
      <c r="BT1509" s="5"/>
      <c r="BU1509" s="9"/>
      <c r="BV1509" s="10"/>
      <c r="BW1509" s="10"/>
      <c r="BX1509" s="10"/>
      <c r="BY1509" s="10"/>
      <c r="BZ1509" s="10"/>
      <c r="CA1509" s="10"/>
      <c r="CB1509" s="10"/>
      <c r="CC1509" s="10"/>
      <c r="CD1509" s="5"/>
      <c r="CE1509" s="9"/>
      <c r="CF1509" s="10"/>
      <c r="CG1509" s="10"/>
      <c r="CH1509" s="10"/>
      <c r="CI1509" s="10"/>
      <c r="CJ1509" s="10"/>
      <c r="CK1509" s="10"/>
      <c r="CL1509" s="10"/>
      <c r="CM1509" s="10"/>
    </row>
    <row r="1510" spans="1:91" x14ac:dyDescent="0.2">
      <c r="A1510" s="9"/>
      <c r="B1510" s="9"/>
      <c r="C1510" s="9"/>
      <c r="D1510" s="9"/>
      <c r="E1510" s="9"/>
      <c r="F1510" s="9"/>
      <c r="G1510" s="9"/>
      <c r="H1510" s="9"/>
      <c r="I1510" s="9"/>
      <c r="J1510" s="9"/>
      <c r="K1510" s="9"/>
      <c r="L1510" s="9"/>
      <c r="M1510" s="9"/>
      <c r="N1510" s="9"/>
      <c r="P1510"/>
      <c r="Q1510"/>
      <c r="AI1510" s="9"/>
      <c r="AJ1510" s="10"/>
      <c r="AK1510" s="9"/>
      <c r="AL1510" s="10"/>
      <c r="AM1510" s="9"/>
      <c r="AN1510" s="9"/>
      <c r="AO1510" s="9"/>
      <c r="AP1510" s="9"/>
      <c r="AQ1510" s="9"/>
      <c r="AS1510" s="9"/>
      <c r="AT1510" s="10"/>
      <c r="AU1510" s="10"/>
      <c r="AV1510" s="10"/>
      <c r="AW1510" s="10"/>
      <c r="AX1510" s="10"/>
      <c r="AY1510" s="10"/>
      <c r="AZ1510" s="10"/>
      <c r="BA1510" s="10"/>
      <c r="BC1510" s="9"/>
      <c r="BD1510" s="10"/>
      <c r="BE1510" s="10"/>
      <c r="BF1510" s="10"/>
      <c r="BG1510" s="10"/>
      <c r="BH1510" s="10"/>
      <c r="BI1510" s="10"/>
      <c r="BJ1510" s="10"/>
      <c r="BK1510" s="10"/>
      <c r="BL1510" s="10"/>
      <c r="BM1510" s="9"/>
      <c r="BN1510" s="10"/>
      <c r="BO1510" s="9"/>
      <c r="BP1510" s="9"/>
      <c r="BQ1510" s="9"/>
      <c r="BR1510" s="9"/>
      <c r="BS1510" s="9"/>
      <c r="BT1510" s="5"/>
      <c r="BU1510" s="9"/>
      <c r="BV1510" s="10"/>
      <c r="BW1510" s="10"/>
      <c r="BX1510" s="10"/>
      <c r="BY1510" s="10"/>
      <c r="BZ1510" s="10"/>
      <c r="CA1510" s="10"/>
      <c r="CB1510" s="10"/>
      <c r="CC1510" s="10"/>
      <c r="CD1510" s="5"/>
      <c r="CE1510" s="9"/>
      <c r="CF1510" s="10"/>
      <c r="CG1510" s="10"/>
      <c r="CH1510" s="10"/>
      <c r="CI1510" s="10"/>
      <c r="CJ1510" s="10"/>
      <c r="CK1510" s="10"/>
      <c r="CL1510" s="10"/>
      <c r="CM1510" s="10"/>
    </row>
    <row r="1511" spans="1:91" x14ac:dyDescent="0.2">
      <c r="A1511" s="9"/>
      <c r="B1511" s="9"/>
      <c r="C1511" s="9"/>
      <c r="D1511" s="9"/>
      <c r="E1511" s="9"/>
      <c r="F1511" s="9"/>
      <c r="G1511" s="9"/>
      <c r="H1511" s="9"/>
      <c r="I1511" s="9"/>
      <c r="J1511" s="9"/>
      <c r="K1511" s="9"/>
      <c r="L1511" s="9"/>
      <c r="M1511" s="9"/>
      <c r="N1511" s="9"/>
      <c r="P1511"/>
      <c r="Q1511"/>
      <c r="AI1511" s="9"/>
      <c r="AJ1511" s="10"/>
      <c r="AK1511" s="9"/>
      <c r="AL1511" s="10"/>
      <c r="AM1511" s="9"/>
      <c r="AN1511" s="9"/>
      <c r="AO1511" s="9"/>
      <c r="AP1511" s="9"/>
      <c r="AQ1511" s="9"/>
      <c r="AS1511" s="9"/>
      <c r="AT1511" s="10"/>
      <c r="AU1511" s="10"/>
      <c r="AV1511" s="10"/>
      <c r="AW1511" s="10"/>
      <c r="AX1511" s="10"/>
      <c r="AY1511" s="10"/>
      <c r="AZ1511" s="10"/>
      <c r="BA1511" s="10"/>
      <c r="BC1511" s="9"/>
      <c r="BD1511" s="10"/>
      <c r="BE1511" s="10"/>
      <c r="BF1511" s="10"/>
      <c r="BG1511" s="10"/>
      <c r="BH1511" s="10"/>
      <c r="BI1511" s="10"/>
      <c r="BJ1511" s="10"/>
      <c r="BK1511" s="10"/>
      <c r="BL1511" s="10"/>
      <c r="BM1511" s="9"/>
      <c r="BN1511" s="10"/>
      <c r="BO1511" s="9"/>
      <c r="BP1511" s="9"/>
      <c r="BQ1511" s="9"/>
      <c r="BR1511" s="9"/>
      <c r="BS1511" s="9"/>
      <c r="BT1511" s="5"/>
      <c r="BU1511" s="9"/>
      <c r="BV1511" s="10"/>
      <c r="BW1511" s="10"/>
      <c r="BX1511" s="10"/>
      <c r="BY1511" s="10"/>
      <c r="BZ1511" s="10"/>
      <c r="CA1511" s="10"/>
      <c r="CB1511" s="10"/>
      <c r="CC1511" s="10"/>
      <c r="CD1511" s="5"/>
      <c r="CE1511" s="9"/>
      <c r="CF1511" s="10"/>
      <c r="CG1511" s="10"/>
      <c r="CH1511" s="10"/>
      <c r="CI1511" s="10"/>
      <c r="CJ1511" s="10"/>
      <c r="CK1511" s="10"/>
      <c r="CL1511" s="10"/>
      <c r="CM1511" s="10"/>
    </row>
    <row r="1512" spans="1:91" x14ac:dyDescent="0.2">
      <c r="A1512" s="9"/>
      <c r="B1512" s="9"/>
      <c r="C1512" s="9"/>
      <c r="D1512" s="9"/>
      <c r="E1512" s="9"/>
      <c r="F1512" s="9"/>
      <c r="G1512" s="9"/>
      <c r="H1512" s="9"/>
      <c r="I1512" s="9"/>
      <c r="J1512" s="9"/>
      <c r="K1512" s="9"/>
      <c r="L1512" s="9"/>
      <c r="M1512" s="9"/>
      <c r="N1512" s="9"/>
      <c r="P1512"/>
      <c r="Q1512"/>
      <c r="AI1512" s="9"/>
      <c r="AJ1512" s="10"/>
      <c r="AK1512" s="9"/>
      <c r="AL1512" s="10"/>
      <c r="AM1512" s="9"/>
      <c r="AN1512" s="9"/>
      <c r="AO1512" s="9"/>
      <c r="AP1512" s="9"/>
      <c r="AQ1512" s="9"/>
      <c r="AS1512" s="9"/>
      <c r="AT1512" s="10"/>
      <c r="AU1512" s="10"/>
      <c r="AV1512" s="10"/>
      <c r="AW1512" s="10"/>
      <c r="AX1512" s="10"/>
      <c r="AY1512" s="10"/>
      <c r="AZ1512" s="10"/>
      <c r="BA1512" s="10"/>
      <c r="BC1512" s="9"/>
      <c r="BD1512" s="10"/>
      <c r="BE1512" s="10"/>
      <c r="BF1512" s="10"/>
      <c r="BG1512" s="10"/>
      <c r="BH1512" s="10"/>
      <c r="BI1512" s="10"/>
      <c r="BJ1512" s="10"/>
      <c r="BK1512" s="10"/>
      <c r="BL1512" s="10"/>
      <c r="BM1512" s="9"/>
      <c r="BN1512" s="10"/>
      <c r="BO1512" s="9"/>
      <c r="BP1512" s="9"/>
      <c r="BQ1512" s="9"/>
      <c r="BR1512" s="9"/>
      <c r="BS1512" s="9"/>
      <c r="BT1512" s="5"/>
      <c r="BU1512" s="9"/>
      <c r="BV1512" s="10"/>
      <c r="BW1512" s="10"/>
      <c r="BX1512" s="10"/>
      <c r="BY1512" s="10"/>
      <c r="BZ1512" s="10"/>
      <c r="CA1512" s="10"/>
      <c r="CB1512" s="10"/>
      <c r="CC1512" s="10"/>
      <c r="CD1512" s="5"/>
      <c r="CE1512" s="9"/>
      <c r="CF1512" s="10"/>
      <c r="CG1512" s="10"/>
      <c r="CH1512" s="10"/>
      <c r="CI1512" s="10"/>
      <c r="CJ1512" s="10"/>
      <c r="CK1512" s="10"/>
      <c r="CL1512" s="10"/>
      <c r="CM1512" s="10"/>
    </row>
    <row r="1513" spans="1:91" x14ac:dyDescent="0.2">
      <c r="A1513" s="9"/>
      <c r="B1513" s="9"/>
      <c r="C1513" s="9"/>
      <c r="D1513" s="9"/>
      <c r="E1513" s="9"/>
      <c r="F1513" s="9"/>
      <c r="G1513" s="9"/>
      <c r="H1513" s="9"/>
      <c r="I1513" s="9"/>
      <c r="J1513" s="9"/>
      <c r="K1513" s="9"/>
      <c r="L1513" s="9"/>
      <c r="M1513" s="9"/>
      <c r="N1513" s="9"/>
      <c r="P1513"/>
      <c r="Q1513"/>
      <c r="AI1513" s="9"/>
      <c r="AJ1513" s="10"/>
      <c r="AK1513" s="9"/>
      <c r="AL1513" s="10"/>
      <c r="AM1513" s="9"/>
      <c r="AN1513" s="9"/>
      <c r="AO1513" s="9"/>
      <c r="AP1513" s="9"/>
      <c r="AQ1513" s="9"/>
      <c r="AS1513" s="9"/>
      <c r="AT1513" s="10"/>
      <c r="AU1513" s="10"/>
      <c r="AV1513" s="10"/>
      <c r="AW1513" s="10"/>
      <c r="AX1513" s="10"/>
      <c r="AY1513" s="10"/>
      <c r="AZ1513" s="10"/>
      <c r="BA1513" s="10"/>
      <c r="BC1513" s="9"/>
      <c r="BD1513" s="10"/>
      <c r="BE1513" s="10"/>
      <c r="BF1513" s="10"/>
      <c r="BG1513" s="10"/>
      <c r="BH1513" s="10"/>
      <c r="BI1513" s="10"/>
      <c r="BJ1513" s="10"/>
      <c r="BK1513" s="10"/>
      <c r="BL1513" s="10"/>
      <c r="BM1513" s="9"/>
      <c r="BN1513" s="10"/>
      <c r="BO1513" s="9"/>
      <c r="BP1513" s="9"/>
      <c r="BQ1513" s="9"/>
      <c r="BR1513" s="9"/>
      <c r="BS1513" s="9"/>
      <c r="BT1513" s="5"/>
      <c r="BU1513" s="9"/>
      <c r="BV1513" s="10"/>
      <c r="BW1513" s="10"/>
      <c r="BX1513" s="10"/>
      <c r="BY1513" s="10"/>
      <c r="BZ1513" s="10"/>
      <c r="CA1513" s="10"/>
      <c r="CB1513" s="10"/>
      <c r="CC1513" s="10"/>
      <c r="CD1513" s="5"/>
      <c r="CE1513" s="9"/>
      <c r="CF1513" s="10"/>
      <c r="CG1513" s="10"/>
      <c r="CH1513" s="10"/>
      <c r="CI1513" s="10"/>
      <c r="CJ1513" s="10"/>
      <c r="CK1513" s="10"/>
      <c r="CL1513" s="10"/>
      <c r="CM1513" s="10"/>
    </row>
    <row r="1514" spans="1:91" x14ac:dyDescent="0.2">
      <c r="A1514" s="9"/>
      <c r="B1514" s="9"/>
      <c r="C1514" s="9"/>
      <c r="D1514" s="9"/>
      <c r="E1514" s="9"/>
      <c r="F1514" s="9"/>
      <c r="G1514" s="9"/>
      <c r="H1514" s="9"/>
      <c r="I1514" s="9"/>
      <c r="J1514" s="9"/>
      <c r="K1514" s="9"/>
      <c r="L1514" s="9"/>
      <c r="M1514" s="9"/>
      <c r="N1514" s="9"/>
      <c r="P1514"/>
      <c r="Q1514"/>
      <c r="AI1514" s="9"/>
      <c r="AJ1514" s="10"/>
      <c r="AK1514" s="9"/>
      <c r="AL1514" s="10"/>
      <c r="AM1514" s="9"/>
      <c r="AN1514" s="9"/>
      <c r="AO1514" s="9"/>
      <c r="AP1514" s="9"/>
      <c r="AQ1514" s="9"/>
      <c r="AS1514" s="9"/>
      <c r="AT1514" s="10"/>
      <c r="AU1514" s="10"/>
      <c r="AV1514" s="10"/>
      <c r="AW1514" s="10"/>
      <c r="AX1514" s="10"/>
      <c r="AY1514" s="10"/>
      <c r="AZ1514" s="10"/>
      <c r="BA1514" s="10"/>
      <c r="BC1514" s="9"/>
      <c r="BD1514" s="10"/>
      <c r="BE1514" s="10"/>
      <c r="BF1514" s="10"/>
      <c r="BG1514" s="10"/>
      <c r="BH1514" s="10"/>
      <c r="BI1514" s="10"/>
      <c r="BJ1514" s="10"/>
      <c r="BK1514" s="10"/>
      <c r="BL1514" s="10"/>
      <c r="BM1514" s="9"/>
      <c r="BN1514" s="10"/>
      <c r="BO1514" s="9"/>
      <c r="BP1514" s="9"/>
      <c r="BQ1514" s="9"/>
      <c r="BR1514" s="9"/>
      <c r="BS1514" s="9"/>
      <c r="BT1514" s="5"/>
      <c r="BU1514" s="9"/>
      <c r="BV1514" s="10"/>
      <c r="BW1514" s="10"/>
      <c r="BX1514" s="10"/>
      <c r="BY1514" s="10"/>
      <c r="BZ1514" s="10"/>
      <c r="CA1514" s="10"/>
      <c r="CB1514" s="10"/>
      <c r="CC1514" s="10"/>
      <c r="CD1514" s="5"/>
      <c r="CE1514" s="9"/>
      <c r="CF1514" s="10"/>
      <c r="CG1514" s="10"/>
      <c r="CH1514" s="10"/>
      <c r="CI1514" s="10"/>
      <c r="CJ1514" s="10"/>
      <c r="CK1514" s="10"/>
      <c r="CL1514" s="10"/>
      <c r="CM1514" s="10"/>
    </row>
    <row r="1515" spans="1:91" x14ac:dyDescent="0.2">
      <c r="A1515" s="9"/>
      <c r="B1515" s="9"/>
      <c r="C1515" s="9"/>
      <c r="D1515" s="9"/>
      <c r="E1515" s="9"/>
      <c r="F1515" s="9"/>
      <c r="G1515" s="9"/>
      <c r="H1515" s="9"/>
      <c r="I1515" s="9"/>
      <c r="J1515" s="9"/>
      <c r="K1515" s="9"/>
      <c r="L1515" s="9"/>
      <c r="M1515" s="9"/>
      <c r="N1515" s="9"/>
      <c r="P1515"/>
      <c r="Q1515"/>
      <c r="AI1515" s="9"/>
      <c r="AJ1515" s="10"/>
      <c r="AK1515" s="9"/>
      <c r="AL1515" s="10"/>
      <c r="AM1515" s="9"/>
      <c r="AN1515" s="9"/>
      <c r="AO1515" s="9"/>
      <c r="AP1515" s="9"/>
      <c r="AQ1515" s="9"/>
      <c r="AS1515" s="9"/>
      <c r="AT1515" s="10"/>
      <c r="AU1515" s="10"/>
      <c r="AV1515" s="10"/>
      <c r="AW1515" s="10"/>
      <c r="AX1515" s="10"/>
      <c r="AY1515" s="10"/>
      <c r="AZ1515" s="10"/>
      <c r="BA1515" s="10"/>
      <c r="BC1515" s="9"/>
      <c r="BD1515" s="10"/>
      <c r="BE1515" s="10"/>
      <c r="BF1515" s="10"/>
      <c r="BG1515" s="10"/>
      <c r="BH1515" s="10"/>
      <c r="BI1515" s="10"/>
      <c r="BJ1515" s="10"/>
      <c r="BK1515" s="10"/>
      <c r="BL1515" s="10"/>
      <c r="BM1515" s="9"/>
      <c r="BN1515" s="10"/>
      <c r="BO1515" s="9"/>
      <c r="BP1515" s="9"/>
      <c r="BQ1515" s="9"/>
      <c r="BR1515" s="9"/>
      <c r="BS1515" s="9"/>
      <c r="BT1515" s="5"/>
      <c r="BU1515" s="9"/>
      <c r="BV1515" s="10"/>
      <c r="BW1515" s="10"/>
      <c r="BX1515" s="10"/>
      <c r="BY1515" s="10"/>
      <c r="BZ1515" s="10"/>
      <c r="CA1515" s="10"/>
      <c r="CB1515" s="10"/>
      <c r="CC1515" s="10"/>
      <c r="CD1515" s="5"/>
      <c r="CE1515" s="9"/>
      <c r="CF1515" s="10"/>
      <c r="CG1515" s="10"/>
      <c r="CH1515" s="10"/>
      <c r="CI1515" s="10"/>
      <c r="CJ1515" s="10"/>
      <c r="CK1515" s="10"/>
      <c r="CL1515" s="10"/>
      <c r="CM1515" s="10"/>
    </row>
    <row r="1516" spans="1:91" x14ac:dyDescent="0.2">
      <c r="A1516" s="9"/>
      <c r="B1516" s="9"/>
      <c r="C1516" s="9"/>
      <c r="D1516" s="9"/>
      <c r="E1516" s="9"/>
      <c r="F1516" s="9"/>
      <c r="G1516" s="9"/>
      <c r="H1516" s="9"/>
      <c r="I1516" s="9"/>
      <c r="J1516" s="9"/>
      <c r="K1516" s="9"/>
      <c r="L1516" s="9"/>
      <c r="M1516" s="9"/>
      <c r="N1516" s="9"/>
      <c r="P1516"/>
      <c r="Q1516"/>
      <c r="AI1516" s="9"/>
      <c r="AJ1516" s="10"/>
      <c r="AK1516" s="9"/>
      <c r="AL1516" s="10"/>
      <c r="AM1516" s="9"/>
      <c r="AN1516" s="9"/>
      <c r="AO1516" s="9"/>
      <c r="AP1516" s="9"/>
      <c r="AQ1516" s="9"/>
      <c r="AS1516" s="9"/>
      <c r="AT1516" s="10"/>
      <c r="AU1516" s="10"/>
      <c r="AV1516" s="10"/>
      <c r="AW1516" s="10"/>
      <c r="AX1516" s="10"/>
      <c r="AY1516" s="10"/>
      <c r="AZ1516" s="10"/>
      <c r="BA1516" s="10"/>
      <c r="BC1516" s="9"/>
      <c r="BD1516" s="10"/>
      <c r="BE1516" s="10"/>
      <c r="BF1516" s="10"/>
      <c r="BG1516" s="10"/>
      <c r="BH1516" s="10"/>
      <c r="BI1516" s="10"/>
      <c r="BJ1516" s="10"/>
      <c r="BK1516" s="10"/>
      <c r="BL1516" s="10"/>
      <c r="BM1516" s="9"/>
      <c r="BN1516" s="10"/>
      <c r="BO1516" s="9"/>
      <c r="BP1516" s="9"/>
      <c r="BQ1516" s="9"/>
      <c r="BR1516" s="9"/>
      <c r="BS1516" s="9"/>
      <c r="BT1516" s="5"/>
      <c r="BU1516" s="9"/>
      <c r="BV1516" s="10"/>
      <c r="BW1516" s="10"/>
      <c r="BX1516" s="10"/>
      <c r="BY1516" s="10"/>
      <c r="BZ1516" s="10"/>
      <c r="CA1516" s="10"/>
      <c r="CB1516" s="10"/>
      <c r="CC1516" s="10"/>
      <c r="CD1516" s="5"/>
      <c r="CE1516" s="9"/>
      <c r="CF1516" s="10"/>
      <c r="CG1516" s="10"/>
      <c r="CH1516" s="10"/>
      <c r="CI1516" s="10"/>
      <c r="CJ1516" s="10"/>
      <c r="CK1516" s="10"/>
      <c r="CL1516" s="10"/>
      <c r="CM1516" s="10"/>
    </row>
    <row r="1517" spans="1:91" x14ac:dyDescent="0.2">
      <c r="A1517" s="9"/>
      <c r="B1517" s="9"/>
      <c r="C1517" s="9"/>
      <c r="D1517" s="9"/>
      <c r="E1517" s="9"/>
      <c r="F1517" s="9"/>
      <c r="G1517" s="9"/>
      <c r="H1517" s="9"/>
      <c r="I1517" s="9"/>
      <c r="J1517" s="9"/>
      <c r="K1517" s="9"/>
      <c r="L1517" s="9"/>
      <c r="M1517" s="9"/>
      <c r="N1517" s="9"/>
      <c r="P1517"/>
      <c r="Q1517"/>
      <c r="AI1517" s="9"/>
      <c r="AJ1517" s="10"/>
      <c r="AK1517" s="9"/>
      <c r="AL1517" s="10"/>
      <c r="AM1517" s="9"/>
      <c r="AN1517" s="9"/>
      <c r="AO1517" s="9"/>
      <c r="AP1517" s="9"/>
      <c r="AQ1517" s="9"/>
      <c r="AS1517" s="9"/>
      <c r="AT1517" s="10"/>
      <c r="AU1517" s="10"/>
      <c r="AV1517" s="10"/>
      <c r="AW1517" s="10"/>
      <c r="AX1517" s="10"/>
      <c r="AY1517" s="10"/>
      <c r="AZ1517" s="10"/>
      <c r="BA1517" s="10"/>
      <c r="BC1517" s="9"/>
      <c r="BD1517" s="10"/>
      <c r="BE1517" s="10"/>
      <c r="BF1517" s="10"/>
      <c r="BG1517" s="10"/>
      <c r="BH1517" s="10"/>
      <c r="BI1517" s="10"/>
      <c r="BJ1517" s="10"/>
      <c r="BK1517" s="10"/>
      <c r="BL1517" s="10"/>
      <c r="BM1517" s="9"/>
      <c r="BN1517" s="10"/>
      <c r="BO1517" s="9"/>
      <c r="BP1517" s="9"/>
      <c r="BQ1517" s="9"/>
      <c r="BR1517" s="9"/>
      <c r="BS1517" s="9"/>
      <c r="BT1517" s="5"/>
      <c r="BU1517" s="9"/>
      <c r="BV1517" s="10"/>
      <c r="BW1517" s="10"/>
      <c r="BX1517" s="10"/>
      <c r="BY1517" s="10"/>
      <c r="BZ1517" s="10"/>
      <c r="CA1517" s="10"/>
      <c r="CB1517" s="10"/>
      <c r="CC1517" s="10"/>
      <c r="CD1517" s="5"/>
      <c r="CE1517" s="9"/>
      <c r="CF1517" s="10"/>
      <c r="CG1517" s="10"/>
      <c r="CH1517" s="10"/>
      <c r="CI1517" s="10"/>
      <c r="CJ1517" s="10"/>
      <c r="CK1517" s="10"/>
      <c r="CL1517" s="10"/>
      <c r="CM1517" s="10"/>
    </row>
    <row r="1518" spans="1:91" x14ac:dyDescent="0.2">
      <c r="A1518" s="9"/>
      <c r="B1518" s="9"/>
      <c r="C1518" s="9"/>
      <c r="D1518" s="9"/>
      <c r="E1518" s="9"/>
      <c r="F1518" s="9"/>
      <c r="G1518" s="9"/>
      <c r="H1518" s="9"/>
      <c r="I1518" s="9"/>
      <c r="J1518" s="9"/>
      <c r="K1518" s="9"/>
      <c r="L1518" s="9"/>
      <c r="M1518" s="9"/>
      <c r="N1518" s="9"/>
      <c r="P1518"/>
      <c r="Q1518"/>
      <c r="AI1518" s="9"/>
      <c r="AJ1518" s="10"/>
      <c r="AK1518" s="9"/>
      <c r="AL1518" s="10"/>
      <c r="AM1518" s="9"/>
      <c r="AN1518" s="9"/>
      <c r="AO1518" s="9"/>
      <c r="AP1518" s="9"/>
      <c r="AQ1518" s="9"/>
      <c r="AS1518" s="9"/>
      <c r="AT1518" s="10"/>
      <c r="AU1518" s="10"/>
      <c r="AV1518" s="10"/>
      <c r="AW1518" s="10"/>
      <c r="AX1518" s="10"/>
      <c r="AY1518" s="10"/>
      <c r="AZ1518" s="10"/>
      <c r="BA1518" s="10"/>
      <c r="BC1518" s="9"/>
      <c r="BD1518" s="10"/>
      <c r="BE1518" s="10"/>
      <c r="BF1518" s="10"/>
      <c r="BG1518" s="10"/>
      <c r="BH1518" s="10"/>
      <c r="BI1518" s="10"/>
      <c r="BJ1518" s="10"/>
      <c r="BK1518" s="10"/>
      <c r="BL1518" s="10"/>
      <c r="BM1518" s="9"/>
      <c r="BN1518" s="10"/>
      <c r="BO1518" s="9"/>
      <c r="BP1518" s="9"/>
      <c r="BQ1518" s="9"/>
      <c r="BR1518" s="9"/>
      <c r="BS1518" s="9"/>
      <c r="BT1518" s="5"/>
      <c r="BU1518" s="9"/>
      <c r="BV1518" s="10"/>
      <c r="BW1518" s="10"/>
      <c r="BX1518" s="10"/>
      <c r="BY1518" s="10"/>
      <c r="BZ1518" s="10"/>
      <c r="CA1518" s="10"/>
      <c r="CB1518" s="10"/>
      <c r="CC1518" s="10"/>
      <c r="CD1518" s="5"/>
      <c r="CE1518" s="9"/>
      <c r="CF1518" s="10"/>
      <c r="CG1518" s="10"/>
      <c r="CH1518" s="10"/>
      <c r="CI1518" s="10"/>
      <c r="CJ1518" s="10"/>
      <c r="CK1518" s="10"/>
      <c r="CL1518" s="10"/>
      <c r="CM1518" s="10"/>
    </row>
    <row r="1519" spans="1:91" x14ac:dyDescent="0.2">
      <c r="A1519" s="9"/>
      <c r="B1519" s="9"/>
      <c r="C1519" s="9"/>
      <c r="D1519" s="9"/>
      <c r="E1519" s="9"/>
      <c r="F1519" s="9"/>
      <c r="G1519" s="9"/>
      <c r="H1519" s="9"/>
      <c r="I1519" s="9"/>
      <c r="J1519" s="9"/>
      <c r="K1519" s="9"/>
      <c r="L1519" s="9"/>
      <c r="M1519" s="9"/>
      <c r="N1519" s="9"/>
      <c r="P1519"/>
      <c r="Q1519"/>
      <c r="AI1519" s="9"/>
      <c r="AJ1519" s="10"/>
      <c r="AK1519" s="9"/>
      <c r="AL1519" s="10"/>
      <c r="AM1519" s="9"/>
      <c r="AN1519" s="9"/>
      <c r="AO1519" s="9"/>
      <c r="AP1519" s="9"/>
      <c r="AQ1519" s="9"/>
      <c r="AS1519" s="9"/>
      <c r="AT1519" s="10"/>
      <c r="AU1519" s="10"/>
      <c r="AV1519" s="10"/>
      <c r="AW1519" s="10"/>
      <c r="AX1519" s="10"/>
      <c r="AY1519" s="10"/>
      <c r="AZ1519" s="10"/>
      <c r="BA1519" s="10"/>
      <c r="BC1519" s="9"/>
      <c r="BD1519" s="10"/>
      <c r="BE1519" s="10"/>
      <c r="BF1519" s="10"/>
      <c r="BG1519" s="10"/>
      <c r="BH1519" s="10"/>
      <c r="BI1519" s="10"/>
      <c r="BJ1519" s="10"/>
      <c r="BK1519" s="10"/>
      <c r="BL1519" s="10"/>
      <c r="BM1519" s="9"/>
      <c r="BN1519" s="10"/>
      <c r="BO1519" s="9"/>
      <c r="BP1519" s="9"/>
      <c r="BQ1519" s="9"/>
      <c r="BR1519" s="9"/>
      <c r="BS1519" s="9"/>
      <c r="BT1519" s="5"/>
      <c r="BU1519" s="9"/>
      <c r="BV1519" s="10"/>
      <c r="BW1519" s="10"/>
      <c r="BX1519" s="10"/>
      <c r="BY1519" s="10"/>
      <c r="BZ1519" s="10"/>
      <c r="CA1519" s="10"/>
      <c r="CB1519" s="10"/>
      <c r="CC1519" s="10"/>
      <c r="CD1519" s="5"/>
      <c r="CE1519" s="9"/>
      <c r="CF1519" s="10"/>
      <c r="CG1519" s="10"/>
      <c r="CH1519" s="10"/>
      <c r="CI1519" s="10"/>
      <c r="CJ1519" s="10"/>
      <c r="CK1519" s="10"/>
      <c r="CL1519" s="10"/>
      <c r="CM1519" s="10"/>
    </row>
    <row r="1520" spans="1:91" x14ac:dyDescent="0.2">
      <c r="A1520" s="9"/>
      <c r="B1520" s="9"/>
      <c r="C1520" s="9"/>
      <c r="D1520" s="9"/>
      <c r="E1520" s="9"/>
      <c r="F1520" s="9"/>
      <c r="G1520" s="9"/>
      <c r="H1520" s="9"/>
      <c r="I1520" s="9"/>
      <c r="J1520" s="9"/>
      <c r="K1520" s="9"/>
      <c r="L1520" s="9"/>
      <c r="M1520" s="9"/>
      <c r="N1520" s="9"/>
      <c r="P1520"/>
      <c r="Q1520"/>
      <c r="AI1520" s="9"/>
      <c r="AJ1520" s="10"/>
      <c r="AK1520" s="9"/>
      <c r="AL1520" s="10"/>
      <c r="AM1520" s="9"/>
      <c r="AN1520" s="9"/>
      <c r="AO1520" s="9"/>
      <c r="AP1520" s="9"/>
      <c r="AQ1520" s="9"/>
      <c r="AS1520" s="9"/>
      <c r="AT1520" s="10"/>
      <c r="AU1520" s="10"/>
      <c r="AV1520" s="10"/>
      <c r="AW1520" s="10"/>
      <c r="AX1520" s="10"/>
      <c r="AY1520" s="10"/>
      <c r="AZ1520" s="10"/>
      <c r="BA1520" s="10"/>
      <c r="BC1520" s="9"/>
      <c r="BD1520" s="10"/>
      <c r="BE1520" s="10"/>
      <c r="BF1520" s="10"/>
      <c r="BG1520" s="10"/>
      <c r="BH1520" s="10"/>
      <c r="BI1520" s="10"/>
      <c r="BJ1520" s="10"/>
      <c r="BK1520" s="10"/>
      <c r="BL1520" s="10"/>
      <c r="BM1520" s="9"/>
      <c r="BN1520" s="10"/>
      <c r="BO1520" s="9"/>
      <c r="BP1520" s="9"/>
      <c r="BQ1520" s="9"/>
      <c r="BR1520" s="9"/>
      <c r="BS1520" s="9"/>
      <c r="BT1520" s="5"/>
      <c r="BU1520" s="9"/>
      <c r="BV1520" s="10"/>
      <c r="BW1520" s="10"/>
      <c r="BX1520" s="10"/>
      <c r="BY1520" s="10"/>
      <c r="BZ1520" s="10"/>
      <c r="CA1520" s="10"/>
      <c r="CB1520" s="10"/>
      <c r="CC1520" s="10"/>
      <c r="CD1520" s="5"/>
      <c r="CE1520" s="9"/>
      <c r="CF1520" s="10"/>
      <c r="CG1520" s="10"/>
      <c r="CH1520" s="10"/>
      <c r="CI1520" s="10"/>
      <c r="CJ1520" s="10"/>
      <c r="CK1520" s="10"/>
      <c r="CL1520" s="10"/>
      <c r="CM1520" s="10"/>
    </row>
    <row r="1521" spans="1:91" x14ac:dyDescent="0.2">
      <c r="A1521" s="9"/>
      <c r="B1521" s="9"/>
      <c r="C1521" s="9"/>
      <c r="D1521" s="9"/>
      <c r="E1521" s="9"/>
      <c r="F1521" s="9"/>
      <c r="G1521" s="9"/>
      <c r="H1521" s="9"/>
      <c r="I1521" s="9"/>
      <c r="J1521" s="9"/>
      <c r="K1521" s="9"/>
      <c r="L1521" s="9"/>
      <c r="M1521" s="9"/>
      <c r="N1521" s="9"/>
      <c r="P1521"/>
      <c r="Q1521"/>
      <c r="AI1521" s="9"/>
      <c r="AJ1521" s="10"/>
      <c r="AK1521" s="9"/>
      <c r="AL1521" s="10"/>
      <c r="AM1521" s="9"/>
      <c r="AN1521" s="9"/>
      <c r="AO1521" s="9"/>
      <c r="AP1521" s="9"/>
      <c r="AQ1521" s="9"/>
      <c r="AS1521" s="9"/>
      <c r="AT1521" s="10"/>
      <c r="AU1521" s="10"/>
      <c r="AV1521" s="10"/>
      <c r="AW1521" s="10"/>
      <c r="AX1521" s="10"/>
      <c r="AY1521" s="10"/>
      <c r="AZ1521" s="10"/>
      <c r="BA1521" s="10"/>
      <c r="BC1521" s="9"/>
      <c r="BD1521" s="10"/>
      <c r="BE1521" s="10"/>
      <c r="BF1521" s="10"/>
      <c r="BG1521" s="10"/>
      <c r="BH1521" s="10"/>
      <c r="BI1521" s="10"/>
      <c r="BJ1521" s="10"/>
      <c r="BK1521" s="10"/>
      <c r="BL1521" s="10"/>
      <c r="BM1521" s="9"/>
      <c r="BN1521" s="10"/>
      <c r="BO1521" s="9"/>
      <c r="BP1521" s="9"/>
      <c r="BQ1521" s="9"/>
      <c r="BR1521" s="9"/>
      <c r="BS1521" s="9"/>
      <c r="BT1521" s="5"/>
      <c r="BU1521" s="9"/>
      <c r="BV1521" s="10"/>
      <c r="BW1521" s="10"/>
      <c r="BX1521" s="10"/>
      <c r="BY1521" s="10"/>
      <c r="BZ1521" s="10"/>
      <c r="CA1521" s="10"/>
      <c r="CB1521" s="10"/>
      <c r="CC1521" s="10"/>
      <c r="CD1521" s="5"/>
      <c r="CE1521" s="9"/>
      <c r="CF1521" s="10"/>
      <c r="CG1521" s="10"/>
      <c r="CH1521" s="10"/>
      <c r="CI1521" s="10"/>
      <c r="CJ1521" s="10"/>
      <c r="CK1521" s="10"/>
      <c r="CL1521" s="10"/>
      <c r="CM1521" s="10"/>
    </row>
    <row r="1522" spans="1:91" x14ac:dyDescent="0.2">
      <c r="A1522" s="9"/>
      <c r="B1522" s="9"/>
      <c r="C1522" s="9"/>
      <c r="D1522" s="9"/>
      <c r="E1522" s="9"/>
      <c r="F1522" s="9"/>
      <c r="G1522" s="9"/>
      <c r="H1522" s="9"/>
      <c r="I1522" s="9"/>
      <c r="J1522" s="9"/>
      <c r="K1522" s="9"/>
      <c r="L1522" s="9"/>
      <c r="M1522" s="9"/>
      <c r="N1522" s="9"/>
      <c r="P1522"/>
      <c r="Q1522"/>
      <c r="AI1522" s="9"/>
      <c r="AJ1522" s="10"/>
      <c r="AK1522" s="9"/>
      <c r="AL1522" s="10"/>
      <c r="AM1522" s="9"/>
      <c r="AN1522" s="9"/>
      <c r="AO1522" s="9"/>
      <c r="AP1522" s="9"/>
      <c r="AQ1522" s="9"/>
      <c r="AS1522" s="9"/>
      <c r="AT1522" s="10"/>
      <c r="AU1522" s="10"/>
      <c r="AV1522" s="10"/>
      <c r="AW1522" s="10"/>
      <c r="AX1522" s="10"/>
      <c r="AY1522" s="10"/>
      <c r="AZ1522" s="10"/>
      <c r="BA1522" s="10"/>
      <c r="BC1522" s="9"/>
      <c r="BD1522" s="10"/>
      <c r="BE1522" s="10"/>
      <c r="BF1522" s="10"/>
      <c r="BG1522" s="10"/>
      <c r="BH1522" s="10"/>
      <c r="BI1522" s="10"/>
      <c r="BJ1522" s="10"/>
      <c r="BK1522" s="10"/>
      <c r="BL1522" s="10"/>
      <c r="BM1522" s="9"/>
      <c r="BN1522" s="10"/>
      <c r="BO1522" s="9"/>
      <c r="BP1522" s="9"/>
      <c r="BQ1522" s="9"/>
      <c r="BR1522" s="9"/>
      <c r="BS1522" s="9"/>
      <c r="BT1522" s="5"/>
      <c r="BU1522" s="9"/>
      <c r="BV1522" s="10"/>
      <c r="BW1522" s="10"/>
      <c r="BX1522" s="10"/>
      <c r="BY1522" s="10"/>
      <c r="BZ1522" s="10"/>
      <c r="CA1522" s="10"/>
      <c r="CB1522" s="10"/>
      <c r="CC1522" s="10"/>
      <c r="CD1522" s="5"/>
      <c r="CE1522" s="9"/>
      <c r="CF1522" s="10"/>
      <c r="CG1522" s="10"/>
      <c r="CH1522" s="10"/>
      <c r="CI1522" s="10"/>
      <c r="CJ1522" s="10"/>
      <c r="CK1522" s="10"/>
      <c r="CL1522" s="10"/>
      <c r="CM1522" s="10"/>
    </row>
    <row r="1523" spans="1:91" x14ac:dyDescent="0.2">
      <c r="A1523" s="9"/>
      <c r="B1523" s="9"/>
      <c r="C1523" s="9"/>
      <c r="D1523" s="9"/>
      <c r="E1523" s="9"/>
      <c r="F1523" s="9"/>
      <c r="G1523" s="9"/>
      <c r="H1523" s="9"/>
      <c r="I1523" s="9"/>
      <c r="J1523" s="9"/>
      <c r="K1523" s="9"/>
      <c r="L1523" s="9"/>
      <c r="M1523" s="9"/>
      <c r="N1523" s="9"/>
      <c r="P1523"/>
      <c r="Q1523"/>
      <c r="AI1523" s="9"/>
      <c r="AJ1523" s="10"/>
      <c r="AK1523" s="9"/>
      <c r="AL1523" s="10"/>
      <c r="AM1523" s="9"/>
      <c r="AN1523" s="9"/>
      <c r="AO1523" s="9"/>
      <c r="AP1523" s="9"/>
      <c r="AQ1523" s="9"/>
      <c r="AS1523" s="9"/>
      <c r="AT1523" s="10"/>
      <c r="AU1523" s="10"/>
      <c r="AV1523" s="10"/>
      <c r="AW1523" s="10"/>
      <c r="AX1523" s="10"/>
      <c r="AY1523" s="10"/>
      <c r="AZ1523" s="10"/>
      <c r="BA1523" s="10"/>
      <c r="BC1523" s="9"/>
      <c r="BD1523" s="10"/>
      <c r="BE1523" s="10"/>
      <c r="BF1523" s="10"/>
      <c r="BG1523" s="10"/>
      <c r="BH1523" s="10"/>
      <c r="BI1523" s="10"/>
      <c r="BJ1523" s="10"/>
      <c r="BK1523" s="10"/>
      <c r="BL1523" s="10"/>
      <c r="BM1523" s="9"/>
      <c r="BN1523" s="10"/>
      <c r="BO1523" s="9"/>
      <c r="BP1523" s="9"/>
      <c r="BQ1523" s="9"/>
      <c r="BR1523" s="9"/>
      <c r="BS1523" s="9"/>
      <c r="BT1523" s="5"/>
      <c r="BU1523" s="9"/>
      <c r="BV1523" s="10"/>
      <c r="BW1523" s="10"/>
      <c r="BX1523" s="10"/>
      <c r="BY1523" s="10"/>
      <c r="BZ1523" s="10"/>
      <c r="CA1523" s="10"/>
      <c r="CB1523" s="10"/>
      <c r="CC1523" s="10"/>
      <c r="CD1523" s="5"/>
      <c r="CE1523" s="9"/>
      <c r="CF1523" s="10"/>
      <c r="CG1523" s="10"/>
      <c r="CH1523" s="10"/>
      <c r="CI1523" s="10"/>
      <c r="CJ1523" s="10"/>
      <c r="CK1523" s="10"/>
      <c r="CL1523" s="10"/>
      <c r="CM1523" s="10"/>
    </row>
    <row r="1524" spans="1:91" x14ac:dyDescent="0.2">
      <c r="A1524" s="9"/>
      <c r="B1524" s="9"/>
      <c r="C1524" s="9"/>
      <c r="D1524" s="9"/>
      <c r="E1524" s="9"/>
      <c r="F1524" s="9"/>
      <c r="G1524" s="9"/>
      <c r="H1524" s="9"/>
      <c r="I1524" s="9"/>
      <c r="J1524" s="9"/>
      <c r="K1524" s="9"/>
      <c r="L1524" s="9"/>
      <c r="M1524" s="9"/>
      <c r="N1524" s="9"/>
      <c r="P1524"/>
      <c r="Q1524"/>
      <c r="AI1524" s="9"/>
      <c r="AJ1524" s="10"/>
      <c r="AK1524" s="9"/>
      <c r="AL1524" s="10"/>
      <c r="AM1524" s="9"/>
      <c r="AN1524" s="9"/>
      <c r="AO1524" s="9"/>
      <c r="AP1524" s="9"/>
      <c r="AQ1524" s="9"/>
      <c r="AS1524" s="9"/>
      <c r="AT1524" s="10"/>
      <c r="AU1524" s="10"/>
      <c r="AV1524" s="10"/>
      <c r="AW1524" s="10"/>
      <c r="AX1524" s="10"/>
      <c r="AY1524" s="10"/>
      <c r="AZ1524" s="10"/>
      <c r="BA1524" s="10"/>
      <c r="BC1524" s="9"/>
      <c r="BD1524" s="10"/>
      <c r="BE1524" s="10"/>
      <c r="BF1524" s="10"/>
      <c r="BG1524" s="10"/>
      <c r="BH1524" s="10"/>
      <c r="BI1524" s="10"/>
      <c r="BJ1524" s="10"/>
      <c r="BK1524" s="10"/>
      <c r="BL1524" s="10"/>
      <c r="BM1524" s="9"/>
      <c r="BN1524" s="10"/>
      <c r="BO1524" s="9"/>
      <c r="BP1524" s="9"/>
      <c r="BQ1524" s="9"/>
      <c r="BR1524" s="9"/>
      <c r="BS1524" s="9"/>
      <c r="BT1524" s="5"/>
      <c r="BU1524" s="9"/>
      <c r="BV1524" s="10"/>
      <c r="BW1524" s="10"/>
      <c r="BX1524" s="10"/>
      <c r="BY1524" s="10"/>
      <c r="BZ1524" s="10"/>
      <c r="CA1524" s="10"/>
      <c r="CB1524" s="10"/>
      <c r="CC1524" s="10"/>
      <c r="CD1524" s="5"/>
      <c r="CE1524" s="9"/>
      <c r="CF1524" s="10"/>
      <c r="CG1524" s="10"/>
      <c r="CH1524" s="10"/>
      <c r="CI1524" s="10"/>
      <c r="CJ1524" s="10"/>
      <c r="CK1524" s="10"/>
      <c r="CL1524" s="10"/>
      <c r="CM1524" s="10"/>
    </row>
    <row r="1525" spans="1:91" x14ac:dyDescent="0.2">
      <c r="A1525" s="9"/>
      <c r="B1525" s="9"/>
      <c r="C1525" s="9"/>
      <c r="D1525" s="9"/>
      <c r="E1525" s="9"/>
      <c r="F1525" s="9"/>
      <c r="G1525" s="9"/>
      <c r="H1525" s="9"/>
      <c r="I1525" s="9"/>
      <c r="J1525" s="9"/>
      <c r="K1525" s="9"/>
      <c r="L1525" s="9"/>
      <c r="M1525" s="9"/>
      <c r="N1525" s="9"/>
      <c r="P1525"/>
      <c r="Q1525"/>
      <c r="AI1525" s="9"/>
      <c r="AJ1525" s="10"/>
      <c r="AK1525" s="9"/>
      <c r="AL1525" s="10"/>
      <c r="AM1525" s="9"/>
      <c r="AN1525" s="9"/>
      <c r="AO1525" s="9"/>
      <c r="AP1525" s="9"/>
      <c r="AQ1525" s="9"/>
      <c r="AS1525" s="9"/>
      <c r="AT1525" s="10"/>
      <c r="AU1525" s="10"/>
      <c r="AV1525" s="10"/>
      <c r="AW1525" s="10"/>
      <c r="AX1525" s="10"/>
      <c r="AY1525" s="10"/>
      <c r="AZ1525" s="10"/>
      <c r="BA1525" s="10"/>
      <c r="BC1525" s="9"/>
      <c r="BD1525" s="10"/>
      <c r="BE1525" s="10"/>
      <c r="BF1525" s="10"/>
      <c r="BG1525" s="10"/>
      <c r="BH1525" s="10"/>
      <c r="BI1525" s="10"/>
      <c r="BJ1525" s="10"/>
      <c r="BK1525" s="10"/>
      <c r="BL1525" s="10"/>
      <c r="BM1525" s="9"/>
      <c r="BN1525" s="10"/>
      <c r="BO1525" s="9"/>
      <c r="BP1525" s="9"/>
      <c r="BQ1525" s="9"/>
      <c r="BR1525" s="9"/>
      <c r="BS1525" s="9"/>
      <c r="BT1525" s="5"/>
      <c r="BU1525" s="9"/>
      <c r="BV1525" s="10"/>
      <c r="BW1525" s="10"/>
      <c r="BX1525" s="10"/>
      <c r="BY1525" s="10"/>
      <c r="BZ1525" s="10"/>
      <c r="CA1525" s="10"/>
      <c r="CB1525" s="10"/>
      <c r="CC1525" s="10"/>
      <c r="CD1525" s="5"/>
      <c r="CE1525" s="9"/>
      <c r="CF1525" s="10"/>
      <c r="CG1525" s="10"/>
      <c r="CH1525" s="10"/>
      <c r="CI1525" s="10"/>
      <c r="CJ1525" s="10"/>
      <c r="CK1525" s="10"/>
      <c r="CL1525" s="10"/>
      <c r="CM1525" s="10"/>
    </row>
    <row r="1526" spans="1:91" x14ac:dyDescent="0.2">
      <c r="A1526" s="9"/>
      <c r="B1526" s="9"/>
      <c r="C1526" s="9"/>
      <c r="D1526" s="9"/>
      <c r="E1526" s="9"/>
      <c r="F1526" s="9"/>
      <c r="G1526" s="9"/>
      <c r="H1526" s="9"/>
      <c r="I1526" s="9"/>
      <c r="J1526" s="9"/>
      <c r="K1526" s="9"/>
      <c r="L1526" s="9"/>
      <c r="M1526" s="9"/>
      <c r="N1526" s="9"/>
      <c r="P1526"/>
      <c r="Q1526"/>
      <c r="AI1526" s="9"/>
      <c r="AJ1526" s="10"/>
      <c r="AK1526" s="9"/>
      <c r="AL1526" s="10"/>
      <c r="AM1526" s="9"/>
      <c r="AN1526" s="9"/>
      <c r="AO1526" s="9"/>
      <c r="AP1526" s="9"/>
      <c r="AQ1526" s="9"/>
      <c r="AS1526" s="9"/>
      <c r="AT1526" s="10"/>
      <c r="AU1526" s="10"/>
      <c r="AV1526" s="10"/>
      <c r="AW1526" s="10"/>
      <c r="AX1526" s="10"/>
      <c r="AY1526" s="10"/>
      <c r="AZ1526" s="10"/>
      <c r="BA1526" s="10"/>
      <c r="BC1526" s="9"/>
      <c r="BD1526" s="10"/>
      <c r="BE1526" s="10"/>
      <c r="BF1526" s="10"/>
      <c r="BG1526" s="10"/>
      <c r="BH1526" s="10"/>
      <c r="BI1526" s="10"/>
      <c r="BJ1526" s="10"/>
      <c r="BK1526" s="10"/>
      <c r="BL1526" s="10"/>
      <c r="BM1526" s="9"/>
      <c r="BN1526" s="10"/>
      <c r="BO1526" s="9"/>
      <c r="BP1526" s="9"/>
      <c r="BQ1526" s="9"/>
      <c r="BR1526" s="9"/>
      <c r="BS1526" s="9"/>
      <c r="BT1526" s="5"/>
      <c r="BU1526" s="9"/>
      <c r="BV1526" s="10"/>
      <c r="BW1526" s="10"/>
      <c r="BX1526" s="10"/>
      <c r="BY1526" s="10"/>
      <c r="BZ1526" s="10"/>
      <c r="CA1526" s="10"/>
      <c r="CB1526" s="10"/>
      <c r="CC1526" s="10"/>
      <c r="CD1526" s="5"/>
      <c r="CE1526" s="9"/>
      <c r="CF1526" s="10"/>
      <c r="CG1526" s="10"/>
      <c r="CH1526" s="10"/>
      <c r="CI1526" s="10"/>
      <c r="CJ1526" s="10"/>
      <c r="CK1526" s="10"/>
      <c r="CL1526" s="10"/>
      <c r="CM1526" s="10"/>
    </row>
    <row r="1527" spans="1:91" x14ac:dyDescent="0.2">
      <c r="A1527" s="9"/>
      <c r="B1527" s="9"/>
      <c r="C1527" s="9"/>
      <c r="D1527" s="9"/>
      <c r="E1527" s="9"/>
      <c r="F1527" s="9"/>
      <c r="G1527" s="9"/>
      <c r="H1527" s="9"/>
      <c r="I1527" s="9"/>
      <c r="J1527" s="9"/>
      <c r="K1527" s="9"/>
      <c r="L1527" s="9"/>
      <c r="M1527" s="9"/>
      <c r="N1527" s="9"/>
      <c r="P1527"/>
      <c r="Q1527"/>
      <c r="AI1527" s="9"/>
      <c r="AJ1527" s="10"/>
      <c r="AK1527" s="9"/>
      <c r="AL1527" s="10"/>
      <c r="AM1527" s="9"/>
      <c r="AN1527" s="9"/>
      <c r="AO1527" s="9"/>
      <c r="AP1527" s="9"/>
      <c r="AQ1527" s="9"/>
      <c r="AS1527" s="9"/>
      <c r="AT1527" s="10"/>
      <c r="AU1527" s="10"/>
      <c r="AV1527" s="10"/>
      <c r="AW1527" s="10"/>
      <c r="AX1527" s="10"/>
      <c r="AY1527" s="10"/>
      <c r="AZ1527" s="10"/>
      <c r="BA1527" s="10"/>
      <c r="BC1527" s="9"/>
      <c r="BD1527" s="10"/>
      <c r="BE1527" s="10"/>
      <c r="BF1527" s="10"/>
      <c r="BG1527" s="10"/>
      <c r="BH1527" s="10"/>
      <c r="BI1527" s="10"/>
      <c r="BJ1527" s="10"/>
      <c r="BK1527" s="10"/>
      <c r="BL1527" s="10"/>
      <c r="BM1527" s="9"/>
      <c r="BN1527" s="10"/>
      <c r="BO1527" s="9"/>
      <c r="BP1527" s="9"/>
      <c r="BQ1527" s="9"/>
      <c r="BR1527" s="9"/>
      <c r="BS1527" s="9"/>
      <c r="BT1527" s="5"/>
      <c r="BU1527" s="9"/>
      <c r="BV1527" s="10"/>
      <c r="BW1527" s="10"/>
      <c r="BX1527" s="10"/>
      <c r="BY1527" s="10"/>
      <c r="BZ1527" s="10"/>
      <c r="CA1527" s="10"/>
      <c r="CB1527" s="10"/>
      <c r="CC1527" s="10"/>
      <c r="CD1527" s="5"/>
      <c r="CE1527" s="9"/>
      <c r="CF1527" s="10"/>
      <c r="CG1527" s="10"/>
      <c r="CH1527" s="10"/>
      <c r="CI1527" s="10"/>
      <c r="CJ1527" s="10"/>
      <c r="CK1527" s="10"/>
      <c r="CL1527" s="10"/>
      <c r="CM1527" s="10"/>
    </row>
    <row r="1528" spans="1:91" x14ac:dyDescent="0.2">
      <c r="A1528" s="9"/>
      <c r="B1528" s="9"/>
      <c r="C1528" s="9"/>
      <c r="D1528" s="9"/>
      <c r="E1528" s="9"/>
      <c r="F1528" s="9"/>
      <c r="G1528" s="9"/>
      <c r="H1528" s="9"/>
      <c r="I1528" s="9"/>
      <c r="J1528" s="9"/>
      <c r="K1528" s="9"/>
      <c r="L1528" s="9"/>
      <c r="M1528" s="9"/>
      <c r="N1528" s="9"/>
      <c r="P1528"/>
      <c r="Q1528"/>
      <c r="AI1528" s="9"/>
      <c r="AJ1528" s="10"/>
      <c r="AK1528" s="9"/>
      <c r="AL1528" s="10"/>
      <c r="AM1528" s="9"/>
      <c r="AN1528" s="9"/>
      <c r="AO1528" s="9"/>
      <c r="AP1528" s="9"/>
      <c r="AQ1528" s="9"/>
      <c r="AS1528" s="9"/>
      <c r="AT1528" s="10"/>
      <c r="AU1528" s="10"/>
      <c r="AV1528" s="10"/>
      <c r="AW1528" s="10"/>
      <c r="AX1528" s="10"/>
      <c r="AY1528" s="10"/>
      <c r="AZ1528" s="10"/>
      <c r="BA1528" s="10"/>
      <c r="BC1528" s="9"/>
      <c r="BD1528" s="10"/>
      <c r="BE1528" s="10"/>
      <c r="BF1528" s="10"/>
      <c r="BG1528" s="10"/>
      <c r="BH1528" s="10"/>
      <c r="BI1528" s="10"/>
      <c r="BJ1528" s="10"/>
      <c r="BK1528" s="10"/>
      <c r="BL1528" s="10"/>
      <c r="BM1528" s="9"/>
      <c r="BN1528" s="10"/>
      <c r="BO1528" s="9"/>
      <c r="BP1528" s="9"/>
      <c r="BQ1528" s="9"/>
      <c r="BR1528" s="9"/>
      <c r="BS1528" s="9"/>
      <c r="BT1528" s="5"/>
      <c r="BU1528" s="9"/>
      <c r="BV1528" s="10"/>
      <c r="BW1528" s="10"/>
      <c r="BX1528" s="10"/>
      <c r="BY1528" s="10"/>
      <c r="BZ1528" s="10"/>
      <c r="CA1528" s="10"/>
      <c r="CB1528" s="10"/>
      <c r="CC1528" s="10"/>
      <c r="CD1528" s="5"/>
      <c r="CE1528" s="9"/>
      <c r="CF1528" s="10"/>
      <c r="CG1528" s="10"/>
      <c r="CH1528" s="10"/>
      <c r="CI1528" s="10"/>
      <c r="CJ1528" s="10"/>
      <c r="CK1528" s="10"/>
      <c r="CL1528" s="10"/>
      <c r="CM1528" s="10"/>
    </row>
    <row r="1529" spans="1:91" x14ac:dyDescent="0.2">
      <c r="A1529" s="9"/>
      <c r="B1529" s="9"/>
      <c r="C1529" s="9"/>
      <c r="D1529" s="9"/>
      <c r="E1529" s="9"/>
      <c r="F1529" s="9"/>
      <c r="G1529" s="9"/>
      <c r="H1529" s="9"/>
      <c r="I1529" s="9"/>
      <c r="J1529" s="9"/>
      <c r="K1529" s="9"/>
      <c r="L1529" s="9"/>
      <c r="M1529" s="9"/>
      <c r="N1529" s="9"/>
      <c r="P1529"/>
      <c r="Q1529"/>
      <c r="AI1529" s="9"/>
      <c r="AJ1529" s="10"/>
      <c r="AK1529" s="9"/>
      <c r="AL1529" s="10"/>
      <c r="AM1529" s="9"/>
      <c r="AN1529" s="9"/>
      <c r="AO1529" s="9"/>
      <c r="AP1529" s="9"/>
      <c r="AQ1529" s="9"/>
      <c r="AS1529" s="9"/>
      <c r="AT1529" s="10"/>
      <c r="AU1529" s="10"/>
      <c r="AV1529" s="10"/>
      <c r="AW1529" s="10"/>
      <c r="AX1529" s="10"/>
      <c r="AY1529" s="10"/>
      <c r="AZ1529" s="10"/>
      <c r="BA1529" s="10"/>
      <c r="BC1529" s="9"/>
      <c r="BD1529" s="10"/>
      <c r="BE1529" s="10"/>
      <c r="BF1529" s="10"/>
      <c r="BG1529" s="10"/>
      <c r="BH1529" s="10"/>
      <c r="BI1529" s="10"/>
      <c r="BJ1529" s="10"/>
      <c r="BK1529" s="10"/>
      <c r="BL1529" s="10"/>
      <c r="BM1529" s="9"/>
      <c r="BN1529" s="10"/>
      <c r="BO1529" s="9"/>
      <c r="BP1529" s="9"/>
      <c r="BQ1529" s="9"/>
      <c r="BR1529" s="9"/>
      <c r="BS1529" s="9"/>
      <c r="BT1529" s="5"/>
      <c r="BU1529" s="9"/>
      <c r="BV1529" s="10"/>
      <c r="BW1529" s="10"/>
      <c r="BX1529" s="10"/>
      <c r="BY1529" s="10"/>
      <c r="BZ1529" s="10"/>
      <c r="CA1529" s="10"/>
      <c r="CB1529" s="10"/>
      <c r="CC1529" s="10"/>
      <c r="CD1529" s="5"/>
      <c r="CE1529" s="9"/>
      <c r="CF1529" s="10"/>
      <c r="CG1529" s="10"/>
      <c r="CH1529" s="10"/>
      <c r="CI1529" s="10"/>
      <c r="CJ1529" s="10"/>
      <c r="CK1529" s="10"/>
      <c r="CL1529" s="10"/>
      <c r="CM1529" s="10"/>
    </row>
    <row r="1530" spans="1:91" x14ac:dyDescent="0.2">
      <c r="A1530" s="9"/>
      <c r="B1530" s="9"/>
      <c r="C1530" s="9"/>
      <c r="D1530" s="9"/>
      <c r="E1530" s="9"/>
      <c r="F1530" s="9"/>
      <c r="G1530" s="9"/>
      <c r="H1530" s="9"/>
      <c r="I1530" s="9"/>
      <c r="J1530" s="9"/>
      <c r="K1530" s="9"/>
      <c r="L1530" s="9"/>
      <c r="M1530" s="9"/>
      <c r="N1530" s="9"/>
      <c r="P1530"/>
      <c r="Q1530"/>
      <c r="AI1530" s="9"/>
      <c r="AJ1530" s="10"/>
      <c r="AK1530" s="9"/>
      <c r="AL1530" s="10"/>
      <c r="AM1530" s="9"/>
      <c r="AN1530" s="9"/>
      <c r="AO1530" s="9"/>
      <c r="AP1530" s="9"/>
      <c r="AQ1530" s="9"/>
      <c r="AS1530" s="9"/>
      <c r="AT1530" s="10"/>
      <c r="AU1530" s="10"/>
      <c r="AV1530" s="10"/>
      <c r="AW1530" s="10"/>
      <c r="AX1530" s="10"/>
      <c r="AY1530" s="10"/>
      <c r="AZ1530" s="10"/>
      <c r="BA1530" s="10"/>
      <c r="BC1530" s="9"/>
      <c r="BD1530" s="10"/>
      <c r="BE1530" s="10"/>
      <c r="BF1530" s="10"/>
      <c r="BG1530" s="10"/>
      <c r="BH1530" s="10"/>
      <c r="BI1530" s="10"/>
      <c r="BJ1530" s="10"/>
      <c r="BK1530" s="10"/>
      <c r="BL1530" s="10"/>
      <c r="BM1530" s="9"/>
      <c r="BN1530" s="10"/>
      <c r="BO1530" s="9"/>
      <c r="BP1530" s="9"/>
      <c r="BQ1530" s="9"/>
      <c r="BR1530" s="9"/>
      <c r="BS1530" s="9"/>
      <c r="BT1530" s="5"/>
      <c r="BU1530" s="9"/>
      <c r="BV1530" s="10"/>
      <c r="BW1530" s="10"/>
      <c r="BX1530" s="10"/>
      <c r="BY1530" s="10"/>
      <c r="BZ1530" s="10"/>
      <c r="CA1530" s="10"/>
      <c r="CB1530" s="10"/>
      <c r="CC1530" s="10"/>
      <c r="CD1530" s="5"/>
      <c r="CE1530" s="9"/>
      <c r="CF1530" s="10"/>
      <c r="CG1530" s="10"/>
      <c r="CH1530" s="10"/>
      <c r="CI1530" s="10"/>
      <c r="CJ1530" s="10"/>
      <c r="CK1530" s="10"/>
      <c r="CL1530" s="10"/>
      <c r="CM1530" s="10"/>
    </row>
    <row r="1531" spans="1:91" x14ac:dyDescent="0.2">
      <c r="A1531" s="9"/>
      <c r="B1531" s="9"/>
      <c r="C1531" s="9"/>
      <c r="D1531" s="9"/>
      <c r="E1531" s="9"/>
      <c r="F1531" s="9"/>
      <c r="G1531" s="9"/>
      <c r="H1531" s="9"/>
      <c r="I1531" s="9"/>
      <c r="J1531" s="9"/>
      <c r="K1531" s="9"/>
      <c r="L1531" s="9"/>
      <c r="M1531" s="9"/>
      <c r="N1531" s="9"/>
      <c r="P1531"/>
      <c r="Q1531"/>
      <c r="AI1531" s="9"/>
      <c r="AJ1531" s="10"/>
      <c r="AK1531" s="9"/>
      <c r="AL1531" s="10"/>
      <c r="AM1531" s="9"/>
      <c r="AN1531" s="9"/>
      <c r="AO1531" s="9"/>
      <c r="AP1531" s="9"/>
      <c r="AQ1531" s="9"/>
      <c r="AS1531" s="9"/>
      <c r="AT1531" s="10"/>
      <c r="AU1531" s="10"/>
      <c r="AV1531" s="10"/>
      <c r="AW1531" s="10"/>
      <c r="AX1531" s="10"/>
      <c r="AY1531" s="10"/>
      <c r="AZ1531" s="10"/>
      <c r="BA1531" s="10"/>
      <c r="BC1531" s="9"/>
      <c r="BD1531" s="10"/>
      <c r="BE1531" s="10"/>
      <c r="BF1531" s="10"/>
      <c r="BG1531" s="10"/>
      <c r="BH1531" s="10"/>
      <c r="BI1531" s="10"/>
      <c r="BJ1531" s="10"/>
      <c r="BK1531" s="10"/>
      <c r="BL1531" s="10"/>
      <c r="BM1531" s="9"/>
      <c r="BN1531" s="10"/>
      <c r="BO1531" s="9"/>
      <c r="BP1531" s="9"/>
      <c r="BQ1531" s="9"/>
      <c r="BR1531" s="9"/>
      <c r="BS1531" s="9"/>
      <c r="BT1531" s="5"/>
      <c r="BU1531" s="9"/>
      <c r="BV1531" s="10"/>
      <c r="BW1531" s="10"/>
      <c r="BX1531" s="10"/>
      <c r="BY1531" s="10"/>
      <c r="BZ1531" s="10"/>
      <c r="CA1531" s="10"/>
      <c r="CB1531" s="10"/>
      <c r="CC1531" s="10"/>
      <c r="CD1531" s="5"/>
      <c r="CE1531" s="9"/>
      <c r="CF1531" s="10"/>
      <c r="CG1531" s="10"/>
      <c r="CH1531" s="10"/>
      <c r="CI1531" s="10"/>
      <c r="CJ1531" s="10"/>
      <c r="CK1531" s="10"/>
      <c r="CL1531" s="10"/>
      <c r="CM1531" s="10"/>
    </row>
    <row r="1532" spans="1:91" x14ac:dyDescent="0.2">
      <c r="A1532" s="9"/>
      <c r="B1532" s="9"/>
      <c r="C1532" s="9"/>
      <c r="D1532" s="9"/>
      <c r="E1532" s="9"/>
      <c r="F1532" s="9"/>
      <c r="G1532" s="9"/>
      <c r="H1532" s="9"/>
      <c r="I1532" s="9"/>
      <c r="J1532" s="9"/>
      <c r="K1532" s="9"/>
      <c r="L1532" s="9"/>
      <c r="M1532" s="9"/>
      <c r="N1532" s="9"/>
      <c r="P1532"/>
      <c r="Q1532"/>
      <c r="AI1532" s="9"/>
      <c r="AJ1532" s="10"/>
      <c r="AK1532" s="9"/>
      <c r="AL1532" s="10"/>
      <c r="AM1532" s="9"/>
      <c r="AN1532" s="9"/>
      <c r="AO1532" s="9"/>
      <c r="AP1532" s="9"/>
      <c r="AQ1532" s="9"/>
      <c r="AS1532" s="9"/>
      <c r="AT1532" s="10"/>
      <c r="AU1532" s="10"/>
      <c r="AV1532" s="10"/>
      <c r="AW1532" s="10"/>
      <c r="AX1532" s="10"/>
      <c r="AY1532" s="10"/>
      <c r="AZ1532" s="10"/>
      <c r="BA1532" s="10"/>
      <c r="BC1532" s="9"/>
      <c r="BD1532" s="10"/>
      <c r="BE1532" s="10"/>
      <c r="BF1532" s="10"/>
      <c r="BG1532" s="10"/>
      <c r="BH1532" s="10"/>
      <c r="BI1532" s="10"/>
      <c r="BJ1532" s="10"/>
      <c r="BK1532" s="10"/>
      <c r="BL1532" s="10"/>
      <c r="BM1532" s="9"/>
      <c r="BN1532" s="10"/>
      <c r="BO1532" s="9"/>
      <c r="BP1532" s="9"/>
      <c r="BQ1532" s="9"/>
      <c r="BR1532" s="9"/>
      <c r="BS1532" s="9"/>
      <c r="BT1532" s="5"/>
      <c r="BU1532" s="9"/>
      <c r="BV1532" s="10"/>
      <c r="BW1532" s="10"/>
      <c r="BX1532" s="10"/>
      <c r="BY1532" s="10"/>
      <c r="BZ1532" s="10"/>
      <c r="CA1532" s="10"/>
      <c r="CB1532" s="10"/>
      <c r="CC1532" s="10"/>
      <c r="CD1532" s="5"/>
      <c r="CE1532" s="9"/>
      <c r="CF1532" s="10"/>
      <c r="CG1532" s="10"/>
      <c r="CH1532" s="10"/>
      <c r="CI1532" s="10"/>
      <c r="CJ1532" s="10"/>
      <c r="CK1532" s="10"/>
      <c r="CL1532" s="10"/>
      <c r="CM1532" s="10"/>
    </row>
    <row r="1533" spans="1:91" x14ac:dyDescent="0.2">
      <c r="A1533" s="9"/>
      <c r="B1533" s="9"/>
      <c r="C1533" s="9"/>
      <c r="D1533" s="9"/>
      <c r="E1533" s="9"/>
      <c r="F1533" s="9"/>
      <c r="G1533" s="9"/>
      <c r="H1533" s="9"/>
      <c r="I1533" s="9"/>
      <c r="J1533" s="9"/>
      <c r="K1533" s="9"/>
      <c r="L1533" s="9"/>
      <c r="M1533" s="9"/>
      <c r="N1533" s="9"/>
      <c r="P1533"/>
      <c r="Q1533"/>
      <c r="AI1533" s="9"/>
      <c r="AJ1533" s="10"/>
      <c r="AK1533" s="9"/>
      <c r="AL1533" s="10"/>
      <c r="AM1533" s="9"/>
      <c r="AN1533" s="9"/>
      <c r="AO1533" s="9"/>
      <c r="AP1533" s="9"/>
      <c r="AQ1533" s="9"/>
      <c r="AS1533" s="9"/>
      <c r="AT1533" s="10"/>
      <c r="AU1533" s="10"/>
      <c r="AV1533" s="10"/>
      <c r="AW1533" s="10"/>
      <c r="AX1533" s="10"/>
      <c r="AY1533" s="10"/>
      <c r="AZ1533" s="10"/>
      <c r="BA1533" s="10"/>
      <c r="BC1533" s="9"/>
      <c r="BD1533" s="10"/>
      <c r="BE1533" s="10"/>
      <c r="BF1533" s="10"/>
      <c r="BG1533" s="10"/>
      <c r="BH1533" s="10"/>
      <c r="BI1533" s="10"/>
      <c r="BJ1533" s="10"/>
      <c r="BK1533" s="10"/>
      <c r="BL1533" s="10"/>
      <c r="BM1533" s="9"/>
      <c r="BN1533" s="10"/>
      <c r="BO1533" s="9"/>
      <c r="BP1533" s="9"/>
      <c r="BQ1533" s="9"/>
      <c r="BR1533" s="9"/>
      <c r="BS1533" s="9"/>
      <c r="BT1533" s="5"/>
      <c r="BU1533" s="9"/>
      <c r="BV1533" s="10"/>
      <c r="BW1533" s="10"/>
      <c r="BX1533" s="10"/>
      <c r="BY1533" s="10"/>
      <c r="BZ1533" s="10"/>
      <c r="CA1533" s="10"/>
      <c r="CB1533" s="10"/>
      <c r="CC1533" s="10"/>
      <c r="CD1533" s="5"/>
      <c r="CE1533" s="9"/>
      <c r="CF1533" s="10"/>
      <c r="CG1533" s="10"/>
      <c r="CH1533" s="10"/>
      <c r="CI1533" s="10"/>
      <c r="CJ1533" s="10"/>
      <c r="CK1533" s="10"/>
      <c r="CL1533" s="10"/>
      <c r="CM1533" s="10"/>
    </row>
    <row r="1534" spans="1:91" x14ac:dyDescent="0.2">
      <c r="A1534" s="9"/>
      <c r="B1534" s="9"/>
      <c r="C1534" s="9"/>
      <c r="D1534" s="9"/>
      <c r="E1534" s="9"/>
      <c r="F1534" s="9"/>
      <c r="G1534" s="9"/>
      <c r="H1534" s="9"/>
      <c r="I1534" s="9"/>
      <c r="J1534" s="9"/>
      <c r="K1534" s="9"/>
      <c r="L1534" s="9"/>
      <c r="M1534" s="9"/>
      <c r="N1534" s="9"/>
      <c r="P1534"/>
      <c r="Q1534"/>
      <c r="AI1534" s="9"/>
      <c r="AJ1534" s="10"/>
      <c r="AK1534" s="9"/>
      <c r="AL1534" s="10"/>
      <c r="AM1534" s="9"/>
      <c r="AN1534" s="9"/>
      <c r="AO1534" s="9"/>
      <c r="AP1534" s="9"/>
      <c r="AQ1534" s="9"/>
      <c r="AS1534" s="9"/>
      <c r="AT1534" s="10"/>
      <c r="AU1534" s="10"/>
      <c r="AV1534" s="10"/>
      <c r="AW1534" s="10"/>
      <c r="AX1534" s="10"/>
      <c r="AY1534" s="10"/>
      <c r="AZ1534" s="10"/>
      <c r="BA1534" s="10"/>
      <c r="BC1534" s="9"/>
      <c r="BD1534" s="10"/>
      <c r="BE1534" s="10"/>
      <c r="BF1534" s="10"/>
      <c r="BG1534" s="10"/>
      <c r="BH1534" s="10"/>
      <c r="BI1534" s="10"/>
      <c r="BJ1534" s="10"/>
      <c r="BK1534" s="10"/>
      <c r="BL1534" s="10"/>
      <c r="BM1534" s="9"/>
      <c r="BN1534" s="10"/>
      <c r="BO1534" s="9"/>
      <c r="BP1534" s="9"/>
      <c r="BQ1534" s="9"/>
      <c r="BR1534" s="9"/>
      <c r="BS1534" s="9"/>
      <c r="BT1534" s="5"/>
      <c r="BU1534" s="9"/>
      <c r="BV1534" s="10"/>
      <c r="BW1534" s="10"/>
      <c r="BX1534" s="10"/>
      <c r="BY1534" s="10"/>
      <c r="BZ1534" s="10"/>
      <c r="CA1534" s="10"/>
      <c r="CB1534" s="10"/>
      <c r="CC1534" s="10"/>
      <c r="CD1534" s="5"/>
      <c r="CE1534" s="9"/>
      <c r="CF1534" s="10"/>
      <c r="CG1534" s="10"/>
      <c r="CH1534" s="10"/>
      <c r="CI1534" s="10"/>
      <c r="CJ1534" s="10"/>
      <c r="CK1534" s="10"/>
      <c r="CL1534" s="10"/>
      <c r="CM1534" s="10"/>
    </row>
    <row r="1535" spans="1:91" x14ac:dyDescent="0.2">
      <c r="A1535" s="9"/>
      <c r="B1535" s="9"/>
      <c r="C1535" s="9"/>
      <c r="D1535" s="9"/>
      <c r="E1535" s="9"/>
      <c r="F1535" s="9"/>
      <c r="G1535" s="9"/>
      <c r="H1535" s="9"/>
      <c r="I1535" s="9"/>
      <c r="J1535" s="9"/>
      <c r="K1535" s="9"/>
      <c r="L1535" s="9"/>
      <c r="M1535" s="9"/>
      <c r="N1535" s="9"/>
      <c r="P1535"/>
      <c r="Q1535"/>
      <c r="AI1535" s="9"/>
      <c r="AJ1535" s="10"/>
      <c r="AK1535" s="9"/>
      <c r="AL1535" s="10"/>
      <c r="AM1535" s="9"/>
      <c r="AN1535" s="9"/>
      <c r="AO1535" s="9"/>
      <c r="AP1535" s="9"/>
      <c r="AQ1535" s="9"/>
      <c r="AS1535" s="9"/>
      <c r="AT1535" s="10"/>
      <c r="AU1535" s="10"/>
      <c r="AV1535" s="10"/>
      <c r="AW1535" s="10"/>
      <c r="AX1535" s="10"/>
      <c r="AY1535" s="10"/>
      <c r="AZ1535" s="10"/>
      <c r="BA1535" s="10"/>
      <c r="BC1535" s="9"/>
      <c r="BD1535" s="10"/>
      <c r="BE1535" s="10"/>
      <c r="BF1535" s="10"/>
      <c r="BG1535" s="10"/>
      <c r="BH1535" s="10"/>
      <c r="BI1535" s="10"/>
      <c r="BJ1535" s="10"/>
      <c r="BK1535" s="10"/>
      <c r="BL1535" s="10"/>
      <c r="BM1535" s="9"/>
      <c r="BN1535" s="10"/>
      <c r="BO1535" s="9"/>
      <c r="BP1535" s="9"/>
      <c r="BQ1535" s="9"/>
      <c r="BR1535" s="9"/>
      <c r="BS1535" s="9"/>
      <c r="BT1535" s="5"/>
      <c r="BU1535" s="9"/>
      <c r="BV1535" s="10"/>
      <c r="BW1535" s="10"/>
      <c r="BX1535" s="10"/>
      <c r="BY1535" s="10"/>
      <c r="BZ1535" s="10"/>
      <c r="CA1535" s="10"/>
      <c r="CB1535" s="10"/>
      <c r="CC1535" s="10"/>
      <c r="CD1535" s="5"/>
      <c r="CE1535" s="9"/>
      <c r="CF1535" s="10"/>
      <c r="CG1535" s="10"/>
      <c r="CH1535" s="10"/>
      <c r="CI1535" s="10"/>
      <c r="CJ1535" s="10"/>
      <c r="CK1535" s="10"/>
      <c r="CL1535" s="10"/>
      <c r="CM1535" s="10"/>
    </row>
    <row r="1536" spans="1:91" x14ac:dyDescent="0.2">
      <c r="A1536" s="9"/>
      <c r="B1536" s="9"/>
      <c r="C1536" s="9"/>
      <c r="D1536" s="9"/>
      <c r="E1536" s="9"/>
      <c r="F1536" s="9"/>
      <c r="G1536" s="9"/>
      <c r="H1536" s="9"/>
      <c r="I1536" s="9"/>
      <c r="J1536" s="9"/>
      <c r="K1536" s="9"/>
      <c r="L1536" s="9"/>
      <c r="M1536" s="9"/>
      <c r="N1536" s="9"/>
      <c r="P1536"/>
      <c r="Q1536"/>
      <c r="AI1536" s="9"/>
      <c r="AJ1536" s="10"/>
      <c r="AK1536" s="9"/>
      <c r="AL1536" s="10"/>
      <c r="AM1536" s="9"/>
      <c r="AN1536" s="9"/>
      <c r="AO1536" s="9"/>
      <c r="AP1536" s="9"/>
      <c r="AQ1536" s="9"/>
      <c r="AS1536" s="9"/>
      <c r="AT1536" s="10"/>
      <c r="AU1536" s="10"/>
      <c r="AV1536" s="10"/>
      <c r="AW1536" s="10"/>
      <c r="AX1536" s="10"/>
      <c r="AY1536" s="10"/>
      <c r="AZ1536" s="10"/>
      <c r="BA1536" s="10"/>
      <c r="BC1536" s="9"/>
      <c r="BD1536" s="10"/>
      <c r="BE1536" s="10"/>
      <c r="BF1536" s="10"/>
      <c r="BG1536" s="10"/>
      <c r="BH1536" s="10"/>
      <c r="BI1536" s="10"/>
      <c r="BJ1536" s="10"/>
      <c r="BK1536" s="10"/>
      <c r="BL1536" s="10"/>
      <c r="BM1536" s="9"/>
      <c r="BN1536" s="10"/>
      <c r="BO1536" s="9"/>
      <c r="BP1536" s="9"/>
      <c r="BQ1536" s="9"/>
      <c r="BR1536" s="9"/>
      <c r="BS1536" s="9"/>
      <c r="BT1536" s="5"/>
      <c r="BU1536" s="9"/>
      <c r="BV1536" s="10"/>
      <c r="BW1536" s="10"/>
      <c r="BX1536" s="10"/>
      <c r="BY1536" s="10"/>
      <c r="BZ1536" s="10"/>
      <c r="CA1536" s="10"/>
      <c r="CB1536" s="10"/>
      <c r="CC1536" s="10"/>
      <c r="CD1536" s="5"/>
      <c r="CE1536" s="9"/>
      <c r="CF1536" s="10"/>
      <c r="CG1536" s="10"/>
      <c r="CH1536" s="10"/>
      <c r="CI1536" s="10"/>
      <c r="CJ1536" s="10"/>
      <c r="CK1536" s="10"/>
      <c r="CL1536" s="10"/>
      <c r="CM1536" s="10"/>
    </row>
    <row r="1537" spans="1:91" x14ac:dyDescent="0.2">
      <c r="A1537" s="9"/>
      <c r="B1537" s="9"/>
      <c r="C1537" s="9"/>
      <c r="D1537" s="9"/>
      <c r="E1537" s="9"/>
      <c r="F1537" s="9"/>
      <c r="G1537" s="9"/>
      <c r="H1537" s="9"/>
      <c r="I1537" s="9"/>
      <c r="J1537" s="9"/>
      <c r="K1537" s="9"/>
      <c r="L1537" s="9"/>
      <c r="M1537" s="9"/>
      <c r="N1537" s="9"/>
      <c r="P1537"/>
      <c r="Q1537"/>
      <c r="AI1537" s="9"/>
      <c r="AJ1537" s="10"/>
      <c r="AK1537" s="9"/>
      <c r="AL1537" s="10"/>
      <c r="AM1537" s="9"/>
      <c r="AN1537" s="9"/>
      <c r="AO1537" s="9"/>
      <c r="AP1537" s="9"/>
      <c r="AQ1537" s="9"/>
      <c r="AS1537" s="9"/>
      <c r="AT1537" s="10"/>
      <c r="AU1537" s="10"/>
      <c r="AV1537" s="10"/>
      <c r="AW1537" s="10"/>
      <c r="AX1537" s="10"/>
      <c r="AY1537" s="10"/>
      <c r="AZ1537" s="10"/>
      <c r="BA1537" s="10"/>
      <c r="BC1537" s="9"/>
      <c r="BD1537" s="10"/>
      <c r="BE1537" s="10"/>
      <c r="BF1537" s="10"/>
      <c r="BG1537" s="10"/>
      <c r="BH1537" s="10"/>
      <c r="BI1537" s="10"/>
      <c r="BJ1537" s="10"/>
      <c r="BK1537" s="10"/>
      <c r="BL1537" s="10"/>
      <c r="BM1537" s="9"/>
      <c r="BN1537" s="10"/>
      <c r="BO1537" s="9"/>
      <c r="BP1537" s="9"/>
      <c r="BQ1537" s="9"/>
      <c r="BR1537" s="9"/>
      <c r="BS1537" s="9"/>
      <c r="BT1537" s="5"/>
      <c r="BU1537" s="9"/>
      <c r="BV1537" s="10"/>
      <c r="BW1537" s="10"/>
      <c r="BX1537" s="10"/>
      <c r="BY1537" s="10"/>
      <c r="BZ1537" s="10"/>
      <c r="CA1537" s="10"/>
      <c r="CB1537" s="10"/>
      <c r="CC1537" s="10"/>
      <c r="CD1537" s="5"/>
      <c r="CE1537" s="9"/>
      <c r="CF1537" s="10"/>
      <c r="CG1537" s="10"/>
      <c r="CH1537" s="10"/>
      <c r="CI1537" s="10"/>
      <c r="CJ1537" s="10"/>
      <c r="CK1537" s="10"/>
      <c r="CL1537" s="10"/>
      <c r="CM1537" s="10"/>
    </row>
    <row r="1538" spans="1:91" x14ac:dyDescent="0.2">
      <c r="A1538" s="9"/>
      <c r="B1538" s="9"/>
      <c r="C1538" s="9"/>
      <c r="D1538" s="9"/>
      <c r="E1538" s="9"/>
      <c r="F1538" s="9"/>
      <c r="G1538" s="9"/>
      <c r="H1538" s="9"/>
      <c r="I1538" s="9"/>
      <c r="J1538" s="9"/>
      <c r="K1538" s="9"/>
      <c r="L1538" s="9"/>
      <c r="M1538" s="9"/>
      <c r="N1538" s="9"/>
      <c r="P1538"/>
      <c r="Q1538"/>
      <c r="AI1538" s="9"/>
      <c r="AJ1538" s="10"/>
      <c r="AK1538" s="9"/>
      <c r="AL1538" s="10"/>
      <c r="AM1538" s="9"/>
      <c r="AN1538" s="9"/>
      <c r="AO1538" s="9"/>
      <c r="AP1538" s="9"/>
      <c r="AQ1538" s="9"/>
      <c r="AS1538" s="9"/>
      <c r="AT1538" s="10"/>
      <c r="AU1538" s="10"/>
      <c r="AV1538" s="10"/>
      <c r="AW1538" s="10"/>
      <c r="AX1538" s="10"/>
      <c r="AY1538" s="10"/>
      <c r="AZ1538" s="10"/>
      <c r="BA1538" s="10"/>
      <c r="BC1538" s="9"/>
      <c r="BD1538" s="10"/>
      <c r="BE1538" s="10"/>
      <c r="BF1538" s="10"/>
      <c r="BG1538" s="10"/>
      <c r="BH1538" s="10"/>
      <c r="BI1538" s="10"/>
      <c r="BJ1538" s="10"/>
      <c r="BK1538" s="10"/>
      <c r="BL1538" s="10"/>
      <c r="BM1538" s="9"/>
      <c r="BN1538" s="10"/>
      <c r="BO1538" s="9"/>
      <c r="BP1538" s="9"/>
      <c r="BQ1538" s="9"/>
      <c r="BR1538" s="9"/>
      <c r="BS1538" s="9"/>
      <c r="BT1538" s="5"/>
      <c r="BU1538" s="9"/>
      <c r="BV1538" s="10"/>
      <c r="BW1538" s="10"/>
      <c r="BX1538" s="10"/>
      <c r="BY1538" s="10"/>
      <c r="BZ1538" s="10"/>
      <c r="CA1538" s="10"/>
      <c r="CB1538" s="10"/>
      <c r="CC1538" s="10"/>
      <c r="CD1538" s="5"/>
      <c r="CE1538" s="9"/>
      <c r="CF1538" s="10"/>
      <c r="CG1538" s="10"/>
      <c r="CH1538" s="10"/>
      <c r="CI1538" s="10"/>
      <c r="CJ1538" s="10"/>
      <c r="CK1538" s="10"/>
      <c r="CL1538" s="10"/>
      <c r="CM1538" s="10"/>
    </row>
    <row r="1539" spans="1:91" x14ac:dyDescent="0.2">
      <c r="A1539" s="9"/>
      <c r="B1539" s="9"/>
      <c r="C1539" s="9"/>
      <c r="D1539" s="9"/>
      <c r="E1539" s="9"/>
      <c r="F1539" s="9"/>
      <c r="G1539" s="9"/>
      <c r="H1539" s="9"/>
      <c r="I1539" s="9"/>
      <c r="J1539" s="9"/>
      <c r="K1539" s="9"/>
      <c r="L1539" s="9"/>
      <c r="M1539" s="9"/>
      <c r="N1539" s="9"/>
      <c r="P1539"/>
      <c r="Q1539"/>
      <c r="AI1539" s="9"/>
      <c r="AJ1539" s="10"/>
      <c r="AK1539" s="9"/>
      <c r="AL1539" s="10"/>
      <c r="AM1539" s="9"/>
      <c r="AN1539" s="9"/>
      <c r="AO1539" s="9"/>
      <c r="AP1539" s="9"/>
      <c r="AQ1539" s="9"/>
      <c r="AS1539" s="9"/>
      <c r="AT1539" s="10"/>
      <c r="AU1539" s="10"/>
      <c r="AV1539" s="10"/>
      <c r="AW1539" s="10"/>
      <c r="AX1539" s="10"/>
      <c r="AY1539" s="10"/>
      <c r="AZ1539" s="10"/>
      <c r="BA1539" s="10"/>
      <c r="BC1539" s="9"/>
      <c r="BD1539" s="10"/>
      <c r="BE1539" s="10"/>
      <c r="BF1539" s="10"/>
      <c r="BG1539" s="10"/>
      <c r="BH1539" s="10"/>
      <c r="BI1539" s="10"/>
      <c r="BJ1539" s="10"/>
      <c r="BK1539" s="10"/>
      <c r="BL1539" s="10"/>
      <c r="BM1539" s="9"/>
      <c r="BN1539" s="10"/>
      <c r="BO1539" s="9"/>
      <c r="BP1539" s="9"/>
      <c r="BQ1539" s="9"/>
      <c r="BR1539" s="9"/>
      <c r="BS1539" s="9"/>
      <c r="BT1539" s="5"/>
      <c r="BU1539" s="9"/>
      <c r="BV1539" s="10"/>
      <c r="BW1539" s="10"/>
      <c r="BX1539" s="10"/>
      <c r="BY1539" s="10"/>
      <c r="BZ1539" s="10"/>
      <c r="CA1539" s="10"/>
      <c r="CB1539" s="10"/>
      <c r="CC1539" s="10"/>
      <c r="CD1539" s="5"/>
      <c r="CE1539" s="9"/>
      <c r="CF1539" s="10"/>
      <c r="CG1539" s="10"/>
      <c r="CH1539" s="10"/>
      <c r="CI1539" s="10"/>
      <c r="CJ1539" s="10"/>
      <c r="CK1539" s="10"/>
      <c r="CL1539" s="10"/>
      <c r="CM1539" s="10"/>
    </row>
    <row r="1540" spans="1:91" x14ac:dyDescent="0.2">
      <c r="A1540" s="9"/>
      <c r="B1540" s="9"/>
      <c r="C1540" s="9"/>
      <c r="D1540" s="9"/>
      <c r="E1540" s="9"/>
      <c r="F1540" s="9"/>
      <c r="G1540" s="9"/>
      <c r="H1540" s="9"/>
      <c r="I1540" s="9"/>
      <c r="J1540" s="9"/>
      <c r="K1540" s="9"/>
      <c r="L1540" s="9"/>
      <c r="M1540" s="9"/>
      <c r="N1540" s="9"/>
      <c r="P1540"/>
      <c r="Q1540"/>
      <c r="AI1540" s="9"/>
      <c r="AJ1540" s="10"/>
      <c r="AK1540" s="9"/>
      <c r="AL1540" s="10"/>
      <c r="AM1540" s="9"/>
      <c r="AN1540" s="9"/>
      <c r="AO1540" s="9"/>
      <c r="AP1540" s="9"/>
      <c r="AQ1540" s="9"/>
      <c r="AS1540" s="9"/>
      <c r="AT1540" s="10"/>
      <c r="AU1540" s="10"/>
      <c r="AV1540" s="10"/>
      <c r="AW1540" s="10"/>
      <c r="AX1540" s="10"/>
      <c r="AY1540" s="10"/>
      <c r="AZ1540" s="10"/>
      <c r="BA1540" s="10"/>
      <c r="BC1540" s="9"/>
      <c r="BD1540" s="10"/>
      <c r="BE1540" s="10"/>
      <c r="BF1540" s="10"/>
      <c r="BG1540" s="10"/>
      <c r="BH1540" s="10"/>
      <c r="BI1540" s="10"/>
      <c r="BJ1540" s="10"/>
      <c r="BK1540" s="10"/>
      <c r="BL1540" s="10"/>
      <c r="BM1540" s="9"/>
      <c r="BN1540" s="10"/>
      <c r="BO1540" s="9"/>
      <c r="BP1540" s="9"/>
      <c r="BQ1540" s="9"/>
      <c r="BR1540" s="9"/>
      <c r="BS1540" s="9"/>
      <c r="BT1540" s="5"/>
      <c r="BU1540" s="9"/>
      <c r="BV1540" s="10"/>
      <c r="BW1540" s="10"/>
      <c r="BX1540" s="10"/>
      <c r="BY1540" s="10"/>
      <c r="BZ1540" s="10"/>
      <c r="CA1540" s="10"/>
      <c r="CB1540" s="10"/>
      <c r="CC1540" s="10"/>
      <c r="CD1540" s="5"/>
      <c r="CE1540" s="9"/>
      <c r="CF1540" s="10"/>
      <c r="CG1540" s="10"/>
      <c r="CH1540" s="10"/>
      <c r="CI1540" s="10"/>
      <c r="CJ1540" s="10"/>
      <c r="CK1540" s="10"/>
      <c r="CL1540" s="10"/>
      <c r="CM1540" s="10"/>
    </row>
    <row r="1541" spans="1:91" x14ac:dyDescent="0.2">
      <c r="A1541" s="9"/>
      <c r="B1541" s="9"/>
      <c r="C1541" s="9"/>
      <c r="D1541" s="9"/>
      <c r="E1541" s="9"/>
      <c r="F1541" s="9"/>
      <c r="G1541" s="9"/>
      <c r="H1541" s="9"/>
      <c r="I1541" s="9"/>
      <c r="J1541" s="9"/>
      <c r="K1541" s="9"/>
      <c r="L1541" s="9"/>
      <c r="M1541" s="9"/>
      <c r="N1541" s="9"/>
      <c r="P1541"/>
      <c r="Q1541"/>
      <c r="AI1541" s="9"/>
      <c r="AJ1541" s="10"/>
      <c r="AK1541" s="9"/>
      <c r="AL1541" s="10"/>
      <c r="AM1541" s="9"/>
      <c r="AN1541" s="9"/>
      <c r="AO1541" s="9"/>
      <c r="AP1541" s="9"/>
      <c r="AQ1541" s="9"/>
      <c r="AS1541" s="9"/>
      <c r="AT1541" s="10"/>
      <c r="AU1541" s="10"/>
      <c r="AV1541" s="10"/>
      <c r="AW1541" s="10"/>
      <c r="AX1541" s="10"/>
      <c r="AY1541" s="10"/>
      <c r="AZ1541" s="10"/>
      <c r="BA1541" s="10"/>
      <c r="BC1541" s="9"/>
      <c r="BD1541" s="10"/>
      <c r="BE1541" s="10"/>
      <c r="BF1541" s="10"/>
      <c r="BG1541" s="10"/>
      <c r="BH1541" s="10"/>
      <c r="BI1541" s="10"/>
      <c r="BJ1541" s="10"/>
      <c r="BK1541" s="10"/>
      <c r="BL1541" s="10"/>
      <c r="BM1541" s="9"/>
      <c r="BN1541" s="10"/>
      <c r="BO1541" s="9"/>
      <c r="BP1541" s="9"/>
      <c r="BQ1541" s="9"/>
      <c r="BR1541" s="9"/>
      <c r="BS1541" s="9"/>
      <c r="BT1541" s="5"/>
      <c r="BU1541" s="9"/>
      <c r="BV1541" s="10"/>
      <c r="BW1541" s="10"/>
      <c r="BX1541" s="10"/>
      <c r="BY1541" s="10"/>
      <c r="BZ1541" s="10"/>
      <c r="CA1541" s="10"/>
      <c r="CB1541" s="10"/>
      <c r="CC1541" s="10"/>
      <c r="CD1541" s="5"/>
      <c r="CE1541" s="9"/>
      <c r="CF1541" s="10"/>
      <c r="CG1541" s="10"/>
      <c r="CH1541" s="10"/>
      <c r="CI1541" s="10"/>
      <c r="CJ1541" s="10"/>
      <c r="CK1541" s="10"/>
      <c r="CL1541" s="10"/>
      <c r="CM1541" s="10"/>
    </row>
    <row r="1542" spans="1:91" x14ac:dyDescent="0.2">
      <c r="A1542" s="9"/>
      <c r="B1542" s="9"/>
      <c r="C1542" s="9"/>
      <c r="D1542" s="9"/>
      <c r="E1542" s="9"/>
      <c r="F1542" s="9"/>
      <c r="G1542" s="9"/>
      <c r="H1542" s="9"/>
      <c r="I1542" s="9"/>
      <c r="J1542" s="9"/>
      <c r="K1542" s="9"/>
      <c r="L1542" s="9"/>
      <c r="M1542" s="9"/>
      <c r="N1542" s="9"/>
      <c r="P1542"/>
      <c r="Q1542"/>
      <c r="AI1542" s="9"/>
      <c r="AJ1542" s="10"/>
      <c r="AK1542" s="9"/>
      <c r="AL1542" s="10"/>
      <c r="AM1542" s="9"/>
      <c r="AN1542" s="9"/>
      <c r="AO1542" s="9"/>
      <c r="AP1542" s="9"/>
      <c r="AQ1542" s="9"/>
      <c r="AS1542" s="9"/>
      <c r="AT1542" s="10"/>
      <c r="AU1542" s="10"/>
      <c r="AV1542" s="10"/>
      <c r="AW1542" s="10"/>
      <c r="AX1542" s="10"/>
      <c r="AY1542" s="10"/>
      <c r="AZ1542" s="10"/>
      <c r="BA1542" s="10"/>
      <c r="BC1542" s="9"/>
      <c r="BD1542" s="10"/>
      <c r="BE1542" s="10"/>
      <c r="BF1542" s="10"/>
      <c r="BG1542" s="10"/>
      <c r="BH1542" s="10"/>
      <c r="BI1542" s="10"/>
      <c r="BJ1542" s="10"/>
      <c r="BK1542" s="10"/>
      <c r="BL1542" s="10"/>
      <c r="BM1542" s="9"/>
      <c r="BN1542" s="10"/>
      <c r="BO1542" s="9"/>
      <c r="BP1542" s="9"/>
      <c r="BQ1542" s="9"/>
      <c r="BR1542" s="9"/>
      <c r="BS1542" s="9"/>
      <c r="BT1542" s="5"/>
      <c r="BU1542" s="9"/>
      <c r="BV1542" s="10"/>
      <c r="BW1542" s="10"/>
      <c r="BX1542" s="10"/>
      <c r="BY1542" s="10"/>
      <c r="BZ1542" s="10"/>
      <c r="CA1542" s="10"/>
      <c r="CB1542" s="10"/>
      <c r="CC1542" s="10"/>
      <c r="CD1542" s="5"/>
      <c r="CE1542" s="9"/>
      <c r="CF1542" s="10"/>
      <c r="CG1542" s="10"/>
      <c r="CH1542" s="10"/>
      <c r="CI1542" s="10"/>
      <c r="CJ1542" s="10"/>
      <c r="CK1542" s="10"/>
      <c r="CL1542" s="10"/>
      <c r="CM1542" s="10"/>
    </row>
    <row r="1543" spans="1:91" x14ac:dyDescent="0.2">
      <c r="A1543" s="9"/>
      <c r="B1543" s="9"/>
      <c r="C1543" s="9"/>
      <c r="D1543" s="9"/>
      <c r="E1543" s="9"/>
      <c r="F1543" s="9"/>
      <c r="G1543" s="9"/>
      <c r="H1543" s="9"/>
      <c r="I1543" s="9"/>
      <c r="J1543" s="9"/>
      <c r="K1543" s="9"/>
      <c r="L1543" s="9"/>
      <c r="M1543" s="9"/>
      <c r="N1543" s="9"/>
      <c r="P1543"/>
      <c r="Q1543"/>
      <c r="AI1543" s="9"/>
      <c r="AJ1543" s="10"/>
      <c r="AK1543" s="9"/>
      <c r="AL1543" s="10"/>
      <c r="AM1543" s="9"/>
      <c r="AN1543" s="9"/>
      <c r="AO1543" s="9"/>
      <c r="AP1543" s="9"/>
      <c r="AQ1543" s="9"/>
      <c r="AS1543" s="9"/>
      <c r="AT1543" s="10"/>
      <c r="AU1543" s="10"/>
      <c r="AV1543" s="10"/>
      <c r="AW1543" s="10"/>
      <c r="AX1543" s="10"/>
      <c r="AY1543" s="10"/>
      <c r="AZ1543" s="10"/>
      <c r="BA1543" s="10"/>
      <c r="BC1543" s="9"/>
      <c r="BD1543" s="10"/>
      <c r="BE1543" s="10"/>
      <c r="BF1543" s="10"/>
      <c r="BG1543" s="10"/>
      <c r="BH1543" s="10"/>
      <c r="BI1543" s="10"/>
      <c r="BJ1543" s="10"/>
      <c r="BK1543" s="10"/>
      <c r="BL1543" s="10"/>
      <c r="BM1543" s="9"/>
      <c r="BN1543" s="10"/>
      <c r="BO1543" s="9"/>
      <c r="BP1543" s="9"/>
      <c r="BQ1543" s="9"/>
      <c r="BR1543" s="9"/>
      <c r="BS1543" s="9"/>
      <c r="BT1543" s="5"/>
      <c r="BU1543" s="9"/>
      <c r="BV1543" s="10"/>
      <c r="BW1543" s="10"/>
      <c r="BX1543" s="10"/>
      <c r="BY1543" s="10"/>
      <c r="BZ1543" s="10"/>
      <c r="CA1543" s="10"/>
      <c r="CB1543" s="10"/>
      <c r="CC1543" s="10"/>
      <c r="CD1543" s="5"/>
      <c r="CE1543" s="9"/>
      <c r="CF1543" s="10"/>
      <c r="CG1543" s="10"/>
      <c r="CH1543" s="10"/>
      <c r="CI1543" s="10"/>
      <c r="CJ1543" s="10"/>
      <c r="CK1543" s="10"/>
      <c r="CL1543" s="10"/>
      <c r="CM1543" s="10"/>
    </row>
    <row r="1544" spans="1:91" x14ac:dyDescent="0.2">
      <c r="A1544" s="9"/>
      <c r="B1544" s="9"/>
      <c r="C1544" s="9"/>
      <c r="D1544" s="9"/>
      <c r="E1544" s="9"/>
      <c r="F1544" s="9"/>
      <c r="G1544" s="9"/>
      <c r="H1544" s="9"/>
      <c r="I1544" s="9"/>
      <c r="J1544" s="9"/>
      <c r="K1544" s="9"/>
      <c r="L1544" s="9"/>
      <c r="M1544" s="9"/>
      <c r="N1544" s="9"/>
      <c r="P1544"/>
      <c r="Q1544"/>
      <c r="AI1544" s="9"/>
      <c r="AJ1544" s="10"/>
      <c r="AK1544" s="9"/>
      <c r="AL1544" s="10"/>
      <c r="AM1544" s="9"/>
      <c r="AN1544" s="9"/>
      <c r="AO1544" s="9"/>
      <c r="AP1544" s="9"/>
      <c r="AQ1544" s="9"/>
      <c r="AS1544" s="9"/>
      <c r="AT1544" s="10"/>
      <c r="AU1544" s="10"/>
      <c r="AV1544" s="10"/>
      <c r="AW1544" s="10"/>
      <c r="AX1544" s="10"/>
      <c r="AY1544" s="10"/>
      <c r="AZ1544" s="10"/>
      <c r="BA1544" s="10"/>
      <c r="BC1544" s="9"/>
      <c r="BD1544" s="10"/>
      <c r="BE1544" s="10"/>
      <c r="BF1544" s="10"/>
      <c r="BG1544" s="10"/>
      <c r="BH1544" s="10"/>
      <c r="BI1544" s="10"/>
      <c r="BJ1544" s="10"/>
      <c r="BK1544" s="10"/>
      <c r="BL1544" s="10"/>
      <c r="BM1544" s="9"/>
      <c r="BN1544" s="10"/>
      <c r="BO1544" s="9"/>
      <c r="BP1544" s="9"/>
      <c r="BQ1544" s="9"/>
      <c r="BR1544" s="9"/>
      <c r="BS1544" s="9"/>
      <c r="BT1544" s="5"/>
      <c r="BU1544" s="9"/>
      <c r="BV1544" s="10"/>
      <c r="BW1544" s="10"/>
      <c r="BX1544" s="10"/>
      <c r="BY1544" s="10"/>
      <c r="BZ1544" s="10"/>
      <c r="CA1544" s="10"/>
      <c r="CB1544" s="10"/>
      <c r="CC1544" s="10"/>
      <c r="CD1544" s="5"/>
      <c r="CE1544" s="9"/>
      <c r="CF1544" s="10"/>
      <c r="CG1544" s="10"/>
      <c r="CH1544" s="10"/>
      <c r="CI1544" s="10"/>
      <c r="CJ1544" s="10"/>
      <c r="CK1544" s="10"/>
      <c r="CL1544" s="10"/>
      <c r="CM1544" s="10"/>
    </row>
    <row r="1545" spans="1:91" x14ac:dyDescent="0.2">
      <c r="A1545" s="9"/>
      <c r="B1545" s="9"/>
      <c r="C1545" s="9"/>
      <c r="D1545" s="9"/>
      <c r="E1545" s="9"/>
      <c r="F1545" s="9"/>
      <c r="G1545" s="9"/>
      <c r="H1545" s="9"/>
      <c r="I1545" s="9"/>
      <c r="J1545" s="9"/>
      <c r="K1545" s="9"/>
      <c r="L1545" s="9"/>
      <c r="M1545" s="9"/>
      <c r="N1545" s="9"/>
      <c r="P1545"/>
      <c r="Q1545"/>
      <c r="AI1545" s="9"/>
      <c r="AJ1545" s="10"/>
      <c r="AK1545" s="9"/>
      <c r="AL1545" s="10"/>
      <c r="AM1545" s="9"/>
      <c r="AN1545" s="9"/>
      <c r="AO1545" s="9"/>
      <c r="AP1545" s="9"/>
      <c r="AQ1545" s="9"/>
      <c r="AS1545" s="9"/>
      <c r="AT1545" s="10"/>
      <c r="AU1545" s="10"/>
      <c r="AV1545" s="10"/>
      <c r="AW1545" s="10"/>
      <c r="AX1545" s="10"/>
      <c r="AY1545" s="10"/>
      <c r="AZ1545" s="10"/>
      <c r="BA1545" s="10"/>
      <c r="BC1545" s="9"/>
      <c r="BD1545" s="10"/>
      <c r="BE1545" s="10"/>
      <c r="BF1545" s="10"/>
      <c r="BG1545" s="10"/>
      <c r="BH1545" s="10"/>
      <c r="BI1545" s="10"/>
      <c r="BJ1545" s="10"/>
      <c r="BK1545" s="10"/>
      <c r="BL1545" s="10"/>
      <c r="BM1545" s="9"/>
      <c r="BN1545" s="10"/>
      <c r="BO1545" s="9"/>
      <c r="BP1545" s="9"/>
      <c r="BQ1545" s="9"/>
      <c r="BR1545" s="9"/>
      <c r="BS1545" s="9"/>
      <c r="BT1545" s="5"/>
      <c r="BU1545" s="9"/>
      <c r="BV1545" s="10"/>
      <c r="BW1545" s="10"/>
      <c r="BX1545" s="10"/>
      <c r="BY1545" s="10"/>
      <c r="BZ1545" s="10"/>
      <c r="CA1545" s="10"/>
      <c r="CB1545" s="10"/>
      <c r="CC1545" s="10"/>
      <c r="CD1545" s="5"/>
      <c r="CE1545" s="9"/>
      <c r="CF1545" s="10"/>
      <c r="CG1545" s="10"/>
      <c r="CH1545" s="10"/>
      <c r="CI1545" s="10"/>
      <c r="CJ1545" s="10"/>
      <c r="CK1545" s="10"/>
      <c r="CL1545" s="10"/>
      <c r="CM1545" s="10"/>
    </row>
    <row r="1546" spans="1:91" x14ac:dyDescent="0.2">
      <c r="A1546" s="9"/>
      <c r="B1546" s="9"/>
      <c r="C1546" s="9"/>
      <c r="D1546" s="9"/>
      <c r="E1546" s="9"/>
      <c r="F1546" s="9"/>
      <c r="G1546" s="9"/>
      <c r="H1546" s="9"/>
      <c r="I1546" s="9"/>
      <c r="J1546" s="9"/>
      <c r="K1546" s="9"/>
      <c r="L1546" s="9"/>
      <c r="M1546" s="9"/>
      <c r="N1546" s="9"/>
      <c r="P1546"/>
      <c r="Q1546"/>
      <c r="AI1546" s="9"/>
      <c r="AJ1546" s="10"/>
      <c r="AK1546" s="9"/>
      <c r="AL1546" s="10"/>
      <c r="AM1546" s="9"/>
      <c r="AN1546" s="9"/>
      <c r="AO1546" s="9"/>
      <c r="AP1546" s="9"/>
      <c r="AQ1546" s="9"/>
      <c r="AS1546" s="9"/>
      <c r="AT1546" s="10"/>
      <c r="AU1546" s="10"/>
      <c r="AV1546" s="10"/>
      <c r="AW1546" s="10"/>
      <c r="AX1546" s="10"/>
      <c r="AY1546" s="10"/>
      <c r="AZ1546" s="10"/>
      <c r="BA1546" s="10"/>
      <c r="BC1546" s="9"/>
      <c r="BD1546" s="10"/>
      <c r="BE1546" s="10"/>
      <c r="BF1546" s="10"/>
      <c r="BG1546" s="10"/>
      <c r="BH1546" s="10"/>
      <c r="BI1546" s="10"/>
      <c r="BJ1546" s="10"/>
      <c r="BK1546" s="10"/>
      <c r="BL1546" s="10"/>
      <c r="BM1546" s="9"/>
      <c r="BN1546" s="10"/>
      <c r="BO1546" s="9"/>
      <c r="BP1546" s="9"/>
      <c r="BQ1546" s="9"/>
      <c r="BR1546" s="9"/>
      <c r="BS1546" s="9"/>
      <c r="BT1546" s="5"/>
      <c r="BU1546" s="9"/>
      <c r="BV1546" s="10"/>
      <c r="BW1546" s="10"/>
      <c r="BX1546" s="10"/>
      <c r="BY1546" s="10"/>
      <c r="BZ1546" s="10"/>
      <c r="CA1546" s="10"/>
      <c r="CB1546" s="10"/>
      <c r="CC1546" s="10"/>
      <c r="CD1546" s="5"/>
      <c r="CE1546" s="9"/>
      <c r="CF1546" s="10"/>
      <c r="CG1546" s="10"/>
      <c r="CH1546" s="10"/>
      <c r="CI1546" s="10"/>
      <c r="CJ1546" s="10"/>
      <c r="CK1546" s="10"/>
      <c r="CL1546" s="10"/>
      <c r="CM1546" s="10"/>
    </row>
    <row r="1547" spans="1:91" x14ac:dyDescent="0.2">
      <c r="A1547" s="9"/>
      <c r="B1547" s="9"/>
      <c r="C1547" s="9"/>
      <c r="D1547" s="9"/>
      <c r="E1547" s="9"/>
      <c r="F1547" s="9"/>
      <c r="G1547" s="9"/>
      <c r="H1547" s="9"/>
      <c r="I1547" s="9"/>
      <c r="J1547" s="9"/>
      <c r="K1547" s="9"/>
      <c r="L1547" s="9"/>
      <c r="M1547" s="9"/>
      <c r="N1547" s="9"/>
      <c r="P1547"/>
      <c r="Q1547"/>
      <c r="AI1547" s="9"/>
      <c r="AJ1547" s="10"/>
      <c r="AK1547" s="9"/>
      <c r="AL1547" s="10"/>
      <c r="AM1547" s="9"/>
      <c r="AN1547" s="9"/>
      <c r="AO1547" s="9"/>
      <c r="AP1547" s="9"/>
      <c r="AQ1547" s="9"/>
      <c r="AS1547" s="9"/>
      <c r="AT1547" s="10"/>
      <c r="AU1547" s="10"/>
      <c r="AV1547" s="10"/>
      <c r="AW1547" s="10"/>
      <c r="AX1547" s="10"/>
      <c r="AY1547" s="10"/>
      <c r="AZ1547" s="10"/>
      <c r="BA1547" s="10"/>
      <c r="BC1547" s="9"/>
      <c r="BD1547" s="10"/>
      <c r="BE1547" s="10"/>
      <c r="BF1547" s="10"/>
      <c r="BG1547" s="10"/>
      <c r="BH1547" s="10"/>
      <c r="BI1547" s="10"/>
      <c r="BJ1547" s="10"/>
      <c r="BK1547" s="10"/>
      <c r="BL1547" s="10"/>
      <c r="BM1547" s="9"/>
      <c r="BN1547" s="10"/>
      <c r="BO1547" s="9"/>
      <c r="BP1547" s="9"/>
      <c r="BQ1547" s="9"/>
      <c r="BR1547" s="9"/>
      <c r="BS1547" s="9"/>
      <c r="BT1547" s="5"/>
      <c r="BU1547" s="9"/>
      <c r="BV1547" s="10"/>
      <c r="BW1547" s="10"/>
      <c r="BX1547" s="10"/>
      <c r="BY1547" s="10"/>
      <c r="BZ1547" s="10"/>
      <c r="CA1547" s="10"/>
      <c r="CB1547" s="10"/>
      <c r="CC1547" s="10"/>
      <c r="CD1547" s="5"/>
      <c r="CE1547" s="9"/>
      <c r="CF1547" s="10"/>
      <c r="CG1547" s="10"/>
      <c r="CH1547" s="10"/>
      <c r="CI1547" s="10"/>
      <c r="CJ1547" s="10"/>
      <c r="CK1547" s="10"/>
      <c r="CL1547" s="10"/>
      <c r="CM1547" s="10"/>
    </row>
    <row r="1548" spans="1:91" x14ac:dyDescent="0.2">
      <c r="A1548" s="9"/>
      <c r="B1548" s="9"/>
      <c r="C1548" s="9"/>
      <c r="D1548" s="9"/>
      <c r="E1548" s="9"/>
      <c r="F1548" s="9"/>
      <c r="G1548" s="9"/>
      <c r="H1548" s="9"/>
      <c r="I1548" s="9"/>
      <c r="J1548" s="9"/>
      <c r="K1548" s="9"/>
      <c r="L1548" s="9"/>
      <c r="M1548" s="9"/>
      <c r="N1548" s="9"/>
      <c r="P1548"/>
      <c r="Q1548"/>
      <c r="AI1548" s="9"/>
      <c r="AJ1548" s="10"/>
      <c r="AK1548" s="9"/>
      <c r="AL1548" s="10"/>
      <c r="AM1548" s="9"/>
      <c r="AN1548" s="9"/>
      <c r="AO1548" s="9"/>
      <c r="AP1548" s="9"/>
      <c r="AQ1548" s="9"/>
      <c r="AS1548" s="9"/>
      <c r="AT1548" s="10"/>
      <c r="AU1548" s="10"/>
      <c r="AV1548" s="10"/>
      <c r="AW1548" s="10"/>
      <c r="AX1548" s="10"/>
      <c r="AY1548" s="10"/>
      <c r="AZ1548" s="10"/>
      <c r="BA1548" s="10"/>
      <c r="BC1548" s="9"/>
      <c r="BD1548" s="10"/>
      <c r="BE1548" s="10"/>
      <c r="BF1548" s="10"/>
      <c r="BG1548" s="10"/>
      <c r="BH1548" s="10"/>
      <c r="BI1548" s="10"/>
      <c r="BJ1548" s="10"/>
      <c r="BK1548" s="10"/>
      <c r="BL1548" s="10"/>
      <c r="BM1548" s="9"/>
      <c r="BN1548" s="10"/>
      <c r="BO1548" s="9"/>
      <c r="BP1548" s="9"/>
      <c r="BQ1548" s="9"/>
      <c r="BR1548" s="9"/>
      <c r="BS1548" s="9"/>
      <c r="BT1548" s="5"/>
      <c r="BU1548" s="9"/>
      <c r="BV1548" s="10"/>
      <c r="BW1548" s="10"/>
      <c r="BX1548" s="10"/>
      <c r="BY1548" s="10"/>
      <c r="BZ1548" s="10"/>
      <c r="CA1548" s="10"/>
      <c r="CB1548" s="10"/>
      <c r="CC1548" s="10"/>
      <c r="CD1548" s="5"/>
      <c r="CE1548" s="9"/>
      <c r="CF1548" s="10"/>
      <c r="CG1548" s="10"/>
      <c r="CH1548" s="10"/>
      <c r="CI1548" s="10"/>
      <c r="CJ1548" s="10"/>
      <c r="CK1548" s="10"/>
      <c r="CL1548" s="10"/>
      <c r="CM1548" s="10"/>
    </row>
    <row r="1549" spans="1:91" x14ac:dyDescent="0.2">
      <c r="A1549" s="9"/>
      <c r="B1549" s="9"/>
      <c r="C1549" s="9"/>
      <c r="D1549" s="9"/>
      <c r="E1549" s="9"/>
      <c r="F1549" s="9"/>
      <c r="G1549" s="9"/>
      <c r="H1549" s="9"/>
      <c r="I1549" s="9"/>
      <c r="J1549" s="9"/>
      <c r="K1549" s="9"/>
      <c r="L1549" s="9"/>
      <c r="M1549" s="9"/>
      <c r="N1549" s="9"/>
      <c r="P1549"/>
      <c r="Q1549"/>
      <c r="AI1549" s="9"/>
      <c r="AJ1549" s="10"/>
      <c r="AK1549" s="9"/>
      <c r="AL1549" s="10"/>
      <c r="AM1549" s="9"/>
      <c r="AN1549" s="9"/>
      <c r="AO1549" s="9"/>
      <c r="AP1549" s="9"/>
      <c r="AQ1549" s="9"/>
      <c r="AS1549" s="9"/>
      <c r="AT1549" s="10"/>
      <c r="AU1549" s="10"/>
      <c r="AV1549" s="10"/>
      <c r="AW1549" s="10"/>
      <c r="AX1549" s="10"/>
      <c r="AY1549" s="10"/>
      <c r="AZ1549" s="10"/>
      <c r="BA1549" s="10"/>
      <c r="BC1549" s="9"/>
      <c r="BD1549" s="10"/>
      <c r="BE1549" s="10"/>
      <c r="BF1549" s="10"/>
      <c r="BG1549" s="10"/>
      <c r="BH1549" s="10"/>
      <c r="BI1549" s="10"/>
      <c r="BJ1549" s="10"/>
      <c r="BK1549" s="10"/>
      <c r="BL1549" s="10"/>
      <c r="BM1549" s="9"/>
      <c r="BN1549" s="10"/>
      <c r="BO1549" s="9"/>
      <c r="BP1549" s="9"/>
      <c r="BQ1549" s="9"/>
      <c r="BR1549" s="9"/>
      <c r="BS1549" s="9"/>
      <c r="BT1549" s="5"/>
      <c r="BU1549" s="9"/>
      <c r="BV1549" s="10"/>
      <c r="BW1549" s="10"/>
      <c r="BX1549" s="10"/>
      <c r="BY1549" s="10"/>
      <c r="BZ1549" s="10"/>
      <c r="CA1549" s="10"/>
      <c r="CB1549" s="10"/>
      <c r="CC1549" s="10"/>
      <c r="CD1549" s="5"/>
      <c r="CE1549" s="9"/>
      <c r="CF1549" s="10"/>
      <c r="CG1549" s="10"/>
      <c r="CH1549" s="10"/>
      <c r="CI1549" s="10"/>
      <c r="CJ1549" s="10"/>
      <c r="CK1549" s="10"/>
      <c r="CL1549" s="10"/>
      <c r="CM1549" s="10"/>
    </row>
    <row r="1550" spans="1:91" x14ac:dyDescent="0.2">
      <c r="A1550" s="9"/>
      <c r="B1550" s="9"/>
      <c r="C1550" s="9"/>
      <c r="D1550" s="9"/>
      <c r="E1550" s="9"/>
      <c r="F1550" s="9"/>
      <c r="G1550" s="9"/>
      <c r="H1550" s="9"/>
      <c r="I1550" s="9"/>
      <c r="J1550" s="9"/>
      <c r="K1550" s="9"/>
      <c r="L1550" s="9"/>
      <c r="M1550" s="9"/>
      <c r="N1550" s="9"/>
      <c r="P1550"/>
      <c r="Q1550"/>
      <c r="AI1550" s="9"/>
      <c r="AJ1550" s="10"/>
      <c r="AK1550" s="9"/>
      <c r="AL1550" s="10"/>
      <c r="AM1550" s="9"/>
      <c r="AN1550" s="9"/>
      <c r="AO1550" s="9"/>
      <c r="AP1550" s="9"/>
      <c r="AQ1550" s="9"/>
      <c r="AS1550" s="9"/>
      <c r="AT1550" s="10"/>
      <c r="AU1550" s="10"/>
      <c r="AV1550" s="10"/>
      <c r="AW1550" s="10"/>
      <c r="AX1550" s="10"/>
      <c r="AY1550" s="10"/>
      <c r="AZ1550" s="10"/>
      <c r="BA1550" s="10"/>
      <c r="BC1550" s="9"/>
      <c r="BD1550" s="10"/>
      <c r="BE1550" s="10"/>
      <c r="BF1550" s="10"/>
      <c r="BG1550" s="10"/>
      <c r="BH1550" s="10"/>
      <c r="BI1550" s="10"/>
      <c r="BJ1550" s="10"/>
      <c r="BK1550" s="10"/>
      <c r="BL1550" s="10"/>
      <c r="BM1550" s="9"/>
      <c r="BN1550" s="10"/>
      <c r="BO1550" s="9"/>
      <c r="BP1550" s="9"/>
      <c r="BQ1550" s="9"/>
      <c r="BR1550" s="9"/>
      <c r="BS1550" s="9"/>
      <c r="BT1550" s="5"/>
      <c r="BU1550" s="9"/>
      <c r="BV1550" s="10"/>
      <c r="BW1550" s="10"/>
      <c r="BX1550" s="10"/>
      <c r="BY1550" s="10"/>
      <c r="BZ1550" s="10"/>
      <c r="CA1550" s="10"/>
      <c r="CB1550" s="10"/>
      <c r="CC1550" s="10"/>
      <c r="CD1550" s="5"/>
      <c r="CE1550" s="9"/>
      <c r="CF1550" s="10"/>
      <c r="CG1550" s="10"/>
      <c r="CH1550" s="10"/>
      <c r="CI1550" s="10"/>
      <c r="CJ1550" s="10"/>
      <c r="CK1550" s="10"/>
      <c r="CL1550" s="10"/>
      <c r="CM1550" s="10"/>
    </row>
    <row r="1551" spans="1:91" x14ac:dyDescent="0.2">
      <c r="A1551" s="9"/>
      <c r="B1551" s="9"/>
      <c r="C1551" s="9"/>
      <c r="D1551" s="9"/>
      <c r="E1551" s="9"/>
      <c r="F1551" s="9"/>
      <c r="G1551" s="9"/>
      <c r="H1551" s="9"/>
      <c r="I1551" s="9"/>
      <c r="J1551" s="9"/>
      <c r="K1551" s="9"/>
      <c r="L1551" s="9"/>
      <c r="M1551" s="9"/>
      <c r="N1551" s="9"/>
      <c r="P1551"/>
      <c r="Q1551"/>
      <c r="AI1551" s="9"/>
      <c r="AJ1551" s="10"/>
      <c r="AK1551" s="9"/>
      <c r="AL1551" s="10"/>
      <c r="AM1551" s="9"/>
      <c r="AN1551" s="9"/>
      <c r="AO1551" s="9"/>
      <c r="AP1551" s="9"/>
      <c r="AQ1551" s="9"/>
      <c r="AS1551" s="9"/>
      <c r="AT1551" s="10"/>
      <c r="AU1551" s="10"/>
      <c r="AV1551" s="10"/>
      <c r="AW1551" s="10"/>
      <c r="AX1551" s="10"/>
      <c r="AY1551" s="10"/>
      <c r="AZ1551" s="10"/>
      <c r="BA1551" s="10"/>
      <c r="BC1551" s="9"/>
      <c r="BD1551" s="10"/>
      <c r="BE1551" s="10"/>
      <c r="BF1551" s="10"/>
      <c r="BG1551" s="10"/>
      <c r="BH1551" s="10"/>
      <c r="BI1551" s="10"/>
      <c r="BJ1551" s="10"/>
      <c r="BK1551" s="10"/>
      <c r="BL1551" s="10"/>
      <c r="BM1551" s="9"/>
      <c r="BN1551" s="10"/>
      <c r="BO1551" s="9"/>
      <c r="BP1551" s="9"/>
      <c r="BQ1551" s="9"/>
      <c r="BR1551" s="9"/>
      <c r="BS1551" s="9"/>
      <c r="BT1551" s="5"/>
      <c r="BU1551" s="9"/>
      <c r="BV1551" s="10"/>
      <c r="BW1551" s="10"/>
      <c r="BX1551" s="10"/>
      <c r="BY1551" s="10"/>
      <c r="BZ1551" s="10"/>
      <c r="CA1551" s="10"/>
      <c r="CB1551" s="10"/>
      <c r="CC1551" s="10"/>
      <c r="CD1551" s="5"/>
      <c r="CE1551" s="9"/>
      <c r="CF1551" s="10"/>
      <c r="CG1551" s="10"/>
      <c r="CH1551" s="10"/>
      <c r="CI1551" s="10"/>
      <c r="CJ1551" s="10"/>
      <c r="CK1551" s="10"/>
      <c r="CL1551" s="10"/>
      <c r="CM1551" s="10"/>
    </row>
    <row r="1552" spans="1:91" x14ac:dyDescent="0.2">
      <c r="A1552" s="9"/>
      <c r="B1552" s="9"/>
      <c r="C1552" s="9"/>
      <c r="D1552" s="9"/>
      <c r="E1552" s="9"/>
      <c r="F1552" s="9"/>
      <c r="G1552" s="9"/>
      <c r="H1552" s="9"/>
      <c r="I1552" s="9"/>
      <c r="J1552" s="9"/>
      <c r="K1552" s="9"/>
      <c r="L1552" s="9"/>
      <c r="M1552" s="9"/>
      <c r="N1552" s="9"/>
      <c r="P1552"/>
      <c r="Q1552"/>
      <c r="AI1552" s="9"/>
      <c r="AJ1552" s="10"/>
      <c r="AK1552" s="9"/>
      <c r="AL1552" s="10"/>
      <c r="AM1552" s="9"/>
      <c r="AN1552" s="9"/>
      <c r="AO1552" s="9"/>
      <c r="AP1552" s="9"/>
      <c r="AQ1552" s="9"/>
      <c r="AS1552" s="9"/>
      <c r="AT1552" s="10"/>
      <c r="AU1552" s="10"/>
      <c r="AV1552" s="10"/>
      <c r="AW1552" s="10"/>
      <c r="AX1552" s="10"/>
      <c r="AY1552" s="10"/>
      <c r="AZ1552" s="10"/>
      <c r="BA1552" s="10"/>
      <c r="BC1552" s="9"/>
      <c r="BD1552" s="10"/>
      <c r="BE1552" s="10"/>
      <c r="BF1552" s="10"/>
      <c r="BG1552" s="10"/>
      <c r="BH1552" s="10"/>
      <c r="BI1552" s="10"/>
      <c r="BJ1552" s="10"/>
      <c r="BK1552" s="10"/>
      <c r="BL1552" s="10"/>
      <c r="BM1552" s="9"/>
      <c r="BN1552" s="10"/>
      <c r="BO1552" s="9"/>
      <c r="BP1552" s="9"/>
      <c r="BQ1552" s="9"/>
      <c r="BR1552" s="9"/>
      <c r="BS1552" s="9"/>
      <c r="BT1552" s="5"/>
      <c r="BU1552" s="9"/>
      <c r="BV1552" s="10"/>
      <c r="BW1552" s="10"/>
      <c r="BX1552" s="10"/>
      <c r="BY1552" s="10"/>
      <c r="BZ1552" s="10"/>
      <c r="CA1552" s="10"/>
      <c r="CB1552" s="10"/>
      <c r="CC1552" s="10"/>
      <c r="CD1552" s="5"/>
      <c r="CE1552" s="9"/>
      <c r="CF1552" s="10"/>
      <c r="CG1552" s="10"/>
      <c r="CH1552" s="10"/>
      <c r="CI1552" s="10"/>
      <c r="CJ1552" s="10"/>
      <c r="CK1552" s="10"/>
      <c r="CL1552" s="10"/>
      <c r="CM1552" s="10"/>
    </row>
    <row r="1553" spans="1:91" x14ac:dyDescent="0.2">
      <c r="A1553" s="9"/>
      <c r="B1553" s="9"/>
      <c r="C1553" s="9"/>
      <c r="D1553" s="9"/>
      <c r="E1553" s="9"/>
      <c r="F1553" s="9"/>
      <c r="G1553" s="9"/>
      <c r="H1553" s="9"/>
      <c r="I1553" s="9"/>
      <c r="J1553" s="9"/>
      <c r="K1553" s="9"/>
      <c r="L1553" s="9"/>
      <c r="M1553" s="9"/>
      <c r="N1553" s="9"/>
      <c r="P1553"/>
      <c r="Q1553"/>
      <c r="AI1553" s="9"/>
      <c r="AJ1553" s="10"/>
      <c r="AK1553" s="9"/>
      <c r="AL1553" s="10"/>
      <c r="AM1553" s="9"/>
      <c r="AN1553" s="9"/>
      <c r="AO1553" s="9"/>
      <c r="AP1553" s="9"/>
      <c r="AQ1553" s="9"/>
      <c r="AS1553" s="9"/>
      <c r="AT1553" s="10"/>
      <c r="AU1553" s="10"/>
      <c r="AV1553" s="10"/>
      <c r="AW1553" s="10"/>
      <c r="AX1553" s="10"/>
      <c r="AY1553" s="10"/>
      <c r="AZ1553" s="10"/>
      <c r="BA1553" s="10"/>
      <c r="BC1553" s="9"/>
      <c r="BD1553" s="10"/>
      <c r="BE1553" s="10"/>
      <c r="BF1553" s="10"/>
      <c r="BG1553" s="10"/>
      <c r="BH1553" s="10"/>
      <c r="BI1553" s="10"/>
      <c r="BJ1553" s="10"/>
      <c r="BK1553" s="10"/>
      <c r="BL1553" s="10"/>
      <c r="BM1553" s="9"/>
      <c r="BN1553" s="10"/>
      <c r="BO1553" s="9"/>
      <c r="BP1553" s="9"/>
      <c r="BQ1553" s="9"/>
      <c r="BR1553" s="9"/>
      <c r="BS1553" s="9"/>
      <c r="BT1553" s="5"/>
      <c r="BU1553" s="9"/>
      <c r="BV1553" s="10"/>
      <c r="BW1553" s="10"/>
      <c r="BX1553" s="10"/>
      <c r="BY1553" s="10"/>
      <c r="BZ1553" s="10"/>
      <c r="CA1553" s="10"/>
      <c r="CB1553" s="10"/>
      <c r="CC1553" s="10"/>
      <c r="CD1553" s="5"/>
      <c r="CE1553" s="9"/>
      <c r="CF1553" s="10"/>
      <c r="CG1553" s="10"/>
      <c r="CH1553" s="10"/>
      <c r="CI1553" s="10"/>
      <c r="CJ1553" s="10"/>
      <c r="CK1553" s="10"/>
      <c r="CL1553" s="10"/>
      <c r="CM1553" s="10"/>
    </row>
    <row r="1554" spans="1:91" x14ac:dyDescent="0.2">
      <c r="A1554" s="9"/>
      <c r="B1554" s="9"/>
      <c r="C1554" s="9"/>
      <c r="D1554" s="9"/>
      <c r="E1554" s="9"/>
      <c r="F1554" s="9"/>
      <c r="G1554" s="9"/>
      <c r="H1554" s="9"/>
      <c r="I1554" s="9"/>
      <c r="J1554" s="9"/>
      <c r="K1554" s="9"/>
      <c r="L1554" s="9"/>
      <c r="M1554" s="9"/>
      <c r="N1554" s="9"/>
      <c r="P1554"/>
      <c r="Q1554"/>
      <c r="AI1554" s="9"/>
      <c r="AJ1554" s="10"/>
      <c r="AK1554" s="9"/>
      <c r="AL1554" s="10"/>
      <c r="AM1554" s="9"/>
      <c r="AN1554" s="9"/>
      <c r="AO1554" s="9"/>
      <c r="AP1554" s="9"/>
      <c r="AQ1554" s="9"/>
      <c r="AS1554" s="9"/>
      <c r="AT1554" s="10"/>
      <c r="AU1554" s="10"/>
      <c r="AV1554" s="10"/>
      <c r="AW1554" s="10"/>
      <c r="AX1554" s="10"/>
      <c r="AY1554" s="10"/>
      <c r="AZ1554" s="10"/>
      <c r="BA1554" s="10"/>
      <c r="BC1554" s="9"/>
      <c r="BD1554" s="10"/>
      <c r="BE1554" s="10"/>
      <c r="BF1554" s="10"/>
      <c r="BG1554" s="10"/>
      <c r="BH1554" s="10"/>
      <c r="BI1554" s="10"/>
      <c r="BJ1554" s="10"/>
      <c r="BK1554" s="10"/>
      <c r="BL1554" s="10"/>
      <c r="BM1554" s="9"/>
      <c r="BN1554" s="10"/>
      <c r="BO1554" s="9"/>
      <c r="BP1554" s="9"/>
      <c r="BQ1554" s="9"/>
      <c r="BR1554" s="9"/>
      <c r="BS1554" s="9"/>
      <c r="BT1554" s="5"/>
      <c r="BU1554" s="9"/>
      <c r="BV1554" s="10"/>
      <c r="BW1554" s="10"/>
      <c r="BX1554" s="10"/>
      <c r="BY1554" s="10"/>
      <c r="BZ1554" s="10"/>
      <c r="CA1554" s="10"/>
      <c r="CB1554" s="10"/>
      <c r="CC1554" s="10"/>
      <c r="CD1554" s="5"/>
      <c r="CE1554" s="9"/>
      <c r="CF1554" s="10"/>
      <c r="CG1554" s="10"/>
      <c r="CH1554" s="10"/>
      <c r="CI1554" s="10"/>
      <c r="CJ1554" s="10"/>
      <c r="CK1554" s="10"/>
      <c r="CL1554" s="10"/>
      <c r="CM1554" s="10"/>
    </row>
    <row r="1555" spans="1:91" x14ac:dyDescent="0.2">
      <c r="A1555" s="9"/>
      <c r="B1555" s="9"/>
      <c r="C1555" s="9"/>
      <c r="D1555" s="9"/>
      <c r="E1555" s="9"/>
      <c r="F1555" s="9"/>
      <c r="G1555" s="9"/>
      <c r="H1555" s="9"/>
      <c r="I1555" s="9"/>
      <c r="J1555" s="9"/>
      <c r="K1555" s="9"/>
      <c r="L1555" s="9"/>
      <c r="M1555" s="9"/>
      <c r="N1555" s="9"/>
      <c r="P1555"/>
      <c r="Q1555"/>
      <c r="AI1555" s="9"/>
      <c r="AJ1555" s="10"/>
      <c r="AK1555" s="9"/>
      <c r="AL1555" s="10"/>
      <c r="AM1555" s="9"/>
      <c r="AN1555" s="9"/>
      <c r="AO1555" s="9"/>
      <c r="AP1555" s="9"/>
      <c r="AQ1555" s="9"/>
      <c r="AS1555" s="9"/>
      <c r="AT1555" s="10"/>
      <c r="AU1555" s="10"/>
      <c r="AV1555" s="10"/>
      <c r="AW1555" s="10"/>
      <c r="AX1555" s="10"/>
      <c r="AY1555" s="10"/>
      <c r="AZ1555" s="10"/>
      <c r="BA1555" s="10"/>
      <c r="BC1555" s="9"/>
      <c r="BD1555" s="10"/>
      <c r="BE1555" s="10"/>
      <c r="BF1555" s="10"/>
      <c r="BG1555" s="10"/>
      <c r="BH1555" s="10"/>
      <c r="BI1555" s="10"/>
      <c r="BJ1555" s="10"/>
      <c r="BK1555" s="10"/>
      <c r="BL1555" s="10"/>
      <c r="BM1555" s="9"/>
      <c r="BN1555" s="10"/>
      <c r="BO1555" s="9"/>
      <c r="BP1555" s="9"/>
      <c r="BQ1555" s="9"/>
      <c r="BR1555" s="9"/>
      <c r="BS1555" s="9"/>
      <c r="BT1555" s="5"/>
      <c r="BU1555" s="9"/>
      <c r="BV1555" s="10"/>
      <c r="BW1555" s="10"/>
      <c r="BX1555" s="10"/>
      <c r="BY1555" s="10"/>
      <c r="BZ1555" s="10"/>
      <c r="CA1555" s="10"/>
      <c r="CB1555" s="10"/>
      <c r="CC1555" s="10"/>
      <c r="CD1555" s="5"/>
      <c r="CE1555" s="9"/>
      <c r="CF1555" s="10"/>
      <c r="CG1555" s="10"/>
      <c r="CH1555" s="10"/>
      <c r="CI1555" s="10"/>
      <c r="CJ1555" s="10"/>
      <c r="CK1555" s="10"/>
      <c r="CL1555" s="10"/>
      <c r="CM1555" s="10"/>
    </row>
    <row r="1556" spans="1:91" x14ac:dyDescent="0.2">
      <c r="A1556" s="9"/>
      <c r="B1556" s="9"/>
      <c r="C1556" s="9"/>
      <c r="D1556" s="9"/>
      <c r="E1556" s="9"/>
      <c r="F1556" s="9"/>
      <c r="G1556" s="9"/>
      <c r="H1556" s="9"/>
      <c r="I1556" s="9"/>
      <c r="J1556" s="9"/>
      <c r="K1556" s="9"/>
      <c r="L1556" s="9"/>
      <c r="M1556" s="9"/>
      <c r="N1556" s="9"/>
      <c r="P1556"/>
      <c r="Q1556"/>
      <c r="AI1556" s="9"/>
      <c r="AJ1556" s="10"/>
      <c r="AK1556" s="9"/>
      <c r="AL1556" s="10"/>
      <c r="AM1556" s="9"/>
      <c r="AN1556" s="9"/>
      <c r="AO1556" s="9"/>
      <c r="AP1556" s="9"/>
      <c r="AQ1556" s="9"/>
      <c r="AS1556" s="9"/>
      <c r="AT1556" s="10"/>
      <c r="AU1556" s="10"/>
      <c r="AV1556" s="10"/>
      <c r="AW1556" s="10"/>
      <c r="AX1556" s="10"/>
      <c r="AY1556" s="10"/>
      <c r="AZ1556" s="10"/>
      <c r="BA1556" s="10"/>
      <c r="BC1556" s="9"/>
      <c r="BD1556" s="10"/>
      <c r="BE1556" s="10"/>
      <c r="BF1556" s="10"/>
      <c r="BG1556" s="10"/>
      <c r="BH1556" s="10"/>
      <c r="BI1556" s="10"/>
      <c r="BJ1556" s="10"/>
      <c r="BK1556" s="10"/>
      <c r="BL1556" s="10"/>
      <c r="BM1556" s="9"/>
      <c r="BN1556" s="10"/>
      <c r="BO1556" s="9"/>
      <c r="BP1556" s="9"/>
      <c r="BQ1556" s="9"/>
      <c r="BR1556" s="9"/>
      <c r="BS1556" s="9"/>
      <c r="BT1556" s="5"/>
      <c r="BU1556" s="9"/>
      <c r="BV1556" s="10"/>
      <c r="BW1556" s="10"/>
      <c r="BX1556" s="10"/>
      <c r="BY1556" s="10"/>
      <c r="BZ1556" s="10"/>
      <c r="CA1556" s="10"/>
      <c r="CB1556" s="10"/>
      <c r="CC1556" s="10"/>
      <c r="CD1556" s="5"/>
      <c r="CE1556" s="9"/>
      <c r="CF1556" s="10"/>
      <c r="CG1556" s="10"/>
      <c r="CH1556" s="10"/>
      <c r="CI1556" s="10"/>
      <c r="CJ1556" s="10"/>
      <c r="CK1556" s="10"/>
      <c r="CL1556" s="10"/>
      <c r="CM1556" s="10"/>
    </row>
    <row r="1557" spans="1:91" x14ac:dyDescent="0.2">
      <c r="A1557" s="9"/>
      <c r="B1557" s="9"/>
      <c r="C1557" s="9"/>
      <c r="D1557" s="9"/>
      <c r="E1557" s="9"/>
      <c r="F1557" s="9"/>
      <c r="G1557" s="9"/>
      <c r="H1557" s="9"/>
      <c r="I1557" s="9"/>
      <c r="J1557" s="9"/>
      <c r="K1557" s="9"/>
      <c r="L1557" s="9"/>
      <c r="M1557" s="9"/>
      <c r="N1557" s="9"/>
      <c r="P1557"/>
      <c r="Q1557"/>
      <c r="AI1557" s="9"/>
      <c r="AJ1557" s="10"/>
      <c r="AK1557" s="9"/>
      <c r="AL1557" s="10"/>
      <c r="AM1557" s="9"/>
      <c r="AN1557" s="9"/>
      <c r="AO1557" s="9"/>
      <c r="AP1557" s="9"/>
      <c r="AQ1557" s="9"/>
      <c r="AS1557" s="9"/>
      <c r="AT1557" s="10"/>
      <c r="AU1557" s="10"/>
      <c r="AV1557" s="10"/>
      <c r="AW1557" s="10"/>
      <c r="AX1557" s="10"/>
      <c r="AY1557" s="10"/>
      <c r="AZ1557" s="10"/>
      <c r="BA1557" s="10"/>
      <c r="BC1557" s="9"/>
      <c r="BD1557" s="10"/>
      <c r="BE1557" s="10"/>
      <c r="BF1557" s="10"/>
      <c r="BG1557" s="10"/>
      <c r="BH1557" s="10"/>
      <c r="BI1557" s="10"/>
      <c r="BJ1557" s="10"/>
      <c r="BK1557" s="10"/>
      <c r="BL1557" s="10"/>
      <c r="BM1557" s="9"/>
      <c r="BN1557" s="10"/>
      <c r="BO1557" s="9"/>
      <c r="BP1557" s="9"/>
      <c r="BQ1557" s="9"/>
      <c r="BR1557" s="9"/>
      <c r="BS1557" s="9"/>
      <c r="BT1557" s="5"/>
      <c r="BU1557" s="9"/>
      <c r="BV1557" s="10"/>
      <c r="BW1557" s="10"/>
      <c r="BX1557" s="10"/>
      <c r="BY1557" s="10"/>
      <c r="BZ1557" s="10"/>
      <c r="CA1557" s="10"/>
      <c r="CB1557" s="10"/>
      <c r="CC1557" s="10"/>
      <c r="CD1557" s="5"/>
      <c r="CE1557" s="9"/>
      <c r="CF1557" s="10"/>
      <c r="CG1557" s="10"/>
      <c r="CH1557" s="10"/>
      <c r="CI1557" s="10"/>
      <c r="CJ1557" s="10"/>
      <c r="CK1557" s="10"/>
      <c r="CL1557" s="10"/>
      <c r="CM1557" s="10"/>
    </row>
    <row r="1558" spans="1:91" x14ac:dyDescent="0.2">
      <c r="A1558" s="9"/>
      <c r="B1558" s="9"/>
      <c r="C1558" s="9"/>
      <c r="D1558" s="9"/>
      <c r="E1558" s="9"/>
      <c r="F1558" s="9"/>
      <c r="G1558" s="9"/>
      <c r="H1558" s="9"/>
      <c r="I1558" s="9"/>
      <c r="J1558" s="9"/>
      <c r="K1558" s="9"/>
      <c r="L1558" s="9"/>
      <c r="M1558" s="9"/>
      <c r="N1558" s="9"/>
      <c r="P1558"/>
      <c r="Q1558"/>
      <c r="AI1558" s="9"/>
      <c r="AJ1558" s="10"/>
      <c r="AK1558" s="9"/>
      <c r="AL1558" s="10"/>
      <c r="AM1558" s="9"/>
      <c r="AN1558" s="9"/>
      <c r="AO1558" s="9"/>
      <c r="AP1558" s="9"/>
      <c r="AQ1558" s="9"/>
      <c r="AS1558" s="9"/>
      <c r="AT1558" s="10"/>
      <c r="AU1558" s="10"/>
      <c r="AV1558" s="10"/>
      <c r="AW1558" s="10"/>
      <c r="AX1558" s="10"/>
      <c r="AY1558" s="10"/>
      <c r="AZ1558" s="10"/>
      <c r="BA1558" s="10"/>
      <c r="BC1558" s="9"/>
      <c r="BD1558" s="10"/>
      <c r="BE1558" s="10"/>
      <c r="BF1558" s="10"/>
      <c r="BG1558" s="10"/>
      <c r="BH1558" s="10"/>
      <c r="BI1558" s="10"/>
      <c r="BJ1558" s="10"/>
      <c r="BK1558" s="10"/>
      <c r="BL1558" s="10"/>
      <c r="BM1558" s="9"/>
      <c r="BN1558" s="10"/>
      <c r="BO1558" s="9"/>
      <c r="BP1558" s="9"/>
      <c r="BQ1558" s="9"/>
      <c r="BR1558" s="9"/>
      <c r="BS1558" s="9"/>
      <c r="BT1558" s="5"/>
      <c r="BU1558" s="9"/>
      <c r="BV1558" s="10"/>
      <c r="BW1558" s="10"/>
      <c r="BX1558" s="10"/>
      <c r="BY1558" s="10"/>
      <c r="BZ1558" s="10"/>
      <c r="CA1558" s="10"/>
      <c r="CB1558" s="10"/>
      <c r="CC1558" s="10"/>
      <c r="CD1558" s="5"/>
      <c r="CE1558" s="9"/>
      <c r="CF1558" s="10"/>
      <c r="CG1558" s="10"/>
      <c r="CH1558" s="10"/>
      <c r="CI1558" s="10"/>
      <c r="CJ1558" s="10"/>
      <c r="CK1558" s="10"/>
      <c r="CL1558" s="10"/>
      <c r="CM1558" s="10"/>
    </row>
    <row r="1559" spans="1:91" x14ac:dyDescent="0.2">
      <c r="A1559" s="9"/>
      <c r="B1559" s="9"/>
      <c r="C1559" s="9"/>
      <c r="D1559" s="9"/>
      <c r="E1559" s="9"/>
      <c r="F1559" s="9"/>
      <c r="G1559" s="9"/>
      <c r="H1559" s="9"/>
      <c r="I1559" s="9"/>
      <c r="J1559" s="9"/>
      <c r="K1559" s="9"/>
      <c r="L1559" s="9"/>
      <c r="M1559" s="9"/>
      <c r="N1559" s="9"/>
      <c r="P1559"/>
      <c r="Q1559"/>
      <c r="AI1559" s="9"/>
      <c r="AJ1559" s="10"/>
      <c r="AK1559" s="9"/>
      <c r="AL1559" s="10"/>
      <c r="AM1559" s="9"/>
      <c r="AN1559" s="9"/>
      <c r="AO1559" s="9"/>
      <c r="AP1559" s="9"/>
      <c r="AQ1559" s="9"/>
      <c r="AS1559" s="9"/>
      <c r="AT1559" s="10"/>
      <c r="AU1559" s="10"/>
      <c r="AV1559" s="10"/>
      <c r="AW1559" s="10"/>
      <c r="AX1559" s="10"/>
      <c r="AY1559" s="10"/>
      <c r="AZ1559" s="10"/>
      <c r="BA1559" s="10"/>
      <c r="BC1559" s="9"/>
      <c r="BD1559" s="10"/>
      <c r="BE1559" s="10"/>
      <c r="BF1559" s="10"/>
      <c r="BG1559" s="10"/>
      <c r="BH1559" s="10"/>
      <c r="BI1559" s="10"/>
      <c r="BJ1559" s="10"/>
      <c r="BK1559" s="10"/>
      <c r="BL1559" s="10"/>
      <c r="BM1559" s="9"/>
      <c r="BN1559" s="10"/>
      <c r="BO1559" s="9"/>
      <c r="BP1559" s="9"/>
      <c r="BQ1559" s="9"/>
      <c r="BR1559" s="9"/>
      <c r="BS1559" s="9"/>
      <c r="BT1559" s="5"/>
      <c r="BU1559" s="9"/>
      <c r="BV1559" s="10"/>
      <c r="BW1559" s="10"/>
      <c r="BX1559" s="10"/>
      <c r="BY1559" s="10"/>
      <c r="BZ1559" s="10"/>
      <c r="CA1559" s="10"/>
      <c r="CB1559" s="10"/>
      <c r="CC1559" s="10"/>
      <c r="CD1559" s="5"/>
      <c r="CE1559" s="9"/>
      <c r="CF1559" s="10"/>
      <c r="CG1559" s="10"/>
      <c r="CH1559" s="10"/>
      <c r="CI1559" s="10"/>
      <c r="CJ1559" s="10"/>
      <c r="CK1559" s="10"/>
      <c r="CL1559" s="10"/>
      <c r="CM1559" s="10"/>
    </row>
    <row r="1560" spans="1:91" x14ac:dyDescent="0.2">
      <c r="A1560" s="9"/>
      <c r="B1560" s="9"/>
      <c r="C1560" s="9"/>
      <c r="D1560" s="9"/>
      <c r="E1560" s="9"/>
      <c r="F1560" s="9"/>
      <c r="G1560" s="9"/>
      <c r="H1560" s="9"/>
      <c r="I1560" s="9"/>
      <c r="J1560" s="9"/>
      <c r="K1560" s="9"/>
      <c r="L1560" s="9"/>
      <c r="M1560" s="9"/>
      <c r="N1560" s="9"/>
      <c r="P1560"/>
      <c r="Q1560"/>
      <c r="AI1560" s="9"/>
      <c r="AJ1560" s="10"/>
      <c r="AK1560" s="9"/>
      <c r="AL1560" s="10"/>
      <c r="AM1560" s="9"/>
      <c r="AN1560" s="9"/>
      <c r="AO1560" s="9"/>
      <c r="AP1560" s="9"/>
      <c r="AQ1560" s="9"/>
      <c r="AS1560" s="9"/>
      <c r="AT1560" s="10"/>
      <c r="AU1560" s="10"/>
      <c r="AV1560" s="10"/>
      <c r="AW1560" s="10"/>
      <c r="AX1560" s="10"/>
      <c r="AY1560" s="10"/>
      <c r="AZ1560" s="10"/>
      <c r="BA1560" s="10"/>
      <c r="BC1560" s="9"/>
      <c r="BD1560" s="10"/>
      <c r="BE1560" s="10"/>
      <c r="BF1560" s="10"/>
      <c r="BG1560" s="10"/>
      <c r="BH1560" s="10"/>
      <c r="BI1560" s="10"/>
      <c r="BJ1560" s="10"/>
      <c r="BK1560" s="10"/>
      <c r="BL1560" s="10"/>
      <c r="BM1560" s="9"/>
      <c r="BN1560" s="10"/>
      <c r="BO1560" s="9"/>
      <c r="BP1560" s="9"/>
      <c r="BQ1560" s="9"/>
      <c r="BR1560" s="9"/>
      <c r="BS1560" s="9"/>
      <c r="BT1560" s="5"/>
      <c r="BU1560" s="9"/>
      <c r="BV1560" s="10"/>
      <c r="BW1560" s="10"/>
      <c r="BX1560" s="10"/>
      <c r="BY1560" s="10"/>
      <c r="BZ1560" s="10"/>
      <c r="CA1560" s="10"/>
      <c r="CB1560" s="10"/>
      <c r="CC1560" s="10"/>
      <c r="CD1560" s="5"/>
      <c r="CE1560" s="9"/>
      <c r="CF1560" s="10"/>
      <c r="CG1560" s="10"/>
      <c r="CH1560" s="10"/>
      <c r="CI1560" s="10"/>
      <c r="CJ1560" s="10"/>
      <c r="CK1560" s="10"/>
      <c r="CL1560" s="10"/>
      <c r="CM1560" s="10"/>
    </row>
    <row r="1561" spans="1:91" x14ac:dyDescent="0.2">
      <c r="A1561" s="9"/>
      <c r="B1561" s="9"/>
      <c r="C1561" s="9"/>
      <c r="D1561" s="9"/>
      <c r="E1561" s="9"/>
      <c r="F1561" s="9"/>
      <c r="G1561" s="9"/>
      <c r="H1561" s="9"/>
      <c r="I1561" s="9"/>
      <c r="J1561" s="9"/>
      <c r="K1561" s="9"/>
      <c r="L1561" s="9"/>
      <c r="M1561" s="9"/>
      <c r="N1561" s="9"/>
      <c r="P1561"/>
      <c r="Q1561"/>
      <c r="AI1561" s="9"/>
      <c r="AJ1561" s="10"/>
      <c r="AK1561" s="9"/>
      <c r="AL1561" s="10"/>
      <c r="AM1561" s="9"/>
      <c r="AN1561" s="9"/>
      <c r="AO1561" s="9"/>
      <c r="AP1561" s="9"/>
      <c r="AQ1561" s="9"/>
      <c r="AS1561" s="9"/>
      <c r="AT1561" s="10"/>
      <c r="AU1561" s="10"/>
      <c r="AV1561" s="10"/>
      <c r="AW1561" s="10"/>
      <c r="AX1561" s="10"/>
      <c r="AY1561" s="10"/>
      <c r="AZ1561" s="10"/>
      <c r="BA1561" s="10"/>
      <c r="BC1561" s="9"/>
      <c r="BD1561" s="10"/>
      <c r="BE1561" s="10"/>
      <c r="BF1561" s="10"/>
      <c r="BG1561" s="10"/>
      <c r="BH1561" s="10"/>
      <c r="BI1561" s="10"/>
      <c r="BJ1561" s="10"/>
      <c r="BK1561" s="10"/>
      <c r="BL1561" s="10"/>
      <c r="BM1561" s="9"/>
      <c r="BN1561" s="10"/>
      <c r="BO1561" s="9"/>
      <c r="BP1561" s="9"/>
      <c r="BQ1561" s="9"/>
      <c r="BR1561" s="9"/>
      <c r="BS1561" s="9"/>
      <c r="BT1561" s="5"/>
      <c r="BU1561" s="9"/>
      <c r="BV1561" s="10"/>
      <c r="BW1561" s="10"/>
      <c r="BX1561" s="10"/>
      <c r="BY1561" s="10"/>
      <c r="BZ1561" s="10"/>
      <c r="CA1561" s="10"/>
      <c r="CB1561" s="10"/>
      <c r="CC1561" s="10"/>
      <c r="CD1561" s="5"/>
      <c r="CE1561" s="9"/>
      <c r="CF1561" s="10"/>
      <c r="CG1561" s="10"/>
      <c r="CH1561" s="10"/>
      <c r="CI1561" s="10"/>
      <c r="CJ1561" s="10"/>
      <c r="CK1561" s="10"/>
      <c r="CL1561" s="10"/>
      <c r="CM1561" s="10"/>
    </row>
    <row r="1562" spans="1:91" x14ac:dyDescent="0.2">
      <c r="A1562" s="9"/>
      <c r="B1562" s="9"/>
      <c r="C1562" s="9"/>
      <c r="D1562" s="9"/>
      <c r="E1562" s="9"/>
      <c r="F1562" s="9"/>
      <c r="G1562" s="9"/>
      <c r="H1562" s="9"/>
      <c r="I1562" s="9"/>
      <c r="J1562" s="9"/>
      <c r="K1562" s="9"/>
      <c r="L1562" s="9"/>
      <c r="M1562" s="9"/>
      <c r="N1562" s="9"/>
      <c r="P1562"/>
      <c r="Q1562"/>
      <c r="AI1562" s="9"/>
      <c r="AJ1562" s="10"/>
      <c r="AK1562" s="9"/>
      <c r="AL1562" s="10"/>
      <c r="AM1562" s="9"/>
      <c r="AN1562" s="9"/>
      <c r="AO1562" s="9"/>
      <c r="AP1562" s="9"/>
      <c r="AQ1562" s="9"/>
      <c r="AS1562" s="9"/>
      <c r="AT1562" s="10"/>
      <c r="AU1562" s="10"/>
      <c r="AV1562" s="10"/>
      <c r="AW1562" s="10"/>
      <c r="AX1562" s="10"/>
      <c r="AY1562" s="10"/>
      <c r="AZ1562" s="10"/>
      <c r="BA1562" s="10"/>
      <c r="BC1562" s="9"/>
      <c r="BD1562" s="10"/>
      <c r="BE1562" s="10"/>
      <c r="BF1562" s="10"/>
      <c r="BG1562" s="10"/>
      <c r="BH1562" s="10"/>
      <c r="BI1562" s="10"/>
      <c r="BJ1562" s="10"/>
      <c r="BK1562" s="10"/>
      <c r="BL1562" s="10"/>
      <c r="BM1562" s="9"/>
      <c r="BN1562" s="10"/>
      <c r="BO1562" s="9"/>
      <c r="BP1562" s="9"/>
      <c r="BQ1562" s="9"/>
      <c r="BR1562" s="9"/>
      <c r="BS1562" s="9"/>
      <c r="BT1562" s="5"/>
      <c r="BU1562" s="9"/>
      <c r="BV1562" s="10"/>
      <c r="BW1562" s="10"/>
      <c r="BX1562" s="10"/>
      <c r="BY1562" s="10"/>
      <c r="BZ1562" s="10"/>
      <c r="CA1562" s="10"/>
      <c r="CB1562" s="10"/>
      <c r="CC1562" s="10"/>
      <c r="CD1562" s="5"/>
      <c r="CE1562" s="9"/>
      <c r="CF1562" s="10"/>
      <c r="CG1562" s="10"/>
      <c r="CH1562" s="10"/>
      <c r="CI1562" s="10"/>
      <c r="CJ1562" s="10"/>
      <c r="CK1562" s="10"/>
      <c r="CL1562" s="10"/>
      <c r="CM1562" s="10"/>
    </row>
    <row r="1563" spans="1:91" x14ac:dyDescent="0.2">
      <c r="A1563" s="9"/>
      <c r="B1563" s="9"/>
      <c r="C1563" s="9"/>
      <c r="D1563" s="9"/>
      <c r="E1563" s="9"/>
      <c r="F1563" s="9"/>
      <c r="G1563" s="9"/>
      <c r="H1563" s="9"/>
      <c r="I1563" s="9"/>
      <c r="J1563" s="9"/>
      <c r="K1563" s="9"/>
      <c r="L1563" s="9"/>
      <c r="M1563" s="9"/>
      <c r="N1563" s="9"/>
      <c r="P1563"/>
      <c r="Q1563"/>
      <c r="AI1563" s="9"/>
      <c r="AJ1563" s="10"/>
      <c r="AK1563" s="9"/>
      <c r="AL1563" s="10"/>
      <c r="AM1563" s="9"/>
      <c r="AN1563" s="9"/>
      <c r="AO1563" s="9"/>
      <c r="AP1563" s="9"/>
      <c r="AQ1563" s="9"/>
      <c r="AS1563" s="9"/>
      <c r="AT1563" s="10"/>
      <c r="AU1563" s="10"/>
      <c r="AV1563" s="10"/>
      <c r="AW1563" s="10"/>
      <c r="AX1563" s="10"/>
      <c r="AY1563" s="10"/>
      <c r="AZ1563" s="10"/>
      <c r="BA1563" s="10"/>
      <c r="BC1563" s="9"/>
      <c r="BD1563" s="10"/>
      <c r="BE1563" s="10"/>
      <c r="BF1563" s="10"/>
      <c r="BG1563" s="10"/>
      <c r="BH1563" s="10"/>
      <c r="BI1563" s="10"/>
      <c r="BJ1563" s="10"/>
      <c r="BK1563" s="10"/>
      <c r="BL1563" s="10"/>
      <c r="BM1563" s="9"/>
      <c r="BN1563" s="10"/>
      <c r="BO1563" s="9"/>
      <c r="BP1563" s="9"/>
      <c r="BQ1563" s="9"/>
      <c r="BR1563" s="9"/>
      <c r="BS1563" s="9"/>
      <c r="BT1563" s="5"/>
      <c r="BU1563" s="9"/>
      <c r="BV1563" s="10"/>
      <c r="BW1563" s="10"/>
      <c r="BX1563" s="10"/>
      <c r="BY1563" s="10"/>
      <c r="BZ1563" s="10"/>
      <c r="CA1563" s="10"/>
      <c r="CB1563" s="10"/>
      <c r="CC1563" s="10"/>
      <c r="CD1563" s="5"/>
      <c r="CE1563" s="9"/>
      <c r="CF1563" s="10"/>
      <c r="CG1563" s="10"/>
      <c r="CH1563" s="10"/>
      <c r="CI1563" s="10"/>
      <c r="CJ1563" s="10"/>
      <c r="CK1563" s="10"/>
      <c r="CL1563" s="10"/>
      <c r="CM1563" s="10"/>
    </row>
    <row r="1564" spans="1:91" x14ac:dyDescent="0.2">
      <c r="A1564" s="9"/>
      <c r="B1564" s="9"/>
      <c r="C1564" s="9"/>
      <c r="D1564" s="9"/>
      <c r="E1564" s="9"/>
      <c r="F1564" s="9"/>
      <c r="G1564" s="9"/>
      <c r="H1564" s="9"/>
      <c r="I1564" s="9"/>
      <c r="J1564" s="9"/>
      <c r="K1564" s="9"/>
      <c r="L1564" s="9"/>
      <c r="M1564" s="9"/>
      <c r="N1564" s="9"/>
      <c r="P1564"/>
      <c r="Q1564"/>
      <c r="AI1564" s="9"/>
      <c r="AJ1564" s="10"/>
      <c r="AK1564" s="9"/>
      <c r="AL1564" s="10"/>
      <c r="AM1564" s="9"/>
      <c r="AN1564" s="9"/>
      <c r="AO1564" s="9"/>
      <c r="AP1564" s="9"/>
      <c r="AQ1564" s="9"/>
      <c r="AS1564" s="9"/>
      <c r="AT1564" s="10"/>
      <c r="AU1564" s="10"/>
      <c r="AV1564" s="10"/>
      <c r="AW1564" s="10"/>
      <c r="AX1564" s="10"/>
      <c r="AY1564" s="10"/>
      <c r="AZ1564" s="10"/>
      <c r="BA1564" s="10"/>
      <c r="BC1564" s="9"/>
      <c r="BD1564" s="10"/>
      <c r="BE1564" s="10"/>
      <c r="BF1564" s="10"/>
      <c r="BG1564" s="10"/>
      <c r="BH1564" s="10"/>
      <c r="BI1564" s="10"/>
      <c r="BJ1564" s="10"/>
      <c r="BK1564" s="10"/>
      <c r="BL1564" s="10"/>
      <c r="BM1564" s="9"/>
      <c r="BN1564" s="10"/>
      <c r="BO1564" s="9"/>
      <c r="BP1564" s="9"/>
      <c r="BQ1564" s="9"/>
      <c r="BR1564" s="9"/>
      <c r="BS1564" s="9"/>
      <c r="BT1564" s="5"/>
      <c r="BU1564" s="9"/>
      <c r="BV1564" s="10"/>
      <c r="BW1564" s="10"/>
      <c r="BX1564" s="10"/>
      <c r="BY1564" s="10"/>
      <c r="BZ1564" s="10"/>
      <c r="CA1564" s="10"/>
      <c r="CB1564" s="10"/>
      <c r="CC1564" s="10"/>
      <c r="CD1564" s="5"/>
      <c r="CE1564" s="9"/>
      <c r="CF1564" s="10"/>
      <c r="CG1564" s="10"/>
      <c r="CH1564" s="10"/>
      <c r="CI1564" s="10"/>
      <c r="CJ1564" s="10"/>
      <c r="CK1564" s="10"/>
      <c r="CL1564" s="10"/>
      <c r="CM1564" s="10"/>
    </row>
    <row r="1565" spans="1:91" x14ac:dyDescent="0.2">
      <c r="A1565" s="9"/>
      <c r="B1565" s="9"/>
      <c r="C1565" s="9"/>
      <c r="D1565" s="9"/>
      <c r="E1565" s="9"/>
      <c r="F1565" s="9"/>
      <c r="G1565" s="9"/>
      <c r="H1565" s="9"/>
      <c r="I1565" s="9"/>
      <c r="J1565" s="9"/>
      <c r="K1565" s="9"/>
      <c r="L1565" s="9"/>
      <c r="M1565" s="9"/>
      <c r="N1565" s="9"/>
      <c r="P1565"/>
      <c r="Q1565"/>
      <c r="AI1565" s="9"/>
      <c r="AJ1565" s="10"/>
      <c r="AK1565" s="9"/>
      <c r="AL1565" s="10"/>
      <c r="AM1565" s="9"/>
      <c r="AN1565" s="9"/>
      <c r="AO1565" s="9"/>
      <c r="AP1565" s="9"/>
      <c r="AQ1565" s="9"/>
      <c r="AS1565" s="9"/>
      <c r="AT1565" s="10"/>
      <c r="AU1565" s="10"/>
      <c r="AV1565" s="10"/>
      <c r="AW1565" s="10"/>
      <c r="AX1565" s="10"/>
      <c r="AY1565" s="10"/>
      <c r="AZ1565" s="10"/>
      <c r="BA1565" s="10"/>
      <c r="BC1565" s="9"/>
      <c r="BD1565" s="10"/>
      <c r="BE1565" s="10"/>
      <c r="BF1565" s="10"/>
      <c r="BG1565" s="10"/>
      <c r="BH1565" s="10"/>
      <c r="BI1565" s="10"/>
      <c r="BJ1565" s="10"/>
      <c r="BK1565" s="10"/>
      <c r="BL1565" s="10"/>
      <c r="BM1565" s="9"/>
      <c r="BN1565" s="10"/>
      <c r="BO1565" s="9"/>
      <c r="BP1565" s="9"/>
      <c r="BQ1565" s="9"/>
      <c r="BR1565" s="9"/>
      <c r="BS1565" s="9"/>
      <c r="BT1565" s="5"/>
      <c r="BU1565" s="9"/>
      <c r="BV1565" s="10"/>
      <c r="BW1565" s="10"/>
      <c r="BX1565" s="10"/>
      <c r="BY1565" s="10"/>
      <c r="BZ1565" s="10"/>
      <c r="CA1565" s="10"/>
      <c r="CB1565" s="10"/>
      <c r="CC1565" s="10"/>
      <c r="CD1565" s="5"/>
      <c r="CE1565" s="9"/>
      <c r="CF1565" s="10"/>
      <c r="CG1565" s="10"/>
      <c r="CH1565" s="10"/>
      <c r="CI1565" s="10"/>
      <c r="CJ1565" s="10"/>
      <c r="CK1565" s="10"/>
      <c r="CL1565" s="10"/>
      <c r="CM1565" s="10"/>
    </row>
    <row r="1566" spans="1:91" x14ac:dyDescent="0.2">
      <c r="A1566" s="9"/>
      <c r="B1566" s="9"/>
      <c r="C1566" s="9"/>
      <c r="D1566" s="9"/>
      <c r="E1566" s="9"/>
      <c r="F1566" s="9"/>
      <c r="G1566" s="9"/>
      <c r="H1566" s="9"/>
      <c r="I1566" s="9"/>
      <c r="J1566" s="9"/>
      <c r="K1566" s="9"/>
      <c r="L1566" s="9"/>
      <c r="M1566" s="9"/>
      <c r="N1566" s="9"/>
      <c r="P1566"/>
      <c r="Q1566"/>
      <c r="AI1566" s="9"/>
      <c r="AJ1566" s="10"/>
      <c r="AK1566" s="9"/>
      <c r="AL1566" s="10"/>
      <c r="AM1566" s="9"/>
      <c r="AN1566" s="9"/>
      <c r="AO1566" s="9"/>
      <c r="AP1566" s="9"/>
      <c r="AQ1566" s="9"/>
      <c r="AS1566" s="9"/>
      <c r="AT1566" s="10"/>
      <c r="AU1566" s="10"/>
      <c r="AV1566" s="10"/>
      <c r="AW1566" s="10"/>
      <c r="AX1566" s="10"/>
      <c r="AY1566" s="10"/>
      <c r="AZ1566" s="10"/>
      <c r="BA1566" s="10"/>
      <c r="BC1566" s="9"/>
      <c r="BD1566" s="10"/>
      <c r="BE1566" s="10"/>
      <c r="BF1566" s="10"/>
      <c r="BG1566" s="10"/>
      <c r="BH1566" s="10"/>
      <c r="BI1566" s="10"/>
      <c r="BJ1566" s="10"/>
      <c r="BK1566" s="10"/>
      <c r="BL1566" s="10"/>
      <c r="BM1566" s="9"/>
      <c r="BN1566" s="10"/>
      <c r="BO1566" s="9"/>
      <c r="BP1566" s="9"/>
      <c r="BQ1566" s="9"/>
      <c r="BR1566" s="9"/>
      <c r="BS1566" s="9"/>
      <c r="BT1566" s="5"/>
      <c r="BU1566" s="9"/>
      <c r="BV1566" s="10"/>
      <c r="BW1566" s="10"/>
      <c r="BX1566" s="10"/>
      <c r="BY1566" s="10"/>
      <c r="BZ1566" s="10"/>
      <c r="CA1566" s="10"/>
      <c r="CB1566" s="10"/>
      <c r="CC1566" s="10"/>
      <c r="CD1566" s="5"/>
      <c r="CE1566" s="9"/>
      <c r="CF1566" s="10"/>
      <c r="CG1566" s="10"/>
      <c r="CH1566" s="10"/>
      <c r="CI1566" s="10"/>
      <c r="CJ1566" s="10"/>
      <c r="CK1566" s="10"/>
      <c r="CL1566" s="10"/>
      <c r="CM1566" s="10"/>
    </row>
    <row r="1567" spans="1:91" x14ac:dyDescent="0.2">
      <c r="A1567" s="9"/>
      <c r="B1567" s="9"/>
      <c r="C1567" s="9"/>
      <c r="D1567" s="9"/>
      <c r="E1567" s="9"/>
      <c r="F1567" s="9"/>
      <c r="G1567" s="9"/>
      <c r="H1567" s="9"/>
      <c r="I1567" s="9"/>
      <c r="J1567" s="9"/>
      <c r="K1567" s="9"/>
      <c r="L1567" s="9"/>
      <c r="M1567" s="9"/>
      <c r="N1567" s="9"/>
      <c r="P1567"/>
      <c r="Q1567"/>
      <c r="AI1567" s="9"/>
      <c r="AJ1567" s="10"/>
      <c r="AK1567" s="9"/>
      <c r="AL1567" s="10"/>
      <c r="AM1567" s="9"/>
      <c r="AN1567" s="9"/>
      <c r="AO1567" s="9"/>
      <c r="AP1567" s="9"/>
      <c r="AQ1567" s="9"/>
      <c r="AS1567" s="9"/>
      <c r="AT1567" s="10"/>
      <c r="AU1567" s="10"/>
      <c r="AV1567" s="10"/>
      <c r="AW1567" s="10"/>
      <c r="AX1567" s="10"/>
      <c r="AY1567" s="10"/>
      <c r="AZ1567" s="10"/>
      <c r="BA1567" s="10"/>
      <c r="BC1567" s="9"/>
      <c r="BD1567" s="10"/>
      <c r="BE1567" s="10"/>
      <c r="BF1567" s="10"/>
      <c r="BG1567" s="10"/>
      <c r="BH1567" s="10"/>
      <c r="BI1567" s="10"/>
      <c r="BJ1567" s="10"/>
      <c r="BK1567" s="10"/>
      <c r="BL1567" s="10"/>
      <c r="BM1567" s="9"/>
      <c r="BN1567" s="10"/>
      <c r="BO1567" s="9"/>
      <c r="BP1567" s="9"/>
      <c r="BQ1567" s="9"/>
      <c r="BR1567" s="9"/>
      <c r="BS1567" s="9"/>
      <c r="BT1567" s="5"/>
      <c r="BU1567" s="9"/>
      <c r="BV1567" s="10"/>
      <c r="BW1567" s="10"/>
      <c r="BX1567" s="10"/>
      <c r="BY1567" s="10"/>
      <c r="BZ1567" s="10"/>
      <c r="CA1567" s="10"/>
      <c r="CB1567" s="10"/>
      <c r="CC1567" s="10"/>
      <c r="CD1567" s="5"/>
      <c r="CE1567" s="9"/>
      <c r="CF1567" s="10"/>
      <c r="CG1567" s="10"/>
      <c r="CH1567" s="10"/>
      <c r="CI1567" s="10"/>
      <c r="CJ1567" s="10"/>
      <c r="CK1567" s="10"/>
      <c r="CL1567" s="10"/>
      <c r="CM1567" s="10"/>
    </row>
    <row r="1568" spans="1:91" x14ac:dyDescent="0.2">
      <c r="A1568" s="9"/>
      <c r="B1568" s="9"/>
      <c r="C1568" s="9"/>
      <c r="D1568" s="9"/>
      <c r="E1568" s="9"/>
      <c r="F1568" s="9"/>
      <c r="G1568" s="9"/>
      <c r="H1568" s="9"/>
      <c r="I1568" s="9"/>
      <c r="J1568" s="9"/>
      <c r="K1568" s="9"/>
      <c r="L1568" s="9"/>
      <c r="M1568" s="9"/>
      <c r="N1568" s="9"/>
      <c r="P1568"/>
      <c r="Q1568"/>
      <c r="AI1568" s="9"/>
      <c r="AJ1568" s="10"/>
      <c r="AK1568" s="9"/>
      <c r="AL1568" s="10"/>
      <c r="AM1568" s="9"/>
      <c r="AN1568" s="9"/>
      <c r="AO1568" s="9"/>
      <c r="AP1568" s="9"/>
      <c r="AQ1568" s="9"/>
      <c r="AS1568" s="9"/>
      <c r="AT1568" s="10"/>
      <c r="AU1568" s="10"/>
      <c r="AV1568" s="10"/>
      <c r="AW1568" s="10"/>
      <c r="AX1568" s="10"/>
      <c r="AY1568" s="10"/>
      <c r="AZ1568" s="10"/>
      <c r="BA1568" s="10"/>
      <c r="BC1568" s="9"/>
      <c r="BD1568" s="10"/>
      <c r="BE1568" s="10"/>
      <c r="BF1568" s="10"/>
      <c r="BG1568" s="10"/>
      <c r="BH1568" s="10"/>
      <c r="BI1568" s="10"/>
      <c r="BJ1568" s="10"/>
      <c r="BK1568" s="10"/>
      <c r="BL1568" s="10"/>
      <c r="BM1568" s="9"/>
      <c r="BN1568" s="10"/>
      <c r="BO1568" s="9"/>
      <c r="BP1568" s="9"/>
      <c r="BQ1568" s="9"/>
      <c r="BR1568" s="9"/>
      <c r="BS1568" s="9"/>
      <c r="BT1568" s="5"/>
      <c r="BU1568" s="9"/>
      <c r="BV1568" s="10"/>
      <c r="BW1568" s="10"/>
      <c r="BX1568" s="10"/>
      <c r="BY1568" s="10"/>
      <c r="BZ1568" s="10"/>
      <c r="CA1568" s="10"/>
      <c r="CB1568" s="10"/>
      <c r="CC1568" s="10"/>
      <c r="CD1568" s="5"/>
      <c r="CE1568" s="9"/>
      <c r="CF1568" s="10"/>
      <c r="CG1568" s="10"/>
      <c r="CH1568" s="10"/>
      <c r="CI1568" s="10"/>
      <c r="CJ1568" s="10"/>
      <c r="CK1568" s="10"/>
      <c r="CL1568" s="10"/>
      <c r="CM1568" s="10"/>
    </row>
    <row r="1569" spans="1:91" x14ac:dyDescent="0.2">
      <c r="A1569" s="9"/>
      <c r="B1569" s="9"/>
      <c r="C1569" s="9"/>
      <c r="D1569" s="9"/>
      <c r="E1569" s="9"/>
      <c r="F1569" s="9"/>
      <c r="G1569" s="9"/>
      <c r="H1569" s="9"/>
      <c r="I1569" s="9"/>
      <c r="J1569" s="9"/>
      <c r="K1569" s="9"/>
      <c r="L1569" s="9"/>
      <c r="M1569" s="9"/>
      <c r="N1569" s="9"/>
      <c r="P1569"/>
      <c r="Q1569"/>
      <c r="AI1569" s="9"/>
      <c r="AJ1569" s="10"/>
      <c r="AK1569" s="9"/>
      <c r="AL1569" s="10"/>
      <c r="AM1569" s="9"/>
      <c r="AN1569" s="9"/>
      <c r="AO1569" s="9"/>
      <c r="AP1569" s="9"/>
      <c r="AQ1569" s="9"/>
      <c r="AS1569" s="9"/>
      <c r="AT1569" s="10"/>
      <c r="AU1569" s="10"/>
      <c r="AV1569" s="10"/>
      <c r="AW1569" s="10"/>
      <c r="AX1569" s="10"/>
      <c r="AY1569" s="10"/>
      <c r="AZ1569" s="10"/>
      <c r="BA1569" s="10"/>
      <c r="BC1569" s="9"/>
      <c r="BD1569" s="10"/>
      <c r="BE1569" s="10"/>
      <c r="BF1569" s="10"/>
      <c r="BG1569" s="10"/>
      <c r="BH1569" s="10"/>
      <c r="BI1569" s="10"/>
      <c r="BJ1569" s="10"/>
      <c r="BK1569" s="10"/>
      <c r="BL1569" s="10"/>
      <c r="BM1569" s="9"/>
      <c r="BN1569" s="10"/>
      <c r="BO1569" s="9"/>
      <c r="BP1569" s="9"/>
      <c r="BQ1569" s="9"/>
      <c r="BR1569" s="9"/>
      <c r="BS1569" s="9"/>
      <c r="BT1569" s="5"/>
      <c r="BU1569" s="9"/>
      <c r="BV1569" s="10"/>
      <c r="BW1569" s="10"/>
      <c r="BX1569" s="10"/>
      <c r="BY1569" s="10"/>
      <c r="BZ1569" s="10"/>
      <c r="CA1569" s="10"/>
      <c r="CB1569" s="10"/>
      <c r="CC1569" s="10"/>
      <c r="CD1569" s="5"/>
      <c r="CE1569" s="9"/>
      <c r="CF1569" s="10"/>
      <c r="CG1569" s="10"/>
      <c r="CH1569" s="10"/>
      <c r="CI1569" s="10"/>
      <c r="CJ1569" s="10"/>
      <c r="CK1569" s="10"/>
      <c r="CL1569" s="10"/>
      <c r="CM1569" s="10"/>
    </row>
    <row r="1570" spans="1:91" x14ac:dyDescent="0.2">
      <c r="A1570" s="9"/>
      <c r="B1570" s="9"/>
      <c r="C1570" s="9"/>
      <c r="D1570" s="9"/>
      <c r="E1570" s="9"/>
      <c r="F1570" s="9"/>
      <c r="G1570" s="9"/>
      <c r="H1570" s="9"/>
      <c r="I1570" s="9"/>
      <c r="J1570" s="9"/>
      <c r="K1570" s="9"/>
      <c r="L1570" s="9"/>
      <c r="M1570" s="9"/>
      <c r="N1570" s="9"/>
      <c r="P1570"/>
      <c r="Q1570"/>
      <c r="AI1570" s="9"/>
      <c r="AJ1570" s="10"/>
      <c r="AK1570" s="9"/>
      <c r="AL1570" s="10"/>
      <c r="AM1570" s="9"/>
      <c r="AN1570" s="9"/>
      <c r="AO1570" s="9"/>
      <c r="AP1570" s="9"/>
      <c r="AQ1570" s="9"/>
      <c r="AS1570" s="9"/>
      <c r="AT1570" s="10"/>
      <c r="AU1570" s="10"/>
      <c r="AV1570" s="10"/>
      <c r="AW1570" s="10"/>
      <c r="AX1570" s="10"/>
      <c r="AY1570" s="10"/>
      <c r="AZ1570" s="10"/>
      <c r="BA1570" s="10"/>
      <c r="BC1570" s="9"/>
      <c r="BD1570" s="10"/>
      <c r="BE1570" s="10"/>
      <c r="BF1570" s="10"/>
      <c r="BG1570" s="10"/>
      <c r="BH1570" s="10"/>
      <c r="BI1570" s="10"/>
      <c r="BJ1570" s="10"/>
      <c r="BK1570" s="10"/>
      <c r="BL1570" s="10"/>
      <c r="BM1570" s="9"/>
      <c r="BN1570" s="10"/>
      <c r="BO1570" s="9"/>
      <c r="BP1570" s="9"/>
      <c r="BQ1570" s="9"/>
      <c r="BR1570" s="9"/>
      <c r="BS1570" s="9"/>
      <c r="BT1570" s="5"/>
      <c r="BU1570" s="9"/>
      <c r="BV1570" s="10"/>
      <c r="BW1570" s="10"/>
      <c r="BX1570" s="10"/>
      <c r="BY1570" s="10"/>
      <c r="BZ1570" s="10"/>
      <c r="CA1570" s="10"/>
      <c r="CB1570" s="10"/>
      <c r="CC1570" s="10"/>
      <c r="CD1570" s="5"/>
      <c r="CE1570" s="9"/>
      <c r="CF1570" s="10"/>
      <c r="CG1570" s="10"/>
      <c r="CH1570" s="10"/>
      <c r="CI1570" s="10"/>
      <c r="CJ1570" s="10"/>
      <c r="CK1570" s="10"/>
      <c r="CL1570" s="10"/>
      <c r="CM1570" s="10"/>
    </row>
    <row r="1571" spans="1:91" x14ac:dyDescent="0.2">
      <c r="A1571" s="9"/>
      <c r="B1571" s="9"/>
      <c r="C1571" s="9"/>
      <c r="D1571" s="9"/>
      <c r="E1571" s="9"/>
      <c r="F1571" s="9"/>
      <c r="G1571" s="9"/>
      <c r="H1571" s="9"/>
      <c r="I1571" s="9"/>
      <c r="J1571" s="9"/>
      <c r="K1571" s="9"/>
      <c r="L1571" s="9"/>
      <c r="M1571" s="9"/>
      <c r="N1571" s="9"/>
      <c r="P1571"/>
      <c r="Q1571"/>
      <c r="AI1571" s="9"/>
      <c r="AJ1571" s="10"/>
      <c r="AK1571" s="9"/>
      <c r="AL1571" s="10"/>
      <c r="AM1571" s="9"/>
      <c r="AN1571" s="9"/>
      <c r="AO1571" s="9"/>
      <c r="AP1571" s="9"/>
      <c r="AQ1571" s="9"/>
      <c r="AS1571" s="9"/>
      <c r="AT1571" s="10"/>
      <c r="AU1571" s="10"/>
      <c r="AV1571" s="10"/>
      <c r="AW1571" s="10"/>
      <c r="AX1571" s="10"/>
      <c r="AY1571" s="10"/>
      <c r="AZ1571" s="10"/>
      <c r="BA1571" s="10"/>
      <c r="BC1571" s="9"/>
      <c r="BD1571" s="10"/>
      <c r="BE1571" s="10"/>
      <c r="BF1571" s="10"/>
      <c r="BG1571" s="10"/>
      <c r="BH1571" s="10"/>
      <c r="BI1571" s="10"/>
      <c r="BJ1571" s="10"/>
      <c r="BK1571" s="10"/>
      <c r="BL1571" s="10"/>
      <c r="BM1571" s="9"/>
      <c r="BN1571" s="10"/>
      <c r="BO1571" s="9"/>
      <c r="BP1571" s="9"/>
      <c r="BQ1571" s="9"/>
      <c r="BR1571" s="9"/>
      <c r="BS1571" s="9"/>
      <c r="BT1571" s="5"/>
      <c r="BU1571" s="9"/>
      <c r="BV1571" s="10"/>
      <c r="BW1571" s="10"/>
      <c r="BX1571" s="10"/>
      <c r="BY1571" s="10"/>
      <c r="BZ1571" s="10"/>
      <c r="CA1571" s="10"/>
      <c r="CB1571" s="10"/>
      <c r="CC1571" s="10"/>
      <c r="CD1571" s="5"/>
      <c r="CE1571" s="9"/>
      <c r="CF1571" s="10"/>
      <c r="CG1571" s="10"/>
      <c r="CH1571" s="10"/>
      <c r="CI1571" s="10"/>
      <c r="CJ1571" s="10"/>
      <c r="CK1571" s="10"/>
      <c r="CL1571" s="10"/>
      <c r="CM1571" s="10"/>
    </row>
    <row r="1572" spans="1:91" x14ac:dyDescent="0.2">
      <c r="A1572" s="9"/>
      <c r="B1572" s="9"/>
      <c r="C1572" s="9"/>
      <c r="D1572" s="9"/>
      <c r="E1572" s="9"/>
      <c r="F1572" s="9"/>
      <c r="G1572" s="9"/>
      <c r="H1572" s="9"/>
      <c r="I1572" s="9"/>
      <c r="J1572" s="9"/>
      <c r="K1572" s="9"/>
      <c r="L1572" s="9"/>
      <c r="M1572" s="9"/>
      <c r="N1572" s="9"/>
      <c r="P1572"/>
      <c r="Q1572"/>
      <c r="AI1572" s="9"/>
      <c r="AJ1572" s="10"/>
      <c r="AK1572" s="9"/>
      <c r="AL1572" s="10"/>
      <c r="AM1572" s="9"/>
      <c r="AN1572" s="9"/>
      <c r="AO1572" s="9"/>
      <c r="AP1572" s="9"/>
      <c r="AQ1572" s="9"/>
      <c r="AS1572" s="9"/>
      <c r="AT1572" s="10"/>
      <c r="AU1572" s="10"/>
      <c r="AV1572" s="10"/>
      <c r="AW1572" s="10"/>
      <c r="AX1572" s="10"/>
      <c r="AY1572" s="10"/>
      <c r="AZ1572" s="10"/>
      <c r="BA1572" s="10"/>
      <c r="BC1572" s="9"/>
      <c r="BD1572" s="10"/>
      <c r="BE1572" s="10"/>
      <c r="BF1572" s="10"/>
      <c r="BG1572" s="10"/>
      <c r="BH1572" s="10"/>
      <c r="BI1572" s="10"/>
      <c r="BJ1572" s="10"/>
      <c r="BK1572" s="10"/>
      <c r="BL1572" s="10"/>
      <c r="BM1572" s="9"/>
      <c r="BN1572" s="10"/>
      <c r="BO1572" s="9"/>
      <c r="BP1572" s="9"/>
      <c r="BQ1572" s="9"/>
      <c r="BR1572" s="9"/>
      <c r="BS1572" s="9"/>
      <c r="BT1572" s="5"/>
      <c r="BU1572" s="9"/>
      <c r="BV1572" s="10"/>
      <c r="BW1572" s="10"/>
      <c r="BX1572" s="10"/>
      <c r="BY1572" s="10"/>
      <c r="BZ1572" s="10"/>
      <c r="CA1572" s="10"/>
      <c r="CB1572" s="10"/>
      <c r="CC1572" s="10"/>
      <c r="CD1572" s="5"/>
      <c r="CE1572" s="9"/>
      <c r="CF1572" s="10"/>
      <c r="CG1572" s="10"/>
      <c r="CH1572" s="10"/>
      <c r="CI1572" s="10"/>
      <c r="CJ1572" s="10"/>
      <c r="CK1572" s="10"/>
      <c r="CL1572" s="10"/>
      <c r="CM1572" s="10"/>
    </row>
    <row r="1573" spans="1:91" x14ac:dyDescent="0.2">
      <c r="A1573" s="9"/>
      <c r="B1573" s="9"/>
      <c r="C1573" s="9"/>
      <c r="D1573" s="9"/>
      <c r="E1573" s="9"/>
      <c r="F1573" s="9"/>
      <c r="G1573" s="9"/>
      <c r="H1573" s="9"/>
      <c r="I1573" s="9"/>
      <c r="J1573" s="9"/>
      <c r="K1573" s="9"/>
      <c r="L1573" s="9"/>
      <c r="M1573" s="9"/>
      <c r="N1573" s="9"/>
      <c r="P1573"/>
      <c r="Q1573"/>
      <c r="AI1573" s="9"/>
      <c r="AJ1573" s="10"/>
      <c r="AK1573" s="9"/>
      <c r="AL1573" s="10"/>
      <c r="AM1573" s="9"/>
      <c r="AN1573" s="9"/>
      <c r="AO1573" s="9"/>
      <c r="AP1573" s="9"/>
      <c r="AQ1573" s="9"/>
      <c r="AS1573" s="9"/>
      <c r="AT1573" s="10"/>
      <c r="AU1573" s="10"/>
      <c r="AV1573" s="10"/>
      <c r="AW1573" s="10"/>
      <c r="AX1573" s="10"/>
      <c r="AY1573" s="10"/>
      <c r="AZ1573" s="10"/>
      <c r="BA1573" s="10"/>
      <c r="BC1573" s="9"/>
      <c r="BD1573" s="10"/>
      <c r="BE1573" s="10"/>
      <c r="BF1573" s="10"/>
      <c r="BG1573" s="10"/>
      <c r="BH1573" s="10"/>
      <c r="BI1573" s="10"/>
      <c r="BJ1573" s="10"/>
      <c r="BK1573" s="10"/>
      <c r="BL1573" s="10"/>
      <c r="BM1573" s="9"/>
      <c r="BN1573" s="10"/>
      <c r="BO1573" s="9"/>
      <c r="BP1573" s="9"/>
      <c r="BQ1573" s="9"/>
      <c r="BR1573" s="9"/>
      <c r="BS1573" s="9"/>
      <c r="BT1573" s="5"/>
      <c r="BU1573" s="9"/>
      <c r="BV1573" s="10"/>
      <c r="BW1573" s="10"/>
      <c r="BX1573" s="10"/>
      <c r="BY1573" s="10"/>
      <c r="BZ1573" s="10"/>
      <c r="CA1573" s="10"/>
      <c r="CB1573" s="10"/>
      <c r="CC1573" s="10"/>
      <c r="CD1573" s="5"/>
      <c r="CE1573" s="9"/>
      <c r="CF1573" s="10"/>
      <c r="CG1573" s="10"/>
      <c r="CH1573" s="10"/>
      <c r="CI1573" s="10"/>
      <c r="CJ1573" s="10"/>
      <c r="CK1573" s="10"/>
      <c r="CL1573" s="10"/>
      <c r="CM1573" s="10"/>
    </row>
    <row r="1574" spans="1:91" x14ac:dyDescent="0.2">
      <c r="A1574" s="9"/>
      <c r="B1574" s="9"/>
      <c r="C1574" s="9"/>
      <c r="D1574" s="9"/>
      <c r="E1574" s="9"/>
      <c r="F1574" s="9"/>
      <c r="G1574" s="9"/>
      <c r="H1574" s="9"/>
      <c r="I1574" s="9"/>
      <c r="J1574" s="9"/>
      <c r="K1574" s="9"/>
      <c r="L1574" s="9"/>
      <c r="M1574" s="9"/>
      <c r="N1574" s="9"/>
      <c r="P1574"/>
      <c r="Q1574"/>
      <c r="AI1574" s="9"/>
      <c r="AJ1574" s="10"/>
      <c r="AK1574" s="9"/>
      <c r="AL1574" s="10"/>
      <c r="AM1574" s="9"/>
      <c r="AN1574" s="9"/>
      <c r="AO1574" s="9"/>
      <c r="AP1574" s="9"/>
      <c r="AQ1574" s="9"/>
      <c r="AS1574" s="9"/>
      <c r="AT1574" s="10"/>
      <c r="AU1574" s="10"/>
      <c r="AV1574" s="10"/>
      <c r="AW1574" s="10"/>
      <c r="AX1574" s="10"/>
      <c r="AY1574" s="10"/>
      <c r="AZ1574" s="10"/>
      <c r="BA1574" s="10"/>
      <c r="BC1574" s="9"/>
      <c r="BD1574" s="10"/>
      <c r="BE1574" s="10"/>
      <c r="BF1574" s="10"/>
      <c r="BG1574" s="10"/>
      <c r="BH1574" s="10"/>
      <c r="BI1574" s="10"/>
      <c r="BJ1574" s="10"/>
      <c r="BK1574" s="10"/>
      <c r="BL1574" s="10"/>
      <c r="BM1574" s="9"/>
      <c r="BN1574" s="10"/>
      <c r="BO1574" s="9"/>
      <c r="BP1574" s="9"/>
      <c r="BQ1574" s="9"/>
      <c r="BR1574" s="9"/>
      <c r="BS1574" s="9"/>
      <c r="BT1574" s="5"/>
      <c r="BU1574" s="9"/>
      <c r="BV1574" s="10"/>
      <c r="BW1574" s="10"/>
      <c r="BX1574" s="10"/>
      <c r="BY1574" s="10"/>
      <c r="BZ1574" s="10"/>
      <c r="CA1574" s="10"/>
      <c r="CB1574" s="10"/>
      <c r="CC1574" s="10"/>
      <c r="CD1574" s="5"/>
      <c r="CE1574" s="9"/>
      <c r="CF1574" s="10"/>
      <c r="CG1574" s="10"/>
      <c r="CH1574" s="10"/>
      <c r="CI1574" s="10"/>
      <c r="CJ1574" s="10"/>
      <c r="CK1574" s="10"/>
      <c r="CL1574" s="10"/>
      <c r="CM1574" s="10"/>
    </row>
    <row r="1575" spans="1:91" x14ac:dyDescent="0.2">
      <c r="A1575" s="9"/>
      <c r="B1575" s="9"/>
      <c r="C1575" s="9"/>
      <c r="D1575" s="9"/>
      <c r="E1575" s="9"/>
      <c r="F1575" s="9"/>
      <c r="G1575" s="9"/>
      <c r="H1575" s="9"/>
      <c r="I1575" s="9"/>
      <c r="J1575" s="9"/>
      <c r="K1575" s="9"/>
      <c r="L1575" s="9"/>
      <c r="M1575" s="9"/>
      <c r="N1575" s="9"/>
      <c r="P1575"/>
      <c r="Q1575"/>
      <c r="AI1575" s="9"/>
      <c r="AJ1575" s="10"/>
      <c r="AK1575" s="9"/>
      <c r="AL1575" s="10"/>
      <c r="AM1575" s="9"/>
      <c r="AN1575" s="9"/>
      <c r="AO1575" s="9"/>
      <c r="AP1575" s="9"/>
      <c r="AQ1575" s="9"/>
      <c r="AS1575" s="9"/>
      <c r="AT1575" s="10"/>
      <c r="AU1575" s="10"/>
      <c r="AV1575" s="10"/>
      <c r="AW1575" s="10"/>
      <c r="AX1575" s="10"/>
      <c r="AY1575" s="10"/>
      <c r="AZ1575" s="10"/>
      <c r="BA1575" s="10"/>
      <c r="BC1575" s="9"/>
      <c r="BD1575" s="10"/>
      <c r="BE1575" s="10"/>
      <c r="BF1575" s="10"/>
      <c r="BG1575" s="10"/>
      <c r="BH1575" s="10"/>
      <c r="BI1575" s="10"/>
      <c r="BJ1575" s="10"/>
      <c r="BK1575" s="10"/>
      <c r="BL1575" s="10"/>
      <c r="BM1575" s="9"/>
      <c r="BN1575" s="10"/>
      <c r="BO1575" s="9"/>
      <c r="BP1575" s="9"/>
      <c r="BQ1575" s="9"/>
      <c r="BR1575" s="9"/>
      <c r="BS1575" s="9"/>
      <c r="BT1575" s="5"/>
      <c r="BU1575" s="9"/>
      <c r="BV1575" s="10"/>
      <c r="BW1575" s="10"/>
      <c r="BX1575" s="10"/>
      <c r="BY1575" s="10"/>
      <c r="BZ1575" s="10"/>
      <c r="CA1575" s="10"/>
      <c r="CB1575" s="10"/>
      <c r="CC1575" s="10"/>
      <c r="CD1575" s="5"/>
      <c r="CE1575" s="9"/>
      <c r="CF1575" s="10"/>
      <c r="CG1575" s="10"/>
      <c r="CH1575" s="10"/>
      <c r="CI1575" s="10"/>
      <c r="CJ1575" s="10"/>
      <c r="CK1575" s="10"/>
      <c r="CL1575" s="10"/>
      <c r="CM1575" s="10"/>
    </row>
    <row r="1576" spans="1:91" x14ac:dyDescent="0.2">
      <c r="A1576" s="9"/>
      <c r="B1576" s="9"/>
      <c r="C1576" s="9"/>
      <c r="D1576" s="9"/>
      <c r="E1576" s="9"/>
      <c r="F1576" s="9"/>
      <c r="G1576" s="9"/>
      <c r="H1576" s="9"/>
      <c r="I1576" s="9"/>
      <c r="J1576" s="9"/>
      <c r="K1576" s="9"/>
      <c r="L1576" s="9"/>
      <c r="M1576" s="9"/>
      <c r="N1576" s="9"/>
      <c r="P1576"/>
      <c r="Q1576"/>
      <c r="AI1576" s="9"/>
      <c r="AJ1576" s="10"/>
      <c r="AK1576" s="9"/>
      <c r="AL1576" s="10"/>
      <c r="AM1576" s="9"/>
      <c r="AN1576" s="9"/>
      <c r="AO1576" s="9"/>
      <c r="AP1576" s="9"/>
      <c r="AQ1576" s="9"/>
      <c r="AS1576" s="9"/>
      <c r="AT1576" s="10"/>
      <c r="AU1576" s="10"/>
      <c r="AV1576" s="10"/>
      <c r="AW1576" s="10"/>
      <c r="AX1576" s="10"/>
      <c r="AY1576" s="10"/>
      <c r="AZ1576" s="10"/>
      <c r="BA1576" s="10"/>
      <c r="BC1576" s="9"/>
      <c r="BD1576" s="10"/>
      <c r="BE1576" s="10"/>
      <c r="BF1576" s="10"/>
      <c r="BG1576" s="10"/>
      <c r="BH1576" s="10"/>
      <c r="BI1576" s="10"/>
      <c r="BJ1576" s="10"/>
      <c r="BK1576" s="10"/>
      <c r="BL1576" s="10"/>
      <c r="BM1576" s="9"/>
      <c r="BN1576" s="10"/>
      <c r="BO1576" s="9"/>
      <c r="BP1576" s="9"/>
      <c r="BQ1576" s="9"/>
      <c r="BR1576" s="9"/>
      <c r="BS1576" s="9"/>
      <c r="BT1576" s="5"/>
      <c r="BU1576" s="9"/>
      <c r="BV1576" s="10"/>
      <c r="BW1576" s="10"/>
      <c r="BX1576" s="10"/>
      <c r="BY1576" s="10"/>
      <c r="BZ1576" s="10"/>
      <c r="CA1576" s="10"/>
      <c r="CB1576" s="10"/>
      <c r="CC1576" s="10"/>
      <c r="CD1576" s="5"/>
      <c r="CE1576" s="9"/>
      <c r="CF1576" s="10"/>
      <c r="CG1576" s="10"/>
      <c r="CH1576" s="10"/>
      <c r="CI1576" s="10"/>
      <c r="CJ1576" s="10"/>
      <c r="CK1576" s="10"/>
      <c r="CL1576" s="10"/>
      <c r="CM1576" s="10"/>
    </row>
    <row r="1577" spans="1:91" x14ac:dyDescent="0.2">
      <c r="A1577" s="9"/>
      <c r="B1577" s="9"/>
      <c r="C1577" s="9"/>
      <c r="D1577" s="9"/>
      <c r="E1577" s="9"/>
      <c r="F1577" s="9"/>
      <c r="G1577" s="9"/>
      <c r="H1577" s="9"/>
      <c r="I1577" s="9"/>
      <c r="J1577" s="9"/>
      <c r="K1577" s="9"/>
      <c r="L1577" s="9"/>
      <c r="M1577" s="9"/>
      <c r="N1577" s="9"/>
      <c r="P1577"/>
      <c r="Q1577"/>
      <c r="AI1577" s="9"/>
      <c r="AJ1577" s="10"/>
      <c r="AK1577" s="9"/>
      <c r="AL1577" s="10"/>
      <c r="AM1577" s="9"/>
      <c r="AN1577" s="9"/>
      <c r="AO1577" s="9"/>
      <c r="AP1577" s="9"/>
      <c r="AQ1577" s="9"/>
      <c r="AS1577" s="9"/>
      <c r="AT1577" s="10"/>
      <c r="AU1577" s="10"/>
      <c r="AV1577" s="10"/>
      <c r="AW1577" s="10"/>
      <c r="AX1577" s="10"/>
      <c r="AY1577" s="10"/>
      <c r="AZ1577" s="10"/>
      <c r="BA1577" s="10"/>
      <c r="BC1577" s="9"/>
      <c r="BD1577" s="10"/>
      <c r="BE1577" s="10"/>
      <c r="BF1577" s="10"/>
      <c r="BG1577" s="10"/>
      <c r="BH1577" s="10"/>
      <c r="BI1577" s="10"/>
      <c r="BJ1577" s="10"/>
      <c r="BK1577" s="10"/>
      <c r="BL1577" s="10"/>
      <c r="BM1577" s="9"/>
      <c r="BN1577" s="10"/>
      <c r="BO1577" s="9"/>
      <c r="BP1577" s="9"/>
      <c r="BQ1577" s="9"/>
      <c r="BR1577" s="9"/>
      <c r="BS1577" s="9"/>
      <c r="BT1577" s="5"/>
      <c r="BU1577" s="9"/>
      <c r="BV1577" s="10"/>
      <c r="BW1577" s="10"/>
      <c r="BX1577" s="10"/>
      <c r="BY1577" s="10"/>
      <c r="BZ1577" s="10"/>
      <c r="CA1577" s="10"/>
      <c r="CB1577" s="10"/>
      <c r="CC1577" s="10"/>
      <c r="CD1577" s="5"/>
      <c r="CE1577" s="9"/>
      <c r="CF1577" s="10"/>
      <c r="CG1577" s="10"/>
      <c r="CH1577" s="10"/>
      <c r="CI1577" s="10"/>
      <c r="CJ1577" s="10"/>
      <c r="CK1577" s="10"/>
      <c r="CL1577" s="10"/>
      <c r="CM1577" s="10"/>
    </row>
    <row r="1578" spans="1:91" x14ac:dyDescent="0.2">
      <c r="A1578" s="9"/>
      <c r="B1578" s="9"/>
      <c r="C1578" s="9"/>
      <c r="D1578" s="9"/>
      <c r="E1578" s="9"/>
      <c r="F1578" s="9"/>
      <c r="G1578" s="9"/>
      <c r="H1578" s="9"/>
      <c r="I1578" s="9"/>
      <c r="J1578" s="9"/>
      <c r="K1578" s="9"/>
      <c r="L1578" s="9"/>
      <c r="M1578" s="9"/>
      <c r="N1578" s="9"/>
      <c r="P1578"/>
      <c r="Q1578"/>
      <c r="AI1578" s="9"/>
      <c r="AJ1578" s="10"/>
      <c r="AK1578" s="9"/>
      <c r="AL1578" s="10"/>
      <c r="AM1578" s="9"/>
      <c r="AN1578" s="9"/>
      <c r="AO1578" s="9"/>
      <c r="AP1578" s="9"/>
      <c r="AQ1578" s="9"/>
      <c r="AS1578" s="9"/>
      <c r="AT1578" s="10"/>
      <c r="AU1578" s="10"/>
      <c r="AV1578" s="10"/>
      <c r="AW1578" s="10"/>
      <c r="AX1578" s="10"/>
      <c r="AY1578" s="10"/>
      <c r="AZ1578" s="10"/>
      <c r="BA1578" s="10"/>
      <c r="BC1578" s="9"/>
      <c r="BD1578" s="10"/>
      <c r="BE1578" s="10"/>
      <c r="BF1578" s="10"/>
      <c r="BG1578" s="10"/>
      <c r="BH1578" s="10"/>
      <c r="BI1578" s="10"/>
      <c r="BJ1578" s="10"/>
      <c r="BK1578" s="10"/>
      <c r="BL1578" s="10"/>
      <c r="BM1578" s="9"/>
      <c r="BN1578" s="10"/>
      <c r="BO1578" s="9"/>
      <c r="BP1578" s="9"/>
      <c r="BQ1578" s="9"/>
      <c r="BR1578" s="9"/>
      <c r="BS1578" s="9"/>
      <c r="BT1578" s="5"/>
      <c r="BU1578" s="9"/>
      <c r="BV1578" s="10"/>
      <c r="BW1578" s="10"/>
      <c r="BX1578" s="10"/>
      <c r="BY1578" s="10"/>
      <c r="BZ1578" s="10"/>
      <c r="CA1578" s="10"/>
      <c r="CB1578" s="10"/>
      <c r="CC1578" s="10"/>
      <c r="CD1578" s="5"/>
      <c r="CE1578" s="9"/>
      <c r="CF1578" s="10"/>
      <c r="CG1578" s="10"/>
      <c r="CH1578" s="10"/>
      <c r="CI1578" s="10"/>
      <c r="CJ1578" s="10"/>
      <c r="CK1578" s="10"/>
      <c r="CL1578" s="10"/>
      <c r="CM1578" s="10"/>
    </row>
    <row r="1579" spans="1:91" x14ac:dyDescent="0.2">
      <c r="A1579" s="9"/>
      <c r="B1579" s="9"/>
      <c r="C1579" s="9"/>
      <c r="D1579" s="9"/>
      <c r="E1579" s="9"/>
      <c r="F1579" s="9"/>
      <c r="G1579" s="9"/>
      <c r="H1579" s="9"/>
      <c r="I1579" s="9"/>
      <c r="J1579" s="9"/>
      <c r="K1579" s="9"/>
      <c r="L1579" s="9"/>
      <c r="M1579" s="9"/>
      <c r="N1579" s="9"/>
      <c r="P1579"/>
      <c r="Q1579"/>
      <c r="AI1579" s="9"/>
      <c r="AJ1579" s="10"/>
      <c r="AK1579" s="9"/>
      <c r="AL1579" s="10"/>
      <c r="AM1579" s="9"/>
      <c r="AN1579" s="9"/>
      <c r="AO1579" s="9"/>
      <c r="AP1579" s="9"/>
      <c r="AQ1579" s="9"/>
      <c r="AS1579" s="9"/>
      <c r="AT1579" s="10"/>
      <c r="AU1579" s="10"/>
      <c r="AV1579" s="10"/>
      <c r="AW1579" s="10"/>
      <c r="AX1579" s="10"/>
      <c r="AY1579" s="10"/>
      <c r="AZ1579" s="10"/>
      <c r="BA1579" s="10"/>
      <c r="BC1579" s="9"/>
      <c r="BD1579" s="10"/>
      <c r="BE1579" s="10"/>
      <c r="BF1579" s="10"/>
      <c r="BG1579" s="10"/>
      <c r="BH1579" s="10"/>
      <c r="BI1579" s="10"/>
      <c r="BJ1579" s="10"/>
      <c r="BK1579" s="10"/>
      <c r="BL1579" s="10"/>
      <c r="BM1579" s="9"/>
      <c r="BN1579" s="10"/>
      <c r="BO1579" s="9"/>
      <c r="BP1579" s="9"/>
      <c r="BQ1579" s="9"/>
      <c r="BR1579" s="9"/>
      <c r="BS1579" s="9"/>
      <c r="BT1579" s="5"/>
      <c r="BU1579" s="9"/>
      <c r="BV1579" s="10"/>
      <c r="BW1579" s="10"/>
      <c r="BX1579" s="10"/>
      <c r="BY1579" s="10"/>
      <c r="BZ1579" s="10"/>
      <c r="CA1579" s="10"/>
      <c r="CB1579" s="10"/>
      <c r="CC1579" s="10"/>
      <c r="CD1579" s="5"/>
      <c r="CE1579" s="9"/>
      <c r="CF1579" s="10"/>
      <c r="CG1579" s="10"/>
      <c r="CH1579" s="10"/>
      <c r="CI1579" s="10"/>
      <c r="CJ1579" s="10"/>
      <c r="CK1579" s="10"/>
      <c r="CL1579" s="10"/>
      <c r="CM1579" s="10"/>
    </row>
    <row r="1580" spans="1:91" x14ac:dyDescent="0.2">
      <c r="A1580" s="9"/>
      <c r="B1580" s="9"/>
      <c r="C1580" s="9"/>
      <c r="D1580" s="9"/>
      <c r="E1580" s="9"/>
      <c r="F1580" s="9"/>
      <c r="G1580" s="9"/>
      <c r="H1580" s="9"/>
      <c r="I1580" s="9"/>
      <c r="J1580" s="9"/>
      <c r="K1580" s="9"/>
      <c r="L1580" s="9"/>
      <c r="M1580" s="9"/>
      <c r="N1580" s="9"/>
      <c r="P1580"/>
      <c r="Q1580"/>
      <c r="AI1580" s="9"/>
      <c r="AJ1580" s="10"/>
      <c r="AK1580" s="9"/>
      <c r="AL1580" s="10"/>
      <c r="AM1580" s="9"/>
      <c r="AN1580" s="9"/>
      <c r="AO1580" s="9"/>
      <c r="AP1580" s="9"/>
      <c r="AQ1580" s="9"/>
      <c r="AS1580" s="9"/>
      <c r="AT1580" s="10"/>
      <c r="AU1580" s="10"/>
      <c r="AV1580" s="10"/>
      <c r="AW1580" s="10"/>
      <c r="AX1580" s="10"/>
      <c r="AY1580" s="10"/>
      <c r="AZ1580" s="10"/>
      <c r="BA1580" s="10"/>
      <c r="BC1580" s="9"/>
      <c r="BD1580" s="10"/>
      <c r="BE1580" s="10"/>
      <c r="BF1580" s="10"/>
      <c r="BG1580" s="10"/>
      <c r="BH1580" s="10"/>
      <c r="BI1580" s="10"/>
      <c r="BJ1580" s="10"/>
      <c r="BK1580" s="10"/>
      <c r="BL1580" s="10"/>
      <c r="BM1580" s="9"/>
      <c r="BN1580" s="10"/>
      <c r="BO1580" s="9"/>
      <c r="BP1580" s="9"/>
      <c r="BQ1580" s="9"/>
      <c r="BR1580" s="9"/>
      <c r="BS1580" s="9"/>
      <c r="BT1580" s="5"/>
      <c r="BU1580" s="9"/>
      <c r="BV1580" s="10"/>
      <c r="BW1580" s="10"/>
      <c r="BX1580" s="10"/>
      <c r="BY1580" s="10"/>
      <c r="BZ1580" s="10"/>
      <c r="CA1580" s="10"/>
      <c r="CB1580" s="10"/>
      <c r="CC1580" s="10"/>
      <c r="CD1580" s="5"/>
      <c r="CE1580" s="9"/>
      <c r="CF1580" s="10"/>
      <c r="CG1580" s="10"/>
      <c r="CH1580" s="10"/>
      <c r="CI1580" s="10"/>
      <c r="CJ1580" s="10"/>
      <c r="CK1580" s="10"/>
      <c r="CL1580" s="10"/>
      <c r="CM1580" s="10"/>
    </row>
    <row r="1581" spans="1:91" x14ac:dyDescent="0.2">
      <c r="A1581" s="9"/>
      <c r="B1581" s="9"/>
      <c r="C1581" s="9"/>
      <c r="D1581" s="9"/>
      <c r="E1581" s="9"/>
      <c r="F1581" s="9"/>
      <c r="G1581" s="9"/>
      <c r="H1581" s="9"/>
      <c r="I1581" s="9"/>
      <c r="J1581" s="9"/>
      <c r="K1581" s="9"/>
      <c r="L1581" s="9"/>
      <c r="M1581" s="9"/>
      <c r="N1581" s="9"/>
      <c r="P1581"/>
      <c r="Q1581"/>
      <c r="AI1581" s="9"/>
      <c r="AJ1581" s="10"/>
      <c r="AK1581" s="9"/>
      <c r="AL1581" s="10"/>
      <c r="AM1581" s="9"/>
      <c r="AN1581" s="9"/>
      <c r="AO1581" s="9"/>
      <c r="AP1581" s="9"/>
      <c r="AQ1581" s="9"/>
      <c r="AS1581" s="9"/>
      <c r="AT1581" s="10"/>
      <c r="AU1581" s="10"/>
      <c r="AV1581" s="10"/>
      <c r="AW1581" s="10"/>
      <c r="AX1581" s="10"/>
      <c r="AY1581" s="10"/>
      <c r="AZ1581" s="10"/>
      <c r="BA1581" s="10"/>
      <c r="BC1581" s="9"/>
      <c r="BD1581" s="10"/>
      <c r="BE1581" s="10"/>
      <c r="BF1581" s="10"/>
      <c r="BG1581" s="10"/>
      <c r="BH1581" s="10"/>
      <c r="BI1581" s="10"/>
      <c r="BJ1581" s="10"/>
      <c r="BK1581" s="10"/>
      <c r="BL1581" s="10"/>
      <c r="BM1581" s="9"/>
      <c r="BN1581" s="10"/>
      <c r="BO1581" s="9"/>
      <c r="BP1581" s="9"/>
      <c r="BQ1581" s="9"/>
      <c r="BR1581" s="9"/>
      <c r="BS1581" s="9"/>
      <c r="BT1581" s="5"/>
      <c r="BU1581" s="9"/>
      <c r="BV1581" s="10"/>
      <c r="BW1581" s="10"/>
      <c r="BX1581" s="10"/>
      <c r="BY1581" s="10"/>
      <c r="BZ1581" s="10"/>
      <c r="CA1581" s="10"/>
      <c r="CB1581" s="10"/>
      <c r="CC1581" s="10"/>
      <c r="CD1581" s="5"/>
      <c r="CE1581" s="9"/>
      <c r="CF1581" s="10"/>
      <c r="CG1581" s="10"/>
      <c r="CH1581" s="10"/>
      <c r="CI1581" s="10"/>
      <c r="CJ1581" s="10"/>
      <c r="CK1581" s="10"/>
      <c r="CL1581" s="10"/>
      <c r="CM1581" s="10"/>
    </row>
    <row r="1582" spans="1:91" x14ac:dyDescent="0.2">
      <c r="A1582" s="9"/>
      <c r="B1582" s="9"/>
      <c r="C1582" s="9"/>
      <c r="D1582" s="9"/>
      <c r="E1582" s="9"/>
      <c r="F1582" s="9"/>
      <c r="G1582" s="9"/>
      <c r="H1582" s="9"/>
      <c r="I1582" s="9"/>
      <c r="J1582" s="9"/>
      <c r="K1582" s="9"/>
      <c r="L1582" s="9"/>
      <c r="M1582" s="9"/>
      <c r="N1582" s="9"/>
      <c r="P1582"/>
      <c r="Q1582"/>
      <c r="AI1582" s="9"/>
      <c r="AJ1582" s="10"/>
      <c r="AK1582" s="9"/>
      <c r="AL1582" s="10"/>
      <c r="AM1582" s="9"/>
      <c r="AN1582" s="9"/>
      <c r="AO1582" s="9"/>
      <c r="AP1582" s="9"/>
      <c r="AQ1582" s="9"/>
      <c r="AS1582" s="9"/>
      <c r="AT1582" s="10"/>
      <c r="AU1582" s="10"/>
      <c r="AV1582" s="10"/>
      <c r="AW1582" s="10"/>
      <c r="AX1582" s="10"/>
      <c r="AY1582" s="10"/>
      <c r="AZ1582" s="10"/>
      <c r="BA1582" s="10"/>
      <c r="BC1582" s="9"/>
      <c r="BD1582" s="10"/>
      <c r="BE1582" s="10"/>
      <c r="BF1582" s="10"/>
      <c r="BG1582" s="10"/>
      <c r="BH1582" s="10"/>
      <c r="BI1582" s="10"/>
      <c r="BJ1582" s="10"/>
      <c r="BK1582" s="10"/>
      <c r="BL1582" s="10"/>
      <c r="BM1582" s="9"/>
      <c r="BN1582" s="10"/>
      <c r="BO1582" s="9"/>
      <c r="BP1582" s="9"/>
      <c r="BQ1582" s="9"/>
      <c r="BR1582" s="9"/>
      <c r="BS1582" s="9"/>
      <c r="BT1582" s="5"/>
      <c r="BU1582" s="9"/>
      <c r="BV1582" s="10"/>
      <c r="BW1582" s="10"/>
      <c r="BX1582" s="10"/>
      <c r="BY1582" s="10"/>
      <c r="BZ1582" s="10"/>
      <c r="CA1582" s="10"/>
      <c r="CB1582" s="10"/>
      <c r="CC1582" s="10"/>
      <c r="CD1582" s="5"/>
      <c r="CE1582" s="9"/>
      <c r="CF1582" s="10"/>
      <c r="CG1582" s="10"/>
      <c r="CH1582" s="10"/>
      <c r="CI1582" s="10"/>
      <c r="CJ1582" s="10"/>
      <c r="CK1582" s="10"/>
      <c r="CL1582" s="10"/>
      <c r="CM1582" s="10"/>
    </row>
    <row r="1583" spans="1:91" x14ac:dyDescent="0.2">
      <c r="A1583" s="9"/>
      <c r="B1583" s="9"/>
      <c r="C1583" s="9"/>
      <c r="D1583" s="9"/>
      <c r="E1583" s="9"/>
      <c r="F1583" s="9"/>
      <c r="G1583" s="9"/>
      <c r="H1583" s="9"/>
      <c r="I1583" s="9"/>
      <c r="J1583" s="9"/>
      <c r="K1583" s="9"/>
      <c r="L1583" s="9"/>
      <c r="M1583" s="9"/>
      <c r="N1583" s="9"/>
      <c r="P1583"/>
      <c r="Q1583"/>
      <c r="AI1583" s="9"/>
      <c r="AJ1583" s="10"/>
      <c r="AK1583" s="9"/>
      <c r="AL1583" s="10"/>
      <c r="AM1583" s="9"/>
      <c r="AN1583" s="9"/>
      <c r="AO1583" s="9"/>
      <c r="AP1583" s="9"/>
      <c r="AQ1583" s="9"/>
      <c r="AS1583" s="9"/>
      <c r="AT1583" s="10"/>
      <c r="AU1583" s="10"/>
      <c r="AV1583" s="10"/>
      <c r="AW1583" s="10"/>
      <c r="AX1583" s="10"/>
      <c r="AY1583" s="10"/>
      <c r="AZ1583" s="10"/>
      <c r="BA1583" s="10"/>
      <c r="BC1583" s="9"/>
      <c r="BD1583" s="10"/>
      <c r="BE1583" s="10"/>
      <c r="BF1583" s="10"/>
      <c r="BG1583" s="10"/>
      <c r="BH1583" s="10"/>
      <c r="BI1583" s="10"/>
      <c r="BJ1583" s="10"/>
      <c r="BK1583" s="10"/>
      <c r="BL1583" s="10"/>
      <c r="BM1583" s="9"/>
      <c r="BN1583" s="10"/>
      <c r="BO1583" s="9"/>
      <c r="BP1583" s="9"/>
      <c r="BQ1583" s="9"/>
      <c r="BR1583" s="9"/>
      <c r="BS1583" s="9"/>
      <c r="BT1583" s="5"/>
      <c r="BU1583" s="9"/>
      <c r="BV1583" s="10"/>
      <c r="BW1583" s="10"/>
      <c r="BX1583" s="10"/>
      <c r="BY1583" s="10"/>
      <c r="BZ1583" s="10"/>
      <c r="CA1583" s="10"/>
      <c r="CB1583" s="10"/>
      <c r="CC1583" s="10"/>
      <c r="CD1583" s="5"/>
      <c r="CE1583" s="9"/>
      <c r="CF1583" s="10"/>
      <c r="CG1583" s="10"/>
      <c r="CH1583" s="10"/>
      <c r="CI1583" s="10"/>
      <c r="CJ1583" s="10"/>
      <c r="CK1583" s="10"/>
      <c r="CL1583" s="10"/>
      <c r="CM1583" s="10"/>
    </row>
    <row r="1584" spans="1:91" x14ac:dyDescent="0.2">
      <c r="A1584" s="9"/>
      <c r="B1584" s="9"/>
      <c r="C1584" s="9"/>
      <c r="D1584" s="9"/>
      <c r="E1584" s="9"/>
      <c r="F1584" s="9"/>
      <c r="G1584" s="9"/>
      <c r="H1584" s="9"/>
      <c r="I1584" s="9"/>
      <c r="J1584" s="9"/>
      <c r="K1584" s="9"/>
      <c r="L1584" s="9"/>
      <c r="M1584" s="9"/>
      <c r="N1584" s="9"/>
      <c r="P1584"/>
      <c r="Q1584"/>
      <c r="AI1584" s="9"/>
      <c r="AJ1584" s="10"/>
      <c r="AK1584" s="9"/>
      <c r="AL1584" s="10"/>
      <c r="AM1584" s="9"/>
      <c r="AN1584" s="9"/>
      <c r="AO1584" s="9"/>
      <c r="AP1584" s="9"/>
      <c r="AQ1584" s="9"/>
      <c r="AS1584" s="9"/>
      <c r="AT1584" s="10"/>
      <c r="AU1584" s="10"/>
      <c r="AV1584" s="10"/>
      <c r="AW1584" s="10"/>
      <c r="AX1584" s="10"/>
      <c r="AY1584" s="10"/>
      <c r="AZ1584" s="10"/>
      <c r="BA1584" s="10"/>
      <c r="BC1584" s="9"/>
      <c r="BD1584" s="10"/>
      <c r="BE1584" s="10"/>
      <c r="BF1584" s="10"/>
      <c r="BG1584" s="10"/>
      <c r="BH1584" s="10"/>
      <c r="BI1584" s="10"/>
      <c r="BJ1584" s="10"/>
      <c r="BK1584" s="10"/>
      <c r="BL1584" s="10"/>
      <c r="BM1584" s="9"/>
      <c r="BN1584" s="10"/>
      <c r="BO1584" s="9"/>
      <c r="BP1584" s="9"/>
      <c r="BQ1584" s="9"/>
      <c r="BR1584" s="9"/>
      <c r="BS1584" s="9"/>
      <c r="BT1584" s="5"/>
      <c r="BU1584" s="9"/>
      <c r="BV1584" s="10"/>
      <c r="BW1584" s="10"/>
      <c r="BX1584" s="10"/>
      <c r="BY1584" s="10"/>
      <c r="BZ1584" s="10"/>
      <c r="CA1584" s="10"/>
      <c r="CB1584" s="10"/>
      <c r="CC1584" s="10"/>
      <c r="CD1584" s="5"/>
      <c r="CE1584" s="9"/>
      <c r="CF1584" s="10"/>
      <c r="CG1584" s="10"/>
      <c r="CH1584" s="10"/>
      <c r="CI1584" s="10"/>
      <c r="CJ1584" s="10"/>
      <c r="CK1584" s="10"/>
      <c r="CL1584" s="10"/>
      <c r="CM1584" s="10"/>
    </row>
    <row r="1585" spans="1:91" x14ac:dyDescent="0.2">
      <c r="A1585" s="9"/>
      <c r="B1585" s="9"/>
      <c r="C1585" s="9"/>
      <c r="D1585" s="9"/>
      <c r="E1585" s="9"/>
      <c r="F1585" s="9"/>
      <c r="G1585" s="9"/>
      <c r="H1585" s="9"/>
      <c r="I1585" s="9"/>
      <c r="J1585" s="9"/>
      <c r="K1585" s="9"/>
      <c r="L1585" s="9"/>
      <c r="M1585" s="9"/>
      <c r="N1585" s="9"/>
      <c r="P1585"/>
      <c r="Q1585"/>
      <c r="AI1585" s="9"/>
      <c r="AJ1585" s="10"/>
      <c r="AK1585" s="9"/>
      <c r="AL1585" s="10"/>
      <c r="AM1585" s="9"/>
      <c r="AN1585" s="9"/>
      <c r="AO1585" s="9"/>
      <c r="AP1585" s="9"/>
      <c r="AQ1585" s="9"/>
      <c r="AS1585" s="9"/>
      <c r="AT1585" s="10"/>
      <c r="AU1585" s="10"/>
      <c r="AV1585" s="10"/>
      <c r="AW1585" s="10"/>
      <c r="AX1585" s="10"/>
      <c r="AY1585" s="10"/>
      <c r="AZ1585" s="10"/>
      <c r="BA1585" s="10"/>
      <c r="BC1585" s="9"/>
      <c r="BD1585" s="10"/>
      <c r="BE1585" s="10"/>
      <c r="BF1585" s="10"/>
      <c r="BG1585" s="10"/>
      <c r="BH1585" s="10"/>
      <c r="BI1585" s="10"/>
      <c r="BJ1585" s="10"/>
      <c r="BK1585" s="10"/>
      <c r="BL1585" s="10"/>
      <c r="BM1585" s="9"/>
      <c r="BN1585" s="10"/>
      <c r="BO1585" s="9"/>
      <c r="BP1585" s="9"/>
      <c r="BQ1585" s="9"/>
      <c r="BR1585" s="9"/>
      <c r="BS1585" s="9"/>
      <c r="BT1585" s="5"/>
      <c r="BU1585" s="9"/>
      <c r="BV1585" s="10"/>
      <c r="BW1585" s="10"/>
      <c r="BX1585" s="10"/>
      <c r="BY1585" s="10"/>
      <c r="BZ1585" s="10"/>
      <c r="CA1585" s="10"/>
      <c r="CB1585" s="10"/>
      <c r="CC1585" s="10"/>
      <c r="CD1585" s="5"/>
      <c r="CE1585" s="9"/>
      <c r="CF1585" s="10"/>
      <c r="CG1585" s="10"/>
      <c r="CH1585" s="10"/>
      <c r="CI1585" s="10"/>
      <c r="CJ1585" s="10"/>
      <c r="CK1585" s="10"/>
      <c r="CL1585" s="10"/>
      <c r="CM1585" s="10"/>
    </row>
    <row r="1586" spans="1:91" x14ac:dyDescent="0.2">
      <c r="A1586" s="9"/>
      <c r="B1586" s="9"/>
      <c r="C1586" s="9"/>
      <c r="D1586" s="9"/>
      <c r="E1586" s="9"/>
      <c r="F1586" s="9"/>
      <c r="G1586" s="9"/>
      <c r="H1586" s="9"/>
      <c r="I1586" s="9"/>
      <c r="J1586" s="9"/>
      <c r="K1586" s="9"/>
      <c r="L1586" s="9"/>
      <c r="M1586" s="9"/>
      <c r="N1586" s="9"/>
      <c r="P1586"/>
      <c r="Q1586"/>
      <c r="AI1586" s="9"/>
      <c r="AJ1586" s="10"/>
      <c r="AK1586" s="9"/>
      <c r="AL1586" s="10"/>
      <c r="AM1586" s="9"/>
      <c r="AN1586" s="9"/>
      <c r="AO1586" s="9"/>
      <c r="AP1586" s="9"/>
      <c r="AQ1586" s="9"/>
      <c r="AS1586" s="9"/>
      <c r="AT1586" s="10"/>
      <c r="AU1586" s="10"/>
      <c r="AV1586" s="10"/>
      <c r="AW1586" s="10"/>
      <c r="AX1586" s="10"/>
      <c r="AY1586" s="10"/>
      <c r="AZ1586" s="10"/>
      <c r="BA1586" s="10"/>
      <c r="BC1586" s="9"/>
      <c r="BD1586" s="10"/>
      <c r="BE1586" s="10"/>
      <c r="BF1586" s="10"/>
      <c r="BG1586" s="10"/>
      <c r="BH1586" s="10"/>
      <c r="BI1586" s="10"/>
      <c r="BJ1586" s="10"/>
      <c r="BK1586" s="10"/>
      <c r="BL1586" s="10"/>
      <c r="BM1586" s="9"/>
      <c r="BN1586" s="10"/>
      <c r="BO1586" s="9"/>
      <c r="BP1586" s="9"/>
      <c r="BQ1586" s="9"/>
      <c r="BR1586" s="9"/>
      <c r="BS1586" s="9"/>
      <c r="BT1586" s="5"/>
      <c r="BU1586" s="9"/>
      <c r="BV1586" s="10"/>
      <c r="BW1586" s="10"/>
      <c r="BX1586" s="10"/>
      <c r="BY1586" s="10"/>
      <c r="BZ1586" s="10"/>
      <c r="CA1586" s="10"/>
      <c r="CB1586" s="10"/>
      <c r="CC1586" s="10"/>
      <c r="CD1586" s="5"/>
      <c r="CE1586" s="9"/>
      <c r="CF1586" s="10"/>
      <c r="CG1586" s="10"/>
      <c r="CH1586" s="10"/>
      <c r="CI1586" s="10"/>
      <c r="CJ1586" s="10"/>
      <c r="CK1586" s="10"/>
      <c r="CL1586" s="10"/>
      <c r="CM1586" s="10"/>
    </row>
    <row r="1587" spans="1:91" x14ac:dyDescent="0.2">
      <c r="A1587" s="9"/>
      <c r="B1587" s="9"/>
      <c r="C1587" s="9"/>
      <c r="D1587" s="9"/>
      <c r="E1587" s="9"/>
      <c r="F1587" s="9"/>
      <c r="G1587" s="9"/>
      <c r="H1587" s="9"/>
      <c r="I1587" s="9"/>
      <c r="J1587" s="9"/>
      <c r="K1587" s="9"/>
      <c r="L1587" s="9"/>
      <c r="M1587" s="9"/>
      <c r="N1587" s="9"/>
      <c r="P1587"/>
      <c r="Q1587"/>
      <c r="AI1587" s="9"/>
      <c r="AJ1587" s="10"/>
      <c r="AK1587" s="9"/>
      <c r="AL1587" s="10"/>
      <c r="AM1587" s="9"/>
      <c r="AN1587" s="9"/>
      <c r="AO1587" s="9"/>
      <c r="AP1587" s="9"/>
      <c r="AQ1587" s="9"/>
      <c r="AS1587" s="9"/>
      <c r="AT1587" s="10"/>
      <c r="AU1587" s="10"/>
      <c r="AV1587" s="10"/>
      <c r="AW1587" s="10"/>
      <c r="AX1587" s="10"/>
      <c r="AY1587" s="10"/>
      <c r="AZ1587" s="10"/>
      <c r="BA1587" s="10"/>
      <c r="BC1587" s="9"/>
      <c r="BD1587" s="10"/>
      <c r="BE1587" s="10"/>
      <c r="BF1587" s="10"/>
      <c r="BG1587" s="10"/>
      <c r="BH1587" s="10"/>
      <c r="BI1587" s="10"/>
      <c r="BJ1587" s="10"/>
      <c r="BK1587" s="10"/>
      <c r="BL1587" s="10"/>
      <c r="BM1587" s="9"/>
      <c r="BN1587" s="10"/>
      <c r="BO1587" s="9"/>
      <c r="BP1587" s="9"/>
      <c r="BQ1587" s="9"/>
      <c r="BR1587" s="9"/>
      <c r="BS1587" s="9"/>
      <c r="BT1587" s="5"/>
      <c r="BU1587" s="9"/>
      <c r="BV1587" s="10"/>
      <c r="BW1587" s="10"/>
      <c r="BX1587" s="10"/>
      <c r="BY1587" s="10"/>
      <c r="BZ1587" s="10"/>
      <c r="CA1587" s="10"/>
      <c r="CB1587" s="10"/>
      <c r="CC1587" s="10"/>
      <c r="CD1587" s="5"/>
      <c r="CE1587" s="9"/>
      <c r="CF1587" s="10"/>
      <c r="CG1587" s="10"/>
      <c r="CH1587" s="10"/>
      <c r="CI1587" s="10"/>
      <c r="CJ1587" s="10"/>
      <c r="CK1587" s="10"/>
      <c r="CL1587" s="10"/>
      <c r="CM1587" s="10"/>
    </row>
    <row r="1588" spans="1:91" x14ac:dyDescent="0.2">
      <c r="A1588" s="9"/>
      <c r="B1588" s="9"/>
      <c r="C1588" s="9"/>
      <c r="D1588" s="9"/>
      <c r="E1588" s="9"/>
      <c r="F1588" s="9"/>
      <c r="G1588" s="9"/>
      <c r="H1588" s="9"/>
      <c r="I1588" s="9"/>
      <c r="J1588" s="9"/>
      <c r="K1588" s="9"/>
      <c r="L1588" s="9"/>
      <c r="M1588" s="9"/>
      <c r="N1588" s="9"/>
      <c r="P1588"/>
      <c r="Q1588"/>
      <c r="AI1588" s="9"/>
      <c r="AJ1588" s="10"/>
      <c r="AK1588" s="9"/>
      <c r="AL1588" s="10"/>
      <c r="AM1588" s="9"/>
      <c r="AN1588" s="9"/>
      <c r="AO1588" s="9"/>
      <c r="AP1588" s="9"/>
      <c r="AQ1588" s="9"/>
      <c r="AS1588" s="9"/>
      <c r="AT1588" s="10"/>
      <c r="AU1588" s="10"/>
      <c r="AV1588" s="10"/>
      <c r="AW1588" s="10"/>
      <c r="AX1588" s="10"/>
      <c r="AY1588" s="10"/>
      <c r="AZ1588" s="10"/>
      <c r="BA1588" s="10"/>
      <c r="BC1588" s="9"/>
      <c r="BD1588" s="10"/>
      <c r="BE1588" s="10"/>
      <c r="BF1588" s="10"/>
      <c r="BG1588" s="10"/>
      <c r="BH1588" s="10"/>
      <c r="BI1588" s="10"/>
      <c r="BJ1588" s="10"/>
      <c r="BK1588" s="10"/>
      <c r="BL1588" s="10"/>
      <c r="BM1588" s="9"/>
      <c r="BN1588" s="10"/>
      <c r="BO1588" s="9"/>
      <c r="BP1588" s="9"/>
      <c r="BQ1588" s="9"/>
      <c r="BR1588" s="9"/>
      <c r="BS1588" s="9"/>
      <c r="BT1588" s="5"/>
      <c r="BU1588" s="9"/>
      <c r="BV1588" s="10"/>
      <c r="BW1588" s="10"/>
      <c r="BX1588" s="10"/>
      <c r="BY1588" s="10"/>
      <c r="BZ1588" s="10"/>
      <c r="CA1588" s="10"/>
      <c r="CB1588" s="10"/>
      <c r="CC1588" s="10"/>
      <c r="CD1588" s="5"/>
      <c r="CE1588" s="9"/>
      <c r="CF1588" s="10"/>
      <c r="CG1588" s="10"/>
      <c r="CH1588" s="10"/>
      <c r="CI1588" s="10"/>
      <c r="CJ1588" s="10"/>
      <c r="CK1588" s="10"/>
      <c r="CL1588" s="10"/>
      <c r="CM1588" s="10"/>
    </row>
    <row r="1589" spans="1:91" x14ac:dyDescent="0.2">
      <c r="A1589" s="9"/>
      <c r="B1589" s="9"/>
      <c r="C1589" s="9"/>
      <c r="D1589" s="9"/>
      <c r="E1589" s="9"/>
      <c r="F1589" s="9"/>
      <c r="G1589" s="9"/>
      <c r="H1589" s="9"/>
      <c r="I1589" s="9"/>
      <c r="J1589" s="9"/>
      <c r="K1589" s="9"/>
      <c r="L1589" s="9"/>
      <c r="M1589" s="9"/>
      <c r="N1589" s="9"/>
      <c r="P1589"/>
      <c r="Q1589"/>
      <c r="AI1589" s="9"/>
      <c r="AJ1589" s="10"/>
      <c r="AK1589" s="9"/>
      <c r="AL1589" s="10"/>
      <c r="AM1589" s="9"/>
      <c r="AN1589" s="9"/>
      <c r="AO1589" s="9"/>
      <c r="AP1589" s="9"/>
      <c r="AQ1589" s="9"/>
      <c r="AS1589" s="9"/>
      <c r="AT1589" s="10"/>
      <c r="AU1589" s="10"/>
      <c r="AV1589" s="10"/>
      <c r="AW1589" s="10"/>
      <c r="AX1589" s="10"/>
      <c r="AY1589" s="10"/>
      <c r="AZ1589" s="10"/>
      <c r="BA1589" s="10"/>
      <c r="BC1589" s="9"/>
      <c r="BD1589" s="10"/>
      <c r="BE1589" s="10"/>
      <c r="BF1589" s="10"/>
      <c r="BG1589" s="10"/>
      <c r="BH1589" s="10"/>
      <c r="BI1589" s="10"/>
      <c r="BJ1589" s="10"/>
      <c r="BK1589" s="10"/>
      <c r="BL1589" s="10"/>
      <c r="BM1589" s="9"/>
      <c r="BN1589" s="10"/>
      <c r="BO1589" s="9"/>
      <c r="BP1589" s="9"/>
      <c r="BQ1589" s="9"/>
      <c r="BR1589" s="9"/>
      <c r="BS1589" s="9"/>
      <c r="BT1589" s="5"/>
      <c r="BU1589" s="9"/>
      <c r="BV1589" s="10"/>
      <c r="BW1589" s="10"/>
      <c r="BX1589" s="10"/>
      <c r="BY1589" s="10"/>
      <c r="BZ1589" s="10"/>
      <c r="CA1589" s="10"/>
      <c r="CB1589" s="10"/>
      <c r="CC1589" s="10"/>
      <c r="CD1589" s="5"/>
      <c r="CE1589" s="9"/>
      <c r="CF1589" s="10"/>
      <c r="CG1589" s="10"/>
      <c r="CH1589" s="10"/>
      <c r="CI1589" s="10"/>
      <c r="CJ1589" s="10"/>
      <c r="CK1589" s="10"/>
      <c r="CL1589" s="10"/>
      <c r="CM1589" s="10"/>
    </row>
    <row r="1590" spans="1:91" x14ac:dyDescent="0.2">
      <c r="A1590" s="9"/>
      <c r="B1590" s="9"/>
      <c r="C1590" s="9"/>
      <c r="D1590" s="9"/>
      <c r="E1590" s="9"/>
      <c r="F1590" s="9"/>
      <c r="G1590" s="9"/>
      <c r="H1590" s="9"/>
      <c r="I1590" s="9"/>
      <c r="J1590" s="9"/>
      <c r="K1590" s="9"/>
      <c r="L1590" s="9"/>
      <c r="M1590" s="9"/>
      <c r="N1590" s="9"/>
      <c r="P1590"/>
      <c r="Q1590"/>
      <c r="AI1590" s="9"/>
      <c r="AJ1590" s="10"/>
      <c r="AK1590" s="9"/>
      <c r="AL1590" s="10"/>
      <c r="AM1590" s="9"/>
      <c r="AN1590" s="9"/>
      <c r="AO1590" s="9"/>
      <c r="AP1590" s="9"/>
      <c r="AQ1590" s="9"/>
      <c r="AS1590" s="9"/>
      <c r="AT1590" s="10"/>
      <c r="AU1590" s="10"/>
      <c r="AV1590" s="10"/>
      <c r="AW1590" s="10"/>
      <c r="AX1590" s="10"/>
      <c r="AY1590" s="10"/>
      <c r="AZ1590" s="10"/>
      <c r="BA1590" s="10"/>
      <c r="BC1590" s="9"/>
      <c r="BD1590" s="10"/>
      <c r="BE1590" s="10"/>
      <c r="BF1590" s="10"/>
      <c r="BG1590" s="10"/>
      <c r="BH1590" s="10"/>
      <c r="BI1590" s="10"/>
      <c r="BJ1590" s="10"/>
      <c r="BK1590" s="10"/>
      <c r="BL1590" s="10"/>
      <c r="BM1590" s="9"/>
      <c r="BN1590" s="10"/>
      <c r="BO1590" s="9"/>
      <c r="BP1590" s="9"/>
      <c r="BQ1590" s="9"/>
      <c r="BR1590" s="9"/>
      <c r="BS1590" s="9"/>
      <c r="BT1590" s="5"/>
      <c r="BU1590" s="9"/>
      <c r="BV1590" s="10"/>
      <c r="BW1590" s="10"/>
      <c r="BX1590" s="10"/>
      <c r="BY1590" s="10"/>
      <c r="BZ1590" s="10"/>
      <c r="CA1590" s="10"/>
      <c r="CB1590" s="10"/>
      <c r="CC1590" s="10"/>
      <c r="CD1590" s="5"/>
      <c r="CE1590" s="9"/>
      <c r="CF1590" s="10"/>
      <c r="CG1590" s="10"/>
      <c r="CH1590" s="10"/>
      <c r="CI1590" s="10"/>
      <c r="CJ1590" s="10"/>
      <c r="CK1590" s="10"/>
      <c r="CL1590" s="10"/>
      <c r="CM1590" s="10"/>
    </row>
    <row r="1591" spans="1:91" x14ac:dyDescent="0.2">
      <c r="A1591" s="9"/>
      <c r="B1591" s="9"/>
      <c r="C1591" s="9"/>
      <c r="D1591" s="9"/>
      <c r="E1591" s="9"/>
      <c r="F1591" s="9"/>
      <c r="G1591" s="9"/>
      <c r="H1591" s="9"/>
      <c r="I1591" s="9"/>
      <c r="J1591" s="9"/>
      <c r="K1591" s="9"/>
      <c r="L1591" s="9"/>
      <c r="M1591" s="9"/>
      <c r="N1591" s="9"/>
      <c r="P1591"/>
      <c r="Q1591"/>
      <c r="AI1591" s="9"/>
      <c r="AJ1591" s="10"/>
      <c r="AK1591" s="9"/>
      <c r="AL1591" s="10"/>
      <c r="AM1591" s="9"/>
      <c r="AN1591" s="9"/>
      <c r="AO1591" s="9"/>
      <c r="AP1591" s="9"/>
      <c r="AQ1591" s="9"/>
      <c r="AS1591" s="9"/>
      <c r="AT1591" s="10"/>
      <c r="AU1591" s="10"/>
      <c r="AV1591" s="10"/>
      <c r="AW1591" s="10"/>
      <c r="AX1591" s="10"/>
      <c r="AY1591" s="10"/>
      <c r="AZ1591" s="10"/>
      <c r="BA1591" s="10"/>
      <c r="BC1591" s="9"/>
      <c r="BD1591" s="10"/>
      <c r="BE1591" s="10"/>
      <c r="BF1591" s="10"/>
      <c r="BG1591" s="10"/>
      <c r="BH1591" s="10"/>
      <c r="BI1591" s="10"/>
      <c r="BJ1591" s="10"/>
      <c r="BK1591" s="10"/>
      <c r="BL1591" s="10"/>
      <c r="BM1591" s="9"/>
      <c r="BN1591" s="10"/>
      <c r="BO1591" s="9"/>
      <c r="BP1591" s="9"/>
      <c r="BQ1591" s="9"/>
      <c r="BR1591" s="9"/>
      <c r="BS1591" s="9"/>
      <c r="BT1591" s="5"/>
      <c r="BU1591" s="9"/>
      <c r="BV1591" s="10"/>
      <c r="BW1591" s="10"/>
      <c r="BX1591" s="10"/>
      <c r="BY1591" s="10"/>
      <c r="BZ1591" s="10"/>
      <c r="CA1591" s="10"/>
      <c r="CB1591" s="10"/>
      <c r="CC1591" s="10"/>
      <c r="CD1591" s="5"/>
      <c r="CE1591" s="9"/>
      <c r="CF1591" s="10"/>
      <c r="CG1591" s="10"/>
      <c r="CH1591" s="10"/>
      <c r="CI1591" s="10"/>
      <c r="CJ1591" s="10"/>
      <c r="CK1591" s="10"/>
      <c r="CL1591" s="10"/>
      <c r="CM1591" s="10"/>
    </row>
    <row r="1592" spans="1:91" x14ac:dyDescent="0.2">
      <c r="A1592" s="9"/>
      <c r="B1592" s="9"/>
      <c r="C1592" s="9"/>
      <c r="D1592" s="9"/>
      <c r="E1592" s="9"/>
      <c r="F1592" s="9"/>
      <c r="G1592" s="9"/>
      <c r="H1592" s="9"/>
      <c r="I1592" s="9"/>
      <c r="J1592" s="9"/>
      <c r="K1592" s="9"/>
      <c r="L1592" s="9"/>
      <c r="M1592" s="9"/>
      <c r="N1592" s="9"/>
      <c r="P1592"/>
      <c r="Q1592"/>
      <c r="AI1592" s="9"/>
      <c r="AJ1592" s="10"/>
      <c r="AK1592" s="9"/>
      <c r="AL1592" s="10"/>
      <c r="AM1592" s="9"/>
      <c r="AN1592" s="9"/>
      <c r="AO1592" s="9"/>
      <c r="AP1592" s="9"/>
      <c r="AQ1592" s="9"/>
      <c r="AS1592" s="9"/>
      <c r="AT1592" s="10"/>
      <c r="AU1592" s="10"/>
      <c r="AV1592" s="10"/>
      <c r="AW1592" s="10"/>
      <c r="AX1592" s="10"/>
      <c r="AY1592" s="10"/>
      <c r="AZ1592" s="10"/>
      <c r="BA1592" s="10"/>
      <c r="BC1592" s="9"/>
      <c r="BD1592" s="10"/>
      <c r="BE1592" s="10"/>
      <c r="BF1592" s="10"/>
      <c r="BG1592" s="10"/>
      <c r="BH1592" s="10"/>
      <c r="BI1592" s="10"/>
      <c r="BJ1592" s="10"/>
      <c r="BK1592" s="10"/>
      <c r="BL1592" s="10"/>
      <c r="BM1592" s="9"/>
      <c r="BN1592" s="10"/>
      <c r="BO1592" s="9"/>
      <c r="BP1592" s="9"/>
      <c r="BQ1592" s="9"/>
      <c r="BR1592" s="9"/>
      <c r="BS1592" s="9"/>
      <c r="BT1592" s="5"/>
      <c r="BU1592" s="9"/>
      <c r="BV1592" s="10"/>
      <c r="BW1592" s="10"/>
      <c r="BX1592" s="10"/>
      <c r="BY1592" s="10"/>
      <c r="BZ1592" s="10"/>
      <c r="CA1592" s="10"/>
      <c r="CB1592" s="10"/>
      <c r="CC1592" s="10"/>
      <c r="CD1592" s="5"/>
      <c r="CE1592" s="9"/>
      <c r="CF1592" s="10"/>
      <c r="CG1592" s="10"/>
      <c r="CH1592" s="10"/>
      <c r="CI1592" s="10"/>
      <c r="CJ1592" s="10"/>
      <c r="CK1592" s="10"/>
      <c r="CL1592" s="10"/>
      <c r="CM1592" s="10"/>
    </row>
    <row r="1593" spans="1:91" x14ac:dyDescent="0.2">
      <c r="A1593" s="9"/>
      <c r="B1593" s="9"/>
      <c r="C1593" s="9"/>
      <c r="D1593" s="9"/>
      <c r="E1593" s="9"/>
      <c r="F1593" s="9"/>
      <c r="G1593" s="9"/>
      <c r="H1593" s="9"/>
      <c r="I1593" s="9"/>
      <c r="J1593" s="9"/>
      <c r="K1593" s="9"/>
      <c r="L1593" s="9"/>
      <c r="M1593" s="9"/>
      <c r="N1593" s="9"/>
      <c r="P1593"/>
      <c r="Q1593"/>
      <c r="AI1593" s="9"/>
      <c r="AJ1593" s="10"/>
      <c r="AK1593" s="9"/>
      <c r="AL1593" s="10"/>
      <c r="AM1593" s="9"/>
      <c r="AN1593" s="9"/>
      <c r="AO1593" s="9"/>
      <c r="AP1593" s="9"/>
      <c r="AQ1593" s="9"/>
      <c r="AS1593" s="9"/>
      <c r="AT1593" s="10"/>
      <c r="AU1593" s="10"/>
      <c r="AV1593" s="10"/>
      <c r="AW1593" s="10"/>
      <c r="AX1593" s="10"/>
      <c r="AY1593" s="10"/>
      <c r="AZ1593" s="10"/>
      <c r="BA1593" s="10"/>
      <c r="BC1593" s="9"/>
      <c r="BD1593" s="10"/>
      <c r="BE1593" s="10"/>
      <c r="BF1593" s="10"/>
      <c r="BG1593" s="10"/>
      <c r="BH1593" s="10"/>
      <c r="BI1593" s="10"/>
      <c r="BJ1593" s="10"/>
      <c r="BK1593" s="10"/>
      <c r="BL1593" s="10"/>
      <c r="BM1593" s="9"/>
      <c r="BN1593" s="10"/>
      <c r="BO1593" s="9"/>
      <c r="BP1593" s="9"/>
      <c r="BQ1593" s="9"/>
      <c r="BR1593" s="9"/>
      <c r="BS1593" s="9"/>
      <c r="BT1593" s="5"/>
      <c r="BU1593" s="9"/>
      <c r="BV1593" s="10"/>
      <c r="BW1593" s="10"/>
      <c r="BX1593" s="10"/>
      <c r="BY1593" s="10"/>
      <c r="BZ1593" s="10"/>
      <c r="CA1593" s="10"/>
      <c r="CB1593" s="10"/>
      <c r="CC1593" s="10"/>
      <c r="CD1593" s="5"/>
      <c r="CE1593" s="9"/>
      <c r="CF1593" s="10"/>
      <c r="CG1593" s="10"/>
      <c r="CH1593" s="10"/>
      <c r="CI1593" s="10"/>
      <c r="CJ1593" s="10"/>
      <c r="CK1593" s="10"/>
      <c r="CL1593" s="10"/>
      <c r="CM1593" s="10"/>
    </row>
    <row r="1594" spans="1:91" x14ac:dyDescent="0.2">
      <c r="A1594" s="9"/>
      <c r="B1594" s="9"/>
      <c r="C1594" s="9"/>
      <c r="D1594" s="9"/>
      <c r="E1594" s="9"/>
      <c r="F1594" s="9"/>
      <c r="G1594" s="9"/>
      <c r="H1594" s="9"/>
      <c r="I1594" s="9"/>
      <c r="J1594" s="9"/>
      <c r="K1594" s="9"/>
      <c r="L1594" s="9"/>
      <c r="M1594" s="9"/>
      <c r="N1594" s="9"/>
      <c r="P1594"/>
      <c r="Q1594"/>
      <c r="AI1594" s="9"/>
      <c r="AJ1594" s="10"/>
      <c r="AK1594" s="9"/>
      <c r="AL1594" s="10"/>
      <c r="AM1594" s="9"/>
      <c r="AN1594" s="9"/>
      <c r="AO1594" s="9"/>
      <c r="AP1594" s="9"/>
      <c r="AQ1594" s="9"/>
      <c r="AS1594" s="9"/>
      <c r="AT1594" s="10"/>
      <c r="AU1594" s="10"/>
      <c r="AV1594" s="10"/>
      <c r="AW1594" s="10"/>
      <c r="AX1594" s="10"/>
      <c r="AY1594" s="10"/>
      <c r="AZ1594" s="10"/>
      <c r="BA1594" s="10"/>
      <c r="BC1594" s="9"/>
      <c r="BD1594" s="10"/>
      <c r="BE1594" s="10"/>
      <c r="BF1594" s="10"/>
      <c r="BG1594" s="10"/>
      <c r="BH1594" s="10"/>
      <c r="BI1594" s="10"/>
      <c r="BJ1594" s="10"/>
      <c r="BK1594" s="10"/>
      <c r="BL1594" s="10"/>
      <c r="BM1594" s="9"/>
      <c r="BN1594" s="10"/>
      <c r="BO1594" s="9"/>
      <c r="BP1594" s="9"/>
      <c r="BQ1594" s="9"/>
      <c r="BR1594" s="9"/>
      <c r="BS1594" s="9"/>
      <c r="BT1594" s="5"/>
      <c r="BU1594" s="9"/>
      <c r="BV1594" s="10"/>
      <c r="BW1594" s="10"/>
      <c r="BX1594" s="10"/>
      <c r="BY1594" s="10"/>
      <c r="BZ1594" s="10"/>
      <c r="CA1594" s="10"/>
      <c r="CB1594" s="10"/>
      <c r="CC1594" s="10"/>
      <c r="CD1594" s="5"/>
      <c r="CE1594" s="9"/>
      <c r="CF1594" s="10"/>
      <c r="CG1594" s="10"/>
      <c r="CH1594" s="10"/>
      <c r="CI1594" s="10"/>
      <c r="CJ1594" s="10"/>
      <c r="CK1594" s="10"/>
      <c r="CL1594" s="10"/>
      <c r="CM1594" s="10"/>
    </row>
    <row r="1595" spans="1:91" x14ac:dyDescent="0.2">
      <c r="A1595" s="9"/>
      <c r="B1595" s="9"/>
      <c r="C1595" s="9"/>
      <c r="D1595" s="9"/>
      <c r="E1595" s="9"/>
      <c r="F1595" s="9"/>
      <c r="G1595" s="9"/>
      <c r="H1595" s="9"/>
      <c r="I1595" s="9"/>
      <c r="J1595" s="9"/>
      <c r="K1595" s="9"/>
      <c r="L1595" s="9"/>
      <c r="M1595" s="9"/>
      <c r="N1595" s="9"/>
      <c r="P1595"/>
      <c r="Q1595"/>
      <c r="AI1595" s="9"/>
      <c r="AJ1595" s="10"/>
      <c r="AK1595" s="9"/>
      <c r="AL1595" s="10"/>
      <c r="AM1595" s="9"/>
      <c r="AN1595" s="9"/>
      <c r="AO1595" s="9"/>
      <c r="AP1595" s="9"/>
      <c r="AQ1595" s="9"/>
      <c r="AS1595" s="9"/>
      <c r="AT1595" s="10"/>
      <c r="AU1595" s="10"/>
      <c r="AV1595" s="10"/>
      <c r="AW1595" s="10"/>
      <c r="AX1595" s="10"/>
      <c r="AY1595" s="10"/>
      <c r="AZ1595" s="10"/>
      <c r="BA1595" s="10"/>
      <c r="BC1595" s="9"/>
      <c r="BD1595" s="10"/>
      <c r="BE1595" s="10"/>
      <c r="BF1595" s="10"/>
      <c r="BG1595" s="10"/>
      <c r="BH1595" s="10"/>
      <c r="BI1595" s="10"/>
      <c r="BJ1595" s="10"/>
      <c r="BK1595" s="10"/>
      <c r="BL1595" s="10"/>
      <c r="BM1595" s="9"/>
      <c r="BN1595" s="10"/>
      <c r="BO1595" s="9"/>
      <c r="BP1595" s="9"/>
      <c r="BQ1595" s="9"/>
      <c r="BR1595" s="9"/>
      <c r="BS1595" s="9"/>
      <c r="BT1595" s="5"/>
      <c r="BU1595" s="9"/>
      <c r="BV1595" s="10"/>
      <c r="BW1595" s="10"/>
      <c r="BX1595" s="10"/>
      <c r="BY1595" s="10"/>
      <c r="BZ1595" s="10"/>
      <c r="CA1595" s="10"/>
      <c r="CB1595" s="10"/>
      <c r="CC1595" s="10"/>
      <c r="CD1595" s="5"/>
      <c r="CE1595" s="9"/>
      <c r="CF1595" s="10"/>
      <c r="CG1595" s="10"/>
      <c r="CH1595" s="10"/>
      <c r="CI1595" s="10"/>
      <c r="CJ1595" s="10"/>
      <c r="CK1595" s="10"/>
      <c r="CL1595" s="10"/>
      <c r="CM1595" s="10"/>
    </row>
    <row r="1596" spans="1:91" x14ac:dyDescent="0.2">
      <c r="A1596" s="9"/>
      <c r="B1596" s="9"/>
      <c r="C1596" s="9"/>
      <c r="D1596" s="9"/>
      <c r="E1596" s="9"/>
      <c r="F1596" s="9"/>
      <c r="G1596" s="9"/>
      <c r="H1596" s="9"/>
      <c r="I1596" s="9"/>
      <c r="J1596" s="9"/>
      <c r="K1596" s="9"/>
      <c r="L1596" s="9"/>
      <c r="M1596" s="9"/>
      <c r="N1596" s="9"/>
      <c r="P1596"/>
      <c r="Q1596"/>
      <c r="AI1596" s="9"/>
      <c r="AJ1596" s="10"/>
      <c r="AK1596" s="9"/>
      <c r="AL1596" s="10"/>
      <c r="AM1596" s="9"/>
      <c r="AN1596" s="9"/>
      <c r="AO1596" s="9"/>
      <c r="AP1596" s="9"/>
      <c r="AQ1596" s="9"/>
      <c r="AS1596" s="9"/>
      <c r="AT1596" s="10"/>
      <c r="AU1596" s="10"/>
      <c r="AV1596" s="10"/>
      <c r="AW1596" s="10"/>
      <c r="AX1596" s="10"/>
      <c r="AY1596" s="10"/>
      <c r="AZ1596" s="10"/>
      <c r="BA1596" s="10"/>
      <c r="BC1596" s="9"/>
      <c r="BD1596" s="10"/>
      <c r="BE1596" s="10"/>
      <c r="BF1596" s="10"/>
      <c r="BG1596" s="10"/>
      <c r="BH1596" s="10"/>
      <c r="BI1596" s="10"/>
      <c r="BJ1596" s="10"/>
      <c r="BK1596" s="10"/>
      <c r="BL1596" s="10"/>
      <c r="BM1596" s="9"/>
      <c r="BN1596" s="10"/>
      <c r="BO1596" s="9"/>
      <c r="BP1596" s="9"/>
      <c r="BQ1596" s="9"/>
      <c r="BR1596" s="9"/>
      <c r="BS1596" s="9"/>
      <c r="BT1596" s="5"/>
      <c r="BU1596" s="9"/>
      <c r="BV1596" s="10"/>
      <c r="BW1596" s="10"/>
      <c r="BX1596" s="10"/>
      <c r="BY1596" s="10"/>
      <c r="BZ1596" s="10"/>
      <c r="CA1596" s="10"/>
      <c r="CB1596" s="10"/>
      <c r="CC1596" s="10"/>
      <c r="CD1596" s="5"/>
      <c r="CE1596" s="9"/>
      <c r="CF1596" s="10"/>
      <c r="CG1596" s="10"/>
      <c r="CH1596" s="10"/>
      <c r="CI1596" s="10"/>
      <c r="CJ1596" s="10"/>
      <c r="CK1596" s="10"/>
      <c r="CL1596" s="10"/>
      <c r="CM1596" s="10"/>
    </row>
    <row r="1597" spans="1:91" x14ac:dyDescent="0.2">
      <c r="A1597" s="9"/>
      <c r="B1597" s="9"/>
      <c r="C1597" s="9"/>
      <c r="D1597" s="9"/>
      <c r="E1597" s="9"/>
      <c r="F1597" s="9"/>
      <c r="G1597" s="9"/>
      <c r="H1597" s="9"/>
      <c r="I1597" s="9"/>
      <c r="J1597" s="9"/>
      <c r="K1597" s="9"/>
      <c r="L1597" s="9"/>
      <c r="M1597" s="9"/>
      <c r="N1597" s="9"/>
      <c r="P1597"/>
      <c r="Q1597"/>
      <c r="AI1597" s="9"/>
      <c r="AJ1597" s="10"/>
      <c r="AK1597" s="9"/>
      <c r="AL1597" s="10"/>
      <c r="AM1597" s="9"/>
      <c r="AN1597" s="9"/>
      <c r="AO1597" s="9"/>
      <c r="AP1597" s="9"/>
      <c r="AQ1597" s="9"/>
      <c r="AS1597" s="9"/>
      <c r="AT1597" s="10"/>
      <c r="AU1597" s="10"/>
      <c r="AV1597" s="10"/>
      <c r="AW1597" s="10"/>
      <c r="AX1597" s="10"/>
      <c r="AY1597" s="10"/>
      <c r="AZ1597" s="10"/>
      <c r="BA1597" s="10"/>
      <c r="BC1597" s="9"/>
      <c r="BD1597" s="10"/>
      <c r="BE1597" s="10"/>
      <c r="BF1597" s="10"/>
      <c r="BG1597" s="10"/>
      <c r="BH1597" s="10"/>
      <c r="BI1597" s="10"/>
      <c r="BJ1597" s="10"/>
      <c r="BK1597" s="10"/>
      <c r="BL1597" s="10"/>
      <c r="BM1597" s="9"/>
      <c r="BN1597" s="10"/>
      <c r="BO1597" s="9"/>
      <c r="BP1597" s="9"/>
      <c r="BQ1597" s="9"/>
      <c r="BR1597" s="9"/>
      <c r="BS1597" s="9"/>
      <c r="BT1597" s="5"/>
      <c r="BU1597" s="9"/>
      <c r="BV1597" s="10"/>
      <c r="BW1597" s="10"/>
      <c r="BX1597" s="10"/>
      <c r="BY1597" s="10"/>
      <c r="BZ1597" s="10"/>
      <c r="CA1597" s="10"/>
      <c r="CB1597" s="10"/>
      <c r="CC1597" s="10"/>
      <c r="CD1597" s="5"/>
      <c r="CE1597" s="9"/>
      <c r="CF1597" s="10"/>
      <c r="CG1597" s="10"/>
      <c r="CH1597" s="10"/>
      <c r="CI1597" s="10"/>
      <c r="CJ1597" s="10"/>
      <c r="CK1597" s="10"/>
      <c r="CL1597" s="10"/>
      <c r="CM1597" s="10"/>
    </row>
    <row r="1598" spans="1:91" x14ac:dyDescent="0.2">
      <c r="A1598" s="9"/>
      <c r="B1598" s="9"/>
      <c r="C1598" s="9"/>
      <c r="D1598" s="9"/>
      <c r="E1598" s="9"/>
      <c r="F1598" s="9"/>
      <c r="G1598" s="9"/>
      <c r="H1598" s="9"/>
      <c r="I1598" s="9"/>
      <c r="J1598" s="9"/>
      <c r="K1598" s="9"/>
      <c r="L1598" s="9"/>
      <c r="M1598" s="9"/>
      <c r="N1598" s="9"/>
      <c r="P1598"/>
      <c r="Q1598"/>
      <c r="AI1598" s="9"/>
      <c r="AJ1598" s="10"/>
      <c r="AK1598" s="9"/>
      <c r="AL1598" s="10"/>
      <c r="AM1598" s="9"/>
      <c r="AN1598" s="9"/>
      <c r="AO1598" s="9"/>
      <c r="AP1598" s="9"/>
      <c r="AQ1598" s="9"/>
      <c r="AS1598" s="9"/>
      <c r="AT1598" s="10"/>
      <c r="AU1598" s="10"/>
      <c r="AV1598" s="10"/>
      <c r="AW1598" s="10"/>
      <c r="AX1598" s="10"/>
      <c r="AY1598" s="10"/>
      <c r="AZ1598" s="10"/>
      <c r="BA1598" s="10"/>
      <c r="BC1598" s="9"/>
      <c r="BD1598" s="10"/>
      <c r="BE1598" s="10"/>
      <c r="BF1598" s="10"/>
      <c r="BG1598" s="10"/>
      <c r="BH1598" s="10"/>
      <c r="BI1598" s="10"/>
      <c r="BJ1598" s="10"/>
      <c r="BK1598" s="10"/>
      <c r="BL1598" s="10"/>
      <c r="BM1598" s="9"/>
      <c r="BN1598" s="10"/>
      <c r="BO1598" s="9"/>
      <c r="BP1598" s="9"/>
      <c r="BQ1598" s="9"/>
      <c r="BR1598" s="9"/>
      <c r="BS1598" s="9"/>
      <c r="BT1598" s="5"/>
      <c r="BU1598" s="9"/>
      <c r="BV1598" s="10"/>
      <c r="BW1598" s="10"/>
      <c r="BX1598" s="10"/>
      <c r="BY1598" s="10"/>
      <c r="BZ1598" s="10"/>
      <c r="CA1598" s="10"/>
      <c r="CB1598" s="10"/>
      <c r="CC1598" s="10"/>
      <c r="CD1598" s="5"/>
      <c r="CE1598" s="9"/>
      <c r="CF1598" s="10"/>
      <c r="CG1598" s="10"/>
      <c r="CH1598" s="10"/>
      <c r="CI1598" s="10"/>
      <c r="CJ1598" s="10"/>
      <c r="CK1598" s="10"/>
      <c r="CL1598" s="10"/>
      <c r="CM1598" s="10"/>
    </row>
    <row r="1599" spans="1:91" x14ac:dyDescent="0.2">
      <c r="A1599" s="9"/>
      <c r="B1599" s="9"/>
      <c r="C1599" s="9"/>
      <c r="D1599" s="9"/>
      <c r="E1599" s="9"/>
      <c r="F1599" s="9"/>
      <c r="G1599" s="9"/>
      <c r="H1599" s="9"/>
      <c r="I1599" s="9"/>
      <c r="J1599" s="9"/>
      <c r="K1599" s="9"/>
      <c r="L1599" s="9"/>
      <c r="M1599" s="9"/>
      <c r="N1599" s="9"/>
      <c r="P1599"/>
      <c r="Q1599"/>
      <c r="AI1599" s="9"/>
      <c r="AJ1599" s="10"/>
      <c r="AK1599" s="9"/>
      <c r="AL1599" s="10"/>
      <c r="AM1599" s="9"/>
      <c r="AN1599" s="9"/>
      <c r="AO1599" s="9"/>
      <c r="AP1599" s="9"/>
      <c r="AQ1599" s="9"/>
      <c r="AS1599" s="9"/>
      <c r="AT1599" s="10"/>
      <c r="AU1599" s="10"/>
      <c r="AV1599" s="10"/>
      <c r="AW1599" s="10"/>
      <c r="AX1599" s="10"/>
      <c r="AY1599" s="10"/>
      <c r="AZ1599" s="10"/>
      <c r="BA1599" s="10"/>
      <c r="BC1599" s="9"/>
      <c r="BD1599" s="10"/>
      <c r="BE1599" s="10"/>
      <c r="BF1599" s="10"/>
      <c r="BG1599" s="10"/>
      <c r="BH1599" s="10"/>
      <c r="BI1599" s="10"/>
      <c r="BJ1599" s="10"/>
      <c r="BK1599" s="10"/>
      <c r="BL1599" s="10"/>
      <c r="BM1599" s="9"/>
      <c r="BN1599" s="10"/>
      <c r="BO1599" s="9"/>
      <c r="BP1599" s="9"/>
      <c r="BQ1599" s="9"/>
      <c r="BR1599" s="9"/>
      <c r="BS1599" s="9"/>
      <c r="BT1599" s="5"/>
      <c r="BU1599" s="9"/>
      <c r="BV1599" s="10"/>
      <c r="BW1599" s="10"/>
      <c r="BX1599" s="10"/>
      <c r="BY1599" s="10"/>
      <c r="BZ1599" s="10"/>
      <c r="CA1599" s="10"/>
      <c r="CB1599" s="10"/>
      <c r="CC1599" s="10"/>
      <c r="CD1599" s="5"/>
      <c r="CE1599" s="9"/>
      <c r="CF1599" s="10"/>
      <c r="CG1599" s="10"/>
      <c r="CH1599" s="10"/>
      <c r="CI1599" s="10"/>
      <c r="CJ1599" s="10"/>
      <c r="CK1599" s="10"/>
      <c r="CL1599" s="10"/>
      <c r="CM1599" s="10"/>
    </row>
    <row r="1600" spans="1:91" x14ac:dyDescent="0.2">
      <c r="A1600" s="9"/>
      <c r="B1600" s="9"/>
      <c r="C1600" s="9"/>
      <c r="D1600" s="9"/>
      <c r="E1600" s="9"/>
      <c r="F1600" s="9"/>
      <c r="G1600" s="9"/>
      <c r="H1600" s="9"/>
      <c r="I1600" s="9"/>
      <c r="J1600" s="9"/>
      <c r="K1600" s="9"/>
      <c r="L1600" s="9"/>
      <c r="M1600" s="9"/>
      <c r="N1600" s="9"/>
      <c r="P1600"/>
      <c r="Q1600"/>
      <c r="AI1600" s="9"/>
      <c r="AJ1600" s="10"/>
      <c r="AK1600" s="9"/>
      <c r="AL1600" s="10"/>
      <c r="AM1600" s="9"/>
      <c r="AN1600" s="9"/>
      <c r="AO1600" s="9"/>
      <c r="AP1600" s="9"/>
      <c r="AQ1600" s="9"/>
      <c r="AS1600" s="9"/>
      <c r="AT1600" s="10"/>
      <c r="AU1600" s="10"/>
      <c r="AV1600" s="10"/>
      <c r="AW1600" s="10"/>
      <c r="AX1600" s="10"/>
      <c r="AY1600" s="10"/>
      <c r="AZ1600" s="10"/>
      <c r="BA1600" s="10"/>
      <c r="BC1600" s="9"/>
      <c r="BD1600" s="10"/>
      <c r="BE1600" s="10"/>
      <c r="BF1600" s="10"/>
      <c r="BG1600" s="10"/>
      <c r="BH1600" s="10"/>
      <c r="BI1600" s="10"/>
      <c r="BJ1600" s="10"/>
      <c r="BK1600" s="10"/>
      <c r="BL1600" s="10"/>
      <c r="BM1600" s="9"/>
      <c r="BN1600" s="10"/>
      <c r="BO1600" s="9"/>
      <c r="BP1600" s="9"/>
      <c r="BQ1600" s="9"/>
      <c r="BR1600" s="9"/>
      <c r="BS1600" s="9"/>
      <c r="BT1600" s="5"/>
      <c r="BU1600" s="9"/>
      <c r="BV1600" s="10"/>
      <c r="BW1600" s="10"/>
      <c r="BX1600" s="10"/>
      <c r="BY1600" s="10"/>
      <c r="BZ1600" s="10"/>
      <c r="CA1600" s="10"/>
      <c r="CB1600" s="10"/>
      <c r="CC1600" s="10"/>
      <c r="CD1600" s="5"/>
      <c r="CE1600" s="9"/>
      <c r="CF1600" s="10"/>
      <c r="CG1600" s="10"/>
      <c r="CH1600" s="10"/>
      <c r="CI1600" s="10"/>
      <c r="CJ1600" s="10"/>
      <c r="CK1600" s="10"/>
      <c r="CL1600" s="10"/>
      <c r="CM1600" s="10"/>
    </row>
    <row r="1601" spans="1:91" x14ac:dyDescent="0.2">
      <c r="A1601" s="9"/>
      <c r="B1601" s="9"/>
      <c r="C1601" s="9"/>
      <c r="D1601" s="9"/>
      <c r="E1601" s="9"/>
      <c r="F1601" s="9"/>
      <c r="G1601" s="9"/>
      <c r="H1601" s="9"/>
      <c r="I1601" s="9"/>
      <c r="J1601" s="9"/>
      <c r="K1601" s="9"/>
      <c r="L1601" s="9"/>
      <c r="M1601" s="9"/>
      <c r="N1601" s="9"/>
      <c r="P1601"/>
      <c r="Q1601"/>
      <c r="AI1601" s="9"/>
      <c r="AJ1601" s="10"/>
      <c r="AK1601" s="9"/>
      <c r="AL1601" s="10"/>
      <c r="AM1601" s="9"/>
      <c r="AN1601" s="9"/>
      <c r="AO1601" s="9"/>
      <c r="AP1601" s="9"/>
      <c r="AQ1601" s="9"/>
      <c r="AS1601" s="9"/>
      <c r="AT1601" s="10"/>
      <c r="AU1601" s="10"/>
      <c r="AV1601" s="10"/>
      <c r="AW1601" s="10"/>
      <c r="AX1601" s="10"/>
      <c r="AY1601" s="10"/>
      <c r="AZ1601" s="10"/>
      <c r="BA1601" s="10"/>
      <c r="BC1601" s="9"/>
      <c r="BD1601" s="10"/>
      <c r="BE1601" s="10"/>
      <c r="BF1601" s="10"/>
      <c r="BG1601" s="10"/>
      <c r="BH1601" s="10"/>
      <c r="BI1601" s="10"/>
      <c r="BJ1601" s="10"/>
      <c r="BK1601" s="10"/>
      <c r="BL1601" s="10"/>
      <c r="BM1601" s="9"/>
      <c r="BN1601" s="10"/>
      <c r="BO1601" s="9"/>
      <c r="BP1601" s="9"/>
      <c r="BQ1601" s="9"/>
      <c r="BR1601" s="9"/>
      <c r="BS1601" s="9"/>
      <c r="BT1601" s="5"/>
      <c r="BU1601" s="9"/>
      <c r="BV1601" s="10"/>
      <c r="BW1601" s="10"/>
      <c r="BX1601" s="10"/>
      <c r="BY1601" s="10"/>
      <c r="BZ1601" s="10"/>
      <c r="CA1601" s="10"/>
      <c r="CB1601" s="10"/>
      <c r="CC1601" s="10"/>
      <c r="CD1601" s="5"/>
      <c r="CE1601" s="9"/>
      <c r="CF1601" s="10"/>
      <c r="CG1601" s="10"/>
      <c r="CH1601" s="10"/>
      <c r="CI1601" s="10"/>
      <c r="CJ1601" s="10"/>
      <c r="CK1601" s="10"/>
      <c r="CL1601" s="10"/>
      <c r="CM1601" s="10"/>
    </row>
    <row r="1602" spans="1:91" x14ac:dyDescent="0.2">
      <c r="A1602" s="9"/>
      <c r="B1602" s="9"/>
      <c r="C1602" s="9"/>
      <c r="D1602" s="9"/>
      <c r="E1602" s="9"/>
      <c r="F1602" s="9"/>
      <c r="G1602" s="9"/>
      <c r="H1602" s="9"/>
      <c r="I1602" s="9"/>
      <c r="J1602" s="9"/>
      <c r="K1602" s="9"/>
      <c r="L1602" s="9"/>
      <c r="M1602" s="9"/>
      <c r="N1602" s="9"/>
      <c r="P1602"/>
      <c r="Q1602"/>
      <c r="AI1602" s="9"/>
      <c r="AJ1602" s="10"/>
      <c r="AK1602" s="9"/>
      <c r="AL1602" s="10"/>
      <c r="AM1602" s="9"/>
      <c r="AN1602" s="9"/>
      <c r="AO1602" s="9"/>
      <c r="AP1602" s="9"/>
      <c r="AQ1602" s="9"/>
      <c r="AS1602" s="9"/>
      <c r="AT1602" s="10"/>
      <c r="AU1602" s="10"/>
      <c r="AV1602" s="10"/>
      <c r="AW1602" s="10"/>
      <c r="AX1602" s="10"/>
      <c r="AY1602" s="10"/>
      <c r="AZ1602" s="10"/>
      <c r="BA1602" s="10"/>
      <c r="BC1602" s="9"/>
      <c r="BD1602" s="10"/>
      <c r="BE1602" s="10"/>
      <c r="BF1602" s="10"/>
      <c r="BG1602" s="10"/>
      <c r="BH1602" s="10"/>
      <c r="BI1602" s="10"/>
      <c r="BJ1602" s="10"/>
      <c r="BK1602" s="10"/>
      <c r="BL1602" s="10"/>
      <c r="BM1602" s="9"/>
      <c r="BN1602" s="10"/>
      <c r="BO1602" s="9"/>
      <c r="BP1602" s="9"/>
      <c r="BQ1602" s="9"/>
      <c r="BR1602" s="9"/>
      <c r="BS1602" s="9"/>
      <c r="BT1602" s="5"/>
      <c r="BU1602" s="9"/>
      <c r="BV1602" s="10"/>
      <c r="BW1602" s="10"/>
      <c r="BX1602" s="10"/>
      <c r="BY1602" s="10"/>
      <c r="BZ1602" s="10"/>
      <c r="CA1602" s="10"/>
      <c r="CB1602" s="10"/>
      <c r="CC1602" s="10"/>
      <c r="CD1602" s="5"/>
      <c r="CE1602" s="9"/>
      <c r="CF1602" s="10"/>
      <c r="CG1602" s="10"/>
      <c r="CH1602" s="10"/>
      <c r="CI1602" s="10"/>
      <c r="CJ1602" s="10"/>
      <c r="CK1602" s="10"/>
      <c r="CL1602" s="10"/>
      <c r="CM1602" s="10"/>
    </row>
    <row r="1603" spans="1:91" x14ac:dyDescent="0.2">
      <c r="A1603" s="9"/>
      <c r="B1603" s="9"/>
      <c r="C1603" s="9"/>
      <c r="D1603" s="9"/>
      <c r="E1603" s="9"/>
      <c r="F1603" s="9"/>
      <c r="G1603" s="9"/>
      <c r="H1603" s="9"/>
      <c r="I1603" s="9"/>
      <c r="J1603" s="9"/>
      <c r="K1603" s="9"/>
      <c r="L1603" s="9"/>
      <c r="M1603" s="9"/>
      <c r="N1603" s="9"/>
      <c r="P1603"/>
      <c r="Q1603"/>
      <c r="AI1603" s="9"/>
      <c r="AJ1603" s="10"/>
      <c r="AK1603" s="9"/>
      <c r="AL1603" s="10"/>
      <c r="AM1603" s="9"/>
      <c r="AN1603" s="9"/>
      <c r="AO1603" s="9"/>
      <c r="AP1603" s="9"/>
      <c r="AQ1603" s="9"/>
      <c r="AS1603" s="9"/>
      <c r="AT1603" s="10"/>
      <c r="AU1603" s="10"/>
      <c r="AV1603" s="10"/>
      <c r="AW1603" s="10"/>
      <c r="AX1603" s="10"/>
      <c r="AY1603" s="10"/>
      <c r="AZ1603" s="10"/>
      <c r="BA1603" s="10"/>
      <c r="BC1603" s="9"/>
      <c r="BD1603" s="10"/>
      <c r="BE1603" s="10"/>
      <c r="BF1603" s="10"/>
      <c r="BG1603" s="10"/>
      <c r="BH1603" s="10"/>
      <c r="BI1603" s="10"/>
      <c r="BJ1603" s="10"/>
      <c r="BK1603" s="10"/>
      <c r="BL1603" s="10"/>
      <c r="BM1603" s="9"/>
      <c r="BN1603" s="10"/>
      <c r="BO1603" s="9"/>
      <c r="BP1603" s="9"/>
      <c r="BQ1603" s="9"/>
      <c r="BR1603" s="9"/>
      <c r="BS1603" s="9"/>
      <c r="BT1603" s="5"/>
      <c r="BU1603" s="9"/>
      <c r="BV1603" s="10"/>
      <c r="BW1603" s="10"/>
      <c r="BX1603" s="10"/>
      <c r="BY1603" s="10"/>
      <c r="BZ1603" s="10"/>
      <c r="CA1603" s="10"/>
      <c r="CB1603" s="10"/>
      <c r="CC1603" s="10"/>
      <c r="CD1603" s="5"/>
      <c r="CE1603" s="9"/>
      <c r="CF1603" s="10"/>
      <c r="CG1603" s="10"/>
      <c r="CH1603" s="10"/>
      <c r="CI1603" s="10"/>
      <c r="CJ1603" s="10"/>
      <c r="CK1603" s="10"/>
      <c r="CL1603" s="10"/>
      <c r="CM1603" s="10"/>
    </row>
    <row r="1604" spans="1:91" x14ac:dyDescent="0.2">
      <c r="A1604" s="9"/>
      <c r="B1604" s="9"/>
      <c r="C1604" s="9"/>
      <c r="D1604" s="9"/>
      <c r="E1604" s="9"/>
      <c r="F1604" s="9"/>
      <c r="G1604" s="9"/>
      <c r="H1604" s="9"/>
      <c r="I1604" s="9"/>
      <c r="J1604" s="9"/>
      <c r="K1604" s="9"/>
      <c r="L1604" s="9"/>
      <c r="M1604" s="9"/>
      <c r="N1604" s="9"/>
      <c r="P1604"/>
      <c r="Q1604"/>
      <c r="AI1604" s="9"/>
      <c r="AJ1604" s="10"/>
      <c r="AK1604" s="9"/>
      <c r="AL1604" s="10"/>
      <c r="AM1604" s="9"/>
      <c r="AN1604" s="9"/>
      <c r="AO1604" s="9"/>
      <c r="AP1604" s="9"/>
      <c r="AQ1604" s="9"/>
      <c r="AS1604" s="9"/>
      <c r="AT1604" s="10"/>
      <c r="AU1604" s="10"/>
      <c r="AV1604" s="10"/>
      <c r="AW1604" s="10"/>
      <c r="AX1604" s="10"/>
      <c r="AY1604" s="10"/>
      <c r="AZ1604" s="10"/>
      <c r="BA1604" s="10"/>
      <c r="BC1604" s="9"/>
      <c r="BD1604" s="10"/>
      <c r="BE1604" s="10"/>
      <c r="BF1604" s="10"/>
      <c r="BG1604" s="10"/>
      <c r="BH1604" s="10"/>
      <c r="BI1604" s="10"/>
      <c r="BJ1604" s="10"/>
      <c r="BK1604" s="10"/>
      <c r="BL1604" s="10"/>
      <c r="BM1604" s="9"/>
      <c r="BN1604" s="10"/>
      <c r="BO1604" s="9"/>
      <c r="BP1604" s="9"/>
      <c r="BQ1604" s="9"/>
      <c r="BR1604" s="9"/>
      <c r="BS1604" s="9"/>
      <c r="BT1604" s="5"/>
      <c r="BU1604" s="9"/>
      <c r="BV1604" s="10"/>
      <c r="BW1604" s="10"/>
      <c r="BX1604" s="10"/>
      <c r="BY1604" s="10"/>
      <c r="BZ1604" s="10"/>
      <c r="CA1604" s="10"/>
      <c r="CB1604" s="10"/>
      <c r="CC1604" s="10"/>
      <c r="CD1604" s="5"/>
      <c r="CE1604" s="9"/>
      <c r="CF1604" s="10"/>
      <c r="CG1604" s="10"/>
      <c r="CH1604" s="10"/>
      <c r="CI1604" s="10"/>
      <c r="CJ1604" s="10"/>
      <c r="CK1604" s="10"/>
      <c r="CL1604" s="10"/>
      <c r="CM1604" s="10"/>
    </row>
    <row r="1605" spans="1:91" x14ac:dyDescent="0.2">
      <c r="A1605" s="9"/>
      <c r="B1605" s="9"/>
      <c r="C1605" s="9"/>
      <c r="D1605" s="9"/>
      <c r="E1605" s="9"/>
      <c r="F1605" s="9"/>
      <c r="G1605" s="9"/>
      <c r="H1605" s="9"/>
      <c r="I1605" s="9"/>
      <c r="J1605" s="9"/>
      <c r="K1605" s="9"/>
      <c r="L1605" s="9"/>
      <c r="M1605" s="9"/>
      <c r="N1605" s="9"/>
      <c r="P1605"/>
      <c r="Q1605"/>
      <c r="AI1605" s="9"/>
      <c r="AJ1605" s="10"/>
      <c r="AK1605" s="9"/>
      <c r="AL1605" s="10"/>
      <c r="AM1605" s="9"/>
      <c r="AN1605" s="9"/>
      <c r="AO1605" s="9"/>
      <c r="AP1605" s="9"/>
      <c r="AQ1605" s="9"/>
      <c r="AS1605" s="9"/>
      <c r="AT1605" s="10"/>
      <c r="AU1605" s="10"/>
      <c r="AV1605" s="10"/>
      <c r="AW1605" s="10"/>
      <c r="AX1605" s="10"/>
      <c r="AY1605" s="10"/>
      <c r="AZ1605" s="10"/>
      <c r="BA1605" s="10"/>
      <c r="BC1605" s="9"/>
      <c r="BD1605" s="10"/>
      <c r="BE1605" s="10"/>
      <c r="BF1605" s="10"/>
      <c r="BG1605" s="10"/>
      <c r="BH1605" s="10"/>
      <c r="BI1605" s="10"/>
      <c r="BJ1605" s="10"/>
      <c r="BK1605" s="10"/>
      <c r="BL1605" s="10"/>
      <c r="BM1605" s="9"/>
      <c r="BN1605" s="10"/>
      <c r="BO1605" s="9"/>
      <c r="BP1605" s="9"/>
      <c r="BQ1605" s="9"/>
      <c r="BR1605" s="9"/>
      <c r="BS1605" s="9"/>
      <c r="BT1605" s="5"/>
      <c r="BU1605" s="9"/>
      <c r="BV1605" s="10"/>
      <c r="BW1605" s="10"/>
      <c r="BX1605" s="10"/>
      <c r="BY1605" s="10"/>
      <c r="BZ1605" s="10"/>
      <c r="CA1605" s="10"/>
      <c r="CB1605" s="10"/>
      <c r="CC1605" s="10"/>
      <c r="CD1605" s="5"/>
      <c r="CE1605" s="9"/>
      <c r="CF1605" s="10"/>
      <c r="CG1605" s="10"/>
      <c r="CH1605" s="10"/>
      <c r="CI1605" s="10"/>
      <c r="CJ1605" s="10"/>
      <c r="CK1605" s="10"/>
      <c r="CL1605" s="10"/>
      <c r="CM1605" s="10"/>
    </row>
    <row r="1606" spans="1:91" x14ac:dyDescent="0.2">
      <c r="A1606" s="9"/>
      <c r="B1606" s="9"/>
      <c r="C1606" s="9"/>
      <c r="D1606" s="9"/>
      <c r="E1606" s="9"/>
      <c r="F1606" s="9"/>
      <c r="G1606" s="9"/>
      <c r="H1606" s="9"/>
      <c r="I1606" s="9"/>
      <c r="J1606" s="9"/>
      <c r="K1606" s="9"/>
      <c r="L1606" s="9"/>
      <c r="M1606" s="9"/>
      <c r="N1606" s="9"/>
      <c r="P1606"/>
      <c r="Q1606"/>
      <c r="AI1606" s="9"/>
      <c r="AJ1606" s="10"/>
      <c r="AK1606" s="9"/>
      <c r="AL1606" s="10"/>
      <c r="AM1606" s="9"/>
      <c r="AN1606" s="9"/>
      <c r="AO1606" s="9"/>
      <c r="AP1606" s="9"/>
      <c r="AQ1606" s="9"/>
      <c r="AS1606" s="9"/>
      <c r="AT1606" s="10"/>
      <c r="AU1606" s="10"/>
      <c r="AV1606" s="10"/>
      <c r="AW1606" s="10"/>
      <c r="AX1606" s="10"/>
      <c r="AY1606" s="10"/>
      <c r="AZ1606" s="10"/>
      <c r="BA1606" s="10"/>
      <c r="BC1606" s="9"/>
      <c r="BD1606" s="10"/>
      <c r="BE1606" s="10"/>
      <c r="BF1606" s="10"/>
      <c r="BG1606" s="10"/>
      <c r="BH1606" s="10"/>
      <c r="BI1606" s="10"/>
      <c r="BJ1606" s="10"/>
      <c r="BK1606" s="10"/>
      <c r="BL1606" s="10"/>
      <c r="BM1606" s="9"/>
      <c r="BN1606" s="10"/>
      <c r="BO1606" s="9"/>
      <c r="BP1606" s="9"/>
      <c r="BQ1606" s="9"/>
      <c r="BR1606" s="9"/>
      <c r="BS1606" s="9"/>
      <c r="BT1606" s="5"/>
      <c r="BU1606" s="9"/>
      <c r="BV1606" s="10"/>
      <c r="BW1606" s="10"/>
      <c r="BX1606" s="10"/>
      <c r="BY1606" s="10"/>
      <c r="BZ1606" s="10"/>
      <c r="CA1606" s="10"/>
      <c r="CB1606" s="10"/>
      <c r="CC1606" s="10"/>
      <c r="CD1606" s="5"/>
      <c r="CE1606" s="9"/>
      <c r="CF1606" s="10"/>
      <c r="CG1606" s="10"/>
      <c r="CH1606" s="10"/>
      <c r="CI1606" s="10"/>
      <c r="CJ1606" s="10"/>
      <c r="CK1606" s="10"/>
      <c r="CL1606" s="10"/>
      <c r="CM1606" s="10"/>
    </row>
    <row r="1607" spans="1:91" x14ac:dyDescent="0.2">
      <c r="A1607" s="9"/>
      <c r="B1607" s="9"/>
      <c r="C1607" s="9"/>
      <c r="D1607" s="9"/>
      <c r="E1607" s="9"/>
      <c r="F1607" s="9"/>
      <c r="G1607" s="9"/>
      <c r="H1607" s="9"/>
      <c r="I1607" s="9"/>
      <c r="J1607" s="9"/>
      <c r="K1607" s="9"/>
      <c r="L1607" s="9"/>
      <c r="M1607" s="9"/>
      <c r="N1607" s="9"/>
      <c r="P1607"/>
      <c r="Q1607"/>
      <c r="AI1607" s="9"/>
      <c r="AJ1607" s="10"/>
      <c r="AK1607" s="9"/>
      <c r="AL1607" s="10"/>
      <c r="AM1607" s="9"/>
      <c r="AN1607" s="9"/>
      <c r="AO1607" s="9"/>
      <c r="AP1607" s="9"/>
      <c r="AQ1607" s="9"/>
      <c r="AS1607" s="9"/>
      <c r="AT1607" s="10"/>
      <c r="AU1607" s="10"/>
      <c r="AV1607" s="10"/>
      <c r="AW1607" s="10"/>
      <c r="AX1607" s="10"/>
      <c r="AY1607" s="10"/>
      <c r="AZ1607" s="10"/>
      <c r="BA1607" s="10"/>
      <c r="BC1607" s="9"/>
      <c r="BD1607" s="10"/>
      <c r="BE1607" s="10"/>
      <c r="BF1607" s="10"/>
      <c r="BG1607" s="10"/>
      <c r="BH1607" s="10"/>
      <c r="BI1607" s="10"/>
      <c r="BJ1607" s="10"/>
      <c r="BK1607" s="10"/>
      <c r="BL1607" s="10"/>
      <c r="BM1607" s="9"/>
      <c r="BN1607" s="10"/>
      <c r="BO1607" s="9"/>
      <c r="BP1607" s="9"/>
      <c r="BQ1607" s="9"/>
      <c r="BR1607" s="9"/>
      <c r="BS1607" s="9"/>
      <c r="BT1607" s="5"/>
      <c r="BU1607" s="9"/>
      <c r="BV1607" s="10"/>
      <c r="BW1607" s="10"/>
      <c r="BX1607" s="10"/>
      <c r="BY1607" s="10"/>
      <c r="BZ1607" s="10"/>
      <c r="CA1607" s="10"/>
      <c r="CB1607" s="10"/>
      <c r="CC1607" s="10"/>
      <c r="CD1607" s="5"/>
      <c r="CE1607" s="9"/>
      <c r="CF1607" s="10"/>
      <c r="CG1607" s="10"/>
      <c r="CH1607" s="10"/>
      <c r="CI1607" s="10"/>
      <c r="CJ1607" s="10"/>
      <c r="CK1607" s="10"/>
      <c r="CL1607" s="10"/>
      <c r="CM1607" s="10"/>
    </row>
    <row r="1608" spans="1:91" x14ac:dyDescent="0.2">
      <c r="A1608" s="9"/>
      <c r="B1608" s="9"/>
      <c r="C1608" s="9"/>
      <c r="D1608" s="9"/>
      <c r="E1608" s="9"/>
      <c r="F1608" s="9"/>
      <c r="G1608" s="9"/>
      <c r="H1608" s="9"/>
      <c r="I1608" s="9"/>
      <c r="J1608" s="9"/>
      <c r="K1608" s="9"/>
      <c r="L1608" s="9"/>
      <c r="M1608" s="9"/>
      <c r="N1608" s="9"/>
      <c r="P1608"/>
      <c r="Q1608"/>
      <c r="AI1608" s="9"/>
      <c r="AJ1608" s="10"/>
      <c r="AK1608" s="9"/>
      <c r="AL1608" s="10"/>
      <c r="AM1608" s="9"/>
      <c r="AN1608" s="9"/>
      <c r="AO1608" s="9"/>
      <c r="AP1608" s="9"/>
      <c r="AQ1608" s="9"/>
      <c r="AS1608" s="9"/>
      <c r="AT1608" s="10"/>
      <c r="AU1608" s="10"/>
      <c r="AV1608" s="10"/>
      <c r="AW1608" s="10"/>
      <c r="AX1608" s="10"/>
      <c r="AY1608" s="10"/>
      <c r="AZ1608" s="10"/>
      <c r="BA1608" s="10"/>
      <c r="BC1608" s="9"/>
      <c r="BD1608" s="10"/>
      <c r="BE1608" s="10"/>
      <c r="BF1608" s="10"/>
      <c r="BG1608" s="10"/>
      <c r="BH1608" s="10"/>
      <c r="BI1608" s="10"/>
      <c r="BJ1608" s="10"/>
      <c r="BK1608" s="10"/>
      <c r="BL1608" s="10"/>
      <c r="BM1608" s="9"/>
      <c r="BN1608" s="10"/>
      <c r="BO1608" s="9"/>
      <c r="BP1608" s="9"/>
      <c r="BQ1608" s="9"/>
      <c r="BR1608" s="9"/>
      <c r="BS1608" s="9"/>
      <c r="BT1608" s="5"/>
      <c r="BU1608" s="9"/>
      <c r="BV1608" s="10"/>
      <c r="BW1608" s="10"/>
      <c r="BX1608" s="10"/>
      <c r="BY1608" s="10"/>
      <c r="BZ1608" s="10"/>
      <c r="CA1608" s="10"/>
      <c r="CB1608" s="10"/>
      <c r="CC1608" s="10"/>
      <c r="CD1608" s="5"/>
      <c r="CE1608" s="9"/>
      <c r="CF1608" s="10"/>
      <c r="CG1608" s="10"/>
      <c r="CH1608" s="10"/>
      <c r="CI1608" s="10"/>
      <c r="CJ1608" s="10"/>
      <c r="CK1608" s="10"/>
      <c r="CL1608" s="10"/>
      <c r="CM1608" s="10"/>
    </row>
    <row r="1609" spans="1:91" x14ac:dyDescent="0.2">
      <c r="A1609" s="9"/>
      <c r="B1609" s="9"/>
      <c r="C1609" s="9"/>
      <c r="D1609" s="9"/>
      <c r="E1609" s="9"/>
      <c r="F1609" s="9"/>
      <c r="G1609" s="9"/>
      <c r="H1609" s="9"/>
      <c r="I1609" s="9"/>
      <c r="J1609" s="9"/>
      <c r="K1609" s="9"/>
      <c r="L1609" s="9"/>
      <c r="M1609" s="9"/>
      <c r="N1609" s="9"/>
      <c r="P1609"/>
      <c r="Q1609"/>
      <c r="AI1609" s="9"/>
      <c r="AJ1609" s="10"/>
      <c r="AK1609" s="9"/>
      <c r="AL1609" s="10"/>
      <c r="AM1609" s="9"/>
      <c r="AN1609" s="9"/>
      <c r="AO1609" s="9"/>
      <c r="AP1609" s="9"/>
      <c r="AQ1609" s="9"/>
      <c r="AS1609" s="9"/>
      <c r="AT1609" s="10"/>
      <c r="AU1609" s="10"/>
      <c r="AV1609" s="10"/>
      <c r="AW1609" s="10"/>
      <c r="AX1609" s="10"/>
      <c r="AY1609" s="10"/>
      <c r="AZ1609" s="10"/>
      <c r="BA1609" s="10"/>
      <c r="BC1609" s="9"/>
      <c r="BD1609" s="10"/>
      <c r="BE1609" s="10"/>
      <c r="BF1609" s="10"/>
      <c r="BG1609" s="10"/>
      <c r="BH1609" s="10"/>
      <c r="BI1609" s="10"/>
      <c r="BJ1609" s="10"/>
      <c r="BK1609" s="10"/>
      <c r="BL1609" s="10"/>
      <c r="BM1609" s="9"/>
      <c r="BN1609" s="10"/>
      <c r="BO1609" s="9"/>
      <c r="BP1609" s="9"/>
      <c r="BQ1609" s="9"/>
      <c r="BR1609" s="9"/>
      <c r="BS1609" s="9"/>
      <c r="BT1609" s="5"/>
      <c r="BU1609" s="9"/>
      <c r="BV1609" s="10"/>
      <c r="BW1609" s="10"/>
      <c r="BX1609" s="10"/>
      <c r="BY1609" s="10"/>
      <c r="BZ1609" s="10"/>
      <c r="CA1609" s="10"/>
      <c r="CB1609" s="10"/>
      <c r="CC1609" s="10"/>
      <c r="CD1609" s="5"/>
      <c r="CE1609" s="9"/>
      <c r="CF1609" s="10"/>
      <c r="CG1609" s="10"/>
      <c r="CH1609" s="10"/>
      <c r="CI1609" s="10"/>
      <c r="CJ1609" s="10"/>
      <c r="CK1609" s="10"/>
      <c r="CL1609" s="10"/>
      <c r="CM1609" s="10"/>
    </row>
    <row r="1610" spans="1:91" x14ac:dyDescent="0.2">
      <c r="A1610" s="9"/>
      <c r="B1610" s="9"/>
      <c r="C1610" s="9"/>
      <c r="D1610" s="9"/>
      <c r="E1610" s="9"/>
      <c r="F1610" s="9"/>
      <c r="G1610" s="9"/>
      <c r="H1610" s="9"/>
      <c r="I1610" s="9"/>
      <c r="J1610" s="9"/>
      <c r="K1610" s="9"/>
      <c r="L1610" s="9"/>
      <c r="M1610" s="9"/>
      <c r="N1610" s="9"/>
      <c r="P1610"/>
      <c r="Q1610"/>
      <c r="AI1610" s="9"/>
      <c r="AJ1610" s="10"/>
      <c r="AK1610" s="9"/>
      <c r="AL1610" s="10"/>
      <c r="AM1610" s="9"/>
      <c r="AN1610" s="9"/>
      <c r="AO1610" s="9"/>
      <c r="AP1610" s="9"/>
      <c r="AQ1610" s="9"/>
      <c r="AS1610" s="9"/>
      <c r="AT1610" s="10"/>
      <c r="AU1610" s="10"/>
      <c r="AV1610" s="10"/>
      <c r="AW1610" s="10"/>
      <c r="AX1610" s="10"/>
      <c r="AY1610" s="10"/>
      <c r="AZ1610" s="10"/>
      <c r="BA1610" s="10"/>
      <c r="BC1610" s="9"/>
      <c r="BD1610" s="10"/>
      <c r="BE1610" s="10"/>
      <c r="BF1610" s="10"/>
      <c r="BG1610" s="10"/>
      <c r="BH1610" s="10"/>
      <c r="BI1610" s="10"/>
      <c r="BJ1610" s="10"/>
      <c r="BK1610" s="10"/>
      <c r="BL1610" s="10"/>
      <c r="BM1610" s="9"/>
      <c r="BN1610" s="10"/>
      <c r="BO1610" s="9"/>
      <c r="BP1610" s="9"/>
      <c r="BQ1610" s="9"/>
      <c r="BR1610" s="9"/>
      <c r="BS1610" s="9"/>
      <c r="BT1610" s="5"/>
      <c r="BU1610" s="9"/>
      <c r="BV1610" s="10"/>
      <c r="BW1610" s="10"/>
      <c r="BX1610" s="10"/>
      <c r="BY1610" s="10"/>
      <c r="BZ1610" s="10"/>
      <c r="CA1610" s="10"/>
      <c r="CB1610" s="10"/>
      <c r="CC1610" s="10"/>
      <c r="CD1610" s="5"/>
      <c r="CE1610" s="9"/>
      <c r="CF1610" s="10"/>
      <c r="CG1610" s="10"/>
      <c r="CH1610" s="10"/>
      <c r="CI1610" s="10"/>
      <c r="CJ1610" s="10"/>
      <c r="CK1610" s="10"/>
      <c r="CL1610" s="10"/>
      <c r="CM1610" s="10"/>
    </row>
    <row r="1611" spans="1:91" x14ac:dyDescent="0.2">
      <c r="A1611" s="9"/>
      <c r="B1611" s="9"/>
      <c r="C1611" s="9"/>
      <c r="D1611" s="9"/>
      <c r="E1611" s="9"/>
      <c r="F1611" s="9"/>
      <c r="G1611" s="9"/>
      <c r="H1611" s="9"/>
      <c r="I1611" s="9"/>
      <c r="J1611" s="9"/>
      <c r="K1611" s="9"/>
      <c r="L1611" s="9"/>
      <c r="M1611" s="9"/>
      <c r="N1611" s="9"/>
      <c r="P1611"/>
      <c r="Q1611"/>
      <c r="AI1611" s="9"/>
      <c r="AJ1611" s="10"/>
      <c r="AK1611" s="9"/>
      <c r="AL1611" s="10"/>
      <c r="AM1611" s="9"/>
      <c r="AN1611" s="9"/>
      <c r="AO1611" s="9"/>
      <c r="AP1611" s="9"/>
      <c r="AQ1611" s="9"/>
      <c r="AS1611" s="9"/>
      <c r="AT1611" s="10"/>
      <c r="AU1611" s="10"/>
      <c r="AV1611" s="10"/>
      <c r="AW1611" s="10"/>
      <c r="AX1611" s="10"/>
      <c r="AY1611" s="10"/>
      <c r="AZ1611" s="10"/>
      <c r="BA1611" s="10"/>
      <c r="BC1611" s="9"/>
      <c r="BD1611" s="10"/>
      <c r="BE1611" s="10"/>
      <c r="BF1611" s="10"/>
      <c r="BG1611" s="10"/>
      <c r="BH1611" s="10"/>
      <c r="BI1611" s="10"/>
      <c r="BJ1611" s="10"/>
      <c r="BK1611" s="10"/>
      <c r="BL1611" s="10"/>
      <c r="BM1611" s="9"/>
      <c r="BN1611" s="10"/>
      <c r="BO1611" s="9"/>
      <c r="BP1611" s="9"/>
      <c r="BQ1611" s="9"/>
      <c r="BR1611" s="9"/>
      <c r="BS1611" s="9"/>
      <c r="BT1611" s="5"/>
      <c r="BU1611" s="9"/>
      <c r="BV1611" s="10"/>
      <c r="BW1611" s="10"/>
      <c r="BX1611" s="10"/>
      <c r="BY1611" s="10"/>
      <c r="BZ1611" s="10"/>
      <c r="CA1611" s="10"/>
      <c r="CB1611" s="10"/>
      <c r="CC1611" s="10"/>
      <c r="CD1611" s="5"/>
      <c r="CE1611" s="9"/>
      <c r="CF1611" s="10"/>
      <c r="CG1611" s="10"/>
      <c r="CH1611" s="10"/>
      <c r="CI1611" s="10"/>
      <c r="CJ1611" s="10"/>
      <c r="CK1611" s="10"/>
      <c r="CL1611" s="10"/>
      <c r="CM1611" s="10"/>
    </row>
    <row r="1612" spans="1:91" x14ac:dyDescent="0.2">
      <c r="A1612" s="9"/>
      <c r="B1612" s="9"/>
      <c r="C1612" s="9"/>
      <c r="D1612" s="9"/>
      <c r="E1612" s="9"/>
      <c r="F1612" s="9"/>
      <c r="G1612" s="9"/>
      <c r="H1612" s="9"/>
      <c r="I1612" s="9"/>
      <c r="J1612" s="9"/>
      <c r="K1612" s="9"/>
      <c r="L1612" s="9"/>
      <c r="M1612" s="9"/>
      <c r="N1612" s="9"/>
      <c r="P1612"/>
      <c r="Q1612"/>
      <c r="AI1612" s="9"/>
      <c r="AJ1612" s="10"/>
      <c r="AK1612" s="9"/>
      <c r="AL1612" s="10"/>
      <c r="AM1612" s="9"/>
      <c r="AN1612" s="9"/>
      <c r="AO1612" s="9"/>
      <c r="AP1612" s="9"/>
      <c r="AQ1612" s="9"/>
      <c r="AS1612" s="9"/>
      <c r="AT1612" s="10"/>
      <c r="AU1612" s="10"/>
      <c r="AV1612" s="10"/>
      <c r="AW1612" s="10"/>
      <c r="AX1612" s="10"/>
      <c r="AY1612" s="10"/>
      <c r="AZ1612" s="10"/>
      <c r="BA1612" s="10"/>
      <c r="BC1612" s="9"/>
      <c r="BD1612" s="10"/>
      <c r="BE1612" s="10"/>
      <c r="BF1612" s="10"/>
      <c r="BG1612" s="10"/>
      <c r="BH1612" s="10"/>
      <c r="BI1612" s="10"/>
      <c r="BJ1612" s="10"/>
      <c r="BK1612" s="10"/>
      <c r="BL1612" s="10"/>
      <c r="BM1612" s="9"/>
      <c r="BN1612" s="10"/>
      <c r="BO1612" s="9"/>
      <c r="BP1612" s="9"/>
      <c r="BQ1612" s="9"/>
      <c r="BR1612" s="9"/>
      <c r="BS1612" s="9"/>
      <c r="BT1612" s="5"/>
      <c r="BU1612" s="9"/>
      <c r="BV1612" s="10"/>
      <c r="BW1612" s="10"/>
      <c r="BX1612" s="10"/>
      <c r="BY1612" s="10"/>
      <c r="BZ1612" s="10"/>
      <c r="CA1612" s="10"/>
      <c r="CB1612" s="10"/>
      <c r="CC1612" s="10"/>
      <c r="CD1612" s="5"/>
      <c r="CE1612" s="9"/>
      <c r="CF1612" s="10"/>
      <c r="CG1612" s="10"/>
      <c r="CH1612" s="10"/>
      <c r="CI1612" s="10"/>
      <c r="CJ1612" s="10"/>
      <c r="CK1612" s="10"/>
      <c r="CL1612" s="10"/>
      <c r="CM1612" s="10"/>
    </row>
    <row r="1613" spans="1:91" x14ac:dyDescent="0.2">
      <c r="A1613" s="9"/>
      <c r="B1613" s="9"/>
      <c r="C1613" s="9"/>
      <c r="D1613" s="9"/>
      <c r="E1613" s="9"/>
      <c r="F1613" s="9"/>
      <c r="G1613" s="9"/>
      <c r="H1613" s="9"/>
      <c r="I1613" s="9"/>
      <c r="J1613" s="9"/>
      <c r="K1613" s="9"/>
      <c r="L1613" s="9"/>
      <c r="M1613" s="9"/>
      <c r="N1613" s="9"/>
      <c r="P1613"/>
      <c r="Q1613"/>
      <c r="AI1613" s="9"/>
      <c r="AJ1613" s="10"/>
      <c r="AK1613" s="9"/>
      <c r="AL1613" s="10"/>
      <c r="AM1613" s="9"/>
      <c r="AN1613" s="9"/>
      <c r="AO1613" s="9"/>
      <c r="AP1613" s="9"/>
      <c r="AQ1613" s="9"/>
      <c r="AS1613" s="9"/>
      <c r="AT1613" s="10"/>
      <c r="AU1613" s="10"/>
      <c r="AV1613" s="10"/>
      <c r="AW1613" s="10"/>
      <c r="AX1613" s="10"/>
      <c r="AY1613" s="10"/>
      <c r="AZ1613" s="10"/>
      <c r="BA1613" s="10"/>
      <c r="BC1613" s="9"/>
      <c r="BD1613" s="10"/>
      <c r="BE1613" s="10"/>
      <c r="BF1613" s="10"/>
      <c r="BG1613" s="10"/>
      <c r="BH1613" s="10"/>
      <c r="BI1613" s="10"/>
      <c r="BJ1613" s="10"/>
      <c r="BK1613" s="10"/>
      <c r="BL1613" s="10"/>
      <c r="BM1613" s="9"/>
      <c r="BN1613" s="10"/>
      <c r="BO1613" s="9"/>
      <c r="BP1613" s="9"/>
      <c r="BQ1613" s="9"/>
      <c r="BR1613" s="9"/>
      <c r="BS1613" s="9"/>
      <c r="BT1613" s="5"/>
      <c r="BU1613" s="9"/>
      <c r="BV1613" s="10"/>
      <c r="BW1613" s="10"/>
      <c r="BX1613" s="10"/>
      <c r="BY1613" s="10"/>
      <c r="BZ1613" s="10"/>
      <c r="CA1613" s="10"/>
      <c r="CB1613" s="10"/>
      <c r="CC1613" s="10"/>
      <c r="CD1613" s="5"/>
      <c r="CE1613" s="9"/>
      <c r="CF1613" s="10"/>
      <c r="CG1613" s="10"/>
      <c r="CH1613" s="10"/>
      <c r="CI1613" s="10"/>
      <c r="CJ1613" s="10"/>
      <c r="CK1613" s="10"/>
      <c r="CL1613" s="10"/>
      <c r="CM1613" s="10"/>
    </row>
    <row r="1614" spans="1:91" x14ac:dyDescent="0.2">
      <c r="A1614" s="9"/>
      <c r="B1614" s="9"/>
      <c r="C1614" s="9"/>
      <c r="D1614" s="9"/>
      <c r="E1614" s="9"/>
      <c r="F1614" s="9"/>
      <c r="G1614" s="9"/>
      <c r="H1614" s="9"/>
      <c r="I1614" s="9"/>
      <c r="J1614" s="9"/>
      <c r="K1614" s="9"/>
      <c r="L1614" s="9"/>
      <c r="M1614" s="9"/>
      <c r="N1614" s="9"/>
      <c r="P1614"/>
      <c r="Q1614"/>
      <c r="AI1614" s="9"/>
      <c r="AJ1614" s="10"/>
      <c r="AK1614" s="9"/>
      <c r="AL1614" s="10"/>
      <c r="AM1614" s="9"/>
      <c r="AN1614" s="9"/>
      <c r="AO1614" s="9"/>
      <c r="AP1614" s="9"/>
      <c r="AQ1614" s="9"/>
      <c r="AS1614" s="9"/>
      <c r="AT1614" s="10"/>
      <c r="AU1614" s="10"/>
      <c r="AV1614" s="10"/>
      <c r="AW1614" s="10"/>
      <c r="AX1614" s="10"/>
      <c r="AY1614" s="10"/>
      <c r="AZ1614" s="10"/>
      <c r="BA1614" s="10"/>
      <c r="BC1614" s="9"/>
      <c r="BD1614" s="10"/>
      <c r="BE1614" s="10"/>
      <c r="BF1614" s="10"/>
      <c r="BG1614" s="10"/>
      <c r="BH1614" s="10"/>
      <c r="BI1614" s="10"/>
      <c r="BJ1614" s="10"/>
      <c r="BK1614" s="10"/>
      <c r="BL1614" s="10"/>
      <c r="BM1614" s="9"/>
      <c r="BN1614" s="10"/>
      <c r="BO1614" s="9"/>
      <c r="BP1614" s="9"/>
      <c r="BQ1614" s="9"/>
      <c r="BR1614" s="9"/>
      <c r="BS1614" s="9"/>
      <c r="BT1614" s="5"/>
      <c r="BU1614" s="9"/>
      <c r="BV1614" s="10"/>
      <c r="BW1614" s="10"/>
      <c r="BX1614" s="10"/>
      <c r="BY1614" s="10"/>
      <c r="BZ1614" s="10"/>
      <c r="CA1614" s="10"/>
      <c r="CB1614" s="10"/>
      <c r="CC1614" s="10"/>
      <c r="CD1614" s="5"/>
      <c r="CE1614" s="9"/>
      <c r="CF1614" s="10"/>
      <c r="CG1614" s="10"/>
      <c r="CH1614" s="10"/>
      <c r="CI1614" s="10"/>
      <c r="CJ1614" s="10"/>
      <c r="CK1614" s="10"/>
      <c r="CL1614" s="10"/>
      <c r="CM1614" s="10"/>
    </row>
    <row r="1615" spans="1:91" x14ac:dyDescent="0.2">
      <c r="A1615" s="9"/>
      <c r="B1615" s="9"/>
      <c r="C1615" s="9"/>
      <c r="D1615" s="9"/>
      <c r="E1615" s="9"/>
      <c r="F1615" s="9"/>
      <c r="G1615" s="9"/>
      <c r="H1615" s="9"/>
      <c r="I1615" s="9"/>
      <c r="J1615" s="9"/>
      <c r="K1615" s="9"/>
      <c r="L1615" s="9"/>
      <c r="M1615" s="9"/>
      <c r="N1615" s="9"/>
      <c r="P1615"/>
      <c r="Q1615"/>
      <c r="AI1615" s="9"/>
      <c r="AJ1615" s="10"/>
      <c r="AK1615" s="9"/>
      <c r="AL1615" s="10"/>
      <c r="AM1615" s="9"/>
      <c r="AN1615" s="9"/>
      <c r="AO1615" s="9"/>
      <c r="AP1615" s="9"/>
      <c r="AQ1615" s="9"/>
      <c r="AS1615" s="9"/>
      <c r="AT1615" s="10"/>
      <c r="AU1615" s="10"/>
      <c r="AV1615" s="10"/>
      <c r="AW1615" s="10"/>
      <c r="AX1615" s="10"/>
      <c r="AY1615" s="10"/>
      <c r="AZ1615" s="10"/>
      <c r="BA1615" s="10"/>
      <c r="BC1615" s="9"/>
      <c r="BD1615" s="10"/>
      <c r="BE1615" s="10"/>
      <c r="BF1615" s="10"/>
      <c r="BG1615" s="10"/>
      <c r="BH1615" s="10"/>
      <c r="BI1615" s="10"/>
      <c r="BJ1615" s="10"/>
      <c r="BK1615" s="10"/>
      <c r="BL1615" s="10"/>
      <c r="BM1615" s="9"/>
      <c r="BN1615" s="10"/>
      <c r="BO1615" s="9"/>
      <c r="BP1615" s="9"/>
      <c r="BQ1615" s="9"/>
      <c r="BR1615" s="9"/>
      <c r="BS1615" s="9"/>
      <c r="BT1615" s="5"/>
      <c r="BU1615" s="9"/>
      <c r="BV1615" s="10"/>
      <c r="BW1615" s="10"/>
      <c r="BX1615" s="10"/>
      <c r="BY1615" s="10"/>
      <c r="BZ1615" s="10"/>
      <c r="CA1615" s="10"/>
      <c r="CB1615" s="10"/>
      <c r="CC1615" s="10"/>
      <c r="CD1615" s="5"/>
      <c r="CE1615" s="9"/>
      <c r="CF1615" s="10"/>
      <c r="CG1615" s="10"/>
      <c r="CH1615" s="10"/>
      <c r="CI1615" s="10"/>
      <c r="CJ1615" s="10"/>
      <c r="CK1615" s="10"/>
      <c r="CL1615" s="10"/>
      <c r="CM1615" s="10"/>
    </row>
    <row r="1616" spans="1:91" x14ac:dyDescent="0.2">
      <c r="A1616" s="9"/>
      <c r="B1616" s="9"/>
      <c r="C1616" s="9"/>
      <c r="D1616" s="9"/>
      <c r="E1616" s="9"/>
      <c r="F1616" s="9"/>
      <c r="G1616" s="9"/>
      <c r="H1616" s="9"/>
      <c r="I1616" s="9"/>
      <c r="J1616" s="9"/>
      <c r="K1616" s="9"/>
      <c r="L1616" s="9"/>
      <c r="M1616" s="9"/>
      <c r="N1616" s="9"/>
      <c r="P1616"/>
      <c r="Q1616"/>
      <c r="AI1616" s="9"/>
      <c r="AJ1616" s="10"/>
      <c r="AK1616" s="9"/>
      <c r="AL1616" s="10"/>
      <c r="AM1616" s="9"/>
      <c r="AN1616" s="9"/>
      <c r="AO1616" s="9"/>
      <c r="AP1616" s="9"/>
      <c r="AQ1616" s="9"/>
      <c r="AS1616" s="9"/>
      <c r="AT1616" s="10"/>
      <c r="AU1616" s="10"/>
      <c r="AV1616" s="10"/>
      <c r="AW1616" s="10"/>
      <c r="AX1616" s="10"/>
      <c r="AY1616" s="10"/>
      <c r="AZ1616" s="10"/>
      <c r="BA1616" s="10"/>
      <c r="BC1616" s="9"/>
      <c r="BD1616" s="10"/>
      <c r="BE1616" s="10"/>
      <c r="BF1616" s="10"/>
      <c r="BG1616" s="10"/>
      <c r="BH1616" s="10"/>
      <c r="BI1616" s="10"/>
      <c r="BJ1616" s="10"/>
      <c r="BK1616" s="10"/>
      <c r="BL1616" s="10"/>
      <c r="BM1616" s="9"/>
      <c r="BN1616" s="10"/>
      <c r="BO1616" s="9"/>
      <c r="BP1616" s="9"/>
      <c r="BQ1616" s="9"/>
      <c r="BR1616" s="9"/>
      <c r="BS1616" s="9"/>
      <c r="BT1616" s="5"/>
      <c r="BU1616" s="9"/>
      <c r="BV1616" s="10"/>
      <c r="BW1616" s="10"/>
      <c r="BX1616" s="10"/>
      <c r="BY1616" s="10"/>
      <c r="BZ1616" s="10"/>
      <c r="CA1616" s="10"/>
      <c r="CB1616" s="10"/>
      <c r="CC1616" s="10"/>
      <c r="CD1616" s="5"/>
      <c r="CE1616" s="9"/>
      <c r="CF1616" s="10"/>
      <c r="CG1616" s="10"/>
      <c r="CH1616" s="10"/>
      <c r="CI1616" s="10"/>
      <c r="CJ1616" s="10"/>
      <c r="CK1616" s="10"/>
      <c r="CL1616" s="10"/>
      <c r="CM1616" s="10"/>
    </row>
    <row r="1617" spans="1:91" x14ac:dyDescent="0.2">
      <c r="A1617" s="9"/>
      <c r="B1617" s="9"/>
      <c r="C1617" s="9"/>
      <c r="D1617" s="9"/>
      <c r="E1617" s="9"/>
      <c r="F1617" s="9"/>
      <c r="G1617" s="9"/>
      <c r="H1617" s="9"/>
      <c r="I1617" s="9"/>
      <c r="J1617" s="9"/>
      <c r="K1617" s="9"/>
      <c r="L1617" s="9"/>
      <c r="M1617" s="9"/>
      <c r="N1617" s="9"/>
      <c r="P1617"/>
      <c r="Q1617"/>
      <c r="AI1617" s="9"/>
      <c r="AJ1617" s="10"/>
      <c r="AK1617" s="9"/>
      <c r="AL1617" s="10"/>
      <c r="AM1617" s="9"/>
      <c r="AN1617" s="9"/>
      <c r="AO1617" s="9"/>
      <c r="AP1617" s="9"/>
      <c r="AQ1617" s="9"/>
      <c r="AS1617" s="9"/>
      <c r="AT1617" s="10"/>
      <c r="AU1617" s="10"/>
      <c r="AV1617" s="10"/>
      <c r="AW1617" s="10"/>
      <c r="AX1617" s="10"/>
      <c r="AY1617" s="10"/>
      <c r="AZ1617" s="10"/>
      <c r="BA1617" s="10"/>
      <c r="BC1617" s="9"/>
      <c r="BD1617" s="10"/>
      <c r="BE1617" s="10"/>
      <c r="BF1617" s="10"/>
      <c r="BG1617" s="10"/>
      <c r="BH1617" s="10"/>
      <c r="BI1617" s="10"/>
      <c r="BJ1617" s="10"/>
      <c r="BK1617" s="10"/>
      <c r="BL1617" s="10"/>
      <c r="BM1617" s="9"/>
      <c r="BN1617" s="10"/>
      <c r="BO1617" s="9"/>
      <c r="BP1617" s="9"/>
      <c r="BQ1617" s="9"/>
      <c r="BR1617" s="9"/>
      <c r="BS1617" s="9"/>
      <c r="BT1617" s="5"/>
      <c r="BU1617" s="9"/>
      <c r="BV1617" s="10"/>
      <c r="BW1617" s="10"/>
      <c r="BX1617" s="10"/>
      <c r="BY1617" s="10"/>
      <c r="BZ1617" s="10"/>
      <c r="CA1617" s="10"/>
      <c r="CB1617" s="10"/>
      <c r="CC1617" s="10"/>
      <c r="CD1617" s="5"/>
      <c r="CE1617" s="9"/>
      <c r="CF1617" s="10"/>
      <c r="CG1617" s="10"/>
      <c r="CH1617" s="10"/>
      <c r="CI1617" s="10"/>
      <c r="CJ1617" s="10"/>
      <c r="CK1617" s="10"/>
      <c r="CL1617" s="10"/>
      <c r="CM1617" s="10"/>
    </row>
    <row r="1618" spans="1:91" x14ac:dyDescent="0.2">
      <c r="A1618" s="9"/>
      <c r="B1618" s="9"/>
      <c r="C1618" s="9"/>
      <c r="D1618" s="9"/>
      <c r="E1618" s="9"/>
      <c r="F1618" s="9"/>
      <c r="G1618" s="9"/>
      <c r="H1618" s="9"/>
      <c r="I1618" s="9"/>
      <c r="J1618" s="9"/>
      <c r="K1618" s="9"/>
      <c r="L1618" s="9"/>
      <c r="M1618" s="9"/>
      <c r="N1618" s="9"/>
      <c r="P1618"/>
      <c r="Q1618"/>
      <c r="AI1618" s="9"/>
      <c r="AJ1618" s="10"/>
      <c r="AK1618" s="9"/>
      <c r="AL1618" s="10"/>
      <c r="AM1618" s="9"/>
      <c r="AN1618" s="9"/>
      <c r="AO1618" s="9"/>
      <c r="AP1618" s="9"/>
      <c r="AQ1618" s="9"/>
      <c r="AS1618" s="9"/>
      <c r="AT1618" s="10"/>
      <c r="AU1618" s="10"/>
      <c r="AV1618" s="10"/>
      <c r="AW1618" s="10"/>
      <c r="AX1618" s="10"/>
      <c r="AY1618" s="10"/>
      <c r="AZ1618" s="10"/>
      <c r="BA1618" s="10"/>
      <c r="BC1618" s="9"/>
      <c r="BD1618" s="10"/>
      <c r="BE1618" s="10"/>
      <c r="BF1618" s="10"/>
      <c r="BG1618" s="10"/>
      <c r="BH1618" s="10"/>
      <c r="BI1618" s="10"/>
      <c r="BJ1618" s="10"/>
      <c r="BK1618" s="10"/>
      <c r="BL1618" s="10"/>
      <c r="BM1618" s="9"/>
      <c r="BN1618" s="10"/>
      <c r="BO1618" s="9"/>
      <c r="BP1618" s="9"/>
      <c r="BQ1618" s="9"/>
      <c r="BR1618" s="9"/>
      <c r="BS1618" s="9"/>
      <c r="BT1618" s="5"/>
      <c r="BU1618" s="9"/>
      <c r="BV1618" s="10"/>
      <c r="BW1618" s="10"/>
      <c r="BX1618" s="10"/>
      <c r="BY1618" s="10"/>
      <c r="BZ1618" s="10"/>
      <c r="CA1618" s="10"/>
      <c r="CB1618" s="10"/>
      <c r="CC1618" s="10"/>
      <c r="CD1618" s="5"/>
      <c r="CE1618" s="9"/>
      <c r="CF1618" s="10"/>
      <c r="CG1618" s="10"/>
      <c r="CH1618" s="10"/>
      <c r="CI1618" s="10"/>
      <c r="CJ1618" s="10"/>
      <c r="CK1618" s="10"/>
      <c r="CL1618" s="10"/>
      <c r="CM1618" s="10"/>
    </row>
    <row r="1619" spans="1:91" x14ac:dyDescent="0.2">
      <c r="A1619" s="9"/>
      <c r="B1619" s="9"/>
      <c r="C1619" s="9"/>
      <c r="D1619" s="9"/>
      <c r="E1619" s="9"/>
      <c r="F1619" s="9"/>
      <c r="G1619" s="9"/>
      <c r="H1619" s="9"/>
      <c r="I1619" s="9"/>
      <c r="J1619" s="9"/>
      <c r="K1619" s="9"/>
      <c r="L1619" s="9"/>
      <c r="M1619" s="9"/>
      <c r="N1619" s="9"/>
      <c r="P1619"/>
      <c r="Q1619"/>
      <c r="AI1619" s="9"/>
      <c r="AJ1619" s="10"/>
      <c r="AK1619" s="9"/>
      <c r="AL1619" s="10"/>
      <c r="AM1619" s="9"/>
      <c r="AN1619" s="9"/>
      <c r="AO1619" s="9"/>
      <c r="AP1619" s="9"/>
      <c r="AQ1619" s="9"/>
      <c r="AS1619" s="9"/>
      <c r="AT1619" s="10"/>
      <c r="AU1619" s="10"/>
      <c r="AV1619" s="10"/>
      <c r="AW1619" s="10"/>
      <c r="AX1619" s="10"/>
      <c r="AY1619" s="10"/>
      <c r="AZ1619" s="10"/>
      <c r="BA1619" s="10"/>
      <c r="BC1619" s="9"/>
      <c r="BD1619" s="10"/>
      <c r="BE1619" s="10"/>
      <c r="BF1619" s="10"/>
      <c r="BG1619" s="10"/>
      <c r="BH1619" s="10"/>
      <c r="BI1619" s="10"/>
      <c r="BJ1619" s="10"/>
      <c r="BK1619" s="10"/>
      <c r="BL1619" s="10"/>
      <c r="BM1619" s="9"/>
      <c r="BN1619" s="10"/>
      <c r="BO1619" s="9"/>
      <c r="BP1619" s="9"/>
      <c r="BQ1619" s="9"/>
      <c r="BR1619" s="9"/>
      <c r="BS1619" s="9"/>
      <c r="BT1619" s="5"/>
      <c r="BU1619" s="9"/>
      <c r="BV1619" s="10"/>
      <c r="BW1619" s="10"/>
      <c r="BX1619" s="10"/>
      <c r="BY1619" s="10"/>
      <c r="BZ1619" s="10"/>
      <c r="CA1619" s="10"/>
      <c r="CB1619" s="10"/>
      <c r="CC1619" s="10"/>
      <c r="CD1619" s="5"/>
      <c r="CE1619" s="9"/>
      <c r="CF1619" s="10"/>
      <c r="CG1619" s="10"/>
      <c r="CH1619" s="10"/>
      <c r="CI1619" s="10"/>
      <c r="CJ1619" s="10"/>
      <c r="CK1619" s="10"/>
      <c r="CL1619" s="10"/>
      <c r="CM1619" s="10"/>
    </row>
    <row r="1620" spans="1:91" x14ac:dyDescent="0.2">
      <c r="A1620" s="9"/>
      <c r="B1620" s="9"/>
      <c r="C1620" s="9"/>
      <c r="D1620" s="9"/>
      <c r="E1620" s="9"/>
      <c r="F1620" s="9"/>
      <c r="G1620" s="9"/>
      <c r="H1620" s="9"/>
      <c r="I1620" s="9"/>
      <c r="J1620" s="9"/>
      <c r="K1620" s="9"/>
      <c r="L1620" s="9"/>
      <c r="M1620" s="9"/>
      <c r="N1620" s="9"/>
      <c r="P1620"/>
      <c r="Q1620"/>
      <c r="AI1620" s="9"/>
      <c r="AJ1620" s="10"/>
      <c r="AK1620" s="9"/>
      <c r="AL1620" s="10"/>
      <c r="AM1620" s="9"/>
      <c r="AN1620" s="9"/>
      <c r="AO1620" s="9"/>
      <c r="AP1620" s="9"/>
      <c r="AQ1620" s="9"/>
      <c r="AS1620" s="9"/>
      <c r="AT1620" s="10"/>
      <c r="AU1620" s="10"/>
      <c r="AV1620" s="10"/>
      <c r="AW1620" s="10"/>
      <c r="AX1620" s="10"/>
      <c r="AY1620" s="10"/>
      <c r="AZ1620" s="10"/>
      <c r="BA1620" s="10"/>
      <c r="BC1620" s="9"/>
      <c r="BD1620" s="10"/>
      <c r="BE1620" s="10"/>
      <c r="BF1620" s="10"/>
      <c r="BG1620" s="10"/>
      <c r="BH1620" s="10"/>
      <c r="BI1620" s="10"/>
      <c r="BJ1620" s="10"/>
      <c r="BK1620" s="10"/>
      <c r="BL1620" s="10"/>
      <c r="BM1620" s="9"/>
      <c r="BN1620" s="10"/>
      <c r="BO1620" s="9"/>
      <c r="BP1620" s="9"/>
      <c r="BQ1620" s="9"/>
      <c r="BR1620" s="9"/>
      <c r="BS1620" s="9"/>
      <c r="BT1620" s="5"/>
      <c r="BU1620" s="9"/>
      <c r="BV1620" s="10"/>
      <c r="BW1620" s="10"/>
      <c r="BX1620" s="10"/>
      <c r="BY1620" s="10"/>
      <c r="BZ1620" s="10"/>
      <c r="CA1620" s="10"/>
      <c r="CB1620" s="10"/>
      <c r="CC1620" s="10"/>
      <c r="CD1620" s="5"/>
      <c r="CE1620" s="9"/>
      <c r="CF1620" s="10"/>
      <c r="CG1620" s="10"/>
      <c r="CH1620" s="10"/>
      <c r="CI1620" s="10"/>
      <c r="CJ1620" s="10"/>
      <c r="CK1620" s="10"/>
      <c r="CL1620" s="10"/>
      <c r="CM1620" s="10"/>
    </row>
    <row r="1621" spans="1:91" x14ac:dyDescent="0.2">
      <c r="A1621" s="9"/>
      <c r="B1621" s="9"/>
      <c r="C1621" s="9"/>
      <c r="D1621" s="9"/>
      <c r="E1621" s="9"/>
      <c r="F1621" s="9"/>
      <c r="G1621" s="9"/>
      <c r="H1621" s="9"/>
      <c r="I1621" s="9"/>
      <c r="J1621" s="9"/>
      <c r="K1621" s="9"/>
      <c r="L1621" s="9"/>
      <c r="M1621" s="9"/>
      <c r="N1621" s="9"/>
      <c r="P1621"/>
      <c r="Q1621"/>
      <c r="AI1621" s="9"/>
      <c r="AJ1621" s="10"/>
      <c r="AK1621" s="9"/>
      <c r="AL1621" s="10"/>
      <c r="AM1621" s="9"/>
      <c r="AN1621" s="9"/>
      <c r="AO1621" s="9"/>
      <c r="AP1621" s="9"/>
      <c r="AQ1621" s="9"/>
      <c r="AS1621" s="9"/>
      <c r="AT1621" s="10"/>
      <c r="AU1621" s="10"/>
      <c r="AV1621" s="10"/>
      <c r="AW1621" s="10"/>
      <c r="AX1621" s="10"/>
      <c r="AY1621" s="10"/>
      <c r="AZ1621" s="10"/>
      <c r="BA1621" s="10"/>
      <c r="BC1621" s="9"/>
      <c r="BD1621" s="10"/>
      <c r="BE1621" s="10"/>
      <c r="BF1621" s="10"/>
      <c r="BG1621" s="10"/>
      <c r="BH1621" s="10"/>
      <c r="BI1621" s="10"/>
      <c r="BJ1621" s="10"/>
      <c r="BK1621" s="10"/>
      <c r="BL1621" s="10"/>
      <c r="BM1621" s="9"/>
      <c r="BN1621" s="10"/>
      <c r="BO1621" s="9"/>
      <c r="BP1621" s="9"/>
      <c r="BQ1621" s="9"/>
      <c r="BR1621" s="9"/>
      <c r="BS1621" s="9"/>
      <c r="BT1621" s="5"/>
      <c r="BU1621" s="9"/>
      <c r="BV1621" s="10"/>
      <c r="BW1621" s="10"/>
      <c r="BX1621" s="10"/>
      <c r="BY1621" s="10"/>
      <c r="BZ1621" s="10"/>
      <c r="CA1621" s="10"/>
      <c r="CB1621" s="10"/>
      <c r="CC1621" s="10"/>
      <c r="CD1621" s="5"/>
      <c r="CE1621" s="9"/>
      <c r="CF1621" s="10"/>
      <c r="CG1621" s="10"/>
      <c r="CH1621" s="10"/>
      <c r="CI1621" s="10"/>
      <c r="CJ1621" s="10"/>
      <c r="CK1621" s="10"/>
      <c r="CL1621" s="10"/>
      <c r="CM1621" s="10"/>
    </row>
    <row r="1622" spans="1:91" x14ac:dyDescent="0.2">
      <c r="A1622" s="9"/>
      <c r="B1622" s="9"/>
      <c r="C1622" s="9"/>
      <c r="D1622" s="9"/>
      <c r="E1622" s="9"/>
      <c r="F1622" s="9"/>
      <c r="G1622" s="9"/>
      <c r="H1622" s="9"/>
      <c r="I1622" s="9"/>
      <c r="J1622" s="9"/>
      <c r="K1622" s="9"/>
      <c r="L1622" s="9"/>
      <c r="M1622" s="9"/>
      <c r="N1622" s="9"/>
      <c r="P1622"/>
      <c r="Q1622"/>
      <c r="AI1622" s="9"/>
      <c r="AJ1622" s="10"/>
      <c r="AK1622" s="9"/>
      <c r="AL1622" s="10"/>
      <c r="AM1622" s="9"/>
      <c r="AN1622" s="9"/>
      <c r="AO1622" s="9"/>
      <c r="AP1622" s="9"/>
      <c r="AQ1622" s="9"/>
      <c r="AS1622" s="9"/>
      <c r="AT1622" s="10"/>
      <c r="AU1622" s="10"/>
      <c r="AV1622" s="10"/>
      <c r="AW1622" s="10"/>
      <c r="AX1622" s="10"/>
      <c r="AY1622" s="10"/>
      <c r="AZ1622" s="10"/>
      <c r="BA1622" s="10"/>
      <c r="BC1622" s="9"/>
      <c r="BD1622" s="10"/>
      <c r="BE1622" s="10"/>
      <c r="BF1622" s="10"/>
      <c r="BG1622" s="10"/>
      <c r="BH1622" s="10"/>
      <c r="BI1622" s="10"/>
      <c r="BJ1622" s="10"/>
      <c r="BK1622" s="10"/>
      <c r="BL1622" s="10"/>
      <c r="BM1622" s="9"/>
      <c r="BN1622" s="10"/>
      <c r="BO1622" s="9"/>
      <c r="BP1622" s="9"/>
      <c r="BQ1622" s="9"/>
      <c r="BR1622" s="9"/>
      <c r="BS1622" s="9"/>
      <c r="BT1622" s="5"/>
      <c r="BU1622" s="9"/>
      <c r="BV1622" s="10"/>
      <c r="BW1622" s="10"/>
      <c r="BX1622" s="10"/>
      <c r="BY1622" s="10"/>
      <c r="BZ1622" s="10"/>
      <c r="CA1622" s="10"/>
      <c r="CB1622" s="10"/>
      <c r="CC1622" s="10"/>
      <c r="CD1622" s="5"/>
      <c r="CE1622" s="9"/>
      <c r="CF1622" s="10"/>
      <c r="CG1622" s="10"/>
      <c r="CH1622" s="10"/>
      <c r="CI1622" s="10"/>
      <c r="CJ1622" s="10"/>
      <c r="CK1622" s="10"/>
      <c r="CL1622" s="10"/>
      <c r="CM1622" s="10"/>
    </row>
    <row r="1623" spans="1:91" x14ac:dyDescent="0.2">
      <c r="A1623" s="9"/>
      <c r="B1623" s="9"/>
      <c r="C1623" s="9"/>
      <c r="D1623" s="9"/>
      <c r="E1623" s="9"/>
      <c r="F1623" s="9"/>
      <c r="G1623" s="9"/>
      <c r="H1623" s="9"/>
      <c r="I1623" s="9"/>
      <c r="J1623" s="9"/>
      <c r="K1623" s="9"/>
      <c r="L1623" s="9"/>
      <c r="M1623" s="9"/>
      <c r="N1623" s="9"/>
      <c r="P1623"/>
      <c r="Q1623"/>
      <c r="AI1623" s="9"/>
      <c r="AJ1623" s="10"/>
      <c r="AK1623" s="9"/>
      <c r="AL1623" s="10"/>
      <c r="AM1623" s="9"/>
      <c r="AN1623" s="9"/>
      <c r="AO1623" s="9"/>
      <c r="AP1623" s="9"/>
      <c r="AQ1623" s="9"/>
      <c r="AS1623" s="9"/>
      <c r="AT1623" s="10"/>
      <c r="AU1623" s="10"/>
      <c r="AV1623" s="10"/>
      <c r="AW1623" s="10"/>
      <c r="AX1623" s="10"/>
      <c r="AY1623" s="10"/>
      <c r="AZ1623" s="10"/>
      <c r="BA1623" s="10"/>
      <c r="BC1623" s="9"/>
      <c r="BD1623" s="10"/>
      <c r="BE1623" s="10"/>
      <c r="BF1623" s="10"/>
      <c r="BG1623" s="10"/>
      <c r="BH1623" s="10"/>
      <c r="BI1623" s="10"/>
      <c r="BJ1623" s="10"/>
      <c r="BK1623" s="10"/>
      <c r="BL1623" s="10"/>
      <c r="BM1623" s="9"/>
      <c r="BN1623" s="10"/>
      <c r="BO1623" s="9"/>
      <c r="BP1623" s="9"/>
      <c r="BQ1623" s="9"/>
      <c r="BR1623" s="9"/>
      <c r="BS1623" s="9"/>
      <c r="BT1623" s="5"/>
      <c r="BU1623" s="9"/>
      <c r="BV1623" s="10"/>
      <c r="BW1623" s="10"/>
      <c r="BX1623" s="10"/>
      <c r="BY1623" s="10"/>
      <c r="BZ1623" s="10"/>
      <c r="CA1623" s="10"/>
      <c r="CB1623" s="10"/>
      <c r="CC1623" s="10"/>
      <c r="CD1623" s="5"/>
      <c r="CE1623" s="9"/>
      <c r="CF1623" s="10"/>
      <c r="CG1623" s="10"/>
      <c r="CH1623" s="10"/>
      <c r="CI1623" s="10"/>
      <c r="CJ1623" s="10"/>
      <c r="CK1623" s="10"/>
      <c r="CL1623" s="10"/>
      <c r="CM1623" s="10"/>
    </row>
    <row r="1624" spans="1:91" x14ac:dyDescent="0.2">
      <c r="A1624" s="9"/>
      <c r="B1624" s="9"/>
      <c r="C1624" s="9"/>
      <c r="D1624" s="9"/>
      <c r="E1624" s="9"/>
      <c r="F1624" s="9"/>
      <c r="G1624" s="9"/>
      <c r="H1624" s="9"/>
      <c r="I1624" s="9"/>
      <c r="J1624" s="9"/>
      <c r="K1624" s="9"/>
      <c r="L1624" s="9"/>
      <c r="M1624" s="9"/>
      <c r="N1624" s="9"/>
      <c r="P1624"/>
      <c r="Q1624"/>
      <c r="AI1624" s="9"/>
      <c r="AJ1624" s="10"/>
      <c r="AK1624" s="9"/>
      <c r="AL1624" s="10"/>
      <c r="AM1624" s="9"/>
      <c r="AN1624" s="9"/>
      <c r="AO1624" s="9"/>
      <c r="AP1624" s="9"/>
      <c r="AQ1624" s="9"/>
      <c r="AS1624" s="9"/>
      <c r="AT1624" s="10"/>
      <c r="AU1624" s="10"/>
      <c r="AV1624" s="10"/>
      <c r="AW1624" s="10"/>
      <c r="AX1624" s="10"/>
      <c r="AY1624" s="10"/>
      <c r="AZ1624" s="10"/>
      <c r="BA1624" s="10"/>
      <c r="BC1624" s="9"/>
      <c r="BD1624" s="10"/>
      <c r="BE1624" s="10"/>
      <c r="BF1624" s="10"/>
      <c r="BG1624" s="10"/>
      <c r="BH1624" s="10"/>
      <c r="BI1624" s="10"/>
      <c r="BJ1624" s="10"/>
      <c r="BK1624" s="10"/>
      <c r="BL1624" s="10"/>
      <c r="BM1624" s="9"/>
      <c r="BN1624" s="10"/>
      <c r="BO1624" s="9"/>
      <c r="BP1624" s="9"/>
      <c r="BQ1624" s="9"/>
      <c r="BR1624" s="9"/>
      <c r="BS1624" s="9"/>
      <c r="BT1624" s="5"/>
      <c r="BU1624" s="9"/>
      <c r="BV1624" s="10"/>
      <c r="BW1624" s="10"/>
      <c r="BX1624" s="10"/>
      <c r="BY1624" s="10"/>
      <c r="BZ1624" s="10"/>
      <c r="CA1624" s="10"/>
      <c r="CB1624" s="10"/>
      <c r="CC1624" s="10"/>
      <c r="CD1624" s="5"/>
      <c r="CE1624" s="9"/>
      <c r="CF1624" s="10"/>
      <c r="CG1624" s="10"/>
      <c r="CH1624" s="10"/>
      <c r="CI1624" s="10"/>
      <c r="CJ1624" s="10"/>
      <c r="CK1624" s="10"/>
      <c r="CL1624" s="10"/>
      <c r="CM1624" s="10"/>
    </row>
    <row r="1625" spans="1:91" x14ac:dyDescent="0.2">
      <c r="A1625" s="9"/>
      <c r="B1625" s="9"/>
      <c r="C1625" s="9"/>
      <c r="D1625" s="9"/>
      <c r="E1625" s="9"/>
      <c r="F1625" s="9"/>
      <c r="G1625" s="9"/>
      <c r="H1625" s="9"/>
      <c r="I1625" s="9"/>
      <c r="J1625" s="9"/>
      <c r="K1625" s="9"/>
      <c r="L1625" s="9"/>
      <c r="M1625" s="9"/>
      <c r="N1625" s="9"/>
      <c r="P1625"/>
      <c r="Q1625"/>
      <c r="AI1625" s="9"/>
      <c r="AJ1625" s="10"/>
      <c r="AK1625" s="9"/>
      <c r="AL1625" s="10"/>
      <c r="AM1625" s="9"/>
      <c r="AN1625" s="9"/>
      <c r="AO1625" s="9"/>
      <c r="AP1625" s="9"/>
      <c r="AQ1625" s="9"/>
      <c r="AS1625" s="9"/>
      <c r="AT1625" s="10"/>
      <c r="AU1625" s="10"/>
      <c r="AV1625" s="10"/>
      <c r="AW1625" s="10"/>
      <c r="AX1625" s="10"/>
      <c r="AY1625" s="10"/>
      <c r="AZ1625" s="10"/>
      <c r="BA1625" s="10"/>
      <c r="BC1625" s="9"/>
      <c r="BD1625" s="10"/>
      <c r="BE1625" s="10"/>
      <c r="BF1625" s="10"/>
      <c r="BG1625" s="10"/>
      <c r="BH1625" s="10"/>
      <c r="BI1625" s="10"/>
      <c r="BJ1625" s="10"/>
      <c r="BK1625" s="10"/>
      <c r="BL1625" s="10"/>
      <c r="BM1625" s="9"/>
      <c r="BN1625" s="10"/>
      <c r="BO1625" s="9"/>
      <c r="BP1625" s="9"/>
      <c r="BQ1625" s="9"/>
      <c r="BR1625" s="9"/>
      <c r="BS1625" s="9"/>
      <c r="BT1625" s="5"/>
      <c r="BU1625" s="9"/>
      <c r="BV1625" s="10"/>
      <c r="BW1625" s="10"/>
      <c r="BX1625" s="10"/>
      <c r="BY1625" s="10"/>
      <c r="BZ1625" s="10"/>
      <c r="CA1625" s="10"/>
      <c r="CB1625" s="10"/>
      <c r="CC1625" s="10"/>
      <c r="CD1625" s="5"/>
      <c r="CE1625" s="9"/>
      <c r="CF1625" s="10"/>
      <c r="CG1625" s="10"/>
      <c r="CH1625" s="10"/>
      <c r="CI1625" s="10"/>
      <c r="CJ1625" s="10"/>
      <c r="CK1625" s="10"/>
      <c r="CL1625" s="10"/>
      <c r="CM1625" s="10"/>
    </row>
    <row r="1626" spans="1:91" x14ac:dyDescent="0.2">
      <c r="A1626" s="9"/>
      <c r="B1626" s="9"/>
      <c r="C1626" s="9"/>
      <c r="D1626" s="9"/>
      <c r="E1626" s="9"/>
      <c r="F1626" s="9"/>
      <c r="G1626" s="9"/>
      <c r="H1626" s="9"/>
      <c r="I1626" s="9"/>
      <c r="J1626" s="9"/>
      <c r="K1626" s="9"/>
      <c r="L1626" s="9"/>
      <c r="M1626" s="9"/>
      <c r="N1626" s="9"/>
      <c r="P1626"/>
      <c r="Q1626"/>
      <c r="AI1626" s="9"/>
      <c r="AJ1626" s="10"/>
      <c r="AK1626" s="9"/>
      <c r="AL1626" s="10"/>
      <c r="AM1626" s="9"/>
      <c r="AN1626" s="9"/>
      <c r="AO1626" s="9"/>
      <c r="AP1626" s="9"/>
      <c r="AQ1626" s="9"/>
      <c r="AS1626" s="9"/>
      <c r="AT1626" s="10"/>
      <c r="AU1626" s="10"/>
      <c r="AV1626" s="10"/>
      <c r="AW1626" s="10"/>
      <c r="AX1626" s="10"/>
      <c r="AY1626" s="10"/>
      <c r="AZ1626" s="10"/>
      <c r="BA1626" s="10"/>
      <c r="BC1626" s="9"/>
      <c r="BD1626" s="10"/>
      <c r="BE1626" s="10"/>
      <c r="BF1626" s="10"/>
      <c r="BG1626" s="10"/>
      <c r="BH1626" s="10"/>
      <c r="BI1626" s="10"/>
      <c r="BJ1626" s="10"/>
      <c r="BK1626" s="10"/>
      <c r="BL1626" s="10"/>
      <c r="BM1626" s="9"/>
      <c r="BN1626" s="10"/>
      <c r="BO1626" s="9"/>
      <c r="BP1626" s="9"/>
      <c r="BQ1626" s="9"/>
      <c r="BR1626" s="9"/>
      <c r="BS1626" s="9"/>
      <c r="BT1626" s="5"/>
      <c r="BU1626" s="9"/>
      <c r="BV1626" s="10"/>
      <c r="BW1626" s="10"/>
      <c r="BX1626" s="10"/>
      <c r="BY1626" s="10"/>
      <c r="BZ1626" s="10"/>
      <c r="CA1626" s="10"/>
      <c r="CB1626" s="10"/>
      <c r="CC1626" s="10"/>
      <c r="CD1626" s="5"/>
      <c r="CE1626" s="9"/>
      <c r="CF1626" s="10"/>
      <c r="CG1626" s="10"/>
      <c r="CH1626" s="10"/>
      <c r="CI1626" s="10"/>
      <c r="CJ1626" s="10"/>
      <c r="CK1626" s="10"/>
      <c r="CL1626" s="10"/>
      <c r="CM1626" s="10"/>
    </row>
    <row r="1627" spans="1:91" x14ac:dyDescent="0.2">
      <c r="A1627" s="9"/>
      <c r="B1627" s="9"/>
      <c r="C1627" s="9"/>
      <c r="D1627" s="9"/>
      <c r="E1627" s="9"/>
      <c r="F1627" s="9"/>
      <c r="G1627" s="9"/>
      <c r="H1627" s="9"/>
      <c r="I1627" s="9"/>
      <c r="J1627" s="9"/>
      <c r="K1627" s="9"/>
      <c r="L1627" s="9"/>
      <c r="M1627" s="9"/>
      <c r="N1627" s="9"/>
      <c r="P1627"/>
      <c r="Q1627"/>
      <c r="AI1627" s="9"/>
      <c r="AJ1627" s="10"/>
      <c r="AK1627" s="9"/>
      <c r="AL1627" s="10"/>
      <c r="AM1627" s="9"/>
      <c r="AN1627" s="9"/>
      <c r="AO1627" s="9"/>
      <c r="AP1627" s="9"/>
      <c r="AQ1627" s="9"/>
      <c r="AS1627" s="9"/>
      <c r="AT1627" s="10"/>
      <c r="AU1627" s="10"/>
      <c r="AV1627" s="10"/>
      <c r="AW1627" s="10"/>
      <c r="AX1627" s="10"/>
      <c r="AY1627" s="10"/>
      <c r="AZ1627" s="10"/>
      <c r="BA1627" s="10"/>
      <c r="BC1627" s="9"/>
      <c r="BD1627" s="10"/>
      <c r="BE1627" s="10"/>
      <c r="BF1627" s="10"/>
      <c r="BG1627" s="10"/>
      <c r="BH1627" s="10"/>
      <c r="BI1627" s="10"/>
      <c r="BJ1627" s="10"/>
      <c r="BK1627" s="10"/>
      <c r="BL1627" s="10"/>
      <c r="BM1627" s="9"/>
      <c r="BN1627" s="10"/>
      <c r="BO1627" s="9"/>
      <c r="BP1627" s="9"/>
      <c r="BQ1627" s="9"/>
      <c r="BR1627" s="9"/>
      <c r="BS1627" s="9"/>
      <c r="BT1627" s="5"/>
      <c r="BU1627" s="9"/>
      <c r="BV1627" s="10"/>
      <c r="BW1627" s="10"/>
      <c r="BX1627" s="10"/>
      <c r="BY1627" s="10"/>
      <c r="BZ1627" s="10"/>
      <c r="CA1627" s="10"/>
      <c r="CB1627" s="10"/>
      <c r="CC1627" s="10"/>
      <c r="CD1627" s="5"/>
      <c r="CE1627" s="9"/>
      <c r="CF1627" s="10"/>
      <c r="CG1627" s="10"/>
      <c r="CH1627" s="10"/>
      <c r="CI1627" s="10"/>
      <c r="CJ1627" s="10"/>
      <c r="CK1627" s="10"/>
      <c r="CL1627" s="10"/>
      <c r="CM1627" s="10"/>
    </row>
    <row r="1628" spans="1:91" x14ac:dyDescent="0.2">
      <c r="A1628" s="9"/>
      <c r="B1628" s="9"/>
      <c r="C1628" s="9"/>
      <c r="D1628" s="9"/>
      <c r="E1628" s="9"/>
      <c r="F1628" s="9"/>
      <c r="G1628" s="9"/>
      <c r="H1628" s="9"/>
      <c r="I1628" s="9"/>
      <c r="J1628" s="9"/>
      <c r="K1628" s="9"/>
      <c r="L1628" s="9"/>
      <c r="M1628" s="9"/>
      <c r="N1628" s="9"/>
      <c r="P1628"/>
      <c r="Q1628"/>
      <c r="AI1628" s="9"/>
      <c r="AJ1628" s="10"/>
      <c r="AK1628" s="9"/>
      <c r="AL1628" s="10"/>
      <c r="AM1628" s="9"/>
      <c r="AN1628" s="9"/>
      <c r="AO1628" s="9"/>
      <c r="AP1628" s="9"/>
      <c r="AQ1628" s="9"/>
      <c r="AS1628" s="9"/>
      <c r="AT1628" s="10"/>
      <c r="AU1628" s="10"/>
      <c r="AV1628" s="10"/>
      <c r="AW1628" s="10"/>
      <c r="AX1628" s="10"/>
      <c r="AY1628" s="10"/>
      <c r="AZ1628" s="10"/>
      <c r="BA1628" s="10"/>
      <c r="BC1628" s="9"/>
      <c r="BD1628" s="10"/>
      <c r="BE1628" s="10"/>
      <c r="BF1628" s="10"/>
      <c r="BG1628" s="10"/>
      <c r="BH1628" s="10"/>
      <c r="BI1628" s="10"/>
      <c r="BJ1628" s="10"/>
      <c r="BK1628" s="10"/>
      <c r="BL1628" s="10"/>
      <c r="BM1628" s="9"/>
      <c r="BN1628" s="10"/>
      <c r="BO1628" s="9"/>
      <c r="BP1628" s="9"/>
      <c r="BQ1628" s="9"/>
      <c r="BR1628" s="9"/>
      <c r="BS1628" s="9"/>
      <c r="BT1628" s="5"/>
      <c r="BU1628" s="9"/>
      <c r="BV1628" s="10"/>
      <c r="BW1628" s="10"/>
      <c r="BX1628" s="10"/>
      <c r="BY1628" s="10"/>
      <c r="BZ1628" s="10"/>
      <c r="CA1628" s="10"/>
      <c r="CB1628" s="10"/>
      <c r="CC1628" s="10"/>
      <c r="CD1628" s="5"/>
      <c r="CE1628" s="9"/>
      <c r="CF1628" s="10"/>
      <c r="CG1628" s="10"/>
      <c r="CH1628" s="10"/>
      <c r="CI1628" s="10"/>
      <c r="CJ1628" s="10"/>
      <c r="CK1628" s="10"/>
      <c r="CL1628" s="10"/>
      <c r="CM1628" s="10"/>
    </row>
    <row r="1629" spans="1:91" x14ac:dyDescent="0.2">
      <c r="A1629" s="9"/>
      <c r="B1629" s="9"/>
      <c r="C1629" s="9"/>
      <c r="D1629" s="9"/>
      <c r="E1629" s="9"/>
      <c r="F1629" s="9"/>
      <c r="G1629" s="9"/>
      <c r="H1629" s="9"/>
      <c r="I1629" s="9"/>
      <c r="J1629" s="9"/>
      <c r="K1629" s="9"/>
      <c r="L1629" s="9"/>
      <c r="M1629" s="9"/>
      <c r="N1629" s="9"/>
      <c r="P1629"/>
      <c r="Q1629"/>
      <c r="AI1629" s="9"/>
      <c r="AJ1629" s="10"/>
      <c r="AK1629" s="9"/>
      <c r="AL1629" s="10"/>
      <c r="AM1629" s="9"/>
      <c r="AN1629" s="9"/>
      <c r="AO1629" s="9"/>
      <c r="AP1629" s="9"/>
      <c r="AQ1629" s="9"/>
      <c r="AS1629" s="9"/>
      <c r="AT1629" s="10"/>
      <c r="AU1629" s="10"/>
      <c r="AV1629" s="10"/>
      <c r="AW1629" s="10"/>
      <c r="AX1629" s="10"/>
      <c r="AY1629" s="10"/>
      <c r="AZ1629" s="10"/>
      <c r="BA1629" s="10"/>
      <c r="BC1629" s="9"/>
      <c r="BD1629" s="10"/>
      <c r="BE1629" s="10"/>
      <c r="BF1629" s="10"/>
      <c r="BG1629" s="10"/>
      <c r="BH1629" s="10"/>
      <c r="BI1629" s="10"/>
      <c r="BJ1629" s="10"/>
      <c r="BK1629" s="10"/>
      <c r="BL1629" s="10"/>
      <c r="BM1629" s="9"/>
      <c r="BN1629" s="10"/>
      <c r="BO1629" s="9"/>
      <c r="BP1629" s="9"/>
      <c r="BQ1629" s="9"/>
      <c r="BR1629" s="9"/>
      <c r="BS1629" s="9"/>
      <c r="BT1629" s="5"/>
      <c r="BU1629" s="9"/>
      <c r="BV1629" s="10"/>
      <c r="BW1629" s="10"/>
      <c r="BX1629" s="10"/>
      <c r="BY1629" s="10"/>
      <c r="BZ1629" s="10"/>
      <c r="CA1629" s="10"/>
      <c r="CB1629" s="10"/>
      <c r="CC1629" s="10"/>
      <c r="CD1629" s="5"/>
      <c r="CE1629" s="9"/>
      <c r="CF1629" s="10"/>
      <c r="CG1629" s="10"/>
      <c r="CH1629" s="10"/>
      <c r="CI1629" s="10"/>
      <c r="CJ1629" s="10"/>
      <c r="CK1629" s="10"/>
      <c r="CL1629" s="10"/>
      <c r="CM1629" s="10"/>
    </row>
    <row r="1630" spans="1:91" x14ac:dyDescent="0.2">
      <c r="A1630" s="9"/>
      <c r="B1630" s="9"/>
      <c r="C1630" s="9"/>
      <c r="D1630" s="9"/>
      <c r="E1630" s="9"/>
      <c r="F1630" s="9"/>
      <c r="G1630" s="9"/>
      <c r="H1630" s="9"/>
      <c r="I1630" s="9"/>
      <c r="J1630" s="9"/>
      <c r="K1630" s="9"/>
      <c r="L1630" s="9"/>
      <c r="M1630" s="9"/>
      <c r="N1630" s="9"/>
      <c r="P1630"/>
      <c r="Q1630"/>
      <c r="AI1630" s="9"/>
      <c r="AJ1630" s="10"/>
      <c r="AK1630" s="9"/>
      <c r="AL1630" s="10"/>
      <c r="AM1630" s="9"/>
      <c r="AN1630" s="9"/>
      <c r="AO1630" s="9"/>
      <c r="AP1630" s="9"/>
      <c r="AQ1630" s="9"/>
      <c r="AS1630" s="9"/>
      <c r="AT1630" s="10"/>
      <c r="AU1630" s="10"/>
      <c r="AV1630" s="10"/>
      <c r="AW1630" s="10"/>
      <c r="AX1630" s="10"/>
      <c r="AY1630" s="10"/>
      <c r="AZ1630" s="10"/>
      <c r="BA1630" s="10"/>
      <c r="BC1630" s="9"/>
      <c r="BD1630" s="10"/>
      <c r="BE1630" s="10"/>
      <c r="BF1630" s="10"/>
      <c r="BG1630" s="10"/>
      <c r="BH1630" s="10"/>
      <c r="BI1630" s="10"/>
      <c r="BJ1630" s="10"/>
      <c r="BK1630" s="10"/>
      <c r="BL1630" s="10"/>
      <c r="BM1630" s="9"/>
      <c r="BN1630" s="10"/>
      <c r="BO1630" s="9"/>
      <c r="BP1630" s="9"/>
      <c r="BQ1630" s="9"/>
      <c r="BR1630" s="9"/>
      <c r="BS1630" s="9"/>
      <c r="BT1630" s="5"/>
      <c r="BU1630" s="9"/>
      <c r="BV1630" s="10"/>
      <c r="BW1630" s="10"/>
      <c r="BX1630" s="10"/>
      <c r="BY1630" s="10"/>
      <c r="BZ1630" s="10"/>
      <c r="CA1630" s="10"/>
      <c r="CB1630" s="10"/>
      <c r="CC1630" s="10"/>
      <c r="CD1630" s="5"/>
      <c r="CE1630" s="9"/>
      <c r="CF1630" s="10"/>
      <c r="CG1630" s="10"/>
      <c r="CH1630" s="10"/>
      <c r="CI1630" s="10"/>
      <c r="CJ1630" s="10"/>
      <c r="CK1630" s="10"/>
      <c r="CL1630" s="10"/>
      <c r="CM1630" s="10"/>
    </row>
    <row r="1631" spans="1:91" x14ac:dyDescent="0.2">
      <c r="A1631" s="9"/>
      <c r="B1631" s="9"/>
      <c r="C1631" s="9"/>
      <c r="D1631" s="9"/>
      <c r="E1631" s="9"/>
      <c r="F1631" s="9"/>
      <c r="G1631" s="9"/>
      <c r="H1631" s="9"/>
      <c r="I1631" s="9"/>
      <c r="J1631" s="9"/>
      <c r="K1631" s="9"/>
      <c r="L1631" s="9"/>
      <c r="M1631" s="9"/>
      <c r="N1631" s="9"/>
      <c r="P1631"/>
      <c r="Q1631"/>
      <c r="AI1631" s="9"/>
      <c r="AJ1631" s="10"/>
      <c r="AK1631" s="9"/>
      <c r="AL1631" s="10"/>
      <c r="AM1631" s="9"/>
      <c r="AN1631" s="9"/>
      <c r="AO1631" s="9"/>
      <c r="AP1631" s="9"/>
      <c r="AQ1631" s="9"/>
      <c r="AS1631" s="9"/>
      <c r="AT1631" s="10"/>
      <c r="AU1631" s="10"/>
      <c r="AV1631" s="10"/>
      <c r="AW1631" s="10"/>
      <c r="AX1631" s="10"/>
      <c r="AY1631" s="10"/>
      <c r="AZ1631" s="10"/>
      <c r="BA1631" s="10"/>
      <c r="BC1631" s="9"/>
      <c r="BD1631" s="10"/>
      <c r="BE1631" s="10"/>
      <c r="BF1631" s="10"/>
      <c r="BG1631" s="10"/>
      <c r="BH1631" s="10"/>
      <c r="BI1631" s="10"/>
      <c r="BJ1631" s="10"/>
      <c r="BK1631" s="10"/>
      <c r="BL1631" s="10"/>
      <c r="BM1631" s="9"/>
      <c r="BN1631" s="10"/>
      <c r="BO1631" s="9"/>
      <c r="BP1631" s="9"/>
      <c r="BQ1631" s="9"/>
      <c r="BR1631" s="9"/>
      <c r="BS1631" s="9"/>
      <c r="BT1631" s="5"/>
      <c r="BU1631" s="9"/>
      <c r="BV1631" s="10"/>
      <c r="BW1631" s="10"/>
      <c r="BX1631" s="10"/>
      <c r="BY1631" s="10"/>
      <c r="BZ1631" s="10"/>
      <c r="CA1631" s="10"/>
      <c r="CB1631" s="10"/>
      <c r="CC1631" s="10"/>
      <c r="CD1631" s="5"/>
      <c r="CE1631" s="9"/>
      <c r="CF1631" s="10"/>
      <c r="CG1631" s="10"/>
      <c r="CH1631" s="10"/>
      <c r="CI1631" s="10"/>
      <c r="CJ1631" s="10"/>
      <c r="CK1631" s="10"/>
      <c r="CL1631" s="10"/>
      <c r="CM1631" s="10"/>
    </row>
    <row r="1632" spans="1:91" x14ac:dyDescent="0.2">
      <c r="A1632" s="9"/>
      <c r="B1632" s="9"/>
      <c r="C1632" s="9"/>
      <c r="D1632" s="9"/>
      <c r="E1632" s="9"/>
      <c r="F1632" s="9"/>
      <c r="G1632" s="9"/>
      <c r="H1632" s="9"/>
      <c r="I1632" s="9"/>
      <c r="J1632" s="9"/>
      <c r="K1632" s="9"/>
      <c r="L1632" s="9"/>
      <c r="M1632" s="9"/>
      <c r="N1632" s="9"/>
      <c r="P1632"/>
      <c r="Q1632"/>
      <c r="AI1632" s="9"/>
      <c r="AJ1632" s="10"/>
      <c r="AK1632" s="9"/>
      <c r="AL1632" s="10"/>
      <c r="AM1632" s="9"/>
      <c r="AN1632" s="9"/>
      <c r="AO1632" s="9"/>
      <c r="AP1632" s="9"/>
      <c r="AQ1632" s="9"/>
      <c r="AS1632" s="9"/>
      <c r="AT1632" s="10"/>
      <c r="AU1632" s="10"/>
      <c r="AV1632" s="10"/>
      <c r="AW1632" s="10"/>
      <c r="AX1632" s="10"/>
      <c r="AY1632" s="10"/>
      <c r="AZ1632" s="10"/>
      <c r="BA1632" s="10"/>
      <c r="BC1632" s="9"/>
      <c r="BD1632" s="10"/>
      <c r="BE1632" s="10"/>
      <c r="BF1632" s="10"/>
      <c r="BG1632" s="10"/>
      <c r="BH1632" s="10"/>
      <c r="BI1632" s="10"/>
      <c r="BJ1632" s="10"/>
      <c r="BK1632" s="10"/>
      <c r="BL1632" s="10"/>
      <c r="BM1632" s="9"/>
      <c r="BN1632" s="10"/>
      <c r="BO1632" s="9"/>
      <c r="BP1632" s="9"/>
      <c r="BQ1632" s="9"/>
      <c r="BR1632" s="9"/>
      <c r="BS1632" s="9"/>
      <c r="BT1632" s="5"/>
      <c r="BU1632" s="9"/>
      <c r="BV1632" s="10"/>
      <c r="BW1632" s="10"/>
      <c r="BX1632" s="10"/>
      <c r="BY1632" s="10"/>
      <c r="BZ1632" s="10"/>
      <c r="CA1632" s="10"/>
      <c r="CB1632" s="10"/>
      <c r="CC1632" s="10"/>
      <c r="CD1632" s="5"/>
      <c r="CE1632" s="9"/>
      <c r="CF1632" s="10"/>
      <c r="CG1632" s="10"/>
      <c r="CH1632" s="10"/>
      <c r="CI1632" s="10"/>
      <c r="CJ1632" s="10"/>
      <c r="CK1632" s="10"/>
      <c r="CL1632" s="10"/>
      <c r="CM1632" s="10"/>
    </row>
    <row r="1633" spans="1:91" x14ac:dyDescent="0.2">
      <c r="A1633" s="9"/>
      <c r="B1633" s="9"/>
      <c r="C1633" s="9"/>
      <c r="D1633" s="9"/>
      <c r="E1633" s="9"/>
      <c r="F1633" s="9"/>
      <c r="G1633" s="9"/>
      <c r="H1633" s="9"/>
      <c r="I1633" s="9"/>
      <c r="J1633" s="9"/>
      <c r="K1633" s="9"/>
      <c r="L1633" s="9"/>
      <c r="M1633" s="9"/>
      <c r="N1633" s="9"/>
      <c r="P1633"/>
      <c r="Q1633"/>
      <c r="AI1633" s="9"/>
      <c r="AJ1633" s="10"/>
      <c r="AK1633" s="9"/>
      <c r="AL1633" s="10"/>
      <c r="AM1633" s="9"/>
      <c r="AN1633" s="9"/>
      <c r="AO1633" s="9"/>
      <c r="AP1633" s="9"/>
      <c r="AQ1633" s="9"/>
      <c r="AS1633" s="9"/>
      <c r="AT1633" s="10"/>
      <c r="AU1633" s="10"/>
      <c r="AV1633" s="10"/>
      <c r="AW1633" s="10"/>
      <c r="AX1633" s="10"/>
      <c r="AY1633" s="10"/>
      <c r="AZ1633" s="10"/>
      <c r="BA1633" s="10"/>
      <c r="BC1633" s="9"/>
      <c r="BD1633" s="10"/>
      <c r="BE1633" s="10"/>
      <c r="BF1633" s="10"/>
      <c r="BG1633" s="10"/>
      <c r="BH1633" s="10"/>
      <c r="BI1633" s="10"/>
      <c r="BJ1633" s="10"/>
      <c r="BK1633" s="10"/>
      <c r="BL1633" s="10"/>
      <c r="BM1633" s="9"/>
      <c r="BN1633" s="10"/>
      <c r="BO1633" s="9"/>
      <c r="BP1633" s="9"/>
      <c r="BQ1633" s="9"/>
      <c r="BR1633" s="9"/>
      <c r="BS1633" s="9"/>
      <c r="BT1633" s="5"/>
      <c r="BU1633" s="9"/>
      <c r="BV1633" s="10"/>
      <c r="BW1633" s="10"/>
      <c r="BX1633" s="10"/>
      <c r="BY1633" s="10"/>
      <c r="BZ1633" s="10"/>
      <c r="CA1633" s="10"/>
      <c r="CB1633" s="10"/>
      <c r="CC1633" s="10"/>
      <c r="CD1633" s="5"/>
      <c r="CE1633" s="9"/>
      <c r="CF1633" s="10"/>
      <c r="CG1633" s="10"/>
      <c r="CH1633" s="10"/>
      <c r="CI1633" s="10"/>
      <c r="CJ1633" s="10"/>
      <c r="CK1633" s="10"/>
      <c r="CL1633" s="10"/>
      <c r="CM1633" s="10"/>
    </row>
    <row r="1634" spans="1:91" x14ac:dyDescent="0.2">
      <c r="A1634" s="9"/>
      <c r="B1634" s="9"/>
      <c r="C1634" s="9"/>
      <c r="D1634" s="9"/>
      <c r="E1634" s="9"/>
      <c r="F1634" s="9"/>
      <c r="G1634" s="9"/>
      <c r="H1634" s="9"/>
      <c r="I1634" s="9"/>
      <c r="J1634" s="9"/>
      <c r="K1634" s="9"/>
      <c r="L1634" s="9"/>
      <c r="M1634" s="9"/>
      <c r="N1634" s="9"/>
      <c r="P1634"/>
      <c r="Q1634"/>
      <c r="AI1634" s="9"/>
      <c r="AJ1634" s="10"/>
      <c r="AK1634" s="9"/>
      <c r="AL1634" s="10"/>
      <c r="AM1634" s="9"/>
      <c r="AN1634" s="9"/>
      <c r="AO1634" s="9"/>
      <c r="AP1634" s="9"/>
      <c r="AQ1634" s="9"/>
      <c r="AS1634" s="9"/>
      <c r="AT1634" s="10"/>
      <c r="AU1634" s="10"/>
      <c r="AV1634" s="10"/>
      <c r="AW1634" s="10"/>
      <c r="AX1634" s="10"/>
      <c r="AY1634" s="10"/>
      <c r="AZ1634" s="10"/>
      <c r="BA1634" s="10"/>
      <c r="BC1634" s="9"/>
      <c r="BD1634" s="10"/>
      <c r="BE1634" s="10"/>
      <c r="BF1634" s="10"/>
      <c r="BG1634" s="10"/>
      <c r="BH1634" s="10"/>
      <c r="BI1634" s="10"/>
      <c r="BJ1634" s="10"/>
      <c r="BK1634" s="10"/>
      <c r="BL1634" s="10"/>
      <c r="BM1634" s="9"/>
      <c r="BN1634" s="10"/>
      <c r="BO1634" s="9"/>
      <c r="BP1634" s="9"/>
      <c r="BQ1634" s="9"/>
      <c r="BR1634" s="9"/>
      <c r="BS1634" s="9"/>
      <c r="BT1634" s="5"/>
      <c r="BU1634" s="9"/>
      <c r="BV1634" s="10"/>
      <c r="BW1634" s="10"/>
      <c r="BX1634" s="10"/>
      <c r="BY1634" s="10"/>
      <c r="BZ1634" s="10"/>
      <c r="CA1634" s="10"/>
      <c r="CB1634" s="10"/>
      <c r="CC1634" s="10"/>
      <c r="CD1634" s="5"/>
      <c r="CE1634" s="9"/>
      <c r="CF1634" s="10"/>
      <c r="CG1634" s="10"/>
      <c r="CH1634" s="10"/>
      <c r="CI1634" s="10"/>
      <c r="CJ1634" s="10"/>
      <c r="CK1634" s="10"/>
      <c r="CL1634" s="10"/>
      <c r="CM1634" s="10"/>
    </row>
    <row r="1635" spans="1:91" x14ac:dyDescent="0.2">
      <c r="A1635" s="9"/>
      <c r="B1635" s="9"/>
      <c r="C1635" s="9"/>
      <c r="D1635" s="9"/>
      <c r="E1635" s="9"/>
      <c r="F1635" s="9"/>
      <c r="G1635" s="9"/>
      <c r="H1635" s="9"/>
      <c r="I1635" s="9"/>
      <c r="J1635" s="9"/>
      <c r="K1635" s="9"/>
      <c r="L1635" s="9"/>
      <c r="M1635" s="9"/>
      <c r="N1635" s="9"/>
      <c r="P1635"/>
      <c r="Q1635"/>
      <c r="AI1635" s="9"/>
      <c r="AJ1635" s="10"/>
      <c r="AK1635" s="9"/>
      <c r="AL1635" s="10"/>
      <c r="AM1635" s="9"/>
      <c r="AN1635" s="9"/>
      <c r="AO1635" s="9"/>
      <c r="AP1635" s="9"/>
      <c r="AQ1635" s="9"/>
      <c r="AS1635" s="9"/>
      <c r="AT1635" s="10"/>
      <c r="AU1635" s="10"/>
      <c r="AV1635" s="10"/>
      <c r="AW1635" s="10"/>
      <c r="AX1635" s="10"/>
      <c r="AY1635" s="10"/>
      <c r="AZ1635" s="10"/>
      <c r="BA1635" s="10"/>
      <c r="BC1635" s="9"/>
      <c r="BD1635" s="10"/>
      <c r="BE1635" s="10"/>
      <c r="BF1635" s="10"/>
      <c r="BG1635" s="10"/>
      <c r="BH1635" s="10"/>
      <c r="BI1635" s="10"/>
      <c r="BJ1635" s="10"/>
      <c r="BK1635" s="10"/>
      <c r="BL1635" s="10"/>
      <c r="BM1635" s="9"/>
      <c r="BN1635" s="10"/>
      <c r="BO1635" s="9"/>
      <c r="BP1635" s="9"/>
      <c r="BQ1635" s="9"/>
      <c r="BR1635" s="9"/>
      <c r="BS1635" s="9"/>
      <c r="BT1635" s="5"/>
      <c r="BU1635" s="9"/>
      <c r="BV1635" s="10"/>
      <c r="BW1635" s="10"/>
      <c r="BX1635" s="10"/>
      <c r="BY1635" s="10"/>
      <c r="BZ1635" s="10"/>
      <c r="CA1635" s="10"/>
      <c r="CB1635" s="10"/>
      <c r="CC1635" s="10"/>
      <c r="CD1635" s="5"/>
      <c r="CE1635" s="9"/>
      <c r="CF1635" s="10"/>
      <c r="CG1635" s="10"/>
      <c r="CH1635" s="10"/>
      <c r="CI1635" s="10"/>
      <c r="CJ1635" s="10"/>
      <c r="CK1635" s="10"/>
      <c r="CL1635" s="10"/>
      <c r="CM1635" s="10"/>
    </row>
    <row r="1636" spans="1:91" x14ac:dyDescent="0.2">
      <c r="A1636" s="9"/>
      <c r="B1636" s="9"/>
      <c r="C1636" s="9"/>
      <c r="D1636" s="9"/>
      <c r="E1636" s="9"/>
      <c r="F1636" s="9"/>
      <c r="G1636" s="9"/>
      <c r="H1636" s="9"/>
      <c r="I1636" s="9"/>
      <c r="J1636" s="9"/>
      <c r="K1636" s="9"/>
      <c r="L1636" s="9"/>
      <c r="M1636" s="9"/>
      <c r="N1636" s="9"/>
      <c r="P1636"/>
      <c r="Q1636"/>
      <c r="AI1636" s="9"/>
      <c r="AJ1636" s="10"/>
      <c r="AK1636" s="9"/>
      <c r="AL1636" s="10"/>
      <c r="AM1636" s="9"/>
      <c r="AN1636" s="9"/>
      <c r="AO1636" s="9"/>
      <c r="AP1636" s="9"/>
      <c r="AQ1636" s="9"/>
      <c r="AS1636" s="9"/>
      <c r="AT1636" s="10"/>
      <c r="AU1636" s="10"/>
      <c r="AV1636" s="10"/>
      <c r="AW1636" s="10"/>
      <c r="AX1636" s="10"/>
      <c r="AY1636" s="10"/>
      <c r="AZ1636" s="10"/>
      <c r="BA1636" s="10"/>
      <c r="BC1636" s="9"/>
      <c r="BD1636" s="10"/>
      <c r="BE1636" s="10"/>
      <c r="BF1636" s="10"/>
      <c r="BG1636" s="10"/>
      <c r="BH1636" s="10"/>
      <c r="BI1636" s="10"/>
      <c r="BJ1636" s="10"/>
      <c r="BK1636" s="10"/>
      <c r="BL1636" s="10"/>
      <c r="BM1636" s="9"/>
      <c r="BN1636" s="10"/>
      <c r="BO1636" s="9"/>
      <c r="BP1636" s="9"/>
      <c r="BQ1636" s="9"/>
      <c r="BR1636" s="9"/>
      <c r="BS1636" s="9"/>
      <c r="BT1636" s="5"/>
      <c r="BU1636" s="9"/>
      <c r="BV1636" s="10"/>
      <c r="BW1636" s="10"/>
      <c r="BX1636" s="10"/>
      <c r="BY1636" s="10"/>
      <c r="BZ1636" s="10"/>
      <c r="CA1636" s="10"/>
      <c r="CB1636" s="10"/>
      <c r="CC1636" s="10"/>
      <c r="CD1636" s="5"/>
      <c r="CE1636" s="9"/>
      <c r="CF1636" s="10"/>
      <c r="CG1636" s="10"/>
      <c r="CH1636" s="10"/>
      <c r="CI1636" s="10"/>
      <c r="CJ1636" s="10"/>
      <c r="CK1636" s="10"/>
      <c r="CL1636" s="10"/>
      <c r="CM1636" s="10"/>
    </row>
    <row r="1637" spans="1:91" x14ac:dyDescent="0.2">
      <c r="A1637" s="9"/>
      <c r="B1637" s="9"/>
      <c r="C1637" s="9"/>
      <c r="D1637" s="9"/>
      <c r="E1637" s="9"/>
      <c r="F1637" s="9"/>
      <c r="G1637" s="9"/>
      <c r="H1637" s="9"/>
      <c r="I1637" s="9"/>
      <c r="J1637" s="9"/>
      <c r="K1637" s="9"/>
      <c r="L1637" s="9"/>
      <c r="M1637" s="9"/>
      <c r="N1637" s="9"/>
      <c r="P1637"/>
      <c r="Q1637"/>
      <c r="AI1637" s="9"/>
      <c r="AJ1637" s="10"/>
      <c r="AK1637" s="9"/>
      <c r="AL1637" s="10"/>
      <c r="AM1637" s="9"/>
      <c r="AN1637" s="9"/>
      <c r="AO1637" s="9"/>
      <c r="AP1637" s="9"/>
      <c r="AQ1637" s="9"/>
      <c r="AS1637" s="9"/>
      <c r="AT1637" s="10"/>
      <c r="AU1637" s="10"/>
      <c r="AV1637" s="10"/>
      <c r="AW1637" s="10"/>
      <c r="AX1637" s="10"/>
      <c r="AY1637" s="10"/>
      <c r="AZ1637" s="10"/>
      <c r="BA1637" s="10"/>
      <c r="BC1637" s="9"/>
      <c r="BD1637" s="10"/>
      <c r="BE1637" s="10"/>
      <c r="BF1637" s="10"/>
      <c r="BG1637" s="10"/>
      <c r="BH1637" s="10"/>
      <c r="BI1637" s="10"/>
      <c r="BJ1637" s="10"/>
      <c r="BK1637" s="10"/>
      <c r="BL1637" s="10"/>
      <c r="BM1637" s="9"/>
      <c r="BN1637" s="10"/>
      <c r="BO1637" s="9"/>
      <c r="BP1637" s="9"/>
      <c r="BQ1637" s="9"/>
      <c r="BR1637" s="9"/>
      <c r="BS1637" s="9"/>
      <c r="BT1637" s="5"/>
      <c r="BU1637" s="9"/>
      <c r="BV1637" s="10"/>
      <c r="BW1637" s="10"/>
      <c r="BX1637" s="10"/>
      <c r="BY1637" s="10"/>
      <c r="BZ1637" s="10"/>
      <c r="CA1637" s="10"/>
      <c r="CB1637" s="10"/>
      <c r="CC1637" s="10"/>
      <c r="CD1637" s="5"/>
      <c r="CE1637" s="9"/>
      <c r="CF1637" s="10"/>
      <c r="CG1637" s="10"/>
      <c r="CH1637" s="10"/>
      <c r="CI1637" s="10"/>
      <c r="CJ1637" s="10"/>
      <c r="CK1637" s="10"/>
      <c r="CL1637" s="10"/>
      <c r="CM1637" s="10"/>
    </row>
    <row r="1638" spans="1:91" x14ac:dyDescent="0.2">
      <c r="A1638" s="9"/>
      <c r="B1638" s="9"/>
      <c r="C1638" s="9"/>
      <c r="D1638" s="9"/>
      <c r="E1638" s="9"/>
      <c r="F1638" s="9"/>
      <c r="G1638" s="9"/>
      <c r="H1638" s="9"/>
      <c r="I1638" s="9"/>
      <c r="J1638" s="9"/>
      <c r="K1638" s="9"/>
      <c r="L1638" s="9"/>
      <c r="M1638" s="9"/>
      <c r="N1638" s="9"/>
      <c r="P1638"/>
      <c r="Q1638"/>
      <c r="AI1638" s="9"/>
      <c r="AJ1638" s="10"/>
      <c r="AK1638" s="9"/>
      <c r="AL1638" s="10"/>
      <c r="AM1638" s="9"/>
      <c r="AN1638" s="9"/>
      <c r="AO1638" s="9"/>
      <c r="AP1638" s="9"/>
      <c r="AQ1638" s="9"/>
      <c r="AS1638" s="9"/>
      <c r="AT1638" s="10"/>
      <c r="AU1638" s="10"/>
      <c r="AV1638" s="10"/>
      <c r="AW1638" s="10"/>
      <c r="AX1638" s="10"/>
      <c r="AY1638" s="10"/>
      <c r="AZ1638" s="10"/>
      <c r="BA1638" s="10"/>
      <c r="BC1638" s="9"/>
      <c r="BD1638" s="10"/>
      <c r="BE1638" s="10"/>
      <c r="BF1638" s="10"/>
      <c r="BG1638" s="10"/>
      <c r="BH1638" s="10"/>
      <c r="BI1638" s="10"/>
      <c r="BJ1638" s="10"/>
      <c r="BK1638" s="10"/>
      <c r="BL1638" s="10"/>
      <c r="BM1638" s="9"/>
      <c r="BN1638" s="10"/>
      <c r="BO1638" s="9"/>
      <c r="BP1638" s="9"/>
      <c r="BQ1638" s="9"/>
      <c r="BR1638" s="9"/>
      <c r="BS1638" s="9"/>
      <c r="BT1638" s="5"/>
      <c r="BU1638" s="9"/>
      <c r="BV1638" s="10"/>
      <c r="BW1638" s="10"/>
      <c r="BX1638" s="10"/>
      <c r="BY1638" s="10"/>
      <c r="BZ1638" s="10"/>
      <c r="CA1638" s="10"/>
      <c r="CB1638" s="10"/>
      <c r="CC1638" s="10"/>
      <c r="CD1638" s="5"/>
      <c r="CE1638" s="9"/>
      <c r="CF1638" s="10"/>
      <c r="CG1638" s="10"/>
      <c r="CH1638" s="10"/>
      <c r="CI1638" s="10"/>
      <c r="CJ1638" s="10"/>
      <c r="CK1638" s="10"/>
      <c r="CL1638" s="10"/>
      <c r="CM1638" s="10"/>
    </row>
    <row r="1639" spans="1:91" x14ac:dyDescent="0.2">
      <c r="A1639" s="9"/>
      <c r="B1639" s="9"/>
      <c r="C1639" s="9"/>
      <c r="D1639" s="9"/>
      <c r="E1639" s="9"/>
      <c r="F1639" s="9"/>
      <c r="G1639" s="9"/>
      <c r="H1639" s="9"/>
      <c r="I1639" s="9"/>
      <c r="J1639" s="9"/>
      <c r="K1639" s="9"/>
      <c r="L1639" s="9"/>
      <c r="M1639" s="9"/>
      <c r="N1639" s="9"/>
      <c r="P1639"/>
      <c r="Q1639"/>
      <c r="AI1639" s="9"/>
      <c r="AJ1639" s="10"/>
      <c r="AK1639" s="9"/>
      <c r="AL1639" s="10"/>
      <c r="AM1639" s="9"/>
      <c r="AN1639" s="9"/>
      <c r="AO1639" s="9"/>
      <c r="AP1639" s="9"/>
      <c r="AQ1639" s="9"/>
      <c r="AS1639" s="9"/>
      <c r="AT1639" s="10"/>
      <c r="AU1639" s="10"/>
      <c r="AV1639" s="10"/>
      <c r="AW1639" s="10"/>
      <c r="AX1639" s="10"/>
      <c r="AY1639" s="10"/>
      <c r="AZ1639" s="10"/>
      <c r="BA1639" s="10"/>
      <c r="BC1639" s="9"/>
      <c r="BD1639" s="10"/>
      <c r="BE1639" s="10"/>
      <c r="BF1639" s="10"/>
      <c r="BG1639" s="10"/>
      <c r="BH1639" s="10"/>
      <c r="BI1639" s="10"/>
      <c r="BJ1639" s="10"/>
      <c r="BK1639" s="10"/>
      <c r="BL1639" s="10"/>
      <c r="BM1639" s="9"/>
      <c r="BN1639" s="10"/>
      <c r="BO1639" s="9"/>
      <c r="BP1639" s="9"/>
      <c r="BQ1639" s="9"/>
      <c r="BR1639" s="9"/>
      <c r="BS1639" s="9"/>
      <c r="BT1639" s="5"/>
      <c r="BU1639" s="9"/>
      <c r="BV1639" s="10"/>
      <c r="BW1639" s="10"/>
      <c r="BX1639" s="10"/>
      <c r="BY1639" s="10"/>
      <c r="BZ1639" s="10"/>
      <c r="CA1639" s="10"/>
      <c r="CB1639" s="10"/>
      <c r="CC1639" s="10"/>
      <c r="CD1639" s="5"/>
      <c r="CE1639" s="9"/>
      <c r="CF1639" s="10"/>
      <c r="CG1639" s="10"/>
      <c r="CH1639" s="10"/>
      <c r="CI1639" s="10"/>
      <c r="CJ1639" s="10"/>
      <c r="CK1639" s="10"/>
      <c r="CL1639" s="10"/>
      <c r="CM1639" s="10"/>
    </row>
    <row r="1640" spans="1:91" x14ac:dyDescent="0.2">
      <c r="A1640" s="9"/>
      <c r="B1640" s="9"/>
      <c r="C1640" s="9"/>
      <c r="D1640" s="9"/>
      <c r="E1640" s="9"/>
      <c r="F1640" s="9"/>
      <c r="G1640" s="9"/>
      <c r="H1640" s="9"/>
      <c r="I1640" s="9"/>
      <c r="J1640" s="9"/>
      <c r="K1640" s="9"/>
      <c r="L1640" s="9"/>
      <c r="M1640" s="9"/>
      <c r="N1640" s="9"/>
      <c r="P1640"/>
      <c r="Q1640"/>
      <c r="AI1640" s="9"/>
      <c r="AJ1640" s="10"/>
      <c r="AK1640" s="9"/>
      <c r="AL1640" s="10"/>
      <c r="AM1640" s="9"/>
      <c r="AN1640" s="9"/>
      <c r="AO1640" s="9"/>
      <c r="AP1640" s="9"/>
      <c r="AQ1640" s="9"/>
      <c r="AS1640" s="9"/>
      <c r="AT1640" s="10"/>
      <c r="AU1640" s="10"/>
      <c r="AV1640" s="10"/>
      <c r="AW1640" s="10"/>
      <c r="AX1640" s="10"/>
      <c r="AY1640" s="10"/>
      <c r="AZ1640" s="10"/>
      <c r="BA1640" s="10"/>
      <c r="BC1640" s="9"/>
      <c r="BD1640" s="10"/>
      <c r="BE1640" s="10"/>
      <c r="BF1640" s="10"/>
      <c r="BG1640" s="10"/>
      <c r="BH1640" s="10"/>
      <c r="BI1640" s="10"/>
      <c r="BJ1640" s="10"/>
      <c r="BK1640" s="10"/>
      <c r="BL1640" s="10"/>
      <c r="BM1640" s="9"/>
      <c r="BN1640" s="10"/>
      <c r="BO1640" s="9"/>
      <c r="BP1640" s="9"/>
      <c r="BQ1640" s="9"/>
      <c r="BR1640" s="9"/>
      <c r="BS1640" s="9"/>
      <c r="BT1640" s="5"/>
      <c r="BU1640" s="9"/>
      <c r="BV1640" s="10"/>
      <c r="BW1640" s="10"/>
      <c r="BX1640" s="10"/>
      <c r="BY1640" s="10"/>
      <c r="BZ1640" s="10"/>
      <c r="CA1640" s="10"/>
      <c r="CB1640" s="10"/>
      <c r="CC1640" s="10"/>
      <c r="CD1640" s="5"/>
      <c r="CE1640" s="9"/>
      <c r="CF1640" s="10"/>
      <c r="CG1640" s="10"/>
      <c r="CH1640" s="10"/>
      <c r="CI1640" s="10"/>
      <c r="CJ1640" s="10"/>
      <c r="CK1640" s="10"/>
      <c r="CL1640" s="10"/>
      <c r="CM1640" s="10"/>
    </row>
    <row r="1641" spans="1:91" x14ac:dyDescent="0.2">
      <c r="A1641" s="9"/>
      <c r="B1641" s="9"/>
      <c r="C1641" s="9"/>
      <c r="D1641" s="9"/>
      <c r="E1641" s="9"/>
      <c r="F1641" s="9"/>
      <c r="G1641" s="9"/>
      <c r="H1641" s="9"/>
      <c r="I1641" s="9"/>
      <c r="J1641" s="9"/>
      <c r="K1641" s="9"/>
      <c r="L1641" s="9"/>
      <c r="M1641" s="9"/>
      <c r="N1641" s="9"/>
      <c r="P1641"/>
      <c r="Q1641"/>
      <c r="AI1641" s="9"/>
      <c r="AJ1641" s="10"/>
      <c r="AK1641" s="9"/>
      <c r="AL1641" s="10"/>
      <c r="AM1641" s="9"/>
      <c r="AN1641" s="9"/>
      <c r="AO1641" s="9"/>
      <c r="AP1641" s="9"/>
      <c r="AQ1641" s="9"/>
      <c r="AS1641" s="9"/>
      <c r="AT1641" s="10"/>
      <c r="AU1641" s="10"/>
      <c r="AV1641" s="10"/>
      <c r="AW1641" s="10"/>
      <c r="AX1641" s="10"/>
      <c r="AY1641" s="10"/>
      <c r="AZ1641" s="10"/>
      <c r="BA1641" s="10"/>
      <c r="BC1641" s="9"/>
      <c r="BD1641" s="10"/>
      <c r="BE1641" s="10"/>
      <c r="BF1641" s="10"/>
      <c r="BG1641" s="10"/>
      <c r="BH1641" s="10"/>
      <c r="BI1641" s="10"/>
      <c r="BJ1641" s="10"/>
      <c r="BK1641" s="10"/>
      <c r="BL1641" s="10"/>
      <c r="BM1641" s="9"/>
      <c r="BN1641" s="10"/>
      <c r="BO1641" s="9"/>
      <c r="BP1641" s="9"/>
      <c r="BQ1641" s="9"/>
      <c r="BR1641" s="9"/>
      <c r="BS1641" s="9"/>
      <c r="BT1641" s="5"/>
      <c r="BU1641" s="9"/>
      <c r="BV1641" s="10"/>
      <c r="BW1641" s="10"/>
      <c r="BX1641" s="10"/>
      <c r="BY1641" s="10"/>
      <c r="BZ1641" s="10"/>
      <c r="CA1641" s="10"/>
      <c r="CB1641" s="10"/>
      <c r="CC1641" s="10"/>
      <c r="CD1641" s="5"/>
      <c r="CE1641" s="9"/>
      <c r="CF1641" s="10"/>
      <c r="CG1641" s="10"/>
      <c r="CH1641" s="10"/>
      <c r="CI1641" s="10"/>
      <c r="CJ1641" s="10"/>
      <c r="CK1641" s="10"/>
      <c r="CL1641" s="10"/>
      <c r="CM1641" s="10"/>
    </row>
    <row r="1642" spans="1:91" x14ac:dyDescent="0.2">
      <c r="A1642" s="9"/>
      <c r="B1642" s="9"/>
      <c r="C1642" s="9"/>
      <c r="D1642" s="9"/>
      <c r="E1642" s="9"/>
      <c r="F1642" s="9"/>
      <c r="G1642" s="9"/>
      <c r="H1642" s="9"/>
      <c r="I1642" s="9"/>
      <c r="J1642" s="9"/>
      <c r="K1642" s="9"/>
      <c r="L1642" s="9"/>
      <c r="M1642" s="9"/>
      <c r="N1642" s="9"/>
      <c r="P1642"/>
      <c r="Q1642"/>
      <c r="AI1642" s="9"/>
      <c r="AJ1642" s="10"/>
      <c r="AK1642" s="9"/>
      <c r="AL1642" s="10"/>
      <c r="AM1642" s="9"/>
      <c r="AN1642" s="9"/>
      <c r="AO1642" s="9"/>
      <c r="AP1642" s="9"/>
      <c r="AQ1642" s="9"/>
      <c r="AS1642" s="9"/>
      <c r="AT1642" s="10"/>
      <c r="AU1642" s="10"/>
      <c r="AV1642" s="10"/>
      <c r="AW1642" s="10"/>
      <c r="AX1642" s="10"/>
      <c r="AY1642" s="10"/>
      <c r="AZ1642" s="10"/>
      <c r="BA1642" s="10"/>
      <c r="BC1642" s="9"/>
      <c r="BD1642" s="10"/>
      <c r="BE1642" s="10"/>
      <c r="BF1642" s="10"/>
      <c r="BG1642" s="10"/>
      <c r="BH1642" s="10"/>
      <c r="BI1642" s="10"/>
      <c r="BJ1642" s="10"/>
      <c r="BK1642" s="10"/>
      <c r="BL1642" s="10"/>
      <c r="BM1642" s="9"/>
      <c r="BN1642" s="10"/>
      <c r="BO1642" s="9"/>
      <c r="BP1642" s="9"/>
      <c r="BQ1642" s="9"/>
      <c r="BR1642" s="9"/>
      <c r="BS1642" s="9"/>
      <c r="BT1642" s="5"/>
      <c r="BU1642" s="9"/>
      <c r="BV1642" s="10"/>
      <c r="BW1642" s="10"/>
      <c r="BX1642" s="10"/>
      <c r="BY1642" s="10"/>
      <c r="BZ1642" s="10"/>
      <c r="CA1642" s="10"/>
      <c r="CB1642" s="10"/>
      <c r="CC1642" s="10"/>
      <c r="CD1642" s="5"/>
      <c r="CE1642" s="9"/>
      <c r="CF1642" s="10"/>
      <c r="CG1642" s="10"/>
      <c r="CH1642" s="10"/>
      <c r="CI1642" s="10"/>
      <c r="CJ1642" s="10"/>
      <c r="CK1642" s="10"/>
      <c r="CL1642" s="10"/>
      <c r="CM1642" s="10"/>
    </row>
    <row r="1643" spans="1:91" x14ac:dyDescent="0.2">
      <c r="A1643" s="9"/>
      <c r="B1643" s="9"/>
      <c r="C1643" s="9"/>
      <c r="D1643" s="9"/>
      <c r="E1643" s="9"/>
      <c r="F1643" s="9"/>
      <c r="G1643" s="9"/>
      <c r="H1643" s="9"/>
      <c r="I1643" s="9"/>
      <c r="J1643" s="9"/>
      <c r="K1643" s="9"/>
      <c r="L1643" s="9"/>
      <c r="M1643" s="9"/>
      <c r="N1643" s="9"/>
      <c r="P1643"/>
      <c r="Q1643"/>
      <c r="AI1643" s="9"/>
      <c r="AJ1643" s="10"/>
      <c r="AK1643" s="9"/>
      <c r="AL1643" s="10"/>
      <c r="AM1643" s="9"/>
      <c r="AN1643" s="9"/>
      <c r="AO1643" s="9"/>
      <c r="AP1643" s="9"/>
      <c r="AQ1643" s="9"/>
      <c r="AS1643" s="9"/>
      <c r="AT1643" s="10"/>
      <c r="AU1643" s="10"/>
      <c r="AV1643" s="10"/>
      <c r="AW1643" s="10"/>
      <c r="AX1643" s="10"/>
      <c r="AY1643" s="10"/>
      <c r="AZ1643" s="10"/>
      <c r="BA1643" s="10"/>
      <c r="BC1643" s="9"/>
      <c r="BD1643" s="10"/>
      <c r="BE1643" s="10"/>
      <c r="BF1643" s="10"/>
      <c r="BG1643" s="10"/>
      <c r="BH1643" s="10"/>
      <c r="BI1643" s="10"/>
      <c r="BJ1643" s="10"/>
      <c r="BK1643" s="10"/>
      <c r="BL1643" s="10"/>
      <c r="BM1643" s="9"/>
      <c r="BN1643" s="10"/>
      <c r="BO1643" s="9"/>
      <c r="BP1643" s="9"/>
      <c r="BQ1643" s="9"/>
      <c r="BR1643" s="9"/>
      <c r="BS1643" s="9"/>
      <c r="BT1643" s="5"/>
      <c r="BU1643" s="9"/>
      <c r="BV1643" s="10"/>
      <c r="BW1643" s="10"/>
      <c r="BX1643" s="10"/>
      <c r="BY1643" s="10"/>
      <c r="BZ1643" s="10"/>
      <c r="CA1643" s="10"/>
      <c r="CB1643" s="10"/>
      <c r="CC1643" s="10"/>
      <c r="CD1643" s="5"/>
      <c r="CE1643" s="9"/>
      <c r="CF1643" s="10"/>
      <c r="CG1643" s="10"/>
      <c r="CH1643" s="10"/>
      <c r="CI1643" s="10"/>
      <c r="CJ1643" s="10"/>
      <c r="CK1643" s="10"/>
      <c r="CL1643" s="10"/>
      <c r="CM1643" s="10"/>
    </row>
    <row r="1644" spans="1:91" x14ac:dyDescent="0.2">
      <c r="A1644" s="9"/>
      <c r="B1644" s="9"/>
      <c r="C1644" s="9"/>
      <c r="D1644" s="9"/>
      <c r="E1644" s="9"/>
      <c r="F1644" s="9"/>
      <c r="G1644" s="9"/>
      <c r="H1644" s="9"/>
      <c r="I1644" s="9"/>
      <c r="J1644" s="9"/>
      <c r="K1644" s="9"/>
      <c r="L1644" s="9"/>
      <c r="M1644" s="9"/>
      <c r="N1644" s="9"/>
      <c r="P1644"/>
      <c r="Q1644"/>
      <c r="AI1644" s="9"/>
      <c r="AJ1644" s="10"/>
      <c r="AK1644" s="9"/>
      <c r="AL1644" s="10"/>
      <c r="AM1644" s="9"/>
      <c r="AN1644" s="9"/>
      <c r="AO1644" s="9"/>
      <c r="AP1644" s="9"/>
      <c r="AQ1644" s="9"/>
      <c r="AS1644" s="9"/>
      <c r="AT1644" s="10"/>
      <c r="AU1644" s="10"/>
      <c r="AV1644" s="10"/>
      <c r="AW1644" s="10"/>
      <c r="AX1644" s="10"/>
      <c r="AY1644" s="10"/>
      <c r="AZ1644" s="10"/>
      <c r="BA1644" s="10"/>
      <c r="BC1644" s="9"/>
      <c r="BD1644" s="10"/>
      <c r="BE1644" s="10"/>
      <c r="BF1644" s="10"/>
      <c r="BG1644" s="10"/>
      <c r="BH1644" s="10"/>
      <c r="BI1644" s="10"/>
      <c r="BJ1644" s="10"/>
      <c r="BK1644" s="10"/>
      <c r="BL1644" s="10"/>
      <c r="BM1644" s="9"/>
      <c r="BN1644" s="10"/>
      <c r="BO1644" s="9"/>
      <c r="BP1644" s="9"/>
      <c r="BQ1644" s="9"/>
      <c r="BR1644" s="9"/>
      <c r="BS1644" s="9"/>
      <c r="BT1644" s="5"/>
      <c r="BU1644" s="9"/>
      <c r="BV1644" s="10"/>
      <c r="BW1644" s="10"/>
      <c r="BX1644" s="10"/>
      <c r="BY1644" s="10"/>
      <c r="BZ1644" s="10"/>
      <c r="CA1644" s="10"/>
      <c r="CB1644" s="10"/>
      <c r="CC1644" s="10"/>
      <c r="CD1644" s="5"/>
      <c r="CE1644" s="9"/>
      <c r="CF1644" s="10"/>
      <c r="CG1644" s="10"/>
      <c r="CH1644" s="10"/>
      <c r="CI1644" s="10"/>
      <c r="CJ1644" s="10"/>
      <c r="CK1644" s="10"/>
      <c r="CL1644" s="10"/>
      <c r="CM1644" s="10"/>
    </row>
    <row r="1645" spans="1:91" x14ac:dyDescent="0.2">
      <c r="A1645" s="9"/>
      <c r="B1645" s="9"/>
      <c r="C1645" s="9"/>
      <c r="D1645" s="9"/>
      <c r="E1645" s="9"/>
      <c r="F1645" s="9"/>
      <c r="G1645" s="9"/>
      <c r="H1645" s="9"/>
      <c r="I1645" s="9"/>
      <c r="J1645" s="9"/>
      <c r="K1645" s="9"/>
      <c r="L1645" s="9"/>
      <c r="M1645" s="9"/>
      <c r="N1645" s="9"/>
      <c r="P1645"/>
      <c r="Q1645"/>
      <c r="AI1645" s="9"/>
      <c r="AJ1645" s="10"/>
      <c r="AK1645" s="9"/>
      <c r="AL1645" s="10"/>
      <c r="AM1645" s="9"/>
      <c r="AN1645" s="9"/>
      <c r="AO1645" s="9"/>
      <c r="AP1645" s="9"/>
      <c r="AQ1645" s="9"/>
      <c r="AS1645" s="9"/>
      <c r="AT1645" s="10"/>
      <c r="AU1645" s="10"/>
      <c r="AV1645" s="10"/>
      <c r="AW1645" s="10"/>
      <c r="AX1645" s="10"/>
      <c r="AY1645" s="10"/>
      <c r="AZ1645" s="10"/>
      <c r="BA1645" s="10"/>
      <c r="BC1645" s="9"/>
      <c r="BD1645" s="10"/>
      <c r="BE1645" s="10"/>
      <c r="BF1645" s="10"/>
      <c r="BG1645" s="10"/>
      <c r="BH1645" s="10"/>
      <c r="BI1645" s="10"/>
      <c r="BJ1645" s="10"/>
      <c r="BK1645" s="10"/>
      <c r="BL1645" s="10"/>
      <c r="BM1645" s="9"/>
      <c r="BN1645" s="10"/>
      <c r="BO1645" s="9"/>
      <c r="BP1645" s="9"/>
      <c r="BQ1645" s="9"/>
      <c r="BR1645" s="9"/>
      <c r="BS1645" s="9"/>
      <c r="BT1645" s="5"/>
      <c r="BU1645" s="9"/>
      <c r="BV1645" s="10"/>
      <c r="BW1645" s="10"/>
      <c r="BX1645" s="10"/>
      <c r="BY1645" s="10"/>
      <c r="BZ1645" s="10"/>
      <c r="CA1645" s="10"/>
      <c r="CB1645" s="10"/>
      <c r="CC1645" s="10"/>
      <c r="CD1645" s="5"/>
      <c r="CE1645" s="9"/>
      <c r="CF1645" s="10"/>
      <c r="CG1645" s="10"/>
      <c r="CH1645" s="10"/>
      <c r="CI1645" s="10"/>
      <c r="CJ1645" s="10"/>
      <c r="CK1645" s="10"/>
      <c r="CL1645" s="10"/>
      <c r="CM1645" s="10"/>
    </row>
    <row r="1646" spans="1:91" x14ac:dyDescent="0.2">
      <c r="A1646" s="9"/>
      <c r="B1646" s="9"/>
      <c r="C1646" s="9"/>
      <c r="D1646" s="9"/>
      <c r="E1646" s="9"/>
      <c r="F1646" s="9"/>
      <c r="G1646" s="9"/>
      <c r="H1646" s="9"/>
      <c r="I1646" s="9"/>
      <c r="J1646" s="9"/>
      <c r="K1646" s="9"/>
      <c r="L1646" s="9"/>
      <c r="M1646" s="9"/>
      <c r="N1646" s="9"/>
      <c r="P1646"/>
      <c r="Q1646"/>
      <c r="AI1646" s="9"/>
      <c r="AJ1646" s="10"/>
      <c r="AK1646" s="9"/>
      <c r="AL1646" s="10"/>
      <c r="AM1646" s="9"/>
      <c r="AN1646" s="9"/>
      <c r="AO1646" s="9"/>
      <c r="AP1646" s="9"/>
      <c r="AQ1646" s="9"/>
      <c r="AS1646" s="9"/>
      <c r="AT1646" s="10"/>
      <c r="AU1646" s="10"/>
      <c r="AV1646" s="10"/>
      <c r="AW1646" s="10"/>
      <c r="AX1646" s="10"/>
      <c r="AY1646" s="10"/>
      <c r="AZ1646" s="10"/>
      <c r="BA1646" s="10"/>
      <c r="BC1646" s="9"/>
      <c r="BD1646" s="10"/>
      <c r="BE1646" s="10"/>
      <c r="BF1646" s="10"/>
      <c r="BG1646" s="10"/>
      <c r="BH1646" s="10"/>
      <c r="BI1646" s="10"/>
      <c r="BJ1646" s="10"/>
      <c r="BK1646" s="10"/>
      <c r="BL1646" s="10"/>
      <c r="BM1646" s="9"/>
      <c r="BN1646" s="10"/>
      <c r="BO1646" s="9"/>
      <c r="BP1646" s="9"/>
      <c r="BQ1646" s="9"/>
      <c r="BR1646" s="9"/>
      <c r="BS1646" s="9"/>
      <c r="BT1646" s="5"/>
      <c r="BU1646" s="9"/>
      <c r="BV1646" s="10"/>
      <c r="BW1646" s="10"/>
      <c r="BX1646" s="10"/>
      <c r="BY1646" s="10"/>
      <c r="BZ1646" s="10"/>
      <c r="CA1646" s="10"/>
      <c r="CB1646" s="10"/>
      <c r="CC1646" s="10"/>
      <c r="CD1646" s="5"/>
      <c r="CE1646" s="9"/>
      <c r="CF1646" s="10"/>
      <c r="CG1646" s="10"/>
      <c r="CH1646" s="10"/>
      <c r="CI1646" s="10"/>
      <c r="CJ1646" s="10"/>
      <c r="CK1646" s="10"/>
      <c r="CL1646" s="10"/>
      <c r="CM1646" s="10"/>
    </row>
    <row r="1647" spans="1:91" x14ac:dyDescent="0.2">
      <c r="A1647" s="9"/>
      <c r="B1647" s="9"/>
      <c r="C1647" s="9"/>
      <c r="D1647" s="9"/>
      <c r="E1647" s="9"/>
      <c r="F1647" s="9"/>
      <c r="G1647" s="9"/>
      <c r="H1647" s="9"/>
      <c r="I1647" s="9"/>
      <c r="J1647" s="9"/>
      <c r="K1647" s="9"/>
      <c r="L1647" s="9"/>
      <c r="M1647" s="9"/>
      <c r="N1647" s="9"/>
      <c r="P1647"/>
      <c r="Q1647"/>
      <c r="AI1647" s="9"/>
      <c r="AJ1647" s="10"/>
      <c r="AK1647" s="9"/>
      <c r="AL1647" s="10"/>
      <c r="AM1647" s="9"/>
      <c r="AN1647" s="9"/>
      <c r="AO1647" s="9"/>
      <c r="AP1647" s="9"/>
      <c r="AQ1647" s="9"/>
      <c r="AS1647" s="9"/>
      <c r="AT1647" s="10"/>
      <c r="AU1647" s="10"/>
      <c r="AV1647" s="10"/>
      <c r="AW1647" s="10"/>
      <c r="AX1647" s="10"/>
      <c r="AY1647" s="10"/>
      <c r="AZ1647" s="10"/>
      <c r="BA1647" s="10"/>
      <c r="BC1647" s="9"/>
      <c r="BD1647" s="10"/>
      <c r="BE1647" s="10"/>
      <c r="BF1647" s="10"/>
      <c r="BG1647" s="10"/>
      <c r="BH1647" s="10"/>
      <c r="BI1647" s="10"/>
      <c r="BJ1647" s="10"/>
      <c r="BK1647" s="10"/>
      <c r="BL1647" s="10"/>
      <c r="BM1647" s="9"/>
      <c r="BN1647" s="10"/>
      <c r="BO1647" s="9"/>
      <c r="BP1647" s="9"/>
      <c r="BQ1647" s="9"/>
      <c r="BR1647" s="9"/>
      <c r="BS1647" s="9"/>
      <c r="BT1647" s="5"/>
      <c r="BU1647" s="9"/>
      <c r="BV1647" s="10"/>
      <c r="BW1647" s="10"/>
      <c r="BX1647" s="10"/>
      <c r="BY1647" s="10"/>
      <c r="BZ1647" s="10"/>
      <c r="CA1647" s="10"/>
      <c r="CB1647" s="10"/>
      <c r="CC1647" s="10"/>
      <c r="CD1647" s="5"/>
      <c r="CE1647" s="9"/>
      <c r="CF1647" s="10"/>
      <c r="CG1647" s="10"/>
      <c r="CH1647" s="10"/>
      <c r="CI1647" s="10"/>
      <c r="CJ1647" s="10"/>
      <c r="CK1647" s="10"/>
      <c r="CL1647" s="10"/>
      <c r="CM1647" s="10"/>
    </row>
    <row r="1648" spans="1:91" x14ac:dyDescent="0.2">
      <c r="A1648" s="9"/>
      <c r="B1648" s="9"/>
      <c r="C1648" s="9"/>
      <c r="D1648" s="9"/>
      <c r="E1648" s="9"/>
      <c r="F1648" s="9"/>
      <c r="G1648" s="9"/>
      <c r="H1648" s="9"/>
      <c r="I1648" s="9"/>
      <c r="J1648" s="9"/>
      <c r="K1648" s="9"/>
      <c r="L1648" s="9"/>
      <c r="M1648" s="9"/>
      <c r="N1648" s="9"/>
      <c r="P1648"/>
      <c r="Q1648"/>
      <c r="AI1648" s="9"/>
      <c r="AJ1648" s="10"/>
      <c r="AK1648" s="9"/>
      <c r="AL1648" s="10"/>
      <c r="AM1648" s="9"/>
      <c r="AN1648" s="9"/>
      <c r="AO1648" s="9"/>
      <c r="AP1648" s="9"/>
      <c r="AQ1648" s="9"/>
      <c r="AS1648" s="9"/>
      <c r="AT1648" s="10"/>
      <c r="AU1648" s="10"/>
      <c r="AV1648" s="10"/>
      <c r="AW1648" s="10"/>
      <c r="AX1648" s="10"/>
      <c r="AY1648" s="10"/>
      <c r="AZ1648" s="10"/>
      <c r="BA1648" s="10"/>
      <c r="BC1648" s="9"/>
      <c r="BD1648" s="10"/>
      <c r="BE1648" s="10"/>
      <c r="BF1648" s="10"/>
      <c r="BG1648" s="10"/>
      <c r="BH1648" s="10"/>
      <c r="BI1648" s="10"/>
      <c r="BJ1648" s="10"/>
      <c r="BK1648" s="10"/>
      <c r="BL1648" s="10"/>
      <c r="BM1648" s="9"/>
      <c r="BN1648" s="10"/>
      <c r="BO1648" s="9"/>
      <c r="BP1648" s="9"/>
      <c r="BQ1648" s="9"/>
      <c r="BR1648" s="9"/>
      <c r="BS1648" s="9"/>
      <c r="BT1648" s="5"/>
      <c r="BU1648" s="9"/>
      <c r="BV1648" s="10"/>
      <c r="BW1648" s="10"/>
      <c r="BX1648" s="10"/>
      <c r="BY1648" s="10"/>
      <c r="BZ1648" s="10"/>
      <c r="CA1648" s="10"/>
      <c r="CB1648" s="10"/>
      <c r="CC1648" s="10"/>
      <c r="CD1648" s="5"/>
      <c r="CE1648" s="9"/>
      <c r="CF1648" s="10"/>
      <c r="CG1648" s="10"/>
      <c r="CH1648" s="10"/>
      <c r="CI1648" s="10"/>
      <c r="CJ1648" s="10"/>
      <c r="CK1648" s="10"/>
      <c r="CL1648" s="10"/>
      <c r="CM1648" s="10"/>
    </row>
    <row r="1649" spans="1:91" x14ac:dyDescent="0.2">
      <c r="A1649" s="9"/>
      <c r="B1649" s="9"/>
      <c r="C1649" s="9"/>
      <c r="D1649" s="9"/>
      <c r="E1649" s="9"/>
      <c r="F1649" s="9"/>
      <c r="G1649" s="9"/>
      <c r="H1649" s="9"/>
      <c r="I1649" s="9"/>
      <c r="J1649" s="9"/>
      <c r="K1649" s="9"/>
      <c r="L1649" s="9"/>
      <c r="M1649" s="9"/>
      <c r="N1649" s="9"/>
      <c r="P1649"/>
      <c r="Q1649"/>
      <c r="AI1649" s="9"/>
      <c r="AJ1649" s="10"/>
      <c r="AK1649" s="9"/>
      <c r="AL1649" s="10"/>
      <c r="AM1649" s="9"/>
      <c r="AN1649" s="9"/>
      <c r="AO1649" s="9"/>
      <c r="AP1649" s="9"/>
      <c r="AQ1649" s="9"/>
      <c r="AS1649" s="9"/>
      <c r="AT1649" s="10"/>
      <c r="AU1649" s="10"/>
      <c r="AV1649" s="10"/>
      <c r="AW1649" s="10"/>
      <c r="AX1649" s="10"/>
      <c r="AY1649" s="10"/>
      <c r="AZ1649" s="10"/>
      <c r="BA1649" s="10"/>
      <c r="BC1649" s="9"/>
      <c r="BD1649" s="10"/>
      <c r="BE1649" s="10"/>
      <c r="BF1649" s="10"/>
      <c r="BG1649" s="10"/>
      <c r="BH1649" s="10"/>
      <c r="BI1649" s="10"/>
      <c r="BJ1649" s="10"/>
      <c r="BK1649" s="10"/>
      <c r="BL1649" s="10"/>
      <c r="BM1649" s="9"/>
      <c r="BN1649" s="10"/>
      <c r="BO1649" s="9"/>
      <c r="BP1649" s="9"/>
      <c r="BQ1649" s="9"/>
      <c r="BR1649" s="9"/>
      <c r="BS1649" s="9"/>
      <c r="BT1649" s="5"/>
      <c r="BU1649" s="9"/>
      <c r="BV1649" s="10"/>
      <c r="BW1649" s="10"/>
      <c r="BX1649" s="10"/>
      <c r="BY1649" s="10"/>
      <c r="BZ1649" s="10"/>
      <c r="CA1649" s="10"/>
      <c r="CB1649" s="10"/>
      <c r="CC1649" s="10"/>
      <c r="CD1649" s="5"/>
      <c r="CE1649" s="9"/>
      <c r="CF1649" s="10"/>
      <c r="CG1649" s="10"/>
      <c r="CH1649" s="10"/>
      <c r="CI1649" s="10"/>
      <c r="CJ1649" s="10"/>
      <c r="CK1649" s="10"/>
      <c r="CL1649" s="10"/>
      <c r="CM1649" s="10"/>
    </row>
    <row r="1650" spans="1:91" x14ac:dyDescent="0.2">
      <c r="A1650" s="9"/>
      <c r="B1650" s="9"/>
      <c r="C1650" s="9"/>
      <c r="D1650" s="9"/>
      <c r="E1650" s="9"/>
      <c r="F1650" s="9"/>
      <c r="G1650" s="9"/>
      <c r="H1650" s="9"/>
      <c r="I1650" s="9"/>
      <c r="J1650" s="9"/>
      <c r="K1650" s="9"/>
      <c r="L1650" s="9"/>
      <c r="M1650" s="9"/>
      <c r="N1650" s="9"/>
      <c r="P1650"/>
      <c r="Q1650"/>
      <c r="AI1650" s="9"/>
      <c r="AJ1650" s="10"/>
      <c r="AK1650" s="9"/>
      <c r="AL1650" s="10"/>
      <c r="AM1650" s="9"/>
      <c r="AN1650" s="9"/>
      <c r="AO1650" s="9"/>
      <c r="AP1650" s="9"/>
      <c r="AQ1650" s="9"/>
      <c r="AS1650" s="9"/>
      <c r="AT1650" s="10"/>
      <c r="AU1650" s="10"/>
      <c r="AV1650" s="10"/>
      <c r="AW1650" s="10"/>
      <c r="AX1650" s="10"/>
      <c r="AY1650" s="10"/>
      <c r="AZ1650" s="10"/>
      <c r="BA1650" s="10"/>
      <c r="BC1650" s="9"/>
      <c r="BD1650" s="10"/>
      <c r="BE1650" s="10"/>
      <c r="BF1650" s="10"/>
      <c r="BG1650" s="10"/>
      <c r="BH1650" s="10"/>
      <c r="BI1650" s="10"/>
      <c r="BJ1650" s="10"/>
      <c r="BK1650" s="10"/>
      <c r="BL1650" s="10"/>
      <c r="BM1650" s="9"/>
      <c r="BN1650" s="10"/>
      <c r="BO1650" s="9"/>
      <c r="BP1650" s="9"/>
      <c r="BQ1650" s="9"/>
      <c r="BR1650" s="9"/>
      <c r="BS1650" s="9"/>
      <c r="BT1650" s="5"/>
      <c r="BU1650" s="9"/>
      <c r="BV1650" s="10"/>
      <c r="BW1650" s="10"/>
      <c r="BX1650" s="10"/>
      <c r="BY1650" s="10"/>
      <c r="BZ1650" s="10"/>
      <c r="CA1650" s="10"/>
      <c r="CB1650" s="10"/>
      <c r="CC1650" s="10"/>
      <c r="CD1650" s="5"/>
      <c r="CE1650" s="9"/>
      <c r="CF1650" s="10"/>
      <c r="CG1650" s="10"/>
      <c r="CH1650" s="10"/>
      <c r="CI1650" s="10"/>
      <c r="CJ1650" s="10"/>
      <c r="CK1650" s="10"/>
      <c r="CL1650" s="10"/>
      <c r="CM1650" s="10"/>
    </row>
    <row r="1651" spans="1:91" x14ac:dyDescent="0.2">
      <c r="A1651" s="9"/>
      <c r="B1651" s="9"/>
      <c r="C1651" s="9"/>
      <c r="D1651" s="9"/>
      <c r="E1651" s="9"/>
      <c r="F1651" s="9"/>
      <c r="G1651" s="9"/>
      <c r="H1651" s="9"/>
      <c r="I1651" s="9"/>
      <c r="J1651" s="9"/>
      <c r="K1651" s="9"/>
      <c r="L1651" s="9"/>
      <c r="M1651" s="9"/>
      <c r="N1651" s="9"/>
      <c r="P1651"/>
      <c r="Q1651"/>
      <c r="AI1651" s="9"/>
      <c r="AJ1651" s="10"/>
      <c r="AK1651" s="9"/>
      <c r="AL1651" s="10"/>
      <c r="AM1651" s="9"/>
      <c r="AN1651" s="9"/>
      <c r="AO1651" s="9"/>
      <c r="AP1651" s="9"/>
      <c r="AQ1651" s="9"/>
      <c r="AS1651" s="9"/>
      <c r="AT1651" s="10"/>
      <c r="AU1651" s="10"/>
      <c r="AV1651" s="10"/>
      <c r="AW1651" s="10"/>
      <c r="AX1651" s="10"/>
      <c r="AY1651" s="10"/>
      <c r="AZ1651" s="10"/>
      <c r="BA1651" s="10"/>
      <c r="BC1651" s="9"/>
      <c r="BD1651" s="10"/>
      <c r="BE1651" s="10"/>
      <c r="BF1651" s="10"/>
      <c r="BG1651" s="10"/>
      <c r="BH1651" s="10"/>
      <c r="BI1651" s="10"/>
      <c r="BJ1651" s="10"/>
      <c r="BK1651" s="10"/>
      <c r="BL1651" s="10"/>
      <c r="BM1651" s="9"/>
      <c r="BN1651" s="10"/>
      <c r="BO1651" s="9"/>
      <c r="BP1651" s="9"/>
      <c r="BQ1651" s="9"/>
      <c r="BR1651" s="9"/>
      <c r="BS1651" s="9"/>
      <c r="BT1651" s="5"/>
      <c r="BU1651" s="9"/>
      <c r="BV1651" s="10"/>
      <c r="BW1651" s="10"/>
      <c r="BX1651" s="10"/>
      <c r="BY1651" s="10"/>
      <c r="BZ1651" s="10"/>
      <c r="CA1651" s="10"/>
      <c r="CB1651" s="10"/>
      <c r="CC1651" s="10"/>
      <c r="CD1651" s="5"/>
      <c r="CE1651" s="9"/>
      <c r="CF1651" s="10"/>
      <c r="CG1651" s="10"/>
      <c r="CH1651" s="10"/>
      <c r="CI1651" s="10"/>
      <c r="CJ1651" s="10"/>
      <c r="CK1651" s="10"/>
      <c r="CL1651" s="10"/>
      <c r="CM1651" s="10"/>
    </row>
    <row r="1652" spans="1:91" x14ac:dyDescent="0.2">
      <c r="A1652" s="9"/>
      <c r="B1652" s="9"/>
      <c r="C1652" s="9"/>
      <c r="D1652" s="9"/>
      <c r="E1652" s="9"/>
      <c r="F1652" s="9"/>
      <c r="G1652" s="9"/>
      <c r="H1652" s="9"/>
      <c r="I1652" s="9"/>
      <c r="J1652" s="9"/>
      <c r="K1652" s="9"/>
      <c r="L1652" s="9"/>
      <c r="M1652" s="9"/>
      <c r="N1652" s="9"/>
      <c r="P1652"/>
      <c r="Q1652"/>
      <c r="AI1652" s="9"/>
      <c r="AJ1652" s="10"/>
      <c r="AK1652" s="9"/>
      <c r="AL1652" s="10"/>
      <c r="AM1652" s="9"/>
      <c r="AN1652" s="9"/>
      <c r="AO1652" s="9"/>
      <c r="AP1652" s="9"/>
      <c r="AQ1652" s="9"/>
      <c r="AS1652" s="9"/>
      <c r="AT1652" s="10"/>
      <c r="AU1652" s="10"/>
      <c r="AV1652" s="10"/>
      <c r="AW1652" s="10"/>
      <c r="AX1652" s="10"/>
      <c r="AY1652" s="10"/>
      <c r="AZ1652" s="10"/>
      <c r="BA1652" s="10"/>
      <c r="BC1652" s="9"/>
      <c r="BD1652" s="10"/>
      <c r="BE1652" s="10"/>
      <c r="BF1652" s="10"/>
      <c r="BG1652" s="10"/>
      <c r="BH1652" s="10"/>
      <c r="BI1652" s="10"/>
      <c r="BJ1652" s="10"/>
      <c r="BK1652" s="10"/>
      <c r="BL1652" s="10"/>
      <c r="BM1652" s="9"/>
      <c r="BN1652" s="10"/>
      <c r="BO1652" s="9"/>
      <c r="BP1652" s="9"/>
      <c r="BQ1652" s="9"/>
      <c r="BR1652" s="9"/>
      <c r="BS1652" s="9"/>
      <c r="BT1652" s="5"/>
      <c r="BU1652" s="9"/>
      <c r="BV1652" s="10"/>
      <c r="BW1652" s="10"/>
      <c r="BX1652" s="10"/>
      <c r="BY1652" s="10"/>
      <c r="BZ1652" s="10"/>
      <c r="CA1652" s="10"/>
      <c r="CB1652" s="10"/>
      <c r="CC1652" s="10"/>
      <c r="CD1652" s="5"/>
      <c r="CE1652" s="9"/>
      <c r="CF1652" s="10"/>
      <c r="CG1652" s="10"/>
      <c r="CH1652" s="10"/>
      <c r="CI1652" s="10"/>
      <c r="CJ1652" s="10"/>
      <c r="CK1652" s="10"/>
      <c r="CL1652" s="10"/>
      <c r="CM1652" s="10"/>
    </row>
    <row r="1653" spans="1:91" x14ac:dyDescent="0.2">
      <c r="A1653" s="9"/>
      <c r="B1653" s="9"/>
      <c r="C1653" s="9"/>
      <c r="D1653" s="9"/>
      <c r="E1653" s="9"/>
      <c r="F1653" s="9"/>
      <c r="G1653" s="9"/>
      <c r="H1653" s="9"/>
      <c r="I1653" s="9"/>
      <c r="J1653" s="9"/>
      <c r="K1653" s="9"/>
      <c r="L1653" s="9"/>
      <c r="M1653" s="9"/>
      <c r="N1653" s="9"/>
      <c r="P1653"/>
      <c r="Q1653"/>
      <c r="AI1653" s="9"/>
      <c r="AJ1653" s="10"/>
      <c r="AK1653" s="9"/>
      <c r="AL1653" s="10"/>
      <c r="AM1653" s="9"/>
      <c r="AN1653" s="9"/>
      <c r="AO1653" s="9"/>
      <c r="AP1653" s="9"/>
      <c r="AQ1653" s="9"/>
      <c r="AS1653" s="9"/>
      <c r="AT1653" s="10"/>
      <c r="AU1653" s="10"/>
      <c r="AV1653" s="10"/>
      <c r="AW1653" s="10"/>
      <c r="AX1653" s="10"/>
      <c r="AY1653" s="10"/>
      <c r="AZ1653" s="10"/>
      <c r="BA1653" s="10"/>
      <c r="BC1653" s="9"/>
      <c r="BD1653" s="10"/>
      <c r="BE1653" s="10"/>
      <c r="BF1653" s="10"/>
      <c r="BG1653" s="10"/>
      <c r="BH1653" s="10"/>
      <c r="BI1653" s="10"/>
      <c r="BJ1653" s="10"/>
      <c r="BK1653" s="10"/>
      <c r="BL1653" s="10"/>
      <c r="BM1653" s="9"/>
      <c r="BN1653" s="10"/>
      <c r="BO1653" s="9"/>
      <c r="BP1653" s="9"/>
      <c r="BQ1653" s="9"/>
      <c r="BR1653" s="9"/>
      <c r="BS1653" s="9"/>
      <c r="BT1653" s="5"/>
      <c r="BU1653" s="9"/>
      <c r="BV1653" s="10"/>
      <c r="BW1653" s="10"/>
      <c r="BX1653" s="10"/>
      <c r="BY1653" s="10"/>
      <c r="BZ1653" s="10"/>
      <c r="CA1653" s="10"/>
      <c r="CB1653" s="10"/>
      <c r="CC1653" s="10"/>
      <c r="CD1653" s="5"/>
      <c r="CE1653" s="9"/>
      <c r="CF1653" s="10"/>
      <c r="CG1653" s="10"/>
      <c r="CH1653" s="10"/>
      <c r="CI1653" s="10"/>
      <c r="CJ1653" s="10"/>
      <c r="CK1653" s="10"/>
      <c r="CL1653" s="10"/>
      <c r="CM1653" s="10"/>
    </row>
    <row r="1654" spans="1:91" x14ac:dyDescent="0.2">
      <c r="A1654" s="9"/>
      <c r="B1654" s="9"/>
      <c r="C1654" s="9"/>
      <c r="D1654" s="9"/>
      <c r="E1654" s="9"/>
      <c r="F1654" s="9"/>
      <c r="G1654" s="9"/>
      <c r="H1654" s="9"/>
      <c r="I1654" s="9"/>
      <c r="J1654" s="9"/>
      <c r="K1654" s="9"/>
      <c r="L1654" s="9"/>
      <c r="M1654" s="9"/>
      <c r="N1654" s="9"/>
      <c r="P1654"/>
      <c r="Q1654"/>
      <c r="AI1654" s="9"/>
      <c r="AJ1654" s="10"/>
      <c r="AK1654" s="9"/>
      <c r="AL1654" s="10"/>
      <c r="AM1654" s="9"/>
      <c r="AN1654" s="9"/>
      <c r="AO1654" s="9"/>
      <c r="AP1654" s="9"/>
      <c r="AQ1654" s="9"/>
      <c r="AS1654" s="9"/>
      <c r="AT1654" s="10"/>
      <c r="AU1654" s="10"/>
      <c r="AV1654" s="10"/>
      <c r="AW1654" s="10"/>
      <c r="AX1654" s="10"/>
      <c r="AY1654" s="10"/>
      <c r="AZ1654" s="10"/>
      <c r="BA1654" s="10"/>
      <c r="BC1654" s="9"/>
      <c r="BD1654" s="10"/>
      <c r="BE1654" s="10"/>
      <c r="BF1654" s="10"/>
      <c r="BG1654" s="10"/>
      <c r="BH1654" s="10"/>
      <c r="BI1654" s="10"/>
      <c r="BJ1654" s="10"/>
      <c r="BK1654" s="10"/>
      <c r="BL1654" s="10"/>
      <c r="BM1654" s="9"/>
      <c r="BN1654" s="10"/>
      <c r="BO1654" s="9"/>
      <c r="BP1654" s="9"/>
      <c r="BQ1654" s="9"/>
      <c r="BR1654" s="9"/>
      <c r="BS1654" s="9"/>
      <c r="BT1654" s="5"/>
      <c r="BU1654" s="9"/>
      <c r="BV1654" s="10"/>
      <c r="BW1654" s="10"/>
      <c r="BX1654" s="10"/>
      <c r="BY1654" s="10"/>
      <c r="BZ1654" s="10"/>
      <c r="CA1654" s="10"/>
      <c r="CB1654" s="10"/>
      <c r="CC1654" s="10"/>
      <c r="CD1654" s="5"/>
      <c r="CE1654" s="9"/>
      <c r="CF1654" s="10"/>
      <c r="CG1654" s="10"/>
      <c r="CH1654" s="10"/>
      <c r="CI1654" s="10"/>
      <c r="CJ1654" s="10"/>
      <c r="CK1654" s="10"/>
      <c r="CL1654" s="10"/>
      <c r="CM1654" s="10"/>
    </row>
    <row r="1655" spans="1:91" x14ac:dyDescent="0.2">
      <c r="A1655" s="9"/>
      <c r="B1655" s="9"/>
      <c r="C1655" s="9"/>
      <c r="D1655" s="9"/>
      <c r="E1655" s="9"/>
      <c r="F1655" s="9"/>
      <c r="G1655" s="9"/>
      <c r="H1655" s="9"/>
      <c r="I1655" s="9"/>
      <c r="J1655" s="9"/>
      <c r="K1655" s="9"/>
      <c r="L1655" s="9"/>
      <c r="M1655" s="9"/>
      <c r="N1655" s="9"/>
      <c r="P1655"/>
      <c r="Q1655"/>
      <c r="AI1655" s="9"/>
      <c r="AJ1655" s="10"/>
      <c r="AK1655" s="9"/>
      <c r="AL1655" s="10"/>
      <c r="AM1655" s="9"/>
      <c r="AN1655" s="9"/>
      <c r="AO1655" s="9"/>
      <c r="AP1655" s="9"/>
      <c r="AQ1655" s="9"/>
      <c r="AS1655" s="9"/>
      <c r="AT1655" s="10"/>
      <c r="AU1655" s="10"/>
      <c r="AV1655" s="10"/>
      <c r="AW1655" s="10"/>
      <c r="AX1655" s="10"/>
      <c r="AY1655" s="10"/>
      <c r="AZ1655" s="10"/>
      <c r="BA1655" s="10"/>
      <c r="BC1655" s="9"/>
      <c r="BD1655" s="10"/>
      <c r="BE1655" s="10"/>
      <c r="BF1655" s="10"/>
      <c r="BG1655" s="10"/>
      <c r="BH1655" s="10"/>
      <c r="BI1655" s="10"/>
      <c r="BJ1655" s="10"/>
      <c r="BK1655" s="10"/>
      <c r="BL1655" s="10"/>
      <c r="BM1655" s="9"/>
      <c r="BN1655" s="10"/>
      <c r="BO1655" s="9"/>
      <c r="BP1655" s="9"/>
      <c r="BQ1655" s="9"/>
      <c r="BR1655" s="9"/>
      <c r="BS1655" s="9"/>
      <c r="BT1655" s="5"/>
      <c r="BU1655" s="9"/>
      <c r="BV1655" s="10"/>
      <c r="BW1655" s="10"/>
      <c r="BX1655" s="10"/>
      <c r="BY1655" s="10"/>
      <c r="BZ1655" s="10"/>
      <c r="CA1655" s="10"/>
      <c r="CB1655" s="10"/>
      <c r="CC1655" s="10"/>
      <c r="CD1655" s="5"/>
      <c r="CE1655" s="9"/>
      <c r="CF1655" s="10"/>
      <c r="CG1655" s="10"/>
      <c r="CH1655" s="10"/>
      <c r="CI1655" s="10"/>
      <c r="CJ1655" s="10"/>
      <c r="CK1655" s="10"/>
      <c r="CL1655" s="10"/>
      <c r="CM1655" s="10"/>
    </row>
    <row r="1656" spans="1:91" x14ac:dyDescent="0.2">
      <c r="A1656" s="9"/>
      <c r="B1656" s="9"/>
      <c r="C1656" s="9"/>
      <c r="D1656" s="9"/>
      <c r="E1656" s="9"/>
      <c r="F1656" s="9"/>
      <c r="G1656" s="9"/>
      <c r="H1656" s="9"/>
      <c r="I1656" s="9"/>
      <c r="J1656" s="9"/>
      <c r="K1656" s="9"/>
      <c r="L1656" s="9"/>
      <c r="M1656" s="9"/>
      <c r="N1656" s="9"/>
      <c r="P1656"/>
      <c r="Q1656"/>
      <c r="AI1656" s="9"/>
      <c r="AJ1656" s="10"/>
      <c r="AK1656" s="9"/>
      <c r="AL1656" s="10"/>
      <c r="AM1656" s="9"/>
      <c r="AN1656" s="9"/>
      <c r="AO1656" s="9"/>
      <c r="AP1656" s="9"/>
      <c r="AQ1656" s="9"/>
      <c r="AS1656" s="9"/>
      <c r="AT1656" s="10"/>
      <c r="AU1656" s="10"/>
      <c r="AV1656" s="10"/>
      <c r="AW1656" s="10"/>
      <c r="AX1656" s="10"/>
      <c r="AY1656" s="10"/>
      <c r="AZ1656" s="10"/>
      <c r="BA1656" s="10"/>
      <c r="BC1656" s="9"/>
      <c r="BD1656" s="10"/>
      <c r="BE1656" s="10"/>
      <c r="BF1656" s="10"/>
      <c r="BG1656" s="10"/>
      <c r="BH1656" s="10"/>
      <c r="BI1656" s="10"/>
      <c r="BJ1656" s="10"/>
      <c r="BK1656" s="10"/>
      <c r="BL1656" s="10"/>
      <c r="BM1656" s="9"/>
      <c r="BN1656" s="10"/>
      <c r="BO1656" s="9"/>
      <c r="BP1656" s="9"/>
      <c r="BQ1656" s="9"/>
      <c r="BR1656" s="9"/>
      <c r="BS1656" s="9"/>
      <c r="BT1656" s="5"/>
      <c r="BU1656" s="9"/>
      <c r="BV1656" s="10"/>
      <c r="BW1656" s="10"/>
      <c r="BX1656" s="10"/>
      <c r="BY1656" s="10"/>
      <c r="BZ1656" s="10"/>
      <c r="CA1656" s="10"/>
      <c r="CB1656" s="10"/>
      <c r="CC1656" s="10"/>
      <c r="CD1656" s="5"/>
      <c r="CE1656" s="9"/>
      <c r="CF1656" s="10"/>
      <c r="CG1656" s="10"/>
      <c r="CH1656" s="10"/>
      <c r="CI1656" s="10"/>
      <c r="CJ1656" s="10"/>
      <c r="CK1656" s="10"/>
      <c r="CL1656" s="10"/>
      <c r="CM1656" s="10"/>
    </row>
    <row r="1657" spans="1:91" x14ac:dyDescent="0.2">
      <c r="A1657" s="9"/>
      <c r="B1657" s="9"/>
      <c r="C1657" s="9"/>
      <c r="D1657" s="9"/>
      <c r="E1657" s="9"/>
      <c r="F1657" s="9"/>
      <c r="G1657" s="9"/>
      <c r="H1657" s="9"/>
      <c r="I1657" s="9"/>
      <c r="J1657" s="9"/>
      <c r="K1657" s="9"/>
      <c r="L1657" s="9"/>
      <c r="M1657" s="9"/>
      <c r="N1657" s="9"/>
      <c r="P1657"/>
      <c r="Q1657"/>
      <c r="AI1657" s="9"/>
      <c r="AJ1657" s="10"/>
      <c r="AK1657" s="9"/>
      <c r="AL1657" s="10"/>
      <c r="AM1657" s="9"/>
      <c r="AN1657" s="9"/>
      <c r="AO1657" s="9"/>
      <c r="AP1657" s="9"/>
      <c r="AQ1657" s="9"/>
      <c r="AS1657" s="9"/>
      <c r="AT1657" s="10"/>
      <c r="AU1657" s="10"/>
      <c r="AV1657" s="10"/>
      <c r="AW1657" s="10"/>
      <c r="AX1657" s="10"/>
      <c r="AY1657" s="10"/>
      <c r="AZ1657" s="10"/>
      <c r="BA1657" s="10"/>
      <c r="BC1657" s="9"/>
      <c r="BD1657" s="10"/>
      <c r="BE1657" s="10"/>
      <c r="BF1657" s="10"/>
      <c r="BG1657" s="10"/>
      <c r="BH1657" s="10"/>
      <c r="BI1657" s="10"/>
      <c r="BJ1657" s="10"/>
      <c r="BK1657" s="10"/>
      <c r="BL1657" s="10"/>
      <c r="BM1657" s="9"/>
      <c r="BN1657" s="10"/>
      <c r="BO1657" s="9"/>
      <c r="BP1657" s="9"/>
      <c r="BQ1657" s="9"/>
      <c r="BR1657" s="9"/>
      <c r="BS1657" s="9"/>
      <c r="BT1657" s="5"/>
      <c r="BU1657" s="9"/>
      <c r="BV1657" s="10"/>
      <c r="BW1657" s="10"/>
      <c r="BX1657" s="10"/>
      <c r="BY1657" s="10"/>
      <c r="BZ1657" s="10"/>
      <c r="CA1657" s="10"/>
      <c r="CB1657" s="10"/>
      <c r="CC1657" s="10"/>
      <c r="CD1657" s="5"/>
      <c r="CE1657" s="9"/>
      <c r="CF1657" s="10"/>
      <c r="CG1657" s="10"/>
      <c r="CH1657" s="10"/>
      <c r="CI1657" s="10"/>
      <c r="CJ1657" s="10"/>
      <c r="CK1657" s="10"/>
      <c r="CL1657" s="10"/>
      <c r="CM1657" s="10"/>
    </row>
    <row r="1658" spans="1:91" x14ac:dyDescent="0.2">
      <c r="A1658" s="9"/>
      <c r="B1658" s="9"/>
      <c r="C1658" s="9"/>
      <c r="D1658" s="9"/>
      <c r="E1658" s="9"/>
      <c r="F1658" s="9"/>
      <c r="G1658" s="9"/>
      <c r="H1658" s="9"/>
      <c r="I1658" s="9"/>
      <c r="J1658" s="9"/>
      <c r="K1658" s="9"/>
      <c r="L1658" s="9"/>
      <c r="M1658" s="9"/>
      <c r="N1658" s="9"/>
      <c r="P1658"/>
      <c r="Q1658"/>
      <c r="AI1658" s="9"/>
      <c r="AJ1658" s="10"/>
      <c r="AK1658" s="9"/>
      <c r="AL1658" s="10"/>
      <c r="AM1658" s="9"/>
      <c r="AN1658" s="9"/>
      <c r="AO1658" s="9"/>
      <c r="AP1658" s="9"/>
      <c r="AQ1658" s="9"/>
      <c r="AS1658" s="9"/>
      <c r="AT1658" s="10"/>
      <c r="AU1658" s="10"/>
      <c r="AV1658" s="10"/>
      <c r="AW1658" s="10"/>
      <c r="AX1658" s="10"/>
      <c r="AY1658" s="10"/>
      <c r="AZ1658" s="10"/>
      <c r="BA1658" s="10"/>
      <c r="BC1658" s="9"/>
      <c r="BD1658" s="10"/>
      <c r="BE1658" s="10"/>
      <c r="BF1658" s="10"/>
      <c r="BG1658" s="10"/>
      <c r="BH1658" s="10"/>
      <c r="BI1658" s="10"/>
      <c r="BJ1658" s="10"/>
      <c r="BK1658" s="10"/>
      <c r="BL1658" s="10"/>
      <c r="BM1658" s="9"/>
      <c r="BN1658" s="10"/>
      <c r="BO1658" s="9"/>
      <c r="BP1658" s="9"/>
      <c r="BQ1658" s="9"/>
      <c r="BR1658" s="9"/>
      <c r="BS1658" s="9"/>
      <c r="BT1658" s="5"/>
      <c r="BU1658" s="9"/>
      <c r="BV1658" s="10"/>
      <c r="BW1658" s="10"/>
      <c r="BX1658" s="10"/>
      <c r="BY1658" s="10"/>
      <c r="BZ1658" s="10"/>
      <c r="CA1658" s="10"/>
      <c r="CB1658" s="10"/>
      <c r="CC1658" s="10"/>
      <c r="CD1658" s="5"/>
      <c r="CE1658" s="9"/>
      <c r="CF1658" s="10"/>
      <c r="CG1658" s="10"/>
      <c r="CH1658" s="10"/>
      <c r="CI1658" s="10"/>
      <c r="CJ1658" s="10"/>
      <c r="CK1658" s="10"/>
      <c r="CL1658" s="10"/>
      <c r="CM1658" s="10"/>
    </row>
    <row r="1659" spans="1:91" x14ac:dyDescent="0.2">
      <c r="A1659" s="9"/>
      <c r="B1659" s="9"/>
      <c r="C1659" s="9"/>
      <c r="D1659" s="9"/>
      <c r="E1659" s="9"/>
      <c r="F1659" s="9"/>
      <c r="G1659" s="9"/>
      <c r="H1659" s="9"/>
      <c r="I1659" s="9"/>
      <c r="J1659" s="9"/>
      <c r="K1659" s="9"/>
      <c r="L1659" s="9"/>
      <c r="M1659" s="9"/>
      <c r="N1659" s="9"/>
      <c r="P1659"/>
      <c r="Q1659"/>
      <c r="AI1659" s="9"/>
      <c r="AJ1659" s="10"/>
      <c r="AK1659" s="9"/>
      <c r="AL1659" s="10"/>
      <c r="AM1659" s="9"/>
      <c r="AN1659" s="9"/>
      <c r="AO1659" s="9"/>
      <c r="AP1659" s="9"/>
      <c r="AQ1659" s="9"/>
      <c r="AS1659" s="9"/>
      <c r="AT1659" s="10"/>
      <c r="AU1659" s="10"/>
      <c r="AV1659" s="10"/>
      <c r="AW1659" s="10"/>
      <c r="AX1659" s="10"/>
      <c r="AY1659" s="10"/>
      <c r="AZ1659" s="10"/>
      <c r="BA1659" s="10"/>
      <c r="BC1659" s="9"/>
      <c r="BD1659" s="10"/>
      <c r="BE1659" s="10"/>
      <c r="BF1659" s="10"/>
      <c r="BG1659" s="10"/>
      <c r="BH1659" s="10"/>
      <c r="BI1659" s="10"/>
      <c r="BJ1659" s="10"/>
      <c r="BK1659" s="10"/>
      <c r="BL1659" s="10"/>
      <c r="BM1659" s="9"/>
      <c r="BN1659" s="10"/>
      <c r="BO1659" s="9"/>
      <c r="BP1659" s="9"/>
      <c r="BQ1659" s="9"/>
      <c r="BR1659" s="9"/>
      <c r="BS1659" s="9"/>
      <c r="BT1659" s="5"/>
      <c r="BU1659" s="9"/>
      <c r="BV1659" s="10"/>
      <c r="BW1659" s="10"/>
      <c r="BX1659" s="10"/>
      <c r="BY1659" s="10"/>
      <c r="BZ1659" s="10"/>
      <c r="CA1659" s="10"/>
      <c r="CB1659" s="10"/>
      <c r="CC1659" s="10"/>
      <c r="CD1659" s="5"/>
      <c r="CE1659" s="9"/>
      <c r="CF1659" s="10"/>
      <c r="CG1659" s="10"/>
      <c r="CH1659" s="10"/>
      <c r="CI1659" s="10"/>
      <c r="CJ1659" s="10"/>
      <c r="CK1659" s="10"/>
      <c r="CL1659" s="10"/>
      <c r="CM1659" s="10"/>
    </row>
    <row r="1660" spans="1:91" x14ac:dyDescent="0.2">
      <c r="A1660" s="9"/>
      <c r="B1660" s="9"/>
      <c r="C1660" s="9"/>
      <c r="D1660" s="9"/>
      <c r="E1660" s="9"/>
      <c r="F1660" s="9"/>
      <c r="G1660" s="9"/>
      <c r="H1660" s="9"/>
      <c r="I1660" s="9"/>
      <c r="J1660" s="9"/>
      <c r="K1660" s="9"/>
      <c r="L1660" s="9"/>
      <c r="M1660" s="9"/>
      <c r="N1660" s="9"/>
      <c r="P1660"/>
      <c r="Q1660"/>
      <c r="AI1660" s="9"/>
      <c r="AJ1660" s="10"/>
      <c r="AK1660" s="9"/>
      <c r="AL1660" s="10"/>
      <c r="AM1660" s="9"/>
      <c r="AN1660" s="9"/>
      <c r="AO1660" s="9"/>
      <c r="AP1660" s="9"/>
      <c r="AQ1660" s="9"/>
      <c r="AS1660" s="9"/>
      <c r="AT1660" s="10"/>
      <c r="AU1660" s="10"/>
      <c r="AV1660" s="10"/>
      <c r="AW1660" s="10"/>
      <c r="AX1660" s="10"/>
      <c r="AY1660" s="10"/>
      <c r="AZ1660" s="10"/>
      <c r="BA1660" s="10"/>
      <c r="BC1660" s="9"/>
      <c r="BD1660" s="10"/>
      <c r="BE1660" s="10"/>
      <c r="BF1660" s="10"/>
      <c r="BG1660" s="10"/>
      <c r="BH1660" s="10"/>
      <c r="BI1660" s="10"/>
      <c r="BJ1660" s="10"/>
      <c r="BK1660" s="10"/>
      <c r="BL1660" s="10"/>
      <c r="BM1660" s="9"/>
      <c r="BN1660" s="10"/>
      <c r="BO1660" s="9"/>
      <c r="BP1660" s="9"/>
      <c r="BQ1660" s="9"/>
      <c r="BR1660" s="9"/>
      <c r="BS1660" s="9"/>
      <c r="BT1660" s="5"/>
      <c r="BU1660" s="9"/>
      <c r="BV1660" s="10"/>
      <c r="BW1660" s="10"/>
      <c r="BX1660" s="10"/>
      <c r="BY1660" s="10"/>
      <c r="BZ1660" s="10"/>
      <c r="CA1660" s="10"/>
      <c r="CB1660" s="10"/>
      <c r="CC1660" s="10"/>
      <c r="CD1660" s="5"/>
      <c r="CE1660" s="9"/>
      <c r="CF1660" s="10"/>
      <c r="CG1660" s="10"/>
      <c r="CH1660" s="10"/>
      <c r="CI1660" s="10"/>
      <c r="CJ1660" s="10"/>
      <c r="CK1660" s="10"/>
      <c r="CL1660" s="10"/>
      <c r="CM1660" s="10"/>
    </row>
    <row r="1661" spans="1:91" x14ac:dyDescent="0.2">
      <c r="A1661" s="9"/>
      <c r="B1661" s="9"/>
      <c r="C1661" s="9"/>
      <c r="D1661" s="9"/>
      <c r="E1661" s="9"/>
      <c r="F1661" s="9"/>
      <c r="G1661" s="9"/>
      <c r="H1661" s="9"/>
      <c r="I1661" s="9"/>
      <c r="J1661" s="9"/>
      <c r="K1661" s="9"/>
      <c r="L1661" s="9"/>
      <c r="M1661" s="9"/>
      <c r="N1661" s="9"/>
      <c r="P1661"/>
      <c r="Q1661"/>
      <c r="AI1661" s="9"/>
      <c r="AJ1661" s="10"/>
      <c r="AK1661" s="9"/>
      <c r="AL1661" s="10"/>
      <c r="AM1661" s="9"/>
      <c r="AN1661" s="9"/>
      <c r="AO1661" s="9"/>
      <c r="AP1661" s="9"/>
      <c r="AQ1661" s="9"/>
      <c r="AS1661" s="9"/>
      <c r="AT1661" s="10"/>
      <c r="AU1661" s="10"/>
      <c r="AV1661" s="10"/>
      <c r="AW1661" s="10"/>
      <c r="AX1661" s="10"/>
      <c r="AY1661" s="10"/>
      <c r="AZ1661" s="10"/>
      <c r="BA1661" s="10"/>
      <c r="BC1661" s="9"/>
      <c r="BD1661" s="10"/>
      <c r="BE1661" s="10"/>
      <c r="BF1661" s="10"/>
      <c r="BG1661" s="10"/>
      <c r="BH1661" s="10"/>
      <c r="BI1661" s="10"/>
      <c r="BJ1661" s="10"/>
      <c r="BK1661" s="10"/>
      <c r="BL1661" s="10"/>
      <c r="BM1661" s="9"/>
      <c r="BN1661" s="10"/>
      <c r="BO1661" s="9"/>
      <c r="BP1661" s="9"/>
      <c r="BQ1661" s="9"/>
      <c r="BR1661" s="9"/>
      <c r="BS1661" s="9"/>
      <c r="BT1661" s="5"/>
      <c r="BU1661" s="9"/>
      <c r="BV1661" s="10"/>
      <c r="BW1661" s="10"/>
      <c r="BX1661" s="10"/>
      <c r="BY1661" s="10"/>
      <c r="BZ1661" s="10"/>
      <c r="CA1661" s="10"/>
      <c r="CB1661" s="10"/>
      <c r="CC1661" s="10"/>
      <c r="CD1661" s="5"/>
      <c r="CE1661" s="9"/>
      <c r="CF1661" s="10"/>
      <c r="CG1661" s="10"/>
      <c r="CH1661" s="10"/>
      <c r="CI1661" s="10"/>
      <c r="CJ1661" s="10"/>
      <c r="CK1661" s="10"/>
      <c r="CL1661" s="10"/>
      <c r="CM1661" s="10"/>
    </row>
    <row r="1662" spans="1:91" x14ac:dyDescent="0.2">
      <c r="A1662" s="9"/>
      <c r="B1662" s="9"/>
      <c r="C1662" s="9"/>
      <c r="D1662" s="9"/>
      <c r="E1662" s="9"/>
      <c r="F1662" s="9"/>
      <c r="G1662" s="9"/>
      <c r="H1662" s="9"/>
      <c r="I1662" s="9"/>
      <c r="J1662" s="9"/>
      <c r="K1662" s="9"/>
      <c r="L1662" s="9"/>
      <c r="M1662" s="9"/>
      <c r="N1662" s="9"/>
      <c r="P1662"/>
      <c r="Q1662"/>
      <c r="AI1662" s="9"/>
      <c r="AJ1662" s="10"/>
      <c r="AK1662" s="9"/>
      <c r="AL1662" s="10"/>
      <c r="AM1662" s="9"/>
      <c r="AN1662" s="9"/>
      <c r="AO1662" s="9"/>
      <c r="AP1662" s="9"/>
      <c r="AQ1662" s="9"/>
      <c r="AS1662" s="9"/>
      <c r="AT1662" s="10"/>
      <c r="AU1662" s="10"/>
      <c r="AV1662" s="10"/>
      <c r="AW1662" s="10"/>
      <c r="AX1662" s="10"/>
      <c r="AY1662" s="10"/>
      <c r="AZ1662" s="10"/>
      <c r="BA1662" s="10"/>
      <c r="BC1662" s="9"/>
      <c r="BD1662" s="10"/>
      <c r="BE1662" s="10"/>
      <c r="BF1662" s="10"/>
      <c r="BG1662" s="10"/>
      <c r="BH1662" s="10"/>
      <c r="BI1662" s="10"/>
      <c r="BJ1662" s="10"/>
      <c r="BK1662" s="10"/>
      <c r="BL1662" s="10"/>
      <c r="BM1662" s="9"/>
      <c r="BN1662" s="10"/>
      <c r="BO1662" s="9"/>
      <c r="BP1662" s="9"/>
      <c r="BQ1662" s="9"/>
      <c r="BR1662" s="9"/>
      <c r="BS1662" s="9"/>
      <c r="BT1662" s="5"/>
      <c r="BU1662" s="9"/>
      <c r="BV1662" s="10"/>
      <c r="BW1662" s="10"/>
      <c r="BX1662" s="10"/>
      <c r="BY1662" s="10"/>
      <c r="BZ1662" s="10"/>
      <c r="CA1662" s="10"/>
      <c r="CB1662" s="10"/>
      <c r="CC1662" s="10"/>
      <c r="CD1662" s="5"/>
      <c r="CE1662" s="9"/>
      <c r="CF1662" s="10"/>
      <c r="CG1662" s="10"/>
      <c r="CH1662" s="10"/>
      <c r="CI1662" s="10"/>
      <c r="CJ1662" s="10"/>
      <c r="CK1662" s="10"/>
      <c r="CL1662" s="10"/>
      <c r="CM1662" s="10"/>
    </row>
    <row r="1663" spans="1:91" x14ac:dyDescent="0.2">
      <c r="A1663" s="9"/>
      <c r="B1663" s="9"/>
      <c r="C1663" s="9"/>
      <c r="D1663" s="9"/>
      <c r="E1663" s="9"/>
      <c r="F1663" s="9"/>
      <c r="G1663" s="9"/>
      <c r="H1663" s="9"/>
      <c r="I1663" s="9"/>
      <c r="J1663" s="9"/>
      <c r="K1663" s="9"/>
      <c r="L1663" s="9"/>
      <c r="M1663" s="9"/>
      <c r="N1663" s="9"/>
      <c r="P1663"/>
      <c r="Q1663"/>
      <c r="AI1663" s="9"/>
      <c r="AJ1663" s="10"/>
      <c r="AK1663" s="9"/>
      <c r="AL1663" s="10"/>
      <c r="AM1663" s="9"/>
      <c r="AN1663" s="9"/>
      <c r="AO1663" s="9"/>
      <c r="AP1663" s="9"/>
      <c r="AQ1663" s="9"/>
      <c r="AS1663" s="9"/>
      <c r="AT1663" s="10"/>
      <c r="AU1663" s="10"/>
      <c r="AV1663" s="10"/>
      <c r="AW1663" s="10"/>
      <c r="AX1663" s="10"/>
      <c r="AY1663" s="10"/>
      <c r="AZ1663" s="10"/>
      <c r="BA1663" s="10"/>
      <c r="BC1663" s="9"/>
      <c r="BD1663" s="10"/>
      <c r="BE1663" s="10"/>
      <c r="BF1663" s="10"/>
      <c r="BG1663" s="10"/>
      <c r="BH1663" s="10"/>
      <c r="BI1663" s="10"/>
      <c r="BJ1663" s="10"/>
      <c r="BK1663" s="10"/>
      <c r="BL1663" s="10"/>
      <c r="BM1663" s="9"/>
      <c r="BN1663" s="10"/>
      <c r="BO1663" s="9"/>
      <c r="BP1663" s="9"/>
      <c r="BQ1663" s="9"/>
      <c r="BR1663" s="9"/>
      <c r="BS1663" s="9"/>
      <c r="BT1663" s="5"/>
      <c r="BU1663" s="9"/>
      <c r="BV1663" s="10"/>
      <c r="BW1663" s="10"/>
      <c r="BX1663" s="10"/>
      <c r="BY1663" s="10"/>
      <c r="BZ1663" s="10"/>
      <c r="CA1663" s="10"/>
      <c r="CB1663" s="10"/>
      <c r="CC1663" s="10"/>
      <c r="CD1663" s="5"/>
      <c r="CE1663" s="9"/>
      <c r="CF1663" s="10"/>
      <c r="CG1663" s="10"/>
      <c r="CH1663" s="10"/>
      <c r="CI1663" s="10"/>
      <c r="CJ1663" s="10"/>
      <c r="CK1663" s="10"/>
      <c r="CL1663" s="10"/>
      <c r="CM1663" s="10"/>
    </row>
    <row r="1664" spans="1:91" x14ac:dyDescent="0.2">
      <c r="A1664" s="9"/>
      <c r="B1664" s="9"/>
      <c r="C1664" s="9"/>
      <c r="D1664" s="9"/>
      <c r="E1664" s="9"/>
      <c r="F1664" s="9"/>
      <c r="G1664" s="9"/>
      <c r="H1664" s="9"/>
      <c r="I1664" s="9"/>
      <c r="J1664" s="9"/>
      <c r="K1664" s="9"/>
      <c r="L1664" s="9"/>
      <c r="M1664" s="9"/>
      <c r="N1664" s="9"/>
      <c r="P1664"/>
      <c r="Q1664"/>
      <c r="AI1664" s="9"/>
      <c r="AJ1664" s="10"/>
      <c r="AK1664" s="9"/>
      <c r="AL1664" s="10"/>
      <c r="AM1664" s="9"/>
      <c r="AN1664" s="9"/>
      <c r="AO1664" s="9"/>
      <c r="AP1664" s="9"/>
      <c r="AQ1664" s="9"/>
      <c r="AS1664" s="9"/>
      <c r="AT1664" s="10"/>
      <c r="AU1664" s="10"/>
      <c r="AV1664" s="10"/>
      <c r="AW1664" s="10"/>
      <c r="AX1664" s="10"/>
      <c r="AY1664" s="10"/>
      <c r="AZ1664" s="10"/>
      <c r="BA1664" s="10"/>
      <c r="BC1664" s="9"/>
      <c r="BD1664" s="10"/>
      <c r="BE1664" s="10"/>
      <c r="BF1664" s="10"/>
      <c r="BG1664" s="10"/>
      <c r="BH1664" s="10"/>
      <c r="BI1664" s="10"/>
      <c r="BJ1664" s="10"/>
      <c r="BK1664" s="10"/>
      <c r="BL1664" s="10"/>
      <c r="BM1664" s="9"/>
      <c r="BN1664" s="10"/>
      <c r="BO1664" s="9"/>
      <c r="BP1664" s="9"/>
      <c r="BQ1664" s="9"/>
      <c r="BR1664" s="9"/>
      <c r="BS1664" s="9"/>
      <c r="BT1664" s="5"/>
      <c r="BU1664" s="9"/>
      <c r="BV1664" s="10"/>
      <c r="BW1664" s="10"/>
      <c r="BX1664" s="10"/>
      <c r="BY1664" s="10"/>
      <c r="BZ1664" s="10"/>
      <c r="CA1664" s="10"/>
      <c r="CB1664" s="10"/>
      <c r="CC1664" s="10"/>
      <c r="CD1664" s="5"/>
      <c r="CE1664" s="9"/>
      <c r="CF1664" s="10"/>
      <c r="CG1664" s="10"/>
      <c r="CH1664" s="10"/>
      <c r="CI1664" s="10"/>
      <c r="CJ1664" s="10"/>
      <c r="CK1664" s="10"/>
      <c r="CL1664" s="10"/>
      <c r="CM1664" s="10"/>
    </row>
    <row r="1665" spans="1:91" x14ac:dyDescent="0.2">
      <c r="A1665" s="9"/>
      <c r="B1665" s="9"/>
      <c r="C1665" s="9"/>
      <c r="D1665" s="9"/>
      <c r="E1665" s="9"/>
      <c r="F1665" s="9"/>
      <c r="G1665" s="9"/>
      <c r="H1665" s="9"/>
      <c r="I1665" s="9"/>
      <c r="J1665" s="9"/>
      <c r="K1665" s="9"/>
      <c r="L1665" s="9"/>
      <c r="M1665" s="9"/>
      <c r="N1665" s="9"/>
      <c r="P1665"/>
      <c r="Q1665"/>
      <c r="AI1665" s="9"/>
      <c r="AJ1665" s="10"/>
      <c r="AK1665" s="9"/>
      <c r="AL1665" s="10"/>
      <c r="AM1665" s="9"/>
      <c r="AN1665" s="9"/>
      <c r="AO1665" s="9"/>
      <c r="AP1665" s="9"/>
      <c r="AQ1665" s="9"/>
      <c r="AS1665" s="9"/>
      <c r="AT1665" s="10"/>
      <c r="AU1665" s="10"/>
      <c r="AV1665" s="10"/>
      <c r="AW1665" s="10"/>
      <c r="AX1665" s="10"/>
      <c r="AY1665" s="10"/>
      <c r="AZ1665" s="10"/>
      <c r="BA1665" s="10"/>
      <c r="BC1665" s="9"/>
      <c r="BD1665" s="10"/>
      <c r="BE1665" s="10"/>
      <c r="BF1665" s="10"/>
      <c r="BG1665" s="10"/>
      <c r="BH1665" s="10"/>
      <c r="BI1665" s="10"/>
      <c r="BJ1665" s="10"/>
      <c r="BK1665" s="10"/>
      <c r="BL1665" s="10"/>
      <c r="BM1665" s="9"/>
      <c r="BN1665" s="10"/>
      <c r="BO1665" s="9"/>
      <c r="BP1665" s="9"/>
      <c r="BQ1665" s="9"/>
      <c r="BR1665" s="9"/>
      <c r="BS1665" s="9"/>
      <c r="BT1665" s="5"/>
      <c r="BU1665" s="9"/>
      <c r="BV1665" s="10"/>
      <c r="BW1665" s="10"/>
      <c r="BX1665" s="10"/>
      <c r="BY1665" s="10"/>
      <c r="BZ1665" s="10"/>
      <c r="CA1665" s="10"/>
      <c r="CB1665" s="10"/>
      <c r="CC1665" s="10"/>
      <c r="CD1665" s="5"/>
      <c r="CE1665" s="9"/>
      <c r="CF1665" s="10"/>
      <c r="CG1665" s="10"/>
      <c r="CH1665" s="10"/>
      <c r="CI1665" s="10"/>
      <c r="CJ1665" s="10"/>
      <c r="CK1665" s="10"/>
      <c r="CL1665" s="10"/>
      <c r="CM1665" s="10"/>
    </row>
    <row r="1666" spans="1:91" x14ac:dyDescent="0.2">
      <c r="A1666" s="9"/>
      <c r="B1666" s="9"/>
      <c r="C1666" s="9"/>
      <c r="D1666" s="9"/>
      <c r="E1666" s="9"/>
      <c r="F1666" s="9"/>
      <c r="G1666" s="9"/>
      <c r="H1666" s="9"/>
      <c r="I1666" s="9"/>
      <c r="J1666" s="9"/>
      <c r="K1666" s="9"/>
      <c r="L1666" s="9"/>
      <c r="M1666" s="9"/>
      <c r="N1666" s="9"/>
      <c r="P1666"/>
      <c r="Q1666"/>
      <c r="AI1666" s="9"/>
      <c r="AJ1666" s="10"/>
      <c r="AK1666" s="9"/>
      <c r="AL1666" s="10"/>
      <c r="AM1666" s="9"/>
      <c r="AN1666" s="9"/>
      <c r="AO1666" s="9"/>
      <c r="AP1666" s="9"/>
      <c r="AQ1666" s="9"/>
      <c r="AS1666" s="9"/>
      <c r="AT1666" s="10"/>
      <c r="AU1666" s="10"/>
      <c r="AV1666" s="10"/>
      <c r="AW1666" s="10"/>
      <c r="AX1666" s="10"/>
      <c r="AY1666" s="10"/>
      <c r="AZ1666" s="10"/>
      <c r="BA1666" s="10"/>
      <c r="BC1666" s="9"/>
      <c r="BD1666" s="10"/>
      <c r="BE1666" s="10"/>
      <c r="BF1666" s="10"/>
      <c r="BG1666" s="10"/>
      <c r="BH1666" s="10"/>
      <c r="BI1666" s="10"/>
      <c r="BJ1666" s="10"/>
      <c r="BK1666" s="10"/>
      <c r="BL1666" s="10"/>
      <c r="BM1666" s="9"/>
      <c r="BN1666" s="10"/>
      <c r="BO1666" s="9"/>
      <c r="BP1666" s="9"/>
      <c r="BQ1666" s="9"/>
      <c r="BR1666" s="9"/>
      <c r="BS1666" s="9"/>
      <c r="BT1666" s="5"/>
      <c r="BU1666" s="9"/>
      <c r="BV1666" s="10"/>
      <c r="BW1666" s="10"/>
      <c r="BX1666" s="10"/>
      <c r="BY1666" s="10"/>
      <c r="BZ1666" s="10"/>
      <c r="CA1666" s="10"/>
      <c r="CB1666" s="10"/>
      <c r="CC1666" s="10"/>
      <c r="CD1666" s="5"/>
      <c r="CE1666" s="9"/>
      <c r="CF1666" s="10"/>
      <c r="CG1666" s="10"/>
      <c r="CH1666" s="10"/>
      <c r="CI1666" s="10"/>
      <c r="CJ1666" s="10"/>
      <c r="CK1666" s="10"/>
      <c r="CL1666" s="10"/>
      <c r="CM1666" s="10"/>
    </row>
    <row r="1667" spans="1:91" x14ac:dyDescent="0.2">
      <c r="A1667" s="9"/>
      <c r="B1667" s="9"/>
      <c r="C1667" s="9"/>
      <c r="D1667" s="9"/>
      <c r="E1667" s="9"/>
      <c r="F1667" s="9"/>
      <c r="G1667" s="9"/>
      <c r="H1667" s="9"/>
      <c r="I1667" s="9"/>
      <c r="J1667" s="9"/>
      <c r="K1667" s="9"/>
      <c r="L1667" s="9"/>
      <c r="M1667" s="9"/>
      <c r="N1667" s="9"/>
      <c r="P1667"/>
      <c r="Q1667"/>
      <c r="AI1667" s="9"/>
      <c r="AJ1667" s="10"/>
      <c r="AK1667" s="9"/>
      <c r="AL1667" s="10"/>
      <c r="AM1667" s="9"/>
      <c r="AN1667" s="9"/>
      <c r="AO1667" s="9"/>
      <c r="AP1667" s="9"/>
      <c r="AQ1667" s="9"/>
      <c r="AS1667" s="9"/>
      <c r="AT1667" s="10"/>
      <c r="AU1667" s="10"/>
      <c r="AV1667" s="10"/>
      <c r="AW1667" s="10"/>
      <c r="AX1667" s="10"/>
      <c r="AY1667" s="10"/>
      <c r="AZ1667" s="10"/>
      <c r="BA1667" s="10"/>
      <c r="BC1667" s="9"/>
      <c r="BD1667" s="10"/>
      <c r="BE1667" s="10"/>
      <c r="BF1667" s="10"/>
      <c r="BG1667" s="10"/>
      <c r="BH1667" s="10"/>
      <c r="BI1667" s="10"/>
      <c r="BJ1667" s="10"/>
      <c r="BK1667" s="10"/>
      <c r="BL1667" s="10"/>
      <c r="BM1667" s="9"/>
      <c r="BN1667" s="10"/>
      <c r="BO1667" s="9"/>
      <c r="BP1667" s="9"/>
      <c r="BQ1667" s="9"/>
      <c r="BR1667" s="9"/>
      <c r="BS1667" s="9"/>
      <c r="BT1667" s="5"/>
      <c r="BU1667" s="9"/>
      <c r="BV1667" s="10"/>
      <c r="BW1667" s="10"/>
      <c r="BX1667" s="10"/>
      <c r="BY1667" s="10"/>
      <c r="BZ1667" s="10"/>
      <c r="CA1667" s="10"/>
      <c r="CB1667" s="10"/>
      <c r="CC1667" s="10"/>
      <c r="CD1667" s="5"/>
      <c r="CE1667" s="9"/>
      <c r="CF1667" s="10"/>
      <c r="CG1667" s="10"/>
      <c r="CH1667" s="10"/>
      <c r="CI1667" s="10"/>
      <c r="CJ1667" s="10"/>
      <c r="CK1667" s="10"/>
      <c r="CL1667" s="10"/>
      <c r="CM1667" s="10"/>
    </row>
    <row r="1668" spans="1:91" x14ac:dyDescent="0.2">
      <c r="A1668" s="9"/>
      <c r="B1668" s="9"/>
      <c r="C1668" s="9"/>
      <c r="D1668" s="9"/>
      <c r="E1668" s="9"/>
      <c r="F1668" s="9"/>
      <c r="G1668" s="9"/>
      <c r="H1668" s="9"/>
      <c r="I1668" s="9"/>
      <c r="J1668" s="9"/>
      <c r="K1668" s="9"/>
      <c r="L1668" s="9"/>
      <c r="M1668" s="9"/>
      <c r="N1668" s="9"/>
      <c r="P1668"/>
      <c r="Q1668"/>
      <c r="AI1668" s="9"/>
      <c r="AJ1668" s="10"/>
      <c r="AK1668" s="9"/>
      <c r="AL1668" s="10"/>
      <c r="AM1668" s="9"/>
      <c r="AN1668" s="9"/>
      <c r="AO1668" s="9"/>
      <c r="AP1668" s="9"/>
      <c r="AQ1668" s="9"/>
      <c r="AS1668" s="9"/>
      <c r="AT1668" s="10"/>
      <c r="AU1668" s="10"/>
      <c r="AV1668" s="10"/>
      <c r="AW1668" s="10"/>
      <c r="AX1668" s="10"/>
      <c r="AY1668" s="10"/>
      <c r="AZ1668" s="10"/>
      <c r="BA1668" s="10"/>
      <c r="BC1668" s="9"/>
      <c r="BD1668" s="10"/>
      <c r="BE1668" s="10"/>
      <c r="BF1668" s="10"/>
      <c r="BG1668" s="10"/>
      <c r="BH1668" s="10"/>
      <c r="BI1668" s="10"/>
      <c r="BJ1668" s="10"/>
      <c r="BK1668" s="10"/>
      <c r="BL1668" s="10"/>
      <c r="BM1668" s="9"/>
      <c r="BN1668" s="10"/>
      <c r="BO1668" s="9"/>
      <c r="BP1668" s="9"/>
      <c r="BQ1668" s="9"/>
      <c r="BR1668" s="9"/>
      <c r="BS1668" s="9"/>
      <c r="BT1668" s="5"/>
      <c r="BU1668" s="9"/>
      <c r="BV1668" s="10"/>
      <c r="BW1668" s="10"/>
      <c r="BX1668" s="10"/>
      <c r="BY1668" s="10"/>
      <c r="BZ1668" s="10"/>
      <c r="CA1668" s="10"/>
      <c r="CB1668" s="10"/>
      <c r="CC1668" s="10"/>
      <c r="CD1668" s="5"/>
      <c r="CE1668" s="9"/>
      <c r="CF1668" s="10"/>
      <c r="CG1668" s="10"/>
      <c r="CH1668" s="10"/>
      <c r="CI1668" s="10"/>
      <c r="CJ1668" s="10"/>
      <c r="CK1668" s="10"/>
      <c r="CL1668" s="10"/>
      <c r="CM1668" s="10"/>
    </row>
    <row r="1669" spans="1:91" x14ac:dyDescent="0.2">
      <c r="A1669" s="9"/>
      <c r="B1669" s="9"/>
      <c r="C1669" s="9"/>
      <c r="D1669" s="9"/>
      <c r="E1669" s="9"/>
      <c r="F1669" s="9"/>
      <c r="G1669" s="9"/>
      <c r="H1669" s="9"/>
      <c r="I1669" s="9"/>
      <c r="J1669" s="9"/>
      <c r="K1669" s="9"/>
      <c r="L1669" s="9"/>
      <c r="M1669" s="9"/>
      <c r="N1669" s="9"/>
      <c r="P1669"/>
      <c r="Q1669"/>
      <c r="AI1669" s="9"/>
      <c r="AJ1669" s="10"/>
      <c r="AK1669" s="9"/>
      <c r="AL1669" s="10"/>
      <c r="AM1669" s="9"/>
      <c r="AN1669" s="9"/>
      <c r="AO1669" s="9"/>
      <c r="AP1669" s="9"/>
      <c r="AQ1669" s="9"/>
      <c r="AS1669" s="9"/>
      <c r="AT1669" s="10"/>
      <c r="AU1669" s="10"/>
      <c r="AV1669" s="10"/>
      <c r="AW1669" s="10"/>
      <c r="AX1669" s="10"/>
      <c r="AY1669" s="10"/>
      <c r="AZ1669" s="10"/>
      <c r="BA1669" s="10"/>
      <c r="BC1669" s="9"/>
      <c r="BD1669" s="10"/>
      <c r="BE1669" s="10"/>
      <c r="BF1669" s="10"/>
      <c r="BG1669" s="10"/>
      <c r="BH1669" s="10"/>
      <c r="BI1669" s="10"/>
      <c r="BJ1669" s="10"/>
      <c r="BK1669" s="10"/>
      <c r="BL1669" s="10"/>
      <c r="BM1669" s="9"/>
      <c r="BN1669" s="10"/>
      <c r="BO1669" s="9"/>
      <c r="BP1669" s="9"/>
      <c r="BQ1669" s="9"/>
      <c r="BR1669" s="9"/>
      <c r="BS1669" s="9"/>
      <c r="BT1669" s="5"/>
      <c r="BU1669" s="9"/>
      <c r="BV1669" s="10"/>
      <c r="BW1669" s="10"/>
      <c r="BX1669" s="10"/>
      <c r="BY1669" s="10"/>
      <c r="BZ1669" s="10"/>
      <c r="CA1669" s="10"/>
      <c r="CB1669" s="10"/>
      <c r="CC1669" s="10"/>
      <c r="CD1669" s="5"/>
      <c r="CE1669" s="9"/>
      <c r="CF1669" s="10"/>
      <c r="CG1669" s="10"/>
      <c r="CH1669" s="10"/>
      <c r="CI1669" s="10"/>
      <c r="CJ1669" s="10"/>
      <c r="CK1669" s="10"/>
      <c r="CL1669" s="10"/>
      <c r="CM1669" s="10"/>
    </row>
    <row r="1670" spans="1:91" x14ac:dyDescent="0.2">
      <c r="A1670" s="9"/>
      <c r="B1670" s="9"/>
      <c r="C1670" s="9"/>
      <c r="D1670" s="9"/>
      <c r="E1670" s="9"/>
      <c r="F1670" s="9"/>
      <c r="G1670" s="9"/>
      <c r="H1670" s="9"/>
      <c r="I1670" s="9"/>
      <c r="J1670" s="9"/>
      <c r="K1670" s="9"/>
      <c r="L1670" s="9"/>
      <c r="M1670" s="9"/>
      <c r="N1670" s="9"/>
      <c r="P1670"/>
      <c r="Q1670"/>
      <c r="AI1670" s="9"/>
      <c r="AJ1670" s="10"/>
      <c r="AK1670" s="9"/>
      <c r="AL1670" s="10"/>
      <c r="AM1670" s="9"/>
      <c r="AN1670" s="9"/>
      <c r="AO1670" s="9"/>
      <c r="AP1670" s="9"/>
      <c r="AQ1670" s="9"/>
      <c r="AS1670" s="9"/>
      <c r="AT1670" s="10"/>
      <c r="AU1670" s="10"/>
      <c r="AV1670" s="10"/>
      <c r="AW1670" s="10"/>
      <c r="AX1670" s="10"/>
      <c r="AY1670" s="10"/>
      <c r="AZ1670" s="10"/>
      <c r="BA1670" s="10"/>
      <c r="BC1670" s="9"/>
      <c r="BD1670" s="10"/>
      <c r="BE1670" s="10"/>
      <c r="BF1670" s="10"/>
      <c r="BG1670" s="10"/>
      <c r="BH1670" s="10"/>
      <c r="BI1670" s="10"/>
      <c r="BJ1670" s="10"/>
      <c r="BK1670" s="10"/>
      <c r="BL1670" s="10"/>
      <c r="BM1670" s="9"/>
      <c r="BN1670" s="10"/>
      <c r="BO1670" s="9"/>
      <c r="BP1670" s="9"/>
      <c r="BQ1670" s="9"/>
      <c r="BR1670" s="9"/>
      <c r="BS1670" s="9"/>
      <c r="BT1670" s="5"/>
      <c r="BU1670" s="9"/>
      <c r="BV1670" s="10"/>
      <c r="BW1670" s="10"/>
      <c r="BX1670" s="10"/>
      <c r="BY1670" s="10"/>
      <c r="BZ1670" s="10"/>
      <c r="CA1670" s="10"/>
      <c r="CB1670" s="10"/>
      <c r="CC1670" s="10"/>
      <c r="CD1670" s="5"/>
      <c r="CE1670" s="9"/>
      <c r="CF1670" s="10"/>
      <c r="CG1670" s="10"/>
      <c r="CH1670" s="10"/>
      <c r="CI1670" s="10"/>
      <c r="CJ1670" s="10"/>
      <c r="CK1670" s="10"/>
      <c r="CL1670" s="10"/>
      <c r="CM1670" s="10"/>
    </row>
    <row r="1671" spans="1:91" x14ac:dyDescent="0.2">
      <c r="A1671" s="9"/>
      <c r="B1671" s="9"/>
      <c r="C1671" s="9"/>
      <c r="D1671" s="9"/>
      <c r="E1671" s="9"/>
      <c r="F1671" s="9"/>
      <c r="G1671" s="9"/>
      <c r="H1671" s="9"/>
      <c r="I1671" s="9"/>
      <c r="J1671" s="9"/>
      <c r="K1671" s="9"/>
      <c r="L1671" s="9"/>
      <c r="M1671" s="9"/>
      <c r="N1671" s="9"/>
      <c r="P1671"/>
      <c r="Q1671"/>
      <c r="AI1671" s="9"/>
      <c r="AJ1671" s="10"/>
      <c r="AK1671" s="9"/>
      <c r="AL1671" s="10"/>
      <c r="AM1671" s="9"/>
      <c r="AN1671" s="9"/>
      <c r="AO1671" s="9"/>
      <c r="AP1671" s="9"/>
      <c r="AQ1671" s="9"/>
      <c r="AS1671" s="9"/>
      <c r="AT1671" s="10"/>
      <c r="AU1671" s="10"/>
      <c r="AV1671" s="10"/>
      <c r="AW1671" s="10"/>
      <c r="AX1671" s="10"/>
      <c r="AY1671" s="10"/>
      <c r="AZ1671" s="10"/>
      <c r="BA1671" s="10"/>
      <c r="BC1671" s="9"/>
      <c r="BD1671" s="10"/>
      <c r="BE1671" s="10"/>
      <c r="BF1671" s="10"/>
      <c r="BG1671" s="10"/>
      <c r="BH1671" s="10"/>
      <c r="BI1671" s="10"/>
      <c r="BJ1671" s="10"/>
      <c r="BK1671" s="10"/>
      <c r="BL1671" s="10"/>
      <c r="BM1671" s="9"/>
      <c r="BN1671" s="10"/>
      <c r="BO1671" s="9"/>
      <c r="BP1671" s="9"/>
      <c r="BQ1671" s="9"/>
      <c r="BR1671" s="9"/>
      <c r="BS1671" s="9"/>
      <c r="BT1671" s="5"/>
      <c r="BU1671" s="9"/>
      <c r="BV1671" s="10"/>
      <c r="BW1671" s="10"/>
      <c r="BX1671" s="10"/>
      <c r="BY1671" s="10"/>
      <c r="BZ1671" s="10"/>
      <c r="CA1671" s="10"/>
      <c r="CB1671" s="10"/>
      <c r="CC1671" s="10"/>
      <c r="CD1671" s="5"/>
      <c r="CE1671" s="9"/>
      <c r="CF1671" s="10"/>
      <c r="CG1671" s="10"/>
      <c r="CH1671" s="10"/>
      <c r="CI1671" s="10"/>
      <c r="CJ1671" s="10"/>
      <c r="CK1671" s="10"/>
      <c r="CL1671" s="10"/>
      <c r="CM1671" s="10"/>
    </row>
    <row r="1672" spans="1:91" x14ac:dyDescent="0.2">
      <c r="A1672" s="9"/>
      <c r="B1672" s="9"/>
      <c r="C1672" s="9"/>
      <c r="D1672" s="9"/>
      <c r="E1672" s="9"/>
      <c r="F1672" s="9"/>
      <c r="G1672" s="9"/>
      <c r="H1672" s="9"/>
      <c r="I1672" s="9"/>
      <c r="J1672" s="9"/>
      <c r="K1672" s="9"/>
      <c r="L1672" s="9"/>
      <c r="M1672" s="9"/>
      <c r="N1672" s="9"/>
      <c r="P1672"/>
      <c r="Q1672"/>
      <c r="AI1672" s="9"/>
      <c r="AJ1672" s="10"/>
      <c r="AK1672" s="9"/>
      <c r="AL1672" s="10"/>
      <c r="AM1672" s="9"/>
      <c r="AN1672" s="9"/>
      <c r="AO1672" s="9"/>
      <c r="AP1672" s="9"/>
      <c r="AQ1672" s="9"/>
      <c r="AS1672" s="9"/>
      <c r="AT1672" s="10"/>
      <c r="AU1672" s="10"/>
      <c r="AV1672" s="10"/>
      <c r="AW1672" s="10"/>
      <c r="AX1672" s="10"/>
      <c r="AY1672" s="10"/>
      <c r="AZ1672" s="10"/>
      <c r="BA1672" s="10"/>
      <c r="BC1672" s="9"/>
      <c r="BD1672" s="10"/>
      <c r="BE1672" s="10"/>
      <c r="BF1672" s="10"/>
      <c r="BG1672" s="10"/>
      <c r="BH1672" s="10"/>
      <c r="BI1672" s="10"/>
      <c r="BJ1672" s="10"/>
      <c r="BK1672" s="10"/>
      <c r="BL1672" s="10"/>
      <c r="BM1672" s="9"/>
      <c r="BN1672" s="10"/>
      <c r="BO1672" s="9"/>
      <c r="BP1672" s="9"/>
      <c r="BQ1672" s="9"/>
      <c r="BR1672" s="9"/>
      <c r="BS1672" s="9"/>
      <c r="BT1672" s="5"/>
      <c r="BU1672" s="9"/>
      <c r="BV1672" s="10"/>
      <c r="BW1672" s="10"/>
      <c r="BX1672" s="10"/>
      <c r="BY1672" s="10"/>
      <c r="BZ1672" s="10"/>
      <c r="CA1672" s="10"/>
      <c r="CB1672" s="10"/>
      <c r="CC1672" s="10"/>
      <c r="CD1672" s="5"/>
      <c r="CE1672" s="9"/>
      <c r="CF1672" s="10"/>
      <c r="CG1672" s="10"/>
      <c r="CH1672" s="10"/>
      <c r="CI1672" s="10"/>
      <c r="CJ1672" s="10"/>
      <c r="CK1672" s="10"/>
      <c r="CL1672" s="10"/>
      <c r="CM1672" s="10"/>
    </row>
    <row r="1673" spans="1:91" x14ac:dyDescent="0.2">
      <c r="A1673" s="9"/>
      <c r="B1673" s="9"/>
      <c r="C1673" s="9"/>
      <c r="D1673" s="9"/>
      <c r="E1673" s="9"/>
      <c r="F1673" s="9"/>
      <c r="G1673" s="9"/>
      <c r="H1673" s="9"/>
      <c r="I1673" s="9"/>
      <c r="J1673" s="9"/>
      <c r="K1673" s="9"/>
      <c r="L1673" s="9"/>
      <c r="M1673" s="9"/>
      <c r="N1673" s="9"/>
      <c r="P1673"/>
      <c r="Q1673"/>
      <c r="AI1673" s="9"/>
      <c r="AJ1673" s="10"/>
      <c r="AK1673" s="9"/>
      <c r="AL1673" s="10"/>
      <c r="AM1673" s="9"/>
      <c r="AN1673" s="9"/>
      <c r="AO1673" s="9"/>
      <c r="AP1673" s="9"/>
      <c r="AQ1673" s="9"/>
      <c r="AS1673" s="9"/>
      <c r="AT1673" s="10"/>
      <c r="AU1673" s="10"/>
      <c r="AV1673" s="10"/>
      <c r="AW1673" s="10"/>
      <c r="AX1673" s="10"/>
      <c r="AY1673" s="10"/>
      <c r="AZ1673" s="10"/>
      <c r="BA1673" s="10"/>
      <c r="BC1673" s="9"/>
      <c r="BD1673" s="10"/>
      <c r="BE1673" s="10"/>
      <c r="BF1673" s="10"/>
      <c r="BG1673" s="10"/>
      <c r="BH1673" s="10"/>
      <c r="BI1673" s="10"/>
      <c r="BJ1673" s="10"/>
      <c r="BK1673" s="10"/>
      <c r="BL1673" s="10"/>
      <c r="BM1673" s="9"/>
      <c r="BN1673" s="10"/>
      <c r="BO1673" s="9"/>
      <c r="BP1673" s="9"/>
      <c r="BQ1673" s="9"/>
      <c r="BR1673" s="9"/>
      <c r="BS1673" s="9"/>
      <c r="BT1673" s="5"/>
      <c r="BU1673" s="9"/>
      <c r="BV1673" s="10"/>
      <c r="BW1673" s="10"/>
      <c r="BX1673" s="10"/>
      <c r="BY1673" s="10"/>
      <c r="BZ1673" s="10"/>
      <c r="CA1673" s="10"/>
      <c r="CB1673" s="10"/>
      <c r="CC1673" s="10"/>
      <c r="CD1673" s="5"/>
      <c r="CE1673" s="9"/>
      <c r="CF1673" s="10"/>
      <c r="CG1673" s="10"/>
      <c r="CH1673" s="10"/>
      <c r="CI1673" s="10"/>
      <c r="CJ1673" s="10"/>
      <c r="CK1673" s="10"/>
      <c r="CL1673" s="10"/>
      <c r="CM1673" s="10"/>
    </row>
    <row r="1674" spans="1:91" x14ac:dyDescent="0.2">
      <c r="A1674" s="9"/>
      <c r="B1674" s="9"/>
      <c r="C1674" s="9"/>
      <c r="D1674" s="9"/>
      <c r="E1674" s="9"/>
      <c r="F1674" s="9"/>
      <c r="G1674" s="9"/>
      <c r="H1674" s="9"/>
      <c r="I1674" s="9"/>
      <c r="J1674" s="9"/>
      <c r="K1674" s="9"/>
      <c r="L1674" s="9"/>
      <c r="M1674" s="9"/>
      <c r="N1674" s="9"/>
      <c r="P1674"/>
      <c r="Q1674"/>
      <c r="AI1674" s="9"/>
      <c r="AJ1674" s="10"/>
      <c r="AK1674" s="9"/>
      <c r="AL1674" s="10"/>
      <c r="AM1674" s="9"/>
      <c r="AN1674" s="9"/>
      <c r="AO1674" s="9"/>
      <c r="AP1674" s="9"/>
      <c r="AQ1674" s="9"/>
      <c r="AS1674" s="9"/>
      <c r="AT1674" s="10"/>
      <c r="AU1674" s="10"/>
      <c r="AV1674" s="10"/>
      <c r="AW1674" s="10"/>
      <c r="AX1674" s="10"/>
      <c r="AY1674" s="10"/>
      <c r="AZ1674" s="10"/>
      <c r="BA1674" s="10"/>
      <c r="BC1674" s="9"/>
      <c r="BD1674" s="10"/>
      <c r="BE1674" s="10"/>
      <c r="BF1674" s="10"/>
      <c r="BG1674" s="10"/>
      <c r="BH1674" s="10"/>
      <c r="BI1674" s="10"/>
      <c r="BJ1674" s="10"/>
      <c r="BK1674" s="10"/>
      <c r="BL1674" s="10"/>
      <c r="BM1674" s="9"/>
      <c r="BN1674" s="10"/>
      <c r="BO1674" s="9"/>
      <c r="BP1674" s="9"/>
      <c r="BQ1674" s="9"/>
      <c r="BR1674" s="9"/>
      <c r="BS1674" s="9"/>
      <c r="BT1674" s="5"/>
      <c r="BU1674" s="9"/>
      <c r="BV1674" s="10"/>
      <c r="BW1674" s="10"/>
      <c r="BX1674" s="10"/>
      <c r="BY1674" s="10"/>
      <c r="BZ1674" s="10"/>
      <c r="CA1674" s="10"/>
      <c r="CB1674" s="10"/>
      <c r="CC1674" s="10"/>
      <c r="CD1674" s="5"/>
      <c r="CE1674" s="9"/>
      <c r="CF1674" s="10"/>
      <c r="CG1674" s="10"/>
      <c r="CH1674" s="10"/>
      <c r="CI1674" s="10"/>
      <c r="CJ1674" s="10"/>
      <c r="CK1674" s="10"/>
      <c r="CL1674" s="10"/>
      <c r="CM1674" s="10"/>
    </row>
    <row r="1675" spans="1:91" x14ac:dyDescent="0.2">
      <c r="A1675" s="9"/>
      <c r="B1675" s="9"/>
      <c r="C1675" s="9"/>
      <c r="D1675" s="9"/>
      <c r="E1675" s="9"/>
      <c r="F1675" s="9"/>
      <c r="G1675" s="9"/>
      <c r="H1675" s="9"/>
      <c r="I1675" s="9"/>
      <c r="J1675" s="9"/>
      <c r="K1675" s="9"/>
      <c r="L1675" s="9"/>
      <c r="M1675" s="9"/>
      <c r="N1675" s="9"/>
      <c r="P1675"/>
      <c r="Q1675"/>
      <c r="AI1675" s="9"/>
      <c r="AJ1675" s="10"/>
      <c r="AK1675" s="9"/>
      <c r="AL1675" s="10"/>
      <c r="AM1675" s="9"/>
      <c r="AN1675" s="9"/>
      <c r="AO1675" s="9"/>
      <c r="AP1675" s="9"/>
      <c r="AQ1675" s="9"/>
      <c r="AS1675" s="9"/>
      <c r="AT1675" s="10"/>
      <c r="AU1675" s="10"/>
      <c r="AV1675" s="10"/>
      <c r="AW1675" s="10"/>
      <c r="AX1675" s="10"/>
      <c r="AY1675" s="10"/>
      <c r="AZ1675" s="10"/>
      <c r="BA1675" s="10"/>
      <c r="BC1675" s="9"/>
      <c r="BD1675" s="10"/>
      <c r="BE1675" s="10"/>
      <c r="BF1675" s="10"/>
      <c r="BG1675" s="10"/>
      <c r="BH1675" s="10"/>
      <c r="BI1675" s="10"/>
      <c r="BJ1675" s="10"/>
      <c r="BK1675" s="10"/>
      <c r="BL1675" s="10"/>
      <c r="BM1675" s="9"/>
      <c r="BN1675" s="10"/>
      <c r="BO1675" s="9"/>
      <c r="BP1675" s="9"/>
      <c r="BQ1675" s="9"/>
      <c r="BR1675" s="9"/>
      <c r="BS1675" s="9"/>
      <c r="BT1675" s="5"/>
      <c r="BU1675" s="9"/>
      <c r="BV1675" s="10"/>
      <c r="BW1675" s="10"/>
      <c r="BX1675" s="10"/>
      <c r="BY1675" s="10"/>
      <c r="BZ1675" s="10"/>
      <c r="CA1675" s="10"/>
      <c r="CB1675" s="10"/>
      <c r="CC1675" s="10"/>
      <c r="CD1675" s="5"/>
      <c r="CE1675" s="9"/>
      <c r="CF1675" s="10"/>
      <c r="CG1675" s="10"/>
      <c r="CH1675" s="10"/>
      <c r="CI1675" s="10"/>
      <c r="CJ1675" s="10"/>
      <c r="CK1675" s="10"/>
      <c r="CL1675" s="10"/>
      <c r="CM1675" s="10"/>
    </row>
    <row r="1676" spans="1:91" x14ac:dyDescent="0.2">
      <c r="A1676" s="9"/>
      <c r="B1676" s="9"/>
      <c r="C1676" s="9"/>
      <c r="D1676" s="9"/>
      <c r="E1676" s="9"/>
      <c r="F1676" s="9"/>
      <c r="G1676" s="9"/>
      <c r="H1676" s="9"/>
      <c r="I1676" s="9"/>
      <c r="J1676" s="9"/>
      <c r="K1676" s="9"/>
      <c r="L1676" s="9"/>
      <c r="M1676" s="9"/>
      <c r="N1676" s="9"/>
      <c r="P1676"/>
      <c r="Q1676"/>
      <c r="AI1676" s="9"/>
      <c r="AJ1676" s="10"/>
      <c r="AK1676" s="9"/>
      <c r="AL1676" s="10"/>
      <c r="AM1676" s="9"/>
      <c r="AN1676" s="9"/>
      <c r="AO1676" s="9"/>
      <c r="AP1676" s="9"/>
      <c r="AQ1676" s="9"/>
      <c r="AS1676" s="9"/>
      <c r="AT1676" s="10"/>
      <c r="AU1676" s="10"/>
      <c r="AV1676" s="10"/>
      <c r="AW1676" s="10"/>
      <c r="AX1676" s="10"/>
      <c r="AY1676" s="10"/>
      <c r="AZ1676" s="10"/>
      <c r="BA1676" s="10"/>
      <c r="BC1676" s="9"/>
      <c r="BD1676" s="10"/>
      <c r="BE1676" s="10"/>
      <c r="BF1676" s="10"/>
      <c r="BG1676" s="10"/>
      <c r="BH1676" s="10"/>
      <c r="BI1676" s="10"/>
      <c r="BJ1676" s="10"/>
      <c r="BK1676" s="10"/>
      <c r="BL1676" s="10"/>
      <c r="BM1676" s="9"/>
      <c r="BN1676" s="10"/>
      <c r="BO1676" s="9"/>
      <c r="BP1676" s="9"/>
      <c r="BQ1676" s="9"/>
      <c r="BR1676" s="9"/>
      <c r="BS1676" s="9"/>
      <c r="BT1676" s="5"/>
      <c r="BU1676" s="9"/>
      <c r="BV1676" s="10"/>
      <c r="BW1676" s="10"/>
      <c r="BX1676" s="10"/>
      <c r="BY1676" s="10"/>
      <c r="BZ1676" s="10"/>
      <c r="CA1676" s="10"/>
      <c r="CB1676" s="10"/>
      <c r="CC1676" s="10"/>
      <c r="CD1676" s="5"/>
      <c r="CE1676" s="9"/>
      <c r="CF1676" s="10"/>
      <c r="CG1676" s="10"/>
      <c r="CH1676" s="10"/>
      <c r="CI1676" s="10"/>
      <c r="CJ1676" s="10"/>
      <c r="CK1676" s="10"/>
      <c r="CL1676" s="10"/>
      <c r="CM1676" s="10"/>
    </row>
    <row r="1677" spans="1:91" x14ac:dyDescent="0.2">
      <c r="A1677" s="9"/>
      <c r="B1677" s="9"/>
      <c r="C1677" s="9"/>
      <c r="D1677" s="9"/>
      <c r="E1677" s="9"/>
      <c r="F1677" s="9"/>
      <c r="G1677" s="9"/>
      <c r="H1677" s="9"/>
      <c r="I1677" s="9"/>
      <c r="J1677" s="9"/>
      <c r="K1677" s="9"/>
      <c r="L1677" s="9"/>
      <c r="M1677" s="9"/>
      <c r="N1677" s="9"/>
      <c r="P1677"/>
      <c r="Q1677"/>
      <c r="AI1677" s="9"/>
      <c r="AJ1677" s="10"/>
      <c r="AK1677" s="9"/>
      <c r="AL1677" s="10"/>
      <c r="AM1677" s="9"/>
      <c r="AN1677" s="9"/>
      <c r="AO1677" s="9"/>
      <c r="AP1677" s="9"/>
      <c r="AQ1677" s="9"/>
      <c r="AS1677" s="9"/>
      <c r="AT1677" s="10"/>
      <c r="AU1677" s="10"/>
      <c r="AV1677" s="10"/>
      <c r="AW1677" s="10"/>
      <c r="AX1677" s="10"/>
      <c r="AY1677" s="10"/>
      <c r="AZ1677" s="10"/>
      <c r="BA1677" s="10"/>
      <c r="BC1677" s="9"/>
      <c r="BD1677" s="10"/>
      <c r="BE1677" s="10"/>
      <c r="BF1677" s="10"/>
      <c r="BG1677" s="10"/>
      <c r="BH1677" s="10"/>
      <c r="BI1677" s="10"/>
      <c r="BJ1677" s="10"/>
      <c r="BK1677" s="10"/>
      <c r="BL1677" s="10"/>
      <c r="BM1677" s="9"/>
      <c r="BN1677" s="10"/>
      <c r="BO1677" s="9"/>
      <c r="BP1677" s="9"/>
      <c r="BQ1677" s="9"/>
      <c r="BR1677" s="9"/>
      <c r="BS1677" s="9"/>
      <c r="BT1677" s="5"/>
      <c r="BU1677" s="9"/>
      <c r="BV1677" s="10"/>
      <c r="BW1677" s="10"/>
      <c r="BX1677" s="10"/>
      <c r="BY1677" s="10"/>
      <c r="BZ1677" s="10"/>
      <c r="CA1677" s="10"/>
      <c r="CB1677" s="10"/>
      <c r="CC1677" s="10"/>
      <c r="CD1677" s="5"/>
      <c r="CE1677" s="9"/>
      <c r="CF1677" s="10"/>
      <c r="CG1677" s="10"/>
      <c r="CH1677" s="10"/>
      <c r="CI1677" s="10"/>
      <c r="CJ1677" s="10"/>
      <c r="CK1677" s="10"/>
      <c r="CL1677" s="10"/>
      <c r="CM1677" s="10"/>
    </row>
    <row r="1678" spans="1:91" x14ac:dyDescent="0.2">
      <c r="A1678" s="9"/>
      <c r="B1678" s="9"/>
      <c r="C1678" s="9"/>
      <c r="D1678" s="9"/>
      <c r="E1678" s="9"/>
      <c r="F1678" s="9"/>
      <c r="G1678" s="9"/>
      <c r="H1678" s="9"/>
      <c r="I1678" s="9"/>
      <c r="J1678" s="9"/>
      <c r="K1678" s="9"/>
      <c r="L1678" s="9"/>
      <c r="M1678" s="9"/>
      <c r="N1678" s="9"/>
      <c r="P1678"/>
      <c r="Q1678"/>
      <c r="AI1678" s="9"/>
      <c r="AJ1678" s="10"/>
      <c r="AK1678" s="9"/>
      <c r="AL1678" s="10"/>
      <c r="AM1678" s="9"/>
      <c r="AN1678" s="9"/>
      <c r="AO1678" s="9"/>
      <c r="AP1678" s="9"/>
      <c r="AQ1678" s="9"/>
      <c r="AS1678" s="9"/>
      <c r="AT1678" s="10"/>
      <c r="AU1678" s="10"/>
      <c r="AV1678" s="10"/>
      <c r="AW1678" s="10"/>
      <c r="AX1678" s="10"/>
      <c r="AY1678" s="10"/>
      <c r="AZ1678" s="10"/>
      <c r="BA1678" s="10"/>
      <c r="BC1678" s="9"/>
      <c r="BD1678" s="10"/>
      <c r="BE1678" s="10"/>
      <c r="BF1678" s="10"/>
      <c r="BG1678" s="10"/>
      <c r="BH1678" s="10"/>
      <c r="BI1678" s="10"/>
      <c r="BJ1678" s="10"/>
      <c r="BK1678" s="10"/>
      <c r="BL1678" s="10"/>
      <c r="BM1678" s="9"/>
      <c r="BN1678" s="10"/>
      <c r="BO1678" s="9"/>
      <c r="BP1678" s="9"/>
      <c r="BQ1678" s="9"/>
      <c r="BR1678" s="9"/>
      <c r="BS1678" s="9"/>
      <c r="BT1678" s="5"/>
      <c r="BU1678" s="9"/>
      <c r="BV1678" s="10"/>
      <c r="BW1678" s="10"/>
      <c r="BX1678" s="10"/>
      <c r="BY1678" s="10"/>
      <c r="BZ1678" s="10"/>
      <c r="CA1678" s="10"/>
      <c r="CB1678" s="10"/>
      <c r="CC1678" s="10"/>
      <c r="CD1678" s="5"/>
      <c r="CE1678" s="9"/>
      <c r="CF1678" s="10"/>
      <c r="CG1678" s="10"/>
      <c r="CH1678" s="10"/>
      <c r="CI1678" s="10"/>
      <c r="CJ1678" s="10"/>
      <c r="CK1678" s="10"/>
      <c r="CL1678" s="10"/>
      <c r="CM1678" s="10"/>
    </row>
    <row r="1679" spans="1:91" x14ac:dyDescent="0.2">
      <c r="A1679" s="9"/>
      <c r="B1679" s="9"/>
      <c r="C1679" s="9"/>
      <c r="D1679" s="9"/>
      <c r="E1679" s="9"/>
      <c r="F1679" s="9"/>
      <c r="G1679" s="9"/>
      <c r="H1679" s="9"/>
      <c r="I1679" s="9"/>
      <c r="J1679" s="9"/>
      <c r="K1679" s="9"/>
      <c r="L1679" s="9"/>
      <c r="M1679" s="9"/>
      <c r="N1679" s="9"/>
      <c r="P1679"/>
      <c r="Q1679"/>
      <c r="AI1679" s="9"/>
      <c r="AJ1679" s="10"/>
      <c r="AK1679" s="9"/>
      <c r="AL1679" s="10"/>
      <c r="AM1679" s="9"/>
      <c r="AN1679" s="9"/>
      <c r="AO1679" s="9"/>
      <c r="AP1679" s="9"/>
      <c r="AQ1679" s="9"/>
      <c r="AS1679" s="9"/>
      <c r="AT1679" s="10"/>
      <c r="AU1679" s="10"/>
      <c r="AV1679" s="10"/>
      <c r="AW1679" s="10"/>
      <c r="AX1679" s="10"/>
      <c r="AY1679" s="10"/>
      <c r="AZ1679" s="10"/>
      <c r="BA1679" s="10"/>
      <c r="BC1679" s="9"/>
      <c r="BD1679" s="10"/>
      <c r="BE1679" s="10"/>
      <c r="BF1679" s="10"/>
      <c r="BG1679" s="10"/>
      <c r="BH1679" s="10"/>
      <c r="BI1679" s="10"/>
      <c r="BJ1679" s="10"/>
      <c r="BK1679" s="10"/>
      <c r="BL1679" s="10"/>
      <c r="BM1679" s="9"/>
      <c r="BN1679" s="10"/>
      <c r="BO1679" s="9"/>
      <c r="BP1679" s="9"/>
      <c r="BQ1679" s="9"/>
      <c r="BR1679" s="9"/>
      <c r="BS1679" s="9"/>
      <c r="BT1679" s="5"/>
      <c r="BU1679" s="9"/>
      <c r="BV1679" s="10"/>
      <c r="BW1679" s="10"/>
      <c r="BX1679" s="10"/>
      <c r="BY1679" s="10"/>
      <c r="BZ1679" s="10"/>
      <c r="CA1679" s="10"/>
      <c r="CB1679" s="10"/>
      <c r="CC1679" s="10"/>
      <c r="CD1679" s="5"/>
      <c r="CE1679" s="9"/>
      <c r="CF1679" s="10"/>
      <c r="CG1679" s="10"/>
      <c r="CH1679" s="10"/>
      <c r="CI1679" s="10"/>
      <c r="CJ1679" s="10"/>
      <c r="CK1679" s="10"/>
      <c r="CL1679" s="10"/>
      <c r="CM1679" s="10"/>
    </row>
    <row r="1680" spans="1:91" x14ac:dyDescent="0.2">
      <c r="A1680" s="9"/>
      <c r="B1680" s="9"/>
      <c r="C1680" s="9"/>
      <c r="D1680" s="9"/>
      <c r="E1680" s="9"/>
      <c r="F1680" s="9"/>
      <c r="G1680" s="9"/>
      <c r="H1680" s="9"/>
      <c r="I1680" s="9"/>
      <c r="J1680" s="9"/>
      <c r="K1680" s="9"/>
      <c r="L1680" s="9"/>
      <c r="M1680" s="9"/>
      <c r="N1680" s="9"/>
      <c r="P1680"/>
      <c r="Q1680"/>
      <c r="AI1680" s="9"/>
      <c r="AJ1680" s="10"/>
      <c r="AK1680" s="9"/>
      <c r="AL1680" s="10"/>
      <c r="AM1680" s="9"/>
      <c r="AN1680" s="9"/>
      <c r="AO1680" s="9"/>
      <c r="AP1680" s="9"/>
      <c r="AQ1680" s="9"/>
      <c r="AS1680" s="9"/>
      <c r="AT1680" s="10"/>
      <c r="AU1680" s="10"/>
      <c r="AV1680" s="10"/>
      <c r="AW1680" s="10"/>
      <c r="AX1680" s="10"/>
      <c r="AY1680" s="10"/>
      <c r="AZ1680" s="10"/>
      <c r="BA1680" s="10"/>
      <c r="BC1680" s="9"/>
      <c r="BD1680" s="10"/>
      <c r="BE1680" s="10"/>
      <c r="BF1680" s="10"/>
      <c r="BG1680" s="10"/>
      <c r="BH1680" s="10"/>
      <c r="BI1680" s="10"/>
      <c r="BJ1680" s="10"/>
      <c r="BK1680" s="10"/>
      <c r="BL1680" s="10"/>
      <c r="BM1680" s="9"/>
      <c r="BN1680" s="10"/>
      <c r="BO1680" s="9"/>
      <c r="BP1680" s="9"/>
      <c r="BQ1680" s="9"/>
      <c r="BR1680" s="9"/>
      <c r="BS1680" s="9"/>
      <c r="BT1680" s="5"/>
      <c r="BU1680" s="9"/>
      <c r="BV1680" s="10"/>
      <c r="BW1680" s="10"/>
      <c r="BX1680" s="10"/>
      <c r="BY1680" s="10"/>
      <c r="BZ1680" s="10"/>
      <c r="CA1680" s="10"/>
      <c r="CB1680" s="10"/>
      <c r="CC1680" s="10"/>
      <c r="CD1680" s="5"/>
      <c r="CE1680" s="9"/>
      <c r="CF1680" s="10"/>
      <c r="CG1680" s="10"/>
      <c r="CH1680" s="10"/>
      <c r="CI1680" s="10"/>
      <c r="CJ1680" s="10"/>
      <c r="CK1680" s="10"/>
      <c r="CL1680" s="10"/>
      <c r="CM1680" s="10"/>
    </row>
    <row r="1681" spans="1:91" x14ac:dyDescent="0.2">
      <c r="A1681" s="9"/>
      <c r="B1681" s="9"/>
      <c r="C1681" s="9"/>
      <c r="D1681" s="9"/>
      <c r="E1681" s="9"/>
      <c r="F1681" s="9"/>
      <c r="G1681" s="9"/>
      <c r="H1681" s="9"/>
      <c r="I1681" s="9"/>
      <c r="J1681" s="9"/>
      <c r="K1681" s="9"/>
      <c r="L1681" s="9"/>
      <c r="M1681" s="9"/>
      <c r="N1681" s="9"/>
      <c r="P1681"/>
      <c r="Q1681"/>
      <c r="AI1681" s="9"/>
      <c r="AJ1681" s="10"/>
      <c r="AK1681" s="9"/>
      <c r="AL1681" s="10"/>
      <c r="AM1681" s="9"/>
      <c r="AN1681" s="9"/>
      <c r="AO1681" s="9"/>
      <c r="AP1681" s="9"/>
      <c r="AQ1681" s="9"/>
      <c r="AS1681" s="9"/>
      <c r="AT1681" s="10"/>
      <c r="AU1681" s="10"/>
      <c r="AV1681" s="10"/>
      <c r="AW1681" s="10"/>
      <c r="AX1681" s="10"/>
      <c r="AY1681" s="10"/>
      <c r="AZ1681" s="10"/>
      <c r="BA1681" s="10"/>
      <c r="BC1681" s="9"/>
      <c r="BD1681" s="10"/>
      <c r="BE1681" s="10"/>
      <c r="BF1681" s="10"/>
      <c r="BG1681" s="10"/>
      <c r="BH1681" s="10"/>
      <c r="BI1681" s="10"/>
      <c r="BJ1681" s="10"/>
      <c r="BK1681" s="10"/>
      <c r="BL1681" s="10"/>
      <c r="BM1681" s="9"/>
      <c r="BN1681" s="10"/>
      <c r="BO1681" s="9"/>
      <c r="BP1681" s="9"/>
      <c r="BQ1681" s="9"/>
      <c r="BR1681" s="9"/>
      <c r="BS1681" s="9"/>
      <c r="BT1681" s="5"/>
      <c r="BU1681" s="9"/>
      <c r="BV1681" s="10"/>
      <c r="BW1681" s="10"/>
      <c r="BX1681" s="10"/>
      <c r="BY1681" s="10"/>
      <c r="BZ1681" s="10"/>
      <c r="CA1681" s="10"/>
      <c r="CB1681" s="10"/>
      <c r="CC1681" s="10"/>
      <c r="CD1681" s="5"/>
      <c r="CE1681" s="9"/>
      <c r="CF1681" s="10"/>
      <c r="CG1681" s="10"/>
      <c r="CH1681" s="10"/>
      <c r="CI1681" s="10"/>
      <c r="CJ1681" s="10"/>
      <c r="CK1681" s="10"/>
      <c r="CL1681" s="10"/>
      <c r="CM1681" s="10"/>
    </row>
    <row r="1682" spans="1:91" x14ac:dyDescent="0.2">
      <c r="A1682" s="9"/>
      <c r="B1682" s="9"/>
      <c r="C1682" s="9"/>
      <c r="D1682" s="9"/>
      <c r="E1682" s="9"/>
      <c r="F1682" s="9"/>
      <c r="G1682" s="9"/>
      <c r="H1682" s="9"/>
      <c r="I1682" s="9"/>
      <c r="J1682" s="9"/>
      <c r="K1682" s="9"/>
      <c r="L1682" s="9"/>
      <c r="M1682" s="9"/>
      <c r="N1682" s="9"/>
      <c r="P1682"/>
      <c r="Q1682"/>
      <c r="AI1682" s="9"/>
      <c r="AJ1682" s="10"/>
      <c r="AK1682" s="9"/>
      <c r="AL1682" s="10"/>
      <c r="AM1682" s="9"/>
      <c r="AN1682" s="9"/>
      <c r="AO1682" s="9"/>
      <c r="AP1682" s="9"/>
      <c r="AQ1682" s="9"/>
      <c r="AS1682" s="9"/>
      <c r="AT1682" s="10"/>
      <c r="AU1682" s="10"/>
      <c r="AV1682" s="10"/>
      <c r="AW1682" s="10"/>
      <c r="AX1682" s="10"/>
      <c r="AY1682" s="10"/>
      <c r="AZ1682" s="10"/>
      <c r="BA1682" s="10"/>
      <c r="BC1682" s="9"/>
      <c r="BD1682" s="10"/>
      <c r="BE1682" s="10"/>
      <c r="BF1682" s="10"/>
      <c r="BG1682" s="10"/>
      <c r="BH1682" s="10"/>
      <c r="BI1682" s="10"/>
      <c r="BJ1682" s="10"/>
      <c r="BK1682" s="10"/>
      <c r="BL1682" s="10"/>
      <c r="BM1682" s="9"/>
      <c r="BN1682" s="10"/>
      <c r="BO1682" s="9"/>
      <c r="BP1682" s="9"/>
      <c r="BQ1682" s="9"/>
      <c r="BR1682" s="9"/>
      <c r="BS1682" s="9"/>
      <c r="BT1682" s="5"/>
      <c r="BU1682" s="9"/>
      <c r="BV1682" s="10"/>
      <c r="BW1682" s="10"/>
      <c r="BX1682" s="10"/>
      <c r="BY1682" s="10"/>
      <c r="BZ1682" s="10"/>
      <c r="CA1682" s="10"/>
      <c r="CB1682" s="10"/>
      <c r="CC1682" s="10"/>
      <c r="CD1682" s="5"/>
      <c r="CE1682" s="9"/>
      <c r="CF1682" s="10"/>
      <c r="CG1682" s="10"/>
      <c r="CH1682" s="10"/>
      <c r="CI1682" s="10"/>
      <c r="CJ1682" s="10"/>
      <c r="CK1682" s="10"/>
      <c r="CL1682" s="10"/>
      <c r="CM1682" s="10"/>
    </row>
    <row r="1683" spans="1:91" x14ac:dyDescent="0.2">
      <c r="A1683" s="9"/>
      <c r="B1683" s="9"/>
      <c r="C1683" s="9"/>
      <c r="D1683" s="9"/>
      <c r="E1683" s="9"/>
      <c r="F1683" s="9"/>
      <c r="G1683" s="9"/>
      <c r="H1683" s="9"/>
      <c r="I1683" s="9"/>
      <c r="J1683" s="9"/>
      <c r="K1683" s="9"/>
      <c r="L1683" s="9"/>
      <c r="M1683" s="9"/>
      <c r="N1683" s="9"/>
      <c r="P1683"/>
      <c r="Q1683"/>
      <c r="AI1683" s="9"/>
      <c r="AJ1683" s="10"/>
      <c r="AK1683" s="9"/>
      <c r="AL1683" s="10"/>
      <c r="AM1683" s="9"/>
      <c r="AN1683" s="9"/>
      <c r="AO1683" s="9"/>
      <c r="AP1683" s="9"/>
      <c r="AQ1683" s="9"/>
      <c r="AS1683" s="9"/>
      <c r="AT1683" s="10"/>
      <c r="AU1683" s="10"/>
      <c r="AV1683" s="10"/>
      <c r="AW1683" s="10"/>
      <c r="AX1683" s="10"/>
      <c r="AY1683" s="10"/>
      <c r="AZ1683" s="10"/>
      <c r="BA1683" s="10"/>
      <c r="BC1683" s="9"/>
      <c r="BD1683" s="10"/>
      <c r="BE1683" s="10"/>
      <c r="BF1683" s="10"/>
      <c r="BG1683" s="10"/>
      <c r="BH1683" s="10"/>
      <c r="BI1683" s="10"/>
      <c r="BJ1683" s="10"/>
      <c r="BK1683" s="10"/>
      <c r="BL1683" s="10"/>
      <c r="BM1683" s="9"/>
      <c r="BN1683" s="10"/>
      <c r="BO1683" s="9"/>
      <c r="BP1683" s="9"/>
      <c r="BQ1683" s="9"/>
      <c r="BR1683" s="9"/>
      <c r="BS1683" s="9"/>
      <c r="BT1683" s="5"/>
      <c r="BU1683" s="9"/>
      <c r="BV1683" s="10"/>
      <c r="BW1683" s="10"/>
      <c r="BX1683" s="10"/>
      <c r="BY1683" s="10"/>
      <c r="BZ1683" s="10"/>
      <c r="CA1683" s="10"/>
      <c r="CB1683" s="10"/>
      <c r="CC1683" s="10"/>
      <c r="CD1683" s="5"/>
      <c r="CE1683" s="9"/>
      <c r="CF1683" s="10"/>
      <c r="CG1683" s="10"/>
      <c r="CH1683" s="10"/>
      <c r="CI1683" s="10"/>
      <c r="CJ1683" s="10"/>
      <c r="CK1683" s="10"/>
      <c r="CL1683" s="10"/>
      <c r="CM1683" s="10"/>
    </row>
    <row r="1684" spans="1:91" x14ac:dyDescent="0.2">
      <c r="A1684" s="9"/>
      <c r="B1684" s="9"/>
      <c r="C1684" s="9"/>
      <c r="D1684" s="9"/>
      <c r="E1684" s="9"/>
      <c r="F1684" s="9"/>
      <c r="G1684" s="9"/>
      <c r="H1684" s="9"/>
      <c r="I1684" s="9"/>
      <c r="J1684" s="9"/>
      <c r="K1684" s="9"/>
      <c r="L1684" s="9"/>
      <c r="M1684" s="9"/>
      <c r="N1684" s="9"/>
      <c r="P1684"/>
      <c r="Q1684"/>
      <c r="AI1684" s="9"/>
      <c r="AJ1684" s="10"/>
      <c r="AK1684" s="9"/>
      <c r="AL1684" s="10"/>
      <c r="AM1684" s="9"/>
      <c r="AN1684" s="9"/>
      <c r="AO1684" s="9"/>
      <c r="AP1684" s="9"/>
      <c r="AQ1684" s="9"/>
      <c r="AS1684" s="9"/>
      <c r="AT1684" s="10"/>
      <c r="AU1684" s="10"/>
      <c r="AV1684" s="10"/>
      <c r="AW1684" s="10"/>
      <c r="AX1684" s="10"/>
      <c r="AY1684" s="10"/>
      <c r="AZ1684" s="10"/>
      <c r="BA1684" s="10"/>
      <c r="BC1684" s="9"/>
      <c r="BD1684" s="10"/>
      <c r="BE1684" s="10"/>
      <c r="BF1684" s="10"/>
      <c r="BG1684" s="10"/>
      <c r="BH1684" s="10"/>
      <c r="BI1684" s="10"/>
      <c r="BJ1684" s="10"/>
      <c r="BK1684" s="10"/>
      <c r="BL1684" s="10"/>
      <c r="BM1684" s="9"/>
      <c r="BN1684" s="10"/>
      <c r="BO1684" s="9"/>
      <c r="BP1684" s="9"/>
      <c r="BQ1684" s="9"/>
      <c r="BR1684" s="9"/>
      <c r="BS1684" s="9"/>
      <c r="BT1684" s="5"/>
      <c r="BU1684" s="9"/>
      <c r="BV1684" s="10"/>
      <c r="BW1684" s="10"/>
      <c r="BX1684" s="10"/>
      <c r="BY1684" s="10"/>
      <c r="BZ1684" s="10"/>
      <c r="CA1684" s="10"/>
      <c r="CB1684" s="10"/>
      <c r="CC1684" s="10"/>
      <c r="CD1684" s="5"/>
      <c r="CE1684" s="9"/>
      <c r="CF1684" s="10"/>
      <c r="CG1684" s="10"/>
      <c r="CH1684" s="10"/>
      <c r="CI1684" s="10"/>
      <c r="CJ1684" s="10"/>
      <c r="CK1684" s="10"/>
      <c r="CL1684" s="10"/>
      <c r="CM1684" s="10"/>
    </row>
    <row r="1685" spans="1:91" x14ac:dyDescent="0.2">
      <c r="A1685" s="9"/>
      <c r="B1685" s="9"/>
      <c r="C1685" s="9"/>
      <c r="D1685" s="9"/>
      <c r="E1685" s="9"/>
      <c r="F1685" s="9"/>
      <c r="G1685" s="9"/>
      <c r="H1685" s="9"/>
      <c r="I1685" s="9"/>
      <c r="J1685" s="9"/>
      <c r="K1685" s="9"/>
      <c r="L1685" s="9"/>
      <c r="M1685" s="9"/>
      <c r="N1685" s="9"/>
      <c r="P1685"/>
      <c r="Q1685"/>
      <c r="AI1685" s="9"/>
      <c r="AJ1685" s="10"/>
      <c r="AK1685" s="9"/>
      <c r="AL1685" s="10"/>
      <c r="AM1685" s="9"/>
      <c r="AN1685" s="9"/>
      <c r="AO1685" s="9"/>
      <c r="AP1685" s="9"/>
      <c r="AQ1685" s="9"/>
      <c r="AS1685" s="9"/>
      <c r="AT1685" s="10"/>
      <c r="AU1685" s="10"/>
      <c r="AV1685" s="10"/>
      <c r="AW1685" s="10"/>
      <c r="AX1685" s="10"/>
      <c r="AY1685" s="10"/>
      <c r="AZ1685" s="10"/>
      <c r="BA1685" s="10"/>
      <c r="BC1685" s="9"/>
      <c r="BD1685" s="10"/>
      <c r="BE1685" s="10"/>
      <c r="BF1685" s="10"/>
      <c r="BG1685" s="10"/>
      <c r="BH1685" s="10"/>
      <c r="BI1685" s="10"/>
      <c r="BJ1685" s="10"/>
      <c r="BK1685" s="10"/>
      <c r="BL1685" s="10"/>
      <c r="BM1685" s="9"/>
      <c r="BN1685" s="10"/>
      <c r="BO1685" s="9"/>
      <c r="BP1685" s="9"/>
      <c r="BQ1685" s="9"/>
      <c r="BR1685" s="9"/>
      <c r="BS1685" s="9"/>
      <c r="BT1685" s="5"/>
      <c r="BU1685" s="9"/>
      <c r="BV1685" s="10"/>
      <c r="BW1685" s="10"/>
      <c r="BX1685" s="10"/>
      <c r="BY1685" s="10"/>
      <c r="BZ1685" s="10"/>
      <c r="CA1685" s="10"/>
      <c r="CB1685" s="10"/>
      <c r="CC1685" s="10"/>
      <c r="CD1685" s="5"/>
      <c r="CE1685" s="9"/>
      <c r="CF1685" s="10"/>
      <c r="CG1685" s="10"/>
      <c r="CH1685" s="10"/>
      <c r="CI1685" s="10"/>
      <c r="CJ1685" s="10"/>
      <c r="CK1685" s="10"/>
      <c r="CL1685" s="10"/>
      <c r="CM1685" s="10"/>
    </row>
    <row r="1686" spans="1:91" x14ac:dyDescent="0.2">
      <c r="A1686" s="9"/>
      <c r="B1686" s="9"/>
      <c r="C1686" s="9"/>
      <c r="D1686" s="9"/>
      <c r="E1686" s="9"/>
      <c r="F1686" s="9"/>
      <c r="G1686" s="9"/>
      <c r="H1686" s="9"/>
      <c r="I1686" s="9"/>
      <c r="J1686" s="9"/>
      <c r="K1686" s="9"/>
      <c r="L1686" s="9"/>
      <c r="M1686" s="9"/>
      <c r="N1686" s="9"/>
      <c r="P1686"/>
      <c r="Q1686"/>
      <c r="AI1686" s="9"/>
      <c r="AJ1686" s="10"/>
      <c r="AK1686" s="9"/>
      <c r="AL1686" s="10"/>
      <c r="AM1686" s="9"/>
      <c r="AN1686" s="9"/>
      <c r="AO1686" s="9"/>
      <c r="AP1686" s="9"/>
      <c r="AQ1686" s="9"/>
      <c r="AS1686" s="9"/>
      <c r="AT1686" s="10"/>
      <c r="AU1686" s="10"/>
      <c r="AV1686" s="10"/>
      <c r="AW1686" s="10"/>
      <c r="AX1686" s="10"/>
      <c r="AY1686" s="10"/>
      <c r="AZ1686" s="10"/>
      <c r="BA1686" s="10"/>
      <c r="BC1686" s="9"/>
      <c r="BD1686" s="10"/>
      <c r="BE1686" s="10"/>
      <c r="BF1686" s="10"/>
      <c r="BG1686" s="10"/>
      <c r="BH1686" s="10"/>
      <c r="BI1686" s="10"/>
      <c r="BJ1686" s="10"/>
      <c r="BK1686" s="10"/>
      <c r="BL1686" s="10"/>
      <c r="BM1686" s="9"/>
      <c r="BN1686" s="10"/>
      <c r="BO1686" s="9"/>
      <c r="BP1686" s="9"/>
      <c r="BQ1686" s="9"/>
      <c r="BR1686" s="9"/>
      <c r="BS1686" s="9"/>
      <c r="BT1686" s="5"/>
      <c r="BU1686" s="9"/>
      <c r="BV1686" s="10"/>
      <c r="BW1686" s="10"/>
      <c r="BX1686" s="10"/>
      <c r="BY1686" s="10"/>
      <c r="BZ1686" s="10"/>
      <c r="CA1686" s="10"/>
      <c r="CB1686" s="10"/>
      <c r="CC1686" s="10"/>
      <c r="CD1686" s="5"/>
      <c r="CE1686" s="9"/>
      <c r="CF1686" s="10"/>
      <c r="CG1686" s="10"/>
      <c r="CH1686" s="10"/>
      <c r="CI1686" s="10"/>
      <c r="CJ1686" s="10"/>
      <c r="CK1686" s="10"/>
      <c r="CL1686" s="10"/>
      <c r="CM1686" s="10"/>
    </row>
    <row r="1687" spans="1:91" x14ac:dyDescent="0.2">
      <c r="A1687" s="9"/>
      <c r="B1687" s="9"/>
      <c r="C1687" s="9"/>
      <c r="D1687" s="9"/>
      <c r="E1687" s="9"/>
      <c r="F1687" s="9"/>
      <c r="G1687" s="9"/>
      <c r="H1687" s="9"/>
      <c r="I1687" s="9"/>
      <c r="J1687" s="9"/>
      <c r="K1687" s="9"/>
      <c r="L1687" s="9"/>
      <c r="M1687" s="9"/>
      <c r="N1687" s="9"/>
      <c r="P1687"/>
      <c r="Q1687"/>
      <c r="AI1687" s="9"/>
      <c r="AJ1687" s="10"/>
      <c r="AK1687" s="9"/>
      <c r="AL1687" s="10"/>
      <c r="AM1687" s="9"/>
      <c r="AN1687" s="9"/>
      <c r="AO1687" s="9"/>
      <c r="AP1687" s="9"/>
      <c r="AQ1687" s="9"/>
      <c r="AS1687" s="9"/>
      <c r="AT1687" s="10"/>
      <c r="AU1687" s="10"/>
      <c r="AV1687" s="10"/>
      <c r="AW1687" s="10"/>
      <c r="AX1687" s="10"/>
      <c r="AY1687" s="10"/>
      <c r="AZ1687" s="10"/>
      <c r="BA1687" s="10"/>
      <c r="BC1687" s="9"/>
      <c r="BD1687" s="10"/>
      <c r="BE1687" s="10"/>
      <c r="BF1687" s="10"/>
      <c r="BG1687" s="10"/>
      <c r="BH1687" s="10"/>
      <c r="BI1687" s="10"/>
      <c r="BJ1687" s="10"/>
      <c r="BK1687" s="10"/>
      <c r="BL1687" s="10"/>
      <c r="BM1687" s="9"/>
      <c r="BN1687" s="10"/>
      <c r="BO1687" s="9"/>
      <c r="BP1687" s="9"/>
      <c r="BQ1687" s="9"/>
      <c r="BR1687" s="9"/>
      <c r="BS1687" s="9"/>
      <c r="BT1687" s="5"/>
      <c r="BU1687" s="9"/>
      <c r="BV1687" s="10"/>
      <c r="BW1687" s="10"/>
      <c r="BX1687" s="10"/>
      <c r="BY1687" s="10"/>
      <c r="BZ1687" s="10"/>
      <c r="CA1687" s="10"/>
      <c r="CB1687" s="10"/>
      <c r="CC1687" s="10"/>
      <c r="CD1687" s="5"/>
      <c r="CE1687" s="9"/>
      <c r="CF1687" s="10"/>
      <c r="CG1687" s="10"/>
      <c r="CH1687" s="10"/>
      <c r="CI1687" s="10"/>
      <c r="CJ1687" s="10"/>
      <c r="CK1687" s="10"/>
      <c r="CL1687" s="10"/>
      <c r="CM1687" s="10"/>
    </row>
    <row r="1688" spans="1:91" x14ac:dyDescent="0.2">
      <c r="A1688" s="9"/>
      <c r="B1688" s="9"/>
      <c r="C1688" s="9"/>
      <c r="D1688" s="9"/>
      <c r="E1688" s="9"/>
      <c r="F1688" s="9"/>
      <c r="G1688" s="9"/>
      <c r="H1688" s="9"/>
      <c r="I1688" s="9"/>
      <c r="J1688" s="9"/>
      <c r="K1688" s="9"/>
      <c r="L1688" s="9"/>
      <c r="M1688" s="9"/>
      <c r="N1688" s="9"/>
      <c r="P1688"/>
      <c r="Q1688"/>
      <c r="AI1688" s="9"/>
      <c r="AJ1688" s="10"/>
      <c r="AK1688" s="9"/>
      <c r="AL1688" s="10"/>
      <c r="AM1688" s="9"/>
      <c r="AN1688" s="9"/>
      <c r="AO1688" s="9"/>
      <c r="AP1688" s="9"/>
      <c r="AQ1688" s="9"/>
      <c r="AS1688" s="9"/>
      <c r="AT1688" s="10"/>
      <c r="AU1688" s="10"/>
      <c r="AV1688" s="10"/>
      <c r="AW1688" s="10"/>
      <c r="AX1688" s="10"/>
      <c r="AY1688" s="10"/>
      <c r="AZ1688" s="10"/>
      <c r="BA1688" s="10"/>
      <c r="BC1688" s="9"/>
      <c r="BD1688" s="10"/>
      <c r="BE1688" s="10"/>
      <c r="BF1688" s="10"/>
      <c r="BG1688" s="10"/>
      <c r="BH1688" s="10"/>
      <c r="BI1688" s="10"/>
      <c r="BJ1688" s="10"/>
      <c r="BK1688" s="10"/>
      <c r="BL1688" s="10"/>
      <c r="BM1688" s="9"/>
      <c r="BN1688" s="10"/>
      <c r="BO1688" s="9"/>
      <c r="BP1688" s="9"/>
      <c r="BQ1688" s="9"/>
      <c r="BR1688" s="9"/>
      <c r="BS1688" s="9"/>
      <c r="BT1688" s="5"/>
      <c r="BU1688" s="9"/>
      <c r="BV1688" s="10"/>
      <c r="BW1688" s="10"/>
      <c r="BX1688" s="10"/>
      <c r="BY1688" s="10"/>
      <c r="BZ1688" s="10"/>
      <c r="CA1688" s="10"/>
      <c r="CB1688" s="10"/>
      <c r="CC1688" s="10"/>
      <c r="CD1688" s="5"/>
      <c r="CE1688" s="9"/>
      <c r="CF1688" s="10"/>
      <c r="CG1688" s="10"/>
      <c r="CH1688" s="10"/>
      <c r="CI1688" s="10"/>
      <c r="CJ1688" s="10"/>
      <c r="CK1688" s="10"/>
      <c r="CL1688" s="10"/>
      <c r="CM1688" s="10"/>
    </row>
    <row r="1689" spans="1:91" x14ac:dyDescent="0.2">
      <c r="A1689" s="9"/>
      <c r="B1689" s="9"/>
      <c r="C1689" s="9"/>
      <c r="D1689" s="9"/>
      <c r="E1689" s="9"/>
      <c r="F1689" s="9"/>
      <c r="G1689" s="9"/>
      <c r="H1689" s="9"/>
      <c r="I1689" s="9"/>
      <c r="J1689" s="9"/>
      <c r="K1689" s="9"/>
      <c r="L1689" s="9"/>
      <c r="M1689" s="9"/>
      <c r="N1689" s="9"/>
      <c r="P1689"/>
      <c r="Q1689"/>
      <c r="AI1689" s="9"/>
      <c r="AJ1689" s="10"/>
      <c r="AK1689" s="9"/>
      <c r="AL1689" s="10"/>
      <c r="AM1689" s="9"/>
      <c r="AN1689" s="9"/>
      <c r="AO1689" s="9"/>
      <c r="AP1689" s="9"/>
      <c r="AQ1689" s="9"/>
      <c r="AS1689" s="9"/>
      <c r="AT1689" s="10"/>
      <c r="AU1689" s="10"/>
      <c r="AV1689" s="10"/>
      <c r="AW1689" s="10"/>
      <c r="AX1689" s="10"/>
      <c r="AY1689" s="10"/>
      <c r="AZ1689" s="10"/>
      <c r="BA1689" s="10"/>
      <c r="BC1689" s="9"/>
      <c r="BD1689" s="10"/>
      <c r="BE1689" s="10"/>
      <c r="BF1689" s="10"/>
      <c r="BG1689" s="10"/>
      <c r="BH1689" s="10"/>
      <c r="BI1689" s="10"/>
      <c r="BJ1689" s="10"/>
      <c r="BK1689" s="10"/>
      <c r="BL1689" s="10"/>
      <c r="BM1689" s="9"/>
      <c r="BN1689" s="10"/>
      <c r="BO1689" s="9"/>
      <c r="BP1689" s="9"/>
      <c r="BQ1689" s="9"/>
      <c r="BR1689" s="9"/>
      <c r="BS1689" s="9"/>
      <c r="BT1689" s="5"/>
      <c r="BU1689" s="9"/>
      <c r="BV1689" s="10"/>
      <c r="BW1689" s="10"/>
      <c r="BX1689" s="10"/>
      <c r="BY1689" s="10"/>
      <c r="BZ1689" s="10"/>
      <c r="CA1689" s="10"/>
      <c r="CB1689" s="10"/>
      <c r="CC1689" s="10"/>
      <c r="CD1689" s="5"/>
      <c r="CE1689" s="9"/>
      <c r="CF1689" s="10"/>
      <c r="CG1689" s="10"/>
      <c r="CH1689" s="10"/>
      <c r="CI1689" s="10"/>
      <c r="CJ1689" s="10"/>
      <c r="CK1689" s="10"/>
      <c r="CL1689" s="10"/>
      <c r="CM1689" s="10"/>
    </row>
    <row r="1690" spans="1:91" x14ac:dyDescent="0.2">
      <c r="A1690" s="9"/>
      <c r="B1690" s="9"/>
      <c r="C1690" s="9"/>
      <c r="D1690" s="9"/>
      <c r="E1690" s="9"/>
      <c r="F1690" s="9"/>
      <c r="G1690" s="9"/>
      <c r="H1690" s="9"/>
      <c r="I1690" s="9"/>
      <c r="J1690" s="9"/>
      <c r="K1690" s="9"/>
      <c r="L1690" s="9"/>
      <c r="M1690" s="9"/>
      <c r="N1690" s="9"/>
      <c r="P1690"/>
      <c r="Q1690"/>
      <c r="AI1690" s="9"/>
      <c r="AJ1690" s="10"/>
      <c r="AK1690" s="9"/>
      <c r="AL1690" s="10"/>
      <c r="AM1690" s="9"/>
      <c r="AN1690" s="9"/>
      <c r="AO1690" s="9"/>
      <c r="AP1690" s="9"/>
      <c r="AQ1690" s="9"/>
      <c r="AS1690" s="9"/>
      <c r="AT1690" s="10"/>
      <c r="AU1690" s="10"/>
      <c r="AV1690" s="10"/>
      <c r="AW1690" s="10"/>
      <c r="AX1690" s="10"/>
      <c r="AY1690" s="10"/>
      <c r="AZ1690" s="10"/>
      <c r="BA1690" s="10"/>
      <c r="BC1690" s="9"/>
      <c r="BD1690" s="10"/>
      <c r="BE1690" s="10"/>
      <c r="BF1690" s="10"/>
      <c r="BG1690" s="10"/>
      <c r="BH1690" s="10"/>
      <c r="BI1690" s="10"/>
      <c r="BJ1690" s="10"/>
      <c r="BK1690" s="10"/>
      <c r="BL1690" s="10"/>
      <c r="BM1690" s="9"/>
      <c r="BN1690" s="10"/>
      <c r="BO1690" s="9"/>
      <c r="BP1690" s="9"/>
      <c r="BQ1690" s="9"/>
      <c r="BR1690" s="9"/>
      <c r="BS1690" s="9"/>
      <c r="BT1690" s="5"/>
      <c r="BU1690" s="9"/>
      <c r="BV1690" s="10"/>
      <c r="BW1690" s="10"/>
      <c r="BX1690" s="10"/>
      <c r="BY1690" s="10"/>
      <c r="BZ1690" s="10"/>
      <c r="CA1690" s="10"/>
      <c r="CB1690" s="10"/>
      <c r="CC1690" s="10"/>
      <c r="CD1690" s="5"/>
      <c r="CE1690" s="9"/>
      <c r="CF1690" s="10"/>
      <c r="CG1690" s="10"/>
      <c r="CH1690" s="10"/>
      <c r="CI1690" s="10"/>
      <c r="CJ1690" s="10"/>
      <c r="CK1690" s="10"/>
      <c r="CL1690" s="10"/>
      <c r="CM1690" s="10"/>
    </row>
    <row r="1691" spans="1:91" x14ac:dyDescent="0.2">
      <c r="A1691" s="9"/>
      <c r="B1691" s="9"/>
      <c r="C1691" s="9"/>
      <c r="D1691" s="9"/>
      <c r="E1691" s="9"/>
      <c r="F1691" s="9"/>
      <c r="G1691" s="9"/>
      <c r="H1691" s="9"/>
      <c r="I1691" s="9"/>
      <c r="J1691" s="9"/>
      <c r="K1691" s="9"/>
      <c r="L1691" s="9"/>
      <c r="M1691" s="9"/>
      <c r="N1691" s="9"/>
      <c r="P1691"/>
      <c r="Q1691"/>
      <c r="AI1691" s="9"/>
      <c r="AJ1691" s="10"/>
      <c r="AK1691" s="9"/>
      <c r="AL1691" s="10"/>
      <c r="AM1691" s="9"/>
      <c r="AN1691" s="9"/>
      <c r="AO1691" s="9"/>
      <c r="AP1691" s="9"/>
      <c r="AQ1691" s="9"/>
      <c r="AS1691" s="9"/>
      <c r="AT1691" s="10"/>
      <c r="AU1691" s="10"/>
      <c r="AV1691" s="10"/>
      <c r="AW1691" s="10"/>
      <c r="AX1691" s="10"/>
      <c r="AY1691" s="10"/>
      <c r="AZ1691" s="10"/>
      <c r="BA1691" s="10"/>
      <c r="BC1691" s="9"/>
      <c r="BD1691" s="10"/>
      <c r="BE1691" s="10"/>
      <c r="BF1691" s="10"/>
      <c r="BG1691" s="10"/>
      <c r="BH1691" s="10"/>
      <c r="BI1691" s="10"/>
      <c r="BJ1691" s="10"/>
      <c r="BK1691" s="10"/>
      <c r="BL1691" s="10"/>
      <c r="BM1691" s="9"/>
      <c r="BN1691" s="10"/>
      <c r="BO1691" s="9"/>
      <c r="BP1691" s="9"/>
      <c r="BQ1691" s="9"/>
      <c r="BR1691" s="9"/>
      <c r="BS1691" s="9"/>
      <c r="BT1691" s="5"/>
      <c r="BU1691" s="9"/>
      <c r="BV1691" s="10"/>
      <c r="BW1691" s="10"/>
      <c r="BX1691" s="10"/>
      <c r="BY1691" s="10"/>
      <c r="BZ1691" s="10"/>
      <c r="CA1691" s="10"/>
      <c r="CB1691" s="10"/>
      <c r="CC1691" s="10"/>
      <c r="CD1691" s="5"/>
      <c r="CE1691" s="9"/>
      <c r="CF1691" s="10"/>
      <c r="CG1691" s="10"/>
      <c r="CH1691" s="10"/>
      <c r="CI1691" s="10"/>
      <c r="CJ1691" s="10"/>
      <c r="CK1691" s="10"/>
      <c r="CL1691" s="10"/>
      <c r="CM1691" s="10"/>
    </row>
    <row r="1692" spans="1:91" x14ac:dyDescent="0.2">
      <c r="A1692" s="9"/>
      <c r="B1692" s="9"/>
      <c r="C1692" s="9"/>
      <c r="D1692" s="9"/>
      <c r="E1692" s="9"/>
      <c r="F1692" s="9"/>
      <c r="G1692" s="9"/>
      <c r="H1692" s="9"/>
      <c r="I1692" s="9"/>
      <c r="J1692" s="9"/>
      <c r="K1692" s="9"/>
      <c r="L1692" s="9"/>
      <c r="M1692" s="9"/>
      <c r="N1692" s="9"/>
      <c r="P1692"/>
      <c r="Q1692"/>
      <c r="AI1692" s="9"/>
      <c r="AJ1692" s="10"/>
      <c r="AK1692" s="9"/>
      <c r="AL1692" s="10"/>
      <c r="AM1692" s="9"/>
      <c r="AN1692" s="9"/>
      <c r="AO1692" s="9"/>
      <c r="AP1692" s="9"/>
      <c r="AQ1692" s="9"/>
      <c r="AS1692" s="9"/>
      <c r="AT1692" s="10"/>
      <c r="AU1692" s="10"/>
      <c r="AV1692" s="10"/>
      <c r="AW1692" s="10"/>
      <c r="AX1692" s="10"/>
      <c r="AY1692" s="10"/>
      <c r="AZ1692" s="10"/>
      <c r="BA1692" s="10"/>
      <c r="BC1692" s="9"/>
      <c r="BD1692" s="10"/>
      <c r="BE1692" s="10"/>
      <c r="BF1692" s="10"/>
      <c r="BG1692" s="10"/>
      <c r="BH1692" s="10"/>
      <c r="BI1692" s="10"/>
      <c r="BJ1692" s="10"/>
      <c r="BK1692" s="10"/>
      <c r="BL1692" s="10"/>
      <c r="BM1692" s="9"/>
      <c r="BN1692" s="10"/>
      <c r="BO1692" s="9"/>
      <c r="BP1692" s="9"/>
      <c r="BQ1692" s="9"/>
      <c r="BR1692" s="9"/>
      <c r="BS1692" s="9"/>
      <c r="BT1692" s="5"/>
      <c r="BU1692" s="9"/>
      <c r="BV1692" s="10"/>
      <c r="BW1692" s="10"/>
      <c r="BX1692" s="10"/>
      <c r="BY1692" s="10"/>
      <c r="BZ1692" s="10"/>
      <c r="CA1692" s="10"/>
      <c r="CB1692" s="10"/>
      <c r="CC1692" s="10"/>
      <c r="CD1692" s="5"/>
      <c r="CE1692" s="9"/>
      <c r="CF1692" s="10"/>
      <c r="CG1692" s="10"/>
      <c r="CH1692" s="10"/>
      <c r="CI1692" s="10"/>
      <c r="CJ1692" s="10"/>
      <c r="CK1692" s="10"/>
      <c r="CL1692" s="10"/>
      <c r="CM1692" s="10"/>
    </row>
    <row r="1693" spans="1:91" x14ac:dyDescent="0.2">
      <c r="A1693" s="9"/>
      <c r="B1693" s="9"/>
      <c r="C1693" s="9"/>
      <c r="D1693" s="9"/>
      <c r="E1693" s="9"/>
      <c r="F1693" s="9"/>
      <c r="G1693" s="9"/>
      <c r="H1693" s="9"/>
      <c r="I1693" s="9"/>
      <c r="J1693" s="9"/>
      <c r="K1693" s="9"/>
      <c r="L1693" s="9"/>
      <c r="M1693" s="9"/>
      <c r="N1693" s="9"/>
      <c r="P1693"/>
      <c r="Q1693"/>
      <c r="AI1693" s="9"/>
      <c r="AJ1693" s="10"/>
      <c r="AK1693" s="9"/>
      <c r="AL1693" s="10"/>
      <c r="AM1693" s="9"/>
      <c r="AN1693" s="9"/>
      <c r="AO1693" s="9"/>
      <c r="AP1693" s="9"/>
      <c r="AQ1693" s="9"/>
      <c r="AS1693" s="9"/>
      <c r="AT1693" s="10"/>
      <c r="AU1693" s="10"/>
      <c r="AV1693" s="10"/>
      <c r="AW1693" s="10"/>
      <c r="AX1693" s="10"/>
      <c r="AY1693" s="10"/>
      <c r="AZ1693" s="10"/>
      <c r="BA1693" s="10"/>
      <c r="BC1693" s="9"/>
      <c r="BD1693" s="10"/>
      <c r="BE1693" s="10"/>
      <c r="BF1693" s="10"/>
      <c r="BG1693" s="10"/>
      <c r="BH1693" s="10"/>
      <c r="BI1693" s="10"/>
      <c r="BJ1693" s="10"/>
      <c r="BK1693" s="10"/>
      <c r="BL1693" s="10"/>
      <c r="BM1693" s="9"/>
      <c r="BN1693" s="10"/>
      <c r="BO1693" s="9"/>
      <c r="BP1693" s="9"/>
      <c r="BQ1693" s="9"/>
      <c r="BR1693" s="9"/>
      <c r="BS1693" s="9"/>
      <c r="BT1693" s="5"/>
      <c r="BU1693" s="9"/>
      <c r="BV1693" s="10"/>
      <c r="BW1693" s="10"/>
      <c r="BX1693" s="10"/>
      <c r="BY1693" s="10"/>
      <c r="BZ1693" s="10"/>
      <c r="CA1693" s="10"/>
      <c r="CB1693" s="10"/>
      <c r="CC1693" s="10"/>
      <c r="CD1693" s="5"/>
      <c r="CE1693" s="9"/>
      <c r="CF1693" s="10"/>
      <c r="CG1693" s="10"/>
      <c r="CH1693" s="10"/>
      <c r="CI1693" s="10"/>
      <c r="CJ1693" s="10"/>
      <c r="CK1693" s="10"/>
      <c r="CL1693" s="10"/>
      <c r="CM1693" s="10"/>
    </row>
    <row r="1694" spans="1:91" x14ac:dyDescent="0.2">
      <c r="A1694" s="9"/>
      <c r="B1694" s="9"/>
      <c r="C1694" s="9"/>
      <c r="D1694" s="9"/>
      <c r="E1694" s="9"/>
      <c r="F1694" s="9"/>
      <c r="G1694" s="9"/>
      <c r="H1694" s="9"/>
      <c r="I1694" s="9"/>
      <c r="J1694" s="9"/>
      <c r="K1694" s="9"/>
      <c r="L1694" s="9"/>
      <c r="M1694" s="9"/>
      <c r="N1694" s="9"/>
      <c r="P1694"/>
      <c r="Q1694"/>
      <c r="AI1694" s="9"/>
      <c r="AJ1694" s="10"/>
      <c r="AK1694" s="9"/>
      <c r="AL1694" s="10"/>
      <c r="AM1694" s="9"/>
      <c r="AN1694" s="9"/>
      <c r="AO1694" s="9"/>
      <c r="AP1694" s="9"/>
      <c r="AQ1694" s="9"/>
      <c r="AS1694" s="9"/>
      <c r="AT1694" s="10"/>
      <c r="AU1694" s="10"/>
      <c r="AV1694" s="10"/>
      <c r="AW1694" s="10"/>
      <c r="AX1694" s="10"/>
      <c r="AY1694" s="10"/>
      <c r="AZ1694" s="10"/>
      <c r="BA1694" s="10"/>
      <c r="BC1694" s="9"/>
      <c r="BD1694" s="10"/>
      <c r="BE1694" s="10"/>
      <c r="BF1694" s="10"/>
      <c r="BG1694" s="10"/>
      <c r="BH1694" s="10"/>
      <c r="BI1694" s="10"/>
      <c r="BJ1694" s="10"/>
      <c r="BK1694" s="10"/>
      <c r="BL1694" s="10"/>
      <c r="BM1694" s="9"/>
      <c r="BN1694" s="10"/>
      <c r="BO1694" s="9"/>
      <c r="BP1694" s="9"/>
      <c r="BQ1694" s="9"/>
      <c r="BR1694" s="9"/>
      <c r="BS1694" s="9"/>
      <c r="BT1694" s="5"/>
      <c r="BU1694" s="9"/>
      <c r="BV1694" s="10"/>
      <c r="BW1694" s="10"/>
      <c r="BX1694" s="10"/>
      <c r="BY1694" s="10"/>
      <c r="BZ1694" s="10"/>
      <c r="CA1694" s="10"/>
      <c r="CB1694" s="10"/>
      <c r="CC1694" s="10"/>
      <c r="CD1694" s="5"/>
      <c r="CE1694" s="9"/>
      <c r="CF1694" s="10"/>
      <c r="CG1694" s="10"/>
      <c r="CH1694" s="10"/>
      <c r="CI1694" s="10"/>
      <c r="CJ1694" s="10"/>
      <c r="CK1694" s="10"/>
      <c r="CL1694" s="10"/>
      <c r="CM1694" s="10"/>
    </row>
    <row r="1695" spans="1:91" x14ac:dyDescent="0.2">
      <c r="A1695" s="9"/>
      <c r="B1695" s="9"/>
      <c r="C1695" s="9"/>
      <c r="D1695" s="9"/>
      <c r="E1695" s="9"/>
      <c r="F1695" s="9"/>
      <c r="G1695" s="9"/>
      <c r="H1695" s="9"/>
      <c r="I1695" s="9"/>
      <c r="J1695" s="9"/>
      <c r="K1695" s="9"/>
      <c r="L1695" s="9"/>
      <c r="M1695" s="9"/>
      <c r="N1695" s="9"/>
      <c r="P1695"/>
      <c r="Q1695"/>
      <c r="AI1695" s="9"/>
      <c r="AJ1695" s="10"/>
      <c r="AK1695" s="9"/>
      <c r="AL1695" s="10"/>
      <c r="AM1695" s="9"/>
      <c r="AN1695" s="9"/>
      <c r="AO1695" s="9"/>
      <c r="AP1695" s="9"/>
      <c r="AQ1695" s="9"/>
      <c r="AS1695" s="9"/>
      <c r="AT1695" s="10"/>
      <c r="AU1695" s="10"/>
      <c r="AV1695" s="10"/>
      <c r="AW1695" s="10"/>
      <c r="AX1695" s="10"/>
      <c r="AY1695" s="10"/>
      <c r="AZ1695" s="10"/>
      <c r="BA1695" s="10"/>
      <c r="BC1695" s="9"/>
      <c r="BD1695" s="10"/>
      <c r="BE1695" s="10"/>
      <c r="BF1695" s="10"/>
      <c r="BG1695" s="10"/>
      <c r="BH1695" s="10"/>
      <c r="BI1695" s="10"/>
      <c r="BJ1695" s="10"/>
      <c r="BK1695" s="10"/>
      <c r="BL1695" s="10"/>
      <c r="BM1695" s="9"/>
      <c r="BN1695" s="10"/>
      <c r="BO1695" s="9"/>
      <c r="BP1695" s="9"/>
      <c r="BQ1695" s="9"/>
      <c r="BR1695" s="9"/>
      <c r="BS1695" s="9"/>
      <c r="BT1695" s="5"/>
      <c r="BU1695" s="9"/>
      <c r="BV1695" s="10"/>
      <c r="BW1695" s="10"/>
      <c r="BX1695" s="10"/>
      <c r="BY1695" s="10"/>
      <c r="BZ1695" s="10"/>
      <c r="CA1695" s="10"/>
      <c r="CB1695" s="10"/>
      <c r="CC1695" s="10"/>
      <c r="CD1695" s="5"/>
      <c r="CE1695" s="9"/>
      <c r="CF1695" s="10"/>
      <c r="CG1695" s="10"/>
      <c r="CH1695" s="10"/>
      <c r="CI1695" s="10"/>
      <c r="CJ1695" s="10"/>
      <c r="CK1695" s="10"/>
      <c r="CL1695" s="10"/>
      <c r="CM1695" s="10"/>
    </row>
    <row r="1696" spans="1:91" x14ac:dyDescent="0.2">
      <c r="A1696" s="9"/>
      <c r="B1696" s="9"/>
      <c r="C1696" s="9"/>
      <c r="D1696" s="9"/>
      <c r="E1696" s="9"/>
      <c r="F1696" s="9"/>
      <c r="G1696" s="9"/>
      <c r="H1696" s="9"/>
      <c r="I1696" s="9"/>
      <c r="J1696" s="9"/>
      <c r="K1696" s="9"/>
      <c r="L1696" s="9"/>
      <c r="M1696" s="9"/>
      <c r="N1696" s="9"/>
      <c r="P1696"/>
      <c r="Q1696"/>
      <c r="AI1696" s="9"/>
      <c r="AJ1696" s="10"/>
      <c r="AK1696" s="9"/>
      <c r="AL1696" s="10"/>
      <c r="AM1696" s="9"/>
      <c r="AN1696" s="9"/>
      <c r="AO1696" s="9"/>
      <c r="AP1696" s="9"/>
      <c r="AQ1696" s="9"/>
      <c r="AS1696" s="9"/>
      <c r="AT1696" s="10"/>
      <c r="AU1696" s="10"/>
      <c r="AV1696" s="10"/>
      <c r="AW1696" s="10"/>
      <c r="AX1696" s="10"/>
      <c r="AY1696" s="10"/>
      <c r="AZ1696" s="10"/>
      <c r="BA1696" s="10"/>
      <c r="BC1696" s="9"/>
      <c r="BD1696" s="10"/>
      <c r="BE1696" s="10"/>
      <c r="BF1696" s="10"/>
      <c r="BG1696" s="10"/>
      <c r="BH1696" s="10"/>
      <c r="BI1696" s="10"/>
      <c r="BJ1696" s="10"/>
      <c r="BK1696" s="10"/>
      <c r="BL1696" s="10"/>
      <c r="BM1696" s="9"/>
      <c r="BN1696" s="10"/>
      <c r="BO1696" s="9"/>
      <c r="BP1696" s="9"/>
      <c r="BQ1696" s="9"/>
      <c r="BR1696" s="9"/>
      <c r="BS1696" s="9"/>
      <c r="BT1696" s="5"/>
      <c r="BU1696" s="9"/>
      <c r="BV1696" s="10"/>
      <c r="BW1696" s="10"/>
      <c r="BX1696" s="10"/>
      <c r="BY1696" s="10"/>
      <c r="BZ1696" s="10"/>
      <c r="CA1696" s="10"/>
      <c r="CB1696" s="10"/>
      <c r="CC1696" s="10"/>
      <c r="CD1696" s="5"/>
      <c r="CE1696" s="9"/>
      <c r="CF1696" s="10"/>
      <c r="CG1696" s="10"/>
      <c r="CH1696" s="10"/>
      <c r="CI1696" s="10"/>
      <c r="CJ1696" s="10"/>
      <c r="CK1696" s="10"/>
      <c r="CL1696" s="10"/>
      <c r="CM1696" s="10"/>
    </row>
    <row r="1697" spans="1:91" x14ac:dyDescent="0.2">
      <c r="A1697" s="9"/>
      <c r="B1697" s="9"/>
      <c r="C1697" s="9"/>
      <c r="D1697" s="9"/>
      <c r="E1697" s="9"/>
      <c r="F1697" s="9"/>
      <c r="G1697" s="9"/>
      <c r="H1697" s="9"/>
      <c r="I1697" s="9"/>
      <c r="J1697" s="9"/>
      <c r="K1697" s="9"/>
      <c r="L1697" s="9"/>
      <c r="M1697" s="9"/>
      <c r="N1697" s="9"/>
      <c r="P1697"/>
      <c r="Q1697"/>
      <c r="AI1697" s="9"/>
      <c r="AJ1697" s="10"/>
      <c r="AK1697" s="9"/>
      <c r="AL1697" s="10"/>
      <c r="AM1697" s="9"/>
      <c r="AN1697" s="9"/>
      <c r="AO1697" s="9"/>
      <c r="AP1697" s="9"/>
      <c r="AQ1697" s="9"/>
      <c r="AS1697" s="9"/>
      <c r="AT1697" s="10"/>
      <c r="AU1697" s="10"/>
      <c r="AV1697" s="10"/>
      <c r="AW1697" s="10"/>
      <c r="AX1697" s="10"/>
      <c r="AY1697" s="10"/>
      <c r="AZ1697" s="10"/>
      <c r="BA1697" s="10"/>
      <c r="BC1697" s="9"/>
      <c r="BD1697" s="10"/>
      <c r="BE1697" s="10"/>
      <c r="BF1697" s="10"/>
      <c r="BG1697" s="10"/>
      <c r="BH1697" s="10"/>
      <c r="BI1697" s="10"/>
      <c r="BJ1697" s="10"/>
      <c r="BK1697" s="10"/>
      <c r="BL1697" s="10"/>
      <c r="BM1697" s="9"/>
      <c r="BN1697" s="10"/>
      <c r="BO1697" s="9"/>
      <c r="BP1697" s="9"/>
      <c r="BQ1697" s="9"/>
      <c r="BR1697" s="9"/>
      <c r="BS1697" s="9"/>
      <c r="BT1697" s="5"/>
      <c r="BU1697" s="9"/>
      <c r="BV1697" s="10"/>
      <c r="BW1697" s="10"/>
      <c r="BX1697" s="10"/>
      <c r="BY1697" s="10"/>
      <c r="BZ1697" s="10"/>
      <c r="CA1697" s="10"/>
      <c r="CB1697" s="10"/>
      <c r="CC1697" s="10"/>
      <c r="CD1697" s="5"/>
      <c r="CE1697" s="9"/>
      <c r="CF1697" s="10"/>
      <c r="CG1697" s="10"/>
      <c r="CH1697" s="10"/>
      <c r="CI1697" s="10"/>
      <c r="CJ1697" s="10"/>
      <c r="CK1697" s="10"/>
      <c r="CL1697" s="10"/>
      <c r="CM1697" s="10"/>
    </row>
    <row r="1698" spans="1:91" x14ac:dyDescent="0.2">
      <c r="A1698" s="9"/>
      <c r="B1698" s="9"/>
      <c r="C1698" s="9"/>
      <c r="D1698" s="9"/>
      <c r="E1698" s="9"/>
      <c r="F1698" s="9"/>
      <c r="G1698" s="9"/>
      <c r="H1698" s="9"/>
      <c r="I1698" s="9"/>
      <c r="J1698" s="9"/>
      <c r="K1698" s="9"/>
      <c r="L1698" s="9"/>
      <c r="M1698" s="9"/>
      <c r="N1698" s="9"/>
      <c r="P1698"/>
      <c r="Q1698"/>
      <c r="AI1698" s="9"/>
      <c r="AJ1698" s="10"/>
      <c r="AK1698" s="9"/>
      <c r="AL1698" s="10"/>
      <c r="AM1698" s="9"/>
      <c r="AN1698" s="9"/>
      <c r="AO1698" s="9"/>
      <c r="AP1698" s="9"/>
      <c r="AQ1698" s="9"/>
      <c r="AS1698" s="9"/>
      <c r="AT1698" s="10"/>
      <c r="AU1698" s="10"/>
      <c r="AV1698" s="10"/>
      <c r="AW1698" s="10"/>
      <c r="AX1698" s="10"/>
      <c r="AY1698" s="10"/>
      <c r="AZ1698" s="10"/>
      <c r="BA1698" s="10"/>
      <c r="BC1698" s="9"/>
      <c r="BD1698" s="10"/>
      <c r="BE1698" s="10"/>
      <c r="BF1698" s="10"/>
      <c r="BG1698" s="10"/>
      <c r="BH1698" s="10"/>
      <c r="BI1698" s="10"/>
      <c r="BJ1698" s="10"/>
      <c r="BK1698" s="10"/>
      <c r="BL1698" s="10"/>
      <c r="BM1698" s="9"/>
      <c r="BN1698" s="10"/>
      <c r="BO1698" s="9"/>
      <c r="BP1698" s="9"/>
      <c r="BQ1698" s="9"/>
      <c r="BR1698" s="9"/>
      <c r="BS1698" s="9"/>
      <c r="BT1698" s="5"/>
      <c r="BU1698" s="9"/>
      <c r="BV1698" s="10"/>
      <c r="BW1698" s="10"/>
      <c r="BX1698" s="10"/>
      <c r="BY1698" s="10"/>
      <c r="BZ1698" s="10"/>
      <c r="CA1698" s="10"/>
      <c r="CB1698" s="10"/>
      <c r="CC1698" s="10"/>
      <c r="CD1698" s="5"/>
      <c r="CE1698" s="9"/>
      <c r="CF1698" s="10"/>
      <c r="CG1698" s="10"/>
      <c r="CH1698" s="10"/>
      <c r="CI1698" s="10"/>
      <c r="CJ1698" s="10"/>
      <c r="CK1698" s="10"/>
      <c r="CL1698" s="10"/>
      <c r="CM1698" s="10"/>
    </row>
    <row r="1699" spans="1:91" x14ac:dyDescent="0.2">
      <c r="A1699" s="9"/>
      <c r="B1699" s="9"/>
      <c r="C1699" s="9"/>
      <c r="D1699" s="9"/>
      <c r="E1699" s="9"/>
      <c r="F1699" s="9"/>
      <c r="G1699" s="9"/>
      <c r="H1699" s="9"/>
      <c r="I1699" s="9"/>
      <c r="J1699" s="9"/>
      <c r="K1699" s="9"/>
      <c r="L1699" s="9"/>
      <c r="M1699" s="9"/>
      <c r="N1699" s="9"/>
      <c r="P1699"/>
      <c r="Q1699"/>
      <c r="AI1699" s="9"/>
      <c r="AJ1699" s="10"/>
      <c r="AK1699" s="9"/>
      <c r="AL1699" s="10"/>
      <c r="AM1699" s="9"/>
      <c r="AN1699" s="9"/>
      <c r="AO1699" s="9"/>
      <c r="AP1699" s="9"/>
      <c r="AQ1699" s="9"/>
      <c r="AS1699" s="9"/>
      <c r="AT1699" s="10"/>
      <c r="AU1699" s="10"/>
      <c r="AV1699" s="10"/>
      <c r="AW1699" s="10"/>
      <c r="AX1699" s="10"/>
      <c r="AY1699" s="10"/>
      <c r="AZ1699" s="10"/>
      <c r="BA1699" s="10"/>
      <c r="BC1699" s="9"/>
      <c r="BD1699" s="10"/>
      <c r="BE1699" s="10"/>
      <c r="BF1699" s="10"/>
      <c r="BG1699" s="10"/>
      <c r="BH1699" s="10"/>
      <c r="BI1699" s="10"/>
      <c r="BJ1699" s="10"/>
      <c r="BK1699" s="10"/>
      <c r="BL1699" s="10"/>
      <c r="BM1699" s="9"/>
      <c r="BN1699" s="10"/>
      <c r="BO1699" s="9"/>
      <c r="BP1699" s="9"/>
      <c r="BQ1699" s="9"/>
      <c r="BR1699" s="9"/>
      <c r="BS1699" s="9"/>
      <c r="BT1699" s="5"/>
      <c r="BU1699" s="9"/>
      <c r="BV1699" s="10"/>
      <c r="BW1699" s="10"/>
      <c r="BX1699" s="10"/>
      <c r="BY1699" s="10"/>
      <c r="BZ1699" s="10"/>
      <c r="CA1699" s="10"/>
      <c r="CB1699" s="10"/>
      <c r="CC1699" s="10"/>
      <c r="CD1699" s="5"/>
      <c r="CE1699" s="9"/>
      <c r="CF1699" s="10"/>
      <c r="CG1699" s="10"/>
      <c r="CH1699" s="10"/>
      <c r="CI1699" s="10"/>
      <c r="CJ1699" s="10"/>
      <c r="CK1699" s="10"/>
      <c r="CL1699" s="10"/>
      <c r="CM1699" s="10"/>
    </row>
    <row r="1700" spans="1:91" x14ac:dyDescent="0.2">
      <c r="A1700" s="9"/>
      <c r="B1700" s="9"/>
      <c r="C1700" s="9"/>
      <c r="D1700" s="9"/>
      <c r="E1700" s="9"/>
      <c r="F1700" s="9"/>
      <c r="G1700" s="9"/>
      <c r="H1700" s="9"/>
      <c r="I1700" s="9"/>
      <c r="J1700" s="9"/>
      <c r="K1700" s="9"/>
      <c r="L1700" s="9"/>
      <c r="M1700" s="9"/>
      <c r="N1700" s="9"/>
      <c r="P1700"/>
      <c r="Q1700"/>
      <c r="AI1700" s="9"/>
      <c r="AJ1700" s="10"/>
      <c r="AK1700" s="9"/>
      <c r="AL1700" s="10"/>
      <c r="AM1700" s="9"/>
      <c r="AN1700" s="9"/>
      <c r="AO1700" s="9"/>
      <c r="AP1700" s="9"/>
      <c r="AQ1700" s="9"/>
      <c r="AS1700" s="9"/>
      <c r="AT1700" s="10"/>
      <c r="AU1700" s="10"/>
      <c r="AV1700" s="10"/>
      <c r="AW1700" s="10"/>
      <c r="AX1700" s="10"/>
      <c r="AY1700" s="10"/>
      <c r="AZ1700" s="10"/>
      <c r="BA1700" s="10"/>
      <c r="BC1700" s="9"/>
      <c r="BD1700" s="10"/>
      <c r="BE1700" s="10"/>
      <c r="BF1700" s="10"/>
      <c r="BG1700" s="10"/>
      <c r="BH1700" s="10"/>
      <c r="BI1700" s="10"/>
      <c r="BJ1700" s="10"/>
      <c r="BK1700" s="10"/>
      <c r="BL1700" s="10"/>
      <c r="BM1700" s="9"/>
      <c r="BN1700" s="10"/>
      <c r="BO1700" s="9"/>
      <c r="BP1700" s="9"/>
      <c r="BQ1700" s="9"/>
      <c r="BR1700" s="9"/>
      <c r="BS1700" s="9"/>
      <c r="BT1700" s="5"/>
      <c r="BU1700" s="9"/>
      <c r="BV1700" s="10"/>
      <c r="BW1700" s="10"/>
      <c r="BX1700" s="10"/>
      <c r="BY1700" s="10"/>
      <c r="BZ1700" s="10"/>
      <c r="CA1700" s="10"/>
      <c r="CB1700" s="10"/>
      <c r="CC1700" s="10"/>
      <c r="CD1700" s="5"/>
      <c r="CE1700" s="9"/>
      <c r="CF1700" s="10"/>
      <c r="CG1700" s="10"/>
      <c r="CH1700" s="10"/>
      <c r="CI1700" s="10"/>
      <c r="CJ1700" s="10"/>
      <c r="CK1700" s="10"/>
      <c r="CL1700" s="10"/>
      <c r="CM1700" s="10"/>
    </row>
    <row r="1701" spans="1:91" x14ac:dyDescent="0.2">
      <c r="A1701" s="9"/>
      <c r="B1701" s="9"/>
      <c r="C1701" s="9"/>
      <c r="D1701" s="9"/>
      <c r="E1701" s="9"/>
      <c r="F1701" s="9"/>
      <c r="G1701" s="9"/>
      <c r="H1701" s="9"/>
      <c r="I1701" s="9"/>
      <c r="J1701" s="9"/>
      <c r="K1701" s="9"/>
      <c r="L1701" s="9"/>
      <c r="M1701" s="9"/>
      <c r="N1701" s="9"/>
      <c r="P1701"/>
      <c r="Q1701"/>
      <c r="AI1701" s="9"/>
      <c r="AJ1701" s="10"/>
      <c r="AK1701" s="9"/>
      <c r="AL1701" s="10"/>
      <c r="AM1701" s="9"/>
      <c r="AN1701" s="9"/>
      <c r="AO1701" s="9"/>
      <c r="AP1701" s="9"/>
      <c r="AQ1701" s="9"/>
      <c r="AS1701" s="9"/>
      <c r="AT1701" s="10"/>
      <c r="AU1701" s="10"/>
      <c r="AV1701" s="10"/>
      <c r="AW1701" s="10"/>
      <c r="AX1701" s="10"/>
      <c r="AY1701" s="10"/>
      <c r="AZ1701" s="10"/>
      <c r="BA1701" s="10"/>
      <c r="BC1701" s="9"/>
      <c r="BD1701" s="10"/>
      <c r="BE1701" s="10"/>
      <c r="BF1701" s="10"/>
      <c r="BG1701" s="10"/>
      <c r="BH1701" s="10"/>
      <c r="BI1701" s="10"/>
      <c r="BJ1701" s="10"/>
      <c r="BK1701" s="10"/>
      <c r="BL1701" s="10"/>
      <c r="BM1701" s="9"/>
      <c r="BN1701" s="10"/>
      <c r="BO1701" s="9"/>
      <c r="BP1701" s="9"/>
      <c r="BQ1701" s="9"/>
      <c r="BR1701" s="9"/>
      <c r="BS1701" s="9"/>
      <c r="BT1701" s="5"/>
      <c r="BU1701" s="9"/>
      <c r="BV1701" s="10"/>
      <c r="BW1701" s="10"/>
      <c r="BX1701" s="10"/>
      <c r="BY1701" s="10"/>
      <c r="BZ1701" s="10"/>
      <c r="CA1701" s="10"/>
      <c r="CB1701" s="10"/>
      <c r="CC1701" s="10"/>
      <c r="CD1701" s="5"/>
      <c r="CE1701" s="9"/>
      <c r="CF1701" s="10"/>
      <c r="CG1701" s="10"/>
      <c r="CH1701" s="10"/>
      <c r="CI1701" s="10"/>
      <c r="CJ1701" s="10"/>
      <c r="CK1701" s="10"/>
      <c r="CL1701" s="10"/>
      <c r="CM1701" s="10"/>
    </row>
    <row r="1702" spans="1:91" x14ac:dyDescent="0.2">
      <c r="A1702" s="9"/>
      <c r="B1702" s="9"/>
      <c r="C1702" s="9"/>
      <c r="D1702" s="9"/>
      <c r="E1702" s="9"/>
      <c r="F1702" s="9"/>
      <c r="G1702" s="9"/>
      <c r="H1702" s="9"/>
      <c r="I1702" s="9"/>
      <c r="J1702" s="9"/>
      <c r="K1702" s="9"/>
      <c r="L1702" s="9"/>
      <c r="M1702" s="9"/>
      <c r="N1702" s="9"/>
      <c r="P1702"/>
      <c r="Q1702"/>
      <c r="AI1702" s="9"/>
      <c r="AJ1702" s="10"/>
      <c r="AK1702" s="9"/>
      <c r="AL1702" s="10"/>
      <c r="AM1702" s="9"/>
      <c r="AN1702" s="9"/>
      <c r="AO1702" s="9"/>
      <c r="AP1702" s="9"/>
      <c r="AQ1702" s="9"/>
      <c r="AS1702" s="9"/>
      <c r="AT1702" s="10"/>
      <c r="AU1702" s="10"/>
      <c r="AV1702" s="10"/>
      <c r="AW1702" s="10"/>
      <c r="AX1702" s="10"/>
      <c r="AY1702" s="10"/>
      <c r="AZ1702" s="10"/>
      <c r="BA1702" s="10"/>
      <c r="BC1702" s="9"/>
      <c r="BD1702" s="10"/>
      <c r="BE1702" s="10"/>
      <c r="BF1702" s="10"/>
      <c r="BG1702" s="10"/>
      <c r="BH1702" s="10"/>
      <c r="BI1702" s="10"/>
      <c r="BJ1702" s="10"/>
      <c r="BK1702" s="10"/>
      <c r="BL1702" s="10"/>
      <c r="BM1702" s="9"/>
      <c r="BN1702" s="10"/>
      <c r="BO1702" s="9"/>
      <c r="BP1702" s="9"/>
      <c r="BQ1702" s="9"/>
      <c r="BR1702" s="9"/>
      <c r="BS1702" s="9"/>
      <c r="BT1702" s="5"/>
      <c r="BU1702" s="9"/>
      <c r="BV1702" s="10"/>
      <c r="BW1702" s="10"/>
      <c r="BX1702" s="10"/>
      <c r="BY1702" s="10"/>
      <c r="BZ1702" s="10"/>
      <c r="CA1702" s="10"/>
      <c r="CB1702" s="10"/>
      <c r="CC1702" s="10"/>
      <c r="CD1702" s="5"/>
      <c r="CE1702" s="9"/>
      <c r="CF1702" s="10"/>
      <c r="CG1702" s="10"/>
      <c r="CH1702" s="10"/>
      <c r="CI1702" s="10"/>
      <c r="CJ1702" s="10"/>
      <c r="CK1702" s="10"/>
      <c r="CL1702" s="10"/>
      <c r="CM1702" s="10"/>
    </row>
    <row r="1703" spans="1:91" x14ac:dyDescent="0.2">
      <c r="A1703" s="9"/>
      <c r="B1703" s="9"/>
      <c r="C1703" s="9"/>
      <c r="D1703" s="9"/>
      <c r="E1703" s="9"/>
      <c r="F1703" s="9"/>
      <c r="G1703" s="9"/>
      <c r="H1703" s="9"/>
      <c r="I1703" s="9"/>
      <c r="J1703" s="9"/>
      <c r="K1703" s="9"/>
      <c r="L1703" s="9"/>
      <c r="M1703" s="9"/>
      <c r="N1703" s="9"/>
      <c r="P1703"/>
      <c r="Q1703"/>
      <c r="AI1703" s="9"/>
      <c r="AJ1703" s="10"/>
      <c r="AK1703" s="9"/>
      <c r="AL1703" s="10"/>
      <c r="AM1703" s="9"/>
      <c r="AN1703" s="9"/>
      <c r="AO1703" s="9"/>
      <c r="AP1703" s="9"/>
      <c r="AQ1703" s="9"/>
      <c r="AS1703" s="9"/>
      <c r="AT1703" s="10"/>
      <c r="AU1703" s="10"/>
      <c r="AV1703" s="10"/>
      <c r="AW1703" s="10"/>
      <c r="AX1703" s="10"/>
      <c r="AY1703" s="10"/>
      <c r="AZ1703" s="10"/>
      <c r="BA1703" s="10"/>
      <c r="BC1703" s="9"/>
      <c r="BD1703" s="10"/>
      <c r="BE1703" s="10"/>
      <c r="BF1703" s="10"/>
      <c r="BG1703" s="10"/>
      <c r="BH1703" s="10"/>
      <c r="BI1703" s="10"/>
      <c r="BJ1703" s="10"/>
      <c r="BK1703" s="10"/>
      <c r="BL1703" s="10"/>
      <c r="BM1703" s="9"/>
      <c r="BN1703" s="10"/>
      <c r="BO1703" s="9"/>
      <c r="BP1703" s="9"/>
      <c r="BQ1703" s="9"/>
      <c r="BR1703" s="9"/>
      <c r="BS1703" s="9"/>
      <c r="BT1703" s="5"/>
      <c r="BU1703" s="9"/>
      <c r="BV1703" s="10"/>
      <c r="BW1703" s="10"/>
      <c r="BX1703" s="10"/>
      <c r="BY1703" s="10"/>
      <c r="BZ1703" s="10"/>
      <c r="CA1703" s="10"/>
      <c r="CB1703" s="10"/>
      <c r="CC1703" s="10"/>
      <c r="CD1703" s="5"/>
      <c r="CE1703" s="9"/>
      <c r="CF1703" s="10"/>
      <c r="CG1703" s="10"/>
      <c r="CH1703" s="10"/>
      <c r="CI1703" s="10"/>
      <c r="CJ1703" s="10"/>
      <c r="CK1703" s="10"/>
      <c r="CL1703" s="10"/>
      <c r="CM1703" s="10"/>
    </row>
    <row r="1704" spans="1:91" x14ac:dyDescent="0.2">
      <c r="A1704" s="9"/>
      <c r="B1704" s="9"/>
      <c r="C1704" s="9"/>
      <c r="D1704" s="9"/>
      <c r="E1704" s="9"/>
      <c r="F1704" s="9"/>
      <c r="G1704" s="9"/>
      <c r="H1704" s="9"/>
      <c r="I1704" s="9"/>
      <c r="J1704" s="9"/>
      <c r="K1704" s="9"/>
      <c r="L1704" s="9"/>
      <c r="M1704" s="9"/>
      <c r="N1704" s="9"/>
      <c r="P1704"/>
      <c r="Q1704"/>
      <c r="AI1704" s="9"/>
      <c r="AJ1704" s="10"/>
      <c r="AK1704" s="9"/>
      <c r="AL1704" s="10"/>
      <c r="AM1704" s="9"/>
      <c r="AN1704" s="9"/>
      <c r="AO1704" s="9"/>
      <c r="AP1704" s="9"/>
      <c r="AQ1704" s="9"/>
      <c r="AS1704" s="9"/>
      <c r="AT1704" s="10"/>
      <c r="AU1704" s="10"/>
      <c r="AV1704" s="10"/>
      <c r="AW1704" s="10"/>
      <c r="AX1704" s="10"/>
      <c r="AY1704" s="10"/>
      <c r="AZ1704" s="10"/>
      <c r="BA1704" s="10"/>
      <c r="BC1704" s="9"/>
      <c r="BD1704" s="10"/>
      <c r="BE1704" s="10"/>
      <c r="BF1704" s="10"/>
      <c r="BG1704" s="10"/>
      <c r="BH1704" s="10"/>
      <c r="BI1704" s="10"/>
      <c r="BJ1704" s="10"/>
      <c r="BK1704" s="10"/>
      <c r="BL1704" s="10"/>
      <c r="BM1704" s="9"/>
      <c r="BN1704" s="10"/>
      <c r="BO1704" s="9"/>
      <c r="BP1704" s="9"/>
      <c r="BQ1704" s="9"/>
      <c r="BR1704" s="9"/>
      <c r="BS1704" s="9"/>
      <c r="BT1704" s="5"/>
      <c r="BU1704" s="9"/>
      <c r="BV1704" s="10"/>
      <c r="BW1704" s="10"/>
      <c r="BX1704" s="10"/>
      <c r="BY1704" s="10"/>
      <c r="BZ1704" s="10"/>
      <c r="CA1704" s="10"/>
      <c r="CB1704" s="10"/>
      <c r="CC1704" s="10"/>
      <c r="CD1704" s="5"/>
      <c r="CE1704" s="9"/>
      <c r="CF1704" s="10"/>
      <c r="CG1704" s="10"/>
      <c r="CH1704" s="10"/>
      <c r="CI1704" s="10"/>
      <c r="CJ1704" s="10"/>
      <c r="CK1704" s="10"/>
      <c r="CL1704" s="10"/>
      <c r="CM1704" s="10"/>
    </row>
    <row r="1705" spans="1:91" x14ac:dyDescent="0.2">
      <c r="A1705" s="9"/>
      <c r="B1705" s="9"/>
      <c r="C1705" s="9"/>
      <c r="D1705" s="9"/>
      <c r="E1705" s="9"/>
      <c r="F1705" s="9"/>
      <c r="G1705" s="9"/>
      <c r="H1705" s="9"/>
      <c r="I1705" s="9"/>
      <c r="J1705" s="9"/>
      <c r="K1705" s="9"/>
      <c r="L1705" s="9"/>
      <c r="M1705" s="9"/>
      <c r="N1705" s="9"/>
      <c r="P1705"/>
      <c r="Q1705"/>
      <c r="AI1705" s="9"/>
      <c r="AJ1705" s="10"/>
      <c r="AK1705" s="9"/>
      <c r="AL1705" s="10"/>
      <c r="AM1705" s="9"/>
      <c r="AN1705" s="9"/>
      <c r="AO1705" s="9"/>
      <c r="AP1705" s="9"/>
      <c r="AQ1705" s="9"/>
      <c r="AS1705" s="9"/>
      <c r="AT1705" s="10"/>
      <c r="AU1705" s="10"/>
      <c r="AV1705" s="10"/>
      <c r="AW1705" s="10"/>
      <c r="AX1705" s="10"/>
      <c r="AY1705" s="10"/>
      <c r="AZ1705" s="10"/>
      <c r="BA1705" s="10"/>
      <c r="BC1705" s="9"/>
      <c r="BD1705" s="10"/>
      <c r="BE1705" s="10"/>
      <c r="BF1705" s="10"/>
      <c r="BG1705" s="10"/>
      <c r="BH1705" s="10"/>
      <c r="BI1705" s="10"/>
      <c r="BJ1705" s="10"/>
      <c r="BK1705" s="10"/>
      <c r="BL1705" s="10"/>
      <c r="BM1705" s="9"/>
      <c r="BN1705" s="10"/>
      <c r="BO1705" s="9"/>
      <c r="BP1705" s="9"/>
      <c r="BQ1705" s="9"/>
      <c r="BR1705" s="9"/>
      <c r="BS1705" s="9"/>
      <c r="BT1705" s="5"/>
      <c r="BU1705" s="9"/>
      <c r="BV1705" s="10"/>
      <c r="BW1705" s="10"/>
      <c r="BX1705" s="10"/>
      <c r="BY1705" s="10"/>
      <c r="BZ1705" s="10"/>
      <c r="CA1705" s="10"/>
      <c r="CB1705" s="10"/>
      <c r="CC1705" s="10"/>
      <c r="CD1705" s="5"/>
      <c r="CE1705" s="9"/>
      <c r="CF1705" s="10"/>
      <c r="CG1705" s="10"/>
      <c r="CH1705" s="10"/>
      <c r="CI1705" s="10"/>
      <c r="CJ1705" s="10"/>
      <c r="CK1705" s="10"/>
      <c r="CL1705" s="10"/>
      <c r="CM1705" s="10"/>
    </row>
    <row r="1706" spans="1:91" x14ac:dyDescent="0.2">
      <c r="A1706" s="9"/>
      <c r="B1706" s="9"/>
      <c r="C1706" s="9"/>
      <c r="D1706" s="9"/>
      <c r="E1706" s="9"/>
      <c r="F1706" s="9"/>
      <c r="G1706" s="9"/>
      <c r="H1706" s="9"/>
      <c r="I1706" s="9"/>
      <c r="J1706" s="9"/>
      <c r="K1706" s="9"/>
      <c r="L1706" s="9"/>
      <c r="M1706" s="9"/>
      <c r="N1706" s="9"/>
      <c r="P1706"/>
      <c r="Q1706"/>
      <c r="AI1706" s="9"/>
      <c r="AJ1706" s="10"/>
      <c r="AK1706" s="9"/>
      <c r="AL1706" s="10"/>
      <c r="AM1706" s="9"/>
      <c r="AN1706" s="9"/>
      <c r="AO1706" s="9"/>
      <c r="AP1706" s="9"/>
      <c r="AQ1706" s="9"/>
      <c r="AS1706" s="9"/>
      <c r="AT1706" s="10"/>
      <c r="AU1706" s="10"/>
      <c r="AV1706" s="10"/>
      <c r="AW1706" s="10"/>
      <c r="AX1706" s="10"/>
      <c r="AY1706" s="10"/>
      <c r="AZ1706" s="10"/>
      <c r="BA1706" s="10"/>
      <c r="BC1706" s="9"/>
      <c r="BD1706" s="10"/>
      <c r="BE1706" s="10"/>
      <c r="BF1706" s="10"/>
      <c r="BG1706" s="10"/>
      <c r="BH1706" s="10"/>
      <c r="BI1706" s="10"/>
      <c r="BJ1706" s="10"/>
      <c r="BK1706" s="10"/>
      <c r="BL1706" s="10"/>
      <c r="BM1706" s="9"/>
      <c r="BN1706" s="10"/>
      <c r="BO1706" s="9"/>
      <c r="BP1706" s="9"/>
      <c r="BQ1706" s="9"/>
      <c r="BR1706" s="9"/>
      <c r="BS1706" s="9"/>
      <c r="BT1706" s="5"/>
      <c r="BU1706" s="9"/>
      <c r="BV1706" s="10"/>
      <c r="BW1706" s="10"/>
      <c r="BX1706" s="10"/>
      <c r="BY1706" s="10"/>
      <c r="BZ1706" s="10"/>
      <c r="CA1706" s="10"/>
      <c r="CB1706" s="10"/>
      <c r="CC1706" s="10"/>
      <c r="CD1706" s="5"/>
      <c r="CE1706" s="9"/>
      <c r="CF1706" s="10"/>
      <c r="CG1706" s="10"/>
      <c r="CH1706" s="10"/>
      <c r="CI1706" s="10"/>
      <c r="CJ1706" s="10"/>
      <c r="CK1706" s="10"/>
      <c r="CL1706" s="10"/>
      <c r="CM1706" s="10"/>
    </row>
    <row r="1707" spans="1:91" x14ac:dyDescent="0.2">
      <c r="A1707" s="9"/>
      <c r="B1707" s="9"/>
      <c r="C1707" s="9"/>
      <c r="D1707" s="9"/>
      <c r="E1707" s="9"/>
      <c r="F1707" s="9"/>
      <c r="G1707" s="9"/>
      <c r="H1707" s="9"/>
      <c r="I1707" s="9"/>
      <c r="J1707" s="9"/>
      <c r="K1707" s="9"/>
      <c r="L1707" s="9"/>
      <c r="M1707" s="9"/>
      <c r="N1707" s="9"/>
      <c r="P1707"/>
      <c r="Q1707"/>
      <c r="AI1707" s="9"/>
      <c r="AJ1707" s="10"/>
      <c r="AK1707" s="9"/>
      <c r="AL1707" s="10"/>
      <c r="AM1707" s="9"/>
      <c r="AN1707" s="9"/>
      <c r="AO1707" s="9"/>
      <c r="AP1707" s="9"/>
      <c r="AQ1707" s="9"/>
      <c r="AS1707" s="9"/>
      <c r="AT1707" s="10"/>
      <c r="AU1707" s="10"/>
      <c r="AV1707" s="10"/>
      <c r="AW1707" s="10"/>
      <c r="AX1707" s="10"/>
      <c r="AY1707" s="10"/>
      <c r="AZ1707" s="10"/>
      <c r="BA1707" s="10"/>
      <c r="BC1707" s="9"/>
      <c r="BD1707" s="10"/>
      <c r="BE1707" s="10"/>
      <c r="BF1707" s="10"/>
      <c r="BG1707" s="10"/>
      <c r="BH1707" s="10"/>
      <c r="BI1707" s="10"/>
      <c r="BJ1707" s="10"/>
      <c r="BK1707" s="10"/>
      <c r="BL1707" s="10"/>
      <c r="BM1707" s="9"/>
      <c r="BN1707" s="10"/>
      <c r="BO1707" s="9"/>
      <c r="BP1707" s="9"/>
      <c r="BQ1707" s="9"/>
      <c r="BR1707" s="9"/>
      <c r="BS1707" s="9"/>
      <c r="BT1707" s="5"/>
      <c r="BU1707" s="9"/>
      <c r="BV1707" s="10"/>
      <c r="BW1707" s="10"/>
      <c r="BX1707" s="10"/>
      <c r="BY1707" s="10"/>
      <c r="BZ1707" s="10"/>
      <c r="CA1707" s="10"/>
      <c r="CB1707" s="10"/>
      <c r="CC1707" s="10"/>
      <c r="CD1707" s="5"/>
      <c r="CE1707" s="9"/>
      <c r="CF1707" s="10"/>
      <c r="CG1707" s="10"/>
      <c r="CH1707" s="10"/>
      <c r="CI1707" s="10"/>
      <c r="CJ1707" s="10"/>
      <c r="CK1707" s="10"/>
      <c r="CL1707" s="10"/>
      <c r="CM1707" s="10"/>
    </row>
    <row r="1708" spans="1:91" x14ac:dyDescent="0.2">
      <c r="A1708" s="9"/>
      <c r="B1708" s="9"/>
      <c r="C1708" s="9"/>
      <c r="D1708" s="9"/>
      <c r="E1708" s="9"/>
      <c r="F1708" s="9"/>
      <c r="G1708" s="9"/>
      <c r="H1708" s="9"/>
      <c r="I1708" s="9"/>
      <c r="J1708" s="9"/>
      <c r="K1708" s="9"/>
      <c r="L1708" s="9"/>
      <c r="M1708" s="9"/>
      <c r="N1708" s="9"/>
      <c r="P1708"/>
      <c r="Q1708"/>
      <c r="AI1708" s="9"/>
      <c r="AJ1708" s="10"/>
      <c r="AK1708" s="9"/>
      <c r="AL1708" s="10"/>
      <c r="AM1708" s="9"/>
      <c r="AN1708" s="9"/>
      <c r="AO1708" s="9"/>
      <c r="AP1708" s="9"/>
      <c r="AQ1708" s="9"/>
      <c r="AS1708" s="9"/>
      <c r="AT1708" s="10"/>
      <c r="AU1708" s="10"/>
      <c r="AV1708" s="10"/>
      <c r="AW1708" s="10"/>
      <c r="AX1708" s="10"/>
      <c r="AY1708" s="10"/>
      <c r="AZ1708" s="10"/>
      <c r="BA1708" s="10"/>
      <c r="BC1708" s="9"/>
      <c r="BD1708" s="10"/>
      <c r="BE1708" s="10"/>
      <c r="BF1708" s="10"/>
      <c r="BG1708" s="10"/>
      <c r="BH1708" s="10"/>
      <c r="BI1708" s="10"/>
      <c r="BJ1708" s="10"/>
      <c r="BK1708" s="10"/>
      <c r="BL1708" s="10"/>
      <c r="BM1708" s="9"/>
      <c r="BN1708" s="10"/>
      <c r="BO1708" s="9"/>
      <c r="BP1708" s="9"/>
      <c r="BQ1708" s="9"/>
      <c r="BR1708" s="9"/>
      <c r="BS1708" s="9"/>
      <c r="BT1708" s="5"/>
      <c r="BU1708" s="9"/>
      <c r="BV1708" s="10"/>
      <c r="BW1708" s="10"/>
      <c r="BX1708" s="10"/>
      <c r="BY1708" s="10"/>
      <c r="BZ1708" s="10"/>
      <c r="CA1708" s="10"/>
      <c r="CB1708" s="10"/>
      <c r="CC1708" s="10"/>
      <c r="CD1708" s="5"/>
      <c r="CE1708" s="9"/>
      <c r="CF1708" s="10"/>
      <c r="CG1708" s="10"/>
      <c r="CH1708" s="10"/>
      <c r="CI1708" s="10"/>
      <c r="CJ1708" s="10"/>
      <c r="CK1708" s="10"/>
      <c r="CL1708" s="10"/>
      <c r="CM1708" s="10"/>
    </row>
    <row r="1709" spans="1:91" x14ac:dyDescent="0.2">
      <c r="A1709" s="9"/>
      <c r="B1709" s="9"/>
      <c r="C1709" s="9"/>
      <c r="D1709" s="9"/>
      <c r="E1709" s="9"/>
      <c r="F1709" s="9"/>
      <c r="G1709" s="9"/>
      <c r="H1709" s="9"/>
      <c r="I1709" s="9"/>
      <c r="J1709" s="9"/>
      <c r="K1709" s="9"/>
      <c r="L1709" s="9"/>
      <c r="M1709" s="9"/>
      <c r="N1709" s="9"/>
      <c r="P1709"/>
      <c r="Q1709"/>
      <c r="AI1709" s="9"/>
      <c r="AJ1709" s="10"/>
      <c r="AK1709" s="9"/>
      <c r="AL1709" s="10"/>
      <c r="AM1709" s="9"/>
      <c r="AN1709" s="9"/>
      <c r="AO1709" s="9"/>
      <c r="AP1709" s="9"/>
      <c r="AQ1709" s="9"/>
      <c r="AS1709" s="9"/>
      <c r="AT1709" s="10"/>
      <c r="AU1709" s="10"/>
      <c r="AV1709" s="10"/>
      <c r="AW1709" s="10"/>
      <c r="AX1709" s="10"/>
      <c r="AY1709" s="10"/>
      <c r="AZ1709" s="10"/>
      <c r="BA1709" s="10"/>
      <c r="BC1709" s="9"/>
      <c r="BD1709" s="10"/>
      <c r="BE1709" s="10"/>
      <c r="BF1709" s="10"/>
      <c r="BG1709" s="10"/>
      <c r="BH1709" s="10"/>
      <c r="BI1709" s="10"/>
      <c r="BJ1709" s="10"/>
      <c r="BK1709" s="10"/>
      <c r="BL1709" s="10"/>
      <c r="BM1709" s="9"/>
      <c r="BN1709" s="10"/>
      <c r="BO1709" s="9"/>
      <c r="BP1709" s="9"/>
      <c r="BQ1709" s="9"/>
      <c r="BR1709" s="9"/>
      <c r="BS1709" s="9"/>
      <c r="BT1709" s="5"/>
      <c r="BU1709" s="9"/>
      <c r="BV1709" s="10"/>
      <c r="BW1709" s="10"/>
      <c r="BX1709" s="10"/>
      <c r="BY1709" s="10"/>
      <c r="BZ1709" s="10"/>
      <c r="CA1709" s="10"/>
      <c r="CB1709" s="10"/>
      <c r="CC1709" s="10"/>
      <c r="CD1709" s="5"/>
      <c r="CE1709" s="9"/>
      <c r="CF1709" s="10"/>
      <c r="CG1709" s="10"/>
      <c r="CH1709" s="10"/>
      <c r="CI1709" s="10"/>
      <c r="CJ1709" s="10"/>
      <c r="CK1709" s="10"/>
      <c r="CL1709" s="10"/>
      <c r="CM1709" s="10"/>
    </row>
    <row r="1710" spans="1:91" x14ac:dyDescent="0.2">
      <c r="A1710" s="9"/>
      <c r="B1710" s="9"/>
      <c r="C1710" s="9"/>
      <c r="D1710" s="9"/>
      <c r="E1710" s="9"/>
      <c r="F1710" s="9"/>
      <c r="G1710" s="9"/>
      <c r="H1710" s="9"/>
      <c r="I1710" s="9"/>
      <c r="J1710" s="9"/>
      <c r="K1710" s="9"/>
      <c r="L1710" s="9"/>
      <c r="M1710" s="9"/>
      <c r="N1710" s="9"/>
      <c r="P1710"/>
      <c r="Q1710"/>
      <c r="AI1710" s="9"/>
      <c r="AJ1710" s="10"/>
      <c r="AK1710" s="9"/>
      <c r="AL1710" s="10"/>
      <c r="AM1710" s="9"/>
      <c r="AN1710" s="9"/>
      <c r="AO1710" s="9"/>
      <c r="AP1710" s="9"/>
      <c r="AQ1710" s="9"/>
      <c r="AS1710" s="9"/>
      <c r="AT1710" s="10"/>
      <c r="AU1710" s="10"/>
      <c r="AV1710" s="10"/>
      <c r="AW1710" s="10"/>
      <c r="AX1710" s="10"/>
      <c r="AY1710" s="10"/>
      <c r="AZ1710" s="10"/>
      <c r="BA1710" s="10"/>
      <c r="BC1710" s="9"/>
      <c r="BD1710" s="10"/>
      <c r="BE1710" s="10"/>
      <c r="BF1710" s="10"/>
      <c r="BG1710" s="10"/>
      <c r="BH1710" s="10"/>
      <c r="BI1710" s="10"/>
      <c r="BJ1710" s="10"/>
      <c r="BK1710" s="10"/>
      <c r="BL1710" s="10"/>
      <c r="BM1710" s="9"/>
      <c r="BN1710" s="10"/>
      <c r="BO1710" s="9"/>
      <c r="BP1710" s="9"/>
      <c r="BQ1710" s="9"/>
      <c r="BR1710" s="9"/>
      <c r="BS1710" s="9"/>
      <c r="BT1710" s="5"/>
      <c r="BU1710" s="9"/>
      <c r="BV1710" s="10"/>
      <c r="BW1710" s="10"/>
      <c r="BX1710" s="10"/>
      <c r="BY1710" s="10"/>
      <c r="BZ1710" s="10"/>
      <c r="CA1710" s="10"/>
      <c r="CB1710" s="10"/>
      <c r="CC1710" s="10"/>
      <c r="CD1710" s="5"/>
      <c r="CE1710" s="9"/>
      <c r="CF1710" s="10"/>
      <c r="CG1710" s="10"/>
      <c r="CH1710" s="10"/>
      <c r="CI1710" s="10"/>
      <c r="CJ1710" s="10"/>
      <c r="CK1710" s="10"/>
      <c r="CL1710" s="10"/>
      <c r="CM1710" s="10"/>
    </row>
    <row r="1711" spans="1:91" x14ac:dyDescent="0.2">
      <c r="A1711" s="9"/>
      <c r="B1711" s="9"/>
      <c r="C1711" s="9"/>
      <c r="D1711" s="9"/>
      <c r="E1711" s="9"/>
      <c r="F1711" s="9"/>
      <c r="G1711" s="9"/>
      <c r="H1711" s="9"/>
      <c r="I1711" s="9"/>
      <c r="J1711" s="9"/>
      <c r="K1711" s="9"/>
      <c r="L1711" s="9"/>
      <c r="M1711" s="9"/>
      <c r="N1711" s="9"/>
      <c r="P1711"/>
      <c r="Q1711"/>
      <c r="AI1711" s="9"/>
      <c r="AJ1711" s="10"/>
      <c r="AK1711" s="9"/>
      <c r="AL1711" s="10"/>
      <c r="AM1711" s="9"/>
      <c r="AN1711" s="9"/>
      <c r="AO1711" s="9"/>
      <c r="AP1711" s="9"/>
      <c r="AQ1711" s="9"/>
      <c r="AS1711" s="9"/>
      <c r="AT1711" s="10"/>
      <c r="AU1711" s="10"/>
      <c r="AV1711" s="10"/>
      <c r="AW1711" s="10"/>
      <c r="AX1711" s="10"/>
      <c r="AY1711" s="10"/>
      <c r="AZ1711" s="10"/>
      <c r="BA1711" s="10"/>
      <c r="BC1711" s="9"/>
      <c r="BD1711" s="10"/>
      <c r="BE1711" s="10"/>
      <c r="BF1711" s="10"/>
      <c r="BG1711" s="10"/>
      <c r="BH1711" s="10"/>
      <c r="BI1711" s="10"/>
      <c r="BJ1711" s="10"/>
      <c r="BK1711" s="10"/>
      <c r="BL1711" s="10"/>
      <c r="BM1711" s="9"/>
      <c r="BN1711" s="10"/>
      <c r="BO1711" s="9"/>
      <c r="BP1711" s="9"/>
      <c r="BQ1711" s="9"/>
      <c r="BR1711" s="9"/>
      <c r="BS1711" s="9"/>
      <c r="BT1711" s="5"/>
      <c r="BU1711" s="9"/>
      <c r="BV1711" s="10"/>
      <c r="BW1711" s="10"/>
      <c r="BX1711" s="10"/>
      <c r="BY1711" s="10"/>
      <c r="BZ1711" s="10"/>
      <c r="CA1711" s="10"/>
      <c r="CB1711" s="10"/>
      <c r="CC1711" s="10"/>
      <c r="CD1711" s="5"/>
      <c r="CE1711" s="9"/>
      <c r="CF1711" s="10"/>
      <c r="CG1711" s="10"/>
      <c r="CH1711" s="10"/>
      <c r="CI1711" s="10"/>
      <c r="CJ1711" s="10"/>
      <c r="CK1711" s="10"/>
      <c r="CL1711" s="10"/>
      <c r="CM1711" s="10"/>
    </row>
    <row r="1712" spans="1:91" x14ac:dyDescent="0.2">
      <c r="A1712" s="9"/>
      <c r="B1712" s="9"/>
      <c r="C1712" s="9"/>
      <c r="D1712" s="9"/>
      <c r="E1712" s="9"/>
      <c r="F1712" s="9"/>
      <c r="G1712" s="9"/>
      <c r="H1712" s="9"/>
      <c r="I1712" s="9"/>
      <c r="J1712" s="9"/>
      <c r="K1712" s="9"/>
      <c r="L1712" s="9"/>
      <c r="M1712" s="9"/>
      <c r="N1712" s="9"/>
      <c r="P1712"/>
      <c r="Q1712"/>
      <c r="AI1712" s="9"/>
      <c r="AJ1712" s="10"/>
      <c r="AK1712" s="9"/>
      <c r="AL1712" s="10"/>
      <c r="AM1712" s="9"/>
      <c r="AN1712" s="9"/>
      <c r="AO1712" s="9"/>
      <c r="AP1712" s="9"/>
      <c r="AQ1712" s="9"/>
      <c r="AS1712" s="9"/>
      <c r="AT1712" s="10"/>
      <c r="AU1712" s="10"/>
      <c r="AV1712" s="10"/>
      <c r="AW1712" s="10"/>
      <c r="AX1712" s="10"/>
      <c r="AY1712" s="10"/>
      <c r="AZ1712" s="10"/>
      <c r="BA1712" s="10"/>
      <c r="BC1712" s="9"/>
      <c r="BD1712" s="10"/>
      <c r="BE1712" s="10"/>
      <c r="BF1712" s="10"/>
      <c r="BG1712" s="10"/>
      <c r="BH1712" s="10"/>
      <c r="BI1712" s="10"/>
      <c r="BJ1712" s="10"/>
      <c r="BK1712" s="10"/>
      <c r="BL1712" s="10"/>
      <c r="BM1712" s="9"/>
      <c r="BN1712" s="10"/>
      <c r="BO1712" s="9"/>
      <c r="BP1712" s="9"/>
      <c r="BQ1712" s="9"/>
      <c r="BR1712" s="9"/>
      <c r="BS1712" s="9"/>
      <c r="BT1712" s="5"/>
      <c r="BU1712" s="9"/>
      <c r="BV1712" s="10"/>
      <c r="BW1712" s="10"/>
      <c r="BX1712" s="10"/>
      <c r="BY1712" s="10"/>
      <c r="BZ1712" s="10"/>
      <c r="CA1712" s="10"/>
      <c r="CB1712" s="10"/>
      <c r="CC1712" s="10"/>
      <c r="CD1712" s="5"/>
      <c r="CE1712" s="9"/>
      <c r="CF1712" s="10"/>
      <c r="CG1712" s="10"/>
      <c r="CH1712" s="10"/>
      <c r="CI1712" s="10"/>
      <c r="CJ1712" s="10"/>
      <c r="CK1712" s="10"/>
      <c r="CL1712" s="10"/>
      <c r="CM1712" s="10"/>
    </row>
    <row r="1713" spans="1:91" x14ac:dyDescent="0.2">
      <c r="A1713" s="9"/>
      <c r="B1713" s="9"/>
      <c r="C1713" s="9"/>
      <c r="D1713" s="9"/>
      <c r="E1713" s="9"/>
      <c r="F1713" s="9"/>
      <c r="G1713" s="9"/>
      <c r="H1713" s="9"/>
      <c r="I1713" s="9"/>
      <c r="J1713" s="9"/>
      <c r="K1713" s="9"/>
      <c r="L1713" s="9"/>
      <c r="M1713" s="9"/>
      <c r="N1713" s="9"/>
      <c r="P1713"/>
      <c r="Q1713"/>
      <c r="AI1713" s="9"/>
      <c r="AJ1713" s="10"/>
      <c r="AK1713" s="9"/>
      <c r="AL1713" s="10"/>
      <c r="AM1713" s="9"/>
      <c r="AN1713" s="9"/>
      <c r="AO1713" s="9"/>
      <c r="AP1713" s="9"/>
      <c r="AQ1713" s="9"/>
      <c r="AS1713" s="9"/>
      <c r="AT1713" s="10"/>
      <c r="AU1713" s="10"/>
      <c r="AV1713" s="10"/>
      <c r="AW1713" s="10"/>
      <c r="AX1713" s="10"/>
      <c r="AY1713" s="10"/>
      <c r="AZ1713" s="10"/>
      <c r="BA1713" s="10"/>
      <c r="BC1713" s="9"/>
      <c r="BD1713" s="10"/>
      <c r="BE1713" s="10"/>
      <c r="BF1713" s="10"/>
      <c r="BG1713" s="10"/>
      <c r="BH1713" s="10"/>
      <c r="BI1713" s="10"/>
      <c r="BJ1713" s="10"/>
      <c r="BK1713" s="10"/>
      <c r="BL1713" s="10"/>
      <c r="BM1713" s="9"/>
      <c r="BN1713" s="10"/>
      <c r="BO1713" s="9"/>
      <c r="BP1713" s="9"/>
      <c r="BQ1713" s="9"/>
      <c r="BR1713" s="9"/>
      <c r="BS1713" s="9"/>
      <c r="BT1713" s="5"/>
      <c r="BU1713" s="9"/>
      <c r="BV1713" s="10"/>
      <c r="BW1713" s="10"/>
      <c r="BX1713" s="10"/>
      <c r="BY1713" s="10"/>
      <c r="BZ1713" s="10"/>
      <c r="CA1713" s="10"/>
      <c r="CB1713" s="10"/>
      <c r="CC1713" s="10"/>
      <c r="CD1713" s="5"/>
      <c r="CE1713" s="9"/>
      <c r="CF1713" s="10"/>
      <c r="CG1713" s="10"/>
      <c r="CH1713" s="10"/>
      <c r="CI1713" s="10"/>
      <c r="CJ1713" s="10"/>
      <c r="CK1713" s="10"/>
      <c r="CL1713" s="10"/>
      <c r="CM1713" s="10"/>
    </row>
    <row r="1714" spans="1:91" x14ac:dyDescent="0.2">
      <c r="A1714" s="9"/>
      <c r="B1714" s="9"/>
      <c r="C1714" s="9"/>
      <c r="D1714" s="9"/>
      <c r="E1714" s="9"/>
      <c r="F1714" s="9"/>
      <c r="G1714" s="9"/>
      <c r="H1714" s="9"/>
      <c r="I1714" s="9"/>
      <c r="J1714" s="9"/>
      <c r="K1714" s="9"/>
      <c r="L1714" s="9"/>
      <c r="M1714" s="9"/>
      <c r="N1714" s="9"/>
      <c r="P1714"/>
      <c r="Q1714"/>
      <c r="AI1714" s="9"/>
      <c r="AJ1714" s="10"/>
      <c r="AK1714" s="9"/>
      <c r="AL1714" s="10"/>
      <c r="AM1714" s="9"/>
      <c r="AN1714" s="9"/>
      <c r="AO1714" s="9"/>
      <c r="AP1714" s="9"/>
      <c r="AQ1714" s="9"/>
      <c r="AS1714" s="9"/>
      <c r="AT1714" s="10"/>
      <c r="AU1714" s="10"/>
      <c r="AV1714" s="10"/>
      <c r="AW1714" s="10"/>
      <c r="AX1714" s="10"/>
      <c r="AY1714" s="10"/>
      <c r="AZ1714" s="10"/>
      <c r="BA1714" s="10"/>
      <c r="BC1714" s="9"/>
      <c r="BD1714" s="10"/>
      <c r="BE1714" s="10"/>
      <c r="BF1714" s="10"/>
      <c r="BG1714" s="10"/>
      <c r="BH1714" s="10"/>
      <c r="BI1714" s="10"/>
      <c r="BJ1714" s="10"/>
      <c r="BK1714" s="10"/>
      <c r="BL1714" s="10"/>
      <c r="BM1714" s="9"/>
      <c r="BN1714" s="10"/>
      <c r="BO1714" s="9"/>
      <c r="BP1714" s="9"/>
      <c r="BQ1714" s="9"/>
      <c r="BR1714" s="9"/>
      <c r="BS1714" s="9"/>
      <c r="BT1714" s="5"/>
      <c r="BU1714" s="9"/>
      <c r="BV1714" s="10"/>
      <c r="BW1714" s="10"/>
      <c r="BX1714" s="10"/>
      <c r="BY1714" s="10"/>
      <c r="BZ1714" s="10"/>
      <c r="CA1714" s="10"/>
      <c r="CB1714" s="10"/>
      <c r="CC1714" s="10"/>
      <c r="CD1714" s="5"/>
      <c r="CE1714" s="9"/>
      <c r="CF1714" s="10"/>
      <c r="CG1714" s="10"/>
      <c r="CH1714" s="10"/>
      <c r="CI1714" s="10"/>
      <c r="CJ1714" s="10"/>
      <c r="CK1714" s="10"/>
      <c r="CL1714" s="10"/>
      <c r="CM1714" s="10"/>
    </row>
    <row r="1715" spans="1:91" x14ac:dyDescent="0.2">
      <c r="A1715" s="9"/>
      <c r="B1715" s="9"/>
      <c r="C1715" s="9"/>
      <c r="D1715" s="9"/>
      <c r="E1715" s="9"/>
      <c r="F1715" s="9"/>
      <c r="G1715" s="9"/>
      <c r="H1715" s="9"/>
      <c r="I1715" s="9"/>
      <c r="J1715" s="9"/>
      <c r="K1715" s="9"/>
      <c r="L1715" s="9"/>
      <c r="M1715" s="9"/>
      <c r="N1715" s="9"/>
      <c r="P1715"/>
      <c r="Q1715"/>
      <c r="AI1715" s="9"/>
      <c r="AJ1715" s="10"/>
      <c r="AK1715" s="9"/>
      <c r="AL1715" s="10"/>
      <c r="AM1715" s="9"/>
      <c r="AN1715" s="9"/>
      <c r="AO1715" s="9"/>
      <c r="AP1715" s="9"/>
      <c r="AQ1715" s="9"/>
      <c r="AS1715" s="9"/>
      <c r="AT1715" s="10"/>
      <c r="AU1715" s="10"/>
      <c r="AV1715" s="10"/>
      <c r="AW1715" s="10"/>
      <c r="AX1715" s="10"/>
      <c r="AY1715" s="10"/>
      <c r="AZ1715" s="10"/>
      <c r="BA1715" s="10"/>
      <c r="BC1715" s="9"/>
      <c r="BD1715" s="10"/>
      <c r="BE1715" s="10"/>
      <c r="BF1715" s="10"/>
      <c r="BG1715" s="10"/>
      <c r="BH1715" s="10"/>
      <c r="BI1715" s="10"/>
      <c r="BJ1715" s="10"/>
      <c r="BK1715" s="10"/>
      <c r="BL1715" s="10"/>
      <c r="BM1715" s="9"/>
      <c r="BN1715" s="10"/>
      <c r="BO1715" s="9"/>
      <c r="BP1715" s="9"/>
      <c r="BQ1715" s="9"/>
      <c r="BR1715" s="9"/>
      <c r="BS1715" s="9"/>
      <c r="BT1715" s="5"/>
      <c r="BU1715" s="9"/>
      <c r="BV1715" s="10"/>
      <c r="BW1715" s="10"/>
      <c r="BX1715" s="10"/>
      <c r="BY1715" s="10"/>
      <c r="BZ1715" s="10"/>
      <c r="CA1715" s="10"/>
      <c r="CB1715" s="10"/>
      <c r="CC1715" s="10"/>
      <c r="CD1715" s="5"/>
      <c r="CE1715" s="9"/>
      <c r="CF1715" s="10"/>
      <c r="CG1715" s="10"/>
      <c r="CH1715" s="10"/>
      <c r="CI1715" s="10"/>
      <c r="CJ1715" s="10"/>
      <c r="CK1715" s="10"/>
      <c r="CL1715" s="10"/>
      <c r="CM1715" s="10"/>
    </row>
    <row r="1716" spans="1:91" x14ac:dyDescent="0.2">
      <c r="A1716" s="9"/>
      <c r="B1716" s="9"/>
      <c r="C1716" s="9"/>
      <c r="D1716" s="9"/>
      <c r="E1716" s="9"/>
      <c r="F1716" s="9"/>
      <c r="G1716" s="9"/>
      <c r="H1716" s="9"/>
      <c r="I1716" s="9"/>
      <c r="J1716" s="9"/>
      <c r="K1716" s="9"/>
      <c r="L1716" s="9"/>
      <c r="M1716" s="9"/>
      <c r="N1716" s="9"/>
      <c r="P1716"/>
      <c r="Q1716"/>
      <c r="AI1716" s="9"/>
      <c r="AJ1716" s="10"/>
      <c r="AK1716" s="9"/>
      <c r="AL1716" s="10"/>
      <c r="AM1716" s="9"/>
      <c r="AN1716" s="9"/>
      <c r="AO1716" s="9"/>
      <c r="AP1716" s="9"/>
      <c r="AQ1716" s="9"/>
      <c r="AS1716" s="9"/>
      <c r="AT1716" s="10"/>
      <c r="AU1716" s="10"/>
      <c r="AV1716" s="10"/>
      <c r="AW1716" s="10"/>
      <c r="AX1716" s="10"/>
      <c r="AY1716" s="10"/>
      <c r="AZ1716" s="10"/>
      <c r="BA1716" s="10"/>
      <c r="BC1716" s="9"/>
      <c r="BD1716" s="10"/>
      <c r="BE1716" s="10"/>
      <c r="BF1716" s="10"/>
      <c r="BG1716" s="10"/>
      <c r="BH1716" s="10"/>
      <c r="BI1716" s="10"/>
      <c r="BJ1716" s="10"/>
      <c r="BK1716" s="10"/>
      <c r="BL1716" s="10"/>
      <c r="BM1716" s="9"/>
      <c r="BN1716" s="10"/>
      <c r="BO1716" s="9"/>
      <c r="BP1716" s="9"/>
      <c r="BQ1716" s="9"/>
      <c r="BR1716" s="9"/>
      <c r="BS1716" s="9"/>
      <c r="BT1716" s="5"/>
      <c r="BU1716" s="9"/>
      <c r="BV1716" s="10"/>
      <c r="BW1716" s="10"/>
      <c r="BX1716" s="10"/>
      <c r="BY1716" s="10"/>
      <c r="BZ1716" s="10"/>
      <c r="CA1716" s="10"/>
      <c r="CB1716" s="10"/>
      <c r="CC1716" s="10"/>
      <c r="CD1716" s="5"/>
      <c r="CE1716" s="9"/>
      <c r="CF1716" s="10"/>
      <c r="CG1716" s="10"/>
      <c r="CH1716" s="10"/>
      <c r="CI1716" s="10"/>
      <c r="CJ1716" s="10"/>
      <c r="CK1716" s="10"/>
      <c r="CL1716" s="10"/>
      <c r="CM1716" s="10"/>
    </row>
    <row r="1717" spans="1:91" x14ac:dyDescent="0.2">
      <c r="A1717" s="9"/>
      <c r="B1717" s="9"/>
      <c r="C1717" s="9"/>
      <c r="D1717" s="9"/>
      <c r="E1717" s="9"/>
      <c r="F1717" s="9"/>
      <c r="G1717" s="9"/>
      <c r="H1717" s="9"/>
      <c r="I1717" s="9"/>
      <c r="J1717" s="9"/>
      <c r="K1717" s="9"/>
      <c r="L1717" s="9"/>
      <c r="M1717" s="9"/>
      <c r="N1717" s="9"/>
      <c r="P1717"/>
      <c r="Q1717"/>
      <c r="AI1717" s="9"/>
      <c r="AJ1717" s="10"/>
      <c r="AK1717" s="9"/>
      <c r="AL1717" s="10"/>
      <c r="AM1717" s="9"/>
      <c r="AN1717" s="9"/>
      <c r="AO1717" s="9"/>
      <c r="AP1717" s="9"/>
      <c r="AQ1717" s="9"/>
      <c r="AS1717" s="9"/>
      <c r="AT1717" s="10"/>
      <c r="AU1717" s="10"/>
      <c r="AV1717" s="10"/>
      <c r="AW1717" s="10"/>
      <c r="AX1717" s="10"/>
      <c r="AY1717" s="10"/>
      <c r="AZ1717" s="10"/>
      <c r="BA1717" s="10"/>
      <c r="BC1717" s="9"/>
      <c r="BD1717" s="10"/>
      <c r="BE1717" s="10"/>
      <c r="BF1717" s="10"/>
      <c r="BG1717" s="10"/>
      <c r="BH1717" s="10"/>
      <c r="BI1717" s="10"/>
      <c r="BJ1717" s="10"/>
      <c r="BK1717" s="10"/>
      <c r="BL1717" s="10"/>
      <c r="BM1717" s="9"/>
      <c r="BN1717" s="10"/>
      <c r="BO1717" s="9"/>
      <c r="BP1717" s="9"/>
      <c r="BQ1717" s="9"/>
      <c r="BR1717" s="9"/>
      <c r="BS1717" s="9"/>
      <c r="BT1717" s="5"/>
      <c r="BU1717" s="9"/>
      <c r="BV1717" s="10"/>
      <c r="BW1717" s="10"/>
      <c r="BX1717" s="10"/>
      <c r="BY1717" s="10"/>
      <c r="BZ1717" s="10"/>
      <c r="CA1717" s="10"/>
      <c r="CB1717" s="10"/>
      <c r="CC1717" s="10"/>
      <c r="CD1717" s="5"/>
      <c r="CE1717" s="9"/>
      <c r="CF1717" s="10"/>
      <c r="CG1717" s="10"/>
      <c r="CH1717" s="10"/>
      <c r="CI1717" s="10"/>
      <c r="CJ1717" s="10"/>
      <c r="CK1717" s="10"/>
      <c r="CL1717" s="10"/>
      <c r="CM1717" s="10"/>
    </row>
    <row r="1718" spans="1:91" x14ac:dyDescent="0.2">
      <c r="A1718" s="9"/>
      <c r="B1718" s="9"/>
      <c r="C1718" s="9"/>
      <c r="D1718" s="9"/>
      <c r="E1718" s="9"/>
      <c r="F1718" s="9"/>
      <c r="G1718" s="9"/>
      <c r="H1718" s="9"/>
      <c r="I1718" s="9"/>
      <c r="J1718" s="9"/>
      <c r="K1718" s="9"/>
      <c r="L1718" s="9"/>
      <c r="M1718" s="9"/>
      <c r="N1718" s="9"/>
      <c r="P1718"/>
      <c r="Q1718"/>
      <c r="AI1718" s="9"/>
      <c r="AJ1718" s="10"/>
      <c r="AK1718" s="9"/>
      <c r="AL1718" s="10"/>
      <c r="AM1718" s="9"/>
      <c r="AN1718" s="9"/>
      <c r="AO1718" s="9"/>
      <c r="AP1718" s="9"/>
      <c r="AQ1718" s="9"/>
      <c r="AS1718" s="9"/>
      <c r="AT1718" s="10"/>
      <c r="AU1718" s="10"/>
      <c r="AV1718" s="10"/>
      <c r="AW1718" s="10"/>
      <c r="AX1718" s="10"/>
      <c r="AY1718" s="10"/>
      <c r="AZ1718" s="10"/>
      <c r="BA1718" s="10"/>
      <c r="BC1718" s="9"/>
      <c r="BD1718" s="10"/>
      <c r="BE1718" s="10"/>
      <c r="BF1718" s="10"/>
      <c r="BG1718" s="10"/>
      <c r="BH1718" s="10"/>
      <c r="BI1718" s="10"/>
      <c r="BJ1718" s="10"/>
      <c r="BK1718" s="10"/>
      <c r="BL1718" s="10"/>
      <c r="BM1718" s="9"/>
      <c r="BN1718" s="10"/>
      <c r="BO1718" s="9"/>
      <c r="BP1718" s="9"/>
      <c r="BQ1718" s="9"/>
      <c r="BR1718" s="9"/>
      <c r="BS1718" s="9"/>
      <c r="BT1718" s="5"/>
      <c r="BU1718" s="9"/>
      <c r="BV1718" s="10"/>
      <c r="BW1718" s="10"/>
      <c r="BX1718" s="10"/>
      <c r="BY1718" s="10"/>
      <c r="BZ1718" s="10"/>
      <c r="CA1718" s="10"/>
      <c r="CB1718" s="10"/>
      <c r="CC1718" s="10"/>
      <c r="CD1718" s="5"/>
      <c r="CE1718" s="9"/>
      <c r="CF1718" s="10"/>
      <c r="CG1718" s="10"/>
      <c r="CH1718" s="10"/>
      <c r="CI1718" s="10"/>
      <c r="CJ1718" s="10"/>
      <c r="CK1718" s="10"/>
      <c r="CL1718" s="10"/>
      <c r="CM1718" s="10"/>
    </row>
    <row r="1719" spans="1:91" x14ac:dyDescent="0.2">
      <c r="A1719" s="9"/>
      <c r="B1719" s="9"/>
      <c r="C1719" s="9"/>
      <c r="D1719" s="9"/>
      <c r="E1719" s="9"/>
      <c r="F1719" s="9"/>
      <c r="G1719" s="9"/>
      <c r="H1719" s="9"/>
      <c r="I1719" s="9"/>
      <c r="J1719" s="9"/>
      <c r="K1719" s="9"/>
      <c r="L1719" s="9"/>
      <c r="M1719" s="9"/>
      <c r="N1719" s="9"/>
      <c r="P1719"/>
      <c r="Q1719"/>
      <c r="AI1719" s="9"/>
      <c r="AJ1719" s="10"/>
      <c r="AK1719" s="9"/>
      <c r="AL1719" s="10"/>
      <c r="AM1719" s="9"/>
      <c r="AN1719" s="9"/>
      <c r="AO1719" s="9"/>
      <c r="AP1719" s="9"/>
      <c r="AQ1719" s="9"/>
      <c r="AS1719" s="9"/>
      <c r="AT1719" s="10"/>
      <c r="AU1719" s="10"/>
      <c r="AV1719" s="10"/>
      <c r="AW1719" s="10"/>
      <c r="AX1719" s="10"/>
      <c r="AY1719" s="10"/>
      <c r="AZ1719" s="10"/>
      <c r="BA1719" s="10"/>
      <c r="BC1719" s="9"/>
      <c r="BD1719" s="10"/>
      <c r="BE1719" s="10"/>
      <c r="BF1719" s="10"/>
      <c r="BG1719" s="10"/>
      <c r="BH1719" s="10"/>
      <c r="BI1719" s="10"/>
      <c r="BJ1719" s="10"/>
      <c r="BK1719" s="10"/>
      <c r="BL1719" s="10"/>
      <c r="BM1719" s="9"/>
      <c r="BN1719" s="10"/>
      <c r="BO1719" s="9"/>
      <c r="BP1719" s="9"/>
      <c r="BQ1719" s="9"/>
      <c r="BR1719" s="9"/>
      <c r="BS1719" s="9"/>
      <c r="BT1719" s="5"/>
      <c r="BU1719" s="9"/>
      <c r="BV1719" s="10"/>
      <c r="BW1719" s="10"/>
      <c r="BX1719" s="10"/>
      <c r="BY1719" s="10"/>
      <c r="BZ1719" s="10"/>
      <c r="CA1719" s="10"/>
      <c r="CB1719" s="10"/>
      <c r="CC1719" s="10"/>
      <c r="CD1719" s="5"/>
      <c r="CE1719" s="9"/>
      <c r="CF1719" s="10"/>
      <c r="CG1719" s="10"/>
      <c r="CH1719" s="10"/>
      <c r="CI1719" s="10"/>
      <c r="CJ1719" s="10"/>
      <c r="CK1719" s="10"/>
      <c r="CL1719" s="10"/>
      <c r="CM1719" s="10"/>
    </row>
    <row r="1720" spans="1:91" x14ac:dyDescent="0.2">
      <c r="A1720" s="9"/>
      <c r="B1720" s="9"/>
      <c r="C1720" s="9"/>
      <c r="D1720" s="9"/>
      <c r="E1720" s="9"/>
      <c r="F1720" s="9"/>
      <c r="G1720" s="9"/>
      <c r="H1720" s="9"/>
      <c r="I1720" s="9"/>
      <c r="J1720" s="9"/>
      <c r="K1720" s="9"/>
      <c r="L1720" s="9"/>
      <c r="M1720" s="9"/>
      <c r="N1720" s="9"/>
      <c r="P1720"/>
      <c r="Q1720"/>
      <c r="AI1720" s="9"/>
      <c r="AJ1720" s="10"/>
      <c r="AK1720" s="9"/>
      <c r="AL1720" s="10"/>
      <c r="AM1720" s="9"/>
      <c r="AN1720" s="9"/>
      <c r="AO1720" s="9"/>
      <c r="AP1720" s="9"/>
      <c r="AQ1720" s="9"/>
      <c r="AS1720" s="9"/>
      <c r="AT1720" s="10"/>
      <c r="AU1720" s="10"/>
      <c r="AV1720" s="10"/>
      <c r="AW1720" s="10"/>
      <c r="AX1720" s="10"/>
      <c r="AY1720" s="10"/>
      <c r="AZ1720" s="10"/>
      <c r="BA1720" s="10"/>
      <c r="BC1720" s="9"/>
      <c r="BD1720" s="10"/>
      <c r="BE1720" s="10"/>
      <c r="BF1720" s="10"/>
      <c r="BG1720" s="10"/>
      <c r="BH1720" s="10"/>
      <c r="BI1720" s="10"/>
      <c r="BJ1720" s="10"/>
      <c r="BK1720" s="10"/>
      <c r="BL1720" s="10"/>
      <c r="BM1720" s="9"/>
      <c r="BN1720" s="10"/>
      <c r="BO1720" s="9"/>
      <c r="BP1720" s="9"/>
      <c r="BQ1720" s="9"/>
      <c r="BR1720" s="9"/>
      <c r="BS1720" s="9"/>
      <c r="BT1720" s="5"/>
      <c r="BU1720" s="9"/>
      <c r="BV1720" s="10"/>
      <c r="BW1720" s="10"/>
      <c r="BX1720" s="10"/>
      <c r="BY1720" s="10"/>
      <c r="BZ1720" s="10"/>
      <c r="CA1720" s="10"/>
      <c r="CB1720" s="10"/>
      <c r="CC1720" s="10"/>
      <c r="CD1720" s="5"/>
      <c r="CE1720" s="9"/>
      <c r="CF1720" s="10"/>
      <c r="CG1720" s="10"/>
      <c r="CH1720" s="10"/>
      <c r="CI1720" s="10"/>
      <c r="CJ1720" s="10"/>
      <c r="CK1720" s="10"/>
      <c r="CL1720" s="10"/>
      <c r="CM1720" s="10"/>
    </row>
    <row r="1721" spans="1:91" x14ac:dyDescent="0.2">
      <c r="A1721" s="9"/>
      <c r="B1721" s="9"/>
      <c r="C1721" s="9"/>
      <c r="D1721" s="9"/>
      <c r="E1721" s="9"/>
      <c r="F1721" s="9"/>
      <c r="G1721" s="9"/>
      <c r="H1721" s="9"/>
      <c r="I1721" s="9"/>
      <c r="J1721" s="9"/>
      <c r="K1721" s="9"/>
      <c r="L1721" s="9"/>
      <c r="M1721" s="9"/>
      <c r="N1721" s="9"/>
      <c r="P1721"/>
      <c r="Q1721"/>
      <c r="AI1721" s="9"/>
      <c r="AJ1721" s="10"/>
      <c r="AK1721" s="9"/>
      <c r="AL1721" s="10"/>
      <c r="AM1721" s="9"/>
      <c r="AN1721" s="9"/>
      <c r="AO1721" s="9"/>
      <c r="AP1721" s="9"/>
      <c r="AQ1721" s="9"/>
      <c r="AS1721" s="9"/>
      <c r="AT1721" s="10"/>
      <c r="AU1721" s="10"/>
      <c r="AV1721" s="10"/>
      <c r="AW1721" s="10"/>
      <c r="AX1721" s="10"/>
      <c r="AY1721" s="10"/>
      <c r="AZ1721" s="10"/>
      <c r="BA1721" s="10"/>
      <c r="BC1721" s="9"/>
      <c r="BD1721" s="10"/>
      <c r="BE1721" s="10"/>
      <c r="BF1721" s="10"/>
      <c r="BG1721" s="10"/>
      <c r="BH1721" s="10"/>
      <c r="BI1721" s="10"/>
      <c r="BJ1721" s="10"/>
      <c r="BK1721" s="10"/>
      <c r="BL1721" s="10"/>
      <c r="BM1721" s="9"/>
      <c r="BN1721" s="10"/>
      <c r="BO1721" s="9"/>
      <c r="BP1721" s="9"/>
      <c r="BQ1721" s="9"/>
      <c r="BR1721" s="9"/>
      <c r="BS1721" s="9"/>
      <c r="BT1721" s="5"/>
      <c r="BU1721" s="9"/>
      <c r="BV1721" s="10"/>
      <c r="BW1721" s="10"/>
      <c r="BX1721" s="10"/>
      <c r="BY1721" s="10"/>
      <c r="BZ1721" s="10"/>
      <c r="CA1721" s="10"/>
      <c r="CB1721" s="10"/>
      <c r="CC1721" s="10"/>
      <c r="CD1721" s="5"/>
      <c r="CE1721" s="9"/>
      <c r="CF1721" s="10"/>
      <c r="CG1721" s="10"/>
      <c r="CH1721" s="10"/>
      <c r="CI1721" s="10"/>
      <c r="CJ1721" s="10"/>
      <c r="CK1721" s="10"/>
      <c r="CL1721" s="10"/>
      <c r="CM1721" s="10"/>
    </row>
    <row r="1722" spans="1:91" x14ac:dyDescent="0.2">
      <c r="A1722" s="9"/>
      <c r="B1722" s="9"/>
      <c r="C1722" s="9"/>
      <c r="D1722" s="9"/>
      <c r="E1722" s="9"/>
      <c r="F1722" s="9"/>
      <c r="G1722" s="9"/>
      <c r="H1722" s="9"/>
      <c r="I1722" s="9"/>
      <c r="J1722" s="9"/>
      <c r="K1722" s="9"/>
      <c r="L1722" s="9"/>
      <c r="M1722" s="9"/>
      <c r="N1722" s="9"/>
      <c r="P1722"/>
      <c r="Q1722"/>
      <c r="AI1722" s="9"/>
      <c r="AJ1722" s="10"/>
      <c r="AK1722" s="9"/>
      <c r="AL1722" s="10"/>
      <c r="AM1722" s="9"/>
      <c r="AN1722" s="9"/>
      <c r="AO1722" s="9"/>
      <c r="AP1722" s="9"/>
      <c r="AQ1722" s="9"/>
      <c r="AS1722" s="9"/>
      <c r="AT1722" s="10"/>
      <c r="AU1722" s="10"/>
      <c r="AV1722" s="10"/>
      <c r="AW1722" s="10"/>
      <c r="AX1722" s="10"/>
      <c r="AY1722" s="10"/>
      <c r="AZ1722" s="10"/>
      <c r="BA1722" s="10"/>
      <c r="BC1722" s="9"/>
      <c r="BD1722" s="10"/>
      <c r="BE1722" s="10"/>
      <c r="BF1722" s="10"/>
      <c r="BG1722" s="10"/>
      <c r="BH1722" s="10"/>
      <c r="BI1722" s="10"/>
      <c r="BJ1722" s="10"/>
      <c r="BK1722" s="10"/>
      <c r="BL1722" s="10"/>
      <c r="BM1722" s="9"/>
      <c r="BN1722" s="10"/>
      <c r="BO1722" s="9"/>
      <c r="BP1722" s="9"/>
      <c r="BQ1722" s="9"/>
      <c r="BR1722" s="9"/>
      <c r="BS1722" s="9"/>
      <c r="BT1722" s="5"/>
      <c r="BU1722" s="9"/>
      <c r="BV1722" s="10"/>
      <c r="BW1722" s="10"/>
      <c r="BX1722" s="10"/>
      <c r="BY1722" s="10"/>
      <c r="BZ1722" s="10"/>
      <c r="CA1722" s="10"/>
      <c r="CB1722" s="10"/>
      <c r="CC1722" s="10"/>
      <c r="CD1722" s="5"/>
      <c r="CE1722" s="9"/>
      <c r="CF1722" s="10"/>
      <c r="CG1722" s="10"/>
      <c r="CH1722" s="10"/>
      <c r="CI1722" s="10"/>
      <c r="CJ1722" s="10"/>
      <c r="CK1722" s="10"/>
      <c r="CL1722" s="10"/>
      <c r="CM1722" s="10"/>
    </row>
    <row r="1723" spans="1:91" x14ac:dyDescent="0.2">
      <c r="A1723" s="9"/>
      <c r="B1723" s="9"/>
      <c r="C1723" s="9"/>
      <c r="D1723" s="9"/>
      <c r="E1723" s="9"/>
      <c r="F1723" s="9"/>
      <c r="G1723" s="9"/>
      <c r="H1723" s="9"/>
      <c r="I1723" s="9"/>
      <c r="J1723" s="9"/>
      <c r="K1723" s="9"/>
      <c r="L1723" s="9"/>
      <c r="M1723" s="9"/>
      <c r="N1723" s="9"/>
      <c r="P1723"/>
      <c r="Q1723"/>
      <c r="AI1723" s="9"/>
      <c r="AJ1723" s="10"/>
      <c r="AK1723" s="9"/>
      <c r="AL1723" s="10"/>
      <c r="AM1723" s="9"/>
      <c r="AN1723" s="9"/>
      <c r="AO1723" s="9"/>
      <c r="AP1723" s="9"/>
      <c r="AQ1723" s="9"/>
      <c r="AS1723" s="9"/>
      <c r="AT1723" s="10"/>
      <c r="AU1723" s="10"/>
      <c r="AV1723" s="10"/>
      <c r="AW1723" s="10"/>
      <c r="AX1723" s="10"/>
      <c r="AY1723" s="10"/>
      <c r="AZ1723" s="10"/>
      <c r="BA1723" s="10"/>
      <c r="BC1723" s="9"/>
      <c r="BD1723" s="10"/>
      <c r="BE1723" s="10"/>
      <c r="BF1723" s="10"/>
      <c r="BG1723" s="10"/>
      <c r="BH1723" s="10"/>
      <c r="BI1723" s="10"/>
      <c r="BJ1723" s="10"/>
      <c r="BK1723" s="10"/>
      <c r="BL1723" s="10"/>
      <c r="BM1723" s="9"/>
      <c r="BN1723" s="10"/>
      <c r="BO1723" s="9"/>
      <c r="BP1723" s="9"/>
      <c r="BQ1723" s="9"/>
      <c r="BR1723" s="9"/>
      <c r="BS1723" s="9"/>
      <c r="BT1723" s="5"/>
      <c r="BU1723" s="9"/>
      <c r="BV1723" s="10"/>
      <c r="BW1723" s="10"/>
      <c r="BX1723" s="10"/>
      <c r="BY1723" s="10"/>
      <c r="BZ1723" s="10"/>
      <c r="CA1723" s="10"/>
      <c r="CB1723" s="10"/>
      <c r="CC1723" s="10"/>
      <c r="CD1723" s="5"/>
      <c r="CE1723" s="9"/>
      <c r="CF1723" s="10"/>
      <c r="CG1723" s="10"/>
      <c r="CH1723" s="10"/>
      <c r="CI1723" s="10"/>
      <c r="CJ1723" s="10"/>
      <c r="CK1723" s="10"/>
      <c r="CL1723" s="10"/>
      <c r="CM1723" s="10"/>
    </row>
    <row r="1724" spans="1:91" x14ac:dyDescent="0.2">
      <c r="A1724" s="9"/>
      <c r="B1724" s="9"/>
      <c r="C1724" s="9"/>
      <c r="D1724" s="9"/>
      <c r="E1724" s="9"/>
      <c r="F1724" s="9"/>
      <c r="G1724" s="9"/>
      <c r="H1724" s="9"/>
      <c r="I1724" s="9"/>
      <c r="J1724" s="9"/>
      <c r="K1724" s="9"/>
      <c r="L1724" s="9"/>
      <c r="M1724" s="9"/>
      <c r="N1724" s="9"/>
      <c r="P1724"/>
      <c r="Q1724"/>
      <c r="AI1724" s="9"/>
      <c r="AJ1724" s="10"/>
      <c r="AK1724" s="9"/>
      <c r="AL1724" s="10"/>
      <c r="AM1724" s="9"/>
      <c r="AN1724" s="9"/>
      <c r="AO1724" s="9"/>
      <c r="AP1724" s="9"/>
      <c r="AQ1724" s="9"/>
      <c r="AS1724" s="9"/>
      <c r="AT1724" s="10"/>
      <c r="AU1724" s="10"/>
      <c r="AV1724" s="10"/>
      <c r="AW1724" s="10"/>
      <c r="AX1724" s="10"/>
      <c r="AY1724" s="10"/>
      <c r="AZ1724" s="10"/>
      <c r="BA1724" s="10"/>
      <c r="BC1724" s="9"/>
      <c r="BD1724" s="10"/>
      <c r="BE1724" s="10"/>
      <c r="BF1724" s="10"/>
      <c r="BG1724" s="10"/>
      <c r="BH1724" s="10"/>
      <c r="BI1724" s="10"/>
      <c r="BJ1724" s="10"/>
      <c r="BK1724" s="10"/>
      <c r="BL1724" s="10"/>
      <c r="BM1724" s="9"/>
      <c r="BN1724" s="10"/>
      <c r="BO1724" s="9"/>
      <c r="BP1724" s="9"/>
      <c r="BQ1724" s="9"/>
      <c r="BR1724" s="9"/>
      <c r="BS1724" s="9"/>
      <c r="BT1724" s="5"/>
      <c r="BU1724" s="9"/>
      <c r="BV1724" s="10"/>
      <c r="BW1724" s="10"/>
      <c r="BX1724" s="10"/>
      <c r="BY1724" s="10"/>
      <c r="BZ1724" s="10"/>
      <c r="CA1724" s="10"/>
      <c r="CB1724" s="10"/>
      <c r="CC1724" s="10"/>
      <c r="CD1724" s="5"/>
      <c r="CE1724" s="9"/>
      <c r="CF1724" s="10"/>
      <c r="CG1724" s="10"/>
      <c r="CH1724" s="10"/>
      <c r="CI1724" s="10"/>
      <c r="CJ1724" s="10"/>
      <c r="CK1724" s="10"/>
      <c r="CL1724" s="10"/>
      <c r="CM1724" s="10"/>
    </row>
    <row r="1725" spans="1:91" x14ac:dyDescent="0.2">
      <c r="A1725" s="9"/>
      <c r="B1725" s="9"/>
      <c r="C1725" s="9"/>
      <c r="D1725" s="9"/>
      <c r="E1725" s="9"/>
      <c r="F1725" s="9"/>
      <c r="G1725" s="9"/>
      <c r="H1725" s="9"/>
      <c r="I1725" s="9"/>
      <c r="J1725" s="9"/>
      <c r="K1725" s="9"/>
      <c r="L1725" s="9"/>
      <c r="M1725" s="9"/>
      <c r="N1725" s="9"/>
      <c r="P1725"/>
      <c r="Q1725"/>
      <c r="AI1725" s="9"/>
      <c r="AJ1725" s="10"/>
      <c r="AK1725" s="9"/>
      <c r="AL1725" s="10"/>
      <c r="AM1725" s="9"/>
      <c r="AN1725" s="9"/>
      <c r="AO1725" s="9"/>
      <c r="AP1725" s="9"/>
      <c r="AQ1725" s="9"/>
      <c r="AS1725" s="9"/>
      <c r="AT1725" s="10"/>
      <c r="AU1725" s="10"/>
      <c r="AV1725" s="10"/>
      <c r="AW1725" s="10"/>
      <c r="AX1725" s="10"/>
      <c r="AY1725" s="10"/>
      <c r="AZ1725" s="10"/>
      <c r="BA1725" s="10"/>
      <c r="BC1725" s="9"/>
      <c r="BD1725" s="10"/>
      <c r="BE1725" s="10"/>
      <c r="BF1725" s="10"/>
      <c r="BG1725" s="10"/>
      <c r="BH1725" s="10"/>
      <c r="BI1725" s="10"/>
      <c r="BJ1725" s="10"/>
      <c r="BK1725" s="10"/>
      <c r="BL1725" s="10"/>
      <c r="BM1725" s="9"/>
      <c r="BN1725" s="10"/>
      <c r="BO1725" s="9"/>
      <c r="BP1725" s="9"/>
      <c r="BQ1725" s="9"/>
      <c r="BR1725" s="9"/>
      <c r="BS1725" s="9"/>
      <c r="BT1725" s="5"/>
      <c r="BU1725" s="9"/>
      <c r="BV1725" s="10"/>
      <c r="BW1725" s="10"/>
      <c r="BX1725" s="10"/>
      <c r="BY1725" s="10"/>
      <c r="BZ1725" s="10"/>
      <c r="CA1725" s="10"/>
      <c r="CB1725" s="10"/>
      <c r="CC1725" s="10"/>
      <c r="CD1725" s="5"/>
      <c r="CE1725" s="9"/>
      <c r="CF1725" s="10"/>
      <c r="CG1725" s="10"/>
      <c r="CH1725" s="10"/>
      <c r="CI1725" s="10"/>
      <c r="CJ1725" s="10"/>
      <c r="CK1725" s="10"/>
      <c r="CL1725" s="10"/>
      <c r="CM1725" s="10"/>
    </row>
    <row r="1726" spans="1:91" x14ac:dyDescent="0.2">
      <c r="A1726" s="9"/>
      <c r="B1726" s="9"/>
      <c r="C1726" s="9"/>
      <c r="D1726" s="9"/>
      <c r="E1726" s="9"/>
      <c r="F1726" s="9"/>
      <c r="G1726" s="9"/>
      <c r="H1726" s="9"/>
      <c r="I1726" s="9"/>
      <c r="J1726" s="9"/>
      <c r="K1726" s="9"/>
      <c r="L1726" s="9"/>
      <c r="M1726" s="9"/>
      <c r="N1726" s="9"/>
      <c r="P1726"/>
      <c r="Q1726"/>
      <c r="AI1726" s="9"/>
      <c r="AJ1726" s="10"/>
      <c r="AK1726" s="9"/>
      <c r="AL1726" s="10"/>
      <c r="AM1726" s="9"/>
      <c r="AN1726" s="9"/>
      <c r="AO1726" s="9"/>
      <c r="AP1726" s="9"/>
      <c r="AQ1726" s="9"/>
      <c r="AS1726" s="9"/>
      <c r="AT1726" s="10"/>
      <c r="AU1726" s="10"/>
      <c r="AV1726" s="10"/>
      <c r="AW1726" s="10"/>
      <c r="AX1726" s="10"/>
      <c r="AY1726" s="10"/>
      <c r="AZ1726" s="10"/>
      <c r="BA1726" s="10"/>
      <c r="BC1726" s="9"/>
      <c r="BD1726" s="10"/>
      <c r="BE1726" s="10"/>
      <c r="BF1726" s="10"/>
      <c r="BG1726" s="10"/>
      <c r="BH1726" s="10"/>
      <c r="BI1726" s="10"/>
      <c r="BJ1726" s="10"/>
      <c r="BK1726" s="10"/>
      <c r="BL1726" s="10"/>
      <c r="BM1726" s="9"/>
      <c r="BN1726" s="10"/>
      <c r="BO1726" s="9"/>
      <c r="BP1726" s="9"/>
      <c r="BQ1726" s="9"/>
      <c r="BR1726" s="9"/>
      <c r="BS1726" s="9"/>
      <c r="BT1726" s="5"/>
      <c r="BU1726" s="9"/>
      <c r="BV1726" s="10"/>
      <c r="BW1726" s="10"/>
      <c r="BX1726" s="10"/>
      <c r="BY1726" s="10"/>
      <c r="BZ1726" s="10"/>
      <c r="CA1726" s="10"/>
      <c r="CB1726" s="10"/>
      <c r="CC1726" s="10"/>
      <c r="CD1726" s="5"/>
      <c r="CE1726" s="9"/>
      <c r="CF1726" s="10"/>
      <c r="CG1726" s="10"/>
      <c r="CH1726" s="10"/>
      <c r="CI1726" s="10"/>
      <c r="CJ1726" s="10"/>
      <c r="CK1726" s="10"/>
      <c r="CL1726" s="10"/>
      <c r="CM1726" s="10"/>
    </row>
    <row r="1727" spans="1:91" x14ac:dyDescent="0.2">
      <c r="A1727" s="9"/>
      <c r="B1727" s="9"/>
      <c r="C1727" s="9"/>
      <c r="D1727" s="9"/>
      <c r="E1727" s="9"/>
      <c r="F1727" s="9"/>
      <c r="G1727" s="9"/>
      <c r="H1727" s="9"/>
      <c r="I1727" s="9"/>
      <c r="J1727" s="9"/>
      <c r="K1727" s="9"/>
      <c r="L1727" s="9"/>
      <c r="M1727" s="9"/>
      <c r="N1727" s="9"/>
      <c r="P1727"/>
      <c r="Q1727"/>
      <c r="AI1727" s="9"/>
      <c r="AJ1727" s="10"/>
      <c r="AK1727" s="9"/>
      <c r="AL1727" s="10"/>
      <c r="AM1727" s="9"/>
      <c r="AN1727" s="9"/>
      <c r="AO1727" s="9"/>
      <c r="AP1727" s="9"/>
      <c r="AQ1727" s="9"/>
      <c r="AS1727" s="9"/>
      <c r="AT1727" s="10"/>
      <c r="AU1727" s="10"/>
      <c r="AV1727" s="10"/>
      <c r="AW1727" s="10"/>
      <c r="AX1727" s="10"/>
      <c r="AY1727" s="10"/>
      <c r="AZ1727" s="10"/>
      <c r="BA1727" s="10"/>
      <c r="BC1727" s="9"/>
      <c r="BD1727" s="10"/>
      <c r="BE1727" s="10"/>
      <c r="BF1727" s="10"/>
      <c r="BG1727" s="10"/>
      <c r="BH1727" s="10"/>
      <c r="BI1727" s="10"/>
      <c r="BJ1727" s="10"/>
      <c r="BK1727" s="10"/>
      <c r="BL1727" s="10"/>
      <c r="BM1727" s="9"/>
      <c r="BN1727" s="10"/>
      <c r="BO1727" s="9"/>
      <c r="BP1727" s="9"/>
      <c r="BQ1727" s="9"/>
      <c r="BR1727" s="9"/>
      <c r="BS1727" s="9"/>
      <c r="BT1727" s="5"/>
      <c r="BU1727" s="9"/>
      <c r="BV1727" s="10"/>
      <c r="BW1727" s="10"/>
      <c r="BX1727" s="10"/>
      <c r="BY1727" s="10"/>
      <c r="BZ1727" s="10"/>
      <c r="CA1727" s="10"/>
      <c r="CB1727" s="10"/>
      <c r="CC1727" s="10"/>
      <c r="CD1727" s="5"/>
      <c r="CE1727" s="9"/>
      <c r="CF1727" s="10"/>
      <c r="CG1727" s="10"/>
      <c r="CH1727" s="10"/>
      <c r="CI1727" s="10"/>
      <c r="CJ1727" s="10"/>
      <c r="CK1727" s="10"/>
      <c r="CL1727" s="10"/>
      <c r="CM1727" s="10"/>
    </row>
    <row r="1728" spans="1:91" x14ac:dyDescent="0.2">
      <c r="A1728" s="9"/>
      <c r="B1728" s="9"/>
      <c r="C1728" s="9"/>
      <c r="D1728" s="9"/>
      <c r="E1728" s="9"/>
      <c r="F1728" s="9"/>
      <c r="G1728" s="9"/>
      <c r="H1728" s="9"/>
      <c r="I1728" s="9"/>
      <c r="J1728" s="9"/>
      <c r="K1728" s="9"/>
      <c r="L1728" s="9"/>
      <c r="M1728" s="9"/>
      <c r="N1728" s="9"/>
      <c r="P1728"/>
      <c r="Q1728"/>
      <c r="AI1728" s="9"/>
      <c r="AJ1728" s="10"/>
      <c r="AK1728" s="9"/>
      <c r="AL1728" s="10"/>
      <c r="AM1728" s="9"/>
      <c r="AN1728" s="9"/>
      <c r="AO1728" s="9"/>
      <c r="AP1728" s="9"/>
      <c r="AQ1728" s="9"/>
      <c r="AS1728" s="9"/>
      <c r="AT1728" s="10"/>
      <c r="AU1728" s="10"/>
      <c r="AV1728" s="10"/>
      <c r="AW1728" s="10"/>
      <c r="AX1728" s="10"/>
      <c r="AY1728" s="10"/>
      <c r="AZ1728" s="10"/>
      <c r="BA1728" s="10"/>
      <c r="BC1728" s="9"/>
      <c r="BD1728" s="10"/>
      <c r="BE1728" s="10"/>
      <c r="BF1728" s="10"/>
      <c r="BG1728" s="10"/>
      <c r="BH1728" s="10"/>
      <c r="BI1728" s="10"/>
      <c r="BJ1728" s="10"/>
      <c r="BK1728" s="10"/>
      <c r="BL1728" s="10"/>
      <c r="BM1728" s="9"/>
      <c r="BN1728" s="10"/>
      <c r="BO1728" s="9"/>
      <c r="BP1728" s="9"/>
      <c r="BQ1728" s="9"/>
      <c r="BR1728" s="9"/>
      <c r="BS1728" s="9"/>
      <c r="BT1728" s="5"/>
      <c r="BU1728" s="9"/>
      <c r="BV1728" s="10"/>
      <c r="BW1728" s="10"/>
      <c r="BX1728" s="10"/>
      <c r="BY1728" s="10"/>
      <c r="BZ1728" s="10"/>
      <c r="CA1728" s="10"/>
      <c r="CB1728" s="10"/>
      <c r="CC1728" s="10"/>
      <c r="CD1728" s="5"/>
      <c r="CE1728" s="9"/>
      <c r="CF1728" s="10"/>
      <c r="CG1728" s="10"/>
      <c r="CH1728" s="10"/>
      <c r="CI1728" s="10"/>
      <c r="CJ1728" s="10"/>
      <c r="CK1728" s="10"/>
      <c r="CL1728" s="10"/>
      <c r="CM1728" s="10"/>
    </row>
    <row r="1729" spans="1:91" x14ac:dyDescent="0.2">
      <c r="A1729" s="9"/>
      <c r="B1729" s="9"/>
      <c r="C1729" s="9"/>
      <c r="D1729" s="9"/>
      <c r="E1729" s="9"/>
      <c r="F1729" s="9"/>
      <c r="G1729" s="9"/>
      <c r="H1729" s="9"/>
      <c r="I1729" s="9"/>
      <c r="J1729" s="9"/>
      <c r="K1729" s="9"/>
      <c r="L1729" s="9"/>
      <c r="M1729" s="9"/>
      <c r="N1729" s="9"/>
      <c r="P1729"/>
      <c r="Q1729"/>
      <c r="AI1729" s="9"/>
      <c r="AJ1729" s="10"/>
      <c r="AK1729" s="9"/>
      <c r="AL1729" s="10"/>
      <c r="AM1729" s="9"/>
      <c r="AN1729" s="9"/>
      <c r="AO1729" s="9"/>
      <c r="AP1729" s="9"/>
      <c r="AQ1729" s="9"/>
      <c r="AS1729" s="9"/>
      <c r="AT1729" s="10"/>
      <c r="AU1729" s="10"/>
      <c r="AV1729" s="10"/>
      <c r="AW1729" s="10"/>
      <c r="AX1729" s="10"/>
      <c r="AY1729" s="10"/>
      <c r="AZ1729" s="10"/>
      <c r="BA1729" s="10"/>
      <c r="BC1729" s="9"/>
      <c r="BD1729" s="10"/>
      <c r="BE1729" s="10"/>
      <c r="BF1729" s="10"/>
      <c r="BG1729" s="10"/>
      <c r="BH1729" s="10"/>
      <c r="BI1729" s="10"/>
      <c r="BJ1729" s="10"/>
      <c r="BK1729" s="10"/>
      <c r="BL1729" s="10"/>
      <c r="BM1729" s="9"/>
      <c r="BN1729" s="10"/>
      <c r="BO1729" s="9"/>
      <c r="BP1729" s="9"/>
      <c r="BQ1729" s="9"/>
      <c r="BR1729" s="9"/>
      <c r="BS1729" s="9"/>
      <c r="BT1729" s="5"/>
      <c r="BU1729" s="9"/>
      <c r="BV1729" s="10"/>
      <c r="BW1729" s="10"/>
      <c r="BX1729" s="10"/>
      <c r="BY1729" s="10"/>
      <c r="BZ1729" s="10"/>
      <c r="CA1729" s="10"/>
      <c r="CB1729" s="10"/>
      <c r="CC1729" s="10"/>
      <c r="CD1729" s="5"/>
      <c r="CE1729" s="9"/>
      <c r="CF1729" s="10"/>
      <c r="CG1729" s="10"/>
      <c r="CH1729" s="10"/>
      <c r="CI1729" s="10"/>
      <c r="CJ1729" s="10"/>
      <c r="CK1729" s="10"/>
      <c r="CL1729" s="10"/>
      <c r="CM1729" s="10"/>
    </row>
    <row r="1730" spans="1:91" x14ac:dyDescent="0.2">
      <c r="A1730" s="9"/>
      <c r="B1730" s="9"/>
      <c r="C1730" s="9"/>
      <c r="D1730" s="9"/>
      <c r="E1730" s="9"/>
      <c r="F1730" s="9"/>
      <c r="G1730" s="9"/>
      <c r="H1730" s="9"/>
      <c r="I1730" s="9"/>
      <c r="J1730" s="9"/>
      <c r="K1730" s="9"/>
      <c r="L1730" s="9"/>
      <c r="M1730" s="9"/>
      <c r="N1730" s="9"/>
      <c r="P1730"/>
      <c r="Q1730"/>
      <c r="AI1730" s="9"/>
      <c r="AJ1730" s="10"/>
      <c r="AK1730" s="9"/>
      <c r="AL1730" s="10"/>
      <c r="AM1730" s="9"/>
      <c r="AN1730" s="9"/>
      <c r="AO1730" s="9"/>
      <c r="AP1730" s="9"/>
      <c r="AQ1730" s="9"/>
      <c r="AS1730" s="9"/>
      <c r="AT1730" s="10"/>
      <c r="AU1730" s="10"/>
      <c r="AV1730" s="10"/>
      <c r="AW1730" s="10"/>
      <c r="AX1730" s="10"/>
      <c r="AY1730" s="10"/>
      <c r="AZ1730" s="10"/>
      <c r="BA1730" s="10"/>
      <c r="BC1730" s="9"/>
      <c r="BD1730" s="10"/>
      <c r="BE1730" s="10"/>
      <c r="BF1730" s="10"/>
      <c r="BG1730" s="10"/>
      <c r="BH1730" s="10"/>
      <c r="BI1730" s="10"/>
      <c r="BJ1730" s="10"/>
      <c r="BK1730" s="10"/>
      <c r="BL1730" s="10"/>
      <c r="BM1730" s="9"/>
      <c r="BN1730" s="10"/>
      <c r="BO1730" s="9"/>
      <c r="BP1730" s="9"/>
      <c r="BQ1730" s="9"/>
      <c r="BR1730" s="9"/>
      <c r="BS1730" s="9"/>
      <c r="BT1730" s="5"/>
      <c r="BU1730" s="9"/>
      <c r="BV1730" s="10"/>
      <c r="BW1730" s="10"/>
      <c r="BX1730" s="10"/>
      <c r="BY1730" s="10"/>
      <c r="BZ1730" s="10"/>
      <c r="CA1730" s="10"/>
      <c r="CB1730" s="10"/>
      <c r="CC1730" s="10"/>
      <c r="CD1730" s="5"/>
      <c r="CE1730" s="9"/>
      <c r="CF1730" s="10"/>
      <c r="CG1730" s="10"/>
      <c r="CH1730" s="10"/>
      <c r="CI1730" s="10"/>
      <c r="CJ1730" s="10"/>
      <c r="CK1730" s="10"/>
      <c r="CL1730" s="10"/>
      <c r="CM1730" s="10"/>
    </row>
    <row r="1731" spans="1:91" x14ac:dyDescent="0.2">
      <c r="A1731" s="9"/>
      <c r="B1731" s="9"/>
      <c r="C1731" s="9"/>
      <c r="D1731" s="9"/>
      <c r="E1731" s="9"/>
      <c r="F1731" s="9"/>
      <c r="G1731" s="9"/>
      <c r="H1731" s="9"/>
      <c r="I1731" s="9"/>
      <c r="J1731" s="9"/>
      <c r="K1731" s="9"/>
      <c r="L1731" s="9"/>
      <c r="M1731" s="9"/>
      <c r="N1731" s="9"/>
      <c r="P1731"/>
      <c r="Q1731"/>
      <c r="AI1731" s="9"/>
      <c r="AJ1731" s="10"/>
      <c r="AK1731" s="9"/>
      <c r="AL1731" s="10"/>
      <c r="AM1731" s="9"/>
      <c r="AN1731" s="9"/>
      <c r="AO1731" s="9"/>
      <c r="AP1731" s="9"/>
      <c r="AQ1731" s="9"/>
      <c r="AS1731" s="9"/>
      <c r="AT1731" s="10"/>
      <c r="AU1731" s="10"/>
      <c r="AV1731" s="10"/>
      <c r="AW1731" s="10"/>
      <c r="AX1731" s="10"/>
      <c r="AY1731" s="10"/>
      <c r="AZ1731" s="10"/>
      <c r="BA1731" s="10"/>
      <c r="BC1731" s="9"/>
      <c r="BD1731" s="10"/>
      <c r="BE1731" s="10"/>
      <c r="BF1731" s="10"/>
      <c r="BG1731" s="10"/>
      <c r="BH1731" s="10"/>
      <c r="BI1731" s="10"/>
      <c r="BJ1731" s="10"/>
      <c r="BK1731" s="10"/>
      <c r="BL1731" s="10"/>
      <c r="BM1731" s="9"/>
      <c r="BN1731" s="10"/>
      <c r="BO1731" s="9"/>
      <c r="BP1731" s="9"/>
      <c r="BQ1731" s="9"/>
      <c r="BR1731" s="9"/>
      <c r="BS1731" s="9"/>
      <c r="BT1731" s="5"/>
      <c r="BU1731" s="9"/>
      <c r="BV1731" s="10"/>
      <c r="BW1731" s="10"/>
      <c r="BX1731" s="10"/>
      <c r="BY1731" s="10"/>
      <c r="BZ1731" s="10"/>
      <c r="CA1731" s="10"/>
      <c r="CB1731" s="10"/>
      <c r="CC1731" s="10"/>
      <c r="CD1731" s="5"/>
      <c r="CE1731" s="9"/>
      <c r="CF1731" s="10"/>
      <c r="CG1731" s="10"/>
      <c r="CH1731" s="10"/>
      <c r="CI1731" s="10"/>
      <c r="CJ1731" s="10"/>
      <c r="CK1731" s="10"/>
      <c r="CL1731" s="10"/>
      <c r="CM1731" s="10"/>
    </row>
    <row r="1732" spans="1:91" x14ac:dyDescent="0.2">
      <c r="A1732" s="9"/>
      <c r="B1732" s="9"/>
      <c r="C1732" s="9"/>
      <c r="D1732" s="9"/>
      <c r="E1732" s="9"/>
      <c r="F1732" s="9"/>
      <c r="G1732" s="9"/>
      <c r="H1732" s="9"/>
      <c r="I1732" s="9"/>
      <c r="J1732" s="9"/>
      <c r="K1732" s="9"/>
      <c r="L1732" s="9"/>
      <c r="M1732" s="9"/>
      <c r="N1732" s="9"/>
      <c r="P1732"/>
      <c r="Q1732"/>
      <c r="AI1732" s="9"/>
      <c r="AJ1732" s="10"/>
      <c r="AK1732" s="9"/>
      <c r="AL1732" s="10"/>
      <c r="AM1732" s="9"/>
      <c r="AN1732" s="9"/>
      <c r="AO1732" s="9"/>
      <c r="AP1732" s="9"/>
      <c r="AQ1732" s="9"/>
      <c r="AS1732" s="9"/>
      <c r="AT1732" s="10"/>
      <c r="AU1732" s="10"/>
      <c r="AV1732" s="10"/>
      <c r="AW1732" s="10"/>
      <c r="AX1732" s="10"/>
      <c r="AY1732" s="10"/>
      <c r="AZ1732" s="10"/>
      <c r="BA1732" s="10"/>
      <c r="BC1732" s="9"/>
      <c r="BD1732" s="10"/>
      <c r="BE1732" s="10"/>
      <c r="BF1732" s="10"/>
      <c r="BG1732" s="10"/>
      <c r="BH1732" s="10"/>
      <c r="BI1732" s="10"/>
      <c r="BJ1732" s="10"/>
      <c r="BK1732" s="10"/>
      <c r="BL1732" s="10"/>
      <c r="BM1732" s="9"/>
      <c r="BN1732" s="10"/>
      <c r="BO1732" s="9"/>
      <c r="BP1732" s="9"/>
      <c r="BQ1732" s="9"/>
      <c r="BR1732" s="9"/>
      <c r="BS1732" s="9"/>
      <c r="BT1732" s="5"/>
      <c r="BU1732" s="9"/>
      <c r="BV1732" s="10"/>
      <c r="BW1732" s="10"/>
      <c r="BX1732" s="10"/>
      <c r="BY1732" s="10"/>
      <c r="BZ1732" s="10"/>
      <c r="CA1732" s="10"/>
      <c r="CB1732" s="10"/>
      <c r="CC1732" s="10"/>
      <c r="CD1732" s="5"/>
      <c r="CE1732" s="9"/>
      <c r="CF1732" s="10"/>
      <c r="CG1732" s="10"/>
      <c r="CH1732" s="10"/>
      <c r="CI1732" s="10"/>
      <c r="CJ1732" s="10"/>
      <c r="CK1732" s="10"/>
      <c r="CL1732" s="10"/>
      <c r="CM1732" s="10"/>
    </row>
    <row r="1733" spans="1:91" x14ac:dyDescent="0.2">
      <c r="A1733" s="9"/>
      <c r="B1733" s="9"/>
      <c r="C1733" s="9"/>
      <c r="D1733" s="9"/>
      <c r="E1733" s="9"/>
      <c r="F1733" s="9"/>
      <c r="G1733" s="9"/>
      <c r="H1733" s="9"/>
      <c r="I1733" s="9"/>
      <c r="J1733" s="9"/>
      <c r="K1733" s="9"/>
      <c r="L1733" s="9"/>
      <c r="M1733" s="9"/>
      <c r="N1733" s="9"/>
      <c r="P1733"/>
      <c r="Q1733"/>
      <c r="AI1733" s="9"/>
      <c r="AJ1733" s="10"/>
      <c r="AK1733" s="9"/>
      <c r="AL1733" s="10"/>
      <c r="AM1733" s="9"/>
      <c r="AN1733" s="9"/>
      <c r="AO1733" s="9"/>
      <c r="AP1733" s="9"/>
      <c r="AQ1733" s="9"/>
      <c r="AS1733" s="9"/>
      <c r="AT1733" s="10"/>
      <c r="AU1733" s="10"/>
      <c r="AV1733" s="10"/>
      <c r="AW1733" s="10"/>
      <c r="AX1733" s="10"/>
      <c r="AY1733" s="10"/>
      <c r="AZ1733" s="10"/>
      <c r="BA1733" s="10"/>
      <c r="BC1733" s="9"/>
      <c r="BD1733" s="10"/>
      <c r="BE1733" s="10"/>
      <c r="BF1733" s="10"/>
      <c r="BG1733" s="10"/>
      <c r="BH1733" s="10"/>
      <c r="BI1733" s="10"/>
      <c r="BJ1733" s="10"/>
      <c r="BK1733" s="10"/>
      <c r="BL1733" s="10"/>
      <c r="BM1733" s="9"/>
      <c r="BN1733" s="10"/>
      <c r="BO1733" s="9"/>
      <c r="BP1733" s="9"/>
      <c r="BQ1733" s="9"/>
      <c r="BR1733" s="9"/>
      <c r="BS1733" s="9"/>
      <c r="BT1733" s="5"/>
      <c r="BU1733" s="9"/>
      <c r="BV1733" s="10"/>
      <c r="BW1733" s="10"/>
      <c r="BX1733" s="10"/>
      <c r="BY1733" s="10"/>
      <c r="BZ1733" s="10"/>
      <c r="CA1733" s="10"/>
      <c r="CB1733" s="10"/>
      <c r="CC1733" s="10"/>
      <c r="CD1733" s="5"/>
      <c r="CE1733" s="9"/>
      <c r="CF1733" s="10"/>
      <c r="CG1733" s="10"/>
      <c r="CH1733" s="10"/>
      <c r="CI1733" s="10"/>
      <c r="CJ1733" s="10"/>
      <c r="CK1733" s="10"/>
      <c r="CL1733" s="10"/>
      <c r="CM1733" s="10"/>
    </row>
    <row r="1734" spans="1:91" x14ac:dyDescent="0.2">
      <c r="A1734" s="9"/>
      <c r="B1734" s="9"/>
      <c r="C1734" s="9"/>
      <c r="D1734" s="9"/>
      <c r="E1734" s="9"/>
      <c r="F1734" s="9"/>
      <c r="G1734" s="9"/>
      <c r="H1734" s="9"/>
      <c r="I1734" s="9"/>
      <c r="J1734" s="9"/>
      <c r="K1734" s="9"/>
      <c r="L1734" s="9"/>
      <c r="M1734" s="9"/>
      <c r="N1734" s="9"/>
      <c r="P1734"/>
      <c r="Q1734"/>
      <c r="AI1734" s="9"/>
      <c r="AJ1734" s="10"/>
      <c r="AK1734" s="9"/>
      <c r="AL1734" s="10"/>
      <c r="AM1734" s="9"/>
      <c r="AN1734" s="9"/>
      <c r="AO1734" s="9"/>
      <c r="AP1734" s="9"/>
      <c r="AQ1734" s="9"/>
      <c r="AS1734" s="9"/>
      <c r="AT1734" s="10"/>
      <c r="AU1734" s="10"/>
      <c r="AV1734" s="10"/>
      <c r="AW1734" s="10"/>
      <c r="AX1734" s="10"/>
      <c r="AY1734" s="10"/>
      <c r="AZ1734" s="10"/>
      <c r="BA1734" s="10"/>
      <c r="BC1734" s="9"/>
      <c r="BD1734" s="10"/>
      <c r="BE1734" s="10"/>
      <c r="BF1734" s="10"/>
      <c r="BG1734" s="10"/>
      <c r="BH1734" s="10"/>
      <c r="BI1734" s="10"/>
      <c r="BJ1734" s="10"/>
      <c r="BK1734" s="10"/>
      <c r="BL1734" s="10"/>
      <c r="BM1734" s="9"/>
      <c r="BN1734" s="10"/>
      <c r="BO1734" s="9"/>
      <c r="BP1734" s="9"/>
      <c r="BQ1734" s="9"/>
      <c r="BR1734" s="9"/>
      <c r="BS1734" s="9"/>
      <c r="BT1734" s="5"/>
      <c r="BU1734" s="9"/>
      <c r="BV1734" s="10"/>
      <c r="BW1734" s="10"/>
      <c r="BX1734" s="10"/>
      <c r="BY1734" s="10"/>
      <c r="BZ1734" s="10"/>
      <c r="CA1734" s="10"/>
      <c r="CB1734" s="10"/>
      <c r="CC1734" s="10"/>
      <c r="CD1734" s="5"/>
      <c r="CE1734" s="9"/>
      <c r="CF1734" s="10"/>
      <c r="CG1734" s="10"/>
      <c r="CH1734" s="10"/>
      <c r="CI1734" s="10"/>
      <c r="CJ1734" s="10"/>
      <c r="CK1734" s="10"/>
      <c r="CL1734" s="10"/>
      <c r="CM1734" s="10"/>
    </row>
    <row r="1735" spans="1:91" x14ac:dyDescent="0.2">
      <c r="A1735" s="9"/>
      <c r="B1735" s="9"/>
      <c r="C1735" s="9"/>
      <c r="D1735" s="9"/>
      <c r="E1735" s="9"/>
      <c r="F1735" s="9"/>
      <c r="G1735" s="9"/>
      <c r="H1735" s="9"/>
      <c r="I1735" s="9"/>
      <c r="J1735" s="9"/>
      <c r="K1735" s="9"/>
      <c r="L1735" s="9"/>
      <c r="M1735" s="9"/>
      <c r="N1735" s="9"/>
      <c r="P1735"/>
      <c r="Q1735"/>
      <c r="AI1735" s="9"/>
      <c r="AJ1735" s="10"/>
      <c r="AK1735" s="9"/>
      <c r="AL1735" s="10"/>
      <c r="AM1735" s="9"/>
      <c r="AN1735" s="9"/>
      <c r="AO1735" s="9"/>
      <c r="AP1735" s="9"/>
      <c r="AQ1735" s="9"/>
      <c r="AS1735" s="9"/>
      <c r="AT1735" s="10"/>
      <c r="AU1735" s="10"/>
      <c r="AV1735" s="10"/>
      <c r="AW1735" s="10"/>
      <c r="AX1735" s="10"/>
      <c r="AY1735" s="10"/>
      <c r="AZ1735" s="10"/>
      <c r="BA1735" s="10"/>
      <c r="BC1735" s="9"/>
      <c r="BD1735" s="10"/>
      <c r="BE1735" s="10"/>
      <c r="BF1735" s="10"/>
      <c r="BG1735" s="10"/>
      <c r="BH1735" s="10"/>
      <c r="BI1735" s="10"/>
      <c r="BJ1735" s="10"/>
      <c r="BK1735" s="10"/>
      <c r="BL1735" s="10"/>
      <c r="BM1735" s="9"/>
      <c r="BN1735" s="10"/>
      <c r="BO1735" s="9"/>
      <c r="BP1735" s="9"/>
      <c r="BQ1735" s="9"/>
      <c r="BR1735" s="9"/>
      <c r="BS1735" s="9"/>
      <c r="BT1735" s="5"/>
      <c r="BU1735" s="9"/>
      <c r="BV1735" s="10"/>
      <c r="BW1735" s="10"/>
      <c r="BX1735" s="10"/>
      <c r="BY1735" s="10"/>
      <c r="BZ1735" s="10"/>
      <c r="CA1735" s="10"/>
      <c r="CB1735" s="10"/>
      <c r="CC1735" s="10"/>
      <c r="CD1735" s="5"/>
      <c r="CE1735" s="9"/>
      <c r="CF1735" s="10"/>
      <c r="CG1735" s="10"/>
      <c r="CH1735" s="10"/>
      <c r="CI1735" s="10"/>
      <c r="CJ1735" s="10"/>
      <c r="CK1735" s="10"/>
      <c r="CL1735" s="10"/>
      <c r="CM1735" s="10"/>
    </row>
    <row r="1736" spans="1:91" x14ac:dyDescent="0.2">
      <c r="A1736" s="9"/>
      <c r="B1736" s="9"/>
      <c r="C1736" s="9"/>
      <c r="D1736" s="9"/>
      <c r="E1736" s="9"/>
      <c r="F1736" s="9"/>
      <c r="G1736" s="9"/>
      <c r="H1736" s="9"/>
      <c r="I1736" s="9"/>
      <c r="J1736" s="9"/>
      <c r="K1736" s="9"/>
      <c r="L1736" s="9"/>
      <c r="M1736" s="9"/>
      <c r="N1736" s="9"/>
      <c r="P1736"/>
      <c r="Q1736"/>
      <c r="AI1736" s="9"/>
      <c r="AJ1736" s="10"/>
      <c r="AK1736" s="9"/>
      <c r="AL1736" s="10"/>
      <c r="AM1736" s="9"/>
      <c r="AN1736" s="9"/>
      <c r="AO1736" s="9"/>
      <c r="AP1736" s="9"/>
      <c r="AQ1736" s="9"/>
      <c r="AS1736" s="9"/>
      <c r="AT1736" s="10"/>
      <c r="AU1736" s="10"/>
      <c r="AV1736" s="10"/>
      <c r="AW1736" s="10"/>
      <c r="AX1736" s="10"/>
      <c r="AY1736" s="10"/>
      <c r="AZ1736" s="10"/>
      <c r="BA1736" s="10"/>
      <c r="BC1736" s="9"/>
      <c r="BD1736" s="10"/>
      <c r="BE1736" s="10"/>
      <c r="BF1736" s="10"/>
      <c r="BG1736" s="10"/>
      <c r="BH1736" s="10"/>
      <c r="BI1736" s="10"/>
      <c r="BJ1736" s="10"/>
      <c r="BK1736" s="10"/>
      <c r="BL1736" s="10"/>
      <c r="BM1736" s="9"/>
      <c r="BN1736" s="10"/>
      <c r="BO1736" s="9"/>
      <c r="BP1736" s="9"/>
      <c r="BQ1736" s="9"/>
      <c r="BR1736" s="9"/>
      <c r="BS1736" s="9"/>
      <c r="BT1736" s="5"/>
      <c r="BU1736" s="9"/>
      <c r="BV1736" s="10"/>
      <c r="BW1736" s="10"/>
      <c r="BX1736" s="10"/>
      <c r="BY1736" s="10"/>
      <c r="BZ1736" s="10"/>
      <c r="CA1736" s="10"/>
      <c r="CB1736" s="10"/>
      <c r="CC1736" s="10"/>
      <c r="CD1736" s="5"/>
      <c r="CE1736" s="9"/>
      <c r="CF1736" s="10"/>
      <c r="CG1736" s="10"/>
      <c r="CH1736" s="10"/>
      <c r="CI1736" s="10"/>
      <c r="CJ1736" s="10"/>
      <c r="CK1736" s="10"/>
      <c r="CL1736" s="10"/>
      <c r="CM1736" s="10"/>
    </row>
    <row r="1737" spans="1:91" x14ac:dyDescent="0.2">
      <c r="A1737" s="9"/>
      <c r="B1737" s="9"/>
      <c r="C1737" s="9"/>
      <c r="D1737" s="9"/>
      <c r="E1737" s="9"/>
      <c r="F1737" s="9"/>
      <c r="G1737" s="9"/>
      <c r="H1737" s="9"/>
      <c r="I1737" s="9"/>
      <c r="J1737" s="9"/>
      <c r="K1737" s="9"/>
      <c r="L1737" s="9"/>
      <c r="M1737" s="9"/>
      <c r="N1737" s="9"/>
      <c r="P1737"/>
      <c r="Q1737"/>
      <c r="AI1737" s="9"/>
      <c r="AJ1737" s="10"/>
      <c r="AK1737" s="9"/>
      <c r="AL1737" s="10"/>
      <c r="AM1737" s="9"/>
      <c r="AN1737" s="9"/>
      <c r="AO1737" s="9"/>
      <c r="AP1737" s="9"/>
      <c r="AQ1737" s="9"/>
      <c r="AS1737" s="9"/>
      <c r="AT1737" s="10"/>
      <c r="AU1737" s="10"/>
      <c r="AV1737" s="10"/>
      <c r="AW1737" s="10"/>
      <c r="AX1737" s="10"/>
      <c r="AY1737" s="10"/>
      <c r="AZ1737" s="10"/>
      <c r="BA1737" s="10"/>
      <c r="BC1737" s="9"/>
      <c r="BD1737" s="10"/>
      <c r="BE1737" s="10"/>
      <c r="BF1737" s="10"/>
      <c r="BG1737" s="10"/>
      <c r="BH1737" s="10"/>
      <c r="BI1737" s="10"/>
      <c r="BJ1737" s="10"/>
      <c r="BK1737" s="10"/>
      <c r="BL1737" s="10"/>
      <c r="BM1737" s="9"/>
      <c r="BN1737" s="10"/>
      <c r="BO1737" s="9"/>
      <c r="BP1737" s="9"/>
      <c r="BQ1737" s="9"/>
      <c r="BR1737" s="9"/>
      <c r="BS1737" s="9"/>
      <c r="BT1737" s="5"/>
      <c r="BU1737" s="9"/>
      <c r="BV1737" s="10"/>
      <c r="BW1737" s="10"/>
      <c r="BX1737" s="10"/>
      <c r="BY1737" s="10"/>
      <c r="BZ1737" s="10"/>
      <c r="CA1737" s="10"/>
      <c r="CB1737" s="10"/>
      <c r="CC1737" s="10"/>
      <c r="CD1737" s="5"/>
      <c r="CE1737" s="9"/>
      <c r="CF1737" s="10"/>
      <c r="CG1737" s="10"/>
      <c r="CH1737" s="10"/>
      <c r="CI1737" s="10"/>
      <c r="CJ1737" s="10"/>
      <c r="CK1737" s="10"/>
      <c r="CL1737" s="10"/>
      <c r="CM1737" s="10"/>
    </row>
    <row r="1738" spans="1:91" x14ac:dyDescent="0.2">
      <c r="A1738" s="9"/>
      <c r="B1738" s="9"/>
      <c r="C1738" s="9"/>
      <c r="D1738" s="9"/>
      <c r="E1738" s="9"/>
      <c r="F1738" s="9"/>
      <c r="G1738" s="9"/>
      <c r="H1738" s="9"/>
      <c r="I1738" s="9"/>
      <c r="J1738" s="9"/>
      <c r="K1738" s="9"/>
      <c r="L1738" s="9"/>
      <c r="M1738" s="9"/>
      <c r="N1738" s="9"/>
      <c r="P1738"/>
      <c r="Q1738"/>
      <c r="AI1738" s="9"/>
      <c r="AJ1738" s="10"/>
      <c r="AK1738" s="9"/>
      <c r="AL1738" s="10"/>
      <c r="AM1738" s="9"/>
      <c r="AN1738" s="9"/>
      <c r="AO1738" s="9"/>
      <c r="AP1738" s="9"/>
      <c r="AQ1738" s="9"/>
      <c r="AS1738" s="9"/>
      <c r="AT1738" s="10"/>
      <c r="AU1738" s="10"/>
      <c r="AV1738" s="10"/>
      <c r="AW1738" s="10"/>
      <c r="AX1738" s="10"/>
      <c r="AY1738" s="10"/>
      <c r="AZ1738" s="10"/>
      <c r="BA1738" s="10"/>
      <c r="BC1738" s="9"/>
      <c r="BD1738" s="10"/>
      <c r="BE1738" s="10"/>
      <c r="BF1738" s="10"/>
      <c r="BG1738" s="10"/>
      <c r="BH1738" s="10"/>
      <c r="BI1738" s="10"/>
      <c r="BJ1738" s="10"/>
      <c r="BK1738" s="10"/>
      <c r="BL1738" s="10"/>
      <c r="BM1738" s="9"/>
      <c r="BN1738" s="10"/>
      <c r="BO1738" s="9"/>
      <c r="BP1738" s="9"/>
      <c r="BQ1738" s="9"/>
      <c r="BR1738" s="9"/>
      <c r="BS1738" s="9"/>
      <c r="BT1738" s="5"/>
      <c r="BU1738" s="9"/>
      <c r="BV1738" s="10"/>
      <c r="BW1738" s="10"/>
      <c r="BX1738" s="10"/>
      <c r="BY1738" s="10"/>
      <c r="BZ1738" s="10"/>
      <c r="CA1738" s="10"/>
      <c r="CB1738" s="10"/>
      <c r="CC1738" s="10"/>
      <c r="CD1738" s="5"/>
      <c r="CE1738" s="9"/>
      <c r="CF1738" s="10"/>
      <c r="CG1738" s="10"/>
      <c r="CH1738" s="10"/>
      <c r="CI1738" s="10"/>
      <c r="CJ1738" s="10"/>
      <c r="CK1738" s="10"/>
      <c r="CL1738" s="10"/>
      <c r="CM1738" s="10"/>
    </row>
    <row r="1739" spans="1:91" x14ac:dyDescent="0.2">
      <c r="A1739" s="9"/>
      <c r="B1739" s="9"/>
      <c r="C1739" s="9"/>
      <c r="D1739" s="9"/>
      <c r="E1739" s="9"/>
      <c r="F1739" s="9"/>
      <c r="G1739" s="9"/>
      <c r="H1739" s="9"/>
      <c r="I1739" s="9"/>
      <c r="J1739" s="9"/>
      <c r="K1739" s="9"/>
      <c r="L1739" s="9"/>
      <c r="M1739" s="9"/>
      <c r="N1739" s="9"/>
      <c r="P1739"/>
      <c r="Q1739"/>
      <c r="AI1739" s="9"/>
      <c r="AJ1739" s="10"/>
      <c r="AK1739" s="9"/>
      <c r="AL1739" s="10"/>
      <c r="AM1739" s="9"/>
      <c r="AN1739" s="9"/>
      <c r="AO1739" s="9"/>
      <c r="AP1739" s="9"/>
      <c r="AQ1739" s="9"/>
      <c r="AS1739" s="9"/>
      <c r="AT1739" s="10"/>
      <c r="AU1739" s="10"/>
      <c r="AV1739" s="10"/>
      <c r="AW1739" s="10"/>
      <c r="AX1739" s="10"/>
      <c r="AY1739" s="10"/>
      <c r="AZ1739" s="10"/>
      <c r="BA1739" s="10"/>
      <c r="BC1739" s="9"/>
      <c r="BD1739" s="10"/>
      <c r="BE1739" s="10"/>
      <c r="BF1739" s="10"/>
      <c r="BG1739" s="10"/>
      <c r="BH1739" s="10"/>
      <c r="BI1739" s="10"/>
      <c r="BJ1739" s="10"/>
      <c r="BK1739" s="10"/>
      <c r="BL1739" s="10"/>
      <c r="BM1739" s="9"/>
      <c r="BN1739" s="10"/>
      <c r="BO1739" s="9"/>
      <c r="BP1739" s="9"/>
      <c r="BQ1739" s="9"/>
      <c r="BR1739" s="9"/>
      <c r="BS1739" s="9"/>
      <c r="BT1739" s="5"/>
      <c r="BU1739" s="9"/>
      <c r="BV1739" s="10"/>
      <c r="BW1739" s="10"/>
      <c r="BX1739" s="10"/>
      <c r="BY1739" s="10"/>
      <c r="BZ1739" s="10"/>
      <c r="CA1739" s="10"/>
      <c r="CB1739" s="10"/>
      <c r="CC1739" s="10"/>
      <c r="CD1739" s="5"/>
      <c r="CE1739" s="9"/>
      <c r="CF1739" s="10"/>
      <c r="CG1739" s="10"/>
      <c r="CH1739" s="10"/>
      <c r="CI1739" s="10"/>
      <c r="CJ1739" s="10"/>
      <c r="CK1739" s="10"/>
      <c r="CL1739" s="10"/>
      <c r="CM1739" s="10"/>
    </row>
    <row r="1740" spans="1:91" x14ac:dyDescent="0.2">
      <c r="A1740" s="9"/>
      <c r="B1740" s="9"/>
      <c r="C1740" s="9"/>
      <c r="D1740" s="9"/>
      <c r="E1740" s="9"/>
      <c r="F1740" s="9"/>
      <c r="G1740" s="9"/>
      <c r="H1740" s="9"/>
      <c r="I1740" s="9"/>
      <c r="J1740" s="9"/>
      <c r="K1740" s="9"/>
      <c r="L1740" s="9"/>
      <c r="M1740" s="9"/>
      <c r="N1740" s="9"/>
      <c r="P1740"/>
      <c r="Q1740"/>
      <c r="AI1740" s="9"/>
      <c r="AJ1740" s="10"/>
      <c r="AK1740" s="9"/>
      <c r="AL1740" s="10"/>
      <c r="AM1740" s="9"/>
      <c r="AN1740" s="9"/>
      <c r="AO1740" s="9"/>
      <c r="AP1740" s="9"/>
      <c r="AQ1740" s="9"/>
      <c r="AS1740" s="9"/>
      <c r="AT1740" s="10"/>
      <c r="AU1740" s="10"/>
      <c r="AV1740" s="10"/>
      <c r="AW1740" s="10"/>
      <c r="AX1740" s="10"/>
      <c r="AY1740" s="10"/>
      <c r="AZ1740" s="10"/>
      <c r="BA1740" s="10"/>
      <c r="BC1740" s="9"/>
      <c r="BD1740" s="10"/>
      <c r="BE1740" s="10"/>
      <c r="BF1740" s="10"/>
      <c r="BG1740" s="10"/>
      <c r="BH1740" s="10"/>
      <c r="BI1740" s="10"/>
      <c r="BJ1740" s="10"/>
      <c r="BK1740" s="10"/>
      <c r="BL1740" s="10"/>
      <c r="BM1740" s="9"/>
      <c r="BN1740" s="10"/>
      <c r="BO1740" s="9"/>
      <c r="BP1740" s="9"/>
      <c r="BQ1740" s="9"/>
      <c r="BR1740" s="9"/>
      <c r="BS1740" s="9"/>
      <c r="BT1740" s="5"/>
      <c r="BU1740" s="9"/>
      <c r="BV1740" s="10"/>
      <c r="BW1740" s="10"/>
      <c r="BX1740" s="10"/>
      <c r="BY1740" s="10"/>
      <c r="BZ1740" s="10"/>
      <c r="CA1740" s="10"/>
      <c r="CB1740" s="10"/>
      <c r="CC1740" s="10"/>
      <c r="CD1740" s="5"/>
      <c r="CE1740" s="9"/>
      <c r="CF1740" s="10"/>
      <c r="CG1740" s="10"/>
      <c r="CH1740" s="10"/>
      <c r="CI1740" s="10"/>
      <c r="CJ1740" s="10"/>
      <c r="CK1740" s="10"/>
      <c r="CL1740" s="10"/>
      <c r="CM1740" s="10"/>
    </row>
    <row r="1741" spans="1:91" x14ac:dyDescent="0.2">
      <c r="A1741" s="9"/>
      <c r="B1741" s="9"/>
      <c r="C1741" s="9"/>
      <c r="D1741" s="9"/>
      <c r="E1741" s="9"/>
      <c r="F1741" s="9"/>
      <c r="G1741" s="9"/>
      <c r="H1741" s="9"/>
      <c r="I1741" s="9"/>
      <c r="J1741" s="9"/>
      <c r="K1741" s="9"/>
      <c r="L1741" s="9"/>
      <c r="M1741" s="9"/>
      <c r="N1741" s="9"/>
      <c r="P1741"/>
      <c r="Q1741"/>
      <c r="AI1741" s="9"/>
      <c r="AJ1741" s="10"/>
      <c r="AK1741" s="9"/>
      <c r="AL1741" s="10"/>
      <c r="AM1741" s="9"/>
      <c r="AN1741" s="9"/>
      <c r="AO1741" s="9"/>
      <c r="AP1741" s="9"/>
      <c r="AQ1741" s="9"/>
      <c r="AS1741" s="9"/>
      <c r="AT1741" s="10"/>
      <c r="AU1741" s="10"/>
      <c r="AV1741" s="10"/>
      <c r="AW1741" s="10"/>
      <c r="AX1741" s="10"/>
      <c r="AY1741" s="10"/>
      <c r="AZ1741" s="10"/>
      <c r="BA1741" s="10"/>
      <c r="BC1741" s="9"/>
      <c r="BD1741" s="10"/>
      <c r="BE1741" s="10"/>
      <c r="BF1741" s="10"/>
      <c r="BG1741" s="10"/>
      <c r="BH1741" s="10"/>
      <c r="BI1741" s="10"/>
      <c r="BJ1741" s="10"/>
      <c r="BK1741" s="10"/>
      <c r="BL1741" s="10"/>
      <c r="BM1741" s="9"/>
      <c r="BN1741" s="10"/>
      <c r="BO1741" s="9"/>
      <c r="BP1741" s="9"/>
      <c r="BQ1741" s="9"/>
      <c r="BR1741" s="9"/>
      <c r="BS1741" s="9"/>
      <c r="BT1741" s="5"/>
      <c r="BU1741" s="9"/>
      <c r="BV1741" s="10"/>
      <c r="BW1741" s="10"/>
      <c r="BX1741" s="10"/>
      <c r="BY1741" s="10"/>
      <c r="BZ1741" s="10"/>
      <c r="CA1741" s="10"/>
      <c r="CB1741" s="10"/>
      <c r="CC1741" s="10"/>
      <c r="CD1741" s="5"/>
      <c r="CE1741" s="9"/>
      <c r="CF1741" s="10"/>
      <c r="CG1741" s="10"/>
      <c r="CH1741" s="10"/>
      <c r="CI1741" s="10"/>
      <c r="CJ1741" s="10"/>
      <c r="CK1741" s="10"/>
      <c r="CL1741" s="10"/>
      <c r="CM1741" s="10"/>
    </row>
    <row r="1742" spans="1:91" x14ac:dyDescent="0.2">
      <c r="A1742" s="9"/>
      <c r="B1742" s="9"/>
      <c r="C1742" s="9"/>
      <c r="D1742" s="9"/>
      <c r="E1742" s="9"/>
      <c r="F1742" s="9"/>
      <c r="G1742" s="9"/>
      <c r="H1742" s="9"/>
      <c r="I1742" s="9"/>
      <c r="J1742" s="9"/>
      <c r="K1742" s="9"/>
      <c r="L1742" s="9"/>
      <c r="M1742" s="9"/>
      <c r="N1742" s="9"/>
      <c r="P1742"/>
      <c r="Q1742"/>
      <c r="AI1742" s="9"/>
      <c r="AJ1742" s="10"/>
      <c r="AK1742" s="9"/>
      <c r="AL1742" s="10"/>
      <c r="AM1742" s="9"/>
      <c r="AN1742" s="9"/>
      <c r="AO1742" s="9"/>
      <c r="AP1742" s="9"/>
      <c r="AQ1742" s="9"/>
      <c r="AS1742" s="9"/>
      <c r="AT1742" s="10"/>
      <c r="AU1742" s="10"/>
      <c r="AV1742" s="10"/>
      <c r="AW1742" s="10"/>
      <c r="AX1742" s="10"/>
      <c r="AY1742" s="10"/>
      <c r="AZ1742" s="10"/>
      <c r="BA1742" s="10"/>
      <c r="BC1742" s="9"/>
      <c r="BD1742" s="10"/>
      <c r="BE1742" s="10"/>
      <c r="BF1742" s="10"/>
      <c r="BG1742" s="10"/>
      <c r="BH1742" s="10"/>
      <c r="BI1742" s="10"/>
      <c r="BJ1742" s="10"/>
      <c r="BK1742" s="10"/>
      <c r="BL1742" s="10"/>
      <c r="BM1742" s="9"/>
      <c r="BN1742" s="10"/>
      <c r="BO1742" s="9"/>
      <c r="BP1742" s="9"/>
      <c r="BQ1742" s="9"/>
      <c r="BR1742" s="9"/>
      <c r="BS1742" s="9"/>
      <c r="BT1742" s="5"/>
      <c r="BU1742" s="9"/>
      <c r="BV1742" s="10"/>
      <c r="BW1742" s="10"/>
      <c r="BX1742" s="10"/>
      <c r="BY1742" s="10"/>
      <c r="BZ1742" s="10"/>
      <c r="CA1742" s="10"/>
      <c r="CB1742" s="10"/>
      <c r="CC1742" s="10"/>
      <c r="CD1742" s="5"/>
      <c r="CE1742" s="9"/>
      <c r="CF1742" s="10"/>
      <c r="CG1742" s="10"/>
      <c r="CH1742" s="10"/>
      <c r="CI1742" s="10"/>
      <c r="CJ1742" s="10"/>
      <c r="CK1742" s="10"/>
      <c r="CL1742" s="10"/>
      <c r="CM1742" s="10"/>
    </row>
    <row r="1743" spans="1:91" x14ac:dyDescent="0.2">
      <c r="A1743" s="9"/>
      <c r="B1743" s="9"/>
      <c r="C1743" s="9"/>
      <c r="D1743" s="9"/>
      <c r="E1743" s="9"/>
      <c r="F1743" s="9"/>
      <c r="G1743" s="9"/>
      <c r="H1743" s="9"/>
      <c r="I1743" s="9"/>
      <c r="J1743" s="9"/>
      <c r="K1743" s="9"/>
      <c r="L1743" s="9"/>
      <c r="M1743" s="9"/>
      <c r="N1743" s="9"/>
      <c r="P1743"/>
      <c r="Q1743"/>
      <c r="AI1743" s="9"/>
      <c r="AJ1743" s="10"/>
      <c r="AK1743" s="9"/>
      <c r="AL1743" s="10"/>
      <c r="AM1743" s="9"/>
      <c r="AN1743" s="9"/>
      <c r="AO1743" s="9"/>
      <c r="AP1743" s="9"/>
      <c r="AQ1743" s="9"/>
      <c r="AS1743" s="9"/>
      <c r="AT1743" s="10"/>
      <c r="AU1743" s="10"/>
      <c r="AV1743" s="10"/>
      <c r="AW1743" s="10"/>
      <c r="AX1743" s="10"/>
      <c r="AY1743" s="10"/>
      <c r="AZ1743" s="10"/>
      <c r="BA1743" s="10"/>
      <c r="BC1743" s="9"/>
      <c r="BD1743" s="10"/>
      <c r="BE1743" s="10"/>
      <c r="BF1743" s="10"/>
      <c r="BG1743" s="10"/>
      <c r="BH1743" s="10"/>
      <c r="BI1743" s="10"/>
      <c r="BJ1743" s="10"/>
      <c r="BK1743" s="10"/>
      <c r="BL1743" s="10"/>
      <c r="BM1743" s="9"/>
      <c r="BN1743" s="10"/>
      <c r="BO1743" s="9"/>
      <c r="BP1743" s="9"/>
      <c r="BQ1743" s="9"/>
      <c r="BR1743" s="9"/>
      <c r="BS1743" s="9"/>
      <c r="BT1743" s="5"/>
      <c r="BU1743" s="9"/>
      <c r="BV1743" s="10"/>
      <c r="BW1743" s="10"/>
      <c r="BX1743" s="10"/>
      <c r="BY1743" s="10"/>
      <c r="BZ1743" s="10"/>
      <c r="CA1743" s="10"/>
      <c r="CB1743" s="10"/>
      <c r="CC1743" s="10"/>
      <c r="CD1743" s="5"/>
      <c r="CE1743" s="9"/>
      <c r="CF1743" s="10"/>
      <c r="CG1743" s="10"/>
      <c r="CH1743" s="10"/>
      <c r="CI1743" s="10"/>
      <c r="CJ1743" s="10"/>
      <c r="CK1743" s="10"/>
      <c r="CL1743" s="10"/>
      <c r="CM1743" s="10"/>
    </row>
    <row r="1744" spans="1:91" x14ac:dyDescent="0.2">
      <c r="A1744" s="9"/>
      <c r="B1744" s="9"/>
      <c r="C1744" s="9"/>
      <c r="D1744" s="9"/>
      <c r="E1744" s="9"/>
      <c r="F1744" s="9"/>
      <c r="G1744" s="9"/>
      <c r="H1744" s="9"/>
      <c r="I1744" s="9"/>
      <c r="J1744" s="9"/>
      <c r="K1744" s="9"/>
      <c r="L1744" s="9"/>
      <c r="M1744" s="9"/>
      <c r="N1744" s="9"/>
      <c r="P1744"/>
      <c r="Q1744"/>
      <c r="AI1744" s="9"/>
      <c r="AJ1744" s="10"/>
      <c r="AK1744" s="9"/>
      <c r="AL1744" s="10"/>
      <c r="AM1744" s="9"/>
      <c r="AN1744" s="9"/>
      <c r="AO1744" s="9"/>
      <c r="AP1744" s="9"/>
      <c r="AQ1744" s="9"/>
      <c r="AS1744" s="9"/>
      <c r="AT1744" s="10"/>
      <c r="AU1744" s="10"/>
      <c r="AV1744" s="10"/>
      <c r="AW1744" s="10"/>
      <c r="AX1744" s="10"/>
      <c r="AY1744" s="10"/>
      <c r="AZ1744" s="10"/>
      <c r="BA1744" s="10"/>
      <c r="BC1744" s="9"/>
      <c r="BD1744" s="10"/>
      <c r="BE1744" s="10"/>
      <c r="BF1744" s="10"/>
      <c r="BG1744" s="10"/>
      <c r="BH1744" s="10"/>
      <c r="BI1744" s="10"/>
      <c r="BJ1744" s="10"/>
      <c r="BK1744" s="10"/>
      <c r="BL1744" s="10"/>
      <c r="BM1744" s="9"/>
      <c r="BN1744" s="10"/>
      <c r="BO1744" s="9"/>
      <c r="BP1744" s="9"/>
      <c r="BQ1744" s="9"/>
      <c r="BR1744" s="9"/>
      <c r="BS1744" s="9"/>
      <c r="BT1744" s="5"/>
      <c r="BU1744" s="9"/>
      <c r="BV1744" s="10"/>
      <c r="BW1744" s="10"/>
      <c r="BX1744" s="10"/>
      <c r="BY1744" s="10"/>
      <c r="BZ1744" s="10"/>
      <c r="CA1744" s="10"/>
      <c r="CB1744" s="10"/>
      <c r="CC1744" s="10"/>
      <c r="CD1744" s="5"/>
      <c r="CE1744" s="9"/>
      <c r="CF1744" s="10"/>
      <c r="CG1744" s="10"/>
      <c r="CH1744" s="10"/>
      <c r="CI1744" s="10"/>
      <c r="CJ1744" s="10"/>
      <c r="CK1744" s="10"/>
      <c r="CL1744" s="10"/>
      <c r="CM1744" s="10"/>
    </row>
    <row r="1745" spans="1:91" x14ac:dyDescent="0.2">
      <c r="A1745" s="9"/>
      <c r="B1745" s="9"/>
      <c r="C1745" s="9"/>
      <c r="D1745" s="9"/>
      <c r="E1745" s="9"/>
      <c r="F1745" s="9"/>
      <c r="G1745" s="9"/>
      <c r="H1745" s="9"/>
      <c r="I1745" s="9"/>
      <c r="J1745" s="9"/>
      <c r="K1745" s="9"/>
      <c r="L1745" s="9"/>
      <c r="M1745" s="9"/>
      <c r="N1745" s="9"/>
      <c r="P1745"/>
      <c r="Q1745"/>
      <c r="AI1745" s="9"/>
      <c r="AJ1745" s="10"/>
      <c r="AK1745" s="9"/>
      <c r="AL1745" s="10"/>
      <c r="AM1745" s="9"/>
      <c r="AN1745" s="9"/>
      <c r="AO1745" s="9"/>
      <c r="AP1745" s="9"/>
      <c r="AQ1745" s="9"/>
      <c r="AS1745" s="9"/>
      <c r="AT1745" s="10"/>
      <c r="AU1745" s="10"/>
      <c r="AV1745" s="10"/>
      <c r="AW1745" s="10"/>
      <c r="AX1745" s="10"/>
      <c r="AY1745" s="10"/>
      <c r="AZ1745" s="10"/>
      <c r="BA1745" s="10"/>
      <c r="BC1745" s="9"/>
      <c r="BD1745" s="10"/>
      <c r="BE1745" s="10"/>
      <c r="BF1745" s="10"/>
      <c r="BG1745" s="10"/>
      <c r="BH1745" s="10"/>
      <c r="BI1745" s="10"/>
      <c r="BJ1745" s="10"/>
      <c r="BK1745" s="10"/>
      <c r="BL1745" s="10"/>
      <c r="BM1745" s="9"/>
      <c r="BN1745" s="10"/>
      <c r="BO1745" s="9"/>
      <c r="BP1745" s="9"/>
      <c r="BQ1745" s="9"/>
      <c r="BR1745" s="9"/>
      <c r="BS1745" s="9"/>
      <c r="BT1745" s="5"/>
      <c r="BU1745" s="9"/>
      <c r="BV1745" s="10"/>
      <c r="BW1745" s="10"/>
      <c r="BX1745" s="10"/>
      <c r="BY1745" s="10"/>
      <c r="BZ1745" s="10"/>
      <c r="CA1745" s="10"/>
      <c r="CB1745" s="10"/>
      <c r="CC1745" s="10"/>
      <c r="CD1745" s="5"/>
      <c r="CE1745" s="9"/>
      <c r="CF1745" s="10"/>
      <c r="CG1745" s="10"/>
      <c r="CH1745" s="10"/>
      <c r="CI1745" s="10"/>
      <c r="CJ1745" s="10"/>
      <c r="CK1745" s="10"/>
      <c r="CL1745" s="10"/>
      <c r="CM1745" s="10"/>
    </row>
    <row r="1746" spans="1:91" x14ac:dyDescent="0.2">
      <c r="A1746" s="9"/>
      <c r="B1746" s="9"/>
      <c r="C1746" s="9"/>
      <c r="D1746" s="9"/>
      <c r="E1746" s="9"/>
      <c r="F1746" s="9"/>
      <c r="G1746" s="9"/>
      <c r="H1746" s="9"/>
      <c r="I1746" s="9"/>
      <c r="J1746" s="9"/>
      <c r="K1746" s="9"/>
      <c r="L1746" s="9"/>
      <c r="M1746" s="9"/>
      <c r="N1746" s="9"/>
      <c r="P1746"/>
      <c r="Q1746"/>
      <c r="AI1746" s="9"/>
      <c r="AJ1746" s="10"/>
      <c r="AK1746" s="9"/>
      <c r="AL1746" s="10"/>
      <c r="AM1746" s="9"/>
      <c r="AN1746" s="9"/>
      <c r="AO1746" s="9"/>
      <c r="AP1746" s="9"/>
      <c r="AQ1746" s="9"/>
      <c r="AS1746" s="9"/>
      <c r="AT1746" s="10"/>
      <c r="AU1746" s="10"/>
      <c r="AV1746" s="10"/>
      <c r="AW1746" s="10"/>
      <c r="AX1746" s="10"/>
      <c r="AY1746" s="10"/>
      <c r="AZ1746" s="10"/>
      <c r="BA1746" s="10"/>
      <c r="BC1746" s="9"/>
      <c r="BD1746" s="10"/>
      <c r="BE1746" s="10"/>
      <c r="BF1746" s="10"/>
      <c r="BG1746" s="10"/>
      <c r="BH1746" s="10"/>
      <c r="BI1746" s="10"/>
      <c r="BJ1746" s="10"/>
      <c r="BK1746" s="10"/>
      <c r="BL1746" s="10"/>
      <c r="BM1746" s="9"/>
      <c r="BN1746" s="10"/>
      <c r="BO1746" s="9"/>
      <c r="BP1746" s="9"/>
      <c r="BQ1746" s="9"/>
      <c r="BR1746" s="9"/>
      <c r="BS1746" s="9"/>
      <c r="BT1746" s="5"/>
      <c r="BU1746" s="9"/>
      <c r="BV1746" s="10"/>
      <c r="BW1746" s="10"/>
      <c r="BX1746" s="10"/>
      <c r="BY1746" s="10"/>
      <c r="BZ1746" s="10"/>
      <c r="CA1746" s="10"/>
      <c r="CB1746" s="10"/>
      <c r="CC1746" s="10"/>
      <c r="CD1746" s="5"/>
      <c r="CE1746" s="9"/>
      <c r="CF1746" s="10"/>
      <c r="CG1746" s="10"/>
      <c r="CH1746" s="10"/>
      <c r="CI1746" s="10"/>
      <c r="CJ1746" s="10"/>
      <c r="CK1746" s="10"/>
      <c r="CL1746" s="10"/>
      <c r="CM1746" s="10"/>
    </row>
    <row r="1747" spans="1:91" x14ac:dyDescent="0.2">
      <c r="A1747" s="9"/>
      <c r="B1747" s="9"/>
      <c r="C1747" s="9"/>
      <c r="D1747" s="9"/>
      <c r="E1747" s="9"/>
      <c r="F1747" s="9"/>
      <c r="G1747" s="9"/>
      <c r="H1747" s="9"/>
      <c r="I1747" s="9"/>
      <c r="J1747" s="9"/>
      <c r="K1747" s="9"/>
      <c r="L1747" s="9"/>
      <c r="M1747" s="9"/>
      <c r="N1747" s="9"/>
      <c r="P1747"/>
      <c r="Q1747"/>
      <c r="AI1747" s="9"/>
      <c r="AJ1747" s="10"/>
      <c r="AK1747" s="9"/>
      <c r="AL1747" s="10"/>
      <c r="AM1747" s="9"/>
      <c r="AN1747" s="9"/>
      <c r="AO1747" s="9"/>
      <c r="AP1747" s="9"/>
      <c r="AQ1747" s="9"/>
      <c r="AS1747" s="9"/>
      <c r="AT1747" s="10"/>
      <c r="AU1747" s="10"/>
      <c r="AV1747" s="10"/>
      <c r="AW1747" s="10"/>
      <c r="AX1747" s="10"/>
      <c r="AY1747" s="10"/>
      <c r="AZ1747" s="10"/>
      <c r="BA1747" s="10"/>
      <c r="BC1747" s="9"/>
      <c r="BD1747" s="10"/>
      <c r="BE1747" s="10"/>
      <c r="BF1747" s="10"/>
      <c r="BG1747" s="10"/>
      <c r="BH1747" s="10"/>
      <c r="BI1747" s="10"/>
      <c r="BJ1747" s="10"/>
      <c r="BK1747" s="10"/>
      <c r="BL1747" s="10"/>
      <c r="BM1747" s="9"/>
      <c r="BN1747" s="10"/>
      <c r="BO1747" s="9"/>
      <c r="BP1747" s="9"/>
      <c r="BQ1747" s="9"/>
      <c r="BR1747" s="9"/>
      <c r="BS1747" s="9"/>
      <c r="BT1747" s="5"/>
      <c r="BU1747" s="9"/>
      <c r="BV1747" s="10"/>
      <c r="BW1747" s="10"/>
      <c r="BX1747" s="10"/>
      <c r="BY1747" s="10"/>
      <c r="BZ1747" s="10"/>
      <c r="CA1747" s="10"/>
      <c r="CB1747" s="10"/>
      <c r="CC1747" s="10"/>
      <c r="CD1747" s="5"/>
      <c r="CE1747" s="9"/>
      <c r="CF1747" s="10"/>
      <c r="CG1747" s="10"/>
      <c r="CH1747" s="10"/>
      <c r="CI1747" s="10"/>
      <c r="CJ1747" s="10"/>
      <c r="CK1747" s="10"/>
      <c r="CL1747" s="10"/>
      <c r="CM1747" s="10"/>
    </row>
    <row r="1748" spans="1:91" x14ac:dyDescent="0.2">
      <c r="A1748" s="9"/>
      <c r="B1748" s="9"/>
      <c r="C1748" s="9"/>
      <c r="D1748" s="9"/>
      <c r="E1748" s="9"/>
      <c r="F1748" s="9"/>
      <c r="G1748" s="9"/>
      <c r="H1748" s="9"/>
      <c r="I1748" s="9"/>
      <c r="J1748" s="9"/>
      <c r="K1748" s="9"/>
      <c r="L1748" s="9"/>
      <c r="M1748" s="9"/>
      <c r="N1748" s="9"/>
      <c r="P1748"/>
      <c r="Q1748"/>
      <c r="AI1748" s="9"/>
      <c r="AJ1748" s="10"/>
      <c r="AK1748" s="9"/>
      <c r="AL1748" s="10"/>
      <c r="AM1748" s="9"/>
      <c r="AN1748" s="9"/>
      <c r="AO1748" s="9"/>
      <c r="AP1748" s="9"/>
      <c r="AQ1748" s="9"/>
      <c r="AS1748" s="9"/>
      <c r="AT1748" s="10"/>
      <c r="AU1748" s="10"/>
      <c r="AV1748" s="10"/>
      <c r="AW1748" s="10"/>
      <c r="AX1748" s="10"/>
      <c r="AY1748" s="10"/>
      <c r="AZ1748" s="10"/>
      <c r="BA1748" s="10"/>
      <c r="BC1748" s="9"/>
      <c r="BD1748" s="10"/>
      <c r="BE1748" s="10"/>
      <c r="BF1748" s="10"/>
      <c r="BG1748" s="10"/>
      <c r="BH1748" s="10"/>
      <c r="BI1748" s="10"/>
      <c r="BJ1748" s="10"/>
      <c r="BK1748" s="10"/>
      <c r="BL1748" s="10"/>
      <c r="BM1748" s="9"/>
      <c r="BN1748" s="10"/>
      <c r="BO1748" s="9"/>
      <c r="BP1748" s="9"/>
      <c r="BQ1748" s="9"/>
      <c r="BR1748" s="9"/>
      <c r="BS1748" s="9"/>
      <c r="BT1748" s="5"/>
      <c r="BU1748" s="9"/>
      <c r="BV1748" s="10"/>
      <c r="BW1748" s="10"/>
      <c r="BX1748" s="10"/>
      <c r="BY1748" s="10"/>
      <c r="BZ1748" s="10"/>
      <c r="CA1748" s="10"/>
      <c r="CB1748" s="10"/>
      <c r="CC1748" s="10"/>
      <c r="CD1748" s="5"/>
      <c r="CE1748" s="9"/>
      <c r="CF1748" s="10"/>
      <c r="CG1748" s="10"/>
      <c r="CH1748" s="10"/>
      <c r="CI1748" s="10"/>
      <c r="CJ1748" s="10"/>
      <c r="CK1748" s="10"/>
      <c r="CL1748" s="10"/>
      <c r="CM1748" s="10"/>
    </row>
    <row r="1749" spans="1:91" x14ac:dyDescent="0.2">
      <c r="A1749" s="9"/>
      <c r="B1749" s="9"/>
      <c r="C1749" s="9"/>
      <c r="D1749" s="9"/>
      <c r="E1749" s="9"/>
      <c r="F1749" s="9"/>
      <c r="G1749" s="9"/>
      <c r="H1749" s="9"/>
      <c r="I1749" s="9"/>
      <c r="J1749" s="9"/>
      <c r="K1749" s="9"/>
      <c r="L1749" s="9"/>
      <c r="M1749" s="9"/>
      <c r="N1749" s="9"/>
      <c r="P1749"/>
      <c r="Q1749"/>
      <c r="AI1749" s="9"/>
      <c r="AJ1749" s="10"/>
      <c r="AK1749" s="9"/>
      <c r="AL1749" s="10"/>
      <c r="AM1749" s="9"/>
      <c r="AN1749" s="9"/>
      <c r="AO1749" s="9"/>
      <c r="AP1749" s="9"/>
      <c r="AQ1749" s="9"/>
      <c r="AS1749" s="9"/>
      <c r="AT1749" s="10"/>
      <c r="AU1749" s="10"/>
      <c r="AV1749" s="10"/>
      <c r="AW1749" s="10"/>
      <c r="AX1749" s="10"/>
      <c r="AY1749" s="10"/>
      <c r="AZ1749" s="10"/>
      <c r="BA1749" s="10"/>
      <c r="BC1749" s="9"/>
      <c r="BD1749" s="10"/>
      <c r="BE1749" s="10"/>
      <c r="BF1749" s="10"/>
      <c r="BG1749" s="10"/>
      <c r="BH1749" s="10"/>
      <c r="BI1749" s="10"/>
      <c r="BJ1749" s="10"/>
      <c r="BK1749" s="10"/>
      <c r="BL1749" s="10"/>
      <c r="BM1749" s="9"/>
      <c r="BN1749" s="10"/>
      <c r="BO1749" s="9"/>
      <c r="BP1749" s="9"/>
      <c r="BQ1749" s="9"/>
      <c r="BR1749" s="9"/>
      <c r="BS1749" s="9"/>
      <c r="BT1749" s="5"/>
      <c r="BU1749" s="9"/>
      <c r="BV1749" s="10"/>
      <c r="BW1749" s="10"/>
      <c r="BX1749" s="10"/>
      <c r="BY1749" s="10"/>
      <c r="BZ1749" s="10"/>
      <c r="CA1749" s="10"/>
      <c r="CB1749" s="10"/>
      <c r="CC1749" s="10"/>
      <c r="CD1749" s="5"/>
      <c r="CE1749" s="9"/>
      <c r="CF1749" s="10"/>
      <c r="CG1749" s="10"/>
      <c r="CH1749" s="10"/>
      <c r="CI1749" s="10"/>
      <c r="CJ1749" s="10"/>
      <c r="CK1749" s="10"/>
      <c r="CL1749" s="10"/>
      <c r="CM1749" s="10"/>
    </row>
    <row r="1750" spans="1:91" x14ac:dyDescent="0.2">
      <c r="A1750" s="9"/>
      <c r="B1750" s="9"/>
      <c r="C1750" s="9"/>
      <c r="D1750" s="9"/>
      <c r="E1750" s="9"/>
      <c r="F1750" s="9"/>
      <c r="G1750" s="9"/>
      <c r="H1750" s="9"/>
      <c r="I1750" s="9"/>
      <c r="J1750" s="9"/>
      <c r="K1750" s="9"/>
      <c r="L1750" s="9"/>
      <c r="M1750" s="9"/>
      <c r="N1750" s="9"/>
      <c r="P1750"/>
      <c r="Q1750"/>
      <c r="AI1750" s="9"/>
      <c r="AJ1750" s="10"/>
      <c r="AK1750" s="9"/>
      <c r="AL1750" s="10"/>
      <c r="AM1750" s="9"/>
      <c r="AN1750" s="9"/>
      <c r="AO1750" s="9"/>
      <c r="AP1750" s="9"/>
      <c r="AQ1750" s="9"/>
      <c r="AS1750" s="9"/>
      <c r="AT1750" s="10"/>
      <c r="AU1750" s="10"/>
      <c r="AV1750" s="10"/>
      <c r="AW1750" s="10"/>
      <c r="AX1750" s="10"/>
      <c r="AY1750" s="10"/>
      <c r="AZ1750" s="10"/>
      <c r="BA1750" s="10"/>
      <c r="BC1750" s="9"/>
      <c r="BD1750" s="10"/>
      <c r="BE1750" s="10"/>
      <c r="BF1750" s="10"/>
      <c r="BG1750" s="10"/>
      <c r="BH1750" s="10"/>
      <c r="BI1750" s="10"/>
      <c r="BJ1750" s="10"/>
      <c r="BK1750" s="10"/>
      <c r="BL1750" s="10"/>
      <c r="BM1750" s="9"/>
      <c r="BN1750" s="10"/>
      <c r="BO1750" s="9"/>
      <c r="BP1750" s="9"/>
      <c r="BQ1750" s="9"/>
      <c r="BR1750" s="9"/>
      <c r="BS1750" s="9"/>
      <c r="BT1750" s="5"/>
      <c r="BU1750" s="9"/>
      <c r="BV1750" s="10"/>
      <c r="BW1750" s="10"/>
      <c r="BX1750" s="10"/>
      <c r="BY1750" s="10"/>
      <c r="BZ1750" s="10"/>
      <c r="CA1750" s="10"/>
      <c r="CB1750" s="10"/>
      <c r="CC1750" s="10"/>
      <c r="CD1750" s="5"/>
      <c r="CE1750" s="9"/>
      <c r="CF1750" s="10"/>
      <c r="CG1750" s="10"/>
      <c r="CH1750" s="10"/>
      <c r="CI1750" s="10"/>
      <c r="CJ1750" s="10"/>
      <c r="CK1750" s="10"/>
      <c r="CL1750" s="10"/>
      <c r="CM1750" s="10"/>
    </row>
    <row r="1751" spans="1:91" x14ac:dyDescent="0.2">
      <c r="A1751" s="9"/>
      <c r="B1751" s="9"/>
      <c r="C1751" s="9"/>
      <c r="D1751" s="9"/>
      <c r="E1751" s="9"/>
      <c r="F1751" s="9"/>
      <c r="G1751" s="9"/>
      <c r="H1751" s="9"/>
      <c r="I1751" s="9"/>
      <c r="J1751" s="9"/>
      <c r="K1751" s="9"/>
      <c r="L1751" s="9"/>
      <c r="M1751" s="9"/>
      <c r="N1751" s="9"/>
      <c r="P1751"/>
      <c r="Q1751"/>
      <c r="AI1751" s="9"/>
      <c r="AJ1751" s="10"/>
      <c r="AK1751" s="9"/>
      <c r="AL1751" s="10"/>
      <c r="AM1751" s="9"/>
      <c r="AN1751" s="9"/>
      <c r="AO1751" s="9"/>
      <c r="AP1751" s="9"/>
      <c r="AQ1751" s="9"/>
      <c r="AS1751" s="9"/>
      <c r="AT1751" s="10"/>
      <c r="AU1751" s="10"/>
      <c r="AV1751" s="10"/>
      <c r="AW1751" s="10"/>
      <c r="AX1751" s="10"/>
      <c r="AY1751" s="10"/>
      <c r="AZ1751" s="10"/>
      <c r="BA1751" s="10"/>
      <c r="BC1751" s="9"/>
      <c r="BD1751" s="10"/>
      <c r="BE1751" s="10"/>
      <c r="BF1751" s="10"/>
      <c r="BG1751" s="10"/>
      <c r="BH1751" s="10"/>
      <c r="BI1751" s="10"/>
      <c r="BJ1751" s="10"/>
      <c r="BK1751" s="10"/>
      <c r="BL1751" s="10"/>
      <c r="BM1751" s="9"/>
      <c r="BN1751" s="10"/>
      <c r="BO1751" s="9"/>
      <c r="BP1751" s="9"/>
      <c r="BQ1751" s="9"/>
      <c r="BR1751" s="9"/>
      <c r="BS1751" s="9"/>
      <c r="BT1751" s="5"/>
      <c r="BU1751" s="9"/>
      <c r="BV1751" s="10"/>
      <c r="BW1751" s="10"/>
      <c r="BX1751" s="10"/>
      <c r="BY1751" s="10"/>
      <c r="BZ1751" s="10"/>
      <c r="CA1751" s="10"/>
      <c r="CB1751" s="10"/>
      <c r="CC1751" s="10"/>
      <c r="CD1751" s="5"/>
      <c r="CE1751" s="9"/>
      <c r="CF1751" s="10"/>
      <c r="CG1751" s="10"/>
      <c r="CH1751" s="10"/>
      <c r="CI1751" s="10"/>
      <c r="CJ1751" s="10"/>
      <c r="CK1751" s="10"/>
      <c r="CL1751" s="10"/>
      <c r="CM1751" s="10"/>
    </row>
    <row r="1752" spans="1:91" x14ac:dyDescent="0.2">
      <c r="A1752" s="9"/>
      <c r="B1752" s="9"/>
      <c r="C1752" s="9"/>
      <c r="D1752" s="9"/>
      <c r="E1752" s="9"/>
      <c r="F1752" s="9"/>
      <c r="G1752" s="9"/>
      <c r="H1752" s="9"/>
      <c r="I1752" s="9"/>
      <c r="J1752" s="9"/>
      <c r="K1752" s="9"/>
      <c r="L1752" s="9"/>
      <c r="M1752" s="9"/>
      <c r="N1752" s="9"/>
      <c r="P1752"/>
      <c r="Q1752"/>
      <c r="AI1752" s="9"/>
      <c r="AJ1752" s="10"/>
      <c r="AK1752" s="9"/>
      <c r="AL1752" s="10"/>
      <c r="AM1752" s="9"/>
      <c r="AN1752" s="9"/>
      <c r="AO1752" s="9"/>
      <c r="AP1752" s="9"/>
      <c r="AQ1752" s="9"/>
      <c r="AS1752" s="9"/>
      <c r="AT1752" s="10"/>
      <c r="AU1752" s="10"/>
      <c r="AV1752" s="10"/>
      <c r="AW1752" s="10"/>
      <c r="AX1752" s="10"/>
      <c r="AY1752" s="10"/>
      <c r="AZ1752" s="10"/>
      <c r="BA1752" s="10"/>
      <c r="BC1752" s="9"/>
      <c r="BD1752" s="10"/>
      <c r="BE1752" s="10"/>
      <c r="BF1752" s="10"/>
      <c r="BG1752" s="10"/>
      <c r="BH1752" s="10"/>
      <c r="BI1752" s="10"/>
      <c r="BJ1752" s="10"/>
      <c r="BK1752" s="10"/>
      <c r="BL1752" s="10"/>
      <c r="BM1752" s="9"/>
      <c r="BN1752" s="10"/>
      <c r="BO1752" s="9"/>
      <c r="BP1752" s="9"/>
      <c r="BQ1752" s="9"/>
      <c r="BR1752" s="9"/>
      <c r="BS1752" s="9"/>
      <c r="BT1752" s="5"/>
      <c r="BU1752" s="9"/>
      <c r="BV1752" s="10"/>
      <c r="BW1752" s="10"/>
      <c r="BX1752" s="10"/>
      <c r="BY1752" s="10"/>
      <c r="BZ1752" s="10"/>
      <c r="CA1752" s="10"/>
      <c r="CB1752" s="10"/>
      <c r="CC1752" s="10"/>
      <c r="CD1752" s="5"/>
      <c r="CE1752" s="9"/>
      <c r="CF1752" s="10"/>
      <c r="CG1752" s="10"/>
      <c r="CH1752" s="10"/>
      <c r="CI1752" s="10"/>
      <c r="CJ1752" s="10"/>
      <c r="CK1752" s="10"/>
      <c r="CL1752" s="10"/>
      <c r="CM1752" s="10"/>
    </row>
    <row r="1753" spans="1:91" x14ac:dyDescent="0.2">
      <c r="A1753" s="9"/>
      <c r="B1753" s="9"/>
      <c r="C1753" s="9"/>
      <c r="D1753" s="9"/>
      <c r="E1753" s="9"/>
      <c r="F1753" s="9"/>
      <c r="G1753" s="9"/>
      <c r="H1753" s="9"/>
      <c r="I1753" s="9"/>
      <c r="J1753" s="9"/>
      <c r="K1753" s="9"/>
      <c r="L1753" s="9"/>
      <c r="M1753" s="9"/>
      <c r="N1753" s="9"/>
      <c r="P1753"/>
      <c r="Q1753"/>
      <c r="AI1753" s="9"/>
      <c r="AJ1753" s="10"/>
      <c r="AK1753" s="9"/>
      <c r="AL1753" s="10"/>
      <c r="AM1753" s="9"/>
      <c r="AN1753" s="9"/>
      <c r="AO1753" s="9"/>
      <c r="AP1753" s="9"/>
      <c r="AQ1753" s="9"/>
      <c r="AS1753" s="9"/>
      <c r="AT1753" s="10"/>
      <c r="AU1753" s="10"/>
      <c r="AV1753" s="10"/>
      <c r="AW1753" s="10"/>
      <c r="AX1753" s="10"/>
      <c r="AY1753" s="10"/>
      <c r="AZ1753" s="10"/>
      <c r="BA1753" s="10"/>
      <c r="BC1753" s="9"/>
      <c r="BD1753" s="10"/>
      <c r="BE1753" s="10"/>
      <c r="BF1753" s="10"/>
      <c r="BG1753" s="10"/>
      <c r="BH1753" s="10"/>
      <c r="BI1753" s="10"/>
      <c r="BJ1753" s="10"/>
      <c r="BK1753" s="10"/>
      <c r="BL1753" s="10"/>
      <c r="BM1753" s="9"/>
      <c r="BN1753" s="10"/>
      <c r="BO1753" s="9"/>
      <c r="BP1753" s="9"/>
      <c r="BQ1753" s="9"/>
      <c r="BR1753" s="9"/>
      <c r="BS1753" s="9"/>
      <c r="BT1753" s="5"/>
      <c r="BU1753" s="9"/>
      <c r="BV1753" s="10"/>
      <c r="BW1753" s="10"/>
      <c r="BX1753" s="10"/>
      <c r="BY1753" s="10"/>
      <c r="BZ1753" s="10"/>
      <c r="CA1753" s="10"/>
      <c r="CB1753" s="10"/>
      <c r="CC1753" s="10"/>
      <c r="CD1753" s="5"/>
      <c r="CE1753" s="9"/>
      <c r="CF1753" s="10"/>
      <c r="CG1753" s="10"/>
      <c r="CH1753" s="10"/>
      <c r="CI1753" s="10"/>
      <c r="CJ1753" s="10"/>
      <c r="CK1753" s="10"/>
      <c r="CL1753" s="10"/>
      <c r="CM1753" s="10"/>
    </row>
    <row r="1754" spans="1:91" x14ac:dyDescent="0.2">
      <c r="A1754" s="9"/>
      <c r="B1754" s="9"/>
      <c r="C1754" s="9"/>
      <c r="D1754" s="9"/>
      <c r="E1754" s="9"/>
      <c r="F1754" s="9"/>
      <c r="G1754" s="9"/>
      <c r="H1754" s="9"/>
      <c r="I1754" s="9"/>
      <c r="J1754" s="9"/>
      <c r="K1754" s="9"/>
      <c r="L1754" s="9"/>
      <c r="M1754" s="9"/>
      <c r="N1754" s="9"/>
      <c r="P1754"/>
      <c r="Q1754"/>
      <c r="AI1754" s="9"/>
      <c r="AJ1754" s="10"/>
      <c r="AK1754" s="9"/>
      <c r="AL1754" s="10"/>
      <c r="AM1754" s="9"/>
      <c r="AN1754" s="9"/>
      <c r="AO1754" s="9"/>
      <c r="AP1754" s="9"/>
      <c r="AQ1754" s="9"/>
      <c r="AS1754" s="9"/>
      <c r="AT1754" s="10"/>
      <c r="AU1754" s="10"/>
      <c r="AV1754" s="10"/>
      <c r="AW1754" s="10"/>
      <c r="AX1754" s="10"/>
      <c r="AY1754" s="10"/>
      <c r="AZ1754" s="10"/>
      <c r="BA1754" s="10"/>
      <c r="BC1754" s="9"/>
      <c r="BD1754" s="10"/>
      <c r="BE1754" s="10"/>
      <c r="BF1754" s="10"/>
      <c r="BG1754" s="10"/>
      <c r="BH1754" s="10"/>
      <c r="BI1754" s="10"/>
      <c r="BJ1754" s="10"/>
      <c r="BK1754" s="10"/>
      <c r="BL1754" s="10"/>
      <c r="BM1754" s="9"/>
      <c r="BN1754" s="10"/>
      <c r="BO1754" s="9"/>
      <c r="BP1754" s="9"/>
      <c r="BQ1754" s="9"/>
      <c r="BR1754" s="9"/>
      <c r="BS1754" s="9"/>
      <c r="BT1754" s="5"/>
      <c r="BU1754" s="9"/>
      <c r="BV1754" s="10"/>
      <c r="BW1754" s="10"/>
      <c r="BX1754" s="10"/>
      <c r="BY1754" s="10"/>
      <c r="BZ1754" s="10"/>
      <c r="CA1754" s="10"/>
      <c r="CB1754" s="10"/>
      <c r="CC1754" s="10"/>
      <c r="CD1754" s="5"/>
      <c r="CE1754" s="9"/>
      <c r="CF1754" s="10"/>
      <c r="CG1754" s="10"/>
      <c r="CH1754" s="10"/>
      <c r="CI1754" s="10"/>
      <c r="CJ1754" s="10"/>
      <c r="CK1754" s="10"/>
      <c r="CL1754" s="10"/>
      <c r="CM1754" s="10"/>
    </row>
    <row r="1755" spans="1:91" x14ac:dyDescent="0.2">
      <c r="A1755" s="9"/>
      <c r="B1755" s="9"/>
      <c r="C1755" s="9"/>
      <c r="D1755" s="9"/>
      <c r="E1755" s="9"/>
      <c r="F1755" s="9"/>
      <c r="G1755" s="9"/>
      <c r="H1755" s="9"/>
      <c r="I1755" s="9"/>
      <c r="J1755" s="9"/>
      <c r="K1755" s="9"/>
      <c r="L1755" s="9"/>
      <c r="M1755" s="9"/>
      <c r="N1755" s="9"/>
      <c r="P1755"/>
      <c r="Q1755"/>
      <c r="AI1755" s="9"/>
      <c r="AJ1755" s="10"/>
      <c r="AK1755" s="9"/>
      <c r="AL1755" s="10"/>
      <c r="AM1755" s="9"/>
      <c r="AN1755" s="9"/>
      <c r="AO1755" s="9"/>
      <c r="AP1755" s="9"/>
      <c r="AQ1755" s="9"/>
      <c r="AS1755" s="9"/>
      <c r="AT1755" s="10"/>
      <c r="AU1755" s="10"/>
      <c r="AV1755" s="10"/>
      <c r="AW1755" s="10"/>
      <c r="AX1755" s="10"/>
      <c r="AY1755" s="10"/>
      <c r="AZ1755" s="10"/>
      <c r="BA1755" s="10"/>
      <c r="BC1755" s="9"/>
      <c r="BD1755" s="10"/>
      <c r="BE1755" s="10"/>
      <c r="BF1755" s="10"/>
      <c r="BG1755" s="10"/>
      <c r="BH1755" s="10"/>
      <c r="BI1755" s="10"/>
      <c r="BJ1755" s="10"/>
      <c r="BK1755" s="10"/>
      <c r="BL1755" s="10"/>
      <c r="BM1755" s="9"/>
      <c r="BN1755" s="10"/>
      <c r="BO1755" s="9"/>
      <c r="BP1755" s="9"/>
      <c r="BQ1755" s="9"/>
      <c r="BR1755" s="9"/>
      <c r="BS1755" s="9"/>
      <c r="BT1755" s="5"/>
      <c r="BU1755" s="9"/>
      <c r="BV1755" s="10"/>
      <c r="BW1755" s="10"/>
      <c r="BX1755" s="10"/>
      <c r="BY1755" s="10"/>
      <c r="BZ1755" s="10"/>
      <c r="CA1755" s="10"/>
      <c r="CB1755" s="10"/>
      <c r="CC1755" s="10"/>
      <c r="CD1755" s="5"/>
      <c r="CE1755" s="9"/>
      <c r="CF1755" s="10"/>
      <c r="CG1755" s="10"/>
      <c r="CH1755" s="10"/>
      <c r="CI1755" s="10"/>
      <c r="CJ1755" s="10"/>
      <c r="CK1755" s="10"/>
      <c r="CL1755" s="10"/>
      <c r="CM1755" s="10"/>
    </row>
    <row r="1756" spans="1:91" x14ac:dyDescent="0.2">
      <c r="A1756" s="9"/>
      <c r="B1756" s="9"/>
      <c r="C1756" s="9"/>
      <c r="D1756" s="9"/>
      <c r="E1756" s="9"/>
      <c r="F1756" s="9"/>
      <c r="G1756" s="9"/>
      <c r="H1756" s="9"/>
      <c r="I1756" s="9"/>
      <c r="J1756" s="9"/>
      <c r="K1756" s="9"/>
      <c r="L1756" s="9"/>
      <c r="M1756" s="9"/>
      <c r="N1756" s="9"/>
      <c r="P1756"/>
      <c r="Q1756"/>
      <c r="AI1756" s="9"/>
      <c r="AJ1756" s="10"/>
      <c r="AK1756" s="9"/>
      <c r="AL1756" s="10"/>
      <c r="AM1756" s="9"/>
      <c r="AN1756" s="9"/>
      <c r="AO1756" s="9"/>
      <c r="AP1756" s="9"/>
      <c r="AQ1756" s="9"/>
      <c r="AS1756" s="9"/>
      <c r="AT1756" s="10"/>
      <c r="AU1756" s="10"/>
      <c r="AV1756" s="10"/>
      <c r="AW1756" s="10"/>
      <c r="AX1756" s="10"/>
      <c r="AY1756" s="10"/>
      <c r="AZ1756" s="10"/>
      <c r="BA1756" s="10"/>
      <c r="BC1756" s="9"/>
      <c r="BD1756" s="10"/>
      <c r="BE1756" s="10"/>
      <c r="BF1756" s="10"/>
      <c r="BG1756" s="10"/>
      <c r="BH1756" s="10"/>
      <c r="BI1756" s="10"/>
      <c r="BJ1756" s="10"/>
      <c r="BK1756" s="10"/>
      <c r="BL1756" s="10"/>
      <c r="BM1756" s="9"/>
      <c r="BN1756" s="10"/>
      <c r="BO1756" s="9"/>
      <c r="BP1756" s="9"/>
      <c r="BQ1756" s="9"/>
      <c r="BR1756" s="9"/>
      <c r="BS1756" s="9"/>
      <c r="BT1756" s="5"/>
      <c r="BU1756" s="9"/>
      <c r="BV1756" s="10"/>
      <c r="BW1756" s="10"/>
      <c r="BX1756" s="10"/>
      <c r="BY1756" s="10"/>
      <c r="BZ1756" s="10"/>
      <c r="CA1756" s="10"/>
      <c r="CB1756" s="10"/>
      <c r="CC1756" s="10"/>
      <c r="CD1756" s="5"/>
      <c r="CE1756" s="9"/>
      <c r="CF1756" s="10"/>
      <c r="CG1756" s="10"/>
      <c r="CH1756" s="10"/>
      <c r="CI1756" s="10"/>
      <c r="CJ1756" s="10"/>
      <c r="CK1756" s="10"/>
      <c r="CL1756" s="10"/>
      <c r="CM1756" s="10"/>
    </row>
    <row r="1757" spans="1:91" x14ac:dyDescent="0.2">
      <c r="A1757" s="9"/>
      <c r="B1757" s="9"/>
      <c r="C1757" s="9"/>
      <c r="D1757" s="9"/>
      <c r="E1757" s="9"/>
      <c r="F1757" s="9"/>
      <c r="G1757" s="9"/>
      <c r="H1757" s="9"/>
      <c r="I1757" s="9"/>
      <c r="J1757" s="9"/>
      <c r="K1757" s="9"/>
      <c r="L1757" s="9"/>
      <c r="M1757" s="9"/>
      <c r="N1757" s="9"/>
      <c r="P1757"/>
      <c r="Q1757"/>
      <c r="AI1757" s="9"/>
      <c r="AJ1757" s="10"/>
      <c r="AK1757" s="9"/>
      <c r="AL1757" s="10"/>
      <c r="AM1757" s="9"/>
      <c r="AN1757" s="9"/>
      <c r="AO1757" s="9"/>
      <c r="AP1757" s="9"/>
      <c r="AQ1757" s="9"/>
      <c r="AS1757" s="9"/>
      <c r="AT1757" s="10"/>
      <c r="AU1757" s="10"/>
      <c r="AV1757" s="10"/>
      <c r="AW1757" s="10"/>
      <c r="AX1757" s="10"/>
      <c r="AY1757" s="10"/>
      <c r="AZ1757" s="10"/>
      <c r="BA1757" s="10"/>
      <c r="BC1757" s="9"/>
      <c r="BD1757" s="10"/>
      <c r="BE1757" s="10"/>
      <c r="BF1757" s="10"/>
      <c r="BG1757" s="10"/>
      <c r="BH1757" s="10"/>
      <c r="BI1757" s="10"/>
      <c r="BJ1757" s="10"/>
      <c r="BK1757" s="10"/>
      <c r="BL1757" s="10"/>
      <c r="BM1757" s="9"/>
      <c r="BN1757" s="10"/>
      <c r="BO1757" s="9"/>
      <c r="BP1757" s="9"/>
      <c r="BQ1757" s="9"/>
      <c r="BR1757" s="9"/>
      <c r="BS1757" s="9"/>
      <c r="BT1757" s="5"/>
      <c r="BU1757" s="9"/>
      <c r="BV1757" s="10"/>
      <c r="BW1757" s="10"/>
      <c r="BX1757" s="10"/>
      <c r="BY1757" s="10"/>
      <c r="BZ1757" s="10"/>
      <c r="CA1757" s="10"/>
      <c r="CB1757" s="10"/>
      <c r="CC1757" s="10"/>
      <c r="CD1757" s="5"/>
      <c r="CE1757" s="9"/>
      <c r="CF1757" s="10"/>
      <c r="CG1757" s="10"/>
      <c r="CH1757" s="10"/>
      <c r="CI1757" s="10"/>
      <c r="CJ1757" s="10"/>
      <c r="CK1757" s="10"/>
      <c r="CL1757" s="10"/>
      <c r="CM1757" s="10"/>
    </row>
    <row r="1758" spans="1:91" x14ac:dyDescent="0.2">
      <c r="A1758" s="9"/>
      <c r="B1758" s="9"/>
      <c r="C1758" s="9"/>
      <c r="D1758" s="9"/>
      <c r="E1758" s="9"/>
      <c r="F1758" s="9"/>
      <c r="G1758" s="9"/>
      <c r="H1758" s="9"/>
      <c r="I1758" s="9"/>
      <c r="J1758" s="9"/>
      <c r="K1758" s="9"/>
      <c r="L1758" s="9"/>
      <c r="M1758" s="9"/>
      <c r="N1758" s="9"/>
      <c r="P1758"/>
      <c r="Q1758"/>
      <c r="AI1758" s="9"/>
      <c r="AJ1758" s="10"/>
      <c r="AK1758" s="9"/>
      <c r="AL1758" s="10"/>
      <c r="AM1758" s="9"/>
      <c r="AN1758" s="9"/>
      <c r="AO1758" s="9"/>
      <c r="AP1758" s="9"/>
      <c r="AQ1758" s="9"/>
      <c r="AS1758" s="9"/>
      <c r="AT1758" s="10"/>
      <c r="AU1758" s="10"/>
      <c r="AV1758" s="10"/>
      <c r="AW1758" s="10"/>
      <c r="AX1758" s="10"/>
      <c r="AY1758" s="10"/>
      <c r="AZ1758" s="10"/>
      <c r="BA1758" s="10"/>
      <c r="BC1758" s="9"/>
      <c r="BD1758" s="10"/>
      <c r="BE1758" s="10"/>
      <c r="BF1758" s="10"/>
      <c r="BG1758" s="10"/>
      <c r="BH1758" s="10"/>
      <c r="BI1758" s="10"/>
      <c r="BJ1758" s="10"/>
      <c r="BK1758" s="10"/>
      <c r="BL1758" s="10"/>
      <c r="BM1758" s="9"/>
      <c r="BN1758" s="10"/>
      <c r="BO1758" s="9"/>
      <c r="BP1758" s="9"/>
      <c r="BQ1758" s="9"/>
      <c r="BR1758" s="9"/>
      <c r="BS1758" s="9"/>
      <c r="BT1758" s="5"/>
      <c r="BU1758" s="9"/>
      <c r="BV1758" s="10"/>
      <c r="BW1758" s="10"/>
      <c r="BX1758" s="10"/>
      <c r="BY1758" s="10"/>
      <c r="BZ1758" s="10"/>
      <c r="CA1758" s="10"/>
      <c r="CB1758" s="10"/>
      <c r="CC1758" s="10"/>
      <c r="CD1758" s="5"/>
      <c r="CE1758" s="9"/>
      <c r="CF1758" s="10"/>
      <c r="CG1758" s="10"/>
      <c r="CH1758" s="10"/>
      <c r="CI1758" s="10"/>
      <c r="CJ1758" s="10"/>
      <c r="CK1758" s="10"/>
      <c r="CL1758" s="10"/>
      <c r="CM1758" s="10"/>
    </row>
    <row r="1759" spans="1:91" x14ac:dyDescent="0.2">
      <c r="A1759" s="9"/>
      <c r="B1759" s="9"/>
      <c r="C1759" s="9"/>
      <c r="D1759" s="9"/>
      <c r="E1759" s="9"/>
      <c r="F1759" s="9"/>
      <c r="G1759" s="9"/>
      <c r="H1759" s="9"/>
      <c r="I1759" s="9"/>
      <c r="J1759" s="9"/>
      <c r="K1759" s="9"/>
      <c r="L1759" s="9"/>
      <c r="M1759" s="9"/>
      <c r="N1759" s="9"/>
      <c r="P1759"/>
      <c r="Q1759"/>
      <c r="AI1759" s="9"/>
      <c r="AJ1759" s="10"/>
      <c r="AK1759" s="9"/>
      <c r="AL1759" s="10"/>
      <c r="AM1759" s="9"/>
      <c r="AN1759" s="9"/>
      <c r="AO1759" s="9"/>
      <c r="AP1759" s="9"/>
      <c r="AQ1759" s="9"/>
      <c r="AS1759" s="9"/>
      <c r="AT1759" s="10"/>
      <c r="AU1759" s="10"/>
      <c r="AV1759" s="10"/>
      <c r="AW1759" s="10"/>
      <c r="AX1759" s="10"/>
      <c r="AY1759" s="10"/>
      <c r="AZ1759" s="10"/>
      <c r="BA1759" s="10"/>
      <c r="BC1759" s="9"/>
      <c r="BD1759" s="10"/>
      <c r="BE1759" s="10"/>
      <c r="BF1759" s="10"/>
      <c r="BG1759" s="10"/>
      <c r="BH1759" s="10"/>
      <c r="BI1759" s="10"/>
      <c r="BJ1759" s="10"/>
      <c r="BK1759" s="10"/>
      <c r="BL1759" s="10"/>
      <c r="BM1759" s="9"/>
      <c r="BN1759" s="10"/>
      <c r="BO1759" s="9"/>
      <c r="BP1759" s="9"/>
      <c r="BQ1759" s="9"/>
      <c r="BR1759" s="9"/>
      <c r="BS1759" s="9"/>
      <c r="BT1759" s="5"/>
      <c r="BU1759" s="9"/>
      <c r="BV1759" s="10"/>
      <c r="BW1759" s="10"/>
      <c r="BX1759" s="10"/>
      <c r="BY1759" s="10"/>
      <c r="BZ1759" s="10"/>
      <c r="CA1759" s="10"/>
      <c r="CB1759" s="10"/>
      <c r="CC1759" s="10"/>
      <c r="CD1759" s="5"/>
      <c r="CE1759" s="9"/>
      <c r="CF1759" s="10"/>
      <c r="CG1759" s="10"/>
      <c r="CH1759" s="10"/>
      <c r="CI1759" s="10"/>
      <c r="CJ1759" s="10"/>
      <c r="CK1759" s="10"/>
      <c r="CL1759" s="10"/>
      <c r="CM1759" s="10"/>
    </row>
    <row r="1760" spans="1:91" x14ac:dyDescent="0.2">
      <c r="A1760" s="9"/>
      <c r="B1760" s="9"/>
      <c r="C1760" s="9"/>
      <c r="D1760" s="9"/>
      <c r="E1760" s="9"/>
      <c r="F1760" s="9"/>
      <c r="G1760" s="9"/>
      <c r="H1760" s="9"/>
      <c r="I1760" s="9"/>
      <c r="J1760" s="9"/>
      <c r="K1760" s="9"/>
      <c r="L1760" s="9"/>
      <c r="M1760" s="9"/>
      <c r="N1760" s="9"/>
      <c r="P1760"/>
      <c r="Q1760"/>
      <c r="AI1760" s="9"/>
      <c r="AJ1760" s="10"/>
      <c r="AK1760" s="9"/>
      <c r="AL1760" s="10"/>
      <c r="AM1760" s="9"/>
      <c r="AN1760" s="9"/>
      <c r="AO1760" s="9"/>
      <c r="AP1760" s="9"/>
      <c r="AQ1760" s="9"/>
      <c r="AS1760" s="9"/>
      <c r="AT1760" s="10"/>
      <c r="AU1760" s="10"/>
      <c r="AV1760" s="10"/>
      <c r="AW1760" s="10"/>
      <c r="AX1760" s="10"/>
      <c r="AY1760" s="10"/>
      <c r="AZ1760" s="10"/>
      <c r="BA1760" s="10"/>
      <c r="BC1760" s="9"/>
      <c r="BD1760" s="10"/>
      <c r="BE1760" s="10"/>
      <c r="BF1760" s="10"/>
      <c r="BG1760" s="10"/>
      <c r="BH1760" s="10"/>
      <c r="BI1760" s="10"/>
      <c r="BJ1760" s="10"/>
      <c r="BK1760" s="10"/>
      <c r="BL1760" s="10"/>
      <c r="BM1760" s="9"/>
      <c r="BN1760" s="10"/>
      <c r="BO1760" s="9"/>
      <c r="BP1760" s="9"/>
      <c r="BQ1760" s="9"/>
      <c r="BR1760" s="9"/>
      <c r="BS1760" s="9"/>
      <c r="BT1760" s="5"/>
      <c r="BU1760" s="9"/>
      <c r="BV1760" s="10"/>
      <c r="BW1760" s="10"/>
      <c r="BX1760" s="10"/>
      <c r="BY1760" s="10"/>
      <c r="BZ1760" s="10"/>
      <c r="CA1760" s="10"/>
      <c r="CB1760" s="10"/>
      <c r="CC1760" s="10"/>
      <c r="CD1760" s="5"/>
      <c r="CE1760" s="9"/>
      <c r="CF1760" s="10"/>
      <c r="CG1760" s="10"/>
      <c r="CH1760" s="10"/>
      <c r="CI1760" s="10"/>
      <c r="CJ1760" s="10"/>
      <c r="CK1760" s="10"/>
      <c r="CL1760" s="10"/>
      <c r="CM1760" s="10"/>
    </row>
    <row r="1761" spans="1:91" x14ac:dyDescent="0.2">
      <c r="A1761" s="9"/>
      <c r="B1761" s="9"/>
      <c r="C1761" s="9"/>
      <c r="D1761" s="9"/>
      <c r="E1761" s="9"/>
      <c r="F1761" s="9"/>
      <c r="G1761" s="9"/>
      <c r="H1761" s="9"/>
      <c r="I1761" s="9"/>
      <c r="J1761" s="9"/>
      <c r="K1761" s="9"/>
      <c r="L1761" s="9"/>
      <c r="M1761" s="9"/>
      <c r="N1761" s="9"/>
      <c r="P1761"/>
      <c r="Q1761"/>
      <c r="AI1761" s="9"/>
      <c r="AJ1761" s="10"/>
      <c r="AK1761" s="9"/>
      <c r="AL1761" s="10"/>
      <c r="AM1761" s="9"/>
      <c r="AN1761" s="9"/>
      <c r="AO1761" s="9"/>
      <c r="AP1761" s="9"/>
      <c r="AQ1761" s="9"/>
      <c r="AS1761" s="9"/>
      <c r="AT1761" s="10"/>
      <c r="AU1761" s="10"/>
      <c r="AV1761" s="10"/>
      <c r="AW1761" s="10"/>
      <c r="AX1761" s="10"/>
      <c r="AY1761" s="10"/>
      <c r="AZ1761" s="10"/>
      <c r="BA1761" s="10"/>
      <c r="BC1761" s="9"/>
      <c r="BD1761" s="10"/>
      <c r="BE1761" s="10"/>
      <c r="BF1761" s="10"/>
      <c r="BG1761" s="10"/>
      <c r="BH1761" s="10"/>
      <c r="BI1761" s="10"/>
      <c r="BJ1761" s="10"/>
      <c r="BK1761" s="10"/>
      <c r="BL1761" s="10"/>
      <c r="BM1761" s="9"/>
      <c r="BN1761" s="10"/>
      <c r="BO1761" s="9"/>
      <c r="BP1761" s="9"/>
      <c r="BQ1761" s="9"/>
      <c r="BR1761" s="9"/>
      <c r="BS1761" s="9"/>
      <c r="BT1761" s="5"/>
      <c r="BU1761" s="9"/>
      <c r="BV1761" s="10"/>
      <c r="BW1761" s="10"/>
      <c r="BX1761" s="10"/>
      <c r="BY1761" s="10"/>
      <c r="BZ1761" s="10"/>
      <c r="CA1761" s="10"/>
      <c r="CB1761" s="10"/>
      <c r="CC1761" s="10"/>
      <c r="CD1761" s="5"/>
      <c r="CE1761" s="9"/>
      <c r="CF1761" s="10"/>
      <c r="CG1761" s="10"/>
      <c r="CH1761" s="10"/>
      <c r="CI1761" s="10"/>
      <c r="CJ1761" s="10"/>
      <c r="CK1761" s="10"/>
      <c r="CL1761" s="10"/>
      <c r="CM1761" s="10"/>
    </row>
    <row r="1762" spans="1:91" x14ac:dyDescent="0.2">
      <c r="A1762" s="9"/>
      <c r="B1762" s="9"/>
      <c r="C1762" s="9"/>
      <c r="D1762" s="9"/>
      <c r="E1762" s="9"/>
      <c r="F1762" s="9"/>
      <c r="G1762" s="9"/>
      <c r="H1762" s="9"/>
      <c r="I1762" s="9"/>
      <c r="J1762" s="9"/>
      <c r="K1762" s="9"/>
      <c r="L1762" s="9"/>
      <c r="M1762" s="9"/>
      <c r="N1762" s="9"/>
      <c r="P1762"/>
      <c r="Q1762"/>
      <c r="AI1762" s="9"/>
      <c r="AJ1762" s="10"/>
      <c r="AK1762" s="9"/>
      <c r="AL1762" s="10"/>
      <c r="AM1762" s="9"/>
      <c r="AN1762" s="9"/>
      <c r="AO1762" s="9"/>
      <c r="AP1762" s="9"/>
      <c r="AQ1762" s="9"/>
      <c r="AS1762" s="9"/>
      <c r="AT1762" s="10"/>
      <c r="AU1762" s="10"/>
      <c r="AV1762" s="10"/>
      <c r="AW1762" s="10"/>
      <c r="AX1762" s="10"/>
      <c r="AY1762" s="10"/>
      <c r="AZ1762" s="10"/>
      <c r="BA1762" s="10"/>
      <c r="BC1762" s="9"/>
      <c r="BD1762" s="10"/>
      <c r="BE1762" s="10"/>
      <c r="BF1762" s="10"/>
      <c r="BG1762" s="10"/>
      <c r="BH1762" s="10"/>
      <c r="BI1762" s="10"/>
      <c r="BJ1762" s="10"/>
      <c r="BK1762" s="10"/>
      <c r="BL1762" s="10"/>
      <c r="BM1762" s="9"/>
      <c r="BN1762" s="10"/>
      <c r="BO1762" s="9"/>
      <c r="BP1762" s="9"/>
      <c r="BQ1762" s="9"/>
      <c r="BR1762" s="9"/>
      <c r="BS1762" s="9"/>
      <c r="BT1762" s="5"/>
      <c r="BU1762" s="9"/>
      <c r="BV1762" s="10"/>
      <c r="BW1762" s="10"/>
      <c r="BX1762" s="10"/>
      <c r="BY1762" s="10"/>
      <c r="BZ1762" s="10"/>
      <c r="CA1762" s="10"/>
      <c r="CB1762" s="10"/>
      <c r="CC1762" s="10"/>
      <c r="CD1762" s="5"/>
      <c r="CE1762" s="9"/>
      <c r="CF1762" s="10"/>
      <c r="CG1762" s="10"/>
      <c r="CH1762" s="10"/>
      <c r="CI1762" s="10"/>
      <c r="CJ1762" s="10"/>
      <c r="CK1762" s="10"/>
      <c r="CL1762" s="10"/>
      <c r="CM1762" s="10"/>
    </row>
    <row r="1763" spans="1:91" x14ac:dyDescent="0.2">
      <c r="A1763" s="9"/>
      <c r="B1763" s="9"/>
      <c r="C1763" s="9"/>
      <c r="D1763" s="9"/>
      <c r="E1763" s="9"/>
      <c r="F1763" s="9"/>
      <c r="G1763" s="9"/>
      <c r="H1763" s="9"/>
      <c r="I1763" s="9"/>
      <c r="J1763" s="9"/>
      <c r="K1763" s="9"/>
      <c r="L1763" s="9"/>
      <c r="M1763" s="9"/>
      <c r="N1763" s="9"/>
      <c r="P1763"/>
      <c r="Q1763"/>
      <c r="AI1763" s="9"/>
      <c r="AJ1763" s="10"/>
      <c r="AK1763" s="9"/>
      <c r="AL1763" s="10"/>
      <c r="AM1763" s="9"/>
      <c r="AN1763" s="9"/>
      <c r="AO1763" s="9"/>
      <c r="AP1763" s="9"/>
      <c r="AQ1763" s="9"/>
      <c r="AS1763" s="9"/>
      <c r="AT1763" s="10"/>
      <c r="AU1763" s="10"/>
      <c r="AV1763" s="10"/>
      <c r="AW1763" s="10"/>
      <c r="AX1763" s="10"/>
      <c r="AY1763" s="10"/>
      <c r="AZ1763" s="10"/>
      <c r="BA1763" s="10"/>
      <c r="BC1763" s="9"/>
      <c r="BD1763" s="10"/>
      <c r="BE1763" s="10"/>
      <c r="BF1763" s="10"/>
      <c r="BG1763" s="10"/>
      <c r="BH1763" s="10"/>
      <c r="BI1763" s="10"/>
      <c r="BJ1763" s="10"/>
      <c r="BK1763" s="10"/>
      <c r="BL1763" s="10"/>
      <c r="BM1763" s="9"/>
      <c r="BN1763" s="10"/>
      <c r="BO1763" s="9"/>
      <c r="BP1763" s="9"/>
      <c r="BQ1763" s="9"/>
      <c r="BR1763" s="9"/>
      <c r="BS1763" s="9"/>
      <c r="BT1763" s="5"/>
      <c r="BU1763" s="9"/>
      <c r="BV1763" s="10"/>
      <c r="BW1763" s="10"/>
      <c r="BX1763" s="10"/>
      <c r="BY1763" s="10"/>
      <c r="BZ1763" s="10"/>
      <c r="CA1763" s="10"/>
      <c r="CB1763" s="10"/>
      <c r="CC1763" s="10"/>
      <c r="CD1763" s="5"/>
      <c r="CE1763" s="9"/>
      <c r="CF1763" s="10"/>
      <c r="CG1763" s="10"/>
      <c r="CH1763" s="10"/>
      <c r="CI1763" s="10"/>
      <c r="CJ1763" s="10"/>
      <c r="CK1763" s="10"/>
      <c r="CL1763" s="10"/>
      <c r="CM1763" s="10"/>
    </row>
    <row r="1764" spans="1:91" x14ac:dyDescent="0.2">
      <c r="A1764" s="9"/>
      <c r="B1764" s="9"/>
      <c r="C1764" s="9"/>
      <c r="D1764" s="9"/>
      <c r="E1764" s="9"/>
      <c r="F1764" s="9"/>
      <c r="G1764" s="9"/>
      <c r="H1764" s="9"/>
      <c r="I1764" s="9"/>
      <c r="J1764" s="9"/>
      <c r="K1764" s="9"/>
      <c r="L1764" s="9"/>
      <c r="M1764" s="9"/>
      <c r="N1764" s="9"/>
      <c r="P1764"/>
      <c r="Q1764"/>
      <c r="AI1764" s="9"/>
      <c r="AJ1764" s="10"/>
      <c r="AK1764" s="9"/>
      <c r="AL1764" s="10"/>
      <c r="AM1764" s="9"/>
      <c r="AN1764" s="9"/>
      <c r="AO1764" s="9"/>
      <c r="AP1764" s="9"/>
      <c r="AQ1764" s="9"/>
      <c r="AS1764" s="9"/>
      <c r="AT1764" s="10"/>
      <c r="AU1764" s="10"/>
      <c r="AV1764" s="10"/>
      <c r="AW1764" s="10"/>
      <c r="AX1764" s="10"/>
      <c r="AY1764" s="10"/>
      <c r="AZ1764" s="10"/>
      <c r="BA1764" s="10"/>
      <c r="BC1764" s="9"/>
      <c r="BD1764" s="10"/>
      <c r="BE1764" s="10"/>
      <c r="BF1764" s="10"/>
      <c r="BG1764" s="10"/>
      <c r="BH1764" s="10"/>
      <c r="BI1764" s="10"/>
      <c r="BJ1764" s="10"/>
      <c r="BK1764" s="10"/>
      <c r="BL1764" s="10"/>
      <c r="BM1764" s="9"/>
      <c r="BN1764" s="10"/>
      <c r="BO1764" s="9"/>
      <c r="BP1764" s="9"/>
      <c r="BQ1764" s="9"/>
      <c r="BR1764" s="9"/>
      <c r="BS1764" s="9"/>
      <c r="BT1764" s="5"/>
      <c r="BU1764" s="9"/>
      <c r="BV1764" s="10"/>
      <c r="BW1764" s="10"/>
      <c r="BX1764" s="10"/>
      <c r="BY1764" s="10"/>
      <c r="BZ1764" s="10"/>
      <c r="CA1764" s="10"/>
      <c r="CB1764" s="10"/>
      <c r="CC1764" s="10"/>
      <c r="CD1764" s="5"/>
      <c r="CE1764" s="9"/>
      <c r="CF1764" s="10"/>
      <c r="CG1764" s="10"/>
      <c r="CH1764" s="10"/>
      <c r="CI1764" s="10"/>
      <c r="CJ1764" s="10"/>
      <c r="CK1764" s="10"/>
      <c r="CL1764" s="10"/>
      <c r="CM1764" s="10"/>
    </row>
    <row r="1765" spans="1:91" x14ac:dyDescent="0.2">
      <c r="A1765" s="9"/>
      <c r="B1765" s="9"/>
      <c r="C1765" s="9"/>
      <c r="D1765" s="9"/>
      <c r="E1765" s="9"/>
      <c r="F1765" s="9"/>
      <c r="G1765" s="9"/>
      <c r="H1765" s="9"/>
      <c r="I1765" s="9"/>
      <c r="J1765" s="9"/>
      <c r="K1765" s="9"/>
      <c r="L1765" s="9"/>
      <c r="M1765" s="9"/>
      <c r="N1765" s="9"/>
      <c r="P1765"/>
      <c r="Q1765"/>
      <c r="AI1765" s="9"/>
      <c r="AJ1765" s="10"/>
      <c r="AK1765" s="9"/>
      <c r="AL1765" s="10"/>
      <c r="AM1765" s="9"/>
      <c r="AN1765" s="9"/>
      <c r="AO1765" s="9"/>
      <c r="AP1765" s="9"/>
      <c r="AQ1765" s="9"/>
      <c r="AS1765" s="9"/>
      <c r="AT1765" s="10"/>
      <c r="AU1765" s="10"/>
      <c r="AV1765" s="10"/>
      <c r="AW1765" s="10"/>
      <c r="AX1765" s="10"/>
      <c r="AY1765" s="10"/>
      <c r="AZ1765" s="10"/>
      <c r="BA1765" s="10"/>
      <c r="BC1765" s="9"/>
      <c r="BD1765" s="10"/>
      <c r="BE1765" s="10"/>
      <c r="BF1765" s="10"/>
      <c r="BG1765" s="10"/>
      <c r="BH1765" s="10"/>
      <c r="BI1765" s="10"/>
      <c r="BJ1765" s="10"/>
      <c r="BK1765" s="10"/>
      <c r="BL1765" s="10"/>
      <c r="BM1765" s="9"/>
      <c r="BN1765" s="10"/>
      <c r="BO1765" s="9"/>
      <c r="BP1765" s="9"/>
      <c r="BQ1765" s="9"/>
      <c r="BR1765" s="9"/>
      <c r="BS1765" s="9"/>
      <c r="BT1765" s="5"/>
      <c r="BU1765" s="9"/>
      <c r="BV1765" s="10"/>
      <c r="BW1765" s="10"/>
      <c r="BX1765" s="10"/>
      <c r="BY1765" s="10"/>
      <c r="BZ1765" s="10"/>
      <c r="CA1765" s="10"/>
      <c r="CB1765" s="10"/>
      <c r="CC1765" s="10"/>
      <c r="CD1765" s="5"/>
      <c r="CE1765" s="9"/>
      <c r="CF1765" s="10"/>
      <c r="CG1765" s="10"/>
      <c r="CH1765" s="10"/>
      <c r="CI1765" s="10"/>
      <c r="CJ1765" s="10"/>
      <c r="CK1765" s="10"/>
      <c r="CL1765" s="10"/>
      <c r="CM1765" s="10"/>
    </row>
    <row r="1766" spans="1:91" x14ac:dyDescent="0.2">
      <c r="A1766" s="9"/>
      <c r="B1766" s="9"/>
      <c r="C1766" s="9"/>
      <c r="D1766" s="9"/>
      <c r="E1766" s="9"/>
      <c r="F1766" s="9"/>
      <c r="G1766" s="9"/>
      <c r="H1766" s="9"/>
      <c r="I1766" s="9"/>
      <c r="J1766" s="9"/>
      <c r="K1766" s="9"/>
      <c r="L1766" s="9"/>
      <c r="M1766" s="9"/>
      <c r="N1766" s="9"/>
      <c r="P1766"/>
      <c r="Q1766"/>
      <c r="AI1766" s="9"/>
      <c r="AJ1766" s="10"/>
      <c r="AK1766" s="9"/>
      <c r="AL1766" s="10"/>
      <c r="AM1766" s="9"/>
      <c r="AN1766" s="9"/>
      <c r="AO1766" s="9"/>
      <c r="AP1766" s="9"/>
      <c r="AQ1766" s="9"/>
      <c r="AS1766" s="9"/>
      <c r="AT1766" s="10"/>
      <c r="AU1766" s="10"/>
      <c r="AV1766" s="10"/>
      <c r="AW1766" s="10"/>
      <c r="AX1766" s="10"/>
      <c r="AY1766" s="10"/>
      <c r="AZ1766" s="10"/>
      <c r="BA1766" s="10"/>
      <c r="BC1766" s="9"/>
      <c r="BD1766" s="10"/>
      <c r="BE1766" s="10"/>
      <c r="BF1766" s="10"/>
      <c r="BG1766" s="10"/>
      <c r="BH1766" s="10"/>
      <c r="BI1766" s="10"/>
      <c r="BJ1766" s="10"/>
      <c r="BK1766" s="10"/>
      <c r="BL1766" s="10"/>
      <c r="BM1766" s="9"/>
      <c r="BN1766" s="10"/>
      <c r="BO1766" s="9"/>
      <c r="BP1766" s="9"/>
      <c r="BQ1766" s="9"/>
      <c r="BR1766" s="9"/>
      <c r="BS1766" s="9"/>
      <c r="BT1766" s="5"/>
      <c r="BU1766" s="9"/>
      <c r="BV1766" s="10"/>
      <c r="BW1766" s="10"/>
      <c r="BX1766" s="10"/>
      <c r="BY1766" s="10"/>
      <c r="BZ1766" s="10"/>
      <c r="CA1766" s="10"/>
      <c r="CB1766" s="10"/>
      <c r="CC1766" s="10"/>
      <c r="CD1766" s="5"/>
      <c r="CE1766" s="9"/>
      <c r="CF1766" s="10"/>
      <c r="CG1766" s="10"/>
      <c r="CH1766" s="10"/>
      <c r="CI1766" s="10"/>
      <c r="CJ1766" s="10"/>
      <c r="CK1766" s="10"/>
      <c r="CL1766" s="10"/>
      <c r="CM1766" s="10"/>
    </row>
    <row r="1767" spans="1:91" x14ac:dyDescent="0.2">
      <c r="A1767" s="9"/>
      <c r="B1767" s="9"/>
      <c r="C1767" s="9"/>
      <c r="D1767" s="9"/>
      <c r="E1767" s="9"/>
      <c r="F1767" s="9"/>
      <c r="G1767" s="9"/>
      <c r="H1767" s="9"/>
      <c r="I1767" s="9"/>
      <c r="J1767" s="9"/>
      <c r="K1767" s="9"/>
      <c r="L1767" s="9"/>
      <c r="M1767" s="9"/>
      <c r="N1767" s="9"/>
      <c r="P1767"/>
      <c r="Q1767"/>
      <c r="AI1767" s="9"/>
      <c r="AJ1767" s="10"/>
      <c r="AK1767" s="9"/>
      <c r="AL1767" s="10"/>
      <c r="AM1767" s="9"/>
      <c r="AN1767" s="9"/>
      <c r="AO1767" s="9"/>
      <c r="AP1767" s="9"/>
      <c r="AQ1767" s="9"/>
      <c r="AS1767" s="9"/>
      <c r="AT1767" s="10"/>
      <c r="AU1767" s="10"/>
      <c r="AV1767" s="10"/>
      <c r="AW1767" s="10"/>
      <c r="AX1767" s="10"/>
      <c r="AY1767" s="10"/>
      <c r="AZ1767" s="10"/>
      <c r="BA1767" s="10"/>
      <c r="BC1767" s="9"/>
      <c r="BD1767" s="10"/>
      <c r="BE1767" s="10"/>
      <c r="BF1767" s="10"/>
      <c r="BG1767" s="10"/>
      <c r="BH1767" s="10"/>
      <c r="BI1767" s="10"/>
      <c r="BJ1767" s="10"/>
      <c r="BK1767" s="10"/>
      <c r="BL1767" s="10"/>
      <c r="BM1767" s="9"/>
      <c r="BN1767" s="10"/>
      <c r="BO1767" s="9"/>
      <c r="BP1767" s="9"/>
      <c r="BQ1767" s="9"/>
      <c r="BR1767" s="9"/>
      <c r="BS1767" s="9"/>
      <c r="BT1767" s="5"/>
      <c r="BU1767" s="9"/>
      <c r="BV1767" s="10"/>
      <c r="BW1767" s="10"/>
      <c r="BX1767" s="10"/>
      <c r="BY1767" s="10"/>
      <c r="BZ1767" s="10"/>
      <c r="CA1767" s="10"/>
      <c r="CB1767" s="10"/>
      <c r="CC1767" s="10"/>
      <c r="CD1767" s="5"/>
      <c r="CE1767" s="9"/>
      <c r="CF1767" s="10"/>
      <c r="CG1767" s="10"/>
      <c r="CH1767" s="10"/>
      <c r="CI1767" s="10"/>
      <c r="CJ1767" s="10"/>
      <c r="CK1767" s="10"/>
      <c r="CL1767" s="10"/>
      <c r="CM1767" s="10"/>
    </row>
    <row r="1768" spans="1:91" x14ac:dyDescent="0.2">
      <c r="A1768" s="9"/>
      <c r="B1768" s="9"/>
      <c r="C1768" s="9"/>
      <c r="D1768" s="9"/>
      <c r="E1768" s="9"/>
      <c r="F1768" s="9"/>
      <c r="G1768" s="9"/>
      <c r="H1768" s="9"/>
      <c r="I1768" s="9"/>
      <c r="J1768" s="9"/>
      <c r="K1768" s="9"/>
      <c r="L1768" s="9"/>
      <c r="M1768" s="9"/>
      <c r="N1768" s="9"/>
      <c r="P1768"/>
      <c r="Q1768"/>
      <c r="AI1768" s="9"/>
      <c r="AJ1768" s="10"/>
      <c r="AK1768" s="9"/>
      <c r="AL1768" s="10"/>
      <c r="AM1768" s="9"/>
      <c r="AN1768" s="9"/>
      <c r="AO1768" s="9"/>
      <c r="AP1768" s="9"/>
      <c r="AQ1768" s="9"/>
      <c r="AS1768" s="9"/>
      <c r="AT1768" s="10"/>
      <c r="AU1768" s="10"/>
      <c r="AV1768" s="10"/>
      <c r="AW1768" s="10"/>
      <c r="AX1768" s="10"/>
      <c r="AY1768" s="10"/>
      <c r="AZ1768" s="10"/>
      <c r="BA1768" s="10"/>
      <c r="BC1768" s="9"/>
      <c r="BD1768" s="10"/>
      <c r="BE1768" s="10"/>
      <c r="BF1768" s="10"/>
      <c r="BG1768" s="10"/>
      <c r="BH1768" s="10"/>
      <c r="BI1768" s="10"/>
      <c r="BJ1768" s="10"/>
      <c r="BK1768" s="10"/>
      <c r="BL1768" s="10"/>
      <c r="BM1768" s="9"/>
      <c r="BN1768" s="10"/>
      <c r="BO1768" s="9"/>
      <c r="BP1768" s="9"/>
      <c r="BQ1768" s="9"/>
      <c r="BR1768" s="9"/>
      <c r="BS1768" s="9"/>
      <c r="BT1768" s="5"/>
      <c r="BU1768" s="9"/>
      <c r="BV1768" s="10"/>
      <c r="BW1768" s="10"/>
      <c r="BX1768" s="10"/>
      <c r="BY1768" s="10"/>
      <c r="BZ1768" s="10"/>
      <c r="CA1768" s="10"/>
      <c r="CB1768" s="10"/>
      <c r="CC1768" s="10"/>
      <c r="CD1768" s="5"/>
      <c r="CE1768" s="9"/>
      <c r="CF1768" s="10"/>
      <c r="CG1768" s="10"/>
      <c r="CH1768" s="10"/>
      <c r="CI1768" s="10"/>
      <c r="CJ1768" s="10"/>
      <c r="CK1768" s="10"/>
      <c r="CL1768" s="10"/>
      <c r="CM1768" s="10"/>
    </row>
    <row r="1769" spans="1:91" x14ac:dyDescent="0.2">
      <c r="A1769" s="9"/>
      <c r="B1769" s="9"/>
      <c r="C1769" s="9"/>
      <c r="D1769" s="9"/>
      <c r="E1769" s="9"/>
      <c r="F1769" s="9"/>
      <c r="G1769" s="9"/>
      <c r="H1769" s="9"/>
      <c r="I1769" s="9"/>
      <c r="J1769" s="9"/>
      <c r="K1769" s="9"/>
      <c r="L1769" s="9"/>
      <c r="M1769" s="9"/>
      <c r="N1769" s="9"/>
      <c r="P1769"/>
      <c r="Q1769"/>
      <c r="AI1769" s="9"/>
      <c r="AJ1769" s="10"/>
      <c r="AK1769" s="9"/>
      <c r="AL1769" s="10"/>
      <c r="AM1769" s="9"/>
      <c r="AN1769" s="9"/>
      <c r="AO1769" s="9"/>
      <c r="AP1769" s="9"/>
      <c r="AQ1769" s="9"/>
      <c r="AS1769" s="9"/>
      <c r="AT1769" s="10"/>
      <c r="AU1769" s="10"/>
      <c r="AV1769" s="10"/>
      <c r="AW1769" s="10"/>
      <c r="AX1769" s="10"/>
      <c r="AY1769" s="10"/>
      <c r="AZ1769" s="10"/>
      <c r="BA1769" s="10"/>
      <c r="BC1769" s="9"/>
      <c r="BD1769" s="10"/>
      <c r="BE1769" s="10"/>
      <c r="BF1769" s="10"/>
      <c r="BG1769" s="10"/>
      <c r="BH1769" s="10"/>
      <c r="BI1769" s="10"/>
      <c r="BJ1769" s="10"/>
      <c r="BK1769" s="10"/>
      <c r="BL1769" s="10"/>
      <c r="BM1769" s="9"/>
      <c r="BN1769" s="10"/>
      <c r="BO1769" s="9"/>
      <c r="BP1769" s="9"/>
      <c r="BQ1769" s="9"/>
      <c r="BR1769" s="9"/>
      <c r="BS1769" s="9"/>
      <c r="BT1769" s="5"/>
      <c r="BU1769" s="9"/>
      <c r="BV1769" s="10"/>
      <c r="BW1769" s="10"/>
      <c r="BX1769" s="10"/>
      <c r="BY1769" s="10"/>
      <c r="BZ1769" s="10"/>
      <c r="CA1769" s="10"/>
      <c r="CB1769" s="10"/>
      <c r="CC1769" s="10"/>
      <c r="CD1769" s="5"/>
      <c r="CE1769" s="9"/>
      <c r="CF1769" s="10"/>
      <c r="CG1769" s="10"/>
      <c r="CH1769" s="10"/>
      <c r="CI1769" s="10"/>
      <c r="CJ1769" s="10"/>
      <c r="CK1769" s="10"/>
      <c r="CL1769" s="10"/>
      <c r="CM1769" s="10"/>
    </row>
    <row r="1770" spans="1:91" x14ac:dyDescent="0.2">
      <c r="A1770" s="9"/>
      <c r="B1770" s="9"/>
      <c r="C1770" s="9"/>
      <c r="D1770" s="9"/>
      <c r="E1770" s="9"/>
      <c r="F1770" s="9"/>
      <c r="G1770" s="9"/>
      <c r="H1770" s="9"/>
      <c r="I1770" s="9"/>
      <c r="J1770" s="9"/>
      <c r="K1770" s="9"/>
      <c r="L1770" s="9"/>
      <c r="M1770" s="9"/>
      <c r="N1770" s="9"/>
      <c r="P1770"/>
      <c r="Q1770"/>
      <c r="AI1770" s="9"/>
      <c r="AJ1770" s="10"/>
      <c r="AK1770" s="9"/>
      <c r="AL1770" s="10"/>
      <c r="AM1770" s="9"/>
      <c r="AN1770" s="9"/>
      <c r="AO1770" s="9"/>
      <c r="AP1770" s="9"/>
      <c r="AQ1770" s="9"/>
      <c r="AS1770" s="9"/>
      <c r="AT1770" s="10"/>
      <c r="AU1770" s="10"/>
      <c r="AV1770" s="10"/>
      <c r="AW1770" s="10"/>
      <c r="AX1770" s="10"/>
      <c r="AY1770" s="10"/>
      <c r="AZ1770" s="10"/>
      <c r="BA1770" s="10"/>
      <c r="BC1770" s="9"/>
      <c r="BD1770" s="10"/>
      <c r="BE1770" s="10"/>
      <c r="BF1770" s="10"/>
      <c r="BG1770" s="10"/>
      <c r="BH1770" s="10"/>
      <c r="BI1770" s="10"/>
      <c r="BJ1770" s="10"/>
      <c r="BK1770" s="10"/>
      <c r="BL1770" s="10"/>
      <c r="BM1770" s="9"/>
      <c r="BN1770" s="10"/>
      <c r="BO1770" s="9"/>
      <c r="BP1770" s="9"/>
      <c r="BQ1770" s="9"/>
      <c r="BR1770" s="9"/>
      <c r="BS1770" s="9"/>
      <c r="BT1770" s="5"/>
      <c r="BU1770" s="9"/>
      <c r="BV1770" s="10"/>
      <c r="BW1770" s="10"/>
      <c r="BX1770" s="10"/>
      <c r="BY1770" s="10"/>
      <c r="BZ1770" s="10"/>
      <c r="CA1770" s="10"/>
      <c r="CB1770" s="10"/>
      <c r="CC1770" s="10"/>
      <c r="CD1770" s="5"/>
      <c r="CE1770" s="9"/>
      <c r="CF1770" s="10"/>
      <c r="CG1770" s="10"/>
      <c r="CH1770" s="10"/>
      <c r="CI1770" s="10"/>
      <c r="CJ1770" s="10"/>
      <c r="CK1770" s="10"/>
      <c r="CL1770" s="10"/>
      <c r="CM1770" s="10"/>
    </row>
    <row r="1771" spans="1:91" x14ac:dyDescent="0.2">
      <c r="A1771" s="9"/>
      <c r="B1771" s="9"/>
      <c r="C1771" s="9"/>
      <c r="D1771" s="9"/>
      <c r="E1771" s="9"/>
      <c r="F1771" s="9"/>
      <c r="G1771" s="9"/>
      <c r="H1771" s="9"/>
      <c r="I1771" s="9"/>
      <c r="J1771" s="9"/>
      <c r="K1771" s="9"/>
      <c r="L1771" s="9"/>
      <c r="M1771" s="9"/>
      <c r="N1771" s="9"/>
      <c r="P1771"/>
      <c r="Q1771"/>
      <c r="AI1771" s="9"/>
      <c r="AJ1771" s="10"/>
      <c r="AK1771" s="9"/>
      <c r="AL1771" s="10"/>
      <c r="AM1771" s="9"/>
      <c r="AN1771" s="9"/>
      <c r="AO1771" s="9"/>
      <c r="AP1771" s="9"/>
      <c r="AQ1771" s="9"/>
      <c r="AS1771" s="9"/>
      <c r="AT1771" s="10"/>
      <c r="AU1771" s="10"/>
      <c r="AV1771" s="10"/>
      <c r="AW1771" s="10"/>
      <c r="AX1771" s="10"/>
      <c r="AY1771" s="10"/>
      <c r="AZ1771" s="10"/>
      <c r="BA1771" s="10"/>
      <c r="BC1771" s="9"/>
      <c r="BD1771" s="10"/>
      <c r="BE1771" s="10"/>
      <c r="BF1771" s="10"/>
      <c r="BG1771" s="10"/>
      <c r="BH1771" s="10"/>
      <c r="BI1771" s="10"/>
      <c r="BJ1771" s="10"/>
      <c r="BK1771" s="10"/>
      <c r="BL1771" s="10"/>
      <c r="BM1771" s="9"/>
      <c r="BN1771" s="10"/>
      <c r="BO1771" s="9"/>
      <c r="BP1771" s="9"/>
      <c r="BQ1771" s="9"/>
      <c r="BR1771" s="9"/>
      <c r="BS1771" s="9"/>
      <c r="BT1771" s="5"/>
      <c r="BU1771" s="9"/>
      <c r="BV1771" s="10"/>
      <c r="BW1771" s="10"/>
      <c r="BX1771" s="10"/>
      <c r="BY1771" s="10"/>
      <c r="BZ1771" s="10"/>
      <c r="CA1771" s="10"/>
      <c r="CB1771" s="10"/>
      <c r="CC1771" s="10"/>
      <c r="CD1771" s="5"/>
      <c r="CE1771" s="9"/>
      <c r="CF1771" s="10"/>
      <c r="CG1771" s="10"/>
      <c r="CH1771" s="10"/>
      <c r="CI1771" s="10"/>
      <c r="CJ1771" s="10"/>
      <c r="CK1771" s="10"/>
      <c r="CL1771" s="10"/>
      <c r="CM1771" s="10"/>
    </row>
    <row r="1772" spans="1:91" x14ac:dyDescent="0.2">
      <c r="A1772" s="9"/>
      <c r="B1772" s="9"/>
      <c r="C1772" s="9"/>
      <c r="D1772" s="9"/>
      <c r="E1772" s="9"/>
      <c r="F1772" s="9"/>
      <c r="G1772" s="9"/>
      <c r="H1772" s="9"/>
      <c r="I1772" s="9"/>
      <c r="J1772" s="9"/>
      <c r="K1772" s="9"/>
      <c r="L1772" s="9"/>
      <c r="M1772" s="9"/>
      <c r="N1772" s="9"/>
      <c r="P1772"/>
      <c r="Q1772"/>
      <c r="AI1772" s="9"/>
      <c r="AJ1772" s="10"/>
      <c r="AK1772" s="9"/>
      <c r="AL1772" s="10"/>
      <c r="AM1772" s="9"/>
      <c r="AN1772" s="9"/>
      <c r="AO1772" s="9"/>
      <c r="AP1772" s="9"/>
      <c r="AQ1772" s="9"/>
      <c r="AS1772" s="9"/>
      <c r="AT1772" s="10"/>
      <c r="AU1772" s="10"/>
      <c r="AV1772" s="10"/>
      <c r="AW1772" s="10"/>
      <c r="AX1772" s="10"/>
      <c r="AY1772" s="10"/>
      <c r="AZ1772" s="10"/>
      <c r="BA1772" s="10"/>
      <c r="BC1772" s="9"/>
      <c r="BD1772" s="10"/>
      <c r="BE1772" s="10"/>
      <c r="BF1772" s="10"/>
      <c r="BG1772" s="10"/>
      <c r="BH1772" s="10"/>
      <c r="BI1772" s="10"/>
      <c r="BJ1772" s="10"/>
      <c r="BK1772" s="10"/>
      <c r="BL1772" s="10"/>
      <c r="BM1772" s="9"/>
      <c r="BN1772" s="10"/>
      <c r="BO1772" s="9"/>
      <c r="BP1772" s="9"/>
      <c r="BQ1772" s="9"/>
      <c r="BR1772" s="9"/>
      <c r="BS1772" s="9"/>
      <c r="BT1772" s="5"/>
      <c r="BU1772" s="9"/>
      <c r="BV1772" s="10"/>
      <c r="BW1772" s="10"/>
      <c r="BX1772" s="10"/>
      <c r="BY1772" s="10"/>
      <c r="BZ1772" s="10"/>
      <c r="CA1772" s="10"/>
      <c r="CB1772" s="10"/>
      <c r="CC1772" s="10"/>
      <c r="CD1772" s="5"/>
      <c r="CE1772" s="9"/>
      <c r="CF1772" s="10"/>
      <c r="CG1772" s="10"/>
      <c r="CH1772" s="10"/>
      <c r="CI1772" s="10"/>
      <c r="CJ1772" s="10"/>
      <c r="CK1772" s="10"/>
      <c r="CL1772" s="10"/>
      <c r="CM1772" s="10"/>
    </row>
    <row r="1773" spans="1:91" x14ac:dyDescent="0.2">
      <c r="A1773" s="9"/>
      <c r="B1773" s="9"/>
      <c r="C1773" s="9"/>
      <c r="D1773" s="9"/>
      <c r="E1773" s="9"/>
      <c r="F1773" s="9"/>
      <c r="G1773" s="9"/>
      <c r="H1773" s="9"/>
      <c r="I1773" s="9"/>
      <c r="J1773" s="9"/>
      <c r="K1773" s="9"/>
      <c r="L1773" s="9"/>
      <c r="M1773" s="9"/>
      <c r="N1773" s="9"/>
      <c r="P1773"/>
      <c r="Q1773"/>
      <c r="AI1773" s="9"/>
      <c r="AJ1773" s="10"/>
      <c r="AK1773" s="9"/>
      <c r="AL1773" s="10"/>
      <c r="AM1773" s="9"/>
      <c r="AN1773" s="9"/>
      <c r="AO1773" s="9"/>
      <c r="AP1773" s="9"/>
      <c r="AQ1773" s="9"/>
      <c r="AS1773" s="9"/>
      <c r="AT1773" s="10"/>
      <c r="AU1773" s="10"/>
      <c r="AV1773" s="10"/>
      <c r="AW1773" s="10"/>
      <c r="AX1773" s="10"/>
      <c r="AY1773" s="10"/>
      <c r="AZ1773" s="10"/>
      <c r="BA1773" s="10"/>
      <c r="BC1773" s="9"/>
      <c r="BD1773" s="10"/>
      <c r="BE1773" s="10"/>
      <c r="BF1773" s="10"/>
      <c r="BG1773" s="10"/>
      <c r="BH1773" s="10"/>
      <c r="BI1773" s="10"/>
      <c r="BJ1773" s="10"/>
      <c r="BK1773" s="10"/>
      <c r="BL1773" s="10"/>
      <c r="BM1773" s="9"/>
      <c r="BN1773" s="10"/>
      <c r="BO1773" s="9"/>
      <c r="BP1773" s="9"/>
      <c r="BQ1773" s="9"/>
      <c r="BR1773" s="9"/>
      <c r="BS1773" s="9"/>
      <c r="BT1773" s="5"/>
      <c r="BU1773" s="9"/>
      <c r="BV1773" s="10"/>
      <c r="BW1773" s="10"/>
      <c r="BX1773" s="10"/>
      <c r="BY1773" s="10"/>
      <c r="BZ1773" s="10"/>
      <c r="CA1773" s="10"/>
      <c r="CB1773" s="10"/>
      <c r="CC1773" s="10"/>
      <c r="CD1773" s="5"/>
      <c r="CE1773" s="9"/>
      <c r="CF1773" s="10"/>
      <c r="CG1773" s="10"/>
      <c r="CH1773" s="10"/>
      <c r="CI1773" s="10"/>
      <c r="CJ1773" s="10"/>
      <c r="CK1773" s="10"/>
      <c r="CL1773" s="10"/>
      <c r="CM1773" s="10"/>
    </row>
    <row r="1774" spans="1:91" x14ac:dyDescent="0.2">
      <c r="A1774" s="9"/>
      <c r="B1774" s="9"/>
      <c r="C1774" s="9"/>
      <c r="D1774" s="9"/>
      <c r="E1774" s="9"/>
      <c r="F1774" s="9"/>
      <c r="G1774" s="9"/>
      <c r="H1774" s="9"/>
      <c r="I1774" s="9"/>
      <c r="J1774" s="9"/>
      <c r="K1774" s="9"/>
      <c r="L1774" s="9"/>
      <c r="M1774" s="9"/>
      <c r="N1774" s="9"/>
      <c r="P1774"/>
      <c r="Q1774"/>
      <c r="AI1774" s="9"/>
      <c r="AJ1774" s="10"/>
      <c r="AK1774" s="9"/>
      <c r="AL1774" s="10"/>
      <c r="AM1774" s="9"/>
      <c r="AN1774" s="9"/>
      <c r="AO1774" s="9"/>
      <c r="AP1774" s="9"/>
      <c r="AQ1774" s="9"/>
      <c r="AS1774" s="9"/>
      <c r="AT1774" s="10"/>
      <c r="AU1774" s="10"/>
      <c r="AV1774" s="10"/>
      <c r="AW1774" s="10"/>
      <c r="AX1774" s="10"/>
      <c r="AY1774" s="10"/>
      <c r="AZ1774" s="10"/>
      <c r="BA1774" s="10"/>
      <c r="BC1774" s="9"/>
      <c r="BD1774" s="10"/>
      <c r="BE1774" s="10"/>
      <c r="BF1774" s="10"/>
      <c r="BG1774" s="10"/>
      <c r="BH1774" s="10"/>
      <c r="BI1774" s="10"/>
      <c r="BJ1774" s="10"/>
      <c r="BK1774" s="10"/>
      <c r="BL1774" s="10"/>
      <c r="BM1774" s="9"/>
      <c r="BN1774" s="10"/>
      <c r="BO1774" s="9"/>
      <c r="BP1774" s="9"/>
      <c r="BQ1774" s="9"/>
      <c r="BR1774" s="9"/>
      <c r="BS1774" s="9"/>
      <c r="BT1774" s="5"/>
      <c r="BU1774" s="9"/>
      <c r="BV1774" s="10"/>
      <c r="BW1774" s="10"/>
      <c r="BX1774" s="10"/>
      <c r="BY1774" s="10"/>
      <c r="BZ1774" s="10"/>
      <c r="CA1774" s="10"/>
      <c r="CB1774" s="10"/>
      <c r="CC1774" s="10"/>
      <c r="CD1774" s="5"/>
      <c r="CE1774" s="9"/>
      <c r="CF1774" s="10"/>
      <c r="CG1774" s="10"/>
      <c r="CH1774" s="10"/>
      <c r="CI1774" s="10"/>
      <c r="CJ1774" s="10"/>
      <c r="CK1774" s="10"/>
      <c r="CL1774" s="10"/>
      <c r="CM1774" s="10"/>
    </row>
    <row r="1775" spans="1:91" x14ac:dyDescent="0.2">
      <c r="A1775" s="9"/>
      <c r="B1775" s="9"/>
      <c r="C1775" s="9"/>
      <c r="D1775" s="9"/>
      <c r="E1775" s="9"/>
      <c r="F1775" s="9"/>
      <c r="G1775" s="9"/>
      <c r="H1775" s="9"/>
      <c r="I1775" s="9"/>
      <c r="J1775" s="9"/>
      <c r="K1775" s="9"/>
      <c r="L1775" s="9"/>
      <c r="M1775" s="9"/>
      <c r="N1775" s="9"/>
      <c r="P1775"/>
      <c r="Q1775"/>
      <c r="AI1775" s="9"/>
      <c r="AJ1775" s="10"/>
      <c r="AK1775" s="9"/>
      <c r="AL1775" s="10"/>
      <c r="AM1775" s="9"/>
      <c r="AN1775" s="9"/>
      <c r="AO1775" s="9"/>
      <c r="AP1775" s="9"/>
      <c r="AQ1775" s="9"/>
      <c r="AS1775" s="9"/>
      <c r="AT1775" s="10"/>
      <c r="AU1775" s="10"/>
      <c r="AV1775" s="10"/>
      <c r="AW1775" s="10"/>
      <c r="AX1775" s="10"/>
      <c r="AY1775" s="10"/>
      <c r="AZ1775" s="10"/>
      <c r="BA1775" s="10"/>
      <c r="BC1775" s="9"/>
      <c r="BD1775" s="10"/>
      <c r="BE1775" s="10"/>
      <c r="BF1775" s="10"/>
      <c r="BG1775" s="10"/>
      <c r="BH1775" s="10"/>
      <c r="BI1775" s="10"/>
      <c r="BJ1775" s="10"/>
      <c r="BK1775" s="10"/>
      <c r="BL1775" s="10"/>
      <c r="BM1775" s="9"/>
      <c r="BN1775" s="10"/>
      <c r="BO1775" s="9"/>
      <c r="BP1775" s="9"/>
      <c r="BQ1775" s="9"/>
      <c r="BR1775" s="9"/>
      <c r="BS1775" s="9"/>
      <c r="BT1775" s="5"/>
      <c r="BU1775" s="9"/>
      <c r="BV1775" s="10"/>
      <c r="BW1775" s="10"/>
      <c r="BX1775" s="10"/>
      <c r="BY1775" s="10"/>
      <c r="BZ1775" s="10"/>
      <c r="CA1775" s="10"/>
      <c r="CB1775" s="10"/>
      <c r="CC1775" s="10"/>
      <c r="CD1775" s="5"/>
      <c r="CE1775" s="9"/>
      <c r="CF1775" s="10"/>
      <c r="CG1775" s="10"/>
      <c r="CH1775" s="10"/>
      <c r="CI1775" s="10"/>
      <c r="CJ1775" s="10"/>
      <c r="CK1775" s="10"/>
      <c r="CL1775" s="10"/>
      <c r="CM1775" s="10"/>
    </row>
    <row r="1776" spans="1:91" x14ac:dyDescent="0.2">
      <c r="A1776" s="9"/>
      <c r="B1776" s="9"/>
      <c r="C1776" s="9"/>
      <c r="D1776" s="9"/>
      <c r="E1776" s="9"/>
      <c r="F1776" s="9"/>
      <c r="G1776" s="9"/>
      <c r="H1776" s="9"/>
      <c r="I1776" s="9"/>
      <c r="J1776" s="9"/>
      <c r="K1776" s="9"/>
      <c r="L1776" s="9"/>
      <c r="M1776" s="9"/>
      <c r="N1776" s="9"/>
      <c r="P1776"/>
      <c r="Q1776"/>
      <c r="AI1776" s="9"/>
      <c r="AJ1776" s="10"/>
      <c r="AK1776" s="9"/>
      <c r="AL1776" s="10"/>
      <c r="AM1776" s="9"/>
      <c r="AN1776" s="9"/>
      <c r="AO1776" s="9"/>
      <c r="AP1776" s="9"/>
      <c r="AQ1776" s="9"/>
      <c r="AS1776" s="9"/>
      <c r="AT1776" s="10"/>
      <c r="AU1776" s="10"/>
      <c r="AV1776" s="10"/>
      <c r="AW1776" s="10"/>
      <c r="AX1776" s="10"/>
      <c r="AY1776" s="10"/>
      <c r="AZ1776" s="10"/>
      <c r="BA1776" s="10"/>
      <c r="BC1776" s="9"/>
      <c r="BD1776" s="10"/>
      <c r="BE1776" s="10"/>
      <c r="BF1776" s="10"/>
      <c r="BG1776" s="10"/>
      <c r="BH1776" s="10"/>
      <c r="BI1776" s="10"/>
      <c r="BJ1776" s="10"/>
      <c r="BK1776" s="10"/>
      <c r="BL1776" s="10"/>
      <c r="BM1776" s="9"/>
      <c r="BN1776" s="10"/>
      <c r="BO1776" s="9"/>
      <c r="BP1776" s="9"/>
      <c r="BQ1776" s="9"/>
      <c r="BR1776" s="9"/>
      <c r="BS1776" s="9"/>
      <c r="BT1776" s="5"/>
      <c r="BU1776" s="9"/>
      <c r="BV1776" s="10"/>
      <c r="BW1776" s="10"/>
      <c r="BX1776" s="10"/>
      <c r="BY1776" s="10"/>
      <c r="BZ1776" s="10"/>
      <c r="CA1776" s="10"/>
      <c r="CB1776" s="10"/>
      <c r="CC1776" s="10"/>
      <c r="CD1776" s="5"/>
      <c r="CE1776" s="9"/>
      <c r="CF1776" s="10"/>
      <c r="CG1776" s="10"/>
      <c r="CH1776" s="10"/>
      <c r="CI1776" s="10"/>
      <c r="CJ1776" s="10"/>
      <c r="CK1776" s="10"/>
      <c r="CL1776" s="10"/>
      <c r="CM1776" s="10"/>
    </row>
    <row r="1777" spans="1:91" x14ac:dyDescent="0.2">
      <c r="A1777" s="9"/>
      <c r="B1777" s="9"/>
      <c r="C1777" s="9"/>
      <c r="D1777" s="9"/>
      <c r="E1777" s="9"/>
      <c r="F1777" s="9"/>
      <c r="G1777" s="9"/>
      <c r="H1777" s="9"/>
      <c r="I1777" s="9"/>
      <c r="J1777" s="9"/>
      <c r="K1777" s="9"/>
      <c r="L1777" s="9"/>
      <c r="M1777" s="9"/>
      <c r="N1777" s="9"/>
      <c r="P1777"/>
      <c r="Q1777"/>
      <c r="AI1777" s="9"/>
      <c r="AJ1777" s="10"/>
      <c r="AK1777" s="9"/>
      <c r="AL1777" s="10"/>
      <c r="AM1777" s="9"/>
      <c r="AN1777" s="9"/>
      <c r="AO1777" s="9"/>
      <c r="AP1777" s="9"/>
      <c r="AQ1777" s="9"/>
      <c r="AS1777" s="9"/>
      <c r="AT1777" s="10"/>
      <c r="AU1777" s="10"/>
      <c r="AV1777" s="10"/>
      <c r="AW1777" s="10"/>
      <c r="AX1777" s="10"/>
      <c r="AY1777" s="10"/>
      <c r="AZ1777" s="10"/>
      <c r="BA1777" s="10"/>
      <c r="BC1777" s="9"/>
      <c r="BD1777" s="10"/>
      <c r="BE1777" s="10"/>
      <c r="BF1777" s="10"/>
      <c r="BG1777" s="10"/>
      <c r="BH1777" s="10"/>
      <c r="BI1777" s="10"/>
      <c r="BJ1777" s="10"/>
      <c r="BK1777" s="10"/>
      <c r="BL1777" s="10"/>
      <c r="BM1777" s="9"/>
      <c r="BN1777" s="10"/>
      <c r="BO1777" s="9"/>
      <c r="BP1777" s="9"/>
      <c r="BQ1777" s="9"/>
      <c r="BR1777" s="9"/>
      <c r="BS1777" s="9"/>
      <c r="BT1777" s="5"/>
      <c r="BU1777" s="9"/>
      <c r="BV1777" s="10"/>
      <c r="BW1777" s="10"/>
      <c r="BX1777" s="10"/>
      <c r="BY1777" s="10"/>
      <c r="BZ1777" s="10"/>
      <c r="CA1777" s="10"/>
      <c r="CB1777" s="10"/>
      <c r="CC1777" s="10"/>
      <c r="CD1777" s="5"/>
      <c r="CE1777" s="9"/>
      <c r="CF1777" s="10"/>
      <c r="CG1777" s="10"/>
      <c r="CH1777" s="10"/>
      <c r="CI1777" s="10"/>
      <c r="CJ1777" s="10"/>
      <c r="CK1777" s="10"/>
      <c r="CL1777" s="10"/>
      <c r="CM1777" s="10"/>
    </row>
    <row r="1778" spans="1:91" x14ac:dyDescent="0.2">
      <c r="A1778" s="9"/>
      <c r="B1778" s="9"/>
      <c r="C1778" s="9"/>
      <c r="D1778" s="9"/>
      <c r="E1778" s="9"/>
      <c r="F1778" s="9"/>
      <c r="G1778" s="9"/>
      <c r="H1778" s="9"/>
      <c r="I1778" s="9"/>
      <c r="J1778" s="9"/>
      <c r="K1778" s="9"/>
      <c r="L1778" s="9"/>
      <c r="M1778" s="9"/>
      <c r="N1778" s="9"/>
      <c r="P1778"/>
      <c r="Q1778"/>
      <c r="AI1778" s="9"/>
      <c r="AJ1778" s="10"/>
      <c r="AK1778" s="9"/>
      <c r="AL1778" s="10"/>
      <c r="AM1778" s="9"/>
      <c r="AN1778" s="9"/>
      <c r="AO1778" s="9"/>
      <c r="AP1778" s="9"/>
      <c r="AQ1778" s="9"/>
      <c r="AS1778" s="9"/>
      <c r="AT1778" s="10"/>
      <c r="AU1778" s="10"/>
      <c r="AV1778" s="10"/>
      <c r="AW1778" s="10"/>
      <c r="AX1778" s="10"/>
      <c r="AY1778" s="10"/>
      <c r="AZ1778" s="10"/>
      <c r="BA1778" s="10"/>
      <c r="BC1778" s="9"/>
      <c r="BD1778" s="10"/>
      <c r="BE1778" s="10"/>
      <c r="BF1778" s="10"/>
      <c r="BG1778" s="10"/>
      <c r="BH1778" s="10"/>
      <c r="BI1778" s="10"/>
      <c r="BJ1778" s="10"/>
      <c r="BK1778" s="10"/>
      <c r="BL1778" s="10"/>
      <c r="BM1778" s="9"/>
      <c r="BN1778" s="10"/>
      <c r="BO1778" s="9"/>
      <c r="BP1778" s="9"/>
      <c r="BQ1778" s="9"/>
      <c r="BR1778" s="9"/>
      <c r="BS1778" s="9"/>
      <c r="BT1778" s="5"/>
      <c r="BU1778" s="9"/>
      <c r="BV1778" s="10"/>
      <c r="BW1778" s="10"/>
      <c r="BX1778" s="10"/>
      <c r="BY1778" s="10"/>
      <c r="BZ1778" s="10"/>
      <c r="CA1778" s="10"/>
      <c r="CB1778" s="10"/>
      <c r="CC1778" s="10"/>
      <c r="CD1778" s="5"/>
      <c r="CE1778" s="9"/>
      <c r="CF1778" s="10"/>
      <c r="CG1778" s="10"/>
      <c r="CH1778" s="10"/>
      <c r="CI1778" s="10"/>
      <c r="CJ1778" s="10"/>
      <c r="CK1778" s="10"/>
      <c r="CL1778" s="10"/>
      <c r="CM1778" s="10"/>
    </row>
    <row r="1779" spans="1:91" x14ac:dyDescent="0.2">
      <c r="A1779" s="9"/>
      <c r="B1779" s="9"/>
      <c r="C1779" s="9"/>
      <c r="D1779" s="9"/>
      <c r="E1779" s="9"/>
      <c r="F1779" s="9"/>
      <c r="G1779" s="9"/>
      <c r="H1779" s="9"/>
      <c r="I1779" s="9"/>
      <c r="J1779" s="9"/>
      <c r="K1779" s="9"/>
      <c r="L1779" s="9"/>
      <c r="M1779" s="9"/>
      <c r="N1779" s="9"/>
      <c r="P1779"/>
      <c r="Q1779"/>
      <c r="AI1779" s="9"/>
      <c r="AJ1779" s="10"/>
      <c r="AK1779" s="9"/>
      <c r="AL1779" s="10"/>
      <c r="AM1779" s="9"/>
      <c r="AN1779" s="9"/>
      <c r="AO1779" s="9"/>
      <c r="AP1779" s="9"/>
      <c r="AQ1779" s="9"/>
      <c r="AS1779" s="9"/>
      <c r="AT1779" s="10"/>
      <c r="AU1779" s="10"/>
      <c r="AV1779" s="10"/>
      <c r="AW1779" s="10"/>
      <c r="AX1779" s="10"/>
      <c r="AY1779" s="10"/>
      <c r="AZ1779" s="10"/>
      <c r="BA1779" s="10"/>
      <c r="BC1779" s="9"/>
      <c r="BD1779" s="10"/>
      <c r="BE1779" s="10"/>
      <c r="BF1779" s="10"/>
      <c r="BG1779" s="10"/>
      <c r="BH1779" s="10"/>
      <c r="BI1779" s="10"/>
      <c r="BJ1779" s="10"/>
      <c r="BK1779" s="10"/>
      <c r="BL1779" s="10"/>
      <c r="BM1779" s="9"/>
      <c r="BN1779" s="10"/>
      <c r="BO1779" s="9"/>
      <c r="BP1779" s="9"/>
      <c r="BQ1779" s="9"/>
      <c r="BR1779" s="9"/>
      <c r="BS1779" s="9"/>
      <c r="BT1779" s="5"/>
      <c r="BU1779" s="9"/>
      <c r="BV1779" s="10"/>
      <c r="BW1779" s="10"/>
      <c r="BX1779" s="10"/>
      <c r="BY1779" s="10"/>
      <c r="BZ1779" s="10"/>
      <c r="CA1779" s="10"/>
      <c r="CB1779" s="10"/>
      <c r="CC1779" s="10"/>
      <c r="CD1779" s="5"/>
      <c r="CE1779" s="9"/>
      <c r="CF1779" s="10"/>
      <c r="CG1779" s="10"/>
      <c r="CH1779" s="10"/>
      <c r="CI1779" s="10"/>
      <c r="CJ1779" s="10"/>
      <c r="CK1779" s="10"/>
      <c r="CL1779" s="10"/>
      <c r="CM1779" s="10"/>
    </row>
    <row r="1780" spans="1:91" x14ac:dyDescent="0.2">
      <c r="A1780" s="9"/>
      <c r="B1780" s="9"/>
      <c r="C1780" s="9"/>
      <c r="D1780" s="9"/>
      <c r="E1780" s="9"/>
      <c r="F1780" s="9"/>
      <c r="G1780" s="9"/>
      <c r="H1780" s="9"/>
      <c r="I1780" s="9"/>
      <c r="J1780" s="9"/>
      <c r="K1780" s="9"/>
      <c r="L1780" s="9"/>
      <c r="M1780" s="9"/>
      <c r="N1780" s="9"/>
      <c r="P1780"/>
      <c r="Q1780"/>
      <c r="AI1780" s="9"/>
      <c r="AJ1780" s="10"/>
      <c r="AK1780" s="9"/>
      <c r="AL1780" s="10"/>
      <c r="AM1780" s="9"/>
      <c r="AN1780" s="9"/>
      <c r="AO1780" s="9"/>
      <c r="AP1780" s="9"/>
      <c r="AQ1780" s="9"/>
      <c r="AS1780" s="9"/>
      <c r="AT1780" s="10"/>
      <c r="AU1780" s="10"/>
      <c r="AV1780" s="10"/>
      <c r="AW1780" s="10"/>
      <c r="AX1780" s="10"/>
      <c r="AY1780" s="10"/>
      <c r="AZ1780" s="10"/>
      <c r="BA1780" s="10"/>
      <c r="BC1780" s="9"/>
      <c r="BD1780" s="10"/>
      <c r="BE1780" s="10"/>
      <c r="BF1780" s="10"/>
      <c r="BG1780" s="10"/>
      <c r="BH1780" s="10"/>
      <c r="BI1780" s="10"/>
      <c r="BJ1780" s="10"/>
      <c r="BK1780" s="10"/>
      <c r="BL1780" s="10"/>
      <c r="BM1780" s="9"/>
      <c r="BN1780" s="10"/>
      <c r="BO1780" s="9"/>
      <c r="BP1780" s="9"/>
      <c r="BQ1780" s="9"/>
      <c r="BR1780" s="9"/>
      <c r="BS1780" s="9"/>
      <c r="BT1780" s="5"/>
      <c r="BU1780" s="9"/>
      <c r="BV1780" s="10"/>
      <c r="BW1780" s="10"/>
      <c r="BX1780" s="10"/>
      <c r="BY1780" s="10"/>
      <c r="BZ1780" s="10"/>
      <c r="CA1780" s="10"/>
      <c r="CB1780" s="10"/>
      <c r="CC1780" s="10"/>
      <c r="CD1780" s="5"/>
      <c r="CE1780" s="9"/>
      <c r="CF1780" s="10"/>
      <c r="CG1780" s="10"/>
      <c r="CH1780" s="10"/>
      <c r="CI1780" s="10"/>
      <c r="CJ1780" s="10"/>
      <c r="CK1780" s="10"/>
      <c r="CL1780" s="10"/>
      <c r="CM1780" s="10"/>
    </row>
    <row r="1781" spans="1:91" x14ac:dyDescent="0.2">
      <c r="A1781" s="9"/>
      <c r="B1781" s="9"/>
      <c r="C1781" s="9"/>
      <c r="D1781" s="9"/>
      <c r="E1781" s="9"/>
      <c r="F1781" s="9"/>
      <c r="G1781" s="9"/>
      <c r="H1781" s="9"/>
      <c r="I1781" s="9"/>
      <c r="J1781" s="9"/>
      <c r="K1781" s="9"/>
      <c r="L1781" s="9"/>
      <c r="M1781" s="9"/>
      <c r="N1781" s="9"/>
      <c r="P1781"/>
      <c r="Q1781"/>
      <c r="AI1781" s="9"/>
      <c r="AJ1781" s="10"/>
      <c r="AK1781" s="9"/>
      <c r="AL1781" s="10"/>
      <c r="AM1781" s="9"/>
      <c r="AN1781" s="9"/>
      <c r="AO1781" s="9"/>
      <c r="AP1781" s="9"/>
      <c r="AQ1781" s="9"/>
      <c r="AS1781" s="9"/>
      <c r="AT1781" s="10"/>
      <c r="AU1781" s="10"/>
      <c r="AV1781" s="10"/>
      <c r="AW1781" s="10"/>
      <c r="AX1781" s="10"/>
      <c r="AY1781" s="10"/>
      <c r="AZ1781" s="10"/>
      <c r="BA1781" s="10"/>
      <c r="BC1781" s="9"/>
      <c r="BD1781" s="10"/>
      <c r="BE1781" s="10"/>
      <c r="BF1781" s="10"/>
      <c r="BG1781" s="10"/>
      <c r="BH1781" s="10"/>
      <c r="BI1781" s="10"/>
      <c r="BJ1781" s="10"/>
      <c r="BK1781" s="10"/>
      <c r="BL1781" s="10"/>
      <c r="BM1781" s="9"/>
      <c r="BN1781" s="10"/>
      <c r="BO1781" s="9"/>
      <c r="BP1781" s="9"/>
      <c r="BQ1781" s="9"/>
      <c r="BR1781" s="9"/>
      <c r="BS1781" s="9"/>
      <c r="BT1781" s="5"/>
      <c r="BU1781" s="9"/>
      <c r="BV1781" s="10"/>
      <c r="BW1781" s="10"/>
      <c r="BX1781" s="10"/>
      <c r="BY1781" s="10"/>
      <c r="BZ1781" s="10"/>
      <c r="CA1781" s="10"/>
      <c r="CB1781" s="10"/>
      <c r="CC1781" s="10"/>
      <c r="CD1781" s="5"/>
      <c r="CE1781" s="9"/>
      <c r="CF1781" s="10"/>
      <c r="CG1781" s="10"/>
      <c r="CH1781" s="10"/>
      <c r="CI1781" s="10"/>
      <c r="CJ1781" s="10"/>
      <c r="CK1781" s="10"/>
      <c r="CL1781" s="10"/>
      <c r="CM1781" s="10"/>
    </row>
    <row r="1782" spans="1:91" x14ac:dyDescent="0.2">
      <c r="A1782" s="9"/>
      <c r="B1782" s="9"/>
      <c r="C1782" s="9"/>
      <c r="D1782" s="9"/>
      <c r="E1782" s="9"/>
      <c r="F1782" s="9"/>
      <c r="G1782" s="9"/>
      <c r="H1782" s="9"/>
      <c r="I1782" s="9"/>
      <c r="J1782" s="9"/>
      <c r="K1782" s="9"/>
      <c r="L1782" s="9"/>
      <c r="M1782" s="9"/>
      <c r="N1782" s="9"/>
      <c r="P1782"/>
      <c r="Q1782"/>
      <c r="AI1782" s="9"/>
      <c r="AJ1782" s="10"/>
      <c r="AK1782" s="9"/>
      <c r="AL1782" s="10"/>
      <c r="AM1782" s="9"/>
      <c r="AN1782" s="9"/>
      <c r="AO1782" s="9"/>
      <c r="AP1782" s="9"/>
      <c r="AQ1782" s="9"/>
      <c r="AS1782" s="9"/>
      <c r="AT1782" s="10"/>
      <c r="AU1782" s="10"/>
      <c r="AV1782" s="10"/>
      <c r="AW1782" s="10"/>
      <c r="AX1782" s="10"/>
      <c r="AY1782" s="10"/>
      <c r="AZ1782" s="10"/>
      <c r="BA1782" s="10"/>
      <c r="BC1782" s="9"/>
      <c r="BD1782" s="10"/>
      <c r="BE1782" s="10"/>
      <c r="BF1782" s="10"/>
      <c r="BG1782" s="10"/>
      <c r="BH1782" s="10"/>
      <c r="BI1782" s="10"/>
      <c r="BJ1782" s="10"/>
      <c r="BK1782" s="10"/>
      <c r="BL1782" s="10"/>
      <c r="BM1782" s="9"/>
      <c r="BN1782" s="10"/>
      <c r="BO1782" s="9"/>
      <c r="BP1782" s="9"/>
      <c r="BQ1782" s="9"/>
      <c r="BR1782" s="9"/>
      <c r="BS1782" s="9"/>
      <c r="BT1782" s="5"/>
      <c r="BU1782" s="9"/>
      <c r="BV1782" s="10"/>
      <c r="BW1782" s="10"/>
      <c r="BX1782" s="10"/>
      <c r="BY1782" s="10"/>
      <c r="BZ1782" s="10"/>
      <c r="CA1782" s="10"/>
      <c r="CB1782" s="10"/>
      <c r="CC1782" s="10"/>
      <c r="CD1782" s="5"/>
      <c r="CE1782" s="9"/>
      <c r="CF1782" s="10"/>
      <c r="CG1782" s="10"/>
      <c r="CH1782" s="10"/>
      <c r="CI1782" s="10"/>
      <c r="CJ1782" s="10"/>
      <c r="CK1782" s="10"/>
      <c r="CL1782" s="10"/>
      <c r="CM1782" s="10"/>
    </row>
    <row r="1783" spans="1:91" x14ac:dyDescent="0.2">
      <c r="A1783" s="9"/>
      <c r="B1783" s="9"/>
      <c r="C1783" s="9"/>
      <c r="D1783" s="9"/>
      <c r="E1783" s="9"/>
      <c r="F1783" s="9"/>
      <c r="G1783" s="9"/>
      <c r="H1783" s="9"/>
      <c r="I1783" s="9"/>
      <c r="J1783" s="9"/>
      <c r="K1783" s="9"/>
      <c r="L1783" s="9"/>
      <c r="M1783" s="9"/>
      <c r="N1783" s="9"/>
      <c r="P1783"/>
      <c r="Q1783"/>
      <c r="AI1783" s="9"/>
      <c r="AJ1783" s="10"/>
      <c r="AK1783" s="9"/>
      <c r="AL1783" s="10"/>
      <c r="AM1783" s="9"/>
      <c r="AN1783" s="9"/>
      <c r="AO1783" s="9"/>
      <c r="AP1783" s="9"/>
      <c r="AQ1783" s="9"/>
      <c r="AS1783" s="9"/>
      <c r="AT1783" s="10"/>
      <c r="AU1783" s="10"/>
      <c r="AV1783" s="10"/>
      <c r="AW1783" s="10"/>
      <c r="AX1783" s="10"/>
      <c r="AY1783" s="10"/>
      <c r="AZ1783" s="10"/>
      <c r="BA1783" s="10"/>
      <c r="BC1783" s="9"/>
      <c r="BD1783" s="10"/>
      <c r="BE1783" s="10"/>
      <c r="BF1783" s="10"/>
      <c r="BG1783" s="10"/>
      <c r="BH1783" s="10"/>
      <c r="BI1783" s="10"/>
      <c r="BJ1783" s="10"/>
      <c r="BK1783" s="10"/>
      <c r="BL1783" s="10"/>
      <c r="BM1783" s="9"/>
      <c r="BN1783" s="10"/>
      <c r="BO1783" s="9"/>
      <c r="BP1783" s="9"/>
      <c r="BQ1783" s="9"/>
      <c r="BR1783" s="9"/>
      <c r="BS1783" s="9"/>
      <c r="BT1783" s="5"/>
      <c r="BU1783" s="9"/>
      <c r="BV1783" s="10"/>
      <c r="BW1783" s="10"/>
      <c r="BX1783" s="10"/>
      <c r="BY1783" s="10"/>
      <c r="BZ1783" s="10"/>
      <c r="CA1783" s="10"/>
      <c r="CB1783" s="10"/>
      <c r="CC1783" s="10"/>
      <c r="CD1783" s="5"/>
      <c r="CE1783" s="9"/>
      <c r="CF1783" s="10"/>
      <c r="CG1783" s="10"/>
      <c r="CH1783" s="10"/>
      <c r="CI1783" s="10"/>
      <c r="CJ1783" s="10"/>
      <c r="CK1783" s="10"/>
      <c r="CL1783" s="10"/>
      <c r="CM1783" s="10"/>
    </row>
    <row r="1784" spans="1:91" x14ac:dyDescent="0.2">
      <c r="A1784" s="9"/>
      <c r="B1784" s="9"/>
      <c r="C1784" s="9"/>
      <c r="D1784" s="9"/>
      <c r="E1784" s="9"/>
      <c r="F1784" s="9"/>
      <c r="G1784" s="9"/>
      <c r="H1784" s="9"/>
      <c r="I1784" s="9"/>
      <c r="J1784" s="9"/>
      <c r="K1784" s="9"/>
      <c r="L1784" s="9"/>
      <c r="M1784" s="9"/>
      <c r="N1784" s="9"/>
      <c r="P1784"/>
      <c r="Q1784"/>
      <c r="AI1784" s="9"/>
      <c r="AJ1784" s="10"/>
      <c r="AK1784" s="9"/>
      <c r="AL1784" s="10"/>
      <c r="AM1784" s="9"/>
      <c r="AN1784" s="9"/>
      <c r="AO1784" s="9"/>
      <c r="AP1784" s="9"/>
      <c r="AQ1784" s="9"/>
      <c r="AS1784" s="9"/>
      <c r="AT1784" s="10"/>
      <c r="AU1784" s="10"/>
      <c r="AV1784" s="10"/>
      <c r="AW1784" s="10"/>
      <c r="AX1784" s="10"/>
      <c r="AY1784" s="10"/>
      <c r="AZ1784" s="10"/>
      <c r="BA1784" s="10"/>
      <c r="BC1784" s="9"/>
      <c r="BD1784" s="10"/>
      <c r="BE1784" s="10"/>
      <c r="BF1784" s="10"/>
      <c r="BG1784" s="10"/>
      <c r="BH1784" s="10"/>
      <c r="BI1784" s="10"/>
      <c r="BJ1784" s="10"/>
      <c r="BK1784" s="10"/>
      <c r="BL1784" s="10"/>
      <c r="BM1784" s="9"/>
      <c r="BN1784" s="10"/>
      <c r="BO1784" s="9"/>
      <c r="BP1784" s="9"/>
      <c r="BQ1784" s="9"/>
      <c r="BR1784" s="9"/>
      <c r="BS1784" s="9"/>
      <c r="BT1784" s="5"/>
      <c r="BU1784" s="9"/>
      <c r="BV1784" s="10"/>
      <c r="BW1784" s="10"/>
      <c r="BX1784" s="10"/>
      <c r="BY1784" s="10"/>
      <c r="BZ1784" s="10"/>
      <c r="CA1784" s="10"/>
      <c r="CB1784" s="10"/>
      <c r="CC1784" s="10"/>
      <c r="CD1784" s="5"/>
      <c r="CE1784" s="9"/>
      <c r="CF1784" s="10"/>
      <c r="CG1784" s="10"/>
      <c r="CH1784" s="10"/>
      <c r="CI1784" s="10"/>
      <c r="CJ1784" s="10"/>
      <c r="CK1784" s="10"/>
      <c r="CL1784" s="10"/>
      <c r="CM1784" s="10"/>
    </row>
    <row r="1785" spans="1:91" x14ac:dyDescent="0.2">
      <c r="A1785" s="9"/>
      <c r="B1785" s="9"/>
      <c r="C1785" s="9"/>
      <c r="D1785" s="9"/>
      <c r="E1785" s="9"/>
      <c r="F1785" s="9"/>
      <c r="G1785" s="9"/>
      <c r="H1785" s="9"/>
      <c r="I1785" s="9"/>
      <c r="J1785" s="9"/>
      <c r="K1785" s="9"/>
      <c r="L1785" s="9"/>
      <c r="M1785" s="9"/>
      <c r="N1785" s="9"/>
      <c r="P1785"/>
      <c r="Q1785"/>
      <c r="AI1785" s="9"/>
      <c r="AJ1785" s="10"/>
      <c r="AK1785" s="9"/>
      <c r="AL1785" s="10"/>
      <c r="AM1785" s="9"/>
      <c r="AN1785" s="9"/>
      <c r="AO1785" s="9"/>
      <c r="AP1785" s="9"/>
      <c r="AQ1785" s="9"/>
      <c r="AS1785" s="9"/>
      <c r="AT1785" s="10"/>
      <c r="AU1785" s="10"/>
      <c r="AV1785" s="10"/>
      <c r="AW1785" s="10"/>
      <c r="AX1785" s="10"/>
      <c r="AY1785" s="10"/>
      <c r="AZ1785" s="10"/>
      <c r="BA1785" s="10"/>
      <c r="BC1785" s="9"/>
      <c r="BD1785" s="10"/>
      <c r="BE1785" s="10"/>
      <c r="BF1785" s="10"/>
      <c r="BG1785" s="10"/>
      <c r="BH1785" s="10"/>
      <c r="BI1785" s="10"/>
      <c r="BJ1785" s="10"/>
      <c r="BK1785" s="10"/>
      <c r="BL1785" s="10"/>
      <c r="BM1785" s="9"/>
      <c r="BN1785" s="10"/>
      <c r="BO1785" s="9"/>
      <c r="BP1785" s="9"/>
      <c r="BQ1785" s="9"/>
      <c r="BR1785" s="9"/>
      <c r="BS1785" s="9"/>
      <c r="BT1785" s="5"/>
      <c r="BU1785" s="9"/>
      <c r="BV1785" s="10"/>
      <c r="BW1785" s="10"/>
      <c r="BX1785" s="10"/>
      <c r="BY1785" s="10"/>
      <c r="BZ1785" s="10"/>
      <c r="CA1785" s="10"/>
      <c r="CB1785" s="10"/>
      <c r="CC1785" s="10"/>
      <c r="CD1785" s="5"/>
      <c r="CE1785" s="9"/>
      <c r="CF1785" s="10"/>
      <c r="CG1785" s="10"/>
      <c r="CH1785" s="10"/>
      <c r="CI1785" s="10"/>
      <c r="CJ1785" s="10"/>
      <c r="CK1785" s="10"/>
      <c r="CL1785" s="10"/>
      <c r="CM1785" s="10"/>
    </row>
    <row r="1786" spans="1:91" x14ac:dyDescent="0.2">
      <c r="A1786" s="9"/>
      <c r="B1786" s="9"/>
      <c r="C1786" s="9"/>
      <c r="D1786" s="9"/>
      <c r="E1786" s="9"/>
      <c r="F1786" s="9"/>
      <c r="G1786" s="9"/>
      <c r="H1786" s="9"/>
      <c r="I1786" s="9"/>
      <c r="J1786" s="9"/>
      <c r="K1786" s="9"/>
      <c r="L1786" s="9"/>
      <c r="M1786" s="9"/>
      <c r="N1786" s="9"/>
      <c r="P1786"/>
      <c r="Q1786"/>
      <c r="AI1786" s="9"/>
      <c r="AJ1786" s="10"/>
      <c r="AK1786" s="9"/>
      <c r="AL1786" s="10"/>
      <c r="AM1786" s="9"/>
      <c r="AN1786" s="9"/>
      <c r="AO1786" s="9"/>
      <c r="AP1786" s="9"/>
      <c r="AQ1786" s="9"/>
      <c r="AS1786" s="9"/>
      <c r="AT1786" s="10"/>
      <c r="AU1786" s="10"/>
      <c r="AV1786" s="10"/>
      <c r="AW1786" s="10"/>
      <c r="AX1786" s="10"/>
      <c r="AY1786" s="10"/>
      <c r="AZ1786" s="10"/>
      <c r="BA1786" s="10"/>
      <c r="BC1786" s="9"/>
      <c r="BD1786" s="10"/>
      <c r="BE1786" s="10"/>
      <c r="BF1786" s="10"/>
      <c r="BG1786" s="10"/>
      <c r="BH1786" s="10"/>
      <c r="BI1786" s="10"/>
      <c r="BJ1786" s="10"/>
      <c r="BK1786" s="10"/>
      <c r="BL1786" s="10"/>
      <c r="BM1786" s="9"/>
      <c r="BN1786" s="10"/>
      <c r="BO1786" s="9"/>
      <c r="BP1786" s="9"/>
      <c r="BQ1786" s="9"/>
      <c r="BR1786" s="9"/>
      <c r="BS1786" s="9"/>
      <c r="BT1786" s="5"/>
      <c r="BU1786" s="9"/>
      <c r="BV1786" s="10"/>
      <c r="BW1786" s="10"/>
      <c r="BX1786" s="10"/>
      <c r="BY1786" s="10"/>
      <c r="BZ1786" s="10"/>
      <c r="CA1786" s="10"/>
      <c r="CB1786" s="10"/>
      <c r="CC1786" s="10"/>
      <c r="CD1786" s="5"/>
      <c r="CE1786" s="9"/>
      <c r="CF1786" s="10"/>
      <c r="CG1786" s="10"/>
      <c r="CH1786" s="10"/>
      <c r="CI1786" s="10"/>
      <c r="CJ1786" s="10"/>
      <c r="CK1786" s="10"/>
      <c r="CL1786" s="10"/>
      <c r="CM1786" s="10"/>
    </row>
    <row r="1787" spans="1:91" x14ac:dyDescent="0.2">
      <c r="A1787" s="9"/>
      <c r="B1787" s="9"/>
      <c r="C1787" s="9"/>
      <c r="D1787" s="9"/>
      <c r="E1787" s="9"/>
      <c r="F1787" s="9"/>
      <c r="G1787" s="9"/>
      <c r="H1787" s="9"/>
      <c r="I1787" s="9"/>
      <c r="J1787" s="9"/>
      <c r="K1787" s="9"/>
      <c r="L1787" s="9"/>
      <c r="M1787" s="9"/>
      <c r="N1787" s="9"/>
      <c r="P1787"/>
      <c r="Q1787"/>
      <c r="AI1787" s="9"/>
      <c r="AJ1787" s="10"/>
      <c r="AK1787" s="9"/>
      <c r="AL1787" s="10"/>
      <c r="AM1787" s="9"/>
      <c r="AN1787" s="9"/>
      <c r="AO1787" s="9"/>
      <c r="AP1787" s="9"/>
      <c r="AQ1787" s="9"/>
      <c r="AS1787" s="9"/>
      <c r="AT1787" s="10"/>
      <c r="AU1787" s="10"/>
      <c r="AV1787" s="10"/>
      <c r="AW1787" s="10"/>
      <c r="AX1787" s="10"/>
      <c r="AY1787" s="10"/>
      <c r="AZ1787" s="10"/>
      <c r="BA1787" s="10"/>
      <c r="BC1787" s="9"/>
      <c r="BD1787" s="10"/>
      <c r="BE1787" s="10"/>
      <c r="BF1787" s="10"/>
      <c r="BG1787" s="10"/>
      <c r="BH1787" s="10"/>
      <c r="BI1787" s="10"/>
      <c r="BJ1787" s="10"/>
      <c r="BK1787" s="10"/>
      <c r="BL1787" s="10"/>
      <c r="BM1787" s="9"/>
      <c r="BN1787" s="10"/>
      <c r="BO1787" s="9"/>
      <c r="BP1787" s="9"/>
      <c r="BQ1787" s="9"/>
      <c r="BR1787" s="9"/>
      <c r="BS1787" s="9"/>
      <c r="BT1787" s="5"/>
      <c r="BU1787" s="9"/>
      <c r="BV1787" s="10"/>
      <c r="BW1787" s="10"/>
      <c r="BX1787" s="10"/>
      <c r="BY1787" s="10"/>
      <c r="BZ1787" s="10"/>
      <c r="CA1787" s="10"/>
      <c r="CB1787" s="10"/>
      <c r="CC1787" s="10"/>
      <c r="CD1787" s="5"/>
      <c r="CE1787" s="9"/>
      <c r="CF1787" s="10"/>
      <c r="CG1787" s="10"/>
      <c r="CH1787" s="10"/>
      <c r="CI1787" s="10"/>
      <c r="CJ1787" s="10"/>
      <c r="CK1787" s="10"/>
      <c r="CL1787" s="10"/>
      <c r="CM1787" s="10"/>
    </row>
    <row r="1788" spans="1:91" x14ac:dyDescent="0.2">
      <c r="A1788" s="9"/>
      <c r="B1788" s="9"/>
      <c r="C1788" s="9"/>
      <c r="D1788" s="9"/>
      <c r="E1788" s="9"/>
      <c r="F1788" s="9"/>
      <c r="G1788" s="9"/>
      <c r="H1788" s="9"/>
      <c r="I1788" s="9"/>
      <c r="J1788" s="9"/>
      <c r="K1788" s="9"/>
      <c r="L1788" s="9"/>
      <c r="M1788" s="9"/>
      <c r="N1788" s="9"/>
      <c r="P1788"/>
      <c r="Q1788"/>
      <c r="AI1788" s="9"/>
      <c r="AJ1788" s="10"/>
      <c r="AK1788" s="9"/>
      <c r="AL1788" s="10"/>
      <c r="AM1788" s="9"/>
      <c r="AN1788" s="9"/>
      <c r="AO1788" s="9"/>
      <c r="AP1788" s="9"/>
      <c r="AQ1788" s="9"/>
      <c r="AS1788" s="9"/>
      <c r="AT1788" s="10"/>
      <c r="AU1788" s="10"/>
      <c r="AV1788" s="10"/>
      <c r="AW1788" s="10"/>
      <c r="AX1788" s="10"/>
      <c r="AY1788" s="10"/>
      <c r="AZ1788" s="10"/>
      <c r="BA1788" s="10"/>
      <c r="BC1788" s="9"/>
      <c r="BD1788" s="10"/>
      <c r="BE1788" s="10"/>
      <c r="BF1788" s="10"/>
      <c r="BG1788" s="10"/>
      <c r="BH1788" s="10"/>
      <c r="BI1788" s="10"/>
      <c r="BJ1788" s="10"/>
      <c r="BK1788" s="10"/>
      <c r="BL1788" s="10"/>
      <c r="BM1788" s="9"/>
      <c r="BN1788" s="10"/>
      <c r="BO1788" s="9"/>
      <c r="BP1788" s="9"/>
      <c r="BQ1788" s="9"/>
      <c r="BR1788" s="9"/>
      <c r="BS1788" s="9"/>
      <c r="BT1788" s="5"/>
      <c r="BU1788" s="9"/>
      <c r="BV1788" s="10"/>
      <c r="BW1788" s="10"/>
      <c r="BX1788" s="10"/>
      <c r="BY1788" s="10"/>
      <c r="BZ1788" s="10"/>
      <c r="CA1788" s="10"/>
      <c r="CB1788" s="10"/>
      <c r="CC1788" s="10"/>
      <c r="CD1788" s="5"/>
      <c r="CE1788" s="9"/>
      <c r="CF1788" s="10"/>
      <c r="CG1788" s="10"/>
      <c r="CH1788" s="10"/>
      <c r="CI1788" s="10"/>
      <c r="CJ1788" s="10"/>
      <c r="CK1788" s="10"/>
      <c r="CL1788" s="10"/>
      <c r="CM1788" s="10"/>
    </row>
    <row r="1789" spans="1:91" x14ac:dyDescent="0.2">
      <c r="A1789" s="9"/>
      <c r="B1789" s="9"/>
      <c r="C1789" s="9"/>
      <c r="D1789" s="9"/>
      <c r="E1789" s="9"/>
      <c r="F1789" s="9"/>
      <c r="G1789" s="9"/>
      <c r="H1789" s="9"/>
      <c r="I1789" s="9"/>
      <c r="J1789" s="9"/>
      <c r="K1789" s="9"/>
      <c r="L1789" s="9"/>
      <c r="M1789" s="9"/>
      <c r="N1789" s="9"/>
      <c r="P1789"/>
      <c r="Q1789"/>
      <c r="AI1789" s="9"/>
      <c r="AJ1789" s="10"/>
      <c r="AK1789" s="9"/>
      <c r="AL1789" s="10"/>
      <c r="AM1789" s="9"/>
      <c r="AN1789" s="9"/>
      <c r="AO1789" s="9"/>
      <c r="AP1789" s="9"/>
      <c r="AQ1789" s="9"/>
      <c r="AS1789" s="9"/>
      <c r="AT1789" s="10"/>
      <c r="AU1789" s="10"/>
      <c r="AV1789" s="10"/>
      <c r="AW1789" s="10"/>
      <c r="AX1789" s="10"/>
      <c r="AY1789" s="10"/>
      <c r="AZ1789" s="10"/>
      <c r="BA1789" s="10"/>
      <c r="BC1789" s="9"/>
      <c r="BD1789" s="10"/>
      <c r="BE1789" s="10"/>
      <c r="BF1789" s="10"/>
      <c r="BG1789" s="10"/>
      <c r="BH1789" s="10"/>
      <c r="BI1789" s="10"/>
      <c r="BJ1789" s="10"/>
      <c r="BK1789" s="10"/>
      <c r="BL1789" s="10"/>
      <c r="BM1789" s="9"/>
      <c r="BN1789" s="10"/>
      <c r="BO1789" s="9"/>
      <c r="BP1789" s="9"/>
      <c r="BQ1789" s="9"/>
      <c r="BR1789" s="9"/>
      <c r="BS1789" s="9"/>
      <c r="BT1789" s="5"/>
      <c r="BU1789" s="9"/>
      <c r="BV1789" s="10"/>
      <c r="BW1789" s="10"/>
      <c r="BX1789" s="10"/>
      <c r="BY1789" s="10"/>
      <c r="BZ1789" s="10"/>
      <c r="CA1789" s="10"/>
      <c r="CB1789" s="10"/>
      <c r="CC1789" s="10"/>
      <c r="CD1789" s="5"/>
      <c r="CE1789" s="9"/>
      <c r="CF1789" s="10"/>
      <c r="CG1789" s="10"/>
      <c r="CH1789" s="10"/>
      <c r="CI1789" s="10"/>
      <c r="CJ1789" s="10"/>
      <c r="CK1789" s="10"/>
      <c r="CL1789" s="10"/>
      <c r="CM1789" s="10"/>
    </row>
    <row r="1790" spans="1:91" x14ac:dyDescent="0.2">
      <c r="A1790" s="9"/>
      <c r="B1790" s="9"/>
      <c r="C1790" s="9"/>
      <c r="D1790" s="9"/>
      <c r="E1790" s="9"/>
      <c r="F1790" s="9"/>
      <c r="G1790" s="9"/>
      <c r="H1790" s="9"/>
      <c r="I1790" s="9"/>
      <c r="J1790" s="9"/>
      <c r="K1790" s="9"/>
      <c r="L1790" s="9"/>
      <c r="M1790" s="9"/>
      <c r="N1790" s="9"/>
      <c r="P1790"/>
      <c r="Q1790"/>
      <c r="AI1790" s="9"/>
      <c r="AJ1790" s="10"/>
      <c r="AK1790" s="9"/>
      <c r="AL1790" s="10"/>
      <c r="AM1790" s="9"/>
      <c r="AN1790" s="9"/>
      <c r="AO1790" s="9"/>
      <c r="AP1790" s="9"/>
      <c r="AQ1790" s="9"/>
      <c r="AS1790" s="9"/>
      <c r="AT1790" s="10"/>
      <c r="AU1790" s="10"/>
      <c r="AV1790" s="10"/>
      <c r="AW1790" s="10"/>
      <c r="AX1790" s="10"/>
      <c r="AY1790" s="10"/>
      <c r="AZ1790" s="10"/>
      <c r="BA1790" s="10"/>
      <c r="BC1790" s="9"/>
      <c r="BD1790" s="10"/>
      <c r="BE1790" s="10"/>
      <c r="BF1790" s="10"/>
      <c r="BG1790" s="10"/>
      <c r="BH1790" s="10"/>
      <c r="BI1790" s="10"/>
      <c r="BJ1790" s="10"/>
      <c r="BK1790" s="10"/>
      <c r="BL1790" s="10"/>
      <c r="BM1790" s="9"/>
      <c r="BN1790" s="10"/>
      <c r="BO1790" s="9"/>
      <c r="BP1790" s="9"/>
      <c r="BQ1790" s="9"/>
      <c r="BR1790" s="9"/>
      <c r="BS1790" s="9"/>
      <c r="BT1790" s="5"/>
      <c r="BU1790" s="9"/>
      <c r="BV1790" s="10"/>
      <c r="BW1790" s="10"/>
      <c r="BX1790" s="10"/>
      <c r="BY1790" s="10"/>
      <c r="BZ1790" s="10"/>
      <c r="CA1790" s="10"/>
      <c r="CB1790" s="10"/>
      <c r="CC1790" s="10"/>
      <c r="CD1790" s="5"/>
      <c r="CE1790" s="9"/>
      <c r="CF1790" s="10"/>
      <c r="CG1790" s="10"/>
      <c r="CH1790" s="10"/>
      <c r="CI1790" s="10"/>
      <c r="CJ1790" s="10"/>
      <c r="CK1790" s="10"/>
      <c r="CL1790" s="10"/>
      <c r="CM1790" s="10"/>
    </row>
    <row r="1791" spans="1:91" x14ac:dyDescent="0.2">
      <c r="A1791" s="9"/>
      <c r="B1791" s="9"/>
      <c r="C1791" s="9"/>
      <c r="D1791" s="9"/>
      <c r="E1791" s="9"/>
      <c r="F1791" s="9"/>
      <c r="G1791" s="9"/>
      <c r="H1791" s="9"/>
      <c r="I1791" s="9"/>
      <c r="J1791" s="9"/>
      <c r="K1791" s="9"/>
      <c r="L1791" s="9"/>
      <c r="M1791" s="9"/>
      <c r="N1791" s="9"/>
      <c r="P1791"/>
      <c r="Q1791"/>
      <c r="AI1791" s="9"/>
      <c r="AJ1791" s="10"/>
      <c r="AK1791" s="9"/>
      <c r="AL1791" s="10"/>
      <c r="AM1791" s="9"/>
      <c r="AN1791" s="9"/>
      <c r="AO1791" s="9"/>
      <c r="AP1791" s="9"/>
      <c r="AQ1791" s="9"/>
      <c r="AS1791" s="9"/>
      <c r="AT1791" s="10"/>
      <c r="AU1791" s="10"/>
      <c r="AV1791" s="10"/>
      <c r="AW1791" s="10"/>
      <c r="AX1791" s="10"/>
      <c r="AY1791" s="10"/>
      <c r="AZ1791" s="10"/>
      <c r="BA1791" s="10"/>
      <c r="BC1791" s="9"/>
      <c r="BD1791" s="10"/>
      <c r="BE1791" s="10"/>
      <c r="BF1791" s="10"/>
      <c r="BG1791" s="10"/>
      <c r="BH1791" s="10"/>
      <c r="BI1791" s="10"/>
      <c r="BJ1791" s="10"/>
      <c r="BK1791" s="10"/>
      <c r="BL1791" s="10"/>
      <c r="BM1791" s="9"/>
      <c r="BN1791" s="10"/>
      <c r="BO1791" s="9"/>
      <c r="BP1791" s="9"/>
      <c r="BQ1791" s="9"/>
      <c r="BR1791" s="9"/>
      <c r="BS1791" s="9"/>
      <c r="BT1791" s="5"/>
      <c r="BU1791" s="9"/>
      <c r="BV1791" s="10"/>
      <c r="BW1791" s="10"/>
      <c r="BX1791" s="10"/>
      <c r="BY1791" s="10"/>
      <c r="BZ1791" s="10"/>
      <c r="CA1791" s="10"/>
      <c r="CB1791" s="10"/>
      <c r="CC1791" s="10"/>
      <c r="CD1791" s="5"/>
      <c r="CE1791" s="9"/>
      <c r="CF1791" s="10"/>
      <c r="CG1791" s="10"/>
      <c r="CH1791" s="10"/>
      <c r="CI1791" s="10"/>
      <c r="CJ1791" s="10"/>
      <c r="CK1791" s="10"/>
      <c r="CL1791" s="10"/>
      <c r="CM1791" s="10"/>
    </row>
    <row r="1792" spans="1:91" x14ac:dyDescent="0.2">
      <c r="A1792" s="9"/>
      <c r="B1792" s="9"/>
      <c r="C1792" s="9"/>
      <c r="D1792" s="9"/>
      <c r="E1792" s="9"/>
      <c r="F1792" s="9"/>
      <c r="G1792" s="9"/>
      <c r="H1792" s="9"/>
      <c r="I1792" s="9"/>
      <c r="J1792" s="9"/>
      <c r="K1792" s="9"/>
      <c r="L1792" s="9"/>
      <c r="M1792" s="9"/>
      <c r="N1792" s="9"/>
      <c r="P1792"/>
      <c r="Q1792"/>
      <c r="AI1792" s="9"/>
      <c r="AJ1792" s="10"/>
      <c r="AK1792" s="9"/>
      <c r="AL1792" s="10"/>
      <c r="AM1792" s="9"/>
      <c r="AN1792" s="9"/>
      <c r="AO1792" s="9"/>
      <c r="AP1792" s="9"/>
      <c r="AQ1792" s="9"/>
      <c r="AS1792" s="9"/>
      <c r="AT1792" s="10"/>
      <c r="AU1792" s="10"/>
      <c r="AV1792" s="10"/>
      <c r="AW1792" s="10"/>
      <c r="AX1792" s="10"/>
      <c r="AY1792" s="10"/>
      <c r="AZ1792" s="10"/>
      <c r="BA1792" s="10"/>
      <c r="BC1792" s="9"/>
      <c r="BD1792" s="10"/>
      <c r="BE1792" s="10"/>
      <c r="BF1792" s="10"/>
      <c r="BG1792" s="10"/>
      <c r="BH1792" s="10"/>
      <c r="BI1792" s="10"/>
      <c r="BJ1792" s="10"/>
      <c r="BK1792" s="10"/>
      <c r="BL1792" s="10"/>
      <c r="BM1792" s="9"/>
      <c r="BN1792" s="10"/>
      <c r="BO1792" s="9"/>
      <c r="BP1792" s="9"/>
      <c r="BQ1792" s="9"/>
      <c r="BR1792" s="9"/>
      <c r="BS1792" s="9"/>
      <c r="BT1792" s="5"/>
      <c r="BU1792" s="9"/>
      <c r="BV1792" s="10"/>
      <c r="BW1792" s="10"/>
      <c r="BX1792" s="10"/>
      <c r="BY1792" s="10"/>
      <c r="BZ1792" s="10"/>
      <c r="CA1792" s="10"/>
      <c r="CB1792" s="10"/>
      <c r="CC1792" s="10"/>
      <c r="CD1792" s="5"/>
      <c r="CE1792" s="9"/>
      <c r="CF1792" s="10"/>
      <c r="CG1792" s="10"/>
      <c r="CH1792" s="10"/>
      <c r="CI1792" s="10"/>
      <c r="CJ1792" s="10"/>
      <c r="CK1792" s="10"/>
      <c r="CL1792" s="10"/>
      <c r="CM1792" s="10"/>
    </row>
    <row r="1793" spans="1:91" x14ac:dyDescent="0.2">
      <c r="A1793" s="9"/>
      <c r="B1793" s="9"/>
      <c r="C1793" s="9"/>
      <c r="D1793" s="9"/>
      <c r="E1793" s="9"/>
      <c r="F1793" s="9"/>
      <c r="G1793" s="9"/>
      <c r="H1793" s="9"/>
      <c r="I1793" s="9"/>
      <c r="J1793" s="9"/>
      <c r="K1793" s="9"/>
      <c r="L1793" s="9"/>
      <c r="M1793" s="9"/>
      <c r="N1793" s="9"/>
      <c r="P1793"/>
      <c r="Q1793"/>
      <c r="AI1793" s="9"/>
      <c r="AJ1793" s="10"/>
      <c r="AK1793" s="9"/>
      <c r="AL1793" s="10"/>
      <c r="AM1793" s="9"/>
      <c r="AN1793" s="9"/>
      <c r="AO1793" s="9"/>
      <c r="AP1793" s="9"/>
      <c r="AQ1793" s="9"/>
      <c r="AS1793" s="9"/>
      <c r="AT1793" s="10"/>
      <c r="AU1793" s="10"/>
      <c r="AV1793" s="10"/>
      <c r="AW1793" s="10"/>
      <c r="AX1793" s="10"/>
      <c r="AY1793" s="10"/>
      <c r="AZ1793" s="10"/>
      <c r="BA1793" s="10"/>
      <c r="BC1793" s="9"/>
      <c r="BD1793" s="10"/>
      <c r="BE1793" s="10"/>
      <c r="BF1793" s="10"/>
      <c r="BG1793" s="10"/>
      <c r="BH1793" s="10"/>
      <c r="BI1793" s="10"/>
      <c r="BJ1793" s="10"/>
      <c r="BK1793" s="10"/>
      <c r="BL1793" s="10"/>
      <c r="BM1793" s="9"/>
      <c r="BN1793" s="10"/>
      <c r="BO1793" s="9"/>
      <c r="BP1793" s="9"/>
      <c r="BQ1793" s="9"/>
      <c r="BR1793" s="9"/>
      <c r="BS1793" s="9"/>
      <c r="BT1793" s="5"/>
      <c r="BU1793" s="9"/>
      <c r="BV1793" s="10"/>
      <c r="BW1793" s="10"/>
      <c r="BX1793" s="10"/>
      <c r="BY1793" s="10"/>
      <c r="BZ1793" s="10"/>
      <c r="CA1793" s="10"/>
      <c r="CB1793" s="10"/>
      <c r="CC1793" s="10"/>
      <c r="CD1793" s="5"/>
      <c r="CE1793" s="9"/>
      <c r="CF1793" s="10"/>
      <c r="CG1793" s="10"/>
      <c r="CH1793" s="10"/>
      <c r="CI1793" s="10"/>
      <c r="CJ1793" s="10"/>
      <c r="CK1793" s="10"/>
      <c r="CL1793" s="10"/>
      <c r="CM1793" s="10"/>
    </row>
    <row r="1794" spans="1:91" x14ac:dyDescent="0.2">
      <c r="A1794" s="9"/>
      <c r="B1794" s="9"/>
      <c r="C1794" s="9"/>
      <c r="D1794" s="9"/>
      <c r="E1794" s="9"/>
      <c r="F1794" s="9"/>
      <c r="G1794" s="9"/>
      <c r="H1794" s="9"/>
      <c r="I1794" s="9"/>
      <c r="J1794" s="9"/>
      <c r="K1794" s="9"/>
      <c r="L1794" s="9"/>
      <c r="M1794" s="9"/>
      <c r="N1794" s="9"/>
      <c r="P1794"/>
      <c r="Q1794"/>
      <c r="AI1794" s="9"/>
      <c r="AJ1794" s="10"/>
      <c r="AK1794" s="9"/>
      <c r="AL1794" s="10"/>
      <c r="AM1794" s="9"/>
      <c r="AN1794" s="9"/>
      <c r="AO1794" s="9"/>
      <c r="AP1794" s="9"/>
      <c r="AQ1794" s="9"/>
      <c r="AS1794" s="9"/>
      <c r="AT1794" s="10"/>
      <c r="AU1794" s="10"/>
      <c r="AV1794" s="10"/>
      <c r="AW1794" s="10"/>
      <c r="AX1794" s="10"/>
      <c r="AY1794" s="10"/>
      <c r="AZ1794" s="10"/>
      <c r="BA1794" s="10"/>
      <c r="BC1794" s="9"/>
      <c r="BD1794" s="10"/>
      <c r="BE1794" s="10"/>
      <c r="BF1794" s="10"/>
      <c r="BG1794" s="10"/>
      <c r="BH1794" s="10"/>
      <c r="BI1794" s="10"/>
      <c r="BJ1794" s="10"/>
      <c r="BK1794" s="10"/>
      <c r="BL1794" s="10"/>
      <c r="BM1794" s="9"/>
      <c r="BN1794" s="10"/>
      <c r="BO1794" s="9"/>
      <c r="BP1794" s="9"/>
      <c r="BQ1794" s="9"/>
      <c r="BR1794" s="9"/>
      <c r="BS1794" s="9"/>
      <c r="BT1794" s="5"/>
      <c r="BU1794" s="9"/>
      <c r="BV1794" s="10"/>
      <c r="BW1794" s="10"/>
      <c r="BX1794" s="10"/>
      <c r="BY1794" s="10"/>
      <c r="BZ1794" s="10"/>
      <c r="CA1794" s="10"/>
      <c r="CB1794" s="10"/>
      <c r="CC1794" s="10"/>
      <c r="CD1794" s="5"/>
      <c r="CE1794" s="9"/>
      <c r="CF1794" s="10"/>
      <c r="CG1794" s="10"/>
      <c r="CH1794" s="10"/>
      <c r="CI1794" s="10"/>
      <c r="CJ1794" s="10"/>
      <c r="CK1794" s="10"/>
      <c r="CL1794" s="10"/>
      <c r="CM1794" s="10"/>
    </row>
    <row r="1795" spans="1:91" x14ac:dyDescent="0.2">
      <c r="A1795" s="9"/>
      <c r="B1795" s="9"/>
      <c r="C1795" s="9"/>
      <c r="D1795" s="9"/>
      <c r="E1795" s="9"/>
      <c r="F1795" s="9"/>
      <c r="G1795" s="9"/>
      <c r="H1795" s="9"/>
      <c r="I1795" s="9"/>
      <c r="J1795" s="9"/>
      <c r="K1795" s="9"/>
      <c r="L1795" s="9"/>
      <c r="M1795" s="9"/>
      <c r="N1795" s="9"/>
      <c r="P1795"/>
      <c r="Q1795"/>
      <c r="AI1795" s="9"/>
      <c r="AJ1795" s="10"/>
      <c r="AK1795" s="9"/>
      <c r="AL1795" s="10"/>
      <c r="AM1795" s="9"/>
      <c r="AN1795" s="9"/>
      <c r="AO1795" s="9"/>
      <c r="AP1795" s="9"/>
      <c r="AQ1795" s="9"/>
      <c r="AS1795" s="9"/>
      <c r="AT1795" s="10"/>
      <c r="AU1795" s="10"/>
      <c r="AV1795" s="10"/>
      <c r="AW1795" s="10"/>
      <c r="AX1795" s="10"/>
      <c r="AY1795" s="10"/>
      <c r="AZ1795" s="10"/>
      <c r="BA1795" s="10"/>
      <c r="BC1795" s="9"/>
      <c r="BD1795" s="10"/>
      <c r="BE1795" s="10"/>
      <c r="BF1795" s="10"/>
      <c r="BG1795" s="10"/>
      <c r="BH1795" s="10"/>
      <c r="BI1795" s="10"/>
      <c r="BJ1795" s="10"/>
      <c r="BK1795" s="10"/>
      <c r="BL1795" s="10"/>
      <c r="BM1795" s="9"/>
      <c r="BN1795" s="10"/>
      <c r="BO1795" s="9"/>
      <c r="BP1795" s="9"/>
      <c r="BQ1795" s="9"/>
      <c r="BR1795" s="9"/>
      <c r="BS1795" s="9"/>
      <c r="BT1795" s="5"/>
      <c r="BU1795" s="9"/>
      <c r="BV1795" s="10"/>
      <c r="BW1795" s="10"/>
      <c r="BX1795" s="10"/>
      <c r="BY1795" s="10"/>
      <c r="BZ1795" s="10"/>
      <c r="CA1795" s="10"/>
      <c r="CB1795" s="10"/>
      <c r="CC1795" s="10"/>
      <c r="CD1795" s="5"/>
      <c r="CE1795" s="9"/>
      <c r="CF1795" s="10"/>
      <c r="CG1795" s="10"/>
      <c r="CH1795" s="10"/>
      <c r="CI1795" s="10"/>
      <c r="CJ1795" s="10"/>
      <c r="CK1795" s="10"/>
      <c r="CL1795" s="10"/>
      <c r="CM1795" s="10"/>
    </row>
    <row r="1796" spans="1:91" x14ac:dyDescent="0.2">
      <c r="A1796" s="9"/>
      <c r="B1796" s="9"/>
      <c r="C1796" s="9"/>
      <c r="D1796" s="9"/>
      <c r="E1796" s="9"/>
      <c r="F1796" s="9"/>
      <c r="G1796" s="9"/>
      <c r="H1796" s="9"/>
      <c r="I1796" s="9"/>
      <c r="J1796" s="9"/>
      <c r="K1796" s="9"/>
      <c r="L1796" s="9"/>
      <c r="M1796" s="9"/>
      <c r="N1796" s="9"/>
      <c r="P1796"/>
      <c r="Q1796"/>
      <c r="AI1796" s="9"/>
      <c r="AJ1796" s="10"/>
      <c r="AK1796" s="9"/>
      <c r="AL1796" s="10"/>
      <c r="AM1796" s="9"/>
      <c r="AN1796" s="9"/>
      <c r="AO1796" s="9"/>
      <c r="AP1796" s="9"/>
      <c r="AQ1796" s="9"/>
      <c r="AS1796" s="9"/>
      <c r="AT1796" s="10"/>
      <c r="AU1796" s="10"/>
      <c r="AV1796" s="10"/>
      <c r="AW1796" s="10"/>
      <c r="AX1796" s="10"/>
      <c r="AY1796" s="10"/>
      <c r="AZ1796" s="10"/>
      <c r="BA1796" s="10"/>
      <c r="BC1796" s="9"/>
      <c r="BD1796" s="10"/>
      <c r="BE1796" s="10"/>
      <c r="BF1796" s="10"/>
      <c r="BG1796" s="10"/>
      <c r="BH1796" s="10"/>
      <c r="BI1796" s="10"/>
      <c r="BJ1796" s="10"/>
      <c r="BK1796" s="10"/>
      <c r="BL1796" s="10"/>
      <c r="BM1796" s="9"/>
      <c r="BN1796" s="10"/>
      <c r="BO1796" s="9"/>
      <c r="BP1796" s="9"/>
      <c r="BQ1796" s="9"/>
      <c r="BR1796" s="9"/>
      <c r="BS1796" s="9"/>
      <c r="BT1796" s="5"/>
      <c r="BU1796" s="9"/>
      <c r="BV1796" s="10"/>
      <c r="BW1796" s="10"/>
      <c r="BX1796" s="10"/>
      <c r="BY1796" s="10"/>
      <c r="BZ1796" s="10"/>
      <c r="CA1796" s="10"/>
      <c r="CB1796" s="10"/>
      <c r="CC1796" s="10"/>
      <c r="CD1796" s="5"/>
      <c r="CE1796" s="9"/>
      <c r="CF1796" s="10"/>
      <c r="CG1796" s="10"/>
      <c r="CH1796" s="10"/>
      <c r="CI1796" s="10"/>
      <c r="CJ1796" s="10"/>
      <c r="CK1796" s="10"/>
      <c r="CL1796" s="10"/>
      <c r="CM1796" s="10"/>
    </row>
    <row r="1797" spans="1:91" x14ac:dyDescent="0.2">
      <c r="A1797" s="9"/>
      <c r="B1797" s="9"/>
      <c r="C1797" s="9"/>
      <c r="D1797" s="9"/>
      <c r="E1797" s="9"/>
      <c r="F1797" s="9"/>
      <c r="G1797" s="9"/>
      <c r="H1797" s="9"/>
      <c r="I1797" s="9"/>
      <c r="J1797" s="9"/>
      <c r="K1797" s="9"/>
      <c r="L1797" s="9"/>
      <c r="M1797" s="9"/>
      <c r="N1797" s="9"/>
      <c r="P1797"/>
      <c r="Q1797"/>
      <c r="AI1797" s="9"/>
      <c r="AJ1797" s="10"/>
      <c r="AK1797" s="9"/>
      <c r="AL1797" s="10"/>
      <c r="AM1797" s="9"/>
      <c r="AN1797" s="9"/>
      <c r="AO1797" s="9"/>
      <c r="AP1797" s="9"/>
      <c r="AQ1797" s="9"/>
      <c r="AS1797" s="9"/>
      <c r="AT1797" s="10"/>
      <c r="AU1797" s="10"/>
      <c r="AV1797" s="10"/>
      <c r="AW1797" s="10"/>
      <c r="AX1797" s="10"/>
      <c r="AY1797" s="10"/>
      <c r="AZ1797" s="10"/>
      <c r="BA1797" s="10"/>
      <c r="BC1797" s="9"/>
      <c r="BD1797" s="10"/>
      <c r="BE1797" s="10"/>
      <c r="BF1797" s="10"/>
      <c r="BG1797" s="10"/>
      <c r="BH1797" s="10"/>
      <c r="BI1797" s="10"/>
      <c r="BJ1797" s="10"/>
      <c r="BK1797" s="10"/>
      <c r="BL1797" s="10"/>
      <c r="BM1797" s="9"/>
      <c r="BN1797" s="10"/>
      <c r="BO1797" s="9"/>
      <c r="BP1797" s="9"/>
      <c r="BQ1797" s="9"/>
      <c r="BR1797" s="9"/>
      <c r="BS1797" s="9"/>
      <c r="BT1797" s="5"/>
      <c r="BU1797" s="9"/>
      <c r="BV1797" s="10"/>
      <c r="BW1797" s="10"/>
      <c r="BX1797" s="10"/>
      <c r="BY1797" s="10"/>
      <c r="BZ1797" s="10"/>
      <c r="CA1797" s="10"/>
      <c r="CB1797" s="10"/>
      <c r="CC1797" s="10"/>
      <c r="CD1797" s="5"/>
      <c r="CE1797" s="9"/>
      <c r="CF1797" s="10"/>
      <c r="CG1797" s="10"/>
      <c r="CH1797" s="10"/>
      <c r="CI1797" s="10"/>
      <c r="CJ1797" s="10"/>
      <c r="CK1797" s="10"/>
      <c r="CL1797" s="10"/>
      <c r="CM1797" s="10"/>
    </row>
    <row r="1798" spans="1:91" x14ac:dyDescent="0.2">
      <c r="A1798" s="9"/>
      <c r="B1798" s="9"/>
      <c r="C1798" s="9"/>
      <c r="D1798" s="9"/>
      <c r="E1798" s="9"/>
      <c r="F1798" s="9"/>
      <c r="G1798" s="9"/>
      <c r="H1798" s="9"/>
      <c r="I1798" s="9"/>
      <c r="J1798" s="9"/>
      <c r="K1798" s="9"/>
      <c r="L1798" s="9"/>
      <c r="M1798" s="9"/>
      <c r="N1798" s="9"/>
      <c r="P1798"/>
      <c r="Q1798"/>
      <c r="AI1798" s="9"/>
      <c r="AJ1798" s="10"/>
      <c r="AK1798" s="9"/>
      <c r="AL1798" s="10"/>
      <c r="AM1798" s="9"/>
      <c r="AN1798" s="9"/>
      <c r="AO1798" s="9"/>
      <c r="AP1798" s="9"/>
      <c r="AQ1798" s="9"/>
      <c r="AS1798" s="9"/>
      <c r="AT1798" s="10"/>
      <c r="AU1798" s="10"/>
      <c r="AV1798" s="10"/>
      <c r="AW1798" s="10"/>
      <c r="AX1798" s="10"/>
      <c r="AY1798" s="10"/>
      <c r="AZ1798" s="10"/>
      <c r="BA1798" s="10"/>
      <c r="BC1798" s="9"/>
      <c r="BD1798" s="10"/>
      <c r="BE1798" s="10"/>
      <c r="BF1798" s="10"/>
      <c r="BG1798" s="10"/>
      <c r="BH1798" s="10"/>
      <c r="BI1798" s="10"/>
      <c r="BJ1798" s="10"/>
      <c r="BK1798" s="10"/>
      <c r="BL1798" s="10"/>
      <c r="BM1798" s="9"/>
      <c r="BN1798" s="10"/>
      <c r="BO1798" s="9"/>
      <c r="BP1798" s="9"/>
      <c r="BQ1798" s="9"/>
      <c r="BR1798" s="9"/>
      <c r="BS1798" s="9"/>
      <c r="BT1798" s="5"/>
      <c r="BU1798" s="9"/>
      <c r="BV1798" s="10"/>
      <c r="BW1798" s="10"/>
      <c r="BX1798" s="10"/>
      <c r="BY1798" s="10"/>
      <c r="BZ1798" s="10"/>
      <c r="CA1798" s="10"/>
      <c r="CB1798" s="10"/>
      <c r="CC1798" s="10"/>
      <c r="CD1798" s="5"/>
      <c r="CE1798" s="9"/>
      <c r="CF1798" s="10"/>
      <c r="CG1798" s="10"/>
      <c r="CH1798" s="10"/>
      <c r="CI1798" s="10"/>
      <c r="CJ1798" s="10"/>
      <c r="CK1798" s="10"/>
      <c r="CL1798" s="10"/>
      <c r="CM1798" s="10"/>
    </row>
    <row r="1799" spans="1:91" x14ac:dyDescent="0.2">
      <c r="A1799" s="9"/>
      <c r="B1799" s="9"/>
      <c r="C1799" s="9"/>
      <c r="D1799" s="9"/>
      <c r="E1799" s="9"/>
      <c r="F1799" s="9"/>
      <c r="G1799" s="9"/>
      <c r="H1799" s="9"/>
      <c r="I1799" s="9"/>
      <c r="J1799" s="9"/>
      <c r="K1799" s="9"/>
      <c r="L1799" s="9"/>
      <c r="M1799" s="9"/>
      <c r="N1799" s="9"/>
      <c r="P1799"/>
      <c r="Q1799"/>
      <c r="AI1799" s="9"/>
      <c r="AJ1799" s="10"/>
      <c r="AK1799" s="9"/>
      <c r="AL1799" s="10"/>
      <c r="AM1799" s="9"/>
      <c r="AN1799" s="9"/>
      <c r="AO1799" s="9"/>
      <c r="AP1799" s="9"/>
      <c r="AQ1799" s="9"/>
      <c r="AS1799" s="9"/>
      <c r="AT1799" s="10"/>
      <c r="AU1799" s="10"/>
      <c r="AV1799" s="10"/>
      <c r="AW1799" s="10"/>
      <c r="AX1799" s="10"/>
      <c r="AY1799" s="10"/>
      <c r="AZ1799" s="10"/>
      <c r="BA1799" s="10"/>
      <c r="BC1799" s="9"/>
      <c r="BD1799" s="10"/>
      <c r="BE1799" s="10"/>
      <c r="BF1799" s="10"/>
      <c r="BG1799" s="10"/>
      <c r="BH1799" s="10"/>
      <c r="BI1799" s="10"/>
      <c r="BJ1799" s="10"/>
      <c r="BK1799" s="10"/>
      <c r="BL1799" s="10"/>
      <c r="BM1799" s="9"/>
      <c r="BN1799" s="10"/>
      <c r="BO1799" s="9"/>
      <c r="BP1799" s="9"/>
      <c r="BQ1799" s="9"/>
      <c r="BR1799" s="9"/>
      <c r="BS1799" s="9"/>
      <c r="BT1799" s="5"/>
      <c r="BU1799" s="9"/>
      <c r="BV1799" s="10"/>
      <c r="BW1799" s="10"/>
      <c r="BX1799" s="10"/>
      <c r="BY1799" s="10"/>
      <c r="BZ1799" s="10"/>
      <c r="CA1799" s="10"/>
      <c r="CB1799" s="10"/>
      <c r="CC1799" s="10"/>
      <c r="CD1799" s="5"/>
      <c r="CE1799" s="9"/>
      <c r="CF1799" s="10"/>
      <c r="CG1799" s="10"/>
      <c r="CH1799" s="10"/>
      <c r="CI1799" s="10"/>
      <c r="CJ1799" s="10"/>
      <c r="CK1799" s="10"/>
      <c r="CL1799" s="10"/>
      <c r="CM1799" s="10"/>
    </row>
    <row r="1800" spans="1:91" x14ac:dyDescent="0.2">
      <c r="A1800" s="9"/>
      <c r="B1800" s="9"/>
      <c r="C1800" s="9"/>
      <c r="D1800" s="9"/>
      <c r="E1800" s="9"/>
      <c r="F1800" s="9"/>
      <c r="G1800" s="9"/>
      <c r="H1800" s="9"/>
      <c r="I1800" s="9"/>
      <c r="J1800" s="9"/>
      <c r="K1800" s="9"/>
      <c r="L1800" s="9"/>
      <c r="M1800" s="9"/>
      <c r="N1800" s="9"/>
      <c r="P1800"/>
      <c r="Q1800"/>
      <c r="AI1800" s="9"/>
      <c r="AJ1800" s="10"/>
      <c r="AK1800" s="9"/>
      <c r="AL1800" s="10"/>
      <c r="AM1800" s="9"/>
      <c r="AN1800" s="9"/>
      <c r="AO1800" s="9"/>
      <c r="AP1800" s="9"/>
      <c r="AQ1800" s="9"/>
      <c r="AS1800" s="9"/>
      <c r="AT1800" s="10"/>
      <c r="AU1800" s="10"/>
      <c r="AV1800" s="10"/>
      <c r="AW1800" s="10"/>
      <c r="AX1800" s="10"/>
      <c r="AY1800" s="10"/>
      <c r="AZ1800" s="10"/>
      <c r="BA1800" s="10"/>
      <c r="BC1800" s="9"/>
      <c r="BD1800" s="10"/>
      <c r="BE1800" s="10"/>
      <c r="BF1800" s="10"/>
      <c r="BG1800" s="10"/>
      <c r="BH1800" s="10"/>
      <c r="BI1800" s="10"/>
      <c r="BJ1800" s="10"/>
      <c r="BK1800" s="10"/>
      <c r="BL1800" s="10"/>
      <c r="BM1800" s="9"/>
      <c r="BN1800" s="10"/>
      <c r="BO1800" s="9"/>
      <c r="BP1800" s="9"/>
      <c r="BQ1800" s="9"/>
      <c r="BR1800" s="9"/>
      <c r="BS1800" s="9"/>
      <c r="BT1800" s="5"/>
      <c r="BU1800" s="9"/>
      <c r="BV1800" s="10"/>
      <c r="BW1800" s="10"/>
      <c r="BX1800" s="10"/>
      <c r="BY1800" s="10"/>
      <c r="BZ1800" s="10"/>
      <c r="CA1800" s="10"/>
      <c r="CB1800" s="10"/>
      <c r="CC1800" s="10"/>
      <c r="CD1800" s="5"/>
      <c r="CE1800" s="9"/>
      <c r="CF1800" s="10"/>
      <c r="CG1800" s="10"/>
      <c r="CH1800" s="10"/>
      <c r="CI1800" s="10"/>
      <c r="CJ1800" s="10"/>
      <c r="CK1800" s="10"/>
      <c r="CL1800" s="10"/>
      <c r="CM1800" s="10"/>
    </row>
    <row r="1801" spans="1:91" x14ac:dyDescent="0.2">
      <c r="A1801" s="9"/>
      <c r="B1801" s="9"/>
      <c r="C1801" s="9"/>
      <c r="D1801" s="9"/>
      <c r="E1801" s="9"/>
      <c r="F1801" s="9"/>
      <c r="G1801" s="9"/>
      <c r="H1801" s="9"/>
      <c r="I1801" s="9"/>
      <c r="J1801" s="9"/>
      <c r="K1801" s="9"/>
      <c r="L1801" s="9"/>
      <c r="M1801" s="9"/>
      <c r="N1801" s="9"/>
      <c r="P1801"/>
      <c r="Q1801"/>
      <c r="AI1801" s="9"/>
      <c r="AJ1801" s="10"/>
      <c r="AK1801" s="9"/>
      <c r="AL1801" s="10"/>
      <c r="AM1801" s="9"/>
      <c r="AN1801" s="9"/>
      <c r="AO1801" s="9"/>
      <c r="AP1801" s="9"/>
      <c r="AQ1801" s="9"/>
      <c r="AS1801" s="9"/>
      <c r="AT1801" s="10"/>
      <c r="AU1801" s="10"/>
      <c r="AV1801" s="10"/>
      <c r="AW1801" s="10"/>
      <c r="AX1801" s="10"/>
      <c r="AY1801" s="10"/>
      <c r="AZ1801" s="10"/>
      <c r="BA1801" s="10"/>
      <c r="BC1801" s="9"/>
      <c r="BD1801" s="10"/>
      <c r="BE1801" s="10"/>
      <c r="BF1801" s="10"/>
      <c r="BG1801" s="10"/>
      <c r="BH1801" s="10"/>
      <c r="BI1801" s="10"/>
      <c r="BJ1801" s="10"/>
      <c r="BK1801" s="10"/>
      <c r="BL1801" s="10"/>
      <c r="BM1801" s="9"/>
      <c r="BN1801" s="10"/>
      <c r="BO1801" s="9"/>
      <c r="BP1801" s="9"/>
      <c r="BQ1801" s="9"/>
      <c r="BR1801" s="9"/>
      <c r="BS1801" s="9"/>
      <c r="BT1801" s="5"/>
      <c r="BU1801" s="9"/>
      <c r="BV1801" s="10"/>
      <c r="BW1801" s="10"/>
      <c r="BX1801" s="10"/>
      <c r="BY1801" s="10"/>
      <c r="BZ1801" s="10"/>
      <c r="CA1801" s="10"/>
      <c r="CB1801" s="10"/>
      <c r="CC1801" s="10"/>
      <c r="CD1801" s="5"/>
      <c r="CE1801" s="9"/>
      <c r="CF1801" s="10"/>
      <c r="CG1801" s="10"/>
      <c r="CH1801" s="10"/>
      <c r="CI1801" s="10"/>
      <c r="CJ1801" s="10"/>
      <c r="CK1801" s="10"/>
      <c r="CL1801" s="10"/>
      <c r="CM1801" s="10"/>
    </row>
    <row r="1802" spans="1:91" x14ac:dyDescent="0.2">
      <c r="A1802" s="9"/>
      <c r="B1802" s="9"/>
      <c r="C1802" s="9"/>
      <c r="D1802" s="9"/>
      <c r="E1802" s="9"/>
      <c r="F1802" s="9"/>
      <c r="G1802" s="9"/>
      <c r="H1802" s="9"/>
      <c r="I1802" s="9"/>
      <c r="J1802" s="9"/>
      <c r="K1802" s="9"/>
      <c r="L1802" s="9"/>
      <c r="M1802" s="9"/>
      <c r="N1802" s="9"/>
      <c r="P1802"/>
      <c r="Q1802"/>
      <c r="AI1802" s="9"/>
      <c r="AJ1802" s="10"/>
      <c r="AK1802" s="9"/>
      <c r="AL1802" s="10"/>
      <c r="AM1802" s="9"/>
      <c r="AN1802" s="9"/>
      <c r="AO1802" s="9"/>
      <c r="AP1802" s="9"/>
      <c r="AQ1802" s="9"/>
      <c r="AS1802" s="9"/>
      <c r="AT1802" s="10"/>
      <c r="AU1802" s="10"/>
      <c r="AV1802" s="10"/>
      <c r="AW1802" s="10"/>
      <c r="AX1802" s="10"/>
      <c r="AY1802" s="10"/>
      <c r="AZ1802" s="10"/>
      <c r="BA1802" s="10"/>
      <c r="BC1802" s="9"/>
      <c r="BD1802" s="10"/>
      <c r="BE1802" s="10"/>
      <c r="BF1802" s="10"/>
      <c r="BG1802" s="10"/>
      <c r="BH1802" s="10"/>
      <c r="BI1802" s="10"/>
      <c r="BJ1802" s="10"/>
      <c r="BK1802" s="10"/>
      <c r="BL1802" s="10"/>
      <c r="BM1802" s="9"/>
      <c r="BN1802" s="10"/>
      <c r="BO1802" s="9"/>
      <c r="BP1802" s="9"/>
      <c r="BQ1802" s="9"/>
      <c r="BR1802" s="9"/>
      <c r="BS1802" s="9"/>
      <c r="BT1802" s="5"/>
      <c r="BU1802" s="9"/>
      <c r="BV1802" s="10"/>
      <c r="BW1802" s="10"/>
      <c r="BX1802" s="10"/>
      <c r="BY1802" s="10"/>
      <c r="BZ1802" s="10"/>
      <c r="CA1802" s="10"/>
      <c r="CB1802" s="10"/>
      <c r="CC1802" s="10"/>
      <c r="CD1802" s="5"/>
      <c r="CE1802" s="9"/>
      <c r="CF1802" s="10"/>
      <c r="CG1802" s="10"/>
      <c r="CH1802" s="10"/>
      <c r="CI1802" s="10"/>
      <c r="CJ1802" s="10"/>
      <c r="CK1802" s="10"/>
      <c r="CL1802" s="10"/>
      <c r="CM1802" s="10"/>
    </row>
    <row r="1803" spans="1:91" x14ac:dyDescent="0.2">
      <c r="A1803" s="9"/>
      <c r="B1803" s="9"/>
      <c r="C1803" s="9"/>
      <c r="D1803" s="9"/>
      <c r="E1803" s="9"/>
      <c r="F1803" s="9"/>
      <c r="G1803" s="9"/>
      <c r="H1803" s="9"/>
      <c r="I1803" s="9"/>
      <c r="J1803" s="9"/>
      <c r="K1803" s="9"/>
      <c r="L1803" s="9"/>
      <c r="M1803" s="9"/>
      <c r="N1803" s="9"/>
      <c r="P1803"/>
      <c r="Q1803"/>
      <c r="AI1803" s="9"/>
      <c r="AJ1803" s="10"/>
      <c r="AK1803" s="9"/>
      <c r="AL1803" s="10"/>
      <c r="AM1803" s="9"/>
      <c r="AN1803" s="9"/>
      <c r="AO1803" s="9"/>
      <c r="AP1803" s="9"/>
      <c r="AQ1803" s="9"/>
      <c r="AS1803" s="9"/>
      <c r="AT1803" s="10"/>
      <c r="AU1803" s="10"/>
      <c r="AV1803" s="10"/>
      <c r="AW1803" s="10"/>
      <c r="AX1803" s="10"/>
      <c r="AY1803" s="10"/>
      <c r="AZ1803" s="10"/>
      <c r="BA1803" s="10"/>
      <c r="BC1803" s="9"/>
      <c r="BD1803" s="10"/>
      <c r="BE1803" s="10"/>
      <c r="BF1803" s="10"/>
      <c r="BG1803" s="10"/>
      <c r="BH1803" s="10"/>
      <c r="BI1803" s="10"/>
      <c r="BJ1803" s="10"/>
      <c r="BK1803" s="10"/>
      <c r="BL1803" s="10"/>
      <c r="BM1803" s="9"/>
      <c r="BN1803" s="10"/>
      <c r="BO1803" s="9"/>
      <c r="BP1803" s="9"/>
      <c r="BQ1803" s="9"/>
      <c r="BR1803" s="9"/>
      <c r="BS1803" s="9"/>
      <c r="BT1803" s="5"/>
      <c r="BU1803" s="9"/>
      <c r="BV1803" s="10"/>
      <c r="BW1803" s="10"/>
      <c r="BX1803" s="10"/>
      <c r="BY1803" s="10"/>
      <c r="BZ1803" s="10"/>
      <c r="CA1803" s="10"/>
      <c r="CB1803" s="10"/>
      <c r="CC1803" s="10"/>
      <c r="CD1803" s="5"/>
      <c r="CE1803" s="9"/>
      <c r="CF1803" s="10"/>
      <c r="CG1803" s="10"/>
      <c r="CH1803" s="10"/>
      <c r="CI1803" s="10"/>
      <c r="CJ1803" s="10"/>
      <c r="CK1803" s="10"/>
      <c r="CL1803" s="10"/>
      <c r="CM1803" s="10"/>
    </row>
    <row r="1804" spans="1:91" x14ac:dyDescent="0.2">
      <c r="A1804" s="9"/>
      <c r="B1804" s="9"/>
      <c r="C1804" s="9"/>
      <c r="D1804" s="9"/>
      <c r="E1804" s="9"/>
      <c r="F1804" s="9"/>
      <c r="G1804" s="9"/>
      <c r="H1804" s="9"/>
      <c r="I1804" s="9"/>
      <c r="J1804" s="9"/>
      <c r="K1804" s="9"/>
      <c r="L1804" s="9"/>
      <c r="M1804" s="9"/>
      <c r="N1804" s="9"/>
      <c r="P1804"/>
      <c r="Q1804"/>
      <c r="AI1804" s="9"/>
      <c r="AJ1804" s="10"/>
      <c r="AK1804" s="9"/>
      <c r="AL1804" s="10"/>
      <c r="AM1804" s="9"/>
      <c r="AN1804" s="9"/>
      <c r="AO1804" s="9"/>
      <c r="AP1804" s="9"/>
      <c r="AQ1804" s="9"/>
      <c r="AS1804" s="9"/>
      <c r="AT1804" s="10"/>
      <c r="AU1804" s="10"/>
      <c r="AV1804" s="10"/>
      <c r="AW1804" s="10"/>
      <c r="AX1804" s="10"/>
      <c r="AY1804" s="10"/>
      <c r="AZ1804" s="10"/>
      <c r="BA1804" s="10"/>
      <c r="BC1804" s="9"/>
      <c r="BD1804" s="10"/>
      <c r="BE1804" s="10"/>
      <c r="BF1804" s="10"/>
      <c r="BG1804" s="10"/>
      <c r="BH1804" s="10"/>
      <c r="BI1804" s="10"/>
      <c r="BJ1804" s="10"/>
      <c r="BK1804" s="10"/>
      <c r="BL1804" s="10"/>
      <c r="BM1804" s="9"/>
      <c r="BN1804" s="10"/>
      <c r="BO1804" s="9"/>
      <c r="BP1804" s="9"/>
      <c r="BQ1804" s="9"/>
      <c r="BR1804" s="9"/>
      <c r="BS1804" s="9"/>
      <c r="BT1804" s="5"/>
      <c r="BU1804" s="9"/>
      <c r="BV1804" s="10"/>
      <c r="BW1804" s="10"/>
      <c r="BX1804" s="10"/>
      <c r="BY1804" s="10"/>
      <c r="BZ1804" s="10"/>
      <c r="CA1804" s="10"/>
      <c r="CB1804" s="10"/>
      <c r="CC1804" s="10"/>
      <c r="CD1804" s="5"/>
      <c r="CE1804" s="9"/>
      <c r="CF1804" s="10"/>
      <c r="CG1804" s="10"/>
      <c r="CH1804" s="10"/>
      <c r="CI1804" s="10"/>
      <c r="CJ1804" s="10"/>
      <c r="CK1804" s="10"/>
      <c r="CL1804" s="10"/>
      <c r="CM1804" s="10"/>
    </row>
    <row r="1805" spans="1:91" x14ac:dyDescent="0.2">
      <c r="A1805" s="9"/>
      <c r="B1805" s="9"/>
      <c r="C1805" s="9"/>
      <c r="D1805" s="9"/>
      <c r="E1805" s="9"/>
      <c r="F1805" s="9"/>
      <c r="G1805" s="9"/>
      <c r="H1805" s="9"/>
      <c r="I1805" s="9"/>
      <c r="J1805" s="9"/>
      <c r="K1805" s="9"/>
      <c r="L1805" s="9"/>
      <c r="M1805" s="9"/>
      <c r="N1805" s="9"/>
      <c r="P1805"/>
      <c r="Q1805"/>
      <c r="AI1805" s="9"/>
      <c r="AJ1805" s="10"/>
      <c r="AK1805" s="9"/>
      <c r="AL1805" s="10"/>
      <c r="AM1805" s="9"/>
      <c r="AN1805" s="9"/>
      <c r="AO1805" s="9"/>
      <c r="AP1805" s="9"/>
      <c r="AQ1805" s="9"/>
      <c r="AS1805" s="9"/>
      <c r="AT1805" s="10"/>
      <c r="AU1805" s="10"/>
      <c r="AV1805" s="10"/>
      <c r="AW1805" s="10"/>
      <c r="AX1805" s="10"/>
      <c r="AY1805" s="10"/>
      <c r="AZ1805" s="10"/>
      <c r="BA1805" s="10"/>
      <c r="BC1805" s="9"/>
      <c r="BD1805" s="10"/>
      <c r="BE1805" s="10"/>
      <c r="BF1805" s="10"/>
      <c r="BG1805" s="10"/>
      <c r="BH1805" s="10"/>
      <c r="BI1805" s="10"/>
      <c r="BJ1805" s="10"/>
      <c r="BK1805" s="10"/>
      <c r="BL1805" s="10"/>
      <c r="BM1805" s="9"/>
      <c r="BN1805" s="10"/>
      <c r="BO1805" s="9"/>
      <c r="BP1805" s="9"/>
      <c r="BQ1805" s="9"/>
      <c r="BR1805" s="9"/>
      <c r="BS1805" s="9"/>
      <c r="BT1805" s="5"/>
      <c r="BU1805" s="9"/>
      <c r="BV1805" s="10"/>
      <c r="BW1805" s="10"/>
      <c r="BX1805" s="10"/>
      <c r="BY1805" s="10"/>
      <c r="BZ1805" s="10"/>
      <c r="CA1805" s="10"/>
      <c r="CB1805" s="10"/>
      <c r="CC1805" s="10"/>
      <c r="CD1805" s="5"/>
      <c r="CE1805" s="9"/>
      <c r="CF1805" s="10"/>
      <c r="CG1805" s="10"/>
      <c r="CH1805" s="10"/>
      <c r="CI1805" s="10"/>
      <c r="CJ1805" s="10"/>
      <c r="CK1805" s="10"/>
      <c r="CL1805" s="10"/>
      <c r="CM1805" s="10"/>
    </row>
    <row r="1806" spans="1:91" x14ac:dyDescent="0.2">
      <c r="A1806" s="9"/>
      <c r="B1806" s="9"/>
      <c r="C1806" s="9"/>
      <c r="D1806" s="9"/>
      <c r="E1806" s="9"/>
      <c r="F1806" s="9"/>
      <c r="G1806" s="9"/>
      <c r="H1806" s="9"/>
      <c r="I1806" s="9"/>
      <c r="J1806" s="9"/>
      <c r="K1806" s="9"/>
      <c r="L1806" s="9"/>
      <c r="M1806" s="9"/>
      <c r="N1806" s="9"/>
      <c r="P1806"/>
      <c r="Q1806"/>
      <c r="AI1806" s="9"/>
      <c r="AJ1806" s="10"/>
      <c r="AK1806" s="9"/>
      <c r="AL1806" s="10"/>
      <c r="AM1806" s="9"/>
      <c r="AN1806" s="9"/>
      <c r="AO1806" s="9"/>
      <c r="AP1806" s="9"/>
      <c r="AQ1806" s="9"/>
      <c r="AS1806" s="9"/>
      <c r="AT1806" s="10"/>
      <c r="AU1806" s="10"/>
      <c r="AV1806" s="10"/>
      <c r="AW1806" s="10"/>
      <c r="AX1806" s="10"/>
      <c r="AY1806" s="10"/>
      <c r="AZ1806" s="10"/>
      <c r="BA1806" s="10"/>
      <c r="BC1806" s="9"/>
      <c r="BD1806" s="10"/>
      <c r="BE1806" s="10"/>
      <c r="BF1806" s="10"/>
      <c r="BG1806" s="10"/>
      <c r="BH1806" s="10"/>
      <c r="BI1806" s="10"/>
      <c r="BJ1806" s="10"/>
      <c r="BK1806" s="10"/>
      <c r="BL1806" s="10"/>
      <c r="BM1806" s="9"/>
      <c r="BN1806" s="10"/>
      <c r="BO1806" s="9"/>
      <c r="BP1806" s="9"/>
      <c r="BQ1806" s="9"/>
      <c r="BR1806" s="9"/>
      <c r="BS1806" s="9"/>
      <c r="BT1806" s="5"/>
      <c r="BU1806" s="9"/>
      <c r="BV1806" s="10"/>
      <c r="BW1806" s="10"/>
      <c r="BX1806" s="10"/>
      <c r="BY1806" s="10"/>
      <c r="BZ1806" s="10"/>
      <c r="CA1806" s="10"/>
      <c r="CB1806" s="10"/>
      <c r="CC1806" s="10"/>
      <c r="CD1806" s="5"/>
      <c r="CE1806" s="9"/>
      <c r="CF1806" s="10"/>
      <c r="CG1806" s="10"/>
      <c r="CH1806" s="10"/>
      <c r="CI1806" s="10"/>
      <c r="CJ1806" s="10"/>
      <c r="CK1806" s="10"/>
      <c r="CL1806" s="10"/>
      <c r="CM1806" s="10"/>
    </row>
    <row r="1807" spans="1:91" x14ac:dyDescent="0.2">
      <c r="A1807" s="9"/>
      <c r="B1807" s="9"/>
      <c r="C1807" s="9"/>
      <c r="D1807" s="9"/>
      <c r="E1807" s="9"/>
      <c r="F1807" s="9"/>
      <c r="G1807" s="9"/>
      <c r="H1807" s="9"/>
      <c r="I1807" s="9"/>
      <c r="J1807" s="9"/>
      <c r="K1807" s="9"/>
      <c r="L1807" s="9"/>
      <c r="M1807" s="9"/>
      <c r="N1807" s="9"/>
      <c r="P1807"/>
      <c r="Q1807"/>
      <c r="AI1807" s="9"/>
      <c r="AJ1807" s="10"/>
      <c r="AK1807" s="9"/>
      <c r="AL1807" s="10"/>
      <c r="AM1807" s="9"/>
      <c r="AN1807" s="9"/>
      <c r="AO1807" s="9"/>
      <c r="AP1807" s="9"/>
      <c r="AQ1807" s="9"/>
      <c r="AS1807" s="9"/>
      <c r="AT1807" s="10"/>
      <c r="AU1807" s="10"/>
      <c r="AV1807" s="10"/>
      <c r="AW1807" s="10"/>
      <c r="AX1807" s="10"/>
      <c r="AY1807" s="10"/>
      <c r="AZ1807" s="10"/>
      <c r="BA1807" s="10"/>
      <c r="BC1807" s="9"/>
      <c r="BD1807" s="10"/>
      <c r="BE1807" s="10"/>
      <c r="BF1807" s="10"/>
      <c r="BG1807" s="10"/>
      <c r="BH1807" s="10"/>
      <c r="BI1807" s="10"/>
      <c r="BJ1807" s="10"/>
      <c r="BK1807" s="10"/>
      <c r="BL1807" s="10"/>
      <c r="BM1807" s="9"/>
      <c r="BN1807" s="10"/>
      <c r="BO1807" s="9"/>
      <c r="BP1807" s="9"/>
      <c r="BQ1807" s="9"/>
      <c r="BR1807" s="9"/>
      <c r="BS1807" s="9"/>
      <c r="BT1807" s="5"/>
      <c r="BU1807" s="9"/>
      <c r="BV1807" s="10"/>
      <c r="BW1807" s="10"/>
      <c r="BX1807" s="10"/>
      <c r="BY1807" s="10"/>
      <c r="BZ1807" s="10"/>
      <c r="CA1807" s="10"/>
      <c r="CB1807" s="10"/>
      <c r="CC1807" s="10"/>
      <c r="CD1807" s="5"/>
      <c r="CE1807" s="9"/>
      <c r="CF1807" s="10"/>
      <c r="CG1807" s="10"/>
      <c r="CH1807" s="10"/>
      <c r="CI1807" s="10"/>
      <c r="CJ1807" s="10"/>
      <c r="CK1807" s="10"/>
      <c r="CL1807" s="10"/>
      <c r="CM1807" s="10"/>
    </row>
    <row r="1808" spans="1:91" x14ac:dyDescent="0.2">
      <c r="A1808" s="9"/>
      <c r="B1808" s="9"/>
      <c r="C1808" s="9"/>
      <c r="D1808" s="9"/>
      <c r="E1808" s="9"/>
      <c r="F1808" s="9"/>
      <c r="G1808" s="9"/>
      <c r="H1808" s="9"/>
      <c r="I1808" s="9"/>
      <c r="J1808" s="9"/>
      <c r="K1808" s="9"/>
      <c r="L1808" s="9"/>
      <c r="M1808" s="9"/>
      <c r="N1808" s="9"/>
      <c r="P1808"/>
      <c r="Q1808"/>
      <c r="AI1808" s="9"/>
      <c r="AJ1808" s="10"/>
      <c r="AK1808" s="9"/>
      <c r="AL1808" s="10"/>
      <c r="AM1808" s="9"/>
      <c r="AN1808" s="9"/>
      <c r="AO1808" s="9"/>
      <c r="AP1808" s="9"/>
      <c r="AQ1808" s="9"/>
      <c r="AS1808" s="9"/>
      <c r="AT1808" s="10"/>
      <c r="AU1808" s="10"/>
      <c r="AV1808" s="10"/>
      <c r="AW1808" s="10"/>
      <c r="AX1808" s="10"/>
      <c r="AY1808" s="10"/>
      <c r="AZ1808" s="10"/>
      <c r="BA1808" s="10"/>
      <c r="BC1808" s="9"/>
      <c r="BD1808" s="10"/>
      <c r="BE1808" s="10"/>
      <c r="BF1808" s="10"/>
      <c r="BG1808" s="10"/>
      <c r="BH1808" s="10"/>
      <c r="BI1808" s="10"/>
      <c r="BJ1808" s="10"/>
      <c r="BK1808" s="10"/>
      <c r="BL1808" s="10"/>
      <c r="BM1808" s="9"/>
      <c r="BN1808" s="10"/>
      <c r="BO1808" s="9"/>
      <c r="BP1808" s="9"/>
      <c r="BQ1808" s="9"/>
      <c r="BR1808" s="9"/>
      <c r="BS1808" s="9"/>
      <c r="BT1808" s="5"/>
      <c r="BU1808" s="9"/>
      <c r="BV1808" s="10"/>
      <c r="BW1808" s="10"/>
      <c r="BX1808" s="10"/>
      <c r="BY1808" s="10"/>
      <c r="BZ1808" s="10"/>
      <c r="CA1808" s="10"/>
      <c r="CB1808" s="10"/>
      <c r="CC1808" s="10"/>
      <c r="CD1808" s="5"/>
      <c r="CE1808" s="9"/>
      <c r="CF1808" s="10"/>
      <c r="CG1808" s="10"/>
      <c r="CH1808" s="10"/>
      <c r="CI1808" s="10"/>
      <c r="CJ1808" s="10"/>
      <c r="CK1808" s="10"/>
      <c r="CL1808" s="10"/>
      <c r="CM1808" s="10"/>
    </row>
    <row r="1809" spans="1:91" x14ac:dyDescent="0.2">
      <c r="A1809" s="9"/>
      <c r="B1809" s="9"/>
      <c r="C1809" s="9"/>
      <c r="D1809" s="9"/>
      <c r="E1809" s="9"/>
      <c r="F1809" s="9"/>
      <c r="G1809" s="9"/>
      <c r="H1809" s="9"/>
      <c r="I1809" s="9"/>
      <c r="J1809" s="9"/>
      <c r="K1809" s="9"/>
      <c r="L1809" s="9"/>
      <c r="M1809" s="9"/>
      <c r="N1809" s="9"/>
      <c r="P1809"/>
      <c r="Q1809"/>
      <c r="AI1809" s="9"/>
      <c r="AJ1809" s="10"/>
      <c r="AK1809" s="9"/>
      <c r="AL1809" s="10"/>
      <c r="AM1809" s="9"/>
      <c r="AN1809" s="9"/>
      <c r="AO1809" s="9"/>
      <c r="AP1809" s="9"/>
      <c r="AQ1809" s="9"/>
      <c r="AS1809" s="9"/>
      <c r="AT1809" s="10"/>
      <c r="AU1809" s="10"/>
      <c r="AV1809" s="10"/>
      <c r="AW1809" s="10"/>
      <c r="AX1809" s="10"/>
      <c r="AY1809" s="10"/>
      <c r="AZ1809" s="10"/>
      <c r="BA1809" s="10"/>
      <c r="BC1809" s="9"/>
      <c r="BD1809" s="10"/>
      <c r="BE1809" s="10"/>
      <c r="BF1809" s="10"/>
      <c r="BG1809" s="10"/>
      <c r="BH1809" s="10"/>
      <c r="BI1809" s="10"/>
      <c r="BJ1809" s="10"/>
      <c r="BK1809" s="10"/>
      <c r="BL1809" s="10"/>
      <c r="BM1809" s="9"/>
      <c r="BN1809" s="10"/>
      <c r="BO1809" s="9"/>
      <c r="BP1809" s="9"/>
      <c r="BQ1809" s="9"/>
      <c r="BR1809" s="9"/>
      <c r="BS1809" s="9"/>
      <c r="BT1809" s="5"/>
      <c r="BU1809" s="9"/>
      <c r="BV1809" s="10"/>
      <c r="BW1809" s="10"/>
      <c r="BX1809" s="10"/>
      <c r="BY1809" s="10"/>
      <c r="BZ1809" s="10"/>
      <c r="CA1809" s="10"/>
      <c r="CB1809" s="10"/>
      <c r="CC1809" s="10"/>
      <c r="CD1809" s="5"/>
      <c r="CE1809" s="9"/>
      <c r="CF1809" s="10"/>
      <c r="CG1809" s="10"/>
      <c r="CH1809" s="10"/>
      <c r="CI1809" s="10"/>
      <c r="CJ1809" s="10"/>
      <c r="CK1809" s="10"/>
      <c r="CL1809" s="10"/>
      <c r="CM1809" s="10"/>
    </row>
    <row r="1810" spans="1:91" x14ac:dyDescent="0.2">
      <c r="A1810" s="9"/>
      <c r="B1810" s="9"/>
      <c r="C1810" s="9"/>
      <c r="D1810" s="9"/>
      <c r="E1810" s="9"/>
      <c r="F1810" s="9"/>
      <c r="G1810" s="9"/>
      <c r="H1810" s="9"/>
      <c r="I1810" s="9"/>
      <c r="J1810" s="9"/>
      <c r="K1810" s="9"/>
      <c r="L1810" s="9"/>
      <c r="M1810" s="9"/>
      <c r="N1810" s="9"/>
      <c r="P1810"/>
      <c r="Q1810"/>
      <c r="AI1810" s="9"/>
      <c r="AJ1810" s="10"/>
      <c r="AK1810" s="9"/>
      <c r="AL1810" s="10"/>
      <c r="AM1810" s="9"/>
      <c r="AN1810" s="9"/>
      <c r="AO1810" s="9"/>
      <c r="AP1810" s="9"/>
      <c r="AQ1810" s="9"/>
      <c r="AS1810" s="9"/>
      <c r="AT1810" s="10"/>
      <c r="AU1810" s="10"/>
      <c r="AV1810" s="10"/>
      <c r="AW1810" s="10"/>
      <c r="AX1810" s="10"/>
      <c r="AY1810" s="10"/>
      <c r="AZ1810" s="10"/>
      <c r="BA1810" s="10"/>
      <c r="BC1810" s="9"/>
      <c r="BD1810" s="10"/>
      <c r="BE1810" s="10"/>
      <c r="BF1810" s="10"/>
      <c r="BG1810" s="10"/>
      <c r="BH1810" s="10"/>
      <c r="BI1810" s="10"/>
      <c r="BJ1810" s="10"/>
      <c r="BK1810" s="10"/>
      <c r="BL1810" s="10"/>
      <c r="BM1810" s="9"/>
      <c r="BN1810" s="10"/>
      <c r="BO1810" s="9"/>
      <c r="BP1810" s="9"/>
      <c r="BQ1810" s="9"/>
      <c r="BR1810" s="9"/>
      <c r="BS1810" s="9"/>
      <c r="BT1810" s="5"/>
      <c r="BU1810" s="9"/>
      <c r="BV1810" s="10"/>
      <c r="BW1810" s="10"/>
      <c r="BX1810" s="10"/>
      <c r="BY1810" s="10"/>
      <c r="BZ1810" s="10"/>
      <c r="CA1810" s="10"/>
      <c r="CB1810" s="10"/>
      <c r="CC1810" s="10"/>
      <c r="CD1810" s="5"/>
      <c r="CE1810" s="9"/>
      <c r="CF1810" s="10"/>
      <c r="CG1810" s="10"/>
      <c r="CH1810" s="10"/>
      <c r="CI1810" s="10"/>
      <c r="CJ1810" s="10"/>
      <c r="CK1810" s="10"/>
      <c r="CL1810" s="10"/>
      <c r="CM1810" s="10"/>
    </row>
    <row r="1811" spans="1:91" x14ac:dyDescent="0.2">
      <c r="A1811" s="9"/>
      <c r="B1811" s="9"/>
      <c r="C1811" s="9"/>
      <c r="D1811" s="9"/>
      <c r="E1811" s="9"/>
      <c r="F1811" s="9"/>
      <c r="G1811" s="9"/>
      <c r="H1811" s="9"/>
      <c r="I1811" s="9"/>
      <c r="J1811" s="9"/>
      <c r="K1811" s="9"/>
      <c r="L1811" s="9"/>
      <c r="M1811" s="9"/>
      <c r="N1811" s="9"/>
      <c r="P1811"/>
      <c r="Q1811"/>
      <c r="AI1811" s="9"/>
      <c r="AJ1811" s="10"/>
      <c r="AK1811" s="9"/>
      <c r="AL1811" s="10"/>
      <c r="AM1811" s="9"/>
      <c r="AN1811" s="9"/>
      <c r="AO1811" s="9"/>
      <c r="AP1811" s="9"/>
      <c r="AQ1811" s="9"/>
      <c r="AS1811" s="9"/>
      <c r="AT1811" s="10"/>
      <c r="AU1811" s="10"/>
      <c r="AV1811" s="10"/>
      <c r="AW1811" s="10"/>
      <c r="AX1811" s="10"/>
      <c r="AY1811" s="10"/>
      <c r="AZ1811" s="10"/>
      <c r="BA1811" s="10"/>
      <c r="BC1811" s="9"/>
      <c r="BD1811" s="10"/>
      <c r="BE1811" s="10"/>
      <c r="BF1811" s="10"/>
      <c r="BG1811" s="10"/>
      <c r="BH1811" s="10"/>
      <c r="BI1811" s="10"/>
      <c r="BJ1811" s="10"/>
      <c r="BK1811" s="10"/>
      <c r="BL1811" s="10"/>
      <c r="BM1811" s="9"/>
      <c r="BN1811" s="10"/>
      <c r="BO1811" s="9"/>
      <c r="BP1811" s="9"/>
      <c r="BQ1811" s="9"/>
      <c r="BR1811" s="9"/>
      <c r="BS1811" s="9"/>
      <c r="BT1811" s="5"/>
      <c r="BU1811" s="9"/>
      <c r="BV1811" s="10"/>
      <c r="BW1811" s="10"/>
      <c r="BX1811" s="10"/>
      <c r="BY1811" s="10"/>
      <c r="BZ1811" s="10"/>
      <c r="CA1811" s="10"/>
      <c r="CB1811" s="10"/>
      <c r="CC1811" s="10"/>
      <c r="CD1811" s="5"/>
      <c r="CE1811" s="9"/>
      <c r="CF1811" s="10"/>
      <c r="CG1811" s="10"/>
      <c r="CH1811" s="10"/>
      <c r="CI1811" s="10"/>
      <c r="CJ1811" s="10"/>
      <c r="CK1811" s="10"/>
      <c r="CL1811" s="10"/>
      <c r="CM1811" s="10"/>
    </row>
    <row r="1812" spans="1:91" x14ac:dyDescent="0.2">
      <c r="A1812" s="9"/>
      <c r="B1812" s="9"/>
      <c r="C1812" s="9"/>
      <c r="D1812" s="9"/>
      <c r="E1812" s="9"/>
      <c r="F1812" s="9"/>
      <c r="G1812" s="9"/>
      <c r="H1812" s="9"/>
      <c r="I1812" s="9"/>
      <c r="J1812" s="9"/>
      <c r="K1812" s="9"/>
      <c r="L1812" s="9"/>
      <c r="M1812" s="9"/>
      <c r="N1812" s="9"/>
      <c r="P1812"/>
      <c r="Q1812"/>
      <c r="AI1812" s="9"/>
      <c r="AJ1812" s="10"/>
      <c r="AK1812" s="9"/>
      <c r="AL1812" s="10"/>
      <c r="AM1812" s="9"/>
      <c r="AN1812" s="9"/>
      <c r="AO1812" s="9"/>
      <c r="AP1812" s="9"/>
      <c r="AQ1812" s="9"/>
      <c r="AS1812" s="9"/>
      <c r="AT1812" s="10"/>
      <c r="AU1812" s="10"/>
      <c r="AV1812" s="10"/>
      <c r="AW1812" s="10"/>
      <c r="AX1812" s="10"/>
      <c r="AY1812" s="10"/>
      <c r="AZ1812" s="10"/>
      <c r="BA1812" s="10"/>
      <c r="BC1812" s="9"/>
      <c r="BD1812" s="10"/>
      <c r="BE1812" s="10"/>
      <c r="BF1812" s="10"/>
      <c r="BG1812" s="10"/>
      <c r="BH1812" s="10"/>
      <c r="BI1812" s="10"/>
      <c r="BJ1812" s="10"/>
      <c r="BK1812" s="10"/>
      <c r="BL1812" s="10"/>
      <c r="BM1812" s="9"/>
      <c r="BN1812" s="10"/>
      <c r="BO1812" s="9"/>
      <c r="BP1812" s="9"/>
      <c r="BQ1812" s="9"/>
      <c r="BR1812" s="9"/>
      <c r="BS1812" s="9"/>
      <c r="BT1812" s="5"/>
      <c r="BU1812" s="9"/>
      <c r="BV1812" s="10"/>
      <c r="BW1812" s="10"/>
      <c r="BX1812" s="10"/>
      <c r="BY1812" s="10"/>
      <c r="BZ1812" s="10"/>
      <c r="CA1812" s="10"/>
      <c r="CB1812" s="10"/>
      <c r="CC1812" s="10"/>
      <c r="CD1812" s="5"/>
      <c r="CE1812" s="9"/>
      <c r="CF1812" s="10"/>
      <c r="CG1812" s="10"/>
      <c r="CH1812" s="10"/>
      <c r="CI1812" s="10"/>
      <c r="CJ1812" s="10"/>
      <c r="CK1812" s="10"/>
      <c r="CL1812" s="10"/>
      <c r="CM1812" s="10"/>
    </row>
    <row r="1813" spans="1:91" x14ac:dyDescent="0.2">
      <c r="A1813" s="9"/>
      <c r="B1813" s="9"/>
      <c r="C1813" s="9"/>
      <c r="D1813" s="9"/>
      <c r="E1813" s="9"/>
      <c r="F1813" s="9"/>
      <c r="G1813" s="9"/>
      <c r="H1813" s="9"/>
      <c r="I1813" s="9"/>
      <c r="J1813" s="9"/>
      <c r="K1813" s="9"/>
      <c r="L1813" s="9"/>
      <c r="M1813" s="9"/>
      <c r="N1813" s="9"/>
      <c r="P1813"/>
      <c r="Q1813"/>
      <c r="AI1813" s="9"/>
      <c r="AJ1813" s="10"/>
      <c r="AK1813" s="9"/>
      <c r="AL1813" s="10"/>
      <c r="AM1813" s="9"/>
      <c r="AN1813" s="9"/>
      <c r="AO1813" s="9"/>
      <c r="AP1813" s="9"/>
      <c r="AQ1813" s="9"/>
      <c r="AS1813" s="9"/>
      <c r="AT1813" s="10"/>
      <c r="AU1813" s="10"/>
      <c r="AV1813" s="10"/>
      <c r="AW1813" s="10"/>
      <c r="AX1813" s="10"/>
      <c r="AY1813" s="10"/>
      <c r="AZ1813" s="10"/>
      <c r="BA1813" s="10"/>
      <c r="BC1813" s="9"/>
      <c r="BD1813" s="10"/>
      <c r="BE1813" s="10"/>
      <c r="BF1813" s="10"/>
      <c r="BG1813" s="10"/>
      <c r="BH1813" s="10"/>
      <c r="BI1813" s="10"/>
      <c r="BJ1813" s="10"/>
      <c r="BK1813" s="10"/>
      <c r="BL1813" s="10"/>
      <c r="BM1813" s="9"/>
      <c r="BN1813" s="10"/>
      <c r="BO1813" s="9"/>
      <c r="BP1813" s="9"/>
      <c r="BQ1813" s="9"/>
      <c r="BR1813" s="9"/>
      <c r="BS1813" s="9"/>
      <c r="BT1813" s="5"/>
      <c r="BU1813" s="9"/>
      <c r="BV1813" s="10"/>
      <c r="BW1813" s="10"/>
      <c r="BX1813" s="10"/>
      <c r="BY1813" s="10"/>
      <c r="BZ1813" s="10"/>
      <c r="CA1813" s="10"/>
      <c r="CB1813" s="10"/>
      <c r="CC1813" s="10"/>
      <c r="CD1813" s="5"/>
      <c r="CE1813" s="9"/>
      <c r="CF1813" s="10"/>
      <c r="CG1813" s="10"/>
      <c r="CH1813" s="10"/>
      <c r="CI1813" s="10"/>
      <c r="CJ1813" s="10"/>
      <c r="CK1813" s="10"/>
      <c r="CL1813" s="10"/>
      <c r="CM1813" s="10"/>
    </row>
    <row r="1814" spans="1:91" x14ac:dyDescent="0.2">
      <c r="A1814" s="9"/>
      <c r="B1814" s="9"/>
      <c r="C1814" s="9"/>
      <c r="D1814" s="9"/>
      <c r="E1814" s="9"/>
      <c r="F1814" s="9"/>
      <c r="G1814" s="9"/>
      <c r="H1814" s="9"/>
      <c r="I1814" s="9"/>
      <c r="J1814" s="9"/>
      <c r="K1814" s="9"/>
      <c r="L1814" s="9"/>
      <c r="M1814" s="9"/>
      <c r="N1814" s="9"/>
      <c r="P1814"/>
      <c r="Q1814"/>
      <c r="AI1814" s="9"/>
      <c r="AJ1814" s="10"/>
      <c r="AK1814" s="9"/>
      <c r="AL1814" s="10"/>
      <c r="AM1814" s="9"/>
      <c r="AN1814" s="9"/>
      <c r="AO1814" s="9"/>
      <c r="AP1814" s="9"/>
      <c r="AQ1814" s="9"/>
      <c r="AS1814" s="9"/>
      <c r="AT1814" s="10"/>
      <c r="AU1814" s="10"/>
      <c r="AV1814" s="10"/>
      <c r="AW1814" s="10"/>
      <c r="AX1814" s="10"/>
      <c r="AY1814" s="10"/>
      <c r="AZ1814" s="10"/>
      <c r="BA1814" s="10"/>
      <c r="BC1814" s="9"/>
      <c r="BD1814" s="10"/>
      <c r="BE1814" s="10"/>
      <c r="BF1814" s="10"/>
      <c r="BG1814" s="10"/>
      <c r="BH1814" s="10"/>
      <c r="BI1814" s="10"/>
      <c r="BJ1814" s="10"/>
      <c r="BK1814" s="10"/>
      <c r="BL1814" s="10"/>
      <c r="BM1814" s="9"/>
      <c r="BN1814" s="10"/>
      <c r="BO1814" s="9"/>
      <c r="BP1814" s="9"/>
      <c r="BQ1814" s="9"/>
      <c r="BR1814" s="9"/>
      <c r="BS1814" s="9"/>
      <c r="BT1814" s="5"/>
      <c r="BU1814" s="9"/>
      <c r="BV1814" s="10"/>
      <c r="BW1814" s="10"/>
      <c r="BX1814" s="10"/>
      <c r="BY1814" s="10"/>
      <c r="BZ1814" s="10"/>
      <c r="CA1814" s="10"/>
      <c r="CB1814" s="10"/>
      <c r="CC1814" s="10"/>
      <c r="CD1814" s="5"/>
      <c r="CE1814" s="9"/>
      <c r="CF1814" s="10"/>
      <c r="CG1814" s="10"/>
      <c r="CH1814" s="10"/>
      <c r="CI1814" s="10"/>
      <c r="CJ1814" s="10"/>
      <c r="CK1814" s="10"/>
      <c r="CL1814" s="10"/>
      <c r="CM1814" s="10"/>
    </row>
    <row r="1815" spans="1:91" x14ac:dyDescent="0.2">
      <c r="A1815" s="9"/>
      <c r="B1815" s="9"/>
      <c r="C1815" s="9"/>
      <c r="D1815" s="9"/>
      <c r="E1815" s="9"/>
      <c r="F1815" s="9"/>
      <c r="G1815" s="9"/>
      <c r="H1815" s="9"/>
      <c r="I1815" s="9"/>
      <c r="J1815" s="9"/>
      <c r="K1815" s="9"/>
      <c r="L1815" s="9"/>
      <c r="M1815" s="9"/>
      <c r="N1815" s="9"/>
      <c r="P1815"/>
      <c r="Q1815"/>
      <c r="AI1815" s="9"/>
      <c r="AJ1815" s="10"/>
      <c r="AK1815" s="9"/>
      <c r="AL1815" s="10"/>
      <c r="AM1815" s="9"/>
      <c r="AN1815" s="9"/>
      <c r="AO1815" s="9"/>
      <c r="AP1815" s="9"/>
      <c r="AQ1815" s="9"/>
      <c r="AS1815" s="9"/>
      <c r="AT1815" s="10"/>
      <c r="AU1815" s="10"/>
      <c r="AV1815" s="10"/>
      <c r="AW1815" s="10"/>
      <c r="AX1815" s="10"/>
      <c r="AY1815" s="10"/>
      <c r="AZ1815" s="10"/>
      <c r="BA1815" s="10"/>
      <c r="BC1815" s="9"/>
      <c r="BD1815" s="10"/>
      <c r="BE1815" s="10"/>
      <c r="BF1815" s="10"/>
      <c r="BG1815" s="10"/>
      <c r="BH1815" s="10"/>
      <c r="BI1815" s="10"/>
      <c r="BJ1815" s="10"/>
      <c r="BK1815" s="10"/>
      <c r="BL1815" s="10"/>
      <c r="BM1815" s="9"/>
      <c r="BN1815" s="10"/>
      <c r="BO1815" s="9"/>
      <c r="BP1815" s="9"/>
      <c r="BQ1815" s="9"/>
      <c r="BR1815" s="9"/>
      <c r="BS1815" s="9"/>
      <c r="BT1815" s="5"/>
      <c r="BU1815" s="9"/>
      <c r="BV1815" s="10"/>
      <c r="BW1815" s="10"/>
      <c r="BX1815" s="10"/>
      <c r="BY1815" s="10"/>
      <c r="BZ1815" s="10"/>
      <c r="CA1815" s="10"/>
      <c r="CB1815" s="10"/>
      <c r="CC1815" s="10"/>
      <c r="CD1815" s="5"/>
      <c r="CE1815" s="9"/>
      <c r="CF1815" s="10"/>
      <c r="CG1815" s="10"/>
      <c r="CH1815" s="10"/>
      <c r="CI1815" s="10"/>
      <c r="CJ1815" s="10"/>
      <c r="CK1815" s="10"/>
      <c r="CL1815" s="10"/>
      <c r="CM1815" s="10"/>
    </row>
    <row r="1816" spans="1:91" x14ac:dyDescent="0.2">
      <c r="A1816" s="9"/>
      <c r="B1816" s="9"/>
      <c r="C1816" s="9"/>
      <c r="D1816" s="9"/>
      <c r="E1816" s="9"/>
      <c r="F1816" s="9"/>
      <c r="G1816" s="9"/>
      <c r="H1816" s="9"/>
      <c r="I1816" s="9"/>
      <c r="J1816" s="9"/>
      <c r="K1816" s="9"/>
      <c r="L1816" s="9"/>
      <c r="M1816" s="9"/>
      <c r="N1816" s="9"/>
      <c r="P1816"/>
      <c r="Q1816"/>
      <c r="AI1816" s="9"/>
      <c r="AJ1816" s="10"/>
      <c r="AK1816" s="9"/>
      <c r="AL1816" s="10"/>
      <c r="AM1816" s="9"/>
      <c r="AN1816" s="9"/>
      <c r="AO1816" s="9"/>
      <c r="AP1816" s="9"/>
      <c r="AQ1816" s="9"/>
      <c r="AS1816" s="9"/>
      <c r="AT1816" s="10"/>
      <c r="AU1816" s="10"/>
      <c r="AV1816" s="10"/>
      <c r="AW1816" s="10"/>
      <c r="AX1816" s="10"/>
      <c r="AY1816" s="10"/>
      <c r="AZ1816" s="10"/>
      <c r="BA1816" s="10"/>
      <c r="BC1816" s="9"/>
      <c r="BD1816" s="10"/>
      <c r="BE1816" s="10"/>
      <c r="BF1816" s="10"/>
      <c r="BG1816" s="10"/>
      <c r="BH1816" s="10"/>
      <c r="BI1816" s="10"/>
      <c r="BJ1816" s="10"/>
      <c r="BK1816" s="10"/>
      <c r="BL1816" s="10"/>
      <c r="BM1816" s="9"/>
      <c r="BN1816" s="10"/>
      <c r="BO1816" s="9"/>
      <c r="BP1816" s="9"/>
      <c r="BQ1816" s="9"/>
      <c r="BR1816" s="9"/>
      <c r="BS1816" s="9"/>
      <c r="BT1816" s="5"/>
      <c r="BU1816" s="9"/>
      <c r="BV1816" s="10"/>
      <c r="BW1816" s="10"/>
      <c r="BX1816" s="10"/>
      <c r="BY1816" s="10"/>
      <c r="BZ1816" s="10"/>
      <c r="CA1816" s="10"/>
      <c r="CB1816" s="10"/>
      <c r="CC1816" s="10"/>
      <c r="CD1816" s="5"/>
      <c r="CE1816" s="9"/>
      <c r="CF1816" s="10"/>
      <c r="CG1816" s="10"/>
      <c r="CH1816" s="10"/>
      <c r="CI1816" s="10"/>
      <c r="CJ1816" s="10"/>
      <c r="CK1816" s="10"/>
      <c r="CL1816" s="10"/>
      <c r="CM1816" s="10"/>
    </row>
    <row r="1817" spans="1:91" x14ac:dyDescent="0.2">
      <c r="A1817" s="9"/>
      <c r="B1817" s="9"/>
      <c r="C1817" s="9"/>
      <c r="D1817" s="9"/>
      <c r="E1817" s="9"/>
      <c r="F1817" s="9"/>
      <c r="G1817" s="9"/>
      <c r="H1817" s="9"/>
      <c r="I1817" s="9"/>
      <c r="J1817" s="9"/>
      <c r="K1817" s="9"/>
      <c r="L1817" s="9"/>
      <c r="M1817" s="9"/>
      <c r="N1817" s="9"/>
      <c r="P1817"/>
      <c r="Q1817"/>
      <c r="AI1817" s="9"/>
      <c r="AJ1817" s="10"/>
      <c r="AK1817" s="9"/>
      <c r="AL1817" s="10"/>
      <c r="AM1817" s="9"/>
      <c r="AN1817" s="9"/>
      <c r="AO1817" s="9"/>
      <c r="AP1817" s="9"/>
      <c r="AQ1817" s="9"/>
      <c r="AS1817" s="9"/>
      <c r="AT1817" s="10"/>
      <c r="AU1817" s="10"/>
      <c r="AV1817" s="10"/>
      <c r="AW1817" s="10"/>
      <c r="AX1817" s="10"/>
      <c r="AY1817" s="10"/>
      <c r="AZ1817" s="10"/>
      <c r="BA1817" s="10"/>
      <c r="BC1817" s="9"/>
      <c r="BD1817" s="10"/>
      <c r="BE1817" s="10"/>
      <c r="BF1817" s="10"/>
      <c r="BG1817" s="10"/>
      <c r="BH1817" s="10"/>
      <c r="BI1817" s="10"/>
      <c r="BJ1817" s="10"/>
      <c r="BK1817" s="10"/>
      <c r="BL1817" s="10"/>
      <c r="BM1817" s="9"/>
      <c r="BN1817" s="10"/>
      <c r="BO1817" s="9"/>
      <c r="BP1817" s="9"/>
      <c r="BQ1817" s="9"/>
      <c r="BR1817" s="9"/>
      <c r="BS1817" s="9"/>
      <c r="BT1817" s="5"/>
      <c r="BU1817" s="9"/>
      <c r="BV1817" s="10"/>
      <c r="BW1817" s="10"/>
      <c r="BX1817" s="10"/>
      <c r="BY1817" s="10"/>
      <c r="BZ1817" s="10"/>
      <c r="CA1817" s="10"/>
      <c r="CB1817" s="10"/>
      <c r="CC1817" s="10"/>
      <c r="CD1817" s="5"/>
      <c r="CE1817" s="9"/>
      <c r="CF1817" s="10"/>
      <c r="CG1817" s="10"/>
      <c r="CH1817" s="10"/>
      <c r="CI1817" s="10"/>
      <c r="CJ1817" s="10"/>
      <c r="CK1817" s="10"/>
      <c r="CL1817" s="10"/>
      <c r="CM1817" s="10"/>
    </row>
    <row r="1818" spans="1:91" x14ac:dyDescent="0.2">
      <c r="A1818" s="9"/>
      <c r="B1818" s="9"/>
      <c r="C1818" s="9"/>
      <c r="D1818" s="9"/>
      <c r="E1818" s="9"/>
      <c r="F1818" s="9"/>
      <c r="G1818" s="9"/>
      <c r="H1818" s="9"/>
      <c r="I1818" s="9"/>
      <c r="J1818" s="9"/>
      <c r="K1818" s="9"/>
      <c r="L1818" s="9"/>
      <c r="M1818" s="9"/>
      <c r="N1818" s="9"/>
      <c r="P1818"/>
      <c r="Q1818"/>
      <c r="AI1818" s="9"/>
      <c r="AJ1818" s="10"/>
      <c r="AK1818" s="9"/>
      <c r="AL1818" s="10"/>
      <c r="AM1818" s="9"/>
      <c r="AN1818" s="9"/>
      <c r="AO1818" s="9"/>
      <c r="AP1818" s="9"/>
      <c r="AQ1818" s="9"/>
      <c r="AS1818" s="9"/>
      <c r="AT1818" s="10"/>
      <c r="AU1818" s="10"/>
      <c r="AV1818" s="10"/>
      <c r="AW1818" s="10"/>
      <c r="AX1818" s="10"/>
      <c r="AY1818" s="10"/>
      <c r="AZ1818" s="10"/>
      <c r="BA1818" s="10"/>
      <c r="BC1818" s="9"/>
      <c r="BD1818" s="10"/>
      <c r="BE1818" s="10"/>
      <c r="BF1818" s="10"/>
      <c r="BG1818" s="10"/>
      <c r="BH1818" s="10"/>
      <c r="BI1818" s="10"/>
      <c r="BJ1818" s="10"/>
      <c r="BK1818" s="10"/>
      <c r="BL1818" s="10"/>
      <c r="BM1818" s="9"/>
      <c r="BN1818" s="10"/>
      <c r="BO1818" s="9"/>
      <c r="BP1818" s="9"/>
      <c r="BQ1818" s="9"/>
      <c r="BR1818" s="9"/>
      <c r="BS1818" s="9"/>
      <c r="BT1818" s="5"/>
      <c r="BU1818" s="9"/>
      <c r="BV1818" s="10"/>
      <c r="BW1818" s="10"/>
      <c r="BX1818" s="10"/>
      <c r="BY1818" s="10"/>
      <c r="BZ1818" s="10"/>
      <c r="CA1818" s="10"/>
      <c r="CB1818" s="10"/>
      <c r="CC1818" s="10"/>
      <c r="CD1818" s="5"/>
      <c r="CE1818" s="9"/>
      <c r="CF1818" s="10"/>
      <c r="CG1818" s="10"/>
      <c r="CH1818" s="10"/>
      <c r="CI1818" s="10"/>
      <c r="CJ1818" s="10"/>
      <c r="CK1818" s="10"/>
      <c r="CL1818" s="10"/>
      <c r="CM1818" s="10"/>
    </row>
    <row r="1819" spans="1:91" x14ac:dyDescent="0.2">
      <c r="A1819" s="9"/>
      <c r="B1819" s="9"/>
      <c r="C1819" s="9"/>
      <c r="D1819" s="9"/>
      <c r="E1819" s="9"/>
      <c r="F1819" s="9"/>
      <c r="G1819" s="9"/>
      <c r="H1819" s="9"/>
      <c r="I1819" s="9"/>
      <c r="J1819" s="9"/>
      <c r="K1819" s="9"/>
      <c r="L1819" s="9"/>
      <c r="M1819" s="9"/>
      <c r="N1819" s="9"/>
      <c r="P1819"/>
      <c r="Q1819"/>
      <c r="AI1819" s="9"/>
      <c r="AJ1819" s="10"/>
      <c r="AK1819" s="9"/>
      <c r="AL1819" s="10"/>
      <c r="AM1819" s="9"/>
      <c r="AN1819" s="9"/>
      <c r="AO1819" s="9"/>
      <c r="AP1819" s="9"/>
      <c r="AQ1819" s="9"/>
      <c r="AS1819" s="9"/>
      <c r="AT1819" s="10"/>
      <c r="AU1819" s="10"/>
      <c r="AV1819" s="10"/>
      <c r="AW1819" s="10"/>
      <c r="AX1819" s="10"/>
      <c r="AY1819" s="10"/>
      <c r="AZ1819" s="10"/>
      <c r="BA1819" s="10"/>
      <c r="BC1819" s="9"/>
      <c r="BD1819" s="10"/>
      <c r="BE1819" s="10"/>
      <c r="BF1819" s="10"/>
      <c r="BG1819" s="10"/>
      <c r="BH1819" s="10"/>
      <c r="BI1819" s="10"/>
      <c r="BJ1819" s="10"/>
      <c r="BK1819" s="10"/>
      <c r="BL1819" s="10"/>
      <c r="BM1819" s="9"/>
      <c r="BN1819" s="10"/>
      <c r="BO1819" s="9"/>
      <c r="BP1819" s="9"/>
      <c r="BQ1819" s="9"/>
      <c r="BR1819" s="9"/>
      <c r="BS1819" s="9"/>
      <c r="BT1819" s="5"/>
      <c r="BU1819" s="9"/>
      <c r="BV1819" s="10"/>
      <c r="BW1819" s="10"/>
      <c r="BX1819" s="10"/>
      <c r="BY1819" s="10"/>
      <c r="BZ1819" s="10"/>
      <c r="CA1819" s="10"/>
      <c r="CB1819" s="10"/>
      <c r="CC1819" s="10"/>
      <c r="CD1819" s="5"/>
      <c r="CE1819" s="9"/>
      <c r="CF1819" s="10"/>
      <c r="CG1819" s="10"/>
      <c r="CH1819" s="10"/>
      <c r="CI1819" s="10"/>
      <c r="CJ1819" s="10"/>
      <c r="CK1819" s="10"/>
      <c r="CL1819" s="10"/>
      <c r="CM1819" s="10"/>
    </row>
    <row r="1820" spans="1:91" x14ac:dyDescent="0.2">
      <c r="A1820" s="9"/>
      <c r="B1820" s="9"/>
      <c r="C1820" s="9"/>
      <c r="D1820" s="9"/>
      <c r="E1820" s="9"/>
      <c r="F1820" s="9"/>
      <c r="G1820" s="9"/>
      <c r="H1820" s="9"/>
      <c r="I1820" s="9"/>
      <c r="J1820" s="9"/>
      <c r="K1820" s="9"/>
      <c r="L1820" s="9"/>
      <c r="M1820" s="9"/>
      <c r="N1820" s="9"/>
      <c r="P1820"/>
      <c r="Q1820"/>
      <c r="AI1820" s="9"/>
      <c r="AJ1820" s="10"/>
      <c r="AK1820" s="9"/>
      <c r="AL1820" s="10"/>
      <c r="AM1820" s="9"/>
      <c r="AN1820" s="9"/>
      <c r="AO1820" s="9"/>
      <c r="AP1820" s="9"/>
      <c r="AQ1820" s="9"/>
      <c r="AS1820" s="9"/>
      <c r="AT1820" s="10"/>
      <c r="AU1820" s="10"/>
      <c r="AV1820" s="10"/>
      <c r="AW1820" s="10"/>
      <c r="AX1820" s="10"/>
      <c r="AY1820" s="10"/>
      <c r="AZ1820" s="10"/>
      <c r="BA1820" s="10"/>
      <c r="BC1820" s="9"/>
      <c r="BD1820" s="10"/>
      <c r="BE1820" s="10"/>
      <c r="BF1820" s="10"/>
      <c r="BG1820" s="10"/>
      <c r="BH1820" s="10"/>
      <c r="BI1820" s="10"/>
      <c r="BJ1820" s="10"/>
      <c r="BK1820" s="10"/>
      <c r="BL1820" s="10"/>
      <c r="BM1820" s="9"/>
      <c r="BN1820" s="10"/>
      <c r="BO1820" s="9"/>
      <c r="BP1820" s="9"/>
      <c r="BQ1820" s="9"/>
      <c r="BR1820" s="9"/>
      <c r="BS1820" s="9"/>
      <c r="BT1820" s="5"/>
      <c r="BU1820" s="9"/>
      <c r="BV1820" s="10"/>
      <c r="BW1820" s="10"/>
      <c r="BX1820" s="10"/>
      <c r="BY1820" s="10"/>
      <c r="BZ1820" s="10"/>
      <c r="CA1820" s="10"/>
      <c r="CB1820" s="10"/>
      <c r="CC1820" s="10"/>
      <c r="CD1820" s="5"/>
      <c r="CE1820" s="9"/>
      <c r="CF1820" s="10"/>
      <c r="CG1820" s="10"/>
      <c r="CH1820" s="10"/>
      <c r="CI1820" s="10"/>
      <c r="CJ1820" s="10"/>
      <c r="CK1820" s="10"/>
      <c r="CL1820" s="10"/>
      <c r="CM1820" s="10"/>
    </row>
    <row r="1821" spans="1:91" x14ac:dyDescent="0.2">
      <c r="A1821" s="9"/>
      <c r="B1821" s="9"/>
      <c r="C1821" s="9"/>
      <c r="D1821" s="9"/>
      <c r="E1821" s="9"/>
      <c r="F1821" s="9"/>
      <c r="G1821" s="9"/>
      <c r="H1821" s="9"/>
      <c r="I1821" s="9"/>
      <c r="J1821" s="9"/>
      <c r="K1821" s="9"/>
      <c r="L1821" s="9"/>
      <c r="M1821" s="9"/>
      <c r="N1821" s="9"/>
      <c r="P1821"/>
      <c r="Q1821"/>
      <c r="AI1821" s="9"/>
      <c r="AJ1821" s="10"/>
      <c r="AK1821" s="9"/>
      <c r="AL1821" s="10"/>
      <c r="AM1821" s="9"/>
      <c r="AN1821" s="9"/>
      <c r="AO1821" s="9"/>
      <c r="AP1821" s="9"/>
      <c r="AQ1821" s="9"/>
      <c r="AS1821" s="9"/>
      <c r="AT1821" s="10"/>
      <c r="AU1821" s="10"/>
      <c r="AV1821" s="10"/>
      <c r="AW1821" s="10"/>
      <c r="AX1821" s="10"/>
      <c r="AY1821" s="10"/>
      <c r="AZ1821" s="10"/>
      <c r="BA1821" s="10"/>
      <c r="BC1821" s="9"/>
      <c r="BD1821" s="10"/>
      <c r="BE1821" s="10"/>
      <c r="BF1821" s="10"/>
      <c r="BG1821" s="10"/>
      <c r="BH1821" s="10"/>
      <c r="BI1821" s="10"/>
      <c r="BJ1821" s="10"/>
      <c r="BK1821" s="10"/>
      <c r="BL1821" s="10"/>
      <c r="BM1821" s="9"/>
      <c r="BN1821" s="10"/>
      <c r="BO1821" s="9"/>
      <c r="BP1821" s="9"/>
      <c r="BQ1821" s="9"/>
      <c r="BR1821" s="9"/>
      <c r="BS1821" s="9"/>
      <c r="BT1821" s="5"/>
      <c r="BU1821" s="9"/>
      <c r="BV1821" s="10"/>
      <c r="BW1821" s="10"/>
      <c r="BX1821" s="10"/>
      <c r="BY1821" s="10"/>
      <c r="BZ1821" s="10"/>
      <c r="CA1821" s="10"/>
      <c r="CB1821" s="10"/>
      <c r="CC1821" s="10"/>
      <c r="CD1821" s="5"/>
      <c r="CE1821" s="9"/>
      <c r="CF1821" s="10"/>
      <c r="CG1821" s="10"/>
      <c r="CH1821" s="10"/>
      <c r="CI1821" s="10"/>
      <c r="CJ1821" s="10"/>
      <c r="CK1821" s="10"/>
      <c r="CL1821" s="10"/>
      <c r="CM1821" s="10"/>
    </row>
    <row r="1822" spans="1:91" x14ac:dyDescent="0.2">
      <c r="A1822" s="9"/>
      <c r="B1822" s="9"/>
      <c r="C1822" s="9"/>
      <c r="D1822" s="9"/>
      <c r="E1822" s="9"/>
      <c r="F1822" s="9"/>
      <c r="G1822" s="9"/>
      <c r="H1822" s="9"/>
      <c r="I1822" s="9"/>
      <c r="J1822" s="9"/>
      <c r="K1822" s="9"/>
      <c r="L1822" s="9"/>
      <c r="M1822" s="9"/>
      <c r="N1822" s="9"/>
      <c r="P1822"/>
      <c r="Q1822"/>
      <c r="AI1822" s="9"/>
      <c r="AJ1822" s="10"/>
      <c r="AK1822" s="9"/>
      <c r="AL1822" s="10"/>
      <c r="AM1822" s="9"/>
      <c r="AN1822" s="9"/>
      <c r="AO1822" s="9"/>
      <c r="AP1822" s="9"/>
      <c r="AQ1822" s="9"/>
      <c r="AS1822" s="9"/>
      <c r="AT1822" s="10"/>
      <c r="AU1822" s="10"/>
      <c r="AV1822" s="10"/>
      <c r="AW1822" s="10"/>
      <c r="AX1822" s="10"/>
      <c r="AY1822" s="10"/>
      <c r="AZ1822" s="10"/>
      <c r="BA1822" s="10"/>
      <c r="BC1822" s="9"/>
      <c r="BD1822" s="10"/>
      <c r="BE1822" s="10"/>
      <c r="BF1822" s="10"/>
      <c r="BG1822" s="10"/>
      <c r="BH1822" s="10"/>
      <c r="BI1822" s="10"/>
      <c r="BJ1822" s="10"/>
      <c r="BK1822" s="10"/>
      <c r="BL1822" s="10"/>
      <c r="BM1822" s="9"/>
      <c r="BN1822" s="10"/>
      <c r="BO1822" s="9"/>
      <c r="BP1822" s="9"/>
      <c r="BQ1822" s="9"/>
      <c r="BR1822" s="9"/>
      <c r="BS1822" s="9"/>
      <c r="BT1822" s="5"/>
      <c r="BU1822" s="9"/>
      <c r="BV1822" s="10"/>
      <c r="BW1822" s="10"/>
      <c r="BX1822" s="10"/>
      <c r="BY1822" s="10"/>
      <c r="BZ1822" s="10"/>
      <c r="CA1822" s="10"/>
      <c r="CB1822" s="10"/>
      <c r="CC1822" s="10"/>
      <c r="CD1822" s="5"/>
      <c r="CE1822" s="9"/>
      <c r="CF1822" s="10"/>
      <c r="CG1822" s="10"/>
      <c r="CH1822" s="10"/>
      <c r="CI1822" s="10"/>
      <c r="CJ1822" s="10"/>
      <c r="CK1822" s="10"/>
      <c r="CL1822" s="10"/>
      <c r="CM1822" s="10"/>
    </row>
    <row r="1823" spans="1:91" x14ac:dyDescent="0.2">
      <c r="A1823" s="9"/>
      <c r="B1823" s="9"/>
      <c r="C1823" s="9"/>
      <c r="D1823" s="9"/>
      <c r="E1823" s="9"/>
      <c r="F1823" s="9"/>
      <c r="G1823" s="9"/>
      <c r="H1823" s="9"/>
      <c r="I1823" s="9"/>
      <c r="J1823" s="9"/>
      <c r="K1823" s="9"/>
      <c r="L1823" s="9"/>
      <c r="M1823" s="9"/>
      <c r="N1823" s="9"/>
      <c r="P1823"/>
      <c r="Q1823"/>
      <c r="AI1823" s="9"/>
      <c r="AJ1823" s="10"/>
      <c r="AK1823" s="9"/>
      <c r="AL1823" s="10"/>
      <c r="AM1823" s="9"/>
      <c r="AN1823" s="9"/>
      <c r="AO1823" s="9"/>
      <c r="AP1823" s="9"/>
      <c r="AQ1823" s="9"/>
      <c r="AS1823" s="9"/>
      <c r="AT1823" s="10"/>
      <c r="AU1823" s="10"/>
      <c r="AV1823" s="10"/>
      <c r="AW1823" s="10"/>
      <c r="AX1823" s="10"/>
      <c r="AY1823" s="10"/>
      <c r="AZ1823" s="10"/>
      <c r="BA1823" s="10"/>
      <c r="BC1823" s="9"/>
      <c r="BD1823" s="10"/>
      <c r="BE1823" s="10"/>
      <c r="BF1823" s="10"/>
      <c r="BG1823" s="10"/>
      <c r="BH1823" s="10"/>
      <c r="BI1823" s="10"/>
      <c r="BJ1823" s="10"/>
      <c r="BK1823" s="10"/>
      <c r="BL1823" s="10"/>
      <c r="BM1823" s="9"/>
      <c r="BN1823" s="10"/>
      <c r="BO1823" s="9"/>
      <c r="BP1823" s="9"/>
      <c r="BQ1823" s="9"/>
      <c r="BR1823" s="9"/>
      <c r="BS1823" s="9"/>
      <c r="BT1823" s="5"/>
      <c r="BU1823" s="9"/>
      <c r="BV1823" s="10"/>
      <c r="BW1823" s="10"/>
      <c r="BX1823" s="10"/>
      <c r="BY1823" s="10"/>
      <c r="BZ1823" s="10"/>
      <c r="CA1823" s="10"/>
      <c r="CB1823" s="10"/>
      <c r="CC1823" s="10"/>
      <c r="CD1823" s="5"/>
      <c r="CE1823" s="9"/>
      <c r="CF1823" s="10"/>
      <c r="CG1823" s="10"/>
      <c r="CH1823" s="10"/>
      <c r="CI1823" s="10"/>
      <c r="CJ1823" s="10"/>
      <c r="CK1823" s="10"/>
      <c r="CL1823" s="10"/>
      <c r="CM1823" s="10"/>
    </row>
    <row r="1824" spans="1:91" x14ac:dyDescent="0.2">
      <c r="A1824" s="9"/>
      <c r="B1824" s="9"/>
      <c r="C1824" s="9"/>
      <c r="D1824" s="9"/>
      <c r="E1824" s="9"/>
      <c r="F1824" s="9"/>
      <c r="G1824" s="9"/>
      <c r="H1824" s="9"/>
      <c r="I1824" s="9"/>
      <c r="J1824" s="9"/>
      <c r="K1824" s="9"/>
      <c r="L1824" s="9"/>
      <c r="M1824" s="9"/>
      <c r="N1824" s="9"/>
      <c r="P1824"/>
      <c r="Q1824"/>
      <c r="AI1824" s="9"/>
      <c r="AJ1824" s="10"/>
      <c r="AK1824" s="9"/>
      <c r="AL1824" s="10"/>
      <c r="AM1824" s="9"/>
      <c r="AN1824" s="9"/>
      <c r="AO1824" s="9"/>
      <c r="AP1824" s="9"/>
      <c r="AQ1824" s="9"/>
      <c r="AS1824" s="9"/>
      <c r="AT1824" s="10"/>
      <c r="AU1824" s="10"/>
      <c r="AV1824" s="10"/>
      <c r="AW1824" s="10"/>
      <c r="AX1824" s="10"/>
      <c r="AY1824" s="10"/>
      <c r="AZ1824" s="10"/>
      <c r="BA1824" s="10"/>
      <c r="BC1824" s="9"/>
      <c r="BD1824" s="10"/>
      <c r="BE1824" s="10"/>
      <c r="BF1824" s="10"/>
      <c r="BG1824" s="10"/>
      <c r="BH1824" s="10"/>
      <c r="BI1824" s="10"/>
      <c r="BJ1824" s="10"/>
      <c r="BK1824" s="10"/>
      <c r="BL1824" s="10"/>
      <c r="BM1824" s="9"/>
      <c r="BN1824" s="10"/>
      <c r="BO1824" s="9"/>
      <c r="BP1824" s="9"/>
      <c r="BQ1824" s="9"/>
      <c r="BR1824" s="9"/>
      <c r="BS1824" s="9"/>
      <c r="BT1824" s="5"/>
      <c r="BU1824" s="9"/>
      <c r="BV1824" s="10"/>
      <c r="BW1824" s="10"/>
      <c r="BX1824" s="10"/>
      <c r="BY1824" s="10"/>
      <c r="BZ1824" s="10"/>
      <c r="CA1824" s="10"/>
      <c r="CB1824" s="10"/>
      <c r="CC1824" s="10"/>
      <c r="CD1824" s="5"/>
      <c r="CE1824" s="9"/>
      <c r="CF1824" s="10"/>
      <c r="CG1824" s="10"/>
      <c r="CH1824" s="10"/>
      <c r="CI1824" s="10"/>
      <c r="CJ1824" s="10"/>
      <c r="CK1824" s="10"/>
      <c r="CL1824" s="10"/>
      <c r="CM1824" s="10"/>
    </row>
    <row r="1825" spans="1:91" x14ac:dyDescent="0.2">
      <c r="A1825" s="9"/>
      <c r="B1825" s="9"/>
      <c r="C1825" s="9"/>
      <c r="D1825" s="9"/>
      <c r="E1825" s="9"/>
      <c r="F1825" s="9"/>
      <c r="G1825" s="9"/>
      <c r="H1825" s="9"/>
      <c r="I1825" s="9"/>
      <c r="J1825" s="9"/>
      <c r="K1825" s="9"/>
      <c r="L1825" s="9"/>
      <c r="M1825" s="9"/>
      <c r="N1825" s="9"/>
      <c r="P1825"/>
      <c r="Q1825"/>
      <c r="AI1825" s="9"/>
      <c r="AJ1825" s="10"/>
      <c r="AK1825" s="9"/>
      <c r="AL1825" s="10"/>
      <c r="AM1825" s="9"/>
      <c r="AN1825" s="9"/>
      <c r="AO1825" s="9"/>
      <c r="AP1825" s="9"/>
      <c r="AQ1825" s="9"/>
      <c r="AS1825" s="9"/>
      <c r="AT1825" s="10"/>
      <c r="AU1825" s="10"/>
      <c r="AV1825" s="10"/>
      <c r="AW1825" s="10"/>
      <c r="AX1825" s="10"/>
      <c r="AY1825" s="10"/>
      <c r="AZ1825" s="10"/>
      <c r="BA1825" s="10"/>
      <c r="BC1825" s="9"/>
      <c r="BD1825" s="10"/>
      <c r="BE1825" s="10"/>
      <c r="BF1825" s="10"/>
      <c r="BG1825" s="10"/>
      <c r="BH1825" s="10"/>
      <c r="BI1825" s="10"/>
      <c r="BJ1825" s="10"/>
      <c r="BK1825" s="10"/>
      <c r="BL1825" s="10"/>
      <c r="BM1825" s="9"/>
      <c r="BN1825" s="10"/>
      <c r="BO1825" s="9"/>
      <c r="BP1825" s="9"/>
      <c r="BQ1825" s="9"/>
      <c r="BR1825" s="9"/>
      <c r="BS1825" s="9"/>
      <c r="BT1825" s="5"/>
      <c r="BU1825" s="9"/>
      <c r="BV1825" s="10"/>
      <c r="BW1825" s="10"/>
      <c r="BX1825" s="10"/>
      <c r="BY1825" s="10"/>
      <c r="BZ1825" s="10"/>
      <c r="CA1825" s="10"/>
      <c r="CB1825" s="10"/>
      <c r="CC1825" s="10"/>
      <c r="CD1825" s="5"/>
      <c r="CE1825" s="9"/>
      <c r="CF1825" s="10"/>
      <c r="CG1825" s="10"/>
      <c r="CH1825" s="10"/>
      <c r="CI1825" s="10"/>
      <c r="CJ1825" s="10"/>
      <c r="CK1825" s="10"/>
      <c r="CL1825" s="10"/>
      <c r="CM1825" s="10"/>
    </row>
    <row r="1826" spans="1:91" x14ac:dyDescent="0.2">
      <c r="A1826" s="9"/>
      <c r="B1826" s="9"/>
      <c r="C1826" s="9"/>
      <c r="D1826" s="9"/>
      <c r="E1826" s="9"/>
      <c r="F1826" s="9"/>
      <c r="G1826" s="9"/>
      <c r="H1826" s="9"/>
      <c r="I1826" s="9"/>
      <c r="J1826" s="9"/>
      <c r="K1826" s="9"/>
      <c r="L1826" s="9"/>
      <c r="M1826" s="9"/>
      <c r="N1826" s="9"/>
      <c r="P1826"/>
      <c r="Q1826"/>
      <c r="AI1826" s="9"/>
      <c r="AJ1826" s="10"/>
      <c r="AK1826" s="9"/>
      <c r="AL1826" s="10"/>
      <c r="AM1826" s="9"/>
      <c r="AN1826" s="9"/>
      <c r="AO1826" s="9"/>
      <c r="AP1826" s="9"/>
      <c r="AQ1826" s="9"/>
      <c r="AS1826" s="9"/>
      <c r="AT1826" s="10"/>
      <c r="AU1826" s="10"/>
      <c r="AV1826" s="10"/>
      <c r="AW1826" s="10"/>
      <c r="AX1826" s="10"/>
      <c r="AY1826" s="10"/>
      <c r="AZ1826" s="10"/>
      <c r="BA1826" s="10"/>
      <c r="BC1826" s="9"/>
      <c r="BD1826" s="10"/>
      <c r="BE1826" s="10"/>
      <c r="BF1826" s="10"/>
      <c r="BG1826" s="10"/>
      <c r="BH1826" s="10"/>
      <c r="BI1826" s="10"/>
      <c r="BJ1826" s="10"/>
      <c r="BK1826" s="10"/>
      <c r="BL1826" s="10"/>
      <c r="BM1826" s="9"/>
      <c r="BN1826" s="10"/>
      <c r="BO1826" s="9"/>
      <c r="BP1826" s="9"/>
      <c r="BQ1826" s="9"/>
      <c r="BR1826" s="9"/>
      <c r="BS1826" s="9"/>
      <c r="BT1826" s="5"/>
      <c r="BU1826" s="9"/>
      <c r="BV1826" s="10"/>
      <c r="BW1826" s="10"/>
      <c r="BX1826" s="10"/>
      <c r="BY1826" s="10"/>
      <c r="BZ1826" s="10"/>
      <c r="CA1826" s="10"/>
      <c r="CB1826" s="10"/>
      <c r="CC1826" s="10"/>
      <c r="CD1826" s="5"/>
      <c r="CE1826" s="9"/>
      <c r="CF1826" s="10"/>
      <c r="CG1826" s="10"/>
      <c r="CH1826" s="10"/>
      <c r="CI1826" s="10"/>
      <c r="CJ1826" s="10"/>
      <c r="CK1826" s="10"/>
      <c r="CL1826" s="10"/>
      <c r="CM1826" s="10"/>
    </row>
    <row r="1827" spans="1:91" x14ac:dyDescent="0.2">
      <c r="A1827" s="9"/>
      <c r="B1827" s="9"/>
      <c r="C1827" s="9"/>
      <c r="D1827" s="9"/>
      <c r="E1827" s="9"/>
      <c r="F1827" s="9"/>
      <c r="G1827" s="9"/>
      <c r="H1827" s="9"/>
      <c r="I1827" s="9"/>
      <c r="J1827" s="9"/>
      <c r="K1827" s="9"/>
      <c r="L1827" s="9"/>
      <c r="M1827" s="9"/>
      <c r="N1827" s="9"/>
      <c r="P1827"/>
      <c r="Q1827"/>
      <c r="AI1827" s="9"/>
      <c r="AJ1827" s="10"/>
      <c r="AK1827" s="9"/>
      <c r="AL1827" s="10"/>
      <c r="AM1827" s="9"/>
      <c r="AN1827" s="9"/>
      <c r="AO1827" s="9"/>
      <c r="AP1827" s="9"/>
      <c r="AQ1827" s="9"/>
      <c r="AS1827" s="9"/>
      <c r="AT1827" s="10"/>
      <c r="AU1827" s="10"/>
      <c r="AV1827" s="10"/>
      <c r="AW1827" s="10"/>
      <c r="AX1827" s="10"/>
      <c r="AY1827" s="10"/>
      <c r="AZ1827" s="10"/>
      <c r="BA1827" s="10"/>
      <c r="BC1827" s="9"/>
      <c r="BD1827" s="10"/>
      <c r="BE1827" s="10"/>
      <c r="BF1827" s="10"/>
      <c r="BG1827" s="10"/>
      <c r="BH1827" s="10"/>
      <c r="BI1827" s="10"/>
      <c r="BJ1827" s="10"/>
      <c r="BK1827" s="10"/>
      <c r="BL1827" s="10"/>
      <c r="BM1827" s="9"/>
      <c r="BN1827" s="10"/>
      <c r="BO1827" s="9"/>
      <c r="BP1827" s="9"/>
      <c r="BQ1827" s="9"/>
      <c r="BR1827" s="9"/>
      <c r="BS1827" s="9"/>
      <c r="BT1827" s="5"/>
      <c r="BU1827" s="9"/>
      <c r="BV1827" s="10"/>
      <c r="BW1827" s="10"/>
      <c r="BX1827" s="10"/>
      <c r="BY1827" s="10"/>
      <c r="BZ1827" s="10"/>
      <c r="CA1827" s="10"/>
      <c r="CB1827" s="10"/>
      <c r="CC1827" s="10"/>
      <c r="CD1827" s="5"/>
      <c r="CE1827" s="9"/>
      <c r="CF1827" s="10"/>
      <c r="CG1827" s="10"/>
      <c r="CH1827" s="10"/>
      <c r="CI1827" s="10"/>
      <c r="CJ1827" s="10"/>
      <c r="CK1827" s="10"/>
      <c r="CL1827" s="10"/>
      <c r="CM1827" s="10"/>
    </row>
    <row r="1828" spans="1:91" x14ac:dyDescent="0.2">
      <c r="A1828" s="9"/>
      <c r="B1828" s="9"/>
      <c r="C1828" s="9"/>
      <c r="D1828" s="9"/>
      <c r="E1828" s="9"/>
      <c r="F1828" s="9"/>
      <c r="G1828" s="9"/>
      <c r="H1828" s="9"/>
      <c r="I1828" s="9"/>
      <c r="J1828" s="9"/>
      <c r="K1828" s="9"/>
      <c r="L1828" s="9"/>
      <c r="M1828" s="9"/>
      <c r="N1828" s="9"/>
      <c r="P1828"/>
      <c r="Q1828"/>
      <c r="AI1828" s="9"/>
      <c r="AJ1828" s="10"/>
      <c r="AK1828" s="9"/>
      <c r="AL1828" s="10"/>
      <c r="AM1828" s="9"/>
      <c r="AN1828" s="9"/>
      <c r="AO1828" s="9"/>
      <c r="AP1828" s="9"/>
      <c r="AQ1828" s="9"/>
      <c r="AS1828" s="9"/>
      <c r="AT1828" s="10"/>
      <c r="AU1828" s="10"/>
      <c r="AV1828" s="10"/>
      <c r="AW1828" s="10"/>
      <c r="AX1828" s="10"/>
      <c r="AY1828" s="10"/>
      <c r="AZ1828" s="10"/>
      <c r="BA1828" s="10"/>
      <c r="BC1828" s="9"/>
      <c r="BD1828" s="10"/>
      <c r="BE1828" s="10"/>
      <c r="BF1828" s="10"/>
      <c r="BG1828" s="10"/>
      <c r="BH1828" s="10"/>
      <c r="BI1828" s="10"/>
      <c r="BJ1828" s="10"/>
      <c r="BK1828" s="10"/>
      <c r="BL1828" s="10"/>
      <c r="BM1828" s="9"/>
      <c r="BN1828" s="10"/>
      <c r="BO1828" s="9"/>
      <c r="BP1828" s="9"/>
      <c r="BQ1828" s="9"/>
      <c r="BR1828" s="9"/>
      <c r="BS1828" s="9"/>
      <c r="BT1828" s="5"/>
      <c r="BU1828" s="9"/>
      <c r="BV1828" s="10"/>
      <c r="BW1828" s="10"/>
      <c r="BX1828" s="10"/>
      <c r="BY1828" s="10"/>
      <c r="BZ1828" s="10"/>
      <c r="CA1828" s="10"/>
      <c r="CB1828" s="10"/>
      <c r="CC1828" s="10"/>
      <c r="CD1828" s="5"/>
      <c r="CE1828" s="9"/>
      <c r="CF1828" s="10"/>
      <c r="CG1828" s="10"/>
      <c r="CH1828" s="10"/>
      <c r="CI1828" s="10"/>
      <c r="CJ1828" s="10"/>
      <c r="CK1828" s="10"/>
      <c r="CL1828" s="10"/>
      <c r="CM1828" s="10"/>
    </row>
    <row r="1829" spans="1:91" x14ac:dyDescent="0.2">
      <c r="A1829" s="9"/>
      <c r="B1829" s="9"/>
      <c r="C1829" s="9"/>
      <c r="D1829" s="9"/>
      <c r="E1829" s="9"/>
      <c r="F1829" s="9"/>
      <c r="G1829" s="9"/>
      <c r="H1829" s="9"/>
      <c r="I1829" s="9"/>
      <c r="J1829" s="9"/>
      <c r="K1829" s="9"/>
      <c r="L1829" s="9"/>
      <c r="M1829" s="9"/>
      <c r="N1829" s="9"/>
      <c r="P1829"/>
      <c r="Q1829"/>
      <c r="AI1829" s="9"/>
      <c r="AJ1829" s="10"/>
      <c r="AK1829" s="9"/>
      <c r="AL1829" s="10"/>
      <c r="AM1829" s="9"/>
      <c r="AN1829" s="9"/>
      <c r="AO1829" s="9"/>
      <c r="AP1829" s="9"/>
      <c r="AQ1829" s="9"/>
      <c r="AS1829" s="9"/>
      <c r="AT1829" s="10"/>
      <c r="AU1829" s="10"/>
      <c r="AV1829" s="10"/>
      <c r="AW1829" s="10"/>
      <c r="AX1829" s="10"/>
      <c r="AY1829" s="10"/>
      <c r="AZ1829" s="10"/>
      <c r="BA1829" s="10"/>
      <c r="BC1829" s="9"/>
      <c r="BD1829" s="10"/>
      <c r="BE1829" s="10"/>
      <c r="BF1829" s="10"/>
      <c r="BG1829" s="10"/>
      <c r="BH1829" s="10"/>
      <c r="BI1829" s="10"/>
      <c r="BJ1829" s="10"/>
      <c r="BK1829" s="10"/>
      <c r="BL1829" s="10"/>
      <c r="BM1829" s="9"/>
      <c r="BN1829" s="10"/>
      <c r="BO1829" s="9"/>
      <c r="BP1829" s="9"/>
      <c r="BQ1829" s="9"/>
      <c r="BR1829" s="9"/>
      <c r="BS1829" s="9"/>
      <c r="BT1829" s="5"/>
      <c r="BU1829" s="9"/>
      <c r="BV1829" s="10"/>
      <c r="BW1829" s="10"/>
      <c r="BX1829" s="10"/>
      <c r="BY1829" s="10"/>
      <c r="BZ1829" s="10"/>
      <c r="CA1829" s="10"/>
      <c r="CB1829" s="10"/>
      <c r="CC1829" s="10"/>
      <c r="CD1829" s="5"/>
      <c r="CE1829" s="9"/>
      <c r="CF1829" s="10"/>
      <c r="CG1829" s="10"/>
      <c r="CH1829" s="10"/>
      <c r="CI1829" s="10"/>
      <c r="CJ1829" s="10"/>
      <c r="CK1829" s="10"/>
      <c r="CL1829" s="10"/>
      <c r="CM1829" s="10"/>
    </row>
    <row r="1830" spans="1:91" x14ac:dyDescent="0.2">
      <c r="A1830" s="9"/>
      <c r="B1830" s="9"/>
      <c r="C1830" s="9"/>
      <c r="D1830" s="9"/>
      <c r="E1830" s="9"/>
      <c r="F1830" s="9"/>
      <c r="G1830" s="9"/>
      <c r="H1830" s="9"/>
      <c r="I1830" s="9"/>
      <c r="J1830" s="9"/>
      <c r="K1830" s="9"/>
      <c r="L1830" s="9"/>
      <c r="M1830" s="9"/>
      <c r="N1830" s="9"/>
      <c r="P1830"/>
      <c r="Q1830"/>
      <c r="AI1830" s="9"/>
      <c r="AJ1830" s="10"/>
      <c r="AK1830" s="9"/>
      <c r="AL1830" s="10"/>
      <c r="AM1830" s="9"/>
      <c r="AN1830" s="9"/>
      <c r="AO1830" s="9"/>
      <c r="AP1830" s="9"/>
      <c r="AQ1830" s="9"/>
      <c r="AS1830" s="9"/>
      <c r="AT1830" s="10"/>
      <c r="AU1830" s="10"/>
      <c r="AV1830" s="10"/>
      <c r="AW1830" s="10"/>
      <c r="AX1830" s="10"/>
      <c r="AY1830" s="10"/>
      <c r="AZ1830" s="10"/>
      <c r="BA1830" s="10"/>
      <c r="BC1830" s="9"/>
      <c r="BD1830" s="10"/>
      <c r="BE1830" s="10"/>
      <c r="BF1830" s="10"/>
      <c r="BG1830" s="10"/>
      <c r="BH1830" s="10"/>
      <c r="BI1830" s="10"/>
      <c r="BJ1830" s="10"/>
      <c r="BK1830" s="10"/>
      <c r="BL1830" s="10"/>
      <c r="BM1830" s="9"/>
      <c r="BN1830" s="10"/>
      <c r="BO1830" s="9"/>
      <c r="BP1830" s="9"/>
      <c r="BQ1830" s="9"/>
      <c r="BR1830" s="9"/>
      <c r="BS1830" s="9"/>
      <c r="BT1830" s="5"/>
      <c r="BU1830" s="9"/>
      <c r="BV1830" s="10"/>
      <c r="BW1830" s="10"/>
      <c r="BX1830" s="10"/>
      <c r="BY1830" s="10"/>
      <c r="BZ1830" s="10"/>
      <c r="CA1830" s="10"/>
      <c r="CB1830" s="10"/>
      <c r="CC1830" s="10"/>
      <c r="CD1830" s="5"/>
      <c r="CE1830" s="9"/>
      <c r="CF1830" s="10"/>
      <c r="CG1830" s="10"/>
      <c r="CH1830" s="10"/>
      <c r="CI1830" s="10"/>
      <c r="CJ1830" s="10"/>
      <c r="CK1830" s="10"/>
      <c r="CL1830" s="10"/>
      <c r="CM1830" s="10"/>
    </row>
    <row r="1831" spans="1:91" x14ac:dyDescent="0.2">
      <c r="A1831" s="9"/>
      <c r="B1831" s="9"/>
      <c r="C1831" s="9"/>
      <c r="D1831" s="9"/>
      <c r="E1831" s="9"/>
      <c r="F1831" s="9"/>
      <c r="G1831" s="9"/>
      <c r="H1831" s="9"/>
      <c r="I1831" s="9"/>
      <c r="J1831" s="9"/>
      <c r="K1831" s="9"/>
      <c r="L1831" s="9"/>
      <c r="M1831" s="9"/>
      <c r="N1831" s="9"/>
      <c r="P1831"/>
      <c r="Q1831"/>
      <c r="AI1831" s="9"/>
      <c r="AJ1831" s="10"/>
      <c r="AK1831" s="9"/>
      <c r="AL1831" s="10"/>
      <c r="AM1831" s="9"/>
      <c r="AN1831" s="9"/>
      <c r="AO1831" s="9"/>
      <c r="AP1831" s="9"/>
      <c r="AQ1831" s="9"/>
      <c r="AS1831" s="9"/>
      <c r="AT1831" s="10"/>
      <c r="AU1831" s="10"/>
      <c r="AV1831" s="10"/>
      <c r="AW1831" s="10"/>
      <c r="AX1831" s="10"/>
      <c r="AY1831" s="10"/>
      <c r="AZ1831" s="10"/>
      <c r="BA1831" s="10"/>
      <c r="BC1831" s="9"/>
      <c r="BD1831" s="10"/>
      <c r="BE1831" s="10"/>
      <c r="BF1831" s="10"/>
      <c r="BG1831" s="10"/>
      <c r="BH1831" s="10"/>
      <c r="BI1831" s="10"/>
      <c r="BJ1831" s="10"/>
      <c r="BK1831" s="10"/>
      <c r="BL1831" s="10"/>
      <c r="BM1831" s="9"/>
      <c r="BN1831" s="10"/>
      <c r="BO1831" s="9"/>
      <c r="BP1831" s="9"/>
      <c r="BQ1831" s="9"/>
      <c r="BR1831" s="9"/>
      <c r="BS1831" s="9"/>
      <c r="BT1831" s="5"/>
      <c r="BU1831" s="9"/>
      <c r="BV1831" s="10"/>
      <c r="BW1831" s="10"/>
      <c r="BX1831" s="10"/>
      <c r="BY1831" s="10"/>
      <c r="BZ1831" s="10"/>
      <c r="CA1831" s="10"/>
      <c r="CB1831" s="10"/>
      <c r="CC1831" s="10"/>
      <c r="CD1831" s="5"/>
      <c r="CE1831" s="9"/>
      <c r="CF1831" s="10"/>
      <c r="CG1831" s="10"/>
      <c r="CH1831" s="10"/>
      <c r="CI1831" s="10"/>
      <c r="CJ1831" s="10"/>
      <c r="CK1831" s="10"/>
      <c r="CL1831" s="10"/>
      <c r="CM1831" s="10"/>
    </row>
    <row r="1832" spans="1:91" x14ac:dyDescent="0.2">
      <c r="A1832" s="9"/>
      <c r="B1832" s="9"/>
      <c r="C1832" s="9"/>
      <c r="D1832" s="9"/>
      <c r="E1832" s="9"/>
      <c r="F1832" s="9"/>
      <c r="G1832" s="9"/>
      <c r="H1832" s="9"/>
      <c r="I1832" s="9"/>
      <c r="J1832" s="9"/>
      <c r="K1832" s="9"/>
      <c r="L1832" s="9"/>
      <c r="M1832" s="9"/>
      <c r="N1832" s="9"/>
      <c r="P1832"/>
      <c r="Q1832"/>
      <c r="AI1832" s="9"/>
      <c r="AJ1832" s="10"/>
      <c r="AK1832" s="9"/>
      <c r="AL1832" s="10"/>
      <c r="AM1832" s="9"/>
      <c r="AN1832" s="9"/>
      <c r="AO1832" s="9"/>
      <c r="AP1832" s="9"/>
      <c r="AQ1832" s="9"/>
      <c r="AS1832" s="9"/>
      <c r="AT1832" s="10"/>
      <c r="AU1832" s="10"/>
      <c r="AV1832" s="10"/>
      <c r="AW1832" s="10"/>
      <c r="AX1832" s="10"/>
      <c r="AY1832" s="10"/>
      <c r="AZ1832" s="10"/>
      <c r="BA1832" s="10"/>
      <c r="BC1832" s="9"/>
      <c r="BD1832" s="10"/>
      <c r="BE1832" s="10"/>
      <c r="BF1832" s="10"/>
      <c r="BG1832" s="10"/>
      <c r="BH1832" s="10"/>
      <c r="BI1832" s="10"/>
      <c r="BJ1832" s="10"/>
      <c r="BK1832" s="10"/>
      <c r="BL1832" s="10"/>
      <c r="BM1832" s="9"/>
      <c r="BN1832" s="10"/>
      <c r="BO1832" s="9"/>
      <c r="BP1832" s="9"/>
      <c r="BQ1832" s="9"/>
      <c r="BR1832" s="9"/>
      <c r="BS1832" s="9"/>
      <c r="BT1832" s="5"/>
      <c r="BU1832" s="9"/>
      <c r="BV1832" s="10"/>
      <c r="BW1832" s="10"/>
      <c r="BX1832" s="10"/>
      <c r="BY1832" s="10"/>
      <c r="BZ1832" s="10"/>
      <c r="CA1832" s="10"/>
      <c r="CB1832" s="10"/>
      <c r="CC1832" s="10"/>
      <c r="CD1832" s="5"/>
      <c r="CE1832" s="9"/>
      <c r="CF1832" s="10"/>
      <c r="CG1832" s="10"/>
      <c r="CH1832" s="10"/>
      <c r="CI1832" s="10"/>
      <c r="CJ1832" s="10"/>
      <c r="CK1832" s="10"/>
      <c r="CL1832" s="10"/>
      <c r="CM1832" s="10"/>
    </row>
    <row r="1833" spans="1:91" x14ac:dyDescent="0.2">
      <c r="A1833" s="9"/>
      <c r="B1833" s="9"/>
      <c r="C1833" s="9"/>
      <c r="D1833" s="9"/>
      <c r="E1833" s="9"/>
      <c r="F1833" s="9"/>
      <c r="G1833" s="9"/>
      <c r="H1833" s="9"/>
      <c r="I1833" s="9"/>
      <c r="J1833" s="9"/>
      <c r="K1833" s="9"/>
      <c r="L1833" s="9"/>
      <c r="M1833" s="9"/>
      <c r="N1833" s="9"/>
      <c r="P1833"/>
      <c r="Q1833"/>
      <c r="AI1833" s="9"/>
      <c r="AJ1833" s="10"/>
      <c r="AK1833" s="9"/>
      <c r="AL1833" s="10"/>
      <c r="AM1833" s="9"/>
      <c r="AN1833" s="9"/>
      <c r="AO1833" s="9"/>
      <c r="AP1833" s="9"/>
      <c r="AQ1833" s="9"/>
      <c r="AS1833" s="9"/>
      <c r="AT1833" s="10"/>
      <c r="AU1833" s="10"/>
      <c r="AV1833" s="10"/>
      <c r="AW1833" s="10"/>
      <c r="AX1833" s="10"/>
      <c r="AY1833" s="10"/>
      <c r="AZ1833" s="10"/>
      <c r="BA1833" s="10"/>
      <c r="BC1833" s="9"/>
      <c r="BD1833" s="10"/>
      <c r="BE1833" s="10"/>
      <c r="BF1833" s="10"/>
      <c r="BG1833" s="10"/>
      <c r="BH1833" s="10"/>
      <c r="BI1833" s="10"/>
      <c r="BJ1833" s="10"/>
      <c r="BK1833" s="10"/>
      <c r="BL1833" s="10"/>
      <c r="BM1833" s="9"/>
      <c r="BN1833" s="10"/>
      <c r="BO1833" s="9"/>
      <c r="BP1833" s="9"/>
      <c r="BQ1833" s="9"/>
      <c r="BR1833" s="9"/>
      <c r="BS1833" s="9"/>
      <c r="BT1833" s="5"/>
      <c r="BU1833" s="9"/>
      <c r="BV1833" s="10"/>
      <c r="BW1833" s="10"/>
      <c r="BX1833" s="10"/>
      <c r="BY1833" s="10"/>
      <c r="BZ1833" s="10"/>
      <c r="CA1833" s="10"/>
      <c r="CB1833" s="10"/>
      <c r="CC1833" s="10"/>
      <c r="CD1833" s="5"/>
      <c r="CE1833" s="9"/>
      <c r="CF1833" s="10"/>
      <c r="CG1833" s="10"/>
      <c r="CH1833" s="10"/>
      <c r="CI1833" s="10"/>
      <c r="CJ1833" s="10"/>
      <c r="CK1833" s="10"/>
      <c r="CL1833" s="10"/>
      <c r="CM1833" s="10"/>
    </row>
    <row r="1834" spans="1:91" x14ac:dyDescent="0.2">
      <c r="A1834" s="9"/>
      <c r="B1834" s="9"/>
      <c r="C1834" s="9"/>
      <c r="D1834" s="9"/>
      <c r="E1834" s="9"/>
      <c r="F1834" s="9"/>
      <c r="G1834" s="9"/>
      <c r="H1834" s="9"/>
      <c r="I1834" s="9"/>
      <c r="J1834" s="9"/>
      <c r="K1834" s="9"/>
      <c r="L1834" s="9"/>
      <c r="M1834" s="9"/>
      <c r="N1834" s="9"/>
      <c r="P1834"/>
      <c r="Q1834"/>
      <c r="AI1834" s="9"/>
      <c r="AJ1834" s="10"/>
      <c r="AK1834" s="9"/>
      <c r="AL1834" s="10"/>
      <c r="AM1834" s="9"/>
      <c r="AN1834" s="9"/>
      <c r="AO1834" s="9"/>
      <c r="AP1834" s="9"/>
      <c r="AQ1834" s="9"/>
      <c r="AS1834" s="9"/>
      <c r="AT1834" s="10"/>
      <c r="AU1834" s="10"/>
      <c r="AV1834" s="10"/>
      <c r="AW1834" s="10"/>
      <c r="AX1834" s="10"/>
      <c r="AY1834" s="10"/>
      <c r="AZ1834" s="10"/>
      <c r="BA1834" s="10"/>
      <c r="BC1834" s="9"/>
      <c r="BD1834" s="10"/>
      <c r="BE1834" s="10"/>
      <c r="BF1834" s="10"/>
      <c r="BG1834" s="10"/>
      <c r="BH1834" s="10"/>
      <c r="BI1834" s="10"/>
      <c r="BJ1834" s="10"/>
      <c r="BK1834" s="10"/>
      <c r="BL1834" s="10"/>
      <c r="BM1834" s="9"/>
      <c r="BN1834" s="10"/>
      <c r="BO1834" s="9"/>
      <c r="BP1834" s="9"/>
      <c r="BQ1834" s="9"/>
      <c r="BR1834" s="9"/>
      <c r="BS1834" s="9"/>
      <c r="BT1834" s="5"/>
      <c r="BU1834" s="9"/>
      <c r="BV1834" s="10"/>
      <c r="BW1834" s="10"/>
      <c r="BX1834" s="10"/>
      <c r="BY1834" s="10"/>
      <c r="BZ1834" s="10"/>
      <c r="CA1834" s="10"/>
      <c r="CB1834" s="10"/>
      <c r="CC1834" s="10"/>
      <c r="CD1834" s="5"/>
      <c r="CE1834" s="9"/>
      <c r="CF1834" s="10"/>
      <c r="CG1834" s="10"/>
      <c r="CH1834" s="10"/>
      <c r="CI1834" s="10"/>
      <c r="CJ1834" s="10"/>
      <c r="CK1834" s="10"/>
      <c r="CL1834" s="10"/>
      <c r="CM1834" s="10"/>
    </row>
    <row r="1835" spans="1:91" x14ac:dyDescent="0.2">
      <c r="A1835" s="9"/>
      <c r="B1835" s="9"/>
      <c r="C1835" s="9"/>
      <c r="D1835" s="9"/>
      <c r="E1835" s="9"/>
      <c r="F1835" s="9"/>
      <c r="G1835" s="9"/>
      <c r="H1835" s="9"/>
      <c r="I1835" s="9"/>
      <c r="J1835" s="9"/>
      <c r="K1835" s="9"/>
      <c r="L1835" s="9"/>
      <c r="M1835" s="9"/>
      <c r="N1835" s="9"/>
      <c r="P1835"/>
      <c r="Q1835"/>
      <c r="AI1835" s="9"/>
      <c r="AJ1835" s="10"/>
      <c r="AK1835" s="9"/>
      <c r="AL1835" s="10"/>
      <c r="AM1835" s="9"/>
      <c r="AN1835" s="9"/>
      <c r="AO1835" s="9"/>
      <c r="AP1835" s="9"/>
      <c r="AQ1835" s="9"/>
      <c r="AS1835" s="9"/>
      <c r="AT1835" s="10"/>
      <c r="AU1835" s="10"/>
      <c r="AV1835" s="10"/>
      <c r="AW1835" s="10"/>
      <c r="AX1835" s="10"/>
      <c r="AY1835" s="10"/>
      <c r="AZ1835" s="10"/>
      <c r="BA1835" s="10"/>
      <c r="BC1835" s="9"/>
      <c r="BD1835" s="10"/>
      <c r="BE1835" s="10"/>
      <c r="BF1835" s="10"/>
      <c r="BG1835" s="10"/>
      <c r="BH1835" s="10"/>
      <c r="BI1835" s="10"/>
      <c r="BJ1835" s="10"/>
      <c r="BK1835" s="10"/>
      <c r="BL1835" s="10"/>
      <c r="BM1835" s="9"/>
      <c r="BN1835" s="10"/>
      <c r="BO1835" s="9"/>
      <c r="BP1835" s="9"/>
      <c r="BQ1835" s="9"/>
      <c r="BR1835" s="9"/>
      <c r="BS1835" s="9"/>
      <c r="BT1835" s="5"/>
      <c r="BU1835" s="9"/>
      <c r="BV1835" s="10"/>
      <c r="BW1835" s="10"/>
      <c r="BX1835" s="10"/>
      <c r="BY1835" s="10"/>
      <c r="BZ1835" s="10"/>
      <c r="CA1835" s="10"/>
      <c r="CB1835" s="10"/>
      <c r="CC1835" s="10"/>
      <c r="CD1835" s="5"/>
      <c r="CE1835" s="9"/>
      <c r="CF1835" s="10"/>
      <c r="CG1835" s="10"/>
      <c r="CH1835" s="10"/>
      <c r="CI1835" s="10"/>
      <c r="CJ1835" s="10"/>
      <c r="CK1835" s="10"/>
      <c r="CL1835" s="10"/>
      <c r="CM1835" s="10"/>
    </row>
    <row r="1836" spans="1:91" x14ac:dyDescent="0.2">
      <c r="A1836" s="9"/>
      <c r="B1836" s="9"/>
      <c r="C1836" s="9"/>
      <c r="D1836" s="9"/>
      <c r="E1836" s="9"/>
      <c r="F1836" s="9"/>
      <c r="G1836" s="9"/>
      <c r="H1836" s="9"/>
      <c r="I1836" s="9"/>
      <c r="J1836" s="9"/>
      <c r="K1836" s="9"/>
      <c r="L1836" s="9"/>
      <c r="M1836" s="9"/>
      <c r="N1836" s="9"/>
      <c r="P1836"/>
      <c r="Q1836"/>
      <c r="AI1836" s="9"/>
      <c r="AJ1836" s="10"/>
      <c r="AK1836" s="9"/>
      <c r="AL1836" s="10"/>
      <c r="AM1836" s="9"/>
      <c r="AN1836" s="9"/>
      <c r="AO1836" s="9"/>
      <c r="AP1836" s="9"/>
      <c r="AQ1836" s="9"/>
      <c r="AS1836" s="9"/>
      <c r="AT1836" s="10"/>
      <c r="AU1836" s="10"/>
      <c r="AV1836" s="10"/>
      <c r="AW1836" s="10"/>
      <c r="AX1836" s="10"/>
      <c r="AY1836" s="10"/>
      <c r="AZ1836" s="10"/>
      <c r="BA1836" s="10"/>
      <c r="BC1836" s="9"/>
      <c r="BD1836" s="10"/>
      <c r="BE1836" s="10"/>
      <c r="BF1836" s="10"/>
      <c r="BG1836" s="10"/>
      <c r="BH1836" s="10"/>
      <c r="BI1836" s="10"/>
      <c r="BJ1836" s="10"/>
      <c r="BK1836" s="10"/>
      <c r="BL1836" s="10"/>
      <c r="BM1836" s="9"/>
      <c r="BN1836" s="10"/>
      <c r="BO1836" s="9"/>
      <c r="BP1836" s="9"/>
      <c r="BQ1836" s="9"/>
      <c r="BR1836" s="9"/>
      <c r="BS1836" s="9"/>
      <c r="BT1836" s="5"/>
      <c r="BU1836" s="9"/>
      <c r="BV1836" s="10"/>
      <c r="BW1836" s="10"/>
      <c r="BX1836" s="10"/>
      <c r="BY1836" s="10"/>
      <c r="BZ1836" s="10"/>
      <c r="CA1836" s="10"/>
      <c r="CB1836" s="10"/>
      <c r="CC1836" s="10"/>
      <c r="CD1836" s="5"/>
      <c r="CE1836" s="9"/>
      <c r="CF1836" s="10"/>
      <c r="CG1836" s="10"/>
      <c r="CH1836" s="10"/>
      <c r="CI1836" s="10"/>
      <c r="CJ1836" s="10"/>
      <c r="CK1836" s="10"/>
      <c r="CL1836" s="10"/>
      <c r="CM1836" s="10"/>
    </row>
    <row r="1837" spans="1:91" x14ac:dyDescent="0.2">
      <c r="A1837" s="9"/>
      <c r="B1837" s="9"/>
      <c r="C1837" s="9"/>
      <c r="D1837" s="9"/>
      <c r="E1837" s="9"/>
      <c r="F1837" s="9"/>
      <c r="G1837" s="9"/>
      <c r="H1837" s="9"/>
      <c r="I1837" s="9"/>
      <c r="J1837" s="9"/>
      <c r="K1837" s="9"/>
      <c r="L1837" s="9"/>
      <c r="M1837" s="9"/>
      <c r="N1837" s="9"/>
      <c r="P1837"/>
      <c r="Q1837"/>
      <c r="AI1837" s="9"/>
      <c r="AJ1837" s="10"/>
      <c r="AK1837" s="9"/>
      <c r="AL1837" s="10"/>
      <c r="AM1837" s="9"/>
      <c r="AN1837" s="9"/>
      <c r="AO1837" s="9"/>
      <c r="AP1837" s="9"/>
      <c r="AQ1837" s="9"/>
      <c r="AS1837" s="9"/>
      <c r="AT1837" s="10"/>
      <c r="AU1837" s="10"/>
      <c r="AV1837" s="10"/>
      <c r="AW1837" s="10"/>
      <c r="AX1837" s="10"/>
      <c r="AY1837" s="10"/>
      <c r="AZ1837" s="10"/>
      <c r="BA1837" s="10"/>
      <c r="BC1837" s="9"/>
      <c r="BD1837" s="10"/>
      <c r="BE1837" s="10"/>
      <c r="BF1837" s="10"/>
      <c r="BG1837" s="10"/>
      <c r="BH1837" s="10"/>
      <c r="BI1837" s="10"/>
      <c r="BJ1837" s="10"/>
      <c r="BK1837" s="10"/>
      <c r="BL1837" s="10"/>
      <c r="BM1837" s="9"/>
      <c r="BN1837" s="10"/>
      <c r="BO1837" s="9"/>
      <c r="BP1837" s="9"/>
      <c r="BQ1837" s="9"/>
      <c r="BR1837" s="9"/>
      <c r="BS1837" s="9"/>
      <c r="BT1837" s="5"/>
      <c r="BU1837" s="9"/>
      <c r="BV1837" s="10"/>
      <c r="BW1837" s="10"/>
      <c r="BX1837" s="10"/>
      <c r="BY1837" s="10"/>
      <c r="BZ1837" s="10"/>
      <c r="CA1837" s="10"/>
      <c r="CB1837" s="10"/>
      <c r="CC1837" s="10"/>
      <c r="CD1837" s="5"/>
      <c r="CE1837" s="9"/>
      <c r="CF1837" s="10"/>
      <c r="CG1837" s="10"/>
      <c r="CH1837" s="10"/>
      <c r="CI1837" s="10"/>
      <c r="CJ1837" s="10"/>
      <c r="CK1837" s="10"/>
      <c r="CL1837" s="10"/>
      <c r="CM1837" s="10"/>
    </row>
    <row r="1838" spans="1:91" x14ac:dyDescent="0.2">
      <c r="A1838" s="9"/>
      <c r="B1838" s="9"/>
      <c r="C1838" s="9"/>
      <c r="D1838" s="9"/>
      <c r="E1838" s="9"/>
      <c r="F1838" s="9"/>
      <c r="G1838" s="9"/>
      <c r="H1838" s="9"/>
      <c r="I1838" s="9"/>
      <c r="J1838" s="9"/>
      <c r="K1838" s="9"/>
      <c r="L1838" s="9"/>
      <c r="M1838" s="9"/>
      <c r="N1838" s="9"/>
      <c r="P1838"/>
      <c r="Q1838"/>
      <c r="AI1838" s="9"/>
      <c r="AJ1838" s="10"/>
      <c r="AK1838" s="9"/>
      <c r="AL1838" s="10"/>
      <c r="AM1838" s="9"/>
      <c r="AN1838" s="9"/>
      <c r="AO1838" s="9"/>
      <c r="AP1838" s="9"/>
      <c r="AQ1838" s="9"/>
      <c r="AS1838" s="9"/>
      <c r="AT1838" s="10"/>
      <c r="AU1838" s="10"/>
      <c r="AV1838" s="10"/>
      <c r="AW1838" s="10"/>
      <c r="AX1838" s="10"/>
      <c r="AY1838" s="10"/>
      <c r="AZ1838" s="10"/>
      <c r="BA1838" s="10"/>
      <c r="BC1838" s="9"/>
      <c r="BD1838" s="10"/>
      <c r="BE1838" s="10"/>
      <c r="BF1838" s="10"/>
      <c r="BG1838" s="10"/>
      <c r="BH1838" s="10"/>
      <c r="BI1838" s="10"/>
      <c r="BJ1838" s="10"/>
      <c r="BK1838" s="10"/>
      <c r="BL1838" s="10"/>
      <c r="BM1838" s="9"/>
      <c r="BN1838" s="10"/>
      <c r="BO1838" s="9"/>
      <c r="BP1838" s="9"/>
      <c r="BQ1838" s="9"/>
      <c r="BR1838" s="9"/>
      <c r="BS1838" s="9"/>
      <c r="BT1838" s="5"/>
      <c r="BU1838" s="9"/>
      <c r="BV1838" s="10"/>
      <c r="BW1838" s="10"/>
      <c r="BX1838" s="10"/>
      <c r="BY1838" s="10"/>
      <c r="BZ1838" s="10"/>
      <c r="CA1838" s="10"/>
      <c r="CB1838" s="10"/>
      <c r="CC1838" s="10"/>
      <c r="CD1838" s="5"/>
      <c r="CE1838" s="9"/>
      <c r="CF1838" s="10"/>
      <c r="CG1838" s="10"/>
      <c r="CH1838" s="10"/>
      <c r="CI1838" s="10"/>
      <c r="CJ1838" s="10"/>
      <c r="CK1838" s="10"/>
      <c r="CL1838" s="10"/>
      <c r="CM1838" s="10"/>
    </row>
    <row r="1839" spans="1:91" x14ac:dyDescent="0.2">
      <c r="A1839" s="9"/>
      <c r="B1839" s="9"/>
      <c r="C1839" s="9"/>
      <c r="D1839" s="9"/>
      <c r="E1839" s="9"/>
      <c r="F1839" s="9"/>
      <c r="G1839" s="9"/>
      <c r="H1839" s="9"/>
      <c r="I1839" s="9"/>
      <c r="J1839" s="9"/>
      <c r="K1839" s="9"/>
      <c r="L1839" s="9"/>
      <c r="M1839" s="9"/>
      <c r="N1839" s="9"/>
      <c r="P1839"/>
      <c r="Q1839"/>
      <c r="AI1839" s="9"/>
      <c r="AJ1839" s="10"/>
      <c r="AK1839" s="9"/>
      <c r="AL1839" s="10"/>
      <c r="AM1839" s="9"/>
      <c r="AN1839" s="9"/>
      <c r="AO1839" s="9"/>
      <c r="AP1839" s="9"/>
      <c r="AQ1839" s="9"/>
      <c r="AS1839" s="9"/>
      <c r="AT1839" s="10"/>
      <c r="AU1839" s="10"/>
      <c r="AV1839" s="10"/>
      <c r="AW1839" s="10"/>
      <c r="AX1839" s="10"/>
      <c r="AY1839" s="10"/>
      <c r="AZ1839" s="10"/>
      <c r="BA1839" s="10"/>
      <c r="BC1839" s="9"/>
      <c r="BD1839" s="10"/>
      <c r="BE1839" s="10"/>
      <c r="BF1839" s="10"/>
      <c r="BG1839" s="10"/>
      <c r="BH1839" s="10"/>
      <c r="BI1839" s="10"/>
      <c r="BJ1839" s="10"/>
      <c r="BK1839" s="10"/>
      <c r="BL1839" s="10"/>
      <c r="BM1839" s="9"/>
      <c r="BN1839" s="10"/>
      <c r="BO1839" s="9"/>
      <c r="BP1839" s="9"/>
      <c r="BQ1839" s="9"/>
      <c r="BR1839" s="9"/>
      <c r="BS1839" s="9"/>
      <c r="BT1839" s="5"/>
      <c r="BU1839" s="9"/>
      <c r="BV1839" s="10"/>
      <c r="BW1839" s="10"/>
      <c r="BX1839" s="10"/>
      <c r="BY1839" s="10"/>
      <c r="BZ1839" s="10"/>
      <c r="CA1839" s="10"/>
      <c r="CB1839" s="10"/>
      <c r="CC1839" s="10"/>
      <c r="CD1839" s="5"/>
      <c r="CE1839" s="9"/>
      <c r="CF1839" s="10"/>
      <c r="CG1839" s="10"/>
      <c r="CH1839" s="10"/>
      <c r="CI1839" s="10"/>
      <c r="CJ1839" s="10"/>
      <c r="CK1839" s="10"/>
      <c r="CL1839" s="10"/>
      <c r="CM1839" s="10"/>
    </row>
    <row r="1840" spans="1:91" x14ac:dyDescent="0.2">
      <c r="A1840" s="9"/>
      <c r="B1840" s="9"/>
      <c r="C1840" s="9"/>
      <c r="D1840" s="9"/>
      <c r="E1840" s="9"/>
      <c r="F1840" s="9"/>
      <c r="G1840" s="9"/>
      <c r="H1840" s="9"/>
      <c r="I1840" s="9"/>
      <c r="J1840" s="9"/>
      <c r="K1840" s="9"/>
      <c r="L1840" s="9"/>
      <c r="M1840" s="9"/>
      <c r="N1840" s="9"/>
      <c r="P1840"/>
      <c r="Q1840"/>
      <c r="AI1840" s="9"/>
      <c r="AJ1840" s="10"/>
      <c r="AK1840" s="9"/>
      <c r="AL1840" s="10"/>
      <c r="AM1840" s="9"/>
      <c r="AN1840" s="9"/>
      <c r="AO1840" s="9"/>
      <c r="AP1840" s="9"/>
      <c r="AQ1840" s="9"/>
      <c r="AS1840" s="9"/>
      <c r="AT1840" s="10"/>
      <c r="AU1840" s="10"/>
      <c r="AV1840" s="10"/>
      <c r="AW1840" s="10"/>
      <c r="AX1840" s="10"/>
      <c r="AY1840" s="10"/>
      <c r="AZ1840" s="10"/>
      <c r="BA1840" s="10"/>
      <c r="BC1840" s="9"/>
      <c r="BD1840" s="10"/>
      <c r="BE1840" s="10"/>
      <c r="BF1840" s="10"/>
      <c r="BG1840" s="10"/>
      <c r="BH1840" s="10"/>
      <c r="BI1840" s="10"/>
      <c r="BJ1840" s="10"/>
      <c r="BK1840" s="10"/>
      <c r="BL1840" s="10"/>
      <c r="BM1840" s="9"/>
      <c r="BN1840" s="10"/>
      <c r="BO1840" s="9"/>
      <c r="BP1840" s="9"/>
      <c r="BQ1840" s="9"/>
      <c r="BR1840" s="9"/>
      <c r="BS1840" s="9"/>
      <c r="BT1840" s="5"/>
      <c r="BU1840" s="9"/>
      <c r="BV1840" s="10"/>
      <c r="BW1840" s="10"/>
      <c r="BX1840" s="10"/>
      <c r="BY1840" s="10"/>
      <c r="BZ1840" s="10"/>
      <c r="CA1840" s="10"/>
      <c r="CB1840" s="10"/>
      <c r="CC1840" s="10"/>
      <c r="CD1840" s="5"/>
      <c r="CE1840" s="9"/>
      <c r="CF1840" s="10"/>
      <c r="CG1840" s="10"/>
      <c r="CH1840" s="10"/>
      <c r="CI1840" s="10"/>
      <c r="CJ1840" s="10"/>
      <c r="CK1840" s="10"/>
      <c r="CL1840" s="10"/>
      <c r="CM1840" s="10"/>
    </row>
    <row r="1841" spans="1:91" x14ac:dyDescent="0.2">
      <c r="A1841" s="9"/>
      <c r="B1841" s="9"/>
      <c r="C1841" s="9"/>
      <c r="D1841" s="9"/>
      <c r="E1841" s="9"/>
      <c r="F1841" s="9"/>
      <c r="G1841" s="9"/>
      <c r="H1841" s="9"/>
      <c r="I1841" s="9"/>
      <c r="J1841" s="9"/>
      <c r="K1841" s="9"/>
      <c r="L1841" s="9"/>
      <c r="M1841" s="9"/>
      <c r="N1841" s="9"/>
      <c r="P1841"/>
      <c r="Q1841"/>
      <c r="AI1841" s="9"/>
      <c r="AJ1841" s="10"/>
      <c r="AK1841" s="9"/>
      <c r="AL1841" s="10"/>
      <c r="AM1841" s="9"/>
      <c r="AN1841" s="9"/>
      <c r="AO1841" s="9"/>
      <c r="AP1841" s="9"/>
      <c r="AQ1841" s="9"/>
      <c r="AS1841" s="9"/>
      <c r="AT1841" s="10"/>
      <c r="AU1841" s="10"/>
      <c r="AV1841" s="10"/>
      <c r="AW1841" s="10"/>
      <c r="AX1841" s="10"/>
      <c r="AY1841" s="10"/>
      <c r="AZ1841" s="10"/>
      <c r="BA1841" s="10"/>
      <c r="BC1841" s="9"/>
      <c r="BD1841" s="10"/>
      <c r="BE1841" s="10"/>
      <c r="BF1841" s="10"/>
      <c r="BG1841" s="10"/>
      <c r="BH1841" s="10"/>
      <c r="BI1841" s="10"/>
      <c r="BJ1841" s="10"/>
      <c r="BK1841" s="10"/>
      <c r="BL1841" s="10"/>
      <c r="BM1841" s="9"/>
      <c r="BN1841" s="10"/>
      <c r="BO1841" s="9"/>
      <c r="BP1841" s="9"/>
      <c r="BQ1841" s="9"/>
      <c r="BR1841" s="9"/>
      <c r="BS1841" s="9"/>
      <c r="BT1841" s="5"/>
      <c r="BU1841" s="9"/>
      <c r="BV1841" s="10"/>
      <c r="BW1841" s="10"/>
      <c r="BX1841" s="10"/>
      <c r="BY1841" s="10"/>
      <c r="BZ1841" s="10"/>
      <c r="CA1841" s="10"/>
      <c r="CB1841" s="10"/>
      <c r="CC1841" s="10"/>
      <c r="CD1841" s="5"/>
      <c r="CE1841" s="9"/>
      <c r="CF1841" s="10"/>
      <c r="CG1841" s="10"/>
      <c r="CH1841" s="10"/>
      <c r="CI1841" s="10"/>
      <c r="CJ1841" s="10"/>
      <c r="CK1841" s="10"/>
      <c r="CL1841" s="10"/>
      <c r="CM1841" s="10"/>
    </row>
    <row r="1842" spans="1:91" x14ac:dyDescent="0.2">
      <c r="A1842" s="9"/>
      <c r="B1842" s="9"/>
      <c r="C1842" s="9"/>
      <c r="D1842" s="9"/>
      <c r="E1842" s="9"/>
      <c r="F1842" s="9"/>
      <c r="G1842" s="9"/>
      <c r="H1842" s="9"/>
      <c r="I1842" s="9"/>
      <c r="J1842" s="9"/>
      <c r="K1842" s="9"/>
      <c r="L1842" s="9"/>
      <c r="M1842" s="9"/>
      <c r="N1842" s="9"/>
      <c r="P1842"/>
      <c r="Q1842"/>
      <c r="AI1842" s="9"/>
      <c r="AJ1842" s="10"/>
      <c r="AK1842" s="9"/>
      <c r="AL1842" s="10"/>
      <c r="AM1842" s="9"/>
      <c r="AN1842" s="9"/>
      <c r="AO1842" s="9"/>
      <c r="AP1842" s="9"/>
      <c r="AQ1842" s="9"/>
      <c r="AS1842" s="9"/>
      <c r="AT1842" s="10"/>
      <c r="AU1842" s="10"/>
      <c r="AV1842" s="10"/>
      <c r="AW1842" s="10"/>
      <c r="AX1842" s="10"/>
      <c r="AY1842" s="10"/>
      <c r="AZ1842" s="10"/>
      <c r="BA1842" s="10"/>
      <c r="BC1842" s="9"/>
      <c r="BD1842" s="10"/>
      <c r="BE1842" s="10"/>
      <c r="BF1842" s="10"/>
      <c r="BG1842" s="10"/>
      <c r="BH1842" s="10"/>
      <c r="BI1842" s="10"/>
      <c r="BJ1842" s="10"/>
      <c r="BK1842" s="10"/>
      <c r="BL1842" s="10"/>
      <c r="BM1842" s="9"/>
      <c r="BN1842" s="10"/>
      <c r="BO1842" s="9"/>
      <c r="BP1842" s="9"/>
      <c r="BQ1842" s="9"/>
      <c r="BR1842" s="9"/>
      <c r="BS1842" s="9"/>
      <c r="BT1842" s="5"/>
      <c r="BU1842" s="9"/>
      <c r="BV1842" s="10"/>
      <c r="BW1842" s="10"/>
      <c r="BX1842" s="10"/>
      <c r="BY1842" s="10"/>
      <c r="BZ1842" s="10"/>
      <c r="CA1842" s="10"/>
      <c r="CB1842" s="10"/>
      <c r="CC1842" s="10"/>
      <c r="CD1842" s="5"/>
      <c r="CE1842" s="9"/>
      <c r="CF1842" s="10"/>
      <c r="CG1842" s="10"/>
      <c r="CH1842" s="10"/>
      <c r="CI1842" s="10"/>
      <c r="CJ1842" s="10"/>
      <c r="CK1842" s="10"/>
      <c r="CL1842" s="10"/>
      <c r="CM1842" s="10"/>
    </row>
    <row r="1843" spans="1:91" x14ac:dyDescent="0.2">
      <c r="A1843" s="9"/>
      <c r="B1843" s="9"/>
      <c r="C1843" s="9"/>
      <c r="D1843" s="9"/>
      <c r="E1843" s="9"/>
      <c r="F1843" s="9"/>
      <c r="G1843" s="9"/>
      <c r="H1843" s="9"/>
      <c r="I1843" s="9"/>
      <c r="J1843" s="9"/>
      <c r="K1843" s="9"/>
      <c r="L1843" s="9"/>
      <c r="M1843" s="9"/>
      <c r="N1843" s="9"/>
      <c r="P1843"/>
      <c r="Q1843"/>
      <c r="AI1843" s="9"/>
      <c r="AJ1843" s="10"/>
      <c r="AK1843" s="9"/>
      <c r="AL1843" s="10"/>
      <c r="AM1843" s="9"/>
      <c r="AN1843" s="9"/>
      <c r="AO1843" s="9"/>
      <c r="AP1843" s="9"/>
      <c r="AQ1843" s="9"/>
      <c r="AS1843" s="9"/>
      <c r="AT1843" s="10"/>
      <c r="AU1843" s="10"/>
      <c r="AV1843" s="10"/>
      <c r="AW1843" s="10"/>
      <c r="AX1843" s="10"/>
      <c r="AY1843" s="10"/>
      <c r="AZ1843" s="10"/>
      <c r="BA1843" s="10"/>
      <c r="BC1843" s="9"/>
      <c r="BD1843" s="10"/>
      <c r="BE1843" s="10"/>
      <c r="BF1843" s="10"/>
      <c r="BG1843" s="10"/>
      <c r="BH1843" s="10"/>
      <c r="BI1843" s="10"/>
      <c r="BJ1843" s="10"/>
      <c r="BK1843" s="10"/>
      <c r="BL1843" s="10"/>
      <c r="BM1843" s="9"/>
      <c r="BN1843" s="10"/>
      <c r="BO1843" s="9"/>
      <c r="BP1843" s="9"/>
      <c r="BQ1843" s="9"/>
      <c r="BR1843" s="9"/>
      <c r="BS1843" s="9"/>
      <c r="BT1843" s="5"/>
      <c r="BU1843" s="9"/>
      <c r="BV1843" s="10"/>
      <c r="BW1843" s="10"/>
      <c r="BX1843" s="10"/>
      <c r="BY1843" s="10"/>
      <c r="BZ1843" s="10"/>
      <c r="CA1843" s="10"/>
      <c r="CB1843" s="10"/>
      <c r="CC1843" s="10"/>
      <c r="CD1843" s="5"/>
      <c r="CE1843" s="9"/>
      <c r="CF1843" s="10"/>
      <c r="CG1843" s="10"/>
      <c r="CH1843" s="10"/>
      <c r="CI1843" s="10"/>
      <c r="CJ1843" s="10"/>
      <c r="CK1843" s="10"/>
      <c r="CL1843" s="10"/>
      <c r="CM1843" s="10"/>
    </row>
    <row r="1844" spans="1:91" x14ac:dyDescent="0.2">
      <c r="A1844" s="9"/>
      <c r="B1844" s="9"/>
      <c r="C1844" s="9"/>
      <c r="D1844" s="9"/>
      <c r="E1844" s="9"/>
      <c r="F1844" s="9"/>
      <c r="G1844" s="9"/>
      <c r="H1844" s="9"/>
      <c r="I1844" s="9"/>
      <c r="J1844" s="9"/>
      <c r="K1844" s="9"/>
      <c r="L1844" s="9"/>
      <c r="M1844" s="9"/>
      <c r="N1844" s="9"/>
      <c r="P1844"/>
      <c r="Q1844"/>
      <c r="AI1844" s="9"/>
      <c r="AJ1844" s="10"/>
      <c r="AK1844" s="9"/>
      <c r="AL1844" s="10"/>
      <c r="AM1844" s="9"/>
      <c r="AN1844" s="9"/>
      <c r="AO1844" s="9"/>
      <c r="AP1844" s="9"/>
      <c r="AQ1844" s="9"/>
      <c r="AS1844" s="9"/>
      <c r="AT1844" s="10"/>
      <c r="AU1844" s="10"/>
      <c r="AV1844" s="10"/>
      <c r="AW1844" s="10"/>
      <c r="AX1844" s="10"/>
      <c r="AY1844" s="10"/>
      <c r="AZ1844" s="10"/>
      <c r="BA1844" s="10"/>
      <c r="BC1844" s="9"/>
      <c r="BD1844" s="10"/>
      <c r="BE1844" s="10"/>
      <c r="BF1844" s="10"/>
      <c r="BG1844" s="10"/>
      <c r="BH1844" s="10"/>
      <c r="BI1844" s="10"/>
      <c r="BJ1844" s="10"/>
      <c r="BK1844" s="10"/>
      <c r="BL1844" s="10"/>
      <c r="BM1844" s="9"/>
      <c r="BN1844" s="10"/>
      <c r="BO1844" s="9"/>
      <c r="BP1844" s="9"/>
      <c r="BQ1844" s="9"/>
      <c r="BR1844" s="9"/>
      <c r="BS1844" s="9"/>
      <c r="BT1844" s="5"/>
      <c r="BU1844" s="9"/>
      <c r="BV1844" s="10"/>
      <c r="BW1844" s="10"/>
      <c r="BX1844" s="10"/>
      <c r="BY1844" s="10"/>
      <c r="BZ1844" s="10"/>
      <c r="CA1844" s="10"/>
      <c r="CB1844" s="10"/>
      <c r="CC1844" s="10"/>
      <c r="CD1844" s="5"/>
      <c r="CE1844" s="9"/>
      <c r="CF1844" s="10"/>
      <c r="CG1844" s="10"/>
      <c r="CH1844" s="10"/>
      <c r="CI1844" s="10"/>
      <c r="CJ1844" s="10"/>
      <c r="CK1844" s="10"/>
      <c r="CL1844" s="10"/>
      <c r="CM1844" s="10"/>
    </row>
    <row r="1845" spans="1:91" x14ac:dyDescent="0.2">
      <c r="A1845" s="9"/>
      <c r="B1845" s="9"/>
      <c r="C1845" s="9"/>
      <c r="D1845" s="9"/>
      <c r="E1845" s="9"/>
      <c r="F1845" s="9"/>
      <c r="G1845" s="9"/>
      <c r="H1845" s="9"/>
      <c r="I1845" s="9"/>
      <c r="J1845" s="9"/>
      <c r="K1845" s="9"/>
      <c r="L1845" s="9"/>
      <c r="M1845" s="9"/>
      <c r="N1845" s="9"/>
      <c r="P1845"/>
      <c r="Q1845"/>
      <c r="AI1845" s="9"/>
      <c r="AJ1845" s="10"/>
      <c r="AK1845" s="9"/>
      <c r="AL1845" s="10"/>
      <c r="AM1845" s="9"/>
      <c r="AN1845" s="9"/>
      <c r="AO1845" s="9"/>
      <c r="AP1845" s="9"/>
      <c r="AQ1845" s="9"/>
      <c r="AS1845" s="9"/>
      <c r="AT1845" s="10"/>
      <c r="AU1845" s="10"/>
      <c r="AV1845" s="10"/>
      <c r="AW1845" s="10"/>
      <c r="AX1845" s="10"/>
      <c r="AY1845" s="10"/>
      <c r="AZ1845" s="10"/>
      <c r="BA1845" s="10"/>
      <c r="BC1845" s="9"/>
      <c r="BD1845" s="10"/>
      <c r="BE1845" s="10"/>
      <c r="BF1845" s="10"/>
      <c r="BG1845" s="10"/>
      <c r="BH1845" s="10"/>
      <c r="BI1845" s="10"/>
      <c r="BJ1845" s="10"/>
      <c r="BK1845" s="10"/>
      <c r="BL1845" s="10"/>
      <c r="BM1845" s="9"/>
      <c r="BN1845" s="10"/>
      <c r="BO1845" s="9"/>
      <c r="BP1845" s="9"/>
      <c r="BQ1845" s="9"/>
      <c r="BR1845" s="9"/>
      <c r="BS1845" s="9"/>
      <c r="BT1845" s="5"/>
      <c r="BU1845" s="9"/>
      <c r="BV1845" s="10"/>
      <c r="BW1845" s="10"/>
      <c r="BX1845" s="10"/>
      <c r="BY1845" s="10"/>
      <c r="BZ1845" s="10"/>
      <c r="CA1845" s="10"/>
      <c r="CB1845" s="10"/>
      <c r="CC1845" s="10"/>
      <c r="CD1845" s="5"/>
      <c r="CE1845" s="9"/>
      <c r="CF1845" s="10"/>
      <c r="CG1845" s="10"/>
      <c r="CH1845" s="10"/>
      <c r="CI1845" s="10"/>
      <c r="CJ1845" s="10"/>
      <c r="CK1845" s="10"/>
      <c r="CL1845" s="10"/>
      <c r="CM1845" s="10"/>
    </row>
    <row r="1846" spans="1:91" x14ac:dyDescent="0.2">
      <c r="A1846" s="9"/>
      <c r="B1846" s="9"/>
      <c r="C1846" s="9"/>
      <c r="D1846" s="9"/>
      <c r="E1846" s="9"/>
      <c r="F1846" s="9"/>
      <c r="G1846" s="9"/>
      <c r="H1846" s="9"/>
      <c r="I1846" s="9"/>
      <c r="J1846" s="9"/>
      <c r="K1846" s="9"/>
      <c r="L1846" s="9"/>
      <c r="M1846" s="9"/>
      <c r="N1846" s="9"/>
      <c r="P1846"/>
      <c r="Q1846"/>
      <c r="AI1846" s="9"/>
      <c r="AJ1846" s="10"/>
      <c r="AK1846" s="9"/>
      <c r="AL1846" s="10"/>
      <c r="AM1846" s="9"/>
      <c r="AN1846" s="9"/>
      <c r="AO1846" s="9"/>
      <c r="AP1846" s="9"/>
      <c r="AQ1846" s="9"/>
      <c r="AS1846" s="9"/>
      <c r="AT1846" s="10"/>
      <c r="AU1846" s="10"/>
      <c r="AV1846" s="10"/>
      <c r="AW1846" s="10"/>
      <c r="AX1846" s="10"/>
      <c r="AY1846" s="10"/>
      <c r="AZ1846" s="10"/>
      <c r="BA1846" s="10"/>
      <c r="BC1846" s="9"/>
      <c r="BD1846" s="10"/>
      <c r="BE1846" s="10"/>
      <c r="BF1846" s="10"/>
      <c r="BG1846" s="10"/>
      <c r="BH1846" s="10"/>
      <c r="BI1846" s="10"/>
      <c r="BJ1846" s="10"/>
      <c r="BK1846" s="10"/>
      <c r="BL1846" s="10"/>
      <c r="BM1846" s="9"/>
      <c r="BN1846" s="10"/>
      <c r="BO1846" s="9"/>
      <c r="BP1846" s="9"/>
      <c r="BQ1846" s="9"/>
      <c r="BR1846" s="9"/>
      <c r="BS1846" s="9"/>
      <c r="BT1846" s="5"/>
      <c r="BU1846" s="9"/>
      <c r="BV1846" s="10"/>
      <c r="BW1846" s="10"/>
      <c r="BX1846" s="10"/>
      <c r="BY1846" s="10"/>
      <c r="BZ1846" s="10"/>
      <c r="CA1846" s="10"/>
      <c r="CB1846" s="10"/>
      <c r="CC1846" s="10"/>
      <c r="CD1846" s="5"/>
      <c r="CE1846" s="9"/>
      <c r="CF1846" s="10"/>
      <c r="CG1846" s="10"/>
      <c r="CH1846" s="10"/>
      <c r="CI1846" s="10"/>
      <c r="CJ1846" s="10"/>
      <c r="CK1846" s="10"/>
      <c r="CL1846" s="10"/>
      <c r="CM1846" s="10"/>
    </row>
    <row r="1847" spans="1:91" x14ac:dyDescent="0.2">
      <c r="A1847" s="9"/>
      <c r="B1847" s="9"/>
      <c r="C1847" s="9"/>
      <c r="D1847" s="9"/>
      <c r="E1847" s="9"/>
      <c r="F1847" s="9"/>
      <c r="G1847" s="9"/>
      <c r="H1847" s="9"/>
      <c r="I1847" s="9"/>
      <c r="J1847" s="9"/>
      <c r="K1847" s="9"/>
      <c r="L1847" s="9"/>
      <c r="M1847" s="9"/>
      <c r="N1847" s="9"/>
      <c r="P1847"/>
      <c r="Q1847"/>
      <c r="AI1847" s="9"/>
      <c r="AJ1847" s="10"/>
      <c r="AK1847" s="9"/>
      <c r="AL1847" s="10"/>
      <c r="AM1847" s="9"/>
      <c r="AN1847" s="9"/>
      <c r="AO1847" s="9"/>
      <c r="AP1847" s="9"/>
      <c r="AQ1847" s="9"/>
      <c r="AS1847" s="9"/>
      <c r="AT1847" s="10"/>
      <c r="AU1847" s="10"/>
      <c r="AV1847" s="10"/>
      <c r="AW1847" s="10"/>
      <c r="AX1847" s="10"/>
      <c r="AY1847" s="10"/>
      <c r="AZ1847" s="10"/>
      <c r="BA1847" s="10"/>
      <c r="BC1847" s="9"/>
      <c r="BD1847" s="10"/>
      <c r="BE1847" s="10"/>
      <c r="BF1847" s="10"/>
      <c r="BG1847" s="10"/>
      <c r="BH1847" s="10"/>
      <c r="BI1847" s="10"/>
      <c r="BJ1847" s="10"/>
      <c r="BK1847" s="10"/>
      <c r="BL1847" s="10"/>
      <c r="BM1847" s="9"/>
      <c r="BN1847" s="10"/>
      <c r="BO1847" s="9"/>
      <c r="BP1847" s="9"/>
      <c r="BQ1847" s="9"/>
      <c r="BR1847" s="9"/>
      <c r="BS1847" s="9"/>
      <c r="BT1847" s="5"/>
      <c r="BU1847" s="9"/>
      <c r="BV1847" s="10"/>
      <c r="BW1847" s="10"/>
      <c r="BX1847" s="10"/>
      <c r="BY1847" s="10"/>
      <c r="BZ1847" s="10"/>
      <c r="CA1847" s="10"/>
      <c r="CB1847" s="10"/>
      <c r="CC1847" s="10"/>
      <c r="CD1847" s="5"/>
      <c r="CE1847" s="9"/>
      <c r="CF1847" s="10"/>
      <c r="CG1847" s="10"/>
      <c r="CH1847" s="10"/>
      <c r="CI1847" s="10"/>
      <c r="CJ1847" s="10"/>
      <c r="CK1847" s="10"/>
      <c r="CL1847" s="10"/>
      <c r="CM1847" s="10"/>
    </row>
    <row r="1848" spans="1:91" x14ac:dyDescent="0.2">
      <c r="A1848" s="9"/>
      <c r="B1848" s="9"/>
      <c r="C1848" s="9"/>
      <c r="D1848" s="9"/>
      <c r="E1848" s="9"/>
      <c r="F1848" s="9"/>
      <c r="G1848" s="9"/>
      <c r="H1848" s="9"/>
      <c r="I1848" s="9"/>
      <c r="J1848" s="9"/>
      <c r="K1848" s="9"/>
      <c r="L1848" s="9"/>
      <c r="M1848" s="9"/>
      <c r="N1848" s="9"/>
      <c r="P1848"/>
      <c r="Q1848"/>
      <c r="AI1848" s="9"/>
      <c r="AJ1848" s="10"/>
      <c r="AK1848" s="9"/>
      <c r="AL1848" s="10"/>
      <c r="AM1848" s="9"/>
      <c r="AN1848" s="9"/>
      <c r="AO1848" s="9"/>
      <c r="AP1848" s="9"/>
      <c r="AQ1848" s="9"/>
      <c r="AS1848" s="9"/>
      <c r="AT1848" s="10"/>
      <c r="AU1848" s="10"/>
      <c r="AV1848" s="10"/>
      <c r="AW1848" s="10"/>
      <c r="AX1848" s="10"/>
      <c r="AY1848" s="10"/>
      <c r="AZ1848" s="10"/>
      <c r="BA1848" s="10"/>
      <c r="BC1848" s="9"/>
      <c r="BD1848" s="10"/>
      <c r="BE1848" s="10"/>
      <c r="BF1848" s="10"/>
      <c r="BG1848" s="10"/>
      <c r="BH1848" s="10"/>
      <c r="BI1848" s="10"/>
      <c r="BJ1848" s="10"/>
      <c r="BK1848" s="10"/>
      <c r="BL1848" s="10"/>
      <c r="BM1848" s="9"/>
      <c r="BN1848" s="10"/>
      <c r="BO1848" s="9"/>
      <c r="BP1848" s="9"/>
      <c r="BQ1848" s="9"/>
      <c r="BR1848" s="9"/>
      <c r="BS1848" s="9"/>
      <c r="BT1848" s="5"/>
      <c r="BU1848" s="9"/>
      <c r="BV1848" s="10"/>
      <c r="BW1848" s="10"/>
      <c r="BX1848" s="10"/>
      <c r="BY1848" s="10"/>
      <c r="BZ1848" s="10"/>
      <c r="CA1848" s="10"/>
      <c r="CB1848" s="10"/>
      <c r="CC1848" s="10"/>
      <c r="CD1848" s="5"/>
      <c r="CE1848" s="9"/>
      <c r="CF1848" s="10"/>
      <c r="CG1848" s="10"/>
      <c r="CH1848" s="10"/>
      <c r="CI1848" s="10"/>
      <c r="CJ1848" s="10"/>
      <c r="CK1848" s="10"/>
      <c r="CL1848" s="10"/>
      <c r="CM1848" s="10"/>
    </row>
    <row r="1849" spans="1:91" x14ac:dyDescent="0.2">
      <c r="A1849" s="9"/>
      <c r="B1849" s="9"/>
      <c r="C1849" s="9"/>
      <c r="D1849" s="9"/>
      <c r="E1849" s="9"/>
      <c r="F1849" s="9"/>
      <c r="G1849" s="9"/>
      <c r="H1849" s="9"/>
      <c r="I1849" s="9"/>
      <c r="J1849" s="9"/>
      <c r="K1849" s="9"/>
      <c r="L1849" s="9"/>
      <c r="M1849" s="9"/>
      <c r="N1849" s="9"/>
      <c r="P1849"/>
      <c r="Q1849"/>
      <c r="AI1849" s="9"/>
      <c r="AJ1849" s="10"/>
      <c r="AK1849" s="9"/>
      <c r="AL1849" s="10"/>
      <c r="AM1849" s="9"/>
      <c r="AN1849" s="9"/>
      <c r="AO1849" s="9"/>
      <c r="AP1849" s="9"/>
      <c r="AQ1849" s="9"/>
      <c r="AS1849" s="9"/>
      <c r="AT1849" s="10"/>
      <c r="AU1849" s="10"/>
      <c r="AV1849" s="10"/>
      <c r="AW1849" s="10"/>
      <c r="AX1849" s="10"/>
      <c r="AY1849" s="10"/>
      <c r="AZ1849" s="10"/>
      <c r="BA1849" s="10"/>
      <c r="BC1849" s="9"/>
      <c r="BD1849" s="10"/>
      <c r="BE1849" s="10"/>
      <c r="BF1849" s="10"/>
      <c r="BG1849" s="10"/>
      <c r="BH1849" s="10"/>
      <c r="BI1849" s="10"/>
      <c r="BJ1849" s="10"/>
      <c r="BK1849" s="10"/>
      <c r="BL1849" s="10"/>
      <c r="BM1849" s="9"/>
      <c r="BN1849" s="10"/>
      <c r="BO1849" s="9"/>
      <c r="BP1849" s="9"/>
      <c r="BQ1849" s="9"/>
      <c r="BR1849" s="9"/>
      <c r="BS1849" s="9"/>
      <c r="BT1849" s="5"/>
      <c r="BU1849" s="9"/>
      <c r="BV1849" s="10"/>
      <c r="BW1849" s="10"/>
      <c r="BX1849" s="10"/>
      <c r="BY1849" s="10"/>
      <c r="BZ1849" s="10"/>
      <c r="CA1849" s="10"/>
      <c r="CB1849" s="10"/>
      <c r="CC1849" s="10"/>
      <c r="CD1849" s="5"/>
      <c r="CE1849" s="9"/>
      <c r="CF1849" s="10"/>
      <c r="CG1849" s="10"/>
      <c r="CH1849" s="10"/>
      <c r="CI1849" s="10"/>
      <c r="CJ1849" s="10"/>
      <c r="CK1849" s="10"/>
      <c r="CL1849" s="10"/>
      <c r="CM1849" s="10"/>
    </row>
    <row r="1850" spans="1:91" x14ac:dyDescent="0.2">
      <c r="A1850" s="9"/>
      <c r="B1850" s="9"/>
      <c r="C1850" s="9"/>
      <c r="D1850" s="9"/>
      <c r="E1850" s="9"/>
      <c r="F1850" s="9"/>
      <c r="G1850" s="9"/>
      <c r="H1850" s="9"/>
      <c r="I1850" s="9"/>
      <c r="J1850" s="9"/>
      <c r="K1850" s="9"/>
      <c r="L1850" s="9"/>
      <c r="M1850" s="9"/>
      <c r="N1850" s="9"/>
      <c r="P1850"/>
      <c r="Q1850"/>
      <c r="AI1850" s="9"/>
      <c r="AJ1850" s="10"/>
      <c r="AK1850" s="9"/>
      <c r="AL1850" s="10"/>
      <c r="AM1850" s="9"/>
      <c r="AN1850" s="9"/>
      <c r="AO1850" s="9"/>
      <c r="AP1850" s="9"/>
      <c r="AQ1850" s="9"/>
      <c r="AS1850" s="9"/>
      <c r="AT1850" s="10"/>
      <c r="AU1850" s="10"/>
      <c r="AV1850" s="10"/>
      <c r="AW1850" s="10"/>
      <c r="AX1850" s="10"/>
      <c r="AY1850" s="10"/>
      <c r="AZ1850" s="10"/>
      <c r="BA1850" s="10"/>
      <c r="BC1850" s="9"/>
      <c r="BD1850" s="10"/>
      <c r="BE1850" s="10"/>
      <c r="BF1850" s="10"/>
      <c r="BG1850" s="10"/>
      <c r="BH1850" s="10"/>
      <c r="BI1850" s="10"/>
      <c r="BJ1850" s="10"/>
      <c r="BK1850" s="10"/>
      <c r="BL1850" s="10"/>
      <c r="BM1850" s="9"/>
      <c r="BN1850" s="10"/>
      <c r="BO1850" s="9"/>
      <c r="BP1850" s="9"/>
      <c r="BQ1850" s="9"/>
      <c r="BR1850" s="9"/>
      <c r="BS1850" s="9"/>
      <c r="BT1850" s="5"/>
      <c r="BU1850" s="9"/>
      <c r="BV1850" s="10"/>
      <c r="BW1850" s="10"/>
      <c r="BX1850" s="10"/>
      <c r="BY1850" s="10"/>
      <c r="BZ1850" s="10"/>
      <c r="CA1850" s="10"/>
      <c r="CB1850" s="10"/>
      <c r="CC1850" s="10"/>
      <c r="CD1850" s="5"/>
      <c r="CE1850" s="9"/>
      <c r="CF1850" s="10"/>
      <c r="CG1850" s="10"/>
      <c r="CH1850" s="10"/>
      <c r="CI1850" s="10"/>
      <c r="CJ1850" s="10"/>
      <c r="CK1850" s="10"/>
      <c r="CL1850" s="10"/>
      <c r="CM1850" s="10"/>
    </row>
    <row r="1851" spans="1:91" x14ac:dyDescent="0.2">
      <c r="A1851" s="9"/>
      <c r="B1851" s="9"/>
      <c r="C1851" s="9"/>
      <c r="D1851" s="9"/>
      <c r="E1851" s="9"/>
      <c r="F1851" s="9"/>
      <c r="G1851" s="9"/>
      <c r="H1851" s="9"/>
      <c r="I1851" s="9"/>
      <c r="J1851" s="9"/>
      <c r="K1851" s="9"/>
      <c r="L1851" s="9"/>
      <c r="M1851" s="9"/>
      <c r="N1851" s="9"/>
      <c r="P1851"/>
      <c r="Q1851"/>
      <c r="AI1851" s="9"/>
      <c r="AJ1851" s="10"/>
      <c r="AK1851" s="9"/>
      <c r="AL1851" s="10"/>
      <c r="AM1851" s="9"/>
      <c r="AN1851" s="9"/>
      <c r="AO1851" s="9"/>
      <c r="AP1851" s="9"/>
      <c r="AQ1851" s="9"/>
      <c r="AS1851" s="9"/>
      <c r="AT1851" s="10"/>
      <c r="AU1851" s="10"/>
      <c r="AV1851" s="10"/>
      <c r="AW1851" s="10"/>
      <c r="AX1851" s="10"/>
      <c r="AY1851" s="10"/>
      <c r="AZ1851" s="10"/>
      <c r="BA1851" s="10"/>
      <c r="BC1851" s="9"/>
      <c r="BD1851" s="10"/>
      <c r="BE1851" s="10"/>
      <c r="BF1851" s="10"/>
      <c r="BG1851" s="10"/>
      <c r="BH1851" s="10"/>
      <c r="BI1851" s="10"/>
      <c r="BJ1851" s="10"/>
      <c r="BK1851" s="10"/>
      <c r="BL1851" s="10"/>
      <c r="BM1851" s="9"/>
      <c r="BN1851" s="10"/>
      <c r="BO1851" s="9"/>
      <c r="BP1851" s="9"/>
      <c r="BQ1851" s="9"/>
      <c r="BR1851" s="9"/>
      <c r="BS1851" s="9"/>
      <c r="BT1851" s="5"/>
      <c r="BU1851" s="9"/>
      <c r="BV1851" s="10"/>
      <c r="BW1851" s="10"/>
      <c r="BX1851" s="10"/>
      <c r="BY1851" s="10"/>
      <c r="BZ1851" s="10"/>
      <c r="CA1851" s="10"/>
      <c r="CB1851" s="10"/>
      <c r="CC1851" s="10"/>
      <c r="CD1851" s="5"/>
      <c r="CE1851" s="9"/>
      <c r="CF1851" s="10"/>
      <c r="CG1851" s="10"/>
      <c r="CH1851" s="10"/>
      <c r="CI1851" s="10"/>
      <c r="CJ1851" s="10"/>
      <c r="CK1851" s="10"/>
      <c r="CL1851" s="10"/>
      <c r="CM1851" s="10"/>
    </row>
    <row r="1852" spans="1:91" x14ac:dyDescent="0.2">
      <c r="A1852" s="9"/>
      <c r="B1852" s="9"/>
      <c r="C1852" s="9"/>
      <c r="D1852" s="9"/>
      <c r="E1852" s="9"/>
      <c r="F1852" s="9"/>
      <c r="G1852" s="9"/>
      <c r="H1852" s="9"/>
      <c r="I1852" s="9"/>
      <c r="J1852" s="9"/>
      <c r="K1852" s="9"/>
      <c r="L1852" s="9"/>
      <c r="M1852" s="9"/>
      <c r="N1852" s="9"/>
      <c r="P1852"/>
      <c r="Q1852"/>
      <c r="AI1852" s="9"/>
      <c r="AJ1852" s="10"/>
      <c r="AK1852" s="9"/>
      <c r="AL1852" s="10"/>
      <c r="AM1852" s="9"/>
      <c r="AN1852" s="9"/>
      <c r="AO1852" s="9"/>
      <c r="AP1852" s="9"/>
      <c r="AQ1852" s="9"/>
      <c r="AS1852" s="9"/>
      <c r="AT1852" s="10"/>
      <c r="AU1852" s="10"/>
      <c r="AV1852" s="10"/>
      <c r="AW1852" s="10"/>
      <c r="AX1852" s="10"/>
      <c r="AY1852" s="10"/>
      <c r="AZ1852" s="10"/>
      <c r="BA1852" s="10"/>
      <c r="BC1852" s="9"/>
      <c r="BD1852" s="10"/>
      <c r="BE1852" s="10"/>
      <c r="BF1852" s="10"/>
      <c r="BG1852" s="10"/>
      <c r="BH1852" s="10"/>
      <c r="BI1852" s="10"/>
      <c r="BJ1852" s="10"/>
      <c r="BK1852" s="10"/>
      <c r="BL1852" s="10"/>
      <c r="BM1852" s="9"/>
      <c r="BN1852" s="10"/>
      <c r="BO1852" s="9"/>
      <c r="BP1852" s="9"/>
      <c r="BQ1852" s="9"/>
      <c r="BR1852" s="9"/>
      <c r="BS1852" s="9"/>
      <c r="BT1852" s="5"/>
      <c r="BU1852" s="9"/>
      <c r="BV1852" s="10"/>
      <c r="BW1852" s="10"/>
      <c r="BX1852" s="10"/>
      <c r="BY1852" s="10"/>
      <c r="BZ1852" s="10"/>
      <c r="CA1852" s="10"/>
      <c r="CB1852" s="10"/>
      <c r="CC1852" s="10"/>
      <c r="CD1852" s="5"/>
      <c r="CE1852" s="9"/>
      <c r="CF1852" s="10"/>
      <c r="CG1852" s="10"/>
      <c r="CH1852" s="10"/>
      <c r="CI1852" s="10"/>
      <c r="CJ1852" s="10"/>
      <c r="CK1852" s="10"/>
      <c r="CL1852" s="10"/>
      <c r="CM1852" s="10"/>
    </row>
    <row r="1853" spans="1:91" x14ac:dyDescent="0.2">
      <c r="A1853" s="9"/>
      <c r="B1853" s="9"/>
      <c r="C1853" s="9"/>
      <c r="D1853" s="9"/>
      <c r="E1853" s="9"/>
      <c r="F1853" s="9"/>
      <c r="G1853" s="9"/>
      <c r="H1853" s="9"/>
      <c r="I1853" s="9"/>
      <c r="J1853" s="9"/>
      <c r="K1853" s="9"/>
      <c r="L1853" s="9"/>
      <c r="M1853" s="9"/>
      <c r="N1853" s="9"/>
      <c r="P1853"/>
      <c r="Q1853"/>
      <c r="AI1853" s="9"/>
      <c r="AJ1853" s="10"/>
      <c r="AK1853" s="9"/>
      <c r="AL1853" s="10"/>
      <c r="AM1853" s="9"/>
      <c r="AN1853" s="9"/>
      <c r="AO1853" s="9"/>
      <c r="AP1853" s="9"/>
      <c r="AQ1853" s="9"/>
      <c r="AS1853" s="9"/>
      <c r="AT1853" s="10"/>
      <c r="AU1853" s="10"/>
      <c r="AV1853" s="10"/>
      <c r="AW1853" s="10"/>
      <c r="AX1853" s="10"/>
      <c r="AY1853" s="10"/>
      <c r="AZ1853" s="10"/>
      <c r="BA1853" s="10"/>
      <c r="BC1853" s="9"/>
      <c r="BD1853" s="10"/>
      <c r="BE1853" s="10"/>
      <c r="BF1853" s="10"/>
      <c r="BG1853" s="10"/>
      <c r="BH1853" s="10"/>
      <c r="BI1853" s="10"/>
      <c r="BJ1853" s="10"/>
      <c r="BK1853" s="10"/>
      <c r="BL1853" s="10"/>
      <c r="BM1853" s="9"/>
      <c r="BN1853" s="10"/>
      <c r="BO1853" s="9"/>
      <c r="BP1853" s="9"/>
      <c r="BQ1853" s="9"/>
      <c r="BR1853" s="9"/>
      <c r="BS1853" s="9"/>
      <c r="BT1853" s="5"/>
      <c r="BU1853" s="9"/>
      <c r="BV1853" s="10"/>
      <c r="BW1853" s="10"/>
      <c r="BX1853" s="10"/>
      <c r="BY1853" s="10"/>
      <c r="BZ1853" s="10"/>
      <c r="CA1853" s="10"/>
      <c r="CB1853" s="10"/>
      <c r="CC1853" s="10"/>
      <c r="CD1853" s="5"/>
      <c r="CE1853" s="9"/>
      <c r="CF1853" s="10"/>
      <c r="CG1853" s="10"/>
      <c r="CH1853" s="10"/>
      <c r="CI1853" s="10"/>
      <c r="CJ1853" s="10"/>
      <c r="CK1853" s="10"/>
      <c r="CL1853" s="10"/>
      <c r="CM1853" s="10"/>
    </row>
    <row r="1854" spans="1:91" x14ac:dyDescent="0.2">
      <c r="A1854" s="9"/>
      <c r="B1854" s="9"/>
      <c r="C1854" s="9"/>
      <c r="D1854" s="9"/>
      <c r="E1854" s="9"/>
      <c r="F1854" s="9"/>
      <c r="G1854" s="9"/>
      <c r="H1854" s="9"/>
      <c r="I1854" s="9"/>
      <c r="J1854" s="9"/>
      <c r="K1854" s="9"/>
      <c r="L1854" s="9"/>
      <c r="M1854" s="9"/>
      <c r="N1854" s="9"/>
      <c r="P1854"/>
      <c r="Q1854"/>
      <c r="AI1854" s="9"/>
      <c r="AJ1854" s="10"/>
      <c r="AK1854" s="9"/>
      <c r="AL1854" s="10"/>
      <c r="AM1854" s="9"/>
      <c r="AN1854" s="9"/>
      <c r="AO1854" s="9"/>
      <c r="AP1854" s="9"/>
      <c r="AQ1854" s="9"/>
      <c r="AS1854" s="9"/>
      <c r="AT1854" s="10"/>
      <c r="AU1854" s="10"/>
      <c r="AV1854" s="10"/>
      <c r="AW1854" s="10"/>
      <c r="AX1854" s="10"/>
      <c r="AY1854" s="10"/>
      <c r="AZ1854" s="10"/>
      <c r="BA1854" s="10"/>
      <c r="BC1854" s="9"/>
      <c r="BD1854" s="10"/>
      <c r="BE1854" s="10"/>
      <c r="BF1854" s="10"/>
      <c r="BG1854" s="10"/>
      <c r="BH1854" s="10"/>
      <c r="BI1854" s="10"/>
      <c r="BJ1854" s="10"/>
      <c r="BK1854" s="10"/>
      <c r="BL1854" s="10"/>
      <c r="BM1854" s="9"/>
      <c r="BN1854" s="10"/>
      <c r="BO1854" s="9"/>
      <c r="BP1854" s="9"/>
      <c r="BQ1854" s="9"/>
      <c r="BR1854" s="9"/>
      <c r="BS1854" s="9"/>
      <c r="BT1854" s="5"/>
      <c r="BU1854" s="9"/>
      <c r="BV1854" s="10"/>
      <c r="BW1854" s="10"/>
      <c r="BX1854" s="10"/>
      <c r="BY1854" s="10"/>
      <c r="BZ1854" s="10"/>
      <c r="CA1854" s="10"/>
      <c r="CB1854" s="10"/>
      <c r="CC1854" s="10"/>
      <c r="CD1854" s="5"/>
      <c r="CE1854" s="9"/>
      <c r="CF1854" s="10"/>
      <c r="CG1854" s="10"/>
      <c r="CH1854" s="10"/>
      <c r="CI1854" s="10"/>
      <c r="CJ1854" s="10"/>
      <c r="CK1854" s="10"/>
      <c r="CL1854" s="10"/>
      <c r="CM1854" s="10"/>
    </row>
    <row r="1855" spans="1:91" x14ac:dyDescent="0.2">
      <c r="A1855" s="9"/>
      <c r="B1855" s="9"/>
      <c r="C1855" s="9"/>
      <c r="D1855" s="9"/>
      <c r="E1855" s="9"/>
      <c r="F1855" s="9"/>
      <c r="G1855" s="9"/>
      <c r="H1855" s="9"/>
      <c r="I1855" s="9"/>
      <c r="J1855" s="9"/>
      <c r="K1855" s="9"/>
      <c r="L1855" s="9"/>
      <c r="M1855" s="9"/>
      <c r="N1855" s="9"/>
      <c r="P1855"/>
      <c r="Q1855"/>
      <c r="AI1855" s="9"/>
      <c r="AJ1855" s="10"/>
      <c r="AK1855" s="9"/>
      <c r="AL1855" s="10"/>
      <c r="AM1855" s="9"/>
      <c r="AN1855" s="9"/>
      <c r="AO1855" s="9"/>
      <c r="AP1855" s="9"/>
      <c r="AQ1855" s="9"/>
      <c r="AS1855" s="9"/>
      <c r="AT1855" s="10"/>
      <c r="AU1855" s="10"/>
      <c r="AV1855" s="10"/>
      <c r="AW1855" s="10"/>
      <c r="AX1855" s="10"/>
      <c r="AY1855" s="10"/>
      <c r="AZ1855" s="10"/>
      <c r="BA1855" s="10"/>
      <c r="BC1855" s="9"/>
      <c r="BD1855" s="10"/>
      <c r="BE1855" s="10"/>
      <c r="BF1855" s="10"/>
      <c r="BG1855" s="10"/>
      <c r="BH1855" s="10"/>
      <c r="BI1855" s="10"/>
      <c r="BJ1855" s="10"/>
      <c r="BK1855" s="10"/>
      <c r="BL1855" s="10"/>
      <c r="BM1855" s="9"/>
      <c r="BN1855" s="10"/>
      <c r="BO1855" s="9"/>
      <c r="BP1855" s="9"/>
      <c r="BQ1855" s="9"/>
      <c r="BR1855" s="9"/>
      <c r="BS1855" s="9"/>
      <c r="BT1855" s="5"/>
      <c r="BU1855" s="9"/>
      <c r="BV1855" s="10"/>
      <c r="BW1855" s="10"/>
      <c r="BX1855" s="10"/>
      <c r="BY1855" s="10"/>
      <c r="BZ1855" s="10"/>
      <c r="CA1855" s="10"/>
      <c r="CB1855" s="10"/>
      <c r="CC1855" s="10"/>
      <c r="CD1855" s="5"/>
      <c r="CE1855" s="9"/>
      <c r="CF1855" s="10"/>
      <c r="CG1855" s="10"/>
      <c r="CH1855" s="10"/>
      <c r="CI1855" s="10"/>
      <c r="CJ1855" s="10"/>
      <c r="CK1855" s="10"/>
      <c r="CL1855" s="10"/>
      <c r="CM1855" s="10"/>
    </row>
    <row r="1856" spans="1:91" x14ac:dyDescent="0.2">
      <c r="A1856" s="9"/>
      <c r="B1856" s="9"/>
      <c r="C1856" s="9"/>
      <c r="D1856" s="9"/>
      <c r="E1856" s="9"/>
      <c r="F1856" s="9"/>
      <c r="G1856" s="9"/>
      <c r="H1856" s="9"/>
      <c r="I1856" s="9"/>
      <c r="J1856" s="9"/>
      <c r="K1856" s="9"/>
      <c r="L1856" s="9"/>
      <c r="M1856" s="9"/>
      <c r="N1856" s="9"/>
      <c r="P1856"/>
      <c r="Q1856"/>
      <c r="AI1856" s="9"/>
      <c r="AJ1856" s="10"/>
      <c r="AK1856" s="9"/>
      <c r="AL1856" s="10"/>
      <c r="AM1856" s="9"/>
      <c r="AN1856" s="9"/>
      <c r="AO1856" s="9"/>
      <c r="AP1856" s="9"/>
      <c r="AQ1856" s="9"/>
      <c r="AS1856" s="9"/>
      <c r="AT1856" s="10"/>
      <c r="AU1856" s="10"/>
      <c r="AV1856" s="10"/>
      <c r="AW1856" s="10"/>
      <c r="AX1856" s="10"/>
      <c r="AY1856" s="10"/>
      <c r="AZ1856" s="10"/>
      <c r="BA1856" s="10"/>
      <c r="BC1856" s="9"/>
      <c r="BD1856" s="10"/>
      <c r="BE1856" s="10"/>
      <c r="BF1856" s="10"/>
      <c r="BG1856" s="10"/>
      <c r="BH1856" s="10"/>
      <c r="BI1856" s="10"/>
      <c r="BJ1856" s="10"/>
      <c r="BK1856" s="10"/>
      <c r="BL1856" s="10"/>
      <c r="BM1856" s="9"/>
      <c r="BN1856" s="10"/>
      <c r="BO1856" s="9"/>
      <c r="BP1856" s="9"/>
      <c r="BQ1856" s="9"/>
      <c r="BR1856" s="9"/>
      <c r="BS1856" s="9"/>
      <c r="BT1856" s="5"/>
      <c r="BU1856" s="9"/>
      <c r="BV1856" s="10"/>
      <c r="BW1856" s="10"/>
      <c r="BX1856" s="10"/>
      <c r="BY1856" s="10"/>
      <c r="BZ1856" s="10"/>
      <c r="CA1856" s="10"/>
      <c r="CB1856" s="10"/>
      <c r="CC1856" s="10"/>
      <c r="CD1856" s="5"/>
      <c r="CE1856" s="9"/>
      <c r="CF1856" s="10"/>
      <c r="CG1856" s="10"/>
      <c r="CH1856" s="10"/>
      <c r="CI1856" s="10"/>
      <c r="CJ1856" s="10"/>
      <c r="CK1856" s="10"/>
      <c r="CL1856" s="10"/>
      <c r="CM1856" s="10"/>
    </row>
    <row r="1857" spans="1:91" x14ac:dyDescent="0.2">
      <c r="A1857" s="9"/>
      <c r="B1857" s="9"/>
      <c r="C1857" s="9"/>
      <c r="D1857" s="9"/>
      <c r="E1857" s="9"/>
      <c r="F1857" s="9"/>
      <c r="G1857" s="9"/>
      <c r="H1857" s="9"/>
      <c r="I1857" s="9"/>
      <c r="J1857" s="9"/>
      <c r="K1857" s="9"/>
      <c r="L1857" s="9"/>
      <c r="M1857" s="9"/>
      <c r="N1857" s="9"/>
      <c r="P1857"/>
      <c r="Q1857"/>
      <c r="AI1857" s="9"/>
      <c r="AJ1857" s="10"/>
      <c r="AK1857" s="9"/>
      <c r="AL1857" s="10"/>
      <c r="AM1857" s="9"/>
      <c r="AN1857" s="9"/>
      <c r="AO1857" s="9"/>
      <c r="AP1857" s="9"/>
      <c r="AQ1857" s="9"/>
      <c r="AS1857" s="9"/>
      <c r="AT1857" s="10"/>
      <c r="AU1857" s="10"/>
      <c r="AV1857" s="10"/>
      <c r="AW1857" s="10"/>
      <c r="AX1857" s="10"/>
      <c r="AY1857" s="10"/>
      <c r="AZ1857" s="10"/>
      <c r="BA1857" s="10"/>
      <c r="BC1857" s="9"/>
      <c r="BD1857" s="10"/>
      <c r="BE1857" s="10"/>
      <c r="BF1857" s="10"/>
      <c r="BG1857" s="10"/>
      <c r="BH1857" s="10"/>
      <c r="BI1857" s="10"/>
      <c r="BJ1857" s="10"/>
      <c r="BK1857" s="10"/>
      <c r="BL1857" s="10"/>
      <c r="BM1857" s="9"/>
      <c r="BN1857" s="10"/>
      <c r="BO1857" s="9"/>
      <c r="BP1857" s="9"/>
      <c r="BQ1857" s="9"/>
      <c r="BR1857" s="9"/>
      <c r="BS1857" s="9"/>
      <c r="BT1857" s="5"/>
      <c r="BU1857" s="9"/>
      <c r="BV1857" s="10"/>
      <c r="BW1857" s="10"/>
      <c r="BX1857" s="10"/>
      <c r="BY1857" s="10"/>
      <c r="BZ1857" s="10"/>
      <c r="CA1857" s="10"/>
      <c r="CB1857" s="10"/>
      <c r="CC1857" s="10"/>
      <c r="CD1857" s="5"/>
      <c r="CE1857" s="9"/>
      <c r="CF1857" s="10"/>
      <c r="CG1857" s="10"/>
      <c r="CH1857" s="10"/>
      <c r="CI1857" s="10"/>
      <c r="CJ1857" s="10"/>
      <c r="CK1857" s="10"/>
      <c r="CL1857" s="10"/>
      <c r="CM1857" s="10"/>
    </row>
    <row r="1858" spans="1:91" x14ac:dyDescent="0.2">
      <c r="A1858" s="9"/>
      <c r="B1858" s="9"/>
      <c r="C1858" s="9"/>
      <c r="D1858" s="9"/>
      <c r="E1858" s="9"/>
      <c r="F1858" s="9"/>
      <c r="G1858" s="9"/>
      <c r="H1858" s="9"/>
      <c r="I1858" s="9"/>
      <c r="J1858" s="9"/>
      <c r="K1858" s="9"/>
      <c r="L1858" s="9"/>
      <c r="M1858" s="9"/>
      <c r="N1858" s="9"/>
      <c r="P1858"/>
      <c r="Q1858"/>
      <c r="AI1858" s="9"/>
      <c r="AJ1858" s="10"/>
      <c r="AK1858" s="9"/>
      <c r="AL1858" s="10"/>
      <c r="AM1858" s="9"/>
      <c r="AN1858" s="9"/>
      <c r="AO1858" s="9"/>
      <c r="AP1858" s="9"/>
      <c r="AQ1858" s="9"/>
      <c r="AS1858" s="9"/>
      <c r="AT1858" s="10"/>
      <c r="AU1858" s="10"/>
      <c r="AV1858" s="10"/>
      <c r="AW1858" s="10"/>
      <c r="AX1858" s="10"/>
      <c r="AY1858" s="10"/>
      <c r="AZ1858" s="10"/>
      <c r="BA1858" s="10"/>
      <c r="BC1858" s="9"/>
      <c r="BD1858" s="10"/>
      <c r="BE1858" s="10"/>
      <c r="BF1858" s="10"/>
      <c r="BG1858" s="10"/>
      <c r="BH1858" s="10"/>
      <c r="BI1858" s="10"/>
      <c r="BJ1858" s="10"/>
      <c r="BK1858" s="10"/>
      <c r="BL1858" s="10"/>
      <c r="BM1858" s="9"/>
      <c r="BN1858" s="10"/>
      <c r="BO1858" s="9"/>
      <c r="BP1858" s="9"/>
      <c r="BQ1858" s="9"/>
      <c r="BR1858" s="9"/>
      <c r="BS1858" s="9"/>
      <c r="BT1858" s="5"/>
      <c r="BU1858" s="9"/>
      <c r="BV1858" s="10"/>
      <c r="BW1858" s="10"/>
      <c r="BX1858" s="10"/>
      <c r="BY1858" s="10"/>
      <c r="BZ1858" s="10"/>
      <c r="CA1858" s="10"/>
      <c r="CB1858" s="10"/>
      <c r="CC1858" s="10"/>
      <c r="CD1858" s="5"/>
      <c r="CE1858" s="9"/>
      <c r="CF1858" s="10"/>
      <c r="CG1858" s="10"/>
      <c r="CH1858" s="10"/>
      <c r="CI1858" s="10"/>
      <c r="CJ1858" s="10"/>
      <c r="CK1858" s="10"/>
      <c r="CL1858" s="10"/>
      <c r="CM1858" s="10"/>
    </row>
    <row r="1859" spans="1:91" x14ac:dyDescent="0.2">
      <c r="A1859" s="9"/>
      <c r="B1859" s="9"/>
      <c r="C1859" s="9"/>
      <c r="D1859" s="9"/>
      <c r="E1859" s="9"/>
      <c r="F1859" s="9"/>
      <c r="G1859" s="9"/>
      <c r="H1859" s="9"/>
      <c r="I1859" s="9"/>
      <c r="J1859" s="9"/>
      <c r="K1859" s="9"/>
      <c r="L1859" s="9"/>
      <c r="M1859" s="9"/>
      <c r="N1859" s="9"/>
      <c r="P1859"/>
      <c r="Q1859"/>
      <c r="AI1859" s="9"/>
      <c r="AJ1859" s="10"/>
      <c r="AK1859" s="9"/>
      <c r="AL1859" s="10"/>
      <c r="AM1859" s="9"/>
      <c r="AN1859" s="9"/>
      <c r="AO1859" s="9"/>
      <c r="AP1859" s="9"/>
      <c r="AQ1859" s="9"/>
      <c r="AS1859" s="9"/>
      <c r="AT1859" s="10"/>
      <c r="AU1859" s="10"/>
      <c r="AV1859" s="10"/>
      <c r="AW1859" s="10"/>
      <c r="AX1859" s="10"/>
      <c r="AY1859" s="10"/>
      <c r="AZ1859" s="10"/>
      <c r="BA1859" s="10"/>
      <c r="BC1859" s="9"/>
      <c r="BD1859" s="10"/>
      <c r="BE1859" s="10"/>
      <c r="BF1859" s="10"/>
      <c r="BG1859" s="10"/>
      <c r="BH1859" s="10"/>
      <c r="BI1859" s="10"/>
      <c r="BJ1859" s="10"/>
      <c r="BK1859" s="10"/>
      <c r="BL1859" s="10"/>
      <c r="BM1859" s="9"/>
      <c r="BN1859" s="10"/>
      <c r="BO1859" s="9"/>
      <c r="BP1859" s="9"/>
      <c r="BQ1859" s="9"/>
      <c r="BR1859" s="9"/>
      <c r="BS1859" s="9"/>
      <c r="BT1859" s="5"/>
      <c r="BU1859" s="9"/>
      <c r="BV1859" s="10"/>
      <c r="BW1859" s="10"/>
      <c r="BX1859" s="10"/>
      <c r="BY1859" s="10"/>
      <c r="BZ1859" s="10"/>
      <c r="CA1859" s="10"/>
      <c r="CB1859" s="10"/>
      <c r="CC1859" s="10"/>
      <c r="CD1859" s="5"/>
      <c r="CE1859" s="9"/>
      <c r="CF1859" s="10"/>
      <c r="CG1859" s="10"/>
      <c r="CH1859" s="10"/>
      <c r="CI1859" s="10"/>
      <c r="CJ1859" s="10"/>
      <c r="CK1859" s="10"/>
      <c r="CL1859" s="10"/>
      <c r="CM1859" s="10"/>
    </row>
    <row r="1860" spans="1:91" x14ac:dyDescent="0.2">
      <c r="A1860" s="9"/>
      <c r="B1860" s="9"/>
      <c r="C1860" s="9"/>
      <c r="D1860" s="9"/>
      <c r="E1860" s="9"/>
      <c r="F1860" s="9"/>
      <c r="G1860" s="9"/>
      <c r="H1860" s="9"/>
      <c r="I1860" s="9"/>
      <c r="J1860" s="9"/>
      <c r="K1860" s="9"/>
      <c r="L1860" s="9"/>
      <c r="M1860" s="9"/>
      <c r="N1860" s="9"/>
      <c r="P1860"/>
      <c r="Q1860"/>
      <c r="AI1860" s="9"/>
      <c r="AJ1860" s="10"/>
      <c r="AK1860" s="9"/>
      <c r="AL1860" s="10"/>
      <c r="AM1860" s="9"/>
      <c r="AN1860" s="9"/>
      <c r="AO1860" s="9"/>
      <c r="AP1860" s="9"/>
      <c r="AQ1860" s="9"/>
      <c r="AS1860" s="9"/>
      <c r="AT1860" s="10"/>
      <c r="AU1860" s="10"/>
      <c r="AV1860" s="10"/>
      <c r="AW1860" s="10"/>
      <c r="AX1860" s="10"/>
      <c r="AY1860" s="10"/>
      <c r="AZ1860" s="10"/>
      <c r="BA1860" s="10"/>
      <c r="BC1860" s="9"/>
      <c r="BD1860" s="10"/>
      <c r="BE1860" s="10"/>
      <c r="BF1860" s="10"/>
      <c r="BG1860" s="10"/>
      <c r="BH1860" s="10"/>
      <c r="BI1860" s="10"/>
      <c r="BJ1860" s="10"/>
      <c r="BK1860" s="10"/>
      <c r="BL1860" s="10"/>
      <c r="BM1860" s="9"/>
      <c r="BN1860" s="10"/>
      <c r="BO1860" s="9"/>
      <c r="BP1860" s="9"/>
      <c r="BQ1860" s="9"/>
      <c r="BR1860" s="9"/>
      <c r="BS1860" s="9"/>
      <c r="BT1860" s="5"/>
      <c r="BU1860" s="9"/>
      <c r="BV1860" s="10"/>
      <c r="BW1860" s="10"/>
      <c r="BX1860" s="10"/>
      <c r="BY1860" s="10"/>
      <c r="BZ1860" s="10"/>
      <c r="CA1860" s="10"/>
      <c r="CB1860" s="10"/>
      <c r="CC1860" s="10"/>
      <c r="CD1860" s="5"/>
      <c r="CE1860" s="9"/>
      <c r="CF1860" s="10"/>
      <c r="CG1860" s="10"/>
      <c r="CH1860" s="10"/>
      <c r="CI1860" s="10"/>
      <c r="CJ1860" s="10"/>
      <c r="CK1860" s="10"/>
      <c r="CL1860" s="10"/>
      <c r="CM1860" s="10"/>
    </row>
    <row r="1861" spans="1:91" x14ac:dyDescent="0.2">
      <c r="A1861" s="9"/>
      <c r="B1861" s="9"/>
      <c r="C1861" s="9"/>
      <c r="D1861" s="9"/>
      <c r="E1861" s="9"/>
      <c r="F1861" s="9"/>
      <c r="G1861" s="9"/>
      <c r="H1861" s="9"/>
      <c r="I1861" s="9"/>
      <c r="J1861" s="9"/>
      <c r="K1861" s="9"/>
      <c r="L1861" s="9"/>
      <c r="M1861" s="9"/>
      <c r="N1861" s="9"/>
      <c r="P1861"/>
      <c r="Q1861"/>
      <c r="AI1861" s="9"/>
      <c r="AJ1861" s="10"/>
      <c r="AK1861" s="9"/>
      <c r="AL1861" s="10"/>
      <c r="AM1861" s="9"/>
      <c r="AN1861" s="9"/>
      <c r="AO1861" s="9"/>
      <c r="AP1861" s="9"/>
      <c r="AQ1861" s="9"/>
      <c r="AS1861" s="9"/>
      <c r="AT1861" s="10"/>
      <c r="AU1861" s="10"/>
      <c r="AV1861" s="10"/>
      <c r="AW1861" s="10"/>
      <c r="AX1861" s="10"/>
      <c r="AY1861" s="10"/>
      <c r="AZ1861" s="10"/>
      <c r="BA1861" s="10"/>
      <c r="BC1861" s="9"/>
      <c r="BD1861" s="10"/>
      <c r="BE1861" s="10"/>
      <c r="BF1861" s="10"/>
      <c r="BG1861" s="10"/>
      <c r="BH1861" s="10"/>
      <c r="BI1861" s="10"/>
      <c r="BJ1861" s="10"/>
      <c r="BK1861" s="10"/>
      <c r="BL1861" s="10"/>
      <c r="BM1861" s="9"/>
      <c r="BN1861" s="10"/>
      <c r="BO1861" s="9"/>
      <c r="BP1861" s="9"/>
      <c r="BQ1861" s="9"/>
      <c r="BR1861" s="9"/>
      <c r="BS1861" s="9"/>
      <c r="BT1861" s="5"/>
      <c r="BU1861" s="9"/>
      <c r="BV1861" s="10"/>
      <c r="BW1861" s="10"/>
      <c r="BX1861" s="10"/>
      <c r="BY1861" s="10"/>
      <c r="BZ1861" s="10"/>
      <c r="CA1861" s="10"/>
      <c r="CB1861" s="10"/>
      <c r="CC1861" s="10"/>
      <c r="CD1861" s="5"/>
      <c r="CE1861" s="9"/>
      <c r="CF1861" s="10"/>
      <c r="CG1861" s="10"/>
      <c r="CH1861" s="10"/>
      <c r="CI1861" s="10"/>
      <c r="CJ1861" s="10"/>
      <c r="CK1861" s="10"/>
      <c r="CL1861" s="10"/>
      <c r="CM1861" s="10"/>
    </row>
    <row r="1862" spans="1:91" x14ac:dyDescent="0.2">
      <c r="A1862" s="9"/>
      <c r="B1862" s="9"/>
      <c r="C1862" s="9"/>
      <c r="D1862" s="9"/>
      <c r="E1862" s="9"/>
      <c r="F1862" s="9"/>
      <c r="G1862" s="9"/>
      <c r="H1862" s="9"/>
      <c r="I1862" s="9"/>
      <c r="J1862" s="9"/>
      <c r="K1862" s="9"/>
      <c r="L1862" s="9"/>
      <c r="M1862" s="9"/>
      <c r="N1862" s="9"/>
      <c r="P1862"/>
      <c r="Q1862"/>
      <c r="AI1862" s="9"/>
      <c r="AJ1862" s="10"/>
      <c r="AK1862" s="9"/>
      <c r="AL1862" s="10"/>
      <c r="AM1862" s="9"/>
      <c r="AN1862" s="9"/>
      <c r="AO1862" s="9"/>
      <c r="AP1862" s="9"/>
      <c r="AQ1862" s="9"/>
      <c r="AS1862" s="9"/>
      <c r="AT1862" s="10"/>
      <c r="AU1862" s="10"/>
      <c r="AV1862" s="10"/>
      <c r="AW1862" s="10"/>
      <c r="AX1862" s="10"/>
      <c r="AY1862" s="10"/>
      <c r="AZ1862" s="10"/>
      <c r="BA1862" s="10"/>
      <c r="BC1862" s="9"/>
      <c r="BD1862" s="10"/>
      <c r="BE1862" s="10"/>
      <c r="BF1862" s="10"/>
      <c r="BG1862" s="10"/>
      <c r="BH1862" s="10"/>
      <c r="BI1862" s="10"/>
      <c r="BJ1862" s="10"/>
      <c r="BK1862" s="10"/>
      <c r="BL1862" s="10"/>
      <c r="BM1862" s="9"/>
      <c r="BN1862" s="10"/>
      <c r="BO1862" s="9"/>
      <c r="BP1862" s="9"/>
      <c r="BQ1862" s="9"/>
      <c r="BR1862" s="9"/>
      <c r="BS1862" s="9"/>
      <c r="BT1862" s="5"/>
      <c r="BU1862" s="9"/>
      <c r="BV1862" s="10"/>
      <c r="BW1862" s="10"/>
      <c r="BX1862" s="10"/>
      <c r="BY1862" s="10"/>
      <c r="BZ1862" s="10"/>
      <c r="CA1862" s="10"/>
      <c r="CB1862" s="10"/>
      <c r="CC1862" s="10"/>
      <c r="CD1862" s="5"/>
      <c r="CE1862" s="9"/>
      <c r="CF1862" s="10"/>
      <c r="CG1862" s="10"/>
      <c r="CH1862" s="10"/>
      <c r="CI1862" s="10"/>
      <c r="CJ1862" s="10"/>
      <c r="CK1862" s="10"/>
      <c r="CL1862" s="10"/>
      <c r="CM1862" s="10"/>
    </row>
    <row r="1863" spans="1:91" x14ac:dyDescent="0.2">
      <c r="A1863" s="9"/>
      <c r="B1863" s="9"/>
      <c r="C1863" s="9"/>
      <c r="D1863" s="9"/>
      <c r="E1863" s="9"/>
      <c r="F1863" s="9"/>
      <c r="G1863" s="9"/>
      <c r="H1863" s="9"/>
      <c r="I1863" s="9"/>
      <c r="J1863" s="9"/>
      <c r="K1863" s="9"/>
      <c r="L1863" s="9"/>
      <c r="M1863" s="9"/>
      <c r="N1863" s="9"/>
      <c r="P1863"/>
      <c r="Q1863"/>
      <c r="AI1863" s="9"/>
      <c r="AJ1863" s="10"/>
      <c r="AK1863" s="9"/>
      <c r="AL1863" s="10"/>
      <c r="AM1863" s="9"/>
      <c r="AN1863" s="9"/>
      <c r="AO1863" s="9"/>
      <c r="AP1863" s="9"/>
      <c r="AQ1863" s="9"/>
      <c r="AS1863" s="9"/>
      <c r="AT1863" s="10"/>
      <c r="AU1863" s="10"/>
      <c r="AV1863" s="10"/>
      <c r="AW1863" s="10"/>
      <c r="AX1863" s="10"/>
      <c r="AY1863" s="10"/>
      <c r="AZ1863" s="10"/>
      <c r="BA1863" s="10"/>
      <c r="BC1863" s="9"/>
      <c r="BD1863" s="10"/>
      <c r="BE1863" s="10"/>
      <c r="BF1863" s="10"/>
      <c r="BG1863" s="10"/>
      <c r="BH1863" s="10"/>
      <c r="BI1863" s="10"/>
      <c r="BJ1863" s="10"/>
      <c r="BK1863" s="10"/>
      <c r="BL1863" s="10"/>
      <c r="BM1863" s="9"/>
      <c r="BN1863" s="10"/>
      <c r="BO1863" s="9"/>
      <c r="BP1863" s="9"/>
      <c r="BQ1863" s="9"/>
      <c r="BR1863" s="9"/>
      <c r="BS1863" s="9"/>
      <c r="BT1863" s="5"/>
      <c r="BU1863" s="9"/>
      <c r="BV1863" s="10"/>
      <c r="BW1863" s="10"/>
      <c r="BX1863" s="10"/>
      <c r="BY1863" s="10"/>
      <c r="BZ1863" s="10"/>
      <c r="CA1863" s="10"/>
      <c r="CB1863" s="10"/>
      <c r="CC1863" s="10"/>
      <c r="CD1863" s="5"/>
      <c r="CE1863" s="9"/>
      <c r="CF1863" s="10"/>
      <c r="CG1863" s="10"/>
      <c r="CH1863" s="10"/>
      <c r="CI1863" s="10"/>
      <c r="CJ1863" s="10"/>
      <c r="CK1863" s="10"/>
      <c r="CL1863" s="10"/>
      <c r="CM1863" s="10"/>
    </row>
    <row r="1864" spans="1:91" x14ac:dyDescent="0.2">
      <c r="A1864" s="9"/>
      <c r="B1864" s="9"/>
      <c r="C1864" s="9"/>
      <c r="D1864" s="9"/>
      <c r="E1864" s="9"/>
      <c r="F1864" s="9"/>
      <c r="G1864" s="9"/>
      <c r="H1864" s="9"/>
      <c r="I1864" s="9"/>
      <c r="J1864" s="9"/>
      <c r="K1864" s="9"/>
      <c r="L1864" s="9"/>
      <c r="M1864" s="9"/>
      <c r="N1864" s="9"/>
      <c r="P1864"/>
      <c r="Q1864"/>
      <c r="AI1864" s="9"/>
      <c r="AJ1864" s="10"/>
      <c r="AK1864" s="9"/>
      <c r="AL1864" s="10"/>
      <c r="AM1864" s="9"/>
      <c r="AN1864" s="9"/>
      <c r="AO1864" s="9"/>
      <c r="AP1864" s="9"/>
      <c r="AQ1864" s="9"/>
      <c r="AS1864" s="9"/>
      <c r="AT1864" s="10"/>
      <c r="AU1864" s="10"/>
      <c r="AV1864" s="10"/>
      <c r="AW1864" s="10"/>
      <c r="AX1864" s="10"/>
      <c r="AY1864" s="10"/>
      <c r="AZ1864" s="10"/>
      <c r="BA1864" s="10"/>
      <c r="BC1864" s="9"/>
      <c r="BD1864" s="10"/>
      <c r="BE1864" s="10"/>
      <c r="BF1864" s="10"/>
      <c r="BG1864" s="10"/>
      <c r="BH1864" s="10"/>
      <c r="BI1864" s="10"/>
      <c r="BJ1864" s="10"/>
      <c r="BK1864" s="10"/>
      <c r="BL1864" s="10"/>
      <c r="BM1864" s="9"/>
      <c r="BN1864" s="10"/>
      <c r="BO1864" s="9"/>
      <c r="BP1864" s="9"/>
      <c r="BQ1864" s="9"/>
      <c r="BR1864" s="9"/>
      <c r="BS1864" s="9"/>
      <c r="BT1864" s="5"/>
      <c r="BU1864" s="9"/>
      <c r="BV1864" s="10"/>
      <c r="BW1864" s="10"/>
      <c r="BX1864" s="10"/>
      <c r="BY1864" s="10"/>
      <c r="BZ1864" s="10"/>
      <c r="CA1864" s="10"/>
      <c r="CB1864" s="10"/>
      <c r="CC1864" s="10"/>
      <c r="CD1864" s="5"/>
      <c r="CE1864" s="9"/>
      <c r="CF1864" s="10"/>
      <c r="CG1864" s="10"/>
      <c r="CH1864" s="10"/>
      <c r="CI1864" s="10"/>
      <c r="CJ1864" s="10"/>
      <c r="CK1864" s="10"/>
      <c r="CL1864" s="10"/>
      <c r="CM1864" s="10"/>
    </row>
    <row r="1865" spans="1:91" x14ac:dyDescent="0.2">
      <c r="A1865" s="9"/>
      <c r="B1865" s="9"/>
      <c r="C1865" s="9"/>
      <c r="D1865" s="9"/>
      <c r="E1865" s="9"/>
      <c r="F1865" s="9"/>
      <c r="G1865" s="9"/>
      <c r="H1865" s="9"/>
      <c r="I1865" s="9"/>
      <c r="J1865" s="9"/>
      <c r="K1865" s="9"/>
      <c r="L1865" s="9"/>
      <c r="M1865" s="9"/>
      <c r="N1865" s="9"/>
      <c r="P1865"/>
      <c r="Q1865"/>
      <c r="AI1865" s="9"/>
      <c r="AJ1865" s="10"/>
      <c r="AK1865" s="9"/>
      <c r="AL1865" s="10"/>
      <c r="AM1865" s="9"/>
      <c r="AN1865" s="9"/>
      <c r="AO1865" s="9"/>
      <c r="AP1865" s="9"/>
      <c r="AQ1865" s="9"/>
      <c r="AS1865" s="9"/>
      <c r="AT1865" s="10"/>
      <c r="AU1865" s="10"/>
      <c r="AV1865" s="10"/>
      <c r="AW1865" s="10"/>
      <c r="AX1865" s="10"/>
      <c r="AY1865" s="10"/>
      <c r="AZ1865" s="10"/>
      <c r="BA1865" s="10"/>
      <c r="BC1865" s="9"/>
      <c r="BD1865" s="10"/>
      <c r="BE1865" s="10"/>
      <c r="BF1865" s="10"/>
      <c r="BG1865" s="10"/>
      <c r="BH1865" s="10"/>
      <c r="BI1865" s="10"/>
      <c r="BJ1865" s="10"/>
      <c r="BK1865" s="10"/>
      <c r="BL1865" s="10"/>
      <c r="BM1865" s="9"/>
      <c r="BN1865" s="10"/>
      <c r="BO1865" s="9"/>
      <c r="BP1865" s="9"/>
      <c r="BQ1865" s="9"/>
      <c r="BR1865" s="9"/>
      <c r="BS1865" s="9"/>
      <c r="BT1865" s="5"/>
      <c r="BU1865" s="9"/>
      <c r="BV1865" s="10"/>
      <c r="BW1865" s="10"/>
      <c r="BX1865" s="10"/>
      <c r="BY1865" s="10"/>
      <c r="BZ1865" s="10"/>
      <c r="CA1865" s="10"/>
      <c r="CB1865" s="10"/>
      <c r="CC1865" s="10"/>
      <c r="CD1865" s="5"/>
      <c r="CE1865" s="9"/>
      <c r="CF1865" s="10"/>
      <c r="CG1865" s="10"/>
      <c r="CH1865" s="10"/>
      <c r="CI1865" s="10"/>
      <c r="CJ1865" s="10"/>
      <c r="CK1865" s="10"/>
      <c r="CL1865" s="10"/>
      <c r="CM1865" s="10"/>
    </row>
    <row r="1866" spans="1:91" x14ac:dyDescent="0.2">
      <c r="A1866" s="9"/>
      <c r="B1866" s="9"/>
      <c r="C1866" s="9"/>
      <c r="D1866" s="9"/>
      <c r="E1866" s="9"/>
      <c r="F1866" s="9"/>
      <c r="G1866" s="9"/>
      <c r="H1866" s="9"/>
      <c r="I1866" s="9"/>
      <c r="J1866" s="9"/>
      <c r="K1866" s="9"/>
      <c r="L1866" s="9"/>
      <c r="M1866" s="9"/>
      <c r="N1866" s="9"/>
      <c r="P1866"/>
      <c r="Q1866"/>
      <c r="AI1866" s="9"/>
      <c r="AJ1866" s="10"/>
      <c r="AK1866" s="9"/>
      <c r="AL1866" s="10"/>
      <c r="AM1866" s="9"/>
      <c r="AN1866" s="9"/>
      <c r="AO1866" s="9"/>
      <c r="AP1866" s="9"/>
      <c r="AQ1866" s="9"/>
      <c r="AS1866" s="9"/>
      <c r="AT1866" s="10"/>
      <c r="AU1866" s="10"/>
      <c r="AV1866" s="10"/>
      <c r="AW1866" s="10"/>
      <c r="AX1866" s="10"/>
      <c r="AY1866" s="10"/>
      <c r="AZ1866" s="10"/>
      <c r="BA1866" s="10"/>
      <c r="BC1866" s="9"/>
      <c r="BD1866" s="10"/>
      <c r="BE1866" s="10"/>
      <c r="BF1866" s="10"/>
      <c r="BG1866" s="10"/>
      <c r="BH1866" s="10"/>
      <c r="BI1866" s="10"/>
      <c r="BJ1866" s="10"/>
      <c r="BK1866" s="10"/>
      <c r="BL1866" s="10"/>
      <c r="BM1866" s="9"/>
      <c r="BN1866" s="10"/>
      <c r="BO1866" s="9"/>
      <c r="BP1866" s="9"/>
      <c r="BQ1866" s="9"/>
      <c r="BR1866" s="9"/>
      <c r="BS1866" s="9"/>
      <c r="BT1866" s="5"/>
      <c r="BU1866" s="9"/>
      <c r="BV1866" s="10"/>
      <c r="BW1866" s="10"/>
      <c r="BX1866" s="10"/>
      <c r="BY1866" s="10"/>
      <c r="BZ1866" s="10"/>
      <c r="CA1866" s="10"/>
      <c r="CB1866" s="10"/>
      <c r="CC1866" s="10"/>
      <c r="CD1866" s="5"/>
      <c r="CE1866" s="9"/>
      <c r="CF1866" s="10"/>
      <c r="CG1866" s="10"/>
      <c r="CH1866" s="10"/>
      <c r="CI1866" s="10"/>
      <c r="CJ1866" s="10"/>
      <c r="CK1866" s="10"/>
      <c r="CL1866" s="10"/>
      <c r="CM1866" s="10"/>
    </row>
    <row r="1867" spans="1:91" x14ac:dyDescent="0.2">
      <c r="A1867" s="9"/>
      <c r="B1867" s="9"/>
      <c r="C1867" s="9"/>
      <c r="D1867" s="9"/>
      <c r="E1867" s="9"/>
      <c r="F1867" s="9"/>
      <c r="G1867" s="9"/>
      <c r="H1867" s="9"/>
      <c r="I1867" s="9"/>
      <c r="J1867" s="9"/>
      <c r="K1867" s="9"/>
      <c r="L1867" s="9"/>
      <c r="M1867" s="9"/>
      <c r="N1867" s="9"/>
      <c r="P1867"/>
      <c r="Q1867"/>
      <c r="AI1867" s="9"/>
      <c r="AJ1867" s="10"/>
      <c r="AK1867" s="9"/>
      <c r="AL1867" s="10"/>
      <c r="AM1867" s="9"/>
      <c r="AN1867" s="9"/>
      <c r="AO1867" s="9"/>
      <c r="AP1867" s="9"/>
      <c r="AQ1867" s="9"/>
      <c r="AS1867" s="9"/>
      <c r="AT1867" s="10"/>
      <c r="AU1867" s="10"/>
      <c r="AV1867" s="10"/>
      <c r="AW1867" s="10"/>
      <c r="AX1867" s="10"/>
      <c r="AY1867" s="10"/>
      <c r="AZ1867" s="10"/>
      <c r="BA1867" s="10"/>
      <c r="BC1867" s="9"/>
      <c r="BD1867" s="10"/>
      <c r="BE1867" s="10"/>
      <c r="BF1867" s="10"/>
      <c r="BG1867" s="10"/>
      <c r="BH1867" s="10"/>
      <c r="BI1867" s="10"/>
      <c r="BJ1867" s="10"/>
      <c r="BK1867" s="10"/>
      <c r="BL1867" s="10"/>
      <c r="BM1867" s="9"/>
      <c r="BN1867" s="10"/>
      <c r="BO1867" s="9"/>
      <c r="BP1867" s="9"/>
      <c r="BQ1867" s="9"/>
      <c r="BR1867" s="9"/>
      <c r="BS1867" s="9"/>
      <c r="BT1867" s="5"/>
      <c r="BU1867" s="9"/>
      <c r="BV1867" s="10"/>
      <c r="BW1867" s="10"/>
      <c r="BX1867" s="10"/>
      <c r="BY1867" s="10"/>
      <c r="BZ1867" s="10"/>
      <c r="CA1867" s="10"/>
      <c r="CB1867" s="10"/>
      <c r="CC1867" s="10"/>
      <c r="CD1867" s="5"/>
      <c r="CE1867" s="9"/>
      <c r="CF1867" s="10"/>
      <c r="CG1867" s="10"/>
      <c r="CH1867" s="10"/>
      <c r="CI1867" s="10"/>
      <c r="CJ1867" s="10"/>
      <c r="CK1867" s="10"/>
      <c r="CL1867" s="10"/>
      <c r="CM1867" s="10"/>
    </row>
    <row r="1868" spans="1:91" x14ac:dyDescent="0.2">
      <c r="A1868" s="9"/>
      <c r="B1868" s="9"/>
      <c r="C1868" s="9"/>
      <c r="D1868" s="9"/>
      <c r="E1868" s="9"/>
      <c r="F1868" s="9"/>
      <c r="G1868" s="9"/>
      <c r="H1868" s="9"/>
      <c r="I1868" s="9"/>
      <c r="J1868" s="9"/>
      <c r="K1868" s="9"/>
      <c r="L1868" s="9"/>
      <c r="M1868" s="9"/>
      <c r="N1868" s="9"/>
      <c r="P1868"/>
      <c r="Q1868"/>
      <c r="AI1868" s="9"/>
      <c r="AJ1868" s="10"/>
      <c r="AK1868" s="9"/>
      <c r="AL1868" s="10"/>
      <c r="AM1868" s="9"/>
      <c r="AN1868" s="9"/>
      <c r="AO1868" s="9"/>
      <c r="AP1868" s="9"/>
      <c r="AQ1868" s="9"/>
      <c r="AS1868" s="9"/>
      <c r="AT1868" s="10"/>
      <c r="AU1868" s="10"/>
      <c r="AV1868" s="10"/>
      <c r="AW1868" s="10"/>
      <c r="AX1868" s="10"/>
      <c r="AY1868" s="10"/>
      <c r="AZ1868" s="10"/>
      <c r="BA1868" s="10"/>
      <c r="BC1868" s="9"/>
      <c r="BD1868" s="10"/>
      <c r="BE1868" s="10"/>
      <c r="BF1868" s="10"/>
      <c r="BG1868" s="10"/>
      <c r="BH1868" s="10"/>
      <c r="BI1868" s="10"/>
      <c r="BJ1868" s="10"/>
      <c r="BK1868" s="10"/>
      <c r="BL1868" s="10"/>
      <c r="BM1868" s="9"/>
      <c r="BN1868" s="10"/>
      <c r="BO1868" s="9"/>
      <c r="BP1868" s="9"/>
      <c r="BQ1868" s="9"/>
      <c r="BR1868" s="9"/>
      <c r="BS1868" s="9"/>
      <c r="BT1868" s="5"/>
      <c r="BU1868" s="9"/>
      <c r="BV1868" s="10"/>
      <c r="BW1868" s="10"/>
      <c r="BX1868" s="10"/>
      <c r="BY1868" s="10"/>
      <c r="BZ1868" s="10"/>
      <c r="CA1868" s="10"/>
      <c r="CB1868" s="10"/>
      <c r="CC1868" s="10"/>
      <c r="CD1868" s="5"/>
      <c r="CE1868" s="9"/>
      <c r="CF1868" s="10"/>
      <c r="CG1868" s="10"/>
      <c r="CH1868" s="10"/>
      <c r="CI1868" s="10"/>
      <c r="CJ1868" s="10"/>
      <c r="CK1868" s="10"/>
      <c r="CL1868" s="10"/>
      <c r="CM1868" s="10"/>
    </row>
    <row r="1869" spans="1:91" x14ac:dyDescent="0.2">
      <c r="A1869" s="9"/>
      <c r="B1869" s="9"/>
      <c r="C1869" s="9"/>
      <c r="D1869" s="9"/>
      <c r="E1869" s="9"/>
      <c r="F1869" s="9"/>
      <c r="G1869" s="9"/>
      <c r="H1869" s="9"/>
      <c r="I1869" s="9"/>
      <c r="J1869" s="9"/>
      <c r="K1869" s="9"/>
      <c r="L1869" s="9"/>
      <c r="M1869" s="9"/>
      <c r="N1869" s="9"/>
      <c r="P1869"/>
      <c r="Q1869"/>
      <c r="AI1869" s="9"/>
      <c r="AJ1869" s="10"/>
      <c r="AK1869" s="9"/>
      <c r="AL1869" s="10"/>
      <c r="AM1869" s="9"/>
      <c r="AN1869" s="9"/>
      <c r="AO1869" s="9"/>
      <c r="AP1869" s="9"/>
      <c r="AQ1869" s="9"/>
      <c r="AS1869" s="9"/>
      <c r="AT1869" s="10"/>
      <c r="AU1869" s="10"/>
      <c r="AV1869" s="10"/>
      <c r="AW1869" s="10"/>
      <c r="AX1869" s="10"/>
      <c r="AY1869" s="10"/>
      <c r="AZ1869" s="10"/>
      <c r="BA1869" s="10"/>
      <c r="BC1869" s="9"/>
      <c r="BD1869" s="10"/>
      <c r="BE1869" s="10"/>
      <c r="BF1869" s="10"/>
      <c r="BG1869" s="10"/>
      <c r="BH1869" s="10"/>
      <c r="BI1869" s="10"/>
      <c r="BJ1869" s="10"/>
      <c r="BK1869" s="10"/>
      <c r="BL1869" s="10"/>
      <c r="BM1869" s="9"/>
      <c r="BN1869" s="10"/>
      <c r="BO1869" s="9"/>
      <c r="BP1869" s="9"/>
      <c r="BQ1869" s="9"/>
      <c r="BR1869" s="9"/>
      <c r="BS1869" s="9"/>
      <c r="BT1869" s="5"/>
      <c r="BU1869" s="9"/>
      <c r="BV1869" s="10"/>
      <c r="BW1869" s="10"/>
      <c r="BX1869" s="10"/>
      <c r="BY1869" s="10"/>
      <c r="BZ1869" s="10"/>
      <c r="CA1869" s="10"/>
      <c r="CB1869" s="10"/>
      <c r="CC1869" s="10"/>
      <c r="CD1869" s="5"/>
      <c r="CE1869" s="9"/>
      <c r="CF1869" s="10"/>
      <c r="CG1869" s="10"/>
      <c r="CH1869" s="10"/>
      <c r="CI1869" s="10"/>
      <c r="CJ1869" s="10"/>
      <c r="CK1869" s="10"/>
      <c r="CL1869" s="10"/>
      <c r="CM1869" s="10"/>
    </row>
    <row r="1870" spans="1:91" x14ac:dyDescent="0.2">
      <c r="A1870" s="9"/>
      <c r="B1870" s="9"/>
      <c r="C1870" s="9"/>
      <c r="D1870" s="9"/>
      <c r="E1870" s="9"/>
      <c r="F1870" s="9"/>
      <c r="G1870" s="9"/>
      <c r="H1870" s="9"/>
      <c r="I1870" s="9"/>
      <c r="J1870" s="9"/>
      <c r="K1870" s="9"/>
      <c r="L1870" s="9"/>
      <c r="M1870" s="9"/>
      <c r="N1870" s="9"/>
      <c r="P1870"/>
      <c r="Q1870"/>
      <c r="AI1870" s="9"/>
      <c r="AJ1870" s="10"/>
      <c r="AK1870" s="9"/>
      <c r="AL1870" s="10"/>
      <c r="AM1870" s="9"/>
      <c r="AN1870" s="9"/>
      <c r="AO1870" s="9"/>
      <c r="AP1870" s="9"/>
      <c r="AQ1870" s="9"/>
      <c r="AS1870" s="9"/>
      <c r="AT1870" s="10"/>
      <c r="AU1870" s="10"/>
      <c r="AV1870" s="10"/>
      <c r="AW1870" s="10"/>
      <c r="AX1870" s="10"/>
      <c r="AY1870" s="10"/>
      <c r="AZ1870" s="10"/>
      <c r="BA1870" s="10"/>
      <c r="BC1870" s="9"/>
      <c r="BD1870" s="10"/>
      <c r="BE1870" s="10"/>
      <c r="BF1870" s="10"/>
      <c r="BG1870" s="10"/>
      <c r="BH1870" s="10"/>
      <c r="BI1870" s="10"/>
      <c r="BJ1870" s="10"/>
      <c r="BK1870" s="10"/>
      <c r="BL1870" s="10"/>
      <c r="BM1870" s="9"/>
      <c r="BN1870" s="10"/>
      <c r="BO1870" s="9"/>
      <c r="BP1870" s="9"/>
      <c r="BQ1870" s="9"/>
      <c r="BR1870" s="9"/>
      <c r="BS1870" s="9"/>
      <c r="BT1870" s="5"/>
      <c r="BU1870" s="9"/>
      <c r="BV1870" s="10"/>
      <c r="BW1870" s="10"/>
      <c r="BX1870" s="10"/>
      <c r="BY1870" s="10"/>
      <c r="BZ1870" s="10"/>
      <c r="CA1870" s="10"/>
      <c r="CB1870" s="10"/>
      <c r="CC1870" s="10"/>
      <c r="CD1870" s="5"/>
      <c r="CE1870" s="9"/>
      <c r="CF1870" s="10"/>
      <c r="CG1870" s="10"/>
      <c r="CH1870" s="10"/>
      <c r="CI1870" s="10"/>
      <c r="CJ1870" s="10"/>
      <c r="CK1870" s="10"/>
      <c r="CL1870" s="10"/>
      <c r="CM1870" s="10"/>
    </row>
    <row r="1871" spans="1:91" x14ac:dyDescent="0.2">
      <c r="A1871" s="9"/>
      <c r="B1871" s="9"/>
      <c r="C1871" s="9"/>
      <c r="D1871" s="9"/>
      <c r="E1871" s="9"/>
      <c r="F1871" s="9"/>
      <c r="G1871" s="9"/>
      <c r="H1871" s="9"/>
      <c r="I1871" s="9"/>
      <c r="J1871" s="9"/>
      <c r="K1871" s="9"/>
      <c r="L1871" s="9"/>
      <c r="M1871" s="9"/>
      <c r="N1871" s="9"/>
      <c r="P1871"/>
      <c r="Q1871"/>
      <c r="AI1871" s="9"/>
      <c r="AJ1871" s="10"/>
      <c r="AK1871" s="9"/>
      <c r="AL1871" s="10"/>
      <c r="AM1871" s="9"/>
      <c r="AN1871" s="9"/>
      <c r="AO1871" s="9"/>
      <c r="AP1871" s="9"/>
      <c r="AQ1871" s="9"/>
      <c r="AS1871" s="9"/>
      <c r="AT1871" s="10"/>
      <c r="AU1871" s="10"/>
      <c r="AV1871" s="10"/>
      <c r="AW1871" s="10"/>
      <c r="AX1871" s="10"/>
      <c r="AY1871" s="10"/>
      <c r="AZ1871" s="10"/>
      <c r="BA1871" s="10"/>
      <c r="BC1871" s="9"/>
      <c r="BD1871" s="10"/>
      <c r="BE1871" s="10"/>
      <c r="BF1871" s="10"/>
      <c r="BG1871" s="10"/>
      <c r="BH1871" s="10"/>
      <c r="BI1871" s="10"/>
      <c r="BJ1871" s="10"/>
      <c r="BK1871" s="10"/>
      <c r="BL1871" s="10"/>
      <c r="BM1871" s="9"/>
      <c r="BN1871" s="10"/>
      <c r="BO1871" s="9"/>
      <c r="BP1871" s="9"/>
      <c r="BQ1871" s="9"/>
      <c r="BR1871" s="9"/>
      <c r="BS1871" s="9"/>
      <c r="BT1871" s="5"/>
      <c r="BU1871" s="9"/>
      <c r="BV1871" s="10"/>
      <c r="BW1871" s="10"/>
      <c r="BX1871" s="10"/>
      <c r="BY1871" s="10"/>
      <c r="BZ1871" s="10"/>
      <c r="CA1871" s="10"/>
      <c r="CB1871" s="10"/>
      <c r="CC1871" s="10"/>
      <c r="CD1871" s="5"/>
      <c r="CE1871" s="9"/>
      <c r="CF1871" s="10"/>
      <c r="CG1871" s="10"/>
      <c r="CH1871" s="10"/>
      <c r="CI1871" s="10"/>
      <c r="CJ1871" s="10"/>
      <c r="CK1871" s="10"/>
      <c r="CL1871" s="10"/>
      <c r="CM1871" s="10"/>
    </row>
    <row r="1872" spans="1:91" x14ac:dyDescent="0.2">
      <c r="A1872" s="9"/>
      <c r="B1872" s="9"/>
      <c r="C1872" s="9"/>
      <c r="D1872" s="9"/>
      <c r="E1872" s="9"/>
      <c r="F1872" s="9"/>
      <c r="G1872" s="9"/>
      <c r="H1872" s="9"/>
      <c r="I1872" s="9"/>
      <c r="J1872" s="9"/>
      <c r="K1872" s="9"/>
      <c r="L1872" s="9"/>
      <c r="M1872" s="9"/>
      <c r="N1872" s="9"/>
      <c r="P1872"/>
      <c r="Q1872"/>
      <c r="AI1872" s="9"/>
      <c r="AJ1872" s="10"/>
      <c r="AK1872" s="9"/>
      <c r="AL1872" s="10"/>
      <c r="AM1872" s="9"/>
      <c r="AN1872" s="9"/>
      <c r="AO1872" s="9"/>
      <c r="AP1872" s="9"/>
      <c r="AQ1872" s="9"/>
      <c r="AS1872" s="9"/>
      <c r="AT1872" s="10"/>
      <c r="AU1872" s="10"/>
      <c r="AV1872" s="10"/>
      <c r="AW1872" s="10"/>
      <c r="AX1872" s="10"/>
      <c r="AY1872" s="10"/>
      <c r="AZ1872" s="10"/>
      <c r="BA1872" s="10"/>
      <c r="BC1872" s="9"/>
      <c r="BD1872" s="10"/>
      <c r="BE1872" s="10"/>
      <c r="BF1872" s="10"/>
      <c r="BG1872" s="10"/>
      <c r="BH1872" s="10"/>
      <c r="BI1872" s="10"/>
      <c r="BJ1872" s="10"/>
      <c r="BK1872" s="10"/>
      <c r="BL1872" s="10"/>
      <c r="BM1872" s="9"/>
      <c r="BN1872" s="10"/>
      <c r="BO1872" s="9"/>
      <c r="BP1872" s="9"/>
      <c r="BQ1872" s="9"/>
      <c r="BR1872" s="9"/>
      <c r="BS1872" s="9"/>
      <c r="BT1872" s="5"/>
      <c r="BU1872" s="9"/>
      <c r="BV1872" s="10"/>
      <c r="BW1872" s="10"/>
      <c r="BX1872" s="10"/>
      <c r="BY1872" s="10"/>
      <c r="BZ1872" s="10"/>
      <c r="CA1872" s="10"/>
      <c r="CB1872" s="10"/>
      <c r="CC1872" s="10"/>
      <c r="CD1872" s="5"/>
      <c r="CE1872" s="9"/>
      <c r="CF1872" s="10"/>
      <c r="CG1872" s="10"/>
      <c r="CH1872" s="10"/>
      <c r="CI1872" s="10"/>
      <c r="CJ1872" s="10"/>
      <c r="CK1872" s="10"/>
      <c r="CL1872" s="10"/>
      <c r="CM1872" s="10"/>
    </row>
    <row r="1873" spans="1:91" x14ac:dyDescent="0.2">
      <c r="A1873" s="9"/>
      <c r="B1873" s="9"/>
      <c r="C1873" s="9"/>
      <c r="D1873" s="9"/>
      <c r="E1873" s="9"/>
      <c r="F1873" s="9"/>
      <c r="G1873" s="9"/>
      <c r="H1873" s="9"/>
      <c r="I1873" s="9"/>
      <c r="J1873" s="9"/>
      <c r="K1873" s="9"/>
      <c r="L1873" s="9"/>
      <c r="M1873" s="9"/>
      <c r="N1873" s="9"/>
      <c r="P1873"/>
      <c r="Q1873"/>
      <c r="AI1873" s="9"/>
      <c r="AJ1873" s="10"/>
      <c r="AK1873" s="9"/>
      <c r="AL1873" s="10"/>
      <c r="AM1873" s="9"/>
      <c r="AN1873" s="9"/>
      <c r="AO1873" s="9"/>
      <c r="AP1873" s="9"/>
      <c r="AQ1873" s="9"/>
      <c r="AS1873" s="9"/>
      <c r="AT1873" s="10"/>
      <c r="AU1873" s="10"/>
      <c r="AV1873" s="10"/>
      <c r="AW1873" s="10"/>
      <c r="AX1873" s="10"/>
      <c r="AY1873" s="10"/>
      <c r="AZ1873" s="10"/>
      <c r="BA1873" s="10"/>
      <c r="BC1873" s="9"/>
      <c r="BD1873" s="10"/>
      <c r="BE1873" s="10"/>
      <c r="BF1873" s="10"/>
      <c r="BG1873" s="10"/>
      <c r="BH1873" s="10"/>
      <c r="BI1873" s="10"/>
      <c r="BJ1873" s="10"/>
      <c r="BK1873" s="10"/>
      <c r="BL1873" s="10"/>
      <c r="BM1873" s="9"/>
      <c r="BN1873" s="10"/>
      <c r="BO1873" s="9"/>
      <c r="BP1873" s="9"/>
      <c r="BQ1873" s="9"/>
      <c r="BR1873" s="9"/>
      <c r="BS1873" s="9"/>
      <c r="BT1873" s="5"/>
      <c r="BU1873" s="9"/>
      <c r="BV1873" s="10"/>
      <c r="BW1873" s="10"/>
      <c r="BX1873" s="10"/>
      <c r="BY1873" s="10"/>
      <c r="BZ1873" s="10"/>
      <c r="CA1873" s="10"/>
      <c r="CB1873" s="10"/>
      <c r="CC1873" s="10"/>
      <c r="CD1873" s="5"/>
      <c r="CE1873" s="9"/>
      <c r="CF1873" s="10"/>
      <c r="CG1873" s="10"/>
      <c r="CH1873" s="10"/>
      <c r="CI1873" s="10"/>
      <c r="CJ1873" s="10"/>
      <c r="CK1873" s="10"/>
      <c r="CL1873" s="10"/>
      <c r="CM1873" s="10"/>
    </row>
    <row r="1874" spans="1:91" x14ac:dyDescent="0.2">
      <c r="A1874" s="9"/>
      <c r="B1874" s="9"/>
      <c r="C1874" s="9"/>
      <c r="D1874" s="9"/>
      <c r="E1874" s="9"/>
      <c r="F1874" s="9"/>
      <c r="G1874" s="9"/>
      <c r="H1874" s="9"/>
      <c r="I1874" s="9"/>
      <c r="J1874" s="9"/>
      <c r="K1874" s="9"/>
      <c r="L1874" s="9"/>
      <c r="M1874" s="9"/>
      <c r="N1874" s="9"/>
      <c r="P1874"/>
      <c r="Q1874"/>
      <c r="AI1874" s="9"/>
      <c r="AJ1874" s="10"/>
      <c r="AK1874" s="9"/>
      <c r="AL1874" s="10"/>
      <c r="AM1874" s="9"/>
      <c r="AN1874" s="9"/>
      <c r="AO1874" s="9"/>
      <c r="AP1874" s="9"/>
      <c r="AQ1874" s="9"/>
      <c r="AS1874" s="9"/>
      <c r="AT1874" s="10"/>
      <c r="AU1874" s="10"/>
      <c r="AV1874" s="10"/>
      <c r="AW1874" s="10"/>
      <c r="AX1874" s="10"/>
      <c r="AY1874" s="10"/>
      <c r="AZ1874" s="10"/>
      <c r="BA1874" s="10"/>
      <c r="BC1874" s="9"/>
      <c r="BD1874" s="10"/>
      <c r="BE1874" s="10"/>
      <c r="BF1874" s="10"/>
      <c r="BG1874" s="10"/>
      <c r="BH1874" s="10"/>
      <c r="BI1874" s="10"/>
      <c r="BJ1874" s="10"/>
      <c r="BK1874" s="10"/>
      <c r="BL1874" s="10"/>
      <c r="BM1874" s="9"/>
      <c r="BN1874" s="10"/>
      <c r="BO1874" s="9"/>
      <c r="BP1874" s="9"/>
      <c r="BQ1874" s="9"/>
      <c r="BR1874" s="9"/>
      <c r="BS1874" s="9"/>
      <c r="BT1874" s="5"/>
      <c r="BU1874" s="9"/>
      <c r="BV1874" s="10"/>
      <c r="BW1874" s="10"/>
      <c r="BX1874" s="10"/>
      <c r="BY1874" s="10"/>
      <c r="BZ1874" s="10"/>
      <c r="CA1874" s="10"/>
      <c r="CB1874" s="10"/>
      <c r="CC1874" s="10"/>
      <c r="CD1874" s="5"/>
      <c r="CE1874" s="9"/>
      <c r="CF1874" s="10"/>
      <c r="CG1874" s="10"/>
      <c r="CH1874" s="10"/>
      <c r="CI1874" s="10"/>
      <c r="CJ1874" s="10"/>
      <c r="CK1874" s="10"/>
      <c r="CL1874" s="10"/>
      <c r="CM1874" s="10"/>
    </row>
    <row r="1875" spans="1:91" x14ac:dyDescent="0.2">
      <c r="A1875" s="9"/>
      <c r="B1875" s="9"/>
      <c r="C1875" s="9"/>
      <c r="D1875" s="9"/>
      <c r="E1875" s="9"/>
      <c r="F1875" s="9"/>
      <c r="G1875" s="9"/>
      <c r="H1875" s="9"/>
      <c r="I1875" s="9"/>
      <c r="J1875" s="9"/>
      <c r="K1875" s="9"/>
      <c r="L1875" s="9"/>
      <c r="M1875" s="9"/>
      <c r="N1875" s="9"/>
      <c r="P1875"/>
      <c r="Q1875"/>
      <c r="AI1875" s="9"/>
      <c r="AJ1875" s="10"/>
      <c r="AK1875" s="9"/>
      <c r="AL1875" s="10"/>
      <c r="AM1875" s="9"/>
      <c r="AN1875" s="9"/>
      <c r="AO1875" s="9"/>
      <c r="AP1875" s="9"/>
      <c r="AQ1875" s="9"/>
      <c r="AS1875" s="9"/>
      <c r="AT1875" s="10"/>
      <c r="AU1875" s="10"/>
      <c r="AV1875" s="10"/>
      <c r="AW1875" s="10"/>
      <c r="AX1875" s="10"/>
      <c r="AY1875" s="10"/>
      <c r="AZ1875" s="10"/>
      <c r="BA1875" s="10"/>
      <c r="BC1875" s="9"/>
      <c r="BD1875" s="10"/>
      <c r="BE1875" s="10"/>
      <c r="BF1875" s="10"/>
      <c r="BG1875" s="10"/>
      <c r="BH1875" s="10"/>
      <c r="BI1875" s="10"/>
      <c r="BJ1875" s="10"/>
      <c r="BK1875" s="10"/>
      <c r="BL1875" s="10"/>
      <c r="BM1875" s="9"/>
      <c r="BN1875" s="10"/>
      <c r="BO1875" s="9"/>
      <c r="BP1875" s="9"/>
      <c r="BQ1875" s="9"/>
      <c r="BR1875" s="9"/>
      <c r="BS1875" s="9"/>
      <c r="BT1875" s="5"/>
      <c r="BU1875" s="9"/>
      <c r="BV1875" s="10"/>
      <c r="BW1875" s="10"/>
      <c r="BX1875" s="10"/>
      <c r="BY1875" s="10"/>
      <c r="BZ1875" s="10"/>
      <c r="CA1875" s="10"/>
      <c r="CB1875" s="10"/>
      <c r="CC1875" s="10"/>
      <c r="CD1875" s="5"/>
      <c r="CE1875" s="9"/>
      <c r="CF1875" s="10"/>
      <c r="CG1875" s="10"/>
      <c r="CH1875" s="10"/>
      <c r="CI1875" s="10"/>
      <c r="CJ1875" s="10"/>
      <c r="CK1875" s="10"/>
      <c r="CL1875" s="10"/>
      <c r="CM1875" s="10"/>
    </row>
    <row r="1876" spans="1:91" x14ac:dyDescent="0.2">
      <c r="A1876" s="9"/>
      <c r="B1876" s="9"/>
      <c r="C1876" s="9"/>
      <c r="D1876" s="9"/>
      <c r="E1876" s="9"/>
      <c r="F1876" s="9"/>
      <c r="G1876" s="9"/>
      <c r="H1876" s="9"/>
      <c r="I1876" s="9"/>
      <c r="J1876" s="9"/>
      <c r="K1876" s="9"/>
      <c r="L1876" s="9"/>
      <c r="M1876" s="9"/>
      <c r="N1876" s="9"/>
      <c r="P1876"/>
      <c r="Q1876"/>
      <c r="AI1876" s="9"/>
      <c r="AJ1876" s="10"/>
      <c r="AK1876" s="9"/>
      <c r="AL1876" s="10"/>
      <c r="AM1876" s="9"/>
      <c r="AN1876" s="9"/>
      <c r="AO1876" s="9"/>
      <c r="AP1876" s="9"/>
      <c r="AQ1876" s="9"/>
      <c r="AS1876" s="9"/>
      <c r="AT1876" s="10"/>
      <c r="AU1876" s="10"/>
      <c r="AV1876" s="10"/>
      <c r="AW1876" s="10"/>
      <c r="AX1876" s="10"/>
      <c r="AY1876" s="10"/>
      <c r="AZ1876" s="10"/>
      <c r="BA1876" s="10"/>
      <c r="BC1876" s="9"/>
      <c r="BD1876" s="10"/>
      <c r="BE1876" s="10"/>
      <c r="BF1876" s="10"/>
      <c r="BG1876" s="10"/>
      <c r="BH1876" s="10"/>
      <c r="BI1876" s="10"/>
      <c r="BJ1876" s="10"/>
      <c r="BK1876" s="10"/>
      <c r="BL1876" s="10"/>
      <c r="BM1876" s="9"/>
      <c r="BN1876" s="10"/>
      <c r="BO1876" s="9"/>
      <c r="BP1876" s="9"/>
      <c r="BQ1876" s="9"/>
      <c r="BR1876" s="9"/>
      <c r="BS1876" s="9"/>
      <c r="BT1876" s="5"/>
      <c r="BU1876" s="9"/>
      <c r="BV1876" s="10"/>
      <c r="BW1876" s="10"/>
      <c r="BX1876" s="10"/>
      <c r="BY1876" s="10"/>
      <c r="BZ1876" s="10"/>
      <c r="CA1876" s="10"/>
      <c r="CB1876" s="10"/>
      <c r="CC1876" s="10"/>
      <c r="CD1876" s="5"/>
      <c r="CE1876" s="9"/>
      <c r="CF1876" s="10"/>
      <c r="CG1876" s="10"/>
      <c r="CH1876" s="10"/>
      <c r="CI1876" s="10"/>
      <c r="CJ1876" s="10"/>
      <c r="CK1876" s="10"/>
      <c r="CL1876" s="10"/>
      <c r="CM1876" s="10"/>
    </row>
    <row r="1877" spans="1:91" x14ac:dyDescent="0.2">
      <c r="A1877" s="9"/>
      <c r="B1877" s="9"/>
      <c r="C1877" s="9"/>
      <c r="D1877" s="9"/>
      <c r="E1877" s="9"/>
      <c r="F1877" s="9"/>
      <c r="G1877" s="9"/>
      <c r="H1877" s="9"/>
      <c r="I1877" s="9"/>
      <c r="J1877" s="9"/>
      <c r="K1877" s="9"/>
      <c r="L1877" s="9"/>
      <c r="M1877" s="9"/>
      <c r="N1877" s="9"/>
      <c r="P1877"/>
      <c r="Q1877"/>
      <c r="AI1877" s="9"/>
      <c r="AJ1877" s="10"/>
      <c r="AK1877" s="9"/>
      <c r="AL1877" s="10"/>
      <c r="AM1877" s="9"/>
      <c r="AN1877" s="9"/>
      <c r="AO1877" s="9"/>
      <c r="AP1877" s="9"/>
      <c r="AQ1877" s="9"/>
      <c r="AS1877" s="9"/>
      <c r="AT1877" s="10"/>
      <c r="AU1877" s="10"/>
      <c r="AV1877" s="10"/>
      <c r="AW1877" s="10"/>
      <c r="AX1877" s="10"/>
      <c r="AY1877" s="10"/>
      <c r="AZ1877" s="10"/>
      <c r="BA1877" s="10"/>
      <c r="BC1877" s="9"/>
      <c r="BD1877" s="10"/>
      <c r="BE1877" s="10"/>
      <c r="BF1877" s="10"/>
      <c r="BG1877" s="10"/>
      <c r="BH1877" s="10"/>
      <c r="BI1877" s="10"/>
      <c r="BJ1877" s="10"/>
      <c r="BK1877" s="10"/>
      <c r="BL1877" s="10"/>
      <c r="BM1877" s="9"/>
      <c r="BN1877" s="10"/>
      <c r="BO1877" s="9"/>
      <c r="BP1877" s="9"/>
      <c r="BQ1877" s="9"/>
      <c r="BR1877" s="9"/>
      <c r="BS1877" s="9"/>
      <c r="BT1877" s="5"/>
      <c r="BU1877" s="9"/>
      <c r="BV1877" s="10"/>
      <c r="BW1877" s="10"/>
      <c r="BX1877" s="10"/>
      <c r="BY1877" s="10"/>
      <c r="BZ1877" s="10"/>
      <c r="CA1877" s="10"/>
      <c r="CB1877" s="10"/>
      <c r="CC1877" s="10"/>
      <c r="CD1877" s="5"/>
      <c r="CE1877" s="9"/>
      <c r="CF1877" s="10"/>
      <c r="CG1877" s="10"/>
      <c r="CH1877" s="10"/>
      <c r="CI1877" s="10"/>
      <c r="CJ1877" s="10"/>
      <c r="CK1877" s="10"/>
      <c r="CL1877" s="10"/>
      <c r="CM1877" s="10"/>
    </row>
    <row r="1878" spans="1:91" x14ac:dyDescent="0.2">
      <c r="A1878" s="9"/>
      <c r="B1878" s="9"/>
      <c r="C1878" s="9"/>
      <c r="D1878" s="9"/>
      <c r="E1878" s="9"/>
      <c r="F1878" s="9"/>
      <c r="G1878" s="9"/>
      <c r="H1878" s="9"/>
      <c r="I1878" s="9"/>
      <c r="J1878" s="9"/>
      <c r="K1878" s="9"/>
      <c r="L1878" s="9"/>
      <c r="M1878" s="9"/>
      <c r="N1878" s="9"/>
      <c r="P1878"/>
      <c r="Q1878"/>
      <c r="AI1878" s="9"/>
      <c r="AJ1878" s="10"/>
      <c r="AK1878" s="9"/>
      <c r="AL1878" s="10"/>
      <c r="AM1878" s="9"/>
      <c r="AN1878" s="9"/>
      <c r="AO1878" s="9"/>
      <c r="AP1878" s="9"/>
      <c r="AQ1878" s="9"/>
      <c r="AS1878" s="9"/>
      <c r="AT1878" s="10"/>
      <c r="AU1878" s="10"/>
      <c r="AV1878" s="10"/>
      <c r="AW1878" s="10"/>
      <c r="AX1878" s="10"/>
      <c r="AY1878" s="10"/>
      <c r="AZ1878" s="10"/>
      <c r="BA1878" s="10"/>
      <c r="BC1878" s="9"/>
      <c r="BD1878" s="10"/>
      <c r="BE1878" s="10"/>
      <c r="BF1878" s="10"/>
      <c r="BG1878" s="10"/>
      <c r="BH1878" s="10"/>
      <c r="BI1878" s="10"/>
      <c r="BJ1878" s="10"/>
      <c r="BK1878" s="10"/>
      <c r="BL1878" s="10"/>
      <c r="BM1878" s="9"/>
      <c r="BN1878" s="10"/>
      <c r="BO1878" s="9"/>
      <c r="BP1878" s="9"/>
      <c r="BQ1878" s="9"/>
      <c r="BR1878" s="9"/>
      <c r="BS1878" s="9"/>
      <c r="BT1878" s="5"/>
      <c r="BU1878" s="9"/>
      <c r="BV1878" s="10"/>
      <c r="BW1878" s="10"/>
      <c r="BX1878" s="10"/>
      <c r="BY1878" s="10"/>
      <c r="BZ1878" s="10"/>
      <c r="CA1878" s="10"/>
      <c r="CB1878" s="10"/>
      <c r="CC1878" s="10"/>
      <c r="CD1878" s="5"/>
      <c r="CE1878" s="9"/>
      <c r="CF1878" s="10"/>
      <c r="CG1878" s="10"/>
      <c r="CH1878" s="10"/>
      <c r="CI1878" s="10"/>
      <c r="CJ1878" s="10"/>
      <c r="CK1878" s="10"/>
      <c r="CL1878" s="10"/>
      <c r="CM1878" s="10"/>
    </row>
    <row r="1879" spans="1:91" x14ac:dyDescent="0.2">
      <c r="A1879" s="9"/>
      <c r="B1879" s="9"/>
      <c r="C1879" s="9"/>
      <c r="D1879" s="9"/>
      <c r="E1879" s="9"/>
      <c r="F1879" s="9"/>
      <c r="G1879" s="9"/>
      <c r="H1879" s="9"/>
      <c r="I1879" s="9"/>
      <c r="J1879" s="9"/>
      <c r="K1879" s="9"/>
      <c r="L1879" s="9"/>
      <c r="M1879" s="9"/>
      <c r="N1879" s="9"/>
      <c r="P1879"/>
      <c r="Q1879"/>
      <c r="AI1879" s="9"/>
      <c r="AJ1879" s="10"/>
      <c r="AK1879" s="9"/>
      <c r="AL1879" s="10"/>
      <c r="AM1879" s="9"/>
      <c r="AN1879" s="9"/>
      <c r="AO1879" s="9"/>
      <c r="AP1879" s="9"/>
      <c r="AQ1879" s="9"/>
      <c r="AS1879" s="9"/>
      <c r="AT1879" s="10"/>
      <c r="AU1879" s="10"/>
      <c r="AV1879" s="10"/>
      <c r="AW1879" s="10"/>
      <c r="AX1879" s="10"/>
      <c r="AY1879" s="10"/>
      <c r="AZ1879" s="10"/>
      <c r="BA1879" s="10"/>
      <c r="BC1879" s="9"/>
      <c r="BD1879" s="10"/>
      <c r="BE1879" s="10"/>
      <c r="BF1879" s="10"/>
      <c r="BG1879" s="10"/>
      <c r="BH1879" s="10"/>
      <c r="BI1879" s="10"/>
      <c r="BJ1879" s="10"/>
      <c r="BK1879" s="10"/>
      <c r="BL1879" s="10"/>
      <c r="BM1879" s="9"/>
      <c r="BN1879" s="10"/>
      <c r="BO1879" s="9"/>
      <c r="BP1879" s="9"/>
      <c r="BQ1879" s="9"/>
      <c r="BR1879" s="9"/>
      <c r="BS1879" s="9"/>
      <c r="BT1879" s="5"/>
      <c r="BU1879" s="9"/>
      <c r="BV1879" s="10"/>
      <c r="BW1879" s="10"/>
      <c r="BX1879" s="10"/>
      <c r="BY1879" s="10"/>
      <c r="BZ1879" s="10"/>
      <c r="CA1879" s="10"/>
      <c r="CB1879" s="10"/>
      <c r="CC1879" s="10"/>
      <c r="CD1879" s="5"/>
      <c r="CE1879" s="9"/>
      <c r="CF1879" s="10"/>
      <c r="CG1879" s="10"/>
      <c r="CH1879" s="10"/>
      <c r="CI1879" s="10"/>
      <c r="CJ1879" s="10"/>
      <c r="CK1879" s="10"/>
      <c r="CL1879" s="10"/>
      <c r="CM1879" s="10"/>
    </row>
    <row r="1880" spans="1:91" x14ac:dyDescent="0.2">
      <c r="A1880" s="9"/>
      <c r="B1880" s="9"/>
      <c r="C1880" s="9"/>
      <c r="D1880" s="9"/>
      <c r="E1880" s="9"/>
      <c r="F1880" s="9"/>
      <c r="G1880" s="9"/>
      <c r="H1880" s="9"/>
      <c r="I1880" s="9"/>
      <c r="J1880" s="9"/>
      <c r="K1880" s="9"/>
      <c r="L1880" s="9"/>
      <c r="M1880" s="9"/>
      <c r="N1880" s="9"/>
      <c r="P1880"/>
      <c r="Q1880"/>
      <c r="AI1880" s="9"/>
      <c r="AJ1880" s="10"/>
      <c r="AK1880" s="9"/>
      <c r="AL1880" s="10"/>
      <c r="AM1880" s="9"/>
      <c r="AN1880" s="9"/>
      <c r="AO1880" s="9"/>
      <c r="AP1880" s="9"/>
      <c r="AQ1880" s="9"/>
      <c r="AS1880" s="9"/>
      <c r="AT1880" s="10"/>
      <c r="AU1880" s="10"/>
      <c r="AV1880" s="10"/>
      <c r="AW1880" s="10"/>
      <c r="AX1880" s="10"/>
      <c r="AY1880" s="10"/>
      <c r="AZ1880" s="10"/>
      <c r="BA1880" s="10"/>
      <c r="BC1880" s="9"/>
      <c r="BD1880" s="10"/>
      <c r="BE1880" s="10"/>
      <c r="BF1880" s="10"/>
      <c r="BG1880" s="10"/>
      <c r="BH1880" s="10"/>
      <c r="BI1880" s="10"/>
      <c r="BJ1880" s="10"/>
      <c r="BK1880" s="10"/>
      <c r="BL1880" s="10"/>
      <c r="BM1880" s="9"/>
      <c r="BN1880" s="10"/>
      <c r="BO1880" s="9"/>
      <c r="BP1880" s="9"/>
      <c r="BQ1880" s="9"/>
      <c r="BR1880" s="9"/>
      <c r="BS1880" s="9"/>
      <c r="BT1880" s="5"/>
      <c r="BU1880" s="9"/>
      <c r="BV1880" s="10"/>
      <c r="BW1880" s="10"/>
      <c r="BX1880" s="10"/>
      <c r="BY1880" s="10"/>
      <c r="BZ1880" s="10"/>
      <c r="CA1880" s="10"/>
      <c r="CB1880" s="10"/>
      <c r="CC1880" s="10"/>
      <c r="CD1880" s="5"/>
      <c r="CE1880" s="9"/>
      <c r="CF1880" s="10"/>
      <c r="CG1880" s="10"/>
      <c r="CH1880" s="10"/>
      <c r="CI1880" s="10"/>
      <c r="CJ1880" s="10"/>
      <c r="CK1880" s="10"/>
      <c r="CL1880" s="10"/>
      <c r="CM1880" s="10"/>
    </row>
    <row r="1881" spans="1:91" x14ac:dyDescent="0.2">
      <c r="A1881" s="9"/>
      <c r="B1881" s="9"/>
      <c r="C1881" s="9"/>
      <c r="D1881" s="9"/>
      <c r="E1881" s="9"/>
      <c r="F1881" s="9"/>
      <c r="G1881" s="9"/>
      <c r="H1881" s="9"/>
      <c r="I1881" s="9"/>
      <c r="J1881" s="9"/>
      <c r="K1881" s="9"/>
      <c r="L1881" s="9"/>
      <c r="M1881" s="9"/>
      <c r="N1881" s="9"/>
      <c r="P1881"/>
      <c r="Q1881"/>
      <c r="AI1881" s="9"/>
      <c r="AJ1881" s="10"/>
      <c r="AK1881" s="9"/>
      <c r="AL1881" s="10"/>
      <c r="AM1881" s="9"/>
      <c r="AN1881" s="9"/>
      <c r="AO1881" s="9"/>
      <c r="AP1881" s="9"/>
      <c r="AQ1881" s="9"/>
      <c r="AS1881" s="9"/>
      <c r="AT1881" s="10"/>
      <c r="AU1881" s="10"/>
      <c r="AV1881" s="10"/>
      <c r="AW1881" s="10"/>
      <c r="AX1881" s="10"/>
      <c r="AY1881" s="10"/>
      <c r="AZ1881" s="10"/>
      <c r="BA1881" s="10"/>
      <c r="BC1881" s="9"/>
      <c r="BD1881" s="10"/>
      <c r="BE1881" s="10"/>
      <c r="BF1881" s="10"/>
      <c r="BG1881" s="10"/>
      <c r="BH1881" s="10"/>
      <c r="BI1881" s="10"/>
      <c r="BJ1881" s="10"/>
      <c r="BK1881" s="10"/>
      <c r="BL1881" s="10"/>
      <c r="BM1881" s="9"/>
      <c r="BN1881" s="10"/>
      <c r="BO1881" s="9"/>
      <c r="BP1881" s="9"/>
      <c r="BQ1881" s="9"/>
      <c r="BR1881" s="9"/>
      <c r="BS1881" s="9"/>
      <c r="BT1881" s="5"/>
      <c r="BU1881" s="9"/>
      <c r="BV1881" s="10"/>
      <c r="BW1881" s="10"/>
      <c r="BX1881" s="10"/>
      <c r="BY1881" s="10"/>
      <c r="BZ1881" s="10"/>
      <c r="CA1881" s="10"/>
      <c r="CB1881" s="10"/>
      <c r="CC1881" s="10"/>
      <c r="CD1881" s="5"/>
      <c r="CE1881" s="9"/>
      <c r="CF1881" s="10"/>
      <c r="CG1881" s="10"/>
      <c r="CH1881" s="10"/>
      <c r="CI1881" s="10"/>
      <c r="CJ1881" s="10"/>
      <c r="CK1881" s="10"/>
      <c r="CL1881" s="10"/>
      <c r="CM1881" s="10"/>
    </row>
    <row r="1882" spans="1:91" x14ac:dyDescent="0.2">
      <c r="A1882" s="9"/>
      <c r="B1882" s="9"/>
      <c r="C1882" s="9"/>
      <c r="D1882" s="9"/>
      <c r="E1882" s="9"/>
      <c r="F1882" s="9"/>
      <c r="G1882" s="9"/>
      <c r="H1882" s="9"/>
      <c r="I1882" s="9"/>
      <c r="J1882" s="9"/>
      <c r="K1882" s="9"/>
      <c r="L1882" s="9"/>
      <c r="M1882" s="9"/>
      <c r="N1882" s="9"/>
      <c r="P1882"/>
      <c r="Q1882"/>
      <c r="AI1882" s="9"/>
      <c r="AJ1882" s="10"/>
      <c r="AK1882" s="9"/>
      <c r="AL1882" s="10"/>
      <c r="AM1882" s="9"/>
      <c r="AN1882" s="9"/>
      <c r="AO1882" s="9"/>
      <c r="AP1882" s="9"/>
      <c r="AQ1882" s="9"/>
      <c r="AS1882" s="9"/>
      <c r="AT1882" s="10"/>
      <c r="AU1882" s="10"/>
      <c r="AV1882" s="10"/>
      <c r="AW1882" s="10"/>
      <c r="AX1882" s="10"/>
      <c r="AY1882" s="10"/>
      <c r="AZ1882" s="10"/>
      <c r="BA1882" s="10"/>
      <c r="BC1882" s="9"/>
      <c r="BD1882" s="10"/>
      <c r="BE1882" s="10"/>
      <c r="BF1882" s="10"/>
      <c r="BG1882" s="10"/>
      <c r="BH1882" s="10"/>
      <c r="BI1882" s="10"/>
      <c r="BJ1882" s="10"/>
      <c r="BK1882" s="10"/>
      <c r="BL1882" s="10"/>
      <c r="BM1882" s="9"/>
      <c r="BN1882" s="10"/>
      <c r="BO1882" s="9"/>
      <c r="BP1882" s="9"/>
      <c r="BQ1882" s="9"/>
      <c r="BR1882" s="9"/>
      <c r="BS1882" s="9"/>
      <c r="BT1882" s="5"/>
      <c r="BU1882" s="9"/>
      <c r="BV1882" s="10"/>
      <c r="BW1882" s="10"/>
      <c r="BX1882" s="10"/>
      <c r="BY1882" s="10"/>
      <c r="BZ1882" s="10"/>
      <c r="CA1882" s="10"/>
      <c r="CB1882" s="10"/>
      <c r="CC1882" s="10"/>
      <c r="CD1882" s="5"/>
      <c r="CE1882" s="9"/>
      <c r="CF1882" s="10"/>
      <c r="CG1882" s="10"/>
      <c r="CH1882" s="10"/>
      <c r="CI1882" s="10"/>
      <c r="CJ1882" s="10"/>
      <c r="CK1882" s="10"/>
      <c r="CL1882" s="10"/>
      <c r="CM1882" s="10"/>
    </row>
    <row r="1883" spans="1:91" x14ac:dyDescent="0.2">
      <c r="A1883" s="9"/>
      <c r="B1883" s="9"/>
      <c r="C1883" s="9"/>
      <c r="D1883" s="9"/>
      <c r="E1883" s="9"/>
      <c r="F1883" s="9"/>
      <c r="G1883" s="9"/>
      <c r="H1883" s="9"/>
      <c r="I1883" s="9"/>
      <c r="J1883" s="9"/>
      <c r="K1883" s="9"/>
      <c r="L1883" s="9"/>
      <c r="M1883" s="9"/>
      <c r="N1883" s="9"/>
      <c r="P1883"/>
      <c r="Q1883"/>
      <c r="AI1883" s="9"/>
      <c r="AJ1883" s="10"/>
      <c r="AK1883" s="9"/>
      <c r="AL1883" s="10"/>
      <c r="AM1883" s="9"/>
      <c r="AN1883" s="9"/>
      <c r="AO1883" s="9"/>
      <c r="AP1883" s="9"/>
      <c r="AQ1883" s="9"/>
      <c r="AS1883" s="9"/>
      <c r="AT1883" s="10"/>
      <c r="AU1883" s="10"/>
      <c r="AV1883" s="10"/>
      <c r="AW1883" s="10"/>
      <c r="AX1883" s="10"/>
      <c r="AY1883" s="10"/>
      <c r="AZ1883" s="10"/>
      <c r="BA1883" s="10"/>
      <c r="BC1883" s="9"/>
      <c r="BD1883" s="10"/>
      <c r="BE1883" s="10"/>
      <c r="BF1883" s="10"/>
      <c r="BG1883" s="10"/>
      <c r="BH1883" s="10"/>
      <c r="BI1883" s="10"/>
      <c r="BJ1883" s="10"/>
      <c r="BK1883" s="10"/>
      <c r="BL1883" s="10"/>
      <c r="BM1883" s="9"/>
      <c r="BN1883" s="10"/>
      <c r="BO1883" s="9"/>
      <c r="BP1883" s="9"/>
      <c r="BQ1883" s="9"/>
      <c r="BR1883" s="9"/>
      <c r="BS1883" s="9"/>
      <c r="BT1883" s="5"/>
      <c r="BU1883" s="9"/>
      <c r="BV1883" s="10"/>
      <c r="BW1883" s="10"/>
      <c r="BX1883" s="10"/>
      <c r="BY1883" s="10"/>
      <c r="BZ1883" s="10"/>
      <c r="CA1883" s="10"/>
      <c r="CB1883" s="10"/>
      <c r="CC1883" s="10"/>
      <c r="CD1883" s="5"/>
      <c r="CE1883" s="9"/>
      <c r="CF1883" s="10"/>
      <c r="CG1883" s="10"/>
      <c r="CH1883" s="10"/>
      <c r="CI1883" s="10"/>
      <c r="CJ1883" s="10"/>
      <c r="CK1883" s="10"/>
      <c r="CL1883" s="10"/>
      <c r="CM1883" s="10"/>
    </row>
    <row r="1884" spans="1:91" x14ac:dyDescent="0.2">
      <c r="A1884" s="9"/>
      <c r="B1884" s="9"/>
      <c r="C1884" s="9"/>
      <c r="D1884" s="9"/>
      <c r="E1884" s="9"/>
      <c r="F1884" s="9"/>
      <c r="G1884" s="9"/>
      <c r="H1884" s="9"/>
      <c r="I1884" s="9"/>
      <c r="J1884" s="9"/>
      <c r="K1884" s="9"/>
      <c r="L1884" s="9"/>
      <c r="M1884" s="9"/>
      <c r="N1884" s="9"/>
      <c r="P1884"/>
      <c r="Q1884"/>
      <c r="AI1884" s="9"/>
      <c r="AJ1884" s="10"/>
      <c r="AK1884" s="9"/>
      <c r="AL1884" s="10"/>
      <c r="AM1884" s="9"/>
      <c r="AN1884" s="9"/>
      <c r="AO1884" s="9"/>
      <c r="AP1884" s="9"/>
      <c r="AQ1884" s="9"/>
      <c r="AS1884" s="9"/>
      <c r="AT1884" s="10"/>
      <c r="AU1884" s="10"/>
      <c r="AV1884" s="10"/>
      <c r="AW1884" s="10"/>
      <c r="AX1884" s="10"/>
      <c r="AY1884" s="10"/>
      <c r="AZ1884" s="10"/>
      <c r="BA1884" s="10"/>
      <c r="BC1884" s="9"/>
      <c r="BD1884" s="10"/>
      <c r="BE1884" s="10"/>
      <c r="BF1884" s="10"/>
      <c r="BG1884" s="10"/>
      <c r="BH1884" s="10"/>
      <c r="BI1884" s="10"/>
      <c r="BJ1884" s="10"/>
      <c r="BK1884" s="10"/>
      <c r="BL1884" s="10"/>
      <c r="BM1884" s="9"/>
      <c r="BN1884" s="10"/>
      <c r="BO1884" s="9"/>
      <c r="BP1884" s="9"/>
      <c r="BQ1884" s="9"/>
      <c r="BR1884" s="9"/>
      <c r="BS1884" s="9"/>
      <c r="BT1884" s="5"/>
      <c r="BU1884" s="9"/>
      <c r="BV1884" s="10"/>
      <c r="BW1884" s="10"/>
      <c r="BX1884" s="10"/>
      <c r="BY1884" s="10"/>
      <c r="BZ1884" s="10"/>
      <c r="CA1884" s="10"/>
      <c r="CB1884" s="10"/>
      <c r="CC1884" s="10"/>
      <c r="CD1884" s="5"/>
      <c r="CE1884" s="9"/>
      <c r="CF1884" s="10"/>
      <c r="CG1884" s="10"/>
      <c r="CH1884" s="10"/>
      <c r="CI1884" s="10"/>
      <c r="CJ1884" s="10"/>
      <c r="CK1884" s="10"/>
      <c r="CL1884" s="10"/>
      <c r="CM1884" s="10"/>
    </row>
    <row r="1885" spans="1:91" x14ac:dyDescent="0.2">
      <c r="A1885" s="9"/>
      <c r="B1885" s="9"/>
      <c r="C1885" s="9"/>
      <c r="D1885" s="9"/>
      <c r="E1885" s="9"/>
      <c r="F1885" s="9"/>
      <c r="G1885" s="9"/>
      <c r="H1885" s="9"/>
      <c r="I1885" s="9"/>
      <c r="J1885" s="9"/>
      <c r="K1885" s="9"/>
      <c r="L1885" s="9"/>
      <c r="M1885" s="9"/>
      <c r="N1885" s="9"/>
      <c r="P1885"/>
      <c r="Q1885"/>
      <c r="AI1885" s="9"/>
      <c r="AJ1885" s="10"/>
      <c r="AK1885" s="9"/>
      <c r="AL1885" s="10"/>
      <c r="AM1885" s="9"/>
      <c r="AN1885" s="9"/>
      <c r="AO1885" s="9"/>
      <c r="AP1885" s="9"/>
      <c r="AQ1885" s="9"/>
      <c r="AS1885" s="9"/>
      <c r="AT1885" s="10"/>
      <c r="AU1885" s="10"/>
      <c r="AV1885" s="10"/>
      <c r="AW1885" s="10"/>
      <c r="AX1885" s="10"/>
      <c r="AY1885" s="10"/>
      <c r="AZ1885" s="10"/>
      <c r="BA1885" s="10"/>
      <c r="BC1885" s="9"/>
      <c r="BD1885" s="10"/>
      <c r="BE1885" s="10"/>
      <c r="BF1885" s="10"/>
      <c r="BG1885" s="10"/>
      <c r="BH1885" s="10"/>
      <c r="BI1885" s="10"/>
      <c r="BJ1885" s="10"/>
      <c r="BK1885" s="10"/>
      <c r="BL1885" s="10"/>
      <c r="BM1885" s="9"/>
      <c r="BN1885" s="10"/>
      <c r="BO1885" s="9"/>
      <c r="BP1885" s="9"/>
      <c r="BQ1885" s="9"/>
      <c r="BR1885" s="9"/>
      <c r="BS1885" s="9"/>
      <c r="BT1885" s="5"/>
      <c r="BU1885" s="9"/>
      <c r="BV1885" s="10"/>
      <c r="BW1885" s="10"/>
      <c r="BX1885" s="10"/>
      <c r="BY1885" s="10"/>
      <c r="BZ1885" s="10"/>
      <c r="CA1885" s="10"/>
      <c r="CB1885" s="10"/>
      <c r="CC1885" s="10"/>
      <c r="CD1885" s="5"/>
      <c r="CE1885" s="9"/>
      <c r="CF1885" s="10"/>
      <c r="CG1885" s="10"/>
      <c r="CH1885" s="10"/>
      <c r="CI1885" s="10"/>
      <c r="CJ1885" s="10"/>
      <c r="CK1885" s="10"/>
      <c r="CL1885" s="10"/>
      <c r="CM1885" s="10"/>
    </row>
    <row r="1886" spans="1:91" x14ac:dyDescent="0.2">
      <c r="A1886" s="9"/>
      <c r="B1886" s="9"/>
      <c r="C1886" s="9"/>
      <c r="D1886" s="9"/>
      <c r="E1886" s="9"/>
      <c r="F1886" s="9"/>
      <c r="G1886" s="9"/>
      <c r="H1886" s="9"/>
      <c r="I1886" s="9"/>
      <c r="J1886" s="9"/>
      <c r="K1886" s="9"/>
      <c r="L1886" s="9"/>
      <c r="M1886" s="9"/>
      <c r="N1886" s="9"/>
      <c r="P1886"/>
      <c r="Q1886"/>
      <c r="AI1886" s="9"/>
      <c r="AJ1886" s="10"/>
      <c r="AK1886" s="9"/>
      <c r="AL1886" s="10"/>
      <c r="AM1886" s="9"/>
      <c r="AN1886" s="9"/>
      <c r="AO1886" s="9"/>
      <c r="AP1886" s="9"/>
      <c r="AQ1886" s="9"/>
      <c r="AS1886" s="9"/>
      <c r="AT1886" s="10"/>
      <c r="AU1886" s="10"/>
      <c r="AV1886" s="10"/>
      <c r="AW1886" s="10"/>
      <c r="AX1886" s="10"/>
      <c r="AY1886" s="10"/>
      <c r="AZ1886" s="10"/>
      <c r="BA1886" s="10"/>
      <c r="BC1886" s="9"/>
      <c r="BD1886" s="10"/>
      <c r="BE1886" s="10"/>
      <c r="BF1886" s="10"/>
      <c r="BG1886" s="10"/>
      <c r="BH1886" s="10"/>
      <c r="BI1886" s="10"/>
      <c r="BJ1886" s="10"/>
      <c r="BK1886" s="10"/>
      <c r="BL1886" s="10"/>
      <c r="BM1886" s="9"/>
      <c r="BN1886" s="10"/>
      <c r="BO1886" s="9"/>
      <c r="BP1886" s="9"/>
      <c r="BQ1886" s="9"/>
      <c r="BR1886" s="9"/>
      <c r="BS1886" s="9"/>
      <c r="BT1886" s="5"/>
      <c r="BU1886" s="9"/>
      <c r="BV1886" s="10"/>
      <c r="BW1886" s="10"/>
      <c r="BX1886" s="10"/>
      <c r="BY1886" s="10"/>
      <c r="BZ1886" s="10"/>
      <c r="CA1886" s="10"/>
      <c r="CB1886" s="10"/>
      <c r="CC1886" s="10"/>
      <c r="CD1886" s="5"/>
      <c r="CE1886" s="9"/>
      <c r="CF1886" s="10"/>
      <c r="CG1886" s="10"/>
      <c r="CH1886" s="10"/>
      <c r="CI1886" s="10"/>
      <c r="CJ1886" s="10"/>
      <c r="CK1886" s="10"/>
      <c r="CL1886" s="10"/>
      <c r="CM1886" s="10"/>
    </row>
    <row r="1887" spans="1:91" x14ac:dyDescent="0.2">
      <c r="A1887" s="9"/>
      <c r="B1887" s="9"/>
      <c r="C1887" s="9"/>
      <c r="D1887" s="9"/>
      <c r="E1887" s="9"/>
      <c r="F1887" s="9"/>
      <c r="G1887" s="9"/>
      <c r="H1887" s="9"/>
      <c r="I1887" s="9"/>
      <c r="J1887" s="9"/>
      <c r="K1887" s="9"/>
      <c r="L1887" s="9"/>
      <c r="M1887" s="9"/>
      <c r="N1887" s="9"/>
      <c r="P1887"/>
      <c r="Q1887"/>
      <c r="AI1887" s="9"/>
      <c r="AJ1887" s="10"/>
      <c r="AK1887" s="9"/>
      <c r="AL1887" s="10"/>
      <c r="AM1887" s="9"/>
      <c r="AN1887" s="9"/>
      <c r="AO1887" s="9"/>
      <c r="AP1887" s="9"/>
      <c r="AQ1887" s="9"/>
      <c r="AS1887" s="9"/>
      <c r="AT1887" s="10"/>
      <c r="AU1887" s="10"/>
      <c r="AV1887" s="10"/>
      <c r="AW1887" s="10"/>
      <c r="AX1887" s="10"/>
      <c r="AY1887" s="10"/>
      <c r="AZ1887" s="10"/>
      <c r="BA1887" s="10"/>
      <c r="BC1887" s="9"/>
      <c r="BD1887" s="10"/>
      <c r="BE1887" s="10"/>
      <c r="BF1887" s="10"/>
      <c r="BG1887" s="10"/>
      <c r="BH1887" s="10"/>
      <c r="BI1887" s="10"/>
      <c r="BJ1887" s="10"/>
      <c r="BK1887" s="10"/>
      <c r="BL1887" s="10"/>
      <c r="BM1887" s="9"/>
      <c r="BN1887" s="10"/>
      <c r="BO1887" s="9"/>
      <c r="BP1887" s="9"/>
      <c r="BQ1887" s="9"/>
      <c r="BR1887" s="9"/>
      <c r="BS1887" s="9"/>
      <c r="BT1887" s="5"/>
      <c r="BU1887" s="9"/>
      <c r="BV1887" s="10"/>
      <c r="BW1887" s="10"/>
      <c r="BX1887" s="10"/>
      <c r="BY1887" s="10"/>
      <c r="BZ1887" s="10"/>
      <c r="CA1887" s="10"/>
      <c r="CB1887" s="10"/>
      <c r="CC1887" s="10"/>
      <c r="CD1887" s="5"/>
      <c r="CE1887" s="9"/>
      <c r="CF1887" s="10"/>
      <c r="CG1887" s="10"/>
      <c r="CH1887" s="10"/>
      <c r="CI1887" s="10"/>
      <c r="CJ1887" s="10"/>
      <c r="CK1887" s="10"/>
      <c r="CL1887" s="10"/>
      <c r="CM1887" s="10"/>
    </row>
    <row r="1888" spans="1:91" x14ac:dyDescent="0.2">
      <c r="A1888" s="9"/>
      <c r="B1888" s="9"/>
      <c r="C1888" s="9"/>
      <c r="D1888" s="9"/>
      <c r="E1888" s="9"/>
      <c r="F1888" s="9"/>
      <c r="G1888" s="9"/>
      <c r="H1888" s="9"/>
      <c r="I1888" s="9"/>
      <c r="J1888" s="9"/>
      <c r="K1888" s="9"/>
      <c r="L1888" s="9"/>
      <c r="M1888" s="9"/>
      <c r="N1888" s="9"/>
      <c r="P1888"/>
      <c r="Q1888"/>
      <c r="AI1888" s="9"/>
      <c r="AJ1888" s="10"/>
      <c r="AK1888" s="9"/>
      <c r="AL1888" s="10"/>
      <c r="AM1888" s="9"/>
      <c r="AN1888" s="9"/>
      <c r="AO1888" s="9"/>
      <c r="AP1888" s="9"/>
      <c r="AQ1888" s="9"/>
      <c r="AS1888" s="9"/>
      <c r="AT1888" s="10"/>
      <c r="AU1888" s="10"/>
      <c r="AV1888" s="10"/>
      <c r="AW1888" s="10"/>
      <c r="AX1888" s="10"/>
      <c r="AY1888" s="10"/>
      <c r="AZ1888" s="10"/>
      <c r="BA1888" s="10"/>
      <c r="BC1888" s="9"/>
      <c r="BD1888" s="10"/>
      <c r="BE1888" s="10"/>
      <c r="BF1888" s="10"/>
      <c r="BG1888" s="10"/>
      <c r="BH1888" s="10"/>
      <c r="BI1888" s="10"/>
      <c r="BJ1888" s="10"/>
      <c r="BK1888" s="10"/>
      <c r="BL1888" s="10"/>
      <c r="BM1888" s="9"/>
      <c r="BN1888" s="10"/>
      <c r="BO1888" s="9"/>
      <c r="BP1888" s="9"/>
      <c r="BQ1888" s="9"/>
      <c r="BR1888" s="9"/>
      <c r="BS1888" s="9"/>
      <c r="BT1888" s="5"/>
      <c r="BU1888" s="9"/>
      <c r="BV1888" s="10"/>
      <c r="BW1888" s="10"/>
      <c r="BX1888" s="10"/>
      <c r="BY1888" s="10"/>
      <c r="BZ1888" s="10"/>
      <c r="CA1888" s="10"/>
      <c r="CB1888" s="10"/>
      <c r="CC1888" s="10"/>
      <c r="CD1888" s="5"/>
      <c r="CE1888" s="9"/>
      <c r="CF1888" s="10"/>
      <c r="CG1888" s="10"/>
      <c r="CH1888" s="10"/>
      <c r="CI1888" s="10"/>
      <c r="CJ1888" s="10"/>
      <c r="CK1888" s="10"/>
      <c r="CL1888" s="10"/>
      <c r="CM1888" s="10"/>
    </row>
    <row r="1889" spans="1:91" x14ac:dyDescent="0.2">
      <c r="A1889" s="9"/>
      <c r="B1889" s="9"/>
      <c r="C1889" s="9"/>
      <c r="D1889" s="9"/>
      <c r="E1889" s="9"/>
      <c r="F1889" s="9"/>
      <c r="G1889" s="9"/>
      <c r="H1889" s="9"/>
      <c r="I1889" s="9"/>
      <c r="J1889" s="9"/>
      <c r="K1889" s="9"/>
      <c r="L1889" s="9"/>
      <c r="M1889" s="9"/>
      <c r="N1889" s="9"/>
      <c r="P1889"/>
      <c r="Q1889"/>
      <c r="AI1889" s="9"/>
      <c r="AJ1889" s="10"/>
      <c r="AK1889" s="9"/>
      <c r="AL1889" s="10"/>
      <c r="AM1889" s="9"/>
      <c r="AN1889" s="9"/>
      <c r="AO1889" s="9"/>
      <c r="AP1889" s="9"/>
      <c r="AQ1889" s="9"/>
      <c r="AS1889" s="9"/>
      <c r="AT1889" s="10"/>
      <c r="AU1889" s="10"/>
      <c r="AV1889" s="10"/>
      <c r="AW1889" s="10"/>
      <c r="AX1889" s="10"/>
      <c r="AY1889" s="10"/>
      <c r="AZ1889" s="10"/>
      <c r="BA1889" s="10"/>
      <c r="BC1889" s="9"/>
      <c r="BD1889" s="10"/>
      <c r="BE1889" s="10"/>
      <c r="BF1889" s="10"/>
      <c r="BG1889" s="10"/>
      <c r="BH1889" s="10"/>
      <c r="BI1889" s="10"/>
      <c r="BJ1889" s="10"/>
      <c r="BK1889" s="10"/>
      <c r="BL1889" s="10"/>
      <c r="BM1889" s="9"/>
      <c r="BN1889" s="10"/>
      <c r="BO1889" s="9"/>
      <c r="BP1889" s="9"/>
      <c r="BQ1889" s="9"/>
      <c r="BR1889" s="9"/>
      <c r="BS1889" s="9"/>
      <c r="BT1889" s="5"/>
      <c r="BU1889" s="9"/>
      <c r="BV1889" s="10"/>
      <c r="BW1889" s="10"/>
      <c r="BX1889" s="10"/>
      <c r="BY1889" s="10"/>
      <c r="BZ1889" s="10"/>
      <c r="CA1889" s="10"/>
      <c r="CB1889" s="10"/>
      <c r="CC1889" s="10"/>
      <c r="CD1889" s="5"/>
      <c r="CE1889" s="9"/>
      <c r="CF1889" s="10"/>
      <c r="CG1889" s="10"/>
      <c r="CH1889" s="10"/>
      <c r="CI1889" s="10"/>
      <c r="CJ1889" s="10"/>
      <c r="CK1889" s="10"/>
      <c r="CL1889" s="10"/>
      <c r="CM1889" s="10"/>
    </row>
    <row r="1890" spans="1:91" x14ac:dyDescent="0.2">
      <c r="A1890" s="9"/>
      <c r="B1890" s="9"/>
      <c r="C1890" s="9"/>
      <c r="D1890" s="9"/>
      <c r="E1890" s="9"/>
      <c r="F1890" s="9"/>
      <c r="G1890" s="9"/>
      <c r="H1890" s="9"/>
      <c r="I1890" s="9"/>
      <c r="J1890" s="9"/>
      <c r="K1890" s="9"/>
      <c r="L1890" s="9"/>
      <c r="M1890" s="9"/>
      <c r="N1890" s="9"/>
      <c r="P1890"/>
      <c r="Q1890"/>
      <c r="AI1890" s="9"/>
      <c r="AJ1890" s="10"/>
      <c r="AK1890" s="9"/>
      <c r="AL1890" s="10"/>
      <c r="AM1890" s="9"/>
      <c r="AN1890" s="9"/>
      <c r="AO1890" s="9"/>
      <c r="AP1890" s="9"/>
      <c r="AQ1890" s="9"/>
      <c r="AS1890" s="9"/>
      <c r="AT1890" s="10"/>
      <c r="AU1890" s="10"/>
      <c r="AV1890" s="10"/>
      <c r="AW1890" s="10"/>
      <c r="AX1890" s="10"/>
      <c r="AY1890" s="10"/>
      <c r="AZ1890" s="10"/>
      <c r="BA1890" s="10"/>
      <c r="BC1890" s="9"/>
      <c r="BD1890" s="10"/>
      <c r="BE1890" s="10"/>
      <c r="BF1890" s="10"/>
      <c r="BG1890" s="10"/>
      <c r="BH1890" s="10"/>
      <c r="BI1890" s="10"/>
      <c r="BJ1890" s="10"/>
      <c r="BK1890" s="10"/>
      <c r="BL1890" s="10"/>
      <c r="BM1890" s="9"/>
      <c r="BN1890" s="10"/>
      <c r="BO1890" s="9"/>
      <c r="BP1890" s="9"/>
      <c r="BQ1890" s="9"/>
      <c r="BR1890" s="9"/>
      <c r="BS1890" s="9"/>
      <c r="BT1890" s="5"/>
      <c r="BU1890" s="9"/>
      <c r="BV1890" s="10"/>
      <c r="BW1890" s="10"/>
      <c r="BX1890" s="10"/>
      <c r="BY1890" s="10"/>
      <c r="BZ1890" s="10"/>
      <c r="CA1890" s="10"/>
      <c r="CB1890" s="10"/>
      <c r="CC1890" s="10"/>
      <c r="CD1890" s="5"/>
      <c r="CE1890" s="9"/>
      <c r="CF1890" s="10"/>
      <c r="CG1890" s="10"/>
      <c r="CH1890" s="10"/>
      <c r="CI1890" s="10"/>
      <c r="CJ1890" s="10"/>
      <c r="CK1890" s="10"/>
      <c r="CL1890" s="10"/>
      <c r="CM1890" s="10"/>
    </row>
    <row r="1891" spans="1:91" x14ac:dyDescent="0.2">
      <c r="A1891" s="9"/>
      <c r="B1891" s="9"/>
      <c r="C1891" s="9"/>
      <c r="D1891" s="9"/>
      <c r="E1891" s="9"/>
      <c r="F1891" s="9"/>
      <c r="G1891" s="9"/>
      <c r="H1891" s="9"/>
      <c r="I1891" s="9"/>
      <c r="J1891" s="9"/>
      <c r="K1891" s="9"/>
      <c r="L1891" s="9"/>
      <c r="M1891" s="9"/>
      <c r="N1891" s="9"/>
      <c r="P1891"/>
      <c r="Q1891"/>
      <c r="AI1891" s="9"/>
      <c r="AJ1891" s="10"/>
      <c r="AK1891" s="9"/>
      <c r="AL1891" s="10"/>
      <c r="AM1891" s="9"/>
      <c r="AN1891" s="9"/>
      <c r="AO1891" s="9"/>
      <c r="AP1891" s="9"/>
      <c r="AQ1891" s="9"/>
      <c r="AS1891" s="9"/>
      <c r="AT1891" s="10"/>
      <c r="AU1891" s="10"/>
      <c r="AV1891" s="10"/>
      <c r="AW1891" s="10"/>
      <c r="AX1891" s="10"/>
      <c r="AY1891" s="10"/>
      <c r="AZ1891" s="10"/>
      <c r="BA1891" s="10"/>
      <c r="BC1891" s="9"/>
      <c r="BD1891" s="10"/>
      <c r="BE1891" s="10"/>
      <c r="BF1891" s="10"/>
      <c r="BG1891" s="10"/>
      <c r="BH1891" s="10"/>
      <c r="BI1891" s="10"/>
      <c r="BJ1891" s="10"/>
      <c r="BK1891" s="10"/>
      <c r="BL1891" s="10"/>
      <c r="BM1891" s="9"/>
      <c r="BN1891" s="10"/>
      <c r="BO1891" s="9"/>
      <c r="BP1891" s="9"/>
      <c r="BQ1891" s="9"/>
      <c r="BR1891" s="9"/>
      <c r="BS1891" s="9"/>
      <c r="BT1891" s="5"/>
      <c r="BU1891" s="9"/>
      <c r="BV1891" s="10"/>
      <c r="BW1891" s="10"/>
      <c r="BX1891" s="10"/>
      <c r="BY1891" s="10"/>
      <c r="BZ1891" s="10"/>
      <c r="CA1891" s="10"/>
      <c r="CB1891" s="10"/>
      <c r="CC1891" s="10"/>
      <c r="CD1891" s="5"/>
      <c r="CE1891" s="9"/>
      <c r="CF1891" s="10"/>
      <c r="CG1891" s="10"/>
      <c r="CH1891" s="10"/>
      <c r="CI1891" s="10"/>
      <c r="CJ1891" s="10"/>
      <c r="CK1891" s="10"/>
      <c r="CL1891" s="10"/>
      <c r="CM1891" s="10"/>
    </row>
    <row r="1892" spans="1:91" x14ac:dyDescent="0.2">
      <c r="A1892" s="9"/>
      <c r="B1892" s="9"/>
      <c r="C1892" s="9"/>
      <c r="D1892" s="9"/>
      <c r="E1892" s="9"/>
      <c r="F1892" s="9"/>
      <c r="G1892" s="9"/>
      <c r="H1892" s="9"/>
      <c r="I1892" s="9"/>
      <c r="J1892" s="9"/>
      <c r="K1892" s="9"/>
      <c r="L1892" s="9"/>
      <c r="M1892" s="9"/>
      <c r="N1892" s="9"/>
      <c r="P1892"/>
      <c r="Q1892"/>
      <c r="AI1892" s="9"/>
      <c r="AJ1892" s="10"/>
      <c r="AK1892" s="9"/>
      <c r="AL1892" s="10"/>
      <c r="AM1892" s="9"/>
      <c r="AN1892" s="9"/>
      <c r="AO1892" s="9"/>
      <c r="AP1892" s="9"/>
      <c r="AQ1892" s="9"/>
      <c r="AS1892" s="9"/>
      <c r="AT1892" s="10"/>
      <c r="AU1892" s="10"/>
      <c r="AV1892" s="10"/>
      <c r="AW1892" s="10"/>
      <c r="AX1892" s="10"/>
      <c r="AY1892" s="10"/>
      <c r="AZ1892" s="10"/>
      <c r="BA1892" s="10"/>
      <c r="BC1892" s="9"/>
      <c r="BD1892" s="10"/>
      <c r="BE1892" s="10"/>
      <c r="BF1892" s="10"/>
      <c r="BG1892" s="10"/>
      <c r="BH1892" s="10"/>
      <c r="BI1892" s="10"/>
      <c r="BJ1892" s="10"/>
      <c r="BK1892" s="10"/>
      <c r="BL1892" s="10"/>
      <c r="BM1892" s="9"/>
      <c r="BN1892" s="10"/>
      <c r="BO1892" s="9"/>
      <c r="BP1892" s="9"/>
      <c r="BQ1892" s="9"/>
      <c r="BR1892" s="9"/>
      <c r="BS1892" s="9"/>
      <c r="BT1892" s="5"/>
      <c r="BU1892" s="9"/>
      <c r="BV1892" s="10"/>
      <c r="BW1892" s="10"/>
      <c r="BX1892" s="10"/>
      <c r="BY1892" s="10"/>
      <c r="BZ1892" s="10"/>
      <c r="CA1892" s="10"/>
      <c r="CB1892" s="10"/>
      <c r="CC1892" s="10"/>
      <c r="CD1892" s="5"/>
      <c r="CE1892" s="9"/>
      <c r="CF1892" s="10"/>
      <c r="CG1892" s="10"/>
      <c r="CH1892" s="10"/>
      <c r="CI1892" s="10"/>
      <c r="CJ1892" s="10"/>
      <c r="CK1892" s="10"/>
      <c r="CL1892" s="10"/>
      <c r="CM1892" s="10"/>
    </row>
    <row r="1893" spans="1:91" x14ac:dyDescent="0.2">
      <c r="A1893" s="9"/>
      <c r="B1893" s="9"/>
      <c r="C1893" s="9"/>
      <c r="D1893" s="9"/>
      <c r="E1893" s="9"/>
      <c r="F1893" s="9"/>
      <c r="G1893" s="9"/>
      <c r="H1893" s="9"/>
      <c r="I1893" s="9"/>
      <c r="J1893" s="9"/>
      <c r="K1893" s="9"/>
      <c r="L1893" s="9"/>
      <c r="M1893" s="9"/>
      <c r="N1893" s="9"/>
      <c r="P1893"/>
      <c r="Q1893"/>
      <c r="AI1893" s="9"/>
      <c r="AJ1893" s="10"/>
      <c r="AK1893" s="9"/>
      <c r="AL1893" s="10"/>
      <c r="AM1893" s="9"/>
      <c r="AN1893" s="9"/>
      <c r="AO1893" s="9"/>
      <c r="AP1893" s="9"/>
      <c r="AQ1893" s="9"/>
      <c r="AS1893" s="9"/>
      <c r="AT1893" s="10"/>
      <c r="AU1893" s="10"/>
      <c r="AV1893" s="10"/>
      <c r="AW1893" s="10"/>
      <c r="AX1893" s="10"/>
      <c r="AY1893" s="10"/>
      <c r="AZ1893" s="10"/>
      <c r="BA1893" s="10"/>
      <c r="BC1893" s="9"/>
      <c r="BD1893" s="10"/>
      <c r="BE1893" s="10"/>
      <c r="BF1893" s="10"/>
      <c r="BG1893" s="10"/>
      <c r="BH1893" s="10"/>
      <c r="BI1893" s="10"/>
      <c r="BJ1893" s="10"/>
      <c r="BK1893" s="10"/>
      <c r="BL1893" s="10"/>
      <c r="BM1893" s="9"/>
      <c r="BN1893" s="10"/>
      <c r="BO1893" s="9"/>
      <c r="BP1893" s="9"/>
      <c r="BQ1893" s="9"/>
      <c r="BR1893" s="9"/>
      <c r="BS1893" s="9"/>
      <c r="BT1893" s="5"/>
      <c r="BU1893" s="9"/>
      <c r="BV1893" s="10"/>
      <c r="BW1893" s="10"/>
      <c r="BX1893" s="10"/>
      <c r="BY1893" s="10"/>
      <c r="BZ1893" s="10"/>
      <c r="CA1893" s="10"/>
      <c r="CB1893" s="10"/>
      <c r="CC1893" s="10"/>
      <c r="CD1893" s="5"/>
      <c r="CE1893" s="9"/>
      <c r="CF1893" s="10"/>
      <c r="CG1893" s="10"/>
      <c r="CH1893" s="10"/>
      <c r="CI1893" s="10"/>
      <c r="CJ1893" s="10"/>
      <c r="CK1893" s="10"/>
      <c r="CL1893" s="10"/>
      <c r="CM1893" s="10"/>
    </row>
    <row r="1894" spans="1:91" x14ac:dyDescent="0.2">
      <c r="A1894" s="9"/>
      <c r="B1894" s="9"/>
      <c r="C1894" s="9"/>
      <c r="D1894" s="9"/>
      <c r="E1894" s="9"/>
      <c r="F1894" s="9"/>
      <c r="G1894" s="9"/>
      <c r="H1894" s="9"/>
      <c r="I1894" s="9"/>
      <c r="J1894" s="9"/>
      <c r="K1894" s="9"/>
      <c r="L1894" s="9"/>
      <c r="M1894" s="9"/>
      <c r="N1894" s="9"/>
      <c r="P1894"/>
      <c r="Q1894"/>
      <c r="AI1894" s="9"/>
      <c r="AJ1894" s="10"/>
      <c r="AK1894" s="9"/>
      <c r="AL1894" s="10"/>
      <c r="AM1894" s="9"/>
      <c r="AN1894" s="9"/>
      <c r="AO1894" s="9"/>
      <c r="AP1894" s="9"/>
      <c r="AQ1894" s="9"/>
      <c r="AS1894" s="9"/>
      <c r="AT1894" s="10"/>
      <c r="AU1894" s="10"/>
      <c r="AV1894" s="10"/>
      <c r="AW1894" s="10"/>
      <c r="AX1894" s="10"/>
      <c r="AY1894" s="10"/>
      <c r="AZ1894" s="10"/>
      <c r="BA1894" s="10"/>
      <c r="BC1894" s="9"/>
      <c r="BD1894" s="10"/>
      <c r="BE1894" s="10"/>
      <c r="BF1894" s="10"/>
      <c r="BG1894" s="10"/>
      <c r="BH1894" s="10"/>
      <c r="BI1894" s="10"/>
      <c r="BJ1894" s="10"/>
      <c r="BK1894" s="10"/>
      <c r="BL1894" s="10"/>
      <c r="BM1894" s="9"/>
      <c r="BN1894" s="10"/>
      <c r="BO1894" s="9"/>
      <c r="BP1894" s="9"/>
      <c r="BQ1894" s="9"/>
      <c r="BR1894" s="9"/>
      <c r="BS1894" s="9"/>
      <c r="BT1894" s="5"/>
      <c r="BU1894" s="9"/>
      <c r="BV1894" s="10"/>
      <c r="BW1894" s="10"/>
      <c r="BX1894" s="10"/>
      <c r="BY1894" s="10"/>
      <c r="BZ1894" s="10"/>
      <c r="CA1894" s="10"/>
      <c r="CB1894" s="10"/>
      <c r="CC1894" s="10"/>
      <c r="CD1894" s="5"/>
      <c r="CE1894" s="9"/>
      <c r="CF1894" s="10"/>
      <c r="CG1894" s="10"/>
      <c r="CH1894" s="10"/>
      <c r="CI1894" s="10"/>
      <c r="CJ1894" s="10"/>
      <c r="CK1894" s="10"/>
      <c r="CL1894" s="10"/>
      <c r="CM1894" s="10"/>
    </row>
    <row r="1895" spans="1:91" x14ac:dyDescent="0.2">
      <c r="A1895" s="9"/>
      <c r="B1895" s="9"/>
      <c r="C1895" s="9"/>
      <c r="D1895" s="9"/>
      <c r="E1895" s="9"/>
      <c r="F1895" s="9"/>
      <c r="G1895" s="9"/>
      <c r="H1895" s="9"/>
      <c r="I1895" s="9"/>
      <c r="J1895" s="9"/>
      <c r="K1895" s="9"/>
      <c r="L1895" s="9"/>
      <c r="M1895" s="9"/>
      <c r="N1895" s="9"/>
      <c r="P1895"/>
      <c r="Q1895"/>
      <c r="AI1895" s="9"/>
      <c r="AJ1895" s="10"/>
      <c r="AK1895" s="9"/>
      <c r="AL1895" s="10"/>
      <c r="AM1895" s="9"/>
      <c r="AN1895" s="9"/>
      <c r="AO1895" s="9"/>
      <c r="AP1895" s="9"/>
      <c r="AQ1895" s="9"/>
      <c r="AS1895" s="9"/>
      <c r="AT1895" s="10"/>
      <c r="AU1895" s="10"/>
      <c r="AV1895" s="10"/>
      <c r="AW1895" s="10"/>
      <c r="AX1895" s="10"/>
      <c r="AY1895" s="10"/>
      <c r="AZ1895" s="10"/>
      <c r="BA1895" s="10"/>
      <c r="BC1895" s="9"/>
      <c r="BD1895" s="10"/>
      <c r="BE1895" s="10"/>
      <c r="BF1895" s="10"/>
      <c r="BG1895" s="10"/>
      <c r="BH1895" s="10"/>
      <c r="BI1895" s="10"/>
      <c r="BJ1895" s="10"/>
      <c r="BK1895" s="10"/>
      <c r="BL1895" s="10"/>
      <c r="BM1895" s="9"/>
      <c r="BN1895" s="10"/>
      <c r="BO1895" s="9"/>
      <c r="BP1895" s="9"/>
      <c r="BQ1895" s="9"/>
      <c r="BR1895" s="9"/>
      <c r="BS1895" s="9"/>
      <c r="BT1895" s="5"/>
      <c r="BU1895" s="9"/>
      <c r="BV1895" s="10"/>
      <c r="BW1895" s="10"/>
      <c r="BX1895" s="10"/>
      <c r="BY1895" s="10"/>
      <c r="BZ1895" s="10"/>
      <c r="CA1895" s="10"/>
      <c r="CB1895" s="10"/>
      <c r="CC1895" s="10"/>
      <c r="CD1895" s="5"/>
      <c r="CE1895" s="9"/>
      <c r="CF1895" s="10"/>
      <c r="CG1895" s="10"/>
      <c r="CH1895" s="10"/>
      <c r="CI1895" s="10"/>
      <c r="CJ1895" s="10"/>
      <c r="CK1895" s="10"/>
      <c r="CL1895" s="10"/>
      <c r="CM1895" s="10"/>
    </row>
    <row r="1896" spans="1:91" x14ac:dyDescent="0.2">
      <c r="A1896" s="9"/>
      <c r="B1896" s="9"/>
      <c r="C1896" s="9"/>
      <c r="D1896" s="9"/>
      <c r="E1896" s="9"/>
      <c r="F1896" s="9"/>
      <c r="G1896" s="9"/>
      <c r="H1896" s="9"/>
      <c r="I1896" s="9"/>
      <c r="J1896" s="9"/>
      <c r="K1896" s="9"/>
      <c r="L1896" s="9"/>
      <c r="M1896" s="9"/>
      <c r="N1896" s="9"/>
      <c r="P1896"/>
      <c r="Q1896"/>
      <c r="AI1896" s="9"/>
      <c r="AJ1896" s="10"/>
      <c r="AK1896" s="9"/>
      <c r="AL1896" s="10"/>
      <c r="AM1896" s="9"/>
      <c r="AN1896" s="9"/>
      <c r="AO1896" s="9"/>
      <c r="AP1896" s="9"/>
      <c r="AQ1896" s="9"/>
      <c r="AS1896" s="9"/>
      <c r="AT1896" s="10"/>
      <c r="AU1896" s="10"/>
      <c r="AV1896" s="10"/>
      <c r="AW1896" s="10"/>
      <c r="AX1896" s="10"/>
      <c r="AY1896" s="10"/>
      <c r="AZ1896" s="10"/>
      <c r="BA1896" s="10"/>
      <c r="BC1896" s="9"/>
      <c r="BD1896" s="10"/>
      <c r="BE1896" s="10"/>
      <c r="BF1896" s="10"/>
      <c r="BG1896" s="10"/>
      <c r="BH1896" s="10"/>
      <c r="BI1896" s="10"/>
      <c r="BJ1896" s="10"/>
      <c r="BK1896" s="10"/>
      <c r="BL1896" s="10"/>
      <c r="BM1896" s="9"/>
      <c r="BN1896" s="10"/>
      <c r="BO1896" s="9"/>
      <c r="BP1896" s="9"/>
      <c r="BQ1896" s="9"/>
      <c r="BR1896" s="9"/>
      <c r="BS1896" s="9"/>
      <c r="BT1896" s="5"/>
      <c r="BU1896" s="9"/>
      <c r="BV1896" s="10"/>
      <c r="BW1896" s="10"/>
      <c r="BX1896" s="10"/>
      <c r="BY1896" s="10"/>
      <c r="BZ1896" s="10"/>
      <c r="CA1896" s="10"/>
      <c r="CB1896" s="10"/>
      <c r="CC1896" s="10"/>
      <c r="CD1896" s="5"/>
      <c r="CE1896" s="9"/>
      <c r="CF1896" s="10"/>
      <c r="CG1896" s="10"/>
      <c r="CH1896" s="10"/>
      <c r="CI1896" s="10"/>
      <c r="CJ1896" s="10"/>
      <c r="CK1896" s="10"/>
      <c r="CL1896" s="10"/>
      <c r="CM1896" s="10"/>
    </row>
    <row r="1897" spans="1:91" x14ac:dyDescent="0.2">
      <c r="A1897" s="9"/>
      <c r="B1897" s="9"/>
      <c r="C1897" s="9"/>
      <c r="D1897" s="9"/>
      <c r="E1897" s="9"/>
      <c r="F1897" s="9"/>
      <c r="G1897" s="9"/>
      <c r="H1897" s="9"/>
      <c r="I1897" s="9"/>
      <c r="J1897" s="9"/>
      <c r="K1897" s="9"/>
      <c r="L1897" s="9"/>
      <c r="M1897" s="9"/>
      <c r="N1897" s="9"/>
      <c r="P1897"/>
      <c r="Q1897"/>
      <c r="AI1897" s="9"/>
      <c r="AJ1897" s="10"/>
      <c r="AK1897" s="9"/>
      <c r="AL1897" s="10"/>
      <c r="AM1897" s="9"/>
      <c r="AN1897" s="9"/>
      <c r="AO1897" s="9"/>
      <c r="AP1897" s="9"/>
      <c r="AQ1897" s="9"/>
      <c r="AS1897" s="9"/>
      <c r="AT1897" s="10"/>
      <c r="AU1897" s="10"/>
      <c r="AV1897" s="10"/>
      <c r="AW1897" s="10"/>
      <c r="AX1897" s="10"/>
      <c r="AY1897" s="10"/>
      <c r="AZ1897" s="10"/>
      <c r="BA1897" s="10"/>
      <c r="BC1897" s="9"/>
      <c r="BD1897" s="10"/>
      <c r="BE1897" s="10"/>
      <c r="BF1897" s="10"/>
      <c r="BG1897" s="10"/>
      <c r="BH1897" s="10"/>
      <c r="BI1897" s="10"/>
      <c r="BJ1897" s="10"/>
      <c r="BK1897" s="10"/>
      <c r="BL1897" s="10"/>
      <c r="BM1897" s="9"/>
      <c r="BN1897" s="10"/>
      <c r="BO1897" s="9"/>
      <c r="BP1897" s="9"/>
      <c r="BQ1897" s="9"/>
      <c r="BR1897" s="9"/>
      <c r="BS1897" s="9"/>
      <c r="BT1897" s="5"/>
      <c r="BU1897" s="9"/>
      <c r="BV1897" s="10"/>
      <c r="BW1897" s="10"/>
      <c r="BX1897" s="10"/>
      <c r="BY1897" s="10"/>
      <c r="BZ1897" s="10"/>
      <c r="CA1897" s="10"/>
      <c r="CB1897" s="10"/>
      <c r="CC1897" s="10"/>
      <c r="CD1897" s="5"/>
      <c r="CE1897" s="9"/>
      <c r="CF1897" s="10"/>
      <c r="CG1897" s="10"/>
      <c r="CH1897" s="10"/>
      <c r="CI1897" s="10"/>
      <c r="CJ1897" s="10"/>
      <c r="CK1897" s="10"/>
      <c r="CL1897" s="10"/>
      <c r="CM1897" s="10"/>
    </row>
    <row r="1898" spans="1:91" x14ac:dyDescent="0.2">
      <c r="A1898" s="9"/>
      <c r="B1898" s="9"/>
      <c r="C1898" s="9"/>
      <c r="D1898" s="9"/>
      <c r="E1898" s="9"/>
      <c r="F1898" s="9"/>
      <c r="G1898" s="9"/>
      <c r="H1898" s="9"/>
      <c r="I1898" s="9"/>
      <c r="J1898" s="9"/>
      <c r="K1898" s="9"/>
      <c r="L1898" s="9"/>
      <c r="M1898" s="9"/>
      <c r="N1898" s="9"/>
      <c r="P1898"/>
      <c r="Q1898"/>
      <c r="AI1898" s="9"/>
      <c r="AJ1898" s="10"/>
      <c r="AK1898" s="9"/>
      <c r="AL1898" s="10"/>
      <c r="AM1898" s="9"/>
      <c r="AN1898" s="9"/>
      <c r="AO1898" s="9"/>
      <c r="AP1898" s="9"/>
      <c r="AQ1898" s="9"/>
      <c r="AS1898" s="9"/>
      <c r="AT1898" s="10"/>
      <c r="AU1898" s="10"/>
      <c r="AV1898" s="10"/>
      <c r="AW1898" s="10"/>
      <c r="AX1898" s="10"/>
      <c r="AY1898" s="10"/>
      <c r="AZ1898" s="10"/>
      <c r="BA1898" s="10"/>
      <c r="BC1898" s="9"/>
      <c r="BD1898" s="10"/>
      <c r="BE1898" s="10"/>
      <c r="BF1898" s="10"/>
      <c r="BG1898" s="10"/>
      <c r="BH1898" s="10"/>
      <c r="BI1898" s="10"/>
      <c r="BJ1898" s="10"/>
      <c r="BK1898" s="10"/>
      <c r="BL1898" s="10"/>
      <c r="BM1898" s="9"/>
      <c r="BN1898" s="10"/>
      <c r="BO1898" s="9"/>
      <c r="BP1898" s="9"/>
      <c r="BQ1898" s="9"/>
      <c r="BR1898" s="9"/>
      <c r="BS1898" s="9"/>
      <c r="BT1898" s="5"/>
      <c r="BU1898" s="9"/>
      <c r="BV1898" s="10"/>
      <c r="BW1898" s="10"/>
      <c r="BX1898" s="10"/>
      <c r="BY1898" s="10"/>
      <c r="BZ1898" s="10"/>
      <c r="CA1898" s="10"/>
      <c r="CB1898" s="10"/>
      <c r="CC1898" s="10"/>
      <c r="CD1898" s="5"/>
      <c r="CE1898" s="9"/>
      <c r="CF1898" s="10"/>
      <c r="CG1898" s="10"/>
      <c r="CH1898" s="10"/>
      <c r="CI1898" s="10"/>
      <c r="CJ1898" s="10"/>
      <c r="CK1898" s="10"/>
      <c r="CL1898" s="10"/>
      <c r="CM1898" s="10"/>
    </row>
    <row r="1899" spans="1:91" x14ac:dyDescent="0.2">
      <c r="A1899" s="9"/>
      <c r="B1899" s="9"/>
      <c r="C1899" s="9"/>
      <c r="D1899" s="9"/>
      <c r="E1899" s="9"/>
      <c r="F1899" s="9"/>
      <c r="G1899" s="9"/>
      <c r="H1899" s="9"/>
      <c r="I1899" s="9"/>
      <c r="J1899" s="9"/>
      <c r="K1899" s="9"/>
      <c r="L1899" s="9"/>
      <c r="M1899" s="9"/>
      <c r="N1899" s="9"/>
      <c r="P1899"/>
      <c r="Q1899"/>
      <c r="AI1899" s="9"/>
      <c r="AJ1899" s="10"/>
      <c r="AK1899" s="9"/>
      <c r="AL1899" s="10"/>
      <c r="AM1899" s="9"/>
      <c r="AN1899" s="9"/>
      <c r="AO1899" s="9"/>
      <c r="AP1899" s="9"/>
      <c r="AQ1899" s="9"/>
      <c r="AS1899" s="9"/>
      <c r="AT1899" s="10"/>
      <c r="AU1899" s="10"/>
      <c r="AV1899" s="10"/>
      <c r="AW1899" s="10"/>
      <c r="AX1899" s="10"/>
      <c r="AY1899" s="10"/>
      <c r="AZ1899" s="10"/>
      <c r="BA1899" s="10"/>
      <c r="BC1899" s="9"/>
      <c r="BD1899" s="10"/>
      <c r="BE1899" s="10"/>
      <c r="BF1899" s="10"/>
      <c r="BG1899" s="10"/>
      <c r="BH1899" s="10"/>
      <c r="BI1899" s="10"/>
      <c r="BJ1899" s="10"/>
      <c r="BK1899" s="10"/>
      <c r="BL1899" s="10"/>
      <c r="BM1899" s="9"/>
      <c r="BN1899" s="10"/>
      <c r="BO1899" s="9"/>
      <c r="BP1899" s="9"/>
      <c r="BQ1899" s="9"/>
      <c r="BR1899" s="9"/>
      <c r="BS1899" s="9"/>
      <c r="BT1899" s="5"/>
      <c r="BU1899" s="9"/>
      <c r="BV1899" s="10"/>
      <c r="BW1899" s="10"/>
      <c r="BX1899" s="10"/>
      <c r="BY1899" s="10"/>
      <c r="BZ1899" s="10"/>
      <c r="CA1899" s="10"/>
      <c r="CB1899" s="10"/>
      <c r="CC1899" s="10"/>
      <c r="CD1899" s="5"/>
      <c r="CE1899" s="9"/>
      <c r="CF1899" s="10"/>
      <c r="CG1899" s="10"/>
      <c r="CH1899" s="10"/>
      <c r="CI1899" s="10"/>
      <c r="CJ1899" s="10"/>
      <c r="CK1899" s="10"/>
      <c r="CL1899" s="10"/>
      <c r="CM1899" s="10"/>
    </row>
    <row r="1900" spans="1:91" x14ac:dyDescent="0.2">
      <c r="A1900" s="9"/>
      <c r="B1900" s="9"/>
      <c r="C1900" s="9"/>
      <c r="D1900" s="9"/>
      <c r="E1900" s="9"/>
      <c r="F1900" s="9"/>
      <c r="G1900" s="9"/>
      <c r="H1900" s="9"/>
      <c r="I1900" s="9"/>
      <c r="J1900" s="9"/>
      <c r="K1900" s="9"/>
      <c r="L1900" s="9"/>
      <c r="M1900" s="9"/>
      <c r="N1900" s="9"/>
      <c r="P1900"/>
      <c r="Q1900"/>
      <c r="AI1900" s="9"/>
      <c r="AJ1900" s="10"/>
      <c r="AK1900" s="9"/>
      <c r="AL1900" s="10"/>
      <c r="AM1900" s="9"/>
      <c r="AN1900" s="9"/>
      <c r="AO1900" s="9"/>
      <c r="AP1900" s="9"/>
      <c r="AQ1900" s="9"/>
      <c r="AS1900" s="9"/>
      <c r="AT1900" s="10"/>
      <c r="AU1900" s="10"/>
      <c r="AV1900" s="10"/>
      <c r="AW1900" s="10"/>
      <c r="AX1900" s="10"/>
      <c r="AY1900" s="10"/>
      <c r="AZ1900" s="10"/>
      <c r="BA1900" s="10"/>
      <c r="BC1900" s="9"/>
      <c r="BD1900" s="10"/>
      <c r="BE1900" s="10"/>
      <c r="BF1900" s="10"/>
      <c r="BG1900" s="10"/>
      <c r="BH1900" s="10"/>
      <c r="BI1900" s="10"/>
      <c r="BJ1900" s="10"/>
      <c r="BK1900" s="10"/>
      <c r="BL1900" s="10"/>
      <c r="BM1900" s="9"/>
      <c r="BN1900" s="10"/>
      <c r="BO1900" s="9"/>
      <c r="BP1900" s="9"/>
      <c r="BQ1900" s="9"/>
      <c r="BR1900" s="9"/>
      <c r="BS1900" s="9"/>
      <c r="BT1900" s="5"/>
      <c r="BU1900" s="9"/>
      <c r="BV1900" s="10"/>
      <c r="BW1900" s="10"/>
      <c r="BX1900" s="10"/>
      <c r="BY1900" s="10"/>
      <c r="BZ1900" s="10"/>
      <c r="CA1900" s="10"/>
      <c r="CB1900" s="10"/>
      <c r="CC1900" s="10"/>
      <c r="CD1900" s="5"/>
      <c r="CE1900" s="9"/>
      <c r="CF1900" s="10"/>
      <c r="CG1900" s="10"/>
      <c r="CH1900" s="10"/>
      <c r="CI1900" s="10"/>
      <c r="CJ1900" s="10"/>
      <c r="CK1900" s="10"/>
      <c r="CL1900" s="10"/>
      <c r="CM1900" s="10"/>
    </row>
    <row r="1901" spans="1:91" x14ac:dyDescent="0.2">
      <c r="A1901" s="9"/>
      <c r="B1901" s="9"/>
      <c r="C1901" s="9"/>
      <c r="D1901" s="9"/>
      <c r="E1901" s="9"/>
      <c r="F1901" s="9"/>
      <c r="G1901" s="9"/>
      <c r="H1901" s="9"/>
      <c r="I1901" s="9"/>
      <c r="J1901" s="9"/>
      <c r="K1901" s="9"/>
      <c r="L1901" s="9"/>
      <c r="M1901" s="9"/>
      <c r="N1901" s="9"/>
      <c r="P1901"/>
      <c r="Q1901"/>
      <c r="AI1901" s="9"/>
      <c r="AJ1901" s="10"/>
      <c r="AK1901" s="9"/>
      <c r="AL1901" s="10"/>
      <c r="AM1901" s="9"/>
      <c r="AN1901" s="9"/>
      <c r="AO1901" s="9"/>
      <c r="AP1901" s="9"/>
      <c r="AQ1901" s="9"/>
      <c r="AS1901" s="9"/>
      <c r="AT1901" s="10"/>
      <c r="AU1901" s="10"/>
      <c r="AV1901" s="10"/>
      <c r="AW1901" s="10"/>
      <c r="AX1901" s="10"/>
      <c r="AY1901" s="10"/>
      <c r="AZ1901" s="10"/>
      <c r="BA1901" s="10"/>
      <c r="BC1901" s="9"/>
      <c r="BD1901" s="10"/>
      <c r="BE1901" s="10"/>
      <c r="BF1901" s="10"/>
      <c r="BG1901" s="10"/>
      <c r="BH1901" s="10"/>
      <c r="BI1901" s="10"/>
      <c r="BJ1901" s="10"/>
      <c r="BK1901" s="10"/>
      <c r="BL1901" s="10"/>
      <c r="BM1901" s="9"/>
      <c r="BN1901" s="10"/>
      <c r="BO1901" s="9"/>
      <c r="BP1901" s="9"/>
      <c r="BQ1901" s="9"/>
      <c r="BR1901" s="9"/>
      <c r="BS1901" s="9"/>
      <c r="BT1901" s="5"/>
      <c r="BU1901" s="9"/>
      <c r="BV1901" s="10"/>
      <c r="BW1901" s="10"/>
      <c r="BX1901" s="10"/>
      <c r="BY1901" s="10"/>
      <c r="BZ1901" s="10"/>
      <c r="CA1901" s="10"/>
      <c r="CB1901" s="10"/>
      <c r="CC1901" s="10"/>
      <c r="CD1901" s="5"/>
      <c r="CE1901" s="9"/>
      <c r="CF1901" s="10"/>
      <c r="CG1901" s="10"/>
      <c r="CH1901" s="10"/>
      <c r="CI1901" s="10"/>
      <c r="CJ1901" s="10"/>
      <c r="CK1901" s="10"/>
      <c r="CL1901" s="10"/>
      <c r="CM1901" s="10"/>
    </row>
    <row r="1902" spans="1:91" x14ac:dyDescent="0.2">
      <c r="A1902" s="9"/>
      <c r="B1902" s="9"/>
      <c r="C1902" s="9"/>
      <c r="D1902" s="9"/>
      <c r="E1902" s="9"/>
      <c r="F1902" s="9"/>
      <c r="G1902" s="9"/>
      <c r="H1902" s="9"/>
      <c r="I1902" s="9"/>
      <c r="J1902" s="9"/>
      <c r="K1902" s="9"/>
      <c r="L1902" s="9"/>
      <c r="M1902" s="9"/>
      <c r="N1902" s="9"/>
      <c r="P1902"/>
      <c r="Q1902"/>
      <c r="AI1902" s="9"/>
      <c r="AJ1902" s="10"/>
      <c r="AK1902" s="9"/>
      <c r="AL1902" s="10"/>
      <c r="AM1902" s="9"/>
      <c r="AN1902" s="9"/>
      <c r="AO1902" s="9"/>
      <c r="AP1902" s="9"/>
      <c r="AQ1902" s="9"/>
      <c r="AS1902" s="9"/>
      <c r="AT1902" s="10"/>
      <c r="AU1902" s="10"/>
      <c r="AV1902" s="10"/>
      <c r="AW1902" s="10"/>
      <c r="AX1902" s="10"/>
      <c r="AY1902" s="10"/>
      <c r="AZ1902" s="10"/>
      <c r="BA1902" s="10"/>
      <c r="BC1902" s="9"/>
      <c r="BD1902" s="10"/>
      <c r="BE1902" s="10"/>
      <c r="BF1902" s="10"/>
      <c r="BG1902" s="10"/>
      <c r="BH1902" s="10"/>
      <c r="BI1902" s="10"/>
      <c r="BJ1902" s="10"/>
      <c r="BK1902" s="10"/>
      <c r="BL1902" s="10"/>
      <c r="BM1902" s="9"/>
      <c r="BN1902" s="10"/>
      <c r="BO1902" s="9"/>
      <c r="BP1902" s="9"/>
      <c r="BQ1902" s="9"/>
      <c r="BR1902" s="9"/>
      <c r="BS1902" s="9"/>
      <c r="BT1902" s="5"/>
      <c r="BU1902" s="9"/>
      <c r="BV1902" s="10"/>
      <c r="BW1902" s="10"/>
      <c r="BX1902" s="10"/>
      <c r="BY1902" s="10"/>
      <c r="BZ1902" s="10"/>
      <c r="CA1902" s="10"/>
      <c r="CB1902" s="10"/>
      <c r="CC1902" s="10"/>
      <c r="CD1902" s="5"/>
      <c r="CE1902" s="9"/>
      <c r="CF1902" s="10"/>
      <c r="CG1902" s="10"/>
      <c r="CH1902" s="10"/>
      <c r="CI1902" s="10"/>
      <c r="CJ1902" s="10"/>
      <c r="CK1902" s="10"/>
      <c r="CL1902" s="10"/>
      <c r="CM1902" s="10"/>
    </row>
    <row r="1903" spans="1:91" x14ac:dyDescent="0.2">
      <c r="A1903" s="9"/>
      <c r="B1903" s="9"/>
      <c r="C1903" s="9"/>
      <c r="D1903" s="9"/>
      <c r="E1903" s="9"/>
      <c r="F1903" s="9"/>
      <c r="G1903" s="9"/>
      <c r="H1903" s="9"/>
      <c r="I1903" s="9"/>
      <c r="J1903" s="9"/>
      <c r="K1903" s="9"/>
      <c r="L1903" s="9"/>
      <c r="M1903" s="9"/>
      <c r="N1903" s="9"/>
      <c r="P1903"/>
      <c r="Q1903"/>
      <c r="AI1903" s="9"/>
      <c r="AJ1903" s="10"/>
      <c r="AK1903" s="9"/>
      <c r="AL1903" s="10"/>
      <c r="AM1903" s="9"/>
      <c r="AN1903" s="9"/>
      <c r="AO1903" s="9"/>
      <c r="AP1903" s="9"/>
      <c r="AQ1903" s="9"/>
      <c r="AS1903" s="9"/>
      <c r="AT1903" s="10"/>
      <c r="AU1903" s="10"/>
      <c r="AV1903" s="10"/>
      <c r="AW1903" s="10"/>
      <c r="AX1903" s="10"/>
      <c r="AY1903" s="10"/>
      <c r="AZ1903" s="10"/>
      <c r="BA1903" s="10"/>
      <c r="BC1903" s="9"/>
      <c r="BD1903" s="10"/>
      <c r="BE1903" s="10"/>
      <c r="BF1903" s="10"/>
      <c r="BG1903" s="10"/>
      <c r="BH1903" s="10"/>
      <c r="BI1903" s="10"/>
      <c r="BJ1903" s="10"/>
      <c r="BK1903" s="10"/>
      <c r="BL1903" s="10"/>
      <c r="BM1903" s="9"/>
      <c r="BN1903" s="10"/>
      <c r="BO1903" s="9"/>
      <c r="BP1903" s="9"/>
      <c r="BQ1903" s="9"/>
      <c r="BR1903" s="9"/>
      <c r="BS1903" s="9"/>
      <c r="BT1903" s="5"/>
      <c r="BU1903" s="9"/>
      <c r="BV1903" s="10"/>
      <c r="BW1903" s="10"/>
      <c r="BX1903" s="10"/>
      <c r="BY1903" s="10"/>
      <c r="BZ1903" s="10"/>
      <c r="CA1903" s="10"/>
      <c r="CB1903" s="10"/>
      <c r="CC1903" s="10"/>
      <c r="CD1903" s="5"/>
      <c r="CE1903" s="9"/>
      <c r="CF1903" s="10"/>
      <c r="CG1903" s="10"/>
      <c r="CH1903" s="10"/>
      <c r="CI1903" s="10"/>
      <c r="CJ1903" s="10"/>
      <c r="CK1903" s="10"/>
      <c r="CL1903" s="10"/>
      <c r="CM1903" s="10"/>
    </row>
    <row r="1904" spans="1:91" x14ac:dyDescent="0.2">
      <c r="A1904" s="9"/>
      <c r="B1904" s="9"/>
      <c r="C1904" s="9"/>
      <c r="D1904" s="9"/>
      <c r="E1904" s="9"/>
      <c r="F1904" s="9"/>
      <c r="G1904" s="9"/>
      <c r="H1904" s="9"/>
      <c r="I1904" s="9"/>
      <c r="J1904" s="9"/>
      <c r="K1904" s="9"/>
      <c r="L1904" s="9"/>
      <c r="M1904" s="9"/>
      <c r="N1904" s="9"/>
      <c r="P1904"/>
      <c r="Q1904"/>
      <c r="AI1904" s="9"/>
      <c r="AJ1904" s="10"/>
      <c r="AK1904" s="9"/>
      <c r="AL1904" s="10"/>
      <c r="AM1904" s="9"/>
      <c r="AN1904" s="9"/>
      <c r="AO1904" s="9"/>
      <c r="AP1904" s="9"/>
      <c r="AQ1904" s="9"/>
      <c r="AS1904" s="9"/>
      <c r="AT1904" s="10"/>
      <c r="AU1904" s="10"/>
      <c r="AV1904" s="10"/>
      <c r="AW1904" s="10"/>
      <c r="AX1904" s="10"/>
      <c r="AY1904" s="10"/>
      <c r="AZ1904" s="10"/>
      <c r="BA1904" s="10"/>
      <c r="BC1904" s="9"/>
      <c r="BD1904" s="10"/>
      <c r="BE1904" s="10"/>
      <c r="BF1904" s="10"/>
      <c r="BG1904" s="10"/>
      <c r="BH1904" s="10"/>
      <c r="BI1904" s="10"/>
      <c r="BJ1904" s="10"/>
      <c r="BK1904" s="10"/>
      <c r="BL1904" s="10"/>
      <c r="BM1904" s="9"/>
      <c r="BN1904" s="10"/>
      <c r="BO1904" s="9"/>
      <c r="BP1904" s="9"/>
      <c r="BQ1904" s="9"/>
      <c r="BR1904" s="9"/>
      <c r="BS1904" s="9"/>
      <c r="BT1904" s="5"/>
      <c r="BU1904" s="9"/>
      <c r="BV1904" s="10"/>
      <c r="BW1904" s="10"/>
      <c r="BX1904" s="10"/>
      <c r="BY1904" s="10"/>
      <c r="BZ1904" s="10"/>
      <c r="CA1904" s="10"/>
      <c r="CB1904" s="10"/>
      <c r="CC1904" s="10"/>
      <c r="CD1904" s="5"/>
      <c r="CE1904" s="9"/>
      <c r="CF1904" s="10"/>
      <c r="CG1904" s="10"/>
      <c r="CH1904" s="10"/>
      <c r="CI1904" s="10"/>
      <c r="CJ1904" s="10"/>
      <c r="CK1904" s="10"/>
      <c r="CL1904" s="10"/>
      <c r="CM1904" s="10"/>
    </row>
    <row r="1905" spans="1:91" x14ac:dyDescent="0.2">
      <c r="A1905" s="9"/>
      <c r="B1905" s="9"/>
      <c r="C1905" s="9"/>
      <c r="D1905" s="9"/>
      <c r="E1905" s="9"/>
      <c r="F1905" s="9"/>
      <c r="G1905" s="9"/>
      <c r="H1905" s="9"/>
      <c r="I1905" s="9"/>
      <c r="J1905" s="9"/>
      <c r="K1905" s="9"/>
      <c r="L1905" s="9"/>
      <c r="M1905" s="9"/>
      <c r="N1905" s="9"/>
      <c r="P1905"/>
      <c r="Q1905"/>
      <c r="AI1905" s="9"/>
      <c r="AJ1905" s="10"/>
      <c r="AK1905" s="9"/>
      <c r="AL1905" s="10"/>
      <c r="AM1905" s="9"/>
      <c r="AN1905" s="9"/>
      <c r="AO1905" s="9"/>
      <c r="AP1905" s="9"/>
      <c r="AQ1905" s="9"/>
      <c r="AS1905" s="9"/>
      <c r="AT1905" s="10"/>
      <c r="AU1905" s="10"/>
      <c r="AV1905" s="10"/>
      <c r="AW1905" s="10"/>
      <c r="AX1905" s="10"/>
      <c r="AY1905" s="10"/>
      <c r="AZ1905" s="10"/>
      <c r="BA1905" s="10"/>
      <c r="BC1905" s="9"/>
      <c r="BD1905" s="10"/>
      <c r="BE1905" s="10"/>
      <c r="BF1905" s="10"/>
      <c r="BG1905" s="10"/>
      <c r="BH1905" s="10"/>
      <c r="BI1905" s="10"/>
      <c r="BJ1905" s="10"/>
      <c r="BK1905" s="10"/>
      <c r="BL1905" s="10"/>
      <c r="BM1905" s="9"/>
      <c r="BN1905" s="10"/>
      <c r="BO1905" s="9"/>
      <c r="BP1905" s="9"/>
      <c r="BQ1905" s="9"/>
      <c r="BR1905" s="9"/>
      <c r="BS1905" s="9"/>
      <c r="BT1905" s="5"/>
      <c r="BU1905" s="9"/>
      <c r="BV1905" s="10"/>
      <c r="BW1905" s="10"/>
      <c r="BX1905" s="10"/>
      <c r="BY1905" s="10"/>
      <c r="BZ1905" s="10"/>
      <c r="CA1905" s="10"/>
      <c r="CB1905" s="10"/>
      <c r="CC1905" s="10"/>
      <c r="CD1905" s="5"/>
      <c r="CE1905" s="9"/>
      <c r="CF1905" s="10"/>
      <c r="CG1905" s="10"/>
      <c r="CH1905" s="10"/>
      <c r="CI1905" s="10"/>
      <c r="CJ1905" s="10"/>
      <c r="CK1905" s="10"/>
      <c r="CL1905" s="10"/>
      <c r="CM1905" s="10"/>
    </row>
    <row r="1906" spans="1:91" x14ac:dyDescent="0.2">
      <c r="A1906" s="9"/>
      <c r="B1906" s="9"/>
      <c r="C1906" s="9"/>
      <c r="D1906" s="9"/>
      <c r="E1906" s="9"/>
      <c r="F1906" s="9"/>
      <c r="G1906" s="9"/>
      <c r="H1906" s="9"/>
      <c r="I1906" s="9"/>
      <c r="J1906" s="9"/>
      <c r="K1906" s="9"/>
      <c r="L1906" s="9"/>
      <c r="M1906" s="9"/>
      <c r="N1906" s="9"/>
      <c r="P1906"/>
      <c r="Q1906"/>
      <c r="AI1906" s="9"/>
      <c r="AJ1906" s="10"/>
      <c r="AK1906" s="9"/>
      <c r="AL1906" s="10"/>
      <c r="AM1906" s="9"/>
      <c r="AN1906" s="9"/>
      <c r="AO1906" s="9"/>
      <c r="AP1906" s="9"/>
      <c r="AQ1906" s="9"/>
      <c r="AS1906" s="9"/>
      <c r="AT1906" s="10"/>
      <c r="AU1906" s="10"/>
      <c r="AV1906" s="10"/>
      <c r="AW1906" s="10"/>
      <c r="AX1906" s="10"/>
      <c r="AY1906" s="10"/>
      <c r="AZ1906" s="10"/>
      <c r="BA1906" s="10"/>
      <c r="BC1906" s="9"/>
      <c r="BD1906" s="10"/>
      <c r="BE1906" s="10"/>
      <c r="BF1906" s="10"/>
      <c r="BG1906" s="10"/>
      <c r="BH1906" s="10"/>
      <c r="BI1906" s="10"/>
      <c r="BJ1906" s="10"/>
      <c r="BK1906" s="10"/>
      <c r="BL1906" s="10"/>
      <c r="BM1906" s="9"/>
      <c r="BN1906" s="10"/>
      <c r="BO1906" s="9"/>
      <c r="BP1906" s="9"/>
      <c r="BQ1906" s="9"/>
      <c r="BR1906" s="9"/>
      <c r="BS1906" s="9"/>
      <c r="BT1906" s="5"/>
      <c r="BU1906" s="9"/>
      <c r="BV1906" s="10"/>
      <c r="BW1906" s="10"/>
      <c r="BX1906" s="10"/>
      <c r="BY1906" s="10"/>
      <c r="BZ1906" s="10"/>
      <c r="CA1906" s="10"/>
      <c r="CB1906" s="10"/>
      <c r="CC1906" s="10"/>
      <c r="CD1906" s="5"/>
      <c r="CE1906" s="9"/>
      <c r="CF1906" s="10"/>
      <c r="CG1906" s="10"/>
      <c r="CH1906" s="10"/>
      <c r="CI1906" s="10"/>
      <c r="CJ1906" s="10"/>
      <c r="CK1906" s="10"/>
      <c r="CL1906" s="10"/>
      <c r="CM1906" s="10"/>
    </row>
    <row r="1907" spans="1:91" x14ac:dyDescent="0.2">
      <c r="A1907" s="9"/>
      <c r="B1907" s="9"/>
      <c r="C1907" s="9"/>
      <c r="D1907" s="9"/>
      <c r="E1907" s="9"/>
      <c r="F1907" s="9"/>
      <c r="G1907" s="9"/>
      <c r="H1907" s="9"/>
      <c r="I1907" s="9"/>
      <c r="J1907" s="9"/>
      <c r="K1907" s="9"/>
      <c r="L1907" s="9"/>
      <c r="M1907" s="9"/>
      <c r="N1907" s="9"/>
      <c r="P1907"/>
      <c r="Q1907"/>
      <c r="AI1907" s="9"/>
      <c r="AJ1907" s="10"/>
      <c r="AK1907" s="9"/>
      <c r="AL1907" s="10"/>
      <c r="AM1907" s="9"/>
      <c r="AN1907" s="9"/>
      <c r="AO1907" s="9"/>
      <c r="AP1907" s="9"/>
      <c r="AQ1907" s="9"/>
      <c r="AS1907" s="9"/>
      <c r="AT1907" s="10"/>
      <c r="AU1907" s="10"/>
      <c r="AV1907" s="10"/>
      <c r="AW1907" s="10"/>
      <c r="AX1907" s="10"/>
      <c r="AY1907" s="10"/>
      <c r="AZ1907" s="10"/>
      <c r="BA1907" s="10"/>
      <c r="BC1907" s="9"/>
      <c r="BD1907" s="10"/>
      <c r="BE1907" s="10"/>
      <c r="BF1907" s="10"/>
      <c r="BG1907" s="10"/>
      <c r="BH1907" s="10"/>
      <c r="BI1907" s="10"/>
      <c r="BJ1907" s="10"/>
      <c r="BK1907" s="10"/>
      <c r="BL1907" s="10"/>
      <c r="BM1907" s="9"/>
      <c r="BN1907" s="10"/>
      <c r="BO1907" s="9"/>
      <c r="BP1907" s="9"/>
      <c r="BQ1907" s="9"/>
      <c r="BR1907" s="9"/>
      <c r="BS1907" s="9"/>
      <c r="BT1907" s="5"/>
      <c r="BU1907" s="9"/>
      <c r="BV1907" s="10"/>
      <c r="BW1907" s="10"/>
      <c r="BX1907" s="10"/>
      <c r="BY1907" s="10"/>
      <c r="BZ1907" s="10"/>
      <c r="CA1907" s="10"/>
      <c r="CB1907" s="10"/>
      <c r="CC1907" s="10"/>
      <c r="CD1907" s="5"/>
      <c r="CE1907" s="9"/>
      <c r="CF1907" s="10"/>
      <c r="CG1907" s="10"/>
      <c r="CH1907" s="10"/>
      <c r="CI1907" s="10"/>
      <c r="CJ1907" s="10"/>
      <c r="CK1907" s="10"/>
      <c r="CL1907" s="10"/>
      <c r="CM1907" s="10"/>
    </row>
    <row r="1908" spans="1:91" x14ac:dyDescent="0.2">
      <c r="A1908" s="9"/>
      <c r="B1908" s="9"/>
      <c r="C1908" s="9"/>
      <c r="D1908" s="9"/>
      <c r="E1908" s="9"/>
      <c r="F1908" s="9"/>
      <c r="G1908" s="9"/>
      <c r="H1908" s="9"/>
      <c r="I1908" s="9"/>
      <c r="J1908" s="9"/>
      <c r="K1908" s="9"/>
      <c r="L1908" s="9"/>
      <c r="M1908" s="9"/>
      <c r="N1908" s="9"/>
      <c r="P1908"/>
      <c r="Q1908"/>
      <c r="AI1908" s="9"/>
      <c r="AJ1908" s="10"/>
      <c r="AK1908" s="9"/>
      <c r="AL1908" s="10"/>
      <c r="AM1908" s="9"/>
      <c r="AN1908" s="9"/>
      <c r="AO1908" s="9"/>
      <c r="AP1908" s="9"/>
      <c r="AQ1908" s="9"/>
      <c r="AS1908" s="9"/>
      <c r="AT1908" s="10"/>
      <c r="AU1908" s="10"/>
      <c r="AV1908" s="10"/>
      <c r="AW1908" s="10"/>
      <c r="AX1908" s="10"/>
      <c r="AY1908" s="10"/>
      <c r="AZ1908" s="10"/>
      <c r="BA1908" s="10"/>
      <c r="BC1908" s="9"/>
      <c r="BD1908" s="10"/>
      <c r="BE1908" s="10"/>
      <c r="BF1908" s="10"/>
      <c r="BG1908" s="10"/>
      <c r="BH1908" s="10"/>
      <c r="BI1908" s="10"/>
      <c r="BJ1908" s="10"/>
      <c r="BK1908" s="10"/>
      <c r="BL1908" s="10"/>
      <c r="BM1908" s="9"/>
      <c r="BN1908" s="10"/>
      <c r="BO1908" s="9"/>
      <c r="BP1908" s="9"/>
      <c r="BQ1908" s="9"/>
      <c r="BR1908" s="9"/>
      <c r="BS1908" s="9"/>
      <c r="BT1908" s="5"/>
      <c r="BU1908" s="9"/>
      <c r="BV1908" s="10"/>
      <c r="BW1908" s="10"/>
      <c r="BX1908" s="10"/>
      <c r="BY1908" s="10"/>
      <c r="BZ1908" s="10"/>
      <c r="CA1908" s="10"/>
      <c r="CB1908" s="10"/>
      <c r="CC1908" s="10"/>
      <c r="CD1908" s="5"/>
      <c r="CE1908" s="9"/>
      <c r="CF1908" s="10"/>
      <c r="CG1908" s="10"/>
      <c r="CH1908" s="10"/>
      <c r="CI1908" s="10"/>
      <c r="CJ1908" s="10"/>
      <c r="CK1908" s="10"/>
      <c r="CL1908" s="10"/>
      <c r="CM1908" s="10"/>
    </row>
    <row r="1909" spans="1:91" x14ac:dyDescent="0.2">
      <c r="A1909" s="9"/>
      <c r="B1909" s="9"/>
      <c r="C1909" s="9"/>
      <c r="D1909" s="9"/>
      <c r="E1909" s="9"/>
      <c r="F1909" s="9"/>
      <c r="G1909" s="9"/>
      <c r="H1909" s="9"/>
      <c r="I1909" s="9"/>
      <c r="J1909" s="9"/>
      <c r="K1909" s="9"/>
      <c r="L1909" s="9"/>
      <c r="M1909" s="9"/>
      <c r="N1909" s="9"/>
      <c r="P1909"/>
      <c r="Q1909"/>
      <c r="AI1909" s="9"/>
      <c r="AJ1909" s="10"/>
      <c r="AK1909" s="9"/>
      <c r="AL1909" s="10"/>
      <c r="AM1909" s="9"/>
      <c r="AN1909" s="9"/>
      <c r="AO1909" s="9"/>
      <c r="AP1909" s="9"/>
      <c r="AQ1909" s="9"/>
      <c r="AS1909" s="9"/>
      <c r="AT1909" s="10"/>
      <c r="AU1909" s="10"/>
      <c r="AV1909" s="10"/>
      <c r="AW1909" s="10"/>
      <c r="AX1909" s="10"/>
      <c r="AY1909" s="10"/>
      <c r="AZ1909" s="10"/>
      <c r="BA1909" s="10"/>
      <c r="BC1909" s="9"/>
      <c r="BD1909" s="10"/>
      <c r="BE1909" s="10"/>
      <c r="BF1909" s="10"/>
      <c r="BG1909" s="10"/>
      <c r="BH1909" s="10"/>
      <c r="BI1909" s="10"/>
      <c r="BJ1909" s="10"/>
      <c r="BK1909" s="10"/>
      <c r="BL1909" s="10"/>
      <c r="BM1909" s="9"/>
      <c r="BN1909" s="10"/>
      <c r="BO1909" s="9"/>
      <c r="BP1909" s="9"/>
      <c r="BQ1909" s="9"/>
      <c r="BR1909" s="9"/>
      <c r="BS1909" s="9"/>
      <c r="BT1909" s="5"/>
      <c r="BU1909" s="9"/>
      <c r="BV1909" s="10"/>
      <c r="BW1909" s="10"/>
      <c r="BX1909" s="10"/>
      <c r="BY1909" s="10"/>
      <c r="BZ1909" s="10"/>
      <c r="CA1909" s="10"/>
      <c r="CB1909" s="10"/>
      <c r="CC1909" s="10"/>
      <c r="CD1909" s="5"/>
      <c r="CE1909" s="9"/>
      <c r="CF1909" s="10"/>
      <c r="CG1909" s="10"/>
      <c r="CH1909" s="10"/>
      <c r="CI1909" s="10"/>
      <c r="CJ1909" s="10"/>
      <c r="CK1909" s="10"/>
      <c r="CL1909" s="10"/>
      <c r="CM1909" s="10"/>
    </row>
    <row r="1910" spans="1:91" x14ac:dyDescent="0.2">
      <c r="A1910" s="9"/>
      <c r="B1910" s="9"/>
      <c r="C1910" s="9"/>
      <c r="D1910" s="9"/>
      <c r="E1910" s="9"/>
      <c r="F1910" s="9"/>
      <c r="G1910" s="9"/>
      <c r="H1910" s="9"/>
      <c r="I1910" s="9"/>
      <c r="J1910" s="9"/>
      <c r="K1910" s="9"/>
      <c r="L1910" s="9"/>
      <c r="M1910" s="9"/>
      <c r="N1910" s="9"/>
      <c r="P1910"/>
      <c r="Q1910"/>
      <c r="AI1910" s="9"/>
      <c r="AJ1910" s="10"/>
      <c r="AK1910" s="9"/>
      <c r="AL1910" s="10"/>
      <c r="AM1910" s="9"/>
      <c r="AN1910" s="9"/>
      <c r="AO1910" s="9"/>
      <c r="AP1910" s="9"/>
      <c r="AQ1910" s="9"/>
      <c r="AS1910" s="9"/>
      <c r="AT1910" s="10"/>
      <c r="AU1910" s="10"/>
      <c r="AV1910" s="10"/>
      <c r="AW1910" s="10"/>
      <c r="AX1910" s="10"/>
      <c r="AY1910" s="10"/>
      <c r="AZ1910" s="10"/>
      <c r="BA1910" s="10"/>
      <c r="BC1910" s="9"/>
      <c r="BD1910" s="10"/>
      <c r="BE1910" s="10"/>
      <c r="BF1910" s="10"/>
      <c r="BG1910" s="10"/>
      <c r="BH1910" s="10"/>
      <c r="BI1910" s="10"/>
      <c r="BJ1910" s="10"/>
      <c r="BK1910" s="10"/>
      <c r="BL1910" s="10"/>
      <c r="BM1910" s="9"/>
      <c r="BN1910" s="10"/>
      <c r="BO1910" s="9"/>
      <c r="BP1910" s="9"/>
      <c r="BQ1910" s="9"/>
      <c r="BR1910" s="9"/>
      <c r="BS1910" s="9"/>
      <c r="BT1910" s="5"/>
      <c r="BU1910" s="9"/>
      <c r="BV1910" s="10"/>
      <c r="BW1910" s="10"/>
      <c r="BX1910" s="10"/>
      <c r="BY1910" s="10"/>
      <c r="BZ1910" s="10"/>
      <c r="CA1910" s="10"/>
      <c r="CB1910" s="10"/>
      <c r="CC1910" s="10"/>
      <c r="CD1910" s="5"/>
      <c r="CE1910" s="9"/>
      <c r="CF1910" s="10"/>
      <c r="CG1910" s="10"/>
      <c r="CH1910" s="10"/>
      <c r="CI1910" s="10"/>
      <c r="CJ1910" s="10"/>
      <c r="CK1910" s="10"/>
      <c r="CL1910" s="10"/>
      <c r="CM1910" s="10"/>
    </row>
    <row r="1911" spans="1:91" x14ac:dyDescent="0.2">
      <c r="A1911" s="9"/>
      <c r="B1911" s="9"/>
      <c r="C1911" s="9"/>
      <c r="D1911" s="9"/>
      <c r="E1911" s="9"/>
      <c r="F1911" s="9"/>
      <c r="G1911" s="9"/>
      <c r="H1911" s="9"/>
      <c r="I1911" s="9"/>
      <c r="J1911" s="9"/>
      <c r="K1911" s="9"/>
      <c r="L1911" s="9"/>
      <c r="M1911" s="9"/>
      <c r="N1911" s="9"/>
      <c r="P1911"/>
      <c r="Q1911"/>
      <c r="AI1911" s="9"/>
      <c r="AJ1911" s="10"/>
      <c r="AK1911" s="9"/>
      <c r="AL1911" s="10"/>
      <c r="AM1911" s="9"/>
      <c r="AN1911" s="9"/>
      <c r="AO1911" s="9"/>
      <c r="AP1911" s="9"/>
      <c r="AQ1911" s="9"/>
      <c r="AS1911" s="9"/>
      <c r="AT1911" s="10"/>
      <c r="AU1911" s="10"/>
      <c r="AV1911" s="10"/>
      <c r="AW1911" s="10"/>
      <c r="AX1911" s="10"/>
      <c r="AY1911" s="10"/>
      <c r="AZ1911" s="10"/>
      <c r="BA1911" s="10"/>
      <c r="BC1911" s="9"/>
      <c r="BD1911" s="10"/>
      <c r="BE1911" s="10"/>
      <c r="BF1911" s="10"/>
      <c r="BG1911" s="10"/>
      <c r="BH1911" s="10"/>
      <c r="BI1911" s="10"/>
      <c r="BJ1911" s="10"/>
      <c r="BK1911" s="10"/>
      <c r="BL1911" s="10"/>
      <c r="BM1911" s="9"/>
      <c r="BN1911" s="10"/>
      <c r="BO1911" s="9"/>
      <c r="BP1911" s="9"/>
      <c r="BQ1911" s="9"/>
      <c r="BR1911" s="9"/>
      <c r="BS1911" s="9"/>
      <c r="BT1911" s="5"/>
      <c r="BU1911" s="9"/>
      <c r="BV1911" s="10"/>
      <c r="BW1911" s="10"/>
      <c r="BX1911" s="10"/>
      <c r="BY1911" s="10"/>
      <c r="BZ1911" s="10"/>
      <c r="CA1911" s="10"/>
      <c r="CB1911" s="10"/>
      <c r="CC1911" s="10"/>
      <c r="CD1911" s="5"/>
      <c r="CE1911" s="9"/>
      <c r="CF1911" s="10"/>
      <c r="CG1911" s="10"/>
      <c r="CH1911" s="10"/>
      <c r="CI1911" s="10"/>
      <c r="CJ1911" s="10"/>
      <c r="CK1911" s="10"/>
      <c r="CL1911" s="10"/>
      <c r="CM1911" s="10"/>
    </row>
    <row r="1912" spans="1:91" x14ac:dyDescent="0.2">
      <c r="A1912" s="9"/>
      <c r="B1912" s="9"/>
      <c r="C1912" s="9"/>
      <c r="D1912" s="9"/>
      <c r="E1912" s="9"/>
      <c r="F1912" s="9"/>
      <c r="G1912" s="9"/>
      <c r="H1912" s="9"/>
      <c r="I1912" s="9"/>
      <c r="J1912" s="9"/>
      <c r="K1912" s="9"/>
      <c r="L1912" s="9"/>
      <c r="M1912" s="9"/>
      <c r="N1912" s="9"/>
      <c r="P1912"/>
      <c r="Q1912"/>
      <c r="AI1912" s="9"/>
      <c r="AJ1912" s="10"/>
      <c r="AK1912" s="9"/>
      <c r="AL1912" s="10"/>
      <c r="AM1912" s="9"/>
      <c r="AN1912" s="9"/>
      <c r="AO1912" s="9"/>
      <c r="AP1912" s="9"/>
      <c r="AQ1912" s="9"/>
      <c r="AS1912" s="9"/>
      <c r="AT1912" s="10"/>
      <c r="AU1912" s="10"/>
      <c r="AV1912" s="10"/>
      <c r="AW1912" s="10"/>
      <c r="AX1912" s="10"/>
      <c r="AY1912" s="10"/>
      <c r="AZ1912" s="10"/>
      <c r="BA1912" s="10"/>
      <c r="BC1912" s="9"/>
      <c r="BD1912" s="10"/>
      <c r="BE1912" s="10"/>
      <c r="BF1912" s="10"/>
      <c r="BG1912" s="10"/>
      <c r="BH1912" s="10"/>
      <c r="BI1912" s="10"/>
      <c r="BJ1912" s="10"/>
      <c r="BK1912" s="10"/>
      <c r="BL1912" s="10"/>
      <c r="BM1912" s="9"/>
      <c r="BN1912" s="10"/>
      <c r="BO1912" s="9"/>
      <c r="BP1912" s="9"/>
      <c r="BQ1912" s="9"/>
      <c r="BR1912" s="9"/>
      <c r="BS1912" s="9"/>
      <c r="BT1912" s="5"/>
      <c r="BU1912" s="9"/>
      <c r="BV1912" s="10"/>
      <c r="BW1912" s="10"/>
      <c r="BX1912" s="10"/>
      <c r="BY1912" s="10"/>
      <c r="BZ1912" s="10"/>
      <c r="CA1912" s="10"/>
      <c r="CB1912" s="10"/>
      <c r="CC1912" s="10"/>
      <c r="CD1912" s="5"/>
      <c r="CE1912" s="9"/>
      <c r="CF1912" s="10"/>
      <c r="CG1912" s="10"/>
      <c r="CH1912" s="10"/>
      <c r="CI1912" s="10"/>
      <c r="CJ1912" s="10"/>
      <c r="CK1912" s="10"/>
      <c r="CL1912" s="10"/>
      <c r="CM1912" s="10"/>
    </row>
    <row r="1913" spans="1:91" x14ac:dyDescent="0.2">
      <c r="A1913" s="9"/>
      <c r="B1913" s="9"/>
      <c r="C1913" s="9"/>
      <c r="D1913" s="9"/>
      <c r="E1913" s="9"/>
      <c r="F1913" s="9"/>
      <c r="G1913" s="9"/>
      <c r="H1913" s="9"/>
      <c r="I1913" s="9"/>
      <c r="J1913" s="9"/>
      <c r="K1913" s="9"/>
      <c r="L1913" s="9"/>
      <c r="M1913" s="9"/>
      <c r="N1913" s="9"/>
      <c r="P1913"/>
      <c r="Q1913"/>
      <c r="AI1913" s="9"/>
      <c r="AJ1913" s="10"/>
      <c r="AK1913" s="9"/>
      <c r="AL1913" s="10"/>
      <c r="AM1913" s="9"/>
      <c r="AN1913" s="9"/>
      <c r="AO1913" s="9"/>
      <c r="AP1913" s="9"/>
      <c r="AQ1913" s="9"/>
      <c r="AS1913" s="9"/>
      <c r="AT1913" s="10"/>
      <c r="AU1913" s="10"/>
      <c r="AV1913" s="10"/>
      <c r="AW1913" s="10"/>
      <c r="AX1913" s="10"/>
      <c r="AY1913" s="10"/>
      <c r="AZ1913" s="10"/>
      <c r="BA1913" s="10"/>
      <c r="BC1913" s="9"/>
      <c r="BD1913" s="10"/>
      <c r="BE1913" s="10"/>
      <c r="BF1913" s="10"/>
      <c r="BG1913" s="10"/>
      <c r="BH1913" s="10"/>
      <c r="BI1913" s="10"/>
      <c r="BJ1913" s="10"/>
      <c r="BK1913" s="10"/>
      <c r="BL1913" s="10"/>
      <c r="BM1913" s="9"/>
      <c r="BN1913" s="10"/>
      <c r="BO1913" s="9"/>
      <c r="BP1913" s="9"/>
      <c r="BQ1913" s="9"/>
      <c r="BR1913" s="9"/>
      <c r="BS1913" s="9"/>
      <c r="BT1913" s="5"/>
      <c r="BU1913" s="9"/>
      <c r="BV1913" s="10"/>
      <c r="BW1913" s="10"/>
      <c r="BX1913" s="10"/>
      <c r="BY1913" s="10"/>
      <c r="BZ1913" s="10"/>
      <c r="CA1913" s="10"/>
      <c r="CB1913" s="10"/>
      <c r="CC1913" s="10"/>
      <c r="CD1913" s="5"/>
      <c r="CE1913" s="9"/>
      <c r="CF1913" s="10"/>
      <c r="CG1913" s="10"/>
      <c r="CH1913" s="10"/>
      <c r="CI1913" s="10"/>
      <c r="CJ1913" s="10"/>
      <c r="CK1913" s="10"/>
      <c r="CL1913" s="10"/>
      <c r="CM1913" s="10"/>
    </row>
    <row r="1914" spans="1:91" x14ac:dyDescent="0.2">
      <c r="A1914" s="9"/>
      <c r="B1914" s="9"/>
      <c r="C1914" s="9"/>
      <c r="D1914" s="9"/>
      <c r="E1914" s="9"/>
      <c r="F1914" s="9"/>
      <c r="G1914" s="9"/>
      <c r="H1914" s="9"/>
      <c r="I1914" s="9"/>
      <c r="J1914" s="9"/>
      <c r="K1914" s="9"/>
      <c r="L1914" s="9"/>
      <c r="M1914" s="9"/>
      <c r="N1914" s="9"/>
      <c r="P1914"/>
      <c r="Q1914"/>
      <c r="AI1914" s="9"/>
      <c r="AJ1914" s="10"/>
      <c r="AK1914" s="9"/>
      <c r="AL1914" s="10"/>
      <c r="AM1914" s="9"/>
      <c r="AN1914" s="9"/>
      <c r="AO1914" s="9"/>
      <c r="AP1914" s="9"/>
      <c r="AQ1914" s="9"/>
      <c r="AS1914" s="9"/>
      <c r="AT1914" s="10"/>
      <c r="AU1914" s="10"/>
      <c r="AV1914" s="10"/>
      <c r="AW1914" s="10"/>
      <c r="AX1914" s="10"/>
      <c r="AY1914" s="10"/>
      <c r="AZ1914" s="10"/>
      <c r="BA1914" s="10"/>
      <c r="BC1914" s="9"/>
      <c r="BD1914" s="10"/>
      <c r="BE1914" s="10"/>
      <c r="BF1914" s="10"/>
      <c r="BG1914" s="10"/>
      <c r="BH1914" s="10"/>
      <c r="BI1914" s="10"/>
      <c r="BJ1914" s="10"/>
      <c r="BK1914" s="10"/>
      <c r="BL1914" s="10"/>
      <c r="BM1914" s="9"/>
      <c r="BN1914" s="10"/>
      <c r="BO1914" s="9"/>
      <c r="BP1914" s="9"/>
      <c r="BQ1914" s="9"/>
      <c r="BR1914" s="9"/>
      <c r="BS1914" s="9"/>
      <c r="BT1914" s="5"/>
      <c r="BU1914" s="9"/>
      <c r="BV1914" s="10"/>
      <c r="BW1914" s="10"/>
      <c r="BX1914" s="10"/>
      <c r="BY1914" s="10"/>
      <c r="BZ1914" s="10"/>
      <c r="CA1914" s="10"/>
      <c r="CB1914" s="10"/>
      <c r="CC1914" s="10"/>
      <c r="CD1914" s="5"/>
      <c r="CE1914" s="9"/>
      <c r="CF1914" s="10"/>
      <c r="CG1914" s="10"/>
      <c r="CH1914" s="10"/>
      <c r="CI1914" s="10"/>
      <c r="CJ1914" s="10"/>
      <c r="CK1914" s="10"/>
      <c r="CL1914" s="10"/>
      <c r="CM1914" s="10"/>
    </row>
    <row r="1915" spans="1:91" x14ac:dyDescent="0.2">
      <c r="A1915" s="9"/>
      <c r="B1915" s="9"/>
      <c r="C1915" s="9"/>
      <c r="D1915" s="9"/>
      <c r="E1915" s="9"/>
      <c r="F1915" s="9"/>
      <c r="G1915" s="9"/>
      <c r="H1915" s="9"/>
      <c r="I1915" s="9"/>
      <c r="J1915" s="9"/>
      <c r="K1915" s="9"/>
      <c r="L1915" s="9"/>
      <c r="M1915" s="9"/>
      <c r="N1915" s="9"/>
      <c r="P1915"/>
      <c r="Q1915"/>
      <c r="AI1915" s="9"/>
      <c r="AJ1915" s="10"/>
      <c r="AK1915" s="9"/>
      <c r="AL1915" s="10"/>
      <c r="AM1915" s="9"/>
      <c r="AN1915" s="9"/>
      <c r="AO1915" s="9"/>
      <c r="AP1915" s="9"/>
      <c r="AQ1915" s="9"/>
      <c r="AS1915" s="9"/>
      <c r="AT1915" s="10"/>
      <c r="AU1915" s="10"/>
      <c r="AV1915" s="10"/>
      <c r="AW1915" s="10"/>
      <c r="AX1915" s="10"/>
      <c r="AY1915" s="10"/>
      <c r="AZ1915" s="10"/>
      <c r="BA1915" s="10"/>
      <c r="BC1915" s="9"/>
      <c r="BD1915" s="10"/>
      <c r="BE1915" s="10"/>
      <c r="BF1915" s="10"/>
      <c r="BG1915" s="10"/>
      <c r="BH1915" s="10"/>
      <c r="BI1915" s="10"/>
      <c r="BJ1915" s="10"/>
      <c r="BK1915" s="10"/>
      <c r="BL1915" s="10"/>
      <c r="BM1915" s="9"/>
      <c r="BN1915" s="10"/>
      <c r="BO1915" s="9"/>
      <c r="BP1915" s="9"/>
      <c r="BQ1915" s="9"/>
      <c r="BR1915" s="9"/>
      <c r="BS1915" s="9"/>
      <c r="BT1915" s="5"/>
      <c r="BU1915" s="9"/>
      <c r="BV1915" s="10"/>
      <c r="BW1915" s="10"/>
      <c r="BX1915" s="10"/>
      <c r="BY1915" s="10"/>
      <c r="BZ1915" s="10"/>
      <c r="CA1915" s="10"/>
      <c r="CB1915" s="10"/>
      <c r="CC1915" s="10"/>
      <c r="CD1915" s="5"/>
      <c r="CE1915" s="9"/>
      <c r="CF1915" s="10"/>
      <c r="CG1915" s="10"/>
      <c r="CH1915" s="10"/>
      <c r="CI1915" s="10"/>
      <c r="CJ1915" s="10"/>
      <c r="CK1915" s="10"/>
      <c r="CL1915" s="10"/>
      <c r="CM1915" s="10"/>
    </row>
    <row r="1916" spans="1:91" x14ac:dyDescent="0.2">
      <c r="A1916" s="9"/>
      <c r="B1916" s="9"/>
      <c r="C1916" s="9"/>
      <c r="D1916" s="9"/>
      <c r="E1916" s="9"/>
      <c r="F1916" s="9"/>
      <c r="G1916" s="9"/>
      <c r="H1916" s="9"/>
      <c r="I1916" s="9"/>
      <c r="J1916" s="9"/>
      <c r="K1916" s="9"/>
      <c r="L1916" s="9"/>
      <c r="M1916" s="9"/>
      <c r="N1916" s="9"/>
      <c r="P1916"/>
      <c r="Q1916"/>
      <c r="AI1916" s="9"/>
      <c r="AJ1916" s="10"/>
      <c r="AK1916" s="9"/>
      <c r="AL1916" s="10"/>
      <c r="AM1916" s="9"/>
      <c r="AN1916" s="9"/>
      <c r="AO1916" s="9"/>
      <c r="AP1916" s="9"/>
      <c r="AQ1916" s="9"/>
      <c r="AS1916" s="9"/>
      <c r="AT1916" s="10"/>
      <c r="AU1916" s="10"/>
      <c r="AV1916" s="10"/>
      <c r="AW1916" s="10"/>
      <c r="AX1916" s="10"/>
      <c r="AY1916" s="10"/>
      <c r="AZ1916" s="10"/>
      <c r="BA1916" s="10"/>
      <c r="BC1916" s="9"/>
      <c r="BD1916" s="10"/>
      <c r="BE1916" s="10"/>
      <c r="BF1916" s="10"/>
      <c r="BG1916" s="10"/>
      <c r="BH1916" s="10"/>
      <c r="BI1916" s="10"/>
      <c r="BJ1916" s="10"/>
      <c r="BK1916" s="10"/>
      <c r="BL1916" s="10"/>
      <c r="BM1916" s="9"/>
      <c r="BN1916" s="10"/>
      <c r="BO1916" s="9"/>
      <c r="BP1916" s="9"/>
      <c r="BQ1916" s="9"/>
      <c r="BR1916" s="9"/>
      <c r="BS1916" s="9"/>
      <c r="BT1916" s="5"/>
      <c r="BU1916" s="9"/>
      <c r="BV1916" s="10"/>
      <c r="BW1916" s="10"/>
      <c r="BX1916" s="10"/>
      <c r="BY1916" s="10"/>
      <c r="BZ1916" s="10"/>
      <c r="CA1916" s="10"/>
      <c r="CB1916" s="10"/>
      <c r="CC1916" s="10"/>
      <c r="CD1916" s="5"/>
      <c r="CE1916" s="9"/>
      <c r="CF1916" s="10"/>
      <c r="CG1916" s="10"/>
      <c r="CH1916" s="10"/>
      <c r="CI1916" s="10"/>
      <c r="CJ1916" s="10"/>
      <c r="CK1916" s="10"/>
      <c r="CL1916" s="10"/>
      <c r="CM1916" s="10"/>
    </row>
    <row r="1917" spans="1:91" x14ac:dyDescent="0.2">
      <c r="A1917" s="9"/>
      <c r="B1917" s="9"/>
      <c r="C1917" s="9"/>
      <c r="D1917" s="9"/>
      <c r="E1917" s="9"/>
      <c r="F1917" s="9"/>
      <c r="G1917" s="9"/>
      <c r="H1917" s="9"/>
      <c r="I1917" s="9"/>
      <c r="J1917" s="9"/>
      <c r="K1917" s="9"/>
      <c r="L1917" s="9"/>
      <c r="M1917" s="9"/>
      <c r="N1917" s="9"/>
      <c r="P1917"/>
      <c r="Q1917"/>
      <c r="AI1917" s="9"/>
      <c r="AJ1917" s="10"/>
      <c r="AK1917" s="9"/>
      <c r="AL1917" s="10"/>
      <c r="AM1917" s="9"/>
      <c r="AN1917" s="9"/>
      <c r="AO1917" s="9"/>
      <c r="AP1917" s="9"/>
      <c r="AQ1917" s="9"/>
      <c r="AS1917" s="9"/>
      <c r="AT1917" s="10"/>
      <c r="AU1917" s="10"/>
      <c r="AV1917" s="10"/>
      <c r="AW1917" s="10"/>
      <c r="AX1917" s="10"/>
      <c r="AY1917" s="10"/>
      <c r="AZ1917" s="10"/>
      <c r="BA1917" s="10"/>
      <c r="BC1917" s="9"/>
      <c r="BD1917" s="10"/>
      <c r="BE1917" s="10"/>
      <c r="BF1917" s="10"/>
      <c r="BG1917" s="10"/>
      <c r="BH1917" s="10"/>
      <c r="BI1917" s="10"/>
      <c r="BJ1917" s="10"/>
      <c r="BK1917" s="10"/>
      <c r="BL1917" s="10"/>
      <c r="BM1917" s="9"/>
      <c r="BN1917" s="10"/>
      <c r="BO1917" s="9"/>
      <c r="BP1917" s="9"/>
      <c r="BQ1917" s="9"/>
      <c r="BR1917" s="9"/>
      <c r="BS1917" s="9"/>
      <c r="BT1917" s="5"/>
      <c r="BU1917" s="9"/>
      <c r="BV1917" s="10"/>
      <c r="BW1917" s="10"/>
      <c r="BX1917" s="10"/>
      <c r="BY1917" s="10"/>
      <c r="BZ1917" s="10"/>
      <c r="CA1917" s="10"/>
      <c r="CB1917" s="10"/>
      <c r="CC1917" s="10"/>
      <c r="CD1917" s="5"/>
      <c r="CE1917" s="9"/>
      <c r="CF1917" s="10"/>
      <c r="CG1917" s="10"/>
      <c r="CH1917" s="10"/>
      <c r="CI1917" s="10"/>
      <c r="CJ1917" s="10"/>
      <c r="CK1917" s="10"/>
      <c r="CL1917" s="10"/>
      <c r="CM1917" s="10"/>
    </row>
    <row r="1918" spans="1:91" x14ac:dyDescent="0.2">
      <c r="A1918" s="9"/>
      <c r="B1918" s="9"/>
      <c r="C1918" s="9"/>
      <c r="D1918" s="9"/>
      <c r="E1918" s="9"/>
      <c r="F1918" s="9"/>
      <c r="G1918" s="9"/>
      <c r="H1918" s="9"/>
      <c r="I1918" s="9"/>
      <c r="J1918" s="9"/>
      <c r="K1918" s="9"/>
      <c r="L1918" s="9"/>
      <c r="M1918" s="9"/>
      <c r="N1918" s="9"/>
      <c r="P1918"/>
      <c r="Q1918"/>
      <c r="AI1918" s="9"/>
      <c r="AJ1918" s="10"/>
      <c r="AK1918" s="9"/>
      <c r="AL1918" s="10"/>
      <c r="AM1918" s="9"/>
      <c r="AN1918" s="9"/>
      <c r="AO1918" s="9"/>
      <c r="AP1918" s="9"/>
      <c r="AQ1918" s="9"/>
      <c r="AS1918" s="9"/>
      <c r="AT1918" s="10"/>
      <c r="AU1918" s="10"/>
      <c r="AV1918" s="10"/>
      <c r="AW1918" s="10"/>
      <c r="AX1918" s="10"/>
      <c r="AY1918" s="10"/>
      <c r="AZ1918" s="10"/>
      <c r="BA1918" s="10"/>
      <c r="BC1918" s="9"/>
      <c r="BD1918" s="10"/>
      <c r="BE1918" s="10"/>
      <c r="BF1918" s="10"/>
      <c r="BG1918" s="10"/>
      <c r="BH1918" s="10"/>
      <c r="BI1918" s="10"/>
      <c r="BJ1918" s="10"/>
      <c r="BK1918" s="10"/>
      <c r="BL1918" s="10"/>
      <c r="BM1918" s="9"/>
      <c r="BN1918" s="10"/>
      <c r="BO1918" s="9"/>
      <c r="BP1918" s="9"/>
      <c r="BQ1918" s="9"/>
      <c r="BR1918" s="9"/>
      <c r="BS1918" s="9"/>
      <c r="BT1918" s="5"/>
      <c r="BU1918" s="9"/>
      <c r="BV1918" s="10"/>
      <c r="BW1918" s="10"/>
      <c r="BX1918" s="10"/>
      <c r="BY1918" s="10"/>
      <c r="BZ1918" s="10"/>
      <c r="CA1918" s="10"/>
      <c r="CB1918" s="10"/>
      <c r="CC1918" s="10"/>
      <c r="CD1918" s="5"/>
      <c r="CE1918" s="9"/>
      <c r="CF1918" s="10"/>
      <c r="CG1918" s="10"/>
      <c r="CH1918" s="10"/>
      <c r="CI1918" s="10"/>
      <c r="CJ1918" s="10"/>
      <c r="CK1918" s="10"/>
      <c r="CL1918" s="10"/>
      <c r="CM1918" s="10"/>
    </row>
    <row r="1919" spans="1:91" x14ac:dyDescent="0.2">
      <c r="A1919" s="9"/>
      <c r="B1919" s="9"/>
      <c r="C1919" s="9"/>
      <c r="D1919" s="9"/>
      <c r="E1919" s="9"/>
      <c r="F1919" s="9"/>
      <c r="G1919" s="9"/>
      <c r="H1919" s="9"/>
      <c r="I1919" s="9"/>
      <c r="J1919" s="9"/>
      <c r="K1919" s="9"/>
      <c r="L1919" s="9"/>
      <c r="M1919" s="9"/>
      <c r="N1919" s="9"/>
      <c r="P1919"/>
      <c r="Q1919"/>
      <c r="AI1919" s="9"/>
      <c r="AJ1919" s="10"/>
      <c r="AK1919" s="9"/>
      <c r="AL1919" s="10"/>
      <c r="AM1919" s="9"/>
      <c r="AN1919" s="9"/>
      <c r="AO1919" s="9"/>
      <c r="AP1919" s="9"/>
      <c r="AQ1919" s="9"/>
      <c r="AS1919" s="9"/>
      <c r="AT1919" s="10"/>
      <c r="AU1919" s="10"/>
      <c r="AV1919" s="10"/>
      <c r="AW1919" s="10"/>
      <c r="AX1919" s="10"/>
      <c r="AY1919" s="10"/>
      <c r="AZ1919" s="10"/>
      <c r="BA1919" s="10"/>
      <c r="BC1919" s="9"/>
      <c r="BD1919" s="10"/>
      <c r="BE1919" s="10"/>
      <c r="BF1919" s="10"/>
      <c r="BG1919" s="10"/>
      <c r="BH1919" s="10"/>
      <c r="BI1919" s="10"/>
      <c r="BJ1919" s="10"/>
      <c r="BK1919" s="10"/>
      <c r="BL1919" s="10"/>
      <c r="BM1919" s="9"/>
      <c r="BN1919" s="10"/>
      <c r="BO1919" s="9"/>
      <c r="BP1919" s="9"/>
      <c r="BQ1919" s="9"/>
      <c r="BR1919" s="9"/>
      <c r="BS1919" s="9"/>
      <c r="BT1919" s="5"/>
      <c r="BU1919" s="9"/>
      <c r="BV1919" s="10"/>
      <c r="BW1919" s="10"/>
      <c r="BX1919" s="10"/>
      <c r="BY1919" s="10"/>
      <c r="BZ1919" s="10"/>
      <c r="CA1919" s="10"/>
      <c r="CB1919" s="10"/>
      <c r="CC1919" s="10"/>
      <c r="CD1919" s="5"/>
      <c r="CE1919" s="9"/>
      <c r="CF1919" s="10"/>
      <c r="CG1919" s="10"/>
      <c r="CH1919" s="10"/>
      <c r="CI1919" s="10"/>
      <c r="CJ1919" s="10"/>
      <c r="CK1919" s="10"/>
      <c r="CL1919" s="10"/>
      <c r="CM1919" s="10"/>
    </row>
    <row r="1920" spans="1:91" x14ac:dyDescent="0.2">
      <c r="A1920" s="9"/>
      <c r="B1920" s="9"/>
      <c r="C1920" s="9"/>
      <c r="D1920" s="9"/>
      <c r="E1920" s="9"/>
      <c r="F1920" s="9"/>
      <c r="G1920" s="9"/>
      <c r="H1920" s="9"/>
      <c r="I1920" s="9"/>
      <c r="J1920" s="9"/>
      <c r="K1920" s="9"/>
      <c r="L1920" s="9"/>
      <c r="M1920" s="9"/>
      <c r="N1920" s="9"/>
      <c r="P1920"/>
      <c r="Q1920"/>
      <c r="AI1920" s="9"/>
      <c r="AJ1920" s="10"/>
      <c r="AK1920" s="9"/>
      <c r="AL1920" s="10"/>
      <c r="AM1920" s="9"/>
      <c r="AN1920" s="9"/>
      <c r="AO1920" s="9"/>
      <c r="AP1920" s="9"/>
      <c r="AQ1920" s="9"/>
      <c r="AS1920" s="9"/>
      <c r="AT1920" s="10"/>
      <c r="AU1920" s="10"/>
      <c r="AV1920" s="10"/>
      <c r="AW1920" s="10"/>
      <c r="AX1920" s="10"/>
      <c r="AY1920" s="10"/>
      <c r="AZ1920" s="10"/>
      <c r="BA1920" s="10"/>
      <c r="BC1920" s="9"/>
      <c r="BD1920" s="10"/>
      <c r="BE1920" s="10"/>
      <c r="BF1920" s="10"/>
      <c r="BG1920" s="10"/>
      <c r="BH1920" s="10"/>
      <c r="BI1920" s="10"/>
      <c r="BJ1920" s="10"/>
      <c r="BK1920" s="10"/>
      <c r="BL1920" s="10"/>
      <c r="BM1920" s="9"/>
      <c r="BN1920" s="10"/>
      <c r="BO1920" s="9"/>
      <c r="BP1920" s="9"/>
      <c r="BQ1920" s="9"/>
      <c r="BR1920" s="9"/>
      <c r="BS1920" s="9"/>
      <c r="BT1920" s="5"/>
      <c r="BU1920" s="9"/>
      <c r="BV1920" s="10"/>
      <c r="BW1920" s="10"/>
      <c r="BX1920" s="10"/>
      <c r="BY1920" s="10"/>
      <c r="BZ1920" s="10"/>
      <c r="CA1920" s="10"/>
      <c r="CB1920" s="10"/>
      <c r="CC1920" s="10"/>
      <c r="CD1920" s="5"/>
      <c r="CE1920" s="9"/>
      <c r="CF1920" s="10"/>
      <c r="CG1920" s="10"/>
      <c r="CH1920" s="10"/>
      <c r="CI1920" s="10"/>
      <c r="CJ1920" s="10"/>
      <c r="CK1920" s="10"/>
      <c r="CL1920" s="10"/>
      <c r="CM1920" s="10"/>
    </row>
    <row r="1921" spans="1:91" x14ac:dyDescent="0.2">
      <c r="A1921" s="9"/>
      <c r="B1921" s="9"/>
      <c r="C1921" s="9"/>
      <c r="D1921" s="9"/>
      <c r="E1921" s="9"/>
      <c r="F1921" s="9"/>
      <c r="G1921" s="9"/>
      <c r="H1921" s="9"/>
      <c r="I1921" s="9"/>
      <c r="J1921" s="9"/>
      <c r="K1921" s="9"/>
      <c r="L1921" s="9"/>
      <c r="M1921" s="9"/>
      <c r="N1921" s="9"/>
      <c r="P1921"/>
      <c r="Q1921"/>
      <c r="AI1921" s="9"/>
      <c r="AJ1921" s="10"/>
      <c r="AK1921" s="9"/>
      <c r="AL1921" s="10"/>
      <c r="AM1921" s="9"/>
      <c r="AN1921" s="9"/>
      <c r="AO1921" s="9"/>
      <c r="AP1921" s="9"/>
      <c r="AQ1921" s="9"/>
      <c r="AS1921" s="9"/>
      <c r="AT1921" s="10"/>
      <c r="AU1921" s="10"/>
      <c r="AV1921" s="10"/>
      <c r="AW1921" s="10"/>
      <c r="AX1921" s="10"/>
      <c r="AY1921" s="10"/>
      <c r="AZ1921" s="10"/>
      <c r="BA1921" s="10"/>
      <c r="BC1921" s="9"/>
      <c r="BD1921" s="10"/>
      <c r="BE1921" s="10"/>
      <c r="BF1921" s="10"/>
      <c r="BG1921" s="10"/>
      <c r="BH1921" s="10"/>
      <c r="BI1921" s="10"/>
      <c r="BJ1921" s="10"/>
      <c r="BK1921" s="10"/>
      <c r="BL1921" s="10"/>
      <c r="BM1921" s="9"/>
      <c r="BN1921" s="10"/>
      <c r="BO1921" s="9"/>
      <c r="BP1921" s="9"/>
      <c r="BQ1921" s="9"/>
      <c r="BR1921" s="9"/>
      <c r="BS1921" s="9"/>
      <c r="BT1921" s="5"/>
      <c r="BU1921" s="9"/>
      <c r="BV1921" s="10"/>
      <c r="BW1921" s="10"/>
      <c r="BX1921" s="10"/>
      <c r="BY1921" s="10"/>
      <c r="BZ1921" s="10"/>
      <c r="CA1921" s="10"/>
      <c r="CB1921" s="10"/>
      <c r="CC1921" s="10"/>
      <c r="CD1921" s="5"/>
      <c r="CE1921" s="9"/>
      <c r="CF1921" s="10"/>
      <c r="CG1921" s="10"/>
      <c r="CH1921" s="10"/>
      <c r="CI1921" s="10"/>
      <c r="CJ1921" s="10"/>
      <c r="CK1921" s="10"/>
      <c r="CL1921" s="10"/>
      <c r="CM1921" s="10"/>
    </row>
    <row r="1922" spans="1:91" x14ac:dyDescent="0.2">
      <c r="A1922" s="9"/>
      <c r="B1922" s="9"/>
      <c r="C1922" s="9"/>
      <c r="D1922" s="9"/>
      <c r="E1922" s="9"/>
      <c r="F1922" s="9"/>
      <c r="G1922" s="9"/>
      <c r="H1922" s="9"/>
      <c r="I1922" s="9"/>
      <c r="J1922" s="9"/>
      <c r="K1922" s="9"/>
      <c r="L1922" s="9"/>
      <c r="M1922" s="9"/>
      <c r="N1922" s="9"/>
      <c r="P1922"/>
      <c r="Q1922"/>
      <c r="AI1922" s="9"/>
      <c r="AJ1922" s="10"/>
      <c r="AK1922" s="9"/>
      <c r="AL1922" s="10"/>
      <c r="AM1922" s="9"/>
      <c r="AN1922" s="9"/>
      <c r="AO1922" s="9"/>
      <c r="AP1922" s="9"/>
      <c r="AQ1922" s="9"/>
      <c r="AS1922" s="9"/>
      <c r="AT1922" s="10"/>
      <c r="AU1922" s="10"/>
      <c r="AV1922" s="10"/>
      <c r="AW1922" s="10"/>
      <c r="AX1922" s="10"/>
      <c r="AY1922" s="10"/>
      <c r="AZ1922" s="10"/>
      <c r="BA1922" s="10"/>
      <c r="BC1922" s="9"/>
      <c r="BD1922" s="10"/>
      <c r="BE1922" s="10"/>
      <c r="BF1922" s="10"/>
      <c r="BG1922" s="10"/>
      <c r="BH1922" s="10"/>
      <c r="BI1922" s="10"/>
      <c r="BJ1922" s="10"/>
      <c r="BK1922" s="10"/>
      <c r="BL1922" s="10"/>
      <c r="BM1922" s="9"/>
      <c r="BN1922" s="10"/>
      <c r="BO1922" s="9"/>
      <c r="BP1922" s="9"/>
      <c r="BQ1922" s="9"/>
      <c r="BR1922" s="9"/>
      <c r="BS1922" s="9"/>
      <c r="BT1922" s="5"/>
      <c r="BU1922" s="9"/>
      <c r="BV1922" s="10"/>
      <c r="BW1922" s="10"/>
      <c r="BX1922" s="10"/>
      <c r="BY1922" s="10"/>
      <c r="BZ1922" s="10"/>
      <c r="CA1922" s="10"/>
      <c r="CB1922" s="10"/>
      <c r="CC1922" s="10"/>
      <c r="CD1922" s="5"/>
      <c r="CE1922" s="9"/>
      <c r="CF1922" s="10"/>
      <c r="CG1922" s="10"/>
      <c r="CH1922" s="10"/>
      <c r="CI1922" s="10"/>
      <c r="CJ1922" s="10"/>
      <c r="CK1922" s="10"/>
      <c r="CL1922" s="10"/>
      <c r="CM1922" s="10"/>
    </row>
    <row r="1923" spans="1:91" x14ac:dyDescent="0.2">
      <c r="A1923" s="9"/>
      <c r="B1923" s="9"/>
      <c r="C1923" s="9"/>
      <c r="D1923" s="9"/>
      <c r="E1923" s="9"/>
      <c r="F1923" s="9"/>
      <c r="G1923" s="9"/>
      <c r="H1923" s="9"/>
      <c r="I1923" s="9"/>
      <c r="J1923" s="9"/>
      <c r="K1923" s="9"/>
      <c r="L1923" s="9"/>
      <c r="M1923" s="9"/>
      <c r="N1923" s="9"/>
      <c r="P1923"/>
      <c r="Q1923"/>
      <c r="AI1923" s="9"/>
      <c r="AJ1923" s="10"/>
      <c r="AK1923" s="9"/>
      <c r="AL1923" s="10"/>
      <c r="AM1923" s="9"/>
      <c r="AN1923" s="9"/>
      <c r="AO1923" s="9"/>
      <c r="AP1923" s="9"/>
      <c r="AQ1923" s="9"/>
      <c r="AS1923" s="9"/>
      <c r="AT1923" s="10"/>
      <c r="AU1923" s="10"/>
      <c r="AV1923" s="10"/>
      <c r="AW1923" s="10"/>
      <c r="AX1923" s="10"/>
      <c r="AY1923" s="10"/>
      <c r="AZ1923" s="10"/>
      <c r="BA1923" s="10"/>
      <c r="BC1923" s="9"/>
      <c r="BD1923" s="10"/>
      <c r="BE1923" s="10"/>
      <c r="BF1923" s="10"/>
      <c r="BG1923" s="10"/>
      <c r="BH1923" s="10"/>
      <c r="BI1923" s="10"/>
      <c r="BJ1923" s="10"/>
      <c r="BK1923" s="10"/>
      <c r="BL1923" s="10"/>
      <c r="BM1923" s="9"/>
      <c r="BN1923" s="10"/>
      <c r="BO1923" s="9"/>
      <c r="BP1923" s="9"/>
      <c r="BQ1923" s="9"/>
      <c r="BR1923" s="9"/>
      <c r="BS1923" s="9"/>
      <c r="BT1923" s="5"/>
      <c r="BU1923" s="9"/>
      <c r="BV1923" s="10"/>
      <c r="BW1923" s="10"/>
      <c r="BX1923" s="10"/>
      <c r="BY1923" s="10"/>
      <c r="BZ1923" s="10"/>
      <c r="CA1923" s="10"/>
      <c r="CB1923" s="10"/>
      <c r="CC1923" s="10"/>
      <c r="CD1923" s="5"/>
      <c r="CE1923" s="9"/>
      <c r="CF1923" s="10"/>
      <c r="CG1923" s="10"/>
      <c r="CH1923" s="10"/>
      <c r="CI1923" s="10"/>
      <c r="CJ1923" s="10"/>
      <c r="CK1923" s="10"/>
      <c r="CL1923" s="10"/>
      <c r="CM1923" s="10"/>
    </row>
    <row r="1924" spans="1:91" x14ac:dyDescent="0.2">
      <c r="A1924" s="9"/>
      <c r="B1924" s="9"/>
      <c r="C1924" s="9"/>
      <c r="D1924" s="9"/>
      <c r="E1924" s="9"/>
      <c r="F1924" s="9"/>
      <c r="G1924" s="9"/>
      <c r="H1924" s="9"/>
      <c r="I1924" s="9"/>
      <c r="J1924" s="9"/>
      <c r="K1924" s="9"/>
      <c r="L1924" s="9"/>
      <c r="M1924" s="9"/>
      <c r="N1924" s="9"/>
      <c r="P1924"/>
      <c r="Q1924"/>
      <c r="AI1924" s="9"/>
      <c r="AJ1924" s="10"/>
      <c r="AK1924" s="9"/>
      <c r="AL1924" s="10"/>
      <c r="AM1924" s="9"/>
      <c r="AN1924" s="9"/>
      <c r="AO1924" s="9"/>
      <c r="AP1924" s="9"/>
      <c r="AQ1924" s="9"/>
      <c r="AS1924" s="9"/>
      <c r="AT1924" s="10"/>
      <c r="AU1924" s="10"/>
      <c r="AV1924" s="10"/>
      <c r="AW1924" s="10"/>
      <c r="AX1924" s="10"/>
      <c r="AY1924" s="10"/>
      <c r="AZ1924" s="10"/>
      <c r="BA1924" s="10"/>
      <c r="BC1924" s="9"/>
      <c r="BD1924" s="10"/>
      <c r="BE1924" s="10"/>
      <c r="BF1924" s="10"/>
      <c r="BG1924" s="10"/>
      <c r="BH1924" s="10"/>
      <c r="BI1924" s="10"/>
      <c r="BJ1924" s="10"/>
      <c r="BK1924" s="10"/>
      <c r="BL1924" s="10"/>
      <c r="BM1924" s="9"/>
      <c r="BN1924" s="10"/>
      <c r="BO1924" s="9"/>
      <c r="BP1924" s="9"/>
      <c r="BQ1924" s="9"/>
      <c r="BR1924" s="9"/>
      <c r="BS1924" s="9"/>
      <c r="BT1924" s="5"/>
      <c r="BU1924" s="9"/>
      <c r="BV1924" s="10"/>
      <c r="BW1924" s="10"/>
      <c r="BX1924" s="10"/>
      <c r="BY1924" s="10"/>
      <c r="BZ1924" s="10"/>
      <c r="CA1924" s="10"/>
      <c r="CB1924" s="10"/>
      <c r="CC1924" s="10"/>
      <c r="CD1924" s="5"/>
      <c r="CE1924" s="9"/>
      <c r="CF1924" s="10"/>
      <c r="CG1924" s="10"/>
      <c r="CH1924" s="10"/>
      <c r="CI1924" s="10"/>
      <c r="CJ1924" s="10"/>
      <c r="CK1924" s="10"/>
      <c r="CL1924" s="10"/>
      <c r="CM1924" s="10"/>
    </row>
    <row r="1925" spans="1:91" x14ac:dyDescent="0.2">
      <c r="A1925" s="9"/>
      <c r="B1925" s="9"/>
      <c r="C1925" s="9"/>
      <c r="D1925" s="9"/>
      <c r="E1925" s="9"/>
      <c r="F1925" s="9"/>
      <c r="G1925" s="9"/>
      <c r="H1925" s="9"/>
      <c r="I1925" s="9"/>
      <c r="J1925" s="9"/>
      <c r="K1925" s="9"/>
      <c r="L1925" s="9"/>
      <c r="M1925" s="9"/>
      <c r="N1925" s="9"/>
      <c r="P1925"/>
      <c r="Q1925"/>
      <c r="AI1925" s="9"/>
      <c r="AJ1925" s="10"/>
      <c r="AK1925" s="9"/>
      <c r="AL1925" s="10"/>
      <c r="AM1925" s="9"/>
      <c r="AN1925" s="9"/>
      <c r="AO1925" s="9"/>
      <c r="AP1925" s="9"/>
      <c r="AQ1925" s="9"/>
      <c r="AS1925" s="9"/>
      <c r="AT1925" s="10"/>
      <c r="AU1925" s="10"/>
      <c r="AV1925" s="10"/>
      <c r="AW1925" s="10"/>
      <c r="AX1925" s="10"/>
      <c r="AY1925" s="10"/>
      <c r="AZ1925" s="10"/>
      <c r="BA1925" s="10"/>
      <c r="BC1925" s="9"/>
      <c r="BD1925" s="10"/>
      <c r="BE1925" s="10"/>
      <c r="BF1925" s="10"/>
      <c r="BG1925" s="10"/>
      <c r="BH1925" s="10"/>
      <c r="BI1925" s="10"/>
      <c r="BJ1925" s="10"/>
      <c r="BK1925" s="10"/>
      <c r="BL1925" s="10"/>
      <c r="BM1925" s="9"/>
      <c r="BN1925" s="10"/>
      <c r="BO1925" s="9"/>
      <c r="BP1925" s="9"/>
      <c r="BQ1925" s="9"/>
      <c r="BR1925" s="9"/>
      <c r="BS1925" s="9"/>
      <c r="BT1925" s="5"/>
      <c r="BU1925" s="9"/>
      <c r="BV1925" s="10"/>
      <c r="BW1925" s="10"/>
      <c r="BX1925" s="10"/>
      <c r="BY1925" s="10"/>
      <c r="BZ1925" s="10"/>
      <c r="CA1925" s="10"/>
      <c r="CB1925" s="10"/>
      <c r="CC1925" s="10"/>
      <c r="CD1925" s="5"/>
      <c r="CE1925" s="9"/>
      <c r="CF1925" s="10"/>
      <c r="CG1925" s="10"/>
      <c r="CH1925" s="10"/>
      <c r="CI1925" s="10"/>
      <c r="CJ1925" s="10"/>
      <c r="CK1925" s="10"/>
      <c r="CL1925" s="10"/>
      <c r="CM1925" s="10"/>
    </row>
    <row r="1926" spans="1:91" x14ac:dyDescent="0.2">
      <c r="A1926" s="9"/>
      <c r="B1926" s="9"/>
      <c r="C1926" s="9"/>
      <c r="D1926" s="9"/>
      <c r="E1926" s="9"/>
      <c r="F1926" s="9"/>
      <c r="G1926" s="9"/>
      <c r="H1926" s="9"/>
      <c r="I1926" s="9"/>
      <c r="J1926" s="9"/>
      <c r="K1926" s="9"/>
      <c r="L1926" s="9"/>
      <c r="M1926" s="9"/>
      <c r="N1926" s="9"/>
      <c r="P1926"/>
      <c r="Q1926"/>
      <c r="AI1926" s="9"/>
      <c r="AJ1926" s="10"/>
      <c r="AK1926" s="9"/>
      <c r="AL1926" s="10"/>
      <c r="AM1926" s="9"/>
      <c r="AN1926" s="9"/>
      <c r="AO1926" s="9"/>
      <c r="AP1926" s="9"/>
      <c r="AQ1926" s="9"/>
      <c r="AS1926" s="9"/>
      <c r="AT1926" s="10"/>
      <c r="AU1926" s="10"/>
      <c r="AV1926" s="10"/>
      <c r="AW1926" s="10"/>
      <c r="AX1926" s="10"/>
      <c r="AY1926" s="10"/>
      <c r="AZ1926" s="10"/>
      <c r="BA1926" s="10"/>
      <c r="BC1926" s="9"/>
      <c r="BD1926" s="10"/>
      <c r="BE1926" s="10"/>
      <c r="BF1926" s="10"/>
      <c r="BG1926" s="10"/>
      <c r="BH1926" s="10"/>
      <c r="BI1926" s="10"/>
      <c r="BJ1926" s="10"/>
      <c r="BK1926" s="10"/>
      <c r="BL1926" s="10"/>
      <c r="BM1926" s="9"/>
      <c r="BN1926" s="10"/>
      <c r="BO1926" s="9"/>
      <c r="BP1926" s="9"/>
      <c r="BQ1926" s="9"/>
      <c r="BR1926" s="9"/>
      <c r="BS1926" s="9"/>
      <c r="BT1926" s="5"/>
      <c r="BU1926" s="9"/>
      <c r="BV1926" s="10"/>
      <c r="BW1926" s="10"/>
      <c r="BX1926" s="10"/>
      <c r="BY1926" s="10"/>
      <c r="BZ1926" s="10"/>
      <c r="CA1926" s="10"/>
      <c r="CB1926" s="10"/>
      <c r="CC1926" s="10"/>
      <c r="CD1926" s="5"/>
      <c r="CE1926" s="9"/>
      <c r="CF1926" s="10"/>
      <c r="CG1926" s="10"/>
      <c r="CH1926" s="10"/>
      <c r="CI1926" s="10"/>
      <c r="CJ1926" s="10"/>
      <c r="CK1926" s="10"/>
      <c r="CL1926" s="10"/>
      <c r="CM1926" s="10"/>
    </row>
    <row r="1927" spans="1:91" x14ac:dyDescent="0.2">
      <c r="A1927" s="9"/>
      <c r="B1927" s="9"/>
      <c r="C1927" s="9"/>
      <c r="D1927" s="9"/>
      <c r="E1927" s="9"/>
      <c r="F1927" s="9"/>
      <c r="G1927" s="9"/>
      <c r="H1927" s="9"/>
      <c r="I1927" s="9"/>
      <c r="J1927" s="9"/>
      <c r="K1927" s="9"/>
      <c r="L1927" s="9"/>
      <c r="M1927" s="9"/>
      <c r="N1927" s="9"/>
      <c r="P1927"/>
      <c r="Q1927"/>
      <c r="AI1927" s="9"/>
      <c r="AJ1927" s="10"/>
      <c r="AK1927" s="9"/>
      <c r="AL1927" s="10"/>
      <c r="AM1927" s="9"/>
      <c r="AN1927" s="9"/>
      <c r="AO1927" s="9"/>
      <c r="AP1927" s="9"/>
      <c r="AQ1927" s="9"/>
      <c r="AS1927" s="9"/>
      <c r="AT1927" s="10"/>
      <c r="AU1927" s="10"/>
      <c r="AV1927" s="10"/>
      <c r="AW1927" s="10"/>
      <c r="AX1927" s="10"/>
      <c r="AY1927" s="10"/>
      <c r="AZ1927" s="10"/>
      <c r="BA1927" s="10"/>
      <c r="BC1927" s="9"/>
      <c r="BD1927" s="10"/>
      <c r="BE1927" s="10"/>
      <c r="BF1927" s="10"/>
      <c r="BG1927" s="10"/>
      <c r="BH1927" s="10"/>
      <c r="BI1927" s="10"/>
      <c r="BJ1927" s="10"/>
      <c r="BK1927" s="10"/>
      <c r="BL1927" s="10"/>
      <c r="BM1927" s="9"/>
      <c r="BN1927" s="10"/>
      <c r="BO1927" s="9"/>
      <c r="BP1927" s="9"/>
      <c r="BQ1927" s="9"/>
      <c r="BR1927" s="9"/>
      <c r="BS1927" s="9"/>
      <c r="BT1927" s="5"/>
      <c r="BU1927" s="9"/>
      <c r="BV1927" s="10"/>
      <c r="BW1927" s="10"/>
      <c r="BX1927" s="10"/>
      <c r="BY1927" s="10"/>
      <c r="BZ1927" s="10"/>
      <c r="CA1927" s="10"/>
      <c r="CB1927" s="10"/>
      <c r="CC1927" s="10"/>
      <c r="CD1927" s="5"/>
      <c r="CE1927" s="9"/>
      <c r="CF1927" s="10"/>
      <c r="CG1927" s="10"/>
      <c r="CH1927" s="10"/>
      <c r="CI1927" s="10"/>
      <c r="CJ1927" s="10"/>
      <c r="CK1927" s="10"/>
      <c r="CL1927" s="10"/>
      <c r="CM1927" s="10"/>
    </row>
    <row r="1928" spans="1:91" x14ac:dyDescent="0.2">
      <c r="A1928" s="9"/>
      <c r="B1928" s="9"/>
      <c r="C1928" s="9"/>
      <c r="D1928" s="9"/>
      <c r="E1928" s="9"/>
      <c r="F1928" s="9"/>
      <c r="G1928" s="9"/>
      <c r="H1928" s="9"/>
      <c r="I1928" s="9"/>
      <c r="J1928" s="9"/>
      <c r="K1928" s="9"/>
      <c r="L1928" s="9"/>
      <c r="M1928" s="9"/>
      <c r="N1928" s="9"/>
      <c r="P1928"/>
      <c r="Q1928"/>
      <c r="AI1928" s="9"/>
      <c r="AJ1928" s="10"/>
      <c r="AK1928" s="9"/>
      <c r="AL1928" s="10"/>
      <c r="AM1928" s="9"/>
      <c r="AN1928" s="9"/>
      <c r="AO1928" s="9"/>
      <c r="AP1928" s="9"/>
      <c r="AQ1928" s="9"/>
      <c r="AS1928" s="9"/>
      <c r="AT1928" s="10"/>
      <c r="AU1928" s="10"/>
      <c r="AV1928" s="10"/>
      <c r="AW1928" s="10"/>
      <c r="AX1928" s="10"/>
      <c r="AY1928" s="10"/>
      <c r="AZ1928" s="10"/>
      <c r="BA1928" s="10"/>
      <c r="BC1928" s="9"/>
      <c r="BD1928" s="10"/>
      <c r="BE1928" s="10"/>
      <c r="BF1928" s="10"/>
      <c r="BG1928" s="10"/>
      <c r="BH1928" s="10"/>
      <c r="BI1928" s="10"/>
      <c r="BJ1928" s="10"/>
      <c r="BK1928" s="10"/>
      <c r="BL1928" s="10"/>
      <c r="BM1928" s="9"/>
      <c r="BN1928" s="10"/>
      <c r="BO1928" s="9"/>
      <c r="BP1928" s="9"/>
      <c r="BQ1928" s="9"/>
      <c r="BR1928" s="9"/>
      <c r="BS1928" s="9"/>
      <c r="BT1928" s="5"/>
      <c r="BU1928" s="9"/>
      <c r="BV1928" s="10"/>
      <c r="BW1928" s="10"/>
      <c r="BX1928" s="10"/>
      <c r="BY1928" s="10"/>
      <c r="BZ1928" s="10"/>
      <c r="CA1928" s="10"/>
      <c r="CB1928" s="10"/>
      <c r="CC1928" s="10"/>
      <c r="CD1928" s="5"/>
      <c r="CE1928" s="9"/>
      <c r="CF1928" s="10"/>
      <c r="CG1928" s="10"/>
      <c r="CH1928" s="10"/>
      <c r="CI1928" s="10"/>
      <c r="CJ1928" s="10"/>
      <c r="CK1928" s="10"/>
      <c r="CL1928" s="10"/>
      <c r="CM1928" s="10"/>
    </row>
    <row r="1929" spans="1:91" x14ac:dyDescent="0.2">
      <c r="A1929" s="9"/>
      <c r="B1929" s="9"/>
      <c r="C1929" s="9"/>
      <c r="D1929" s="9"/>
      <c r="E1929" s="9"/>
      <c r="F1929" s="9"/>
      <c r="G1929" s="9"/>
      <c r="H1929" s="9"/>
      <c r="I1929" s="9"/>
      <c r="J1929" s="9"/>
      <c r="K1929" s="9"/>
      <c r="L1929" s="9"/>
      <c r="M1929" s="9"/>
      <c r="N1929" s="9"/>
      <c r="P1929"/>
      <c r="Q1929"/>
      <c r="AI1929" s="9"/>
      <c r="AJ1929" s="10"/>
      <c r="AK1929" s="9"/>
      <c r="AL1929" s="10"/>
      <c r="AM1929" s="9"/>
      <c r="AN1929" s="9"/>
      <c r="AO1929" s="9"/>
      <c r="AP1929" s="9"/>
      <c r="AQ1929" s="9"/>
      <c r="AS1929" s="9"/>
      <c r="AT1929" s="10"/>
      <c r="AU1929" s="10"/>
      <c r="AV1929" s="10"/>
      <c r="AW1929" s="10"/>
      <c r="AX1929" s="10"/>
      <c r="AY1929" s="10"/>
      <c r="AZ1929" s="10"/>
      <c r="BA1929" s="10"/>
      <c r="BC1929" s="9"/>
      <c r="BD1929" s="10"/>
      <c r="BE1929" s="10"/>
      <c r="BF1929" s="10"/>
      <c r="BG1929" s="10"/>
      <c r="BH1929" s="10"/>
      <c r="BI1929" s="10"/>
      <c r="BJ1929" s="10"/>
      <c r="BK1929" s="10"/>
      <c r="BL1929" s="10"/>
      <c r="BM1929" s="9"/>
      <c r="BN1929" s="10"/>
      <c r="BO1929" s="9"/>
      <c r="BP1929" s="9"/>
      <c r="BQ1929" s="9"/>
      <c r="BR1929" s="9"/>
      <c r="BS1929" s="9"/>
      <c r="BT1929" s="5"/>
      <c r="BU1929" s="9"/>
      <c r="BV1929" s="10"/>
      <c r="BW1929" s="10"/>
      <c r="BX1929" s="10"/>
      <c r="BY1929" s="10"/>
      <c r="BZ1929" s="10"/>
      <c r="CA1929" s="10"/>
      <c r="CB1929" s="10"/>
      <c r="CC1929" s="10"/>
      <c r="CD1929" s="5"/>
      <c r="CE1929" s="9"/>
      <c r="CF1929" s="10"/>
      <c r="CG1929" s="10"/>
      <c r="CH1929" s="10"/>
      <c r="CI1929" s="10"/>
      <c r="CJ1929" s="10"/>
      <c r="CK1929" s="10"/>
      <c r="CL1929" s="10"/>
      <c r="CM1929" s="10"/>
    </row>
    <row r="1930" spans="1:91" x14ac:dyDescent="0.2">
      <c r="A1930" s="9"/>
      <c r="B1930" s="9"/>
      <c r="C1930" s="9"/>
      <c r="D1930" s="9"/>
      <c r="E1930" s="9"/>
      <c r="F1930" s="9"/>
      <c r="G1930" s="9"/>
      <c r="H1930" s="9"/>
      <c r="I1930" s="9"/>
      <c r="J1930" s="9"/>
      <c r="K1930" s="9"/>
      <c r="L1930" s="9"/>
      <c r="M1930" s="9"/>
      <c r="N1930" s="9"/>
      <c r="P1930"/>
      <c r="Q1930"/>
      <c r="AI1930" s="9"/>
      <c r="AJ1930" s="10"/>
      <c r="AK1930" s="9"/>
      <c r="AL1930" s="10"/>
      <c r="AM1930" s="9"/>
      <c r="AN1930" s="9"/>
      <c r="AO1930" s="9"/>
      <c r="AP1930" s="9"/>
      <c r="AQ1930" s="9"/>
      <c r="AS1930" s="9"/>
      <c r="AT1930" s="10"/>
      <c r="AU1930" s="10"/>
      <c r="AV1930" s="10"/>
      <c r="AW1930" s="10"/>
      <c r="AX1930" s="10"/>
      <c r="AY1930" s="10"/>
      <c r="AZ1930" s="10"/>
      <c r="BA1930" s="10"/>
      <c r="BC1930" s="9"/>
      <c r="BD1930" s="10"/>
      <c r="BE1930" s="10"/>
      <c r="BF1930" s="10"/>
      <c r="BG1930" s="10"/>
      <c r="BH1930" s="10"/>
      <c r="BI1930" s="10"/>
      <c r="BJ1930" s="10"/>
      <c r="BK1930" s="10"/>
      <c r="BL1930" s="10"/>
      <c r="BM1930" s="9"/>
      <c r="BN1930" s="10"/>
      <c r="BO1930" s="9"/>
      <c r="BP1930" s="9"/>
      <c r="BQ1930" s="9"/>
      <c r="BR1930" s="9"/>
      <c r="BS1930" s="9"/>
      <c r="BT1930" s="5"/>
      <c r="BU1930" s="9"/>
      <c r="BV1930" s="10"/>
      <c r="BW1930" s="10"/>
      <c r="BX1930" s="10"/>
      <c r="BY1930" s="10"/>
      <c r="BZ1930" s="10"/>
      <c r="CA1930" s="10"/>
      <c r="CB1930" s="10"/>
      <c r="CC1930" s="10"/>
      <c r="CD1930" s="5"/>
      <c r="CE1930" s="9"/>
      <c r="CF1930" s="10"/>
      <c r="CG1930" s="10"/>
      <c r="CH1930" s="10"/>
      <c r="CI1930" s="10"/>
      <c r="CJ1930" s="10"/>
      <c r="CK1930" s="10"/>
      <c r="CL1930" s="10"/>
      <c r="CM1930" s="10"/>
    </row>
    <row r="1931" spans="1:91" x14ac:dyDescent="0.2">
      <c r="A1931" s="9"/>
      <c r="B1931" s="9"/>
      <c r="C1931" s="9"/>
      <c r="D1931" s="9"/>
      <c r="E1931" s="9"/>
      <c r="F1931" s="9"/>
      <c r="G1931" s="9"/>
      <c r="H1931" s="9"/>
      <c r="I1931" s="9"/>
      <c r="J1931" s="9"/>
      <c r="K1931" s="9"/>
      <c r="L1931" s="9"/>
      <c r="M1931" s="9"/>
      <c r="N1931" s="9"/>
      <c r="P1931"/>
      <c r="Q1931"/>
      <c r="AI1931" s="9"/>
      <c r="AJ1931" s="10"/>
      <c r="AK1931" s="9"/>
      <c r="AL1931" s="10"/>
      <c r="AM1931" s="9"/>
      <c r="AN1931" s="9"/>
      <c r="AO1931" s="9"/>
      <c r="AP1931" s="9"/>
      <c r="AQ1931" s="9"/>
      <c r="AS1931" s="9"/>
      <c r="AT1931" s="10"/>
      <c r="AU1931" s="10"/>
      <c r="AV1931" s="10"/>
      <c r="AW1931" s="10"/>
      <c r="AX1931" s="10"/>
      <c r="AY1931" s="10"/>
      <c r="AZ1931" s="10"/>
      <c r="BA1931" s="10"/>
      <c r="BC1931" s="9"/>
      <c r="BD1931" s="10"/>
      <c r="BE1931" s="10"/>
      <c r="BF1931" s="10"/>
      <c r="BG1931" s="10"/>
      <c r="BH1931" s="10"/>
      <c r="BI1931" s="10"/>
      <c r="BJ1931" s="10"/>
      <c r="BK1931" s="10"/>
      <c r="BL1931" s="10"/>
      <c r="BM1931" s="9"/>
      <c r="BN1931" s="10"/>
      <c r="BO1931" s="9"/>
      <c r="BP1931" s="9"/>
      <c r="BQ1931" s="9"/>
      <c r="BR1931" s="9"/>
      <c r="BS1931" s="9"/>
      <c r="BT1931" s="5"/>
      <c r="BU1931" s="9"/>
      <c r="BV1931" s="10"/>
      <c r="BW1931" s="10"/>
      <c r="BX1931" s="10"/>
      <c r="BY1931" s="10"/>
      <c r="BZ1931" s="10"/>
      <c r="CA1931" s="10"/>
      <c r="CB1931" s="10"/>
      <c r="CC1931" s="10"/>
      <c r="CD1931" s="5"/>
      <c r="CE1931" s="9"/>
      <c r="CF1931" s="10"/>
      <c r="CG1931" s="10"/>
      <c r="CH1931" s="10"/>
      <c r="CI1931" s="10"/>
      <c r="CJ1931" s="10"/>
      <c r="CK1931" s="10"/>
      <c r="CL1931" s="10"/>
      <c r="CM1931" s="10"/>
    </row>
    <row r="1932" spans="1:91" x14ac:dyDescent="0.2">
      <c r="A1932" s="9"/>
      <c r="B1932" s="9"/>
      <c r="C1932" s="9"/>
      <c r="D1932" s="9"/>
      <c r="E1932" s="9"/>
      <c r="F1932" s="9"/>
      <c r="G1932" s="9"/>
      <c r="H1932" s="9"/>
      <c r="I1932" s="9"/>
      <c r="J1932" s="9"/>
      <c r="K1932" s="9"/>
      <c r="L1932" s="9"/>
      <c r="M1932" s="9"/>
      <c r="N1932" s="9"/>
      <c r="P1932"/>
      <c r="Q1932"/>
      <c r="AI1932" s="9"/>
      <c r="AJ1932" s="10"/>
      <c r="AK1932" s="9"/>
      <c r="AL1932" s="10"/>
      <c r="AM1932" s="9"/>
      <c r="AN1932" s="9"/>
      <c r="AO1932" s="9"/>
      <c r="AP1932" s="9"/>
      <c r="AQ1932" s="9"/>
      <c r="AS1932" s="9"/>
      <c r="AT1932" s="10"/>
      <c r="AU1932" s="10"/>
      <c r="AV1932" s="10"/>
      <c r="AW1932" s="10"/>
      <c r="AX1932" s="10"/>
      <c r="AY1932" s="10"/>
      <c r="AZ1932" s="10"/>
      <c r="BA1932" s="10"/>
      <c r="BC1932" s="9"/>
      <c r="BD1932" s="10"/>
      <c r="BE1932" s="10"/>
      <c r="BF1932" s="10"/>
      <c r="BG1932" s="10"/>
      <c r="BH1932" s="10"/>
      <c r="BI1932" s="10"/>
      <c r="BJ1932" s="10"/>
      <c r="BK1932" s="10"/>
      <c r="BL1932" s="10"/>
      <c r="BM1932" s="9"/>
      <c r="BN1932" s="10"/>
      <c r="BO1932" s="9"/>
      <c r="BP1932" s="9"/>
      <c r="BQ1932" s="9"/>
      <c r="BR1932" s="9"/>
      <c r="BS1932" s="9"/>
      <c r="BT1932" s="5"/>
      <c r="BU1932" s="9"/>
      <c r="BV1932" s="10"/>
      <c r="BW1932" s="10"/>
      <c r="BX1932" s="10"/>
      <c r="BY1932" s="10"/>
      <c r="BZ1932" s="10"/>
      <c r="CA1932" s="10"/>
      <c r="CB1932" s="10"/>
      <c r="CC1932" s="10"/>
      <c r="CD1932" s="5"/>
      <c r="CE1932" s="9"/>
      <c r="CF1932" s="10"/>
      <c r="CG1932" s="10"/>
      <c r="CH1932" s="10"/>
      <c r="CI1932" s="10"/>
      <c r="CJ1932" s="10"/>
      <c r="CK1932" s="10"/>
      <c r="CL1932" s="10"/>
      <c r="CM1932" s="10"/>
    </row>
    <row r="1933" spans="1:91" x14ac:dyDescent="0.2">
      <c r="A1933" s="9"/>
      <c r="B1933" s="9"/>
      <c r="C1933" s="9"/>
      <c r="D1933" s="9"/>
      <c r="E1933" s="9"/>
      <c r="F1933" s="9"/>
      <c r="G1933" s="9"/>
      <c r="H1933" s="9"/>
      <c r="I1933" s="9"/>
      <c r="J1933" s="9"/>
      <c r="K1933" s="9"/>
      <c r="L1933" s="9"/>
      <c r="M1933" s="9"/>
      <c r="N1933" s="9"/>
      <c r="P1933"/>
      <c r="Q1933"/>
      <c r="AI1933" s="9"/>
      <c r="AJ1933" s="10"/>
      <c r="AK1933" s="9"/>
      <c r="AL1933" s="10"/>
      <c r="AM1933" s="9"/>
      <c r="AN1933" s="9"/>
      <c r="AO1933" s="9"/>
      <c r="AP1933" s="9"/>
      <c r="AQ1933" s="9"/>
      <c r="AS1933" s="9"/>
      <c r="AT1933" s="10"/>
      <c r="AU1933" s="10"/>
      <c r="AV1933" s="10"/>
      <c r="AW1933" s="10"/>
      <c r="AX1933" s="10"/>
      <c r="AY1933" s="10"/>
      <c r="AZ1933" s="10"/>
      <c r="BA1933" s="10"/>
      <c r="BC1933" s="9"/>
      <c r="BD1933" s="10"/>
      <c r="BE1933" s="10"/>
      <c r="BF1933" s="10"/>
      <c r="BG1933" s="10"/>
      <c r="BH1933" s="10"/>
      <c r="BI1933" s="10"/>
      <c r="BJ1933" s="10"/>
      <c r="BK1933" s="10"/>
      <c r="BL1933" s="10"/>
      <c r="BM1933" s="9"/>
      <c r="BN1933" s="10"/>
      <c r="BO1933" s="9"/>
      <c r="BP1933" s="9"/>
      <c r="BQ1933" s="9"/>
      <c r="BR1933" s="9"/>
      <c r="BS1933" s="9"/>
      <c r="BT1933" s="5"/>
      <c r="BU1933" s="9"/>
      <c r="BV1933" s="10"/>
      <c r="BW1933" s="10"/>
      <c r="BX1933" s="10"/>
      <c r="BY1933" s="10"/>
      <c r="BZ1933" s="10"/>
      <c r="CA1933" s="10"/>
      <c r="CB1933" s="10"/>
      <c r="CC1933" s="10"/>
      <c r="CD1933" s="5"/>
      <c r="CE1933" s="9"/>
      <c r="CF1933" s="10"/>
      <c r="CG1933" s="10"/>
      <c r="CH1933" s="10"/>
      <c r="CI1933" s="10"/>
      <c r="CJ1933" s="10"/>
      <c r="CK1933" s="10"/>
      <c r="CL1933" s="10"/>
      <c r="CM1933" s="10"/>
    </row>
    <row r="1934" spans="1:91" x14ac:dyDescent="0.2">
      <c r="A1934" s="9"/>
      <c r="B1934" s="9"/>
      <c r="C1934" s="9"/>
      <c r="D1934" s="9"/>
      <c r="E1934" s="9"/>
      <c r="F1934" s="9"/>
      <c r="G1934" s="9"/>
      <c r="H1934" s="9"/>
      <c r="I1934" s="9"/>
      <c r="J1934" s="9"/>
      <c r="K1934" s="9"/>
      <c r="L1934" s="9"/>
      <c r="M1934" s="9"/>
      <c r="N1934" s="9"/>
      <c r="P1934"/>
      <c r="Q1934"/>
      <c r="AI1934" s="9"/>
      <c r="AJ1934" s="10"/>
      <c r="AK1934" s="9"/>
      <c r="AL1934" s="10"/>
      <c r="AM1934" s="9"/>
      <c r="AN1934" s="9"/>
      <c r="AO1934" s="9"/>
      <c r="AP1934" s="9"/>
      <c r="AQ1934" s="9"/>
      <c r="AS1934" s="9"/>
      <c r="AT1934" s="10"/>
      <c r="AU1934" s="10"/>
      <c r="AV1934" s="10"/>
      <c r="AW1934" s="10"/>
      <c r="AX1934" s="10"/>
      <c r="AY1934" s="10"/>
      <c r="AZ1934" s="10"/>
      <c r="BA1934" s="10"/>
      <c r="BC1934" s="9"/>
      <c r="BD1934" s="10"/>
      <c r="BE1934" s="10"/>
      <c r="BF1934" s="10"/>
      <c r="BG1934" s="10"/>
      <c r="BH1934" s="10"/>
      <c r="BI1934" s="10"/>
      <c r="BJ1934" s="10"/>
      <c r="BK1934" s="10"/>
      <c r="BL1934" s="10"/>
      <c r="BM1934" s="9"/>
      <c r="BN1934" s="10"/>
      <c r="BO1934" s="9"/>
      <c r="BP1934" s="9"/>
      <c r="BQ1934" s="9"/>
      <c r="BR1934" s="9"/>
      <c r="BS1934" s="9"/>
      <c r="BT1934" s="5"/>
      <c r="BU1934" s="9"/>
      <c r="BV1934" s="10"/>
      <c r="BW1934" s="10"/>
      <c r="BX1934" s="10"/>
      <c r="BY1934" s="10"/>
      <c r="BZ1934" s="10"/>
      <c r="CA1934" s="10"/>
      <c r="CB1934" s="10"/>
      <c r="CC1934" s="10"/>
      <c r="CD1934" s="5"/>
      <c r="CE1934" s="9"/>
      <c r="CF1934" s="10"/>
      <c r="CG1934" s="10"/>
      <c r="CH1934" s="10"/>
      <c r="CI1934" s="10"/>
      <c r="CJ1934" s="10"/>
      <c r="CK1934" s="10"/>
      <c r="CL1934" s="10"/>
      <c r="CM1934" s="10"/>
    </row>
    <row r="1935" spans="1:91" x14ac:dyDescent="0.2">
      <c r="A1935" s="9"/>
      <c r="B1935" s="9"/>
      <c r="C1935" s="9"/>
      <c r="D1935" s="9"/>
      <c r="E1935" s="9"/>
      <c r="F1935" s="9"/>
      <c r="G1935" s="9"/>
      <c r="H1935" s="9"/>
      <c r="I1935" s="9"/>
      <c r="J1935" s="9"/>
      <c r="K1935" s="9"/>
      <c r="L1935" s="9"/>
      <c r="M1935" s="9"/>
      <c r="N1935" s="9"/>
      <c r="P1935"/>
      <c r="Q1935"/>
      <c r="AI1935" s="9"/>
      <c r="AJ1935" s="10"/>
      <c r="AK1935" s="9"/>
      <c r="AL1935" s="10"/>
      <c r="AM1935" s="9"/>
      <c r="AN1935" s="9"/>
      <c r="AO1935" s="9"/>
      <c r="AP1935" s="9"/>
      <c r="AQ1935" s="9"/>
      <c r="AS1935" s="9"/>
      <c r="AT1935" s="10"/>
      <c r="AU1935" s="10"/>
      <c r="AV1935" s="10"/>
      <c r="AW1935" s="10"/>
      <c r="AX1935" s="10"/>
      <c r="AY1935" s="10"/>
      <c r="AZ1935" s="10"/>
      <c r="BA1935" s="10"/>
      <c r="BC1935" s="9"/>
      <c r="BD1935" s="10"/>
      <c r="BE1935" s="10"/>
      <c r="BF1935" s="10"/>
      <c r="BG1935" s="10"/>
      <c r="BH1935" s="10"/>
      <c r="BI1935" s="10"/>
      <c r="BJ1935" s="10"/>
      <c r="BK1935" s="10"/>
      <c r="BL1935" s="10"/>
      <c r="BM1935" s="9"/>
      <c r="BN1935" s="10"/>
      <c r="BO1935" s="9"/>
      <c r="BP1935" s="9"/>
      <c r="BQ1935" s="9"/>
      <c r="BR1935" s="9"/>
      <c r="BS1935" s="9"/>
      <c r="BT1935" s="5"/>
      <c r="BU1935" s="9"/>
      <c r="BV1935" s="10"/>
      <c r="BW1935" s="10"/>
      <c r="BX1935" s="10"/>
      <c r="BY1935" s="10"/>
      <c r="BZ1935" s="10"/>
      <c r="CA1935" s="10"/>
      <c r="CB1935" s="10"/>
      <c r="CC1935" s="10"/>
      <c r="CD1935" s="5"/>
      <c r="CE1935" s="9"/>
      <c r="CF1935" s="10"/>
      <c r="CG1935" s="10"/>
      <c r="CH1935" s="10"/>
      <c r="CI1935" s="10"/>
      <c r="CJ1935" s="10"/>
      <c r="CK1935" s="10"/>
      <c r="CL1935" s="10"/>
      <c r="CM1935" s="10"/>
    </row>
    <row r="1936" spans="1:91" x14ac:dyDescent="0.2">
      <c r="A1936" s="9"/>
      <c r="B1936" s="9"/>
      <c r="C1936" s="9"/>
      <c r="D1936" s="9"/>
      <c r="E1936" s="9"/>
      <c r="F1936" s="9"/>
      <c r="G1936" s="9"/>
      <c r="H1936" s="9"/>
      <c r="I1936" s="9"/>
      <c r="J1936" s="9"/>
      <c r="K1936" s="9"/>
      <c r="L1936" s="9"/>
      <c r="M1936" s="9"/>
      <c r="N1936" s="9"/>
      <c r="P1936"/>
      <c r="Q1936"/>
      <c r="AI1936" s="9"/>
      <c r="AJ1936" s="10"/>
      <c r="AK1936" s="9"/>
      <c r="AL1936" s="10"/>
      <c r="AM1936" s="9"/>
      <c r="AN1936" s="9"/>
      <c r="AO1936" s="9"/>
      <c r="AP1936" s="9"/>
      <c r="AQ1936" s="9"/>
      <c r="AS1936" s="9"/>
      <c r="AT1936" s="10"/>
      <c r="AU1936" s="10"/>
      <c r="AV1936" s="10"/>
      <c r="AW1936" s="10"/>
      <c r="AX1936" s="10"/>
      <c r="AY1936" s="10"/>
      <c r="AZ1936" s="10"/>
      <c r="BA1936" s="10"/>
      <c r="BC1936" s="9"/>
      <c r="BD1936" s="10"/>
      <c r="BE1936" s="10"/>
      <c r="BF1936" s="10"/>
      <c r="BG1936" s="10"/>
      <c r="BH1936" s="10"/>
      <c r="BI1936" s="10"/>
      <c r="BJ1936" s="10"/>
      <c r="BK1936" s="10"/>
      <c r="BL1936" s="10"/>
      <c r="BM1936" s="9"/>
      <c r="BN1936" s="10"/>
      <c r="BO1936" s="9"/>
      <c r="BP1936" s="9"/>
      <c r="BQ1936" s="9"/>
      <c r="BR1936" s="9"/>
      <c r="BS1936" s="9"/>
      <c r="BT1936" s="5"/>
      <c r="BU1936" s="9"/>
      <c r="BV1936" s="10"/>
      <c r="BW1936" s="10"/>
      <c r="BX1936" s="10"/>
      <c r="BY1936" s="10"/>
      <c r="BZ1936" s="10"/>
      <c r="CA1936" s="10"/>
      <c r="CB1936" s="10"/>
      <c r="CC1936" s="10"/>
      <c r="CD1936" s="5"/>
      <c r="CE1936" s="9"/>
      <c r="CF1936" s="10"/>
      <c r="CG1936" s="10"/>
      <c r="CH1936" s="10"/>
      <c r="CI1936" s="10"/>
      <c r="CJ1936" s="10"/>
      <c r="CK1936" s="10"/>
      <c r="CL1936" s="10"/>
      <c r="CM1936" s="10"/>
    </row>
    <row r="1937" spans="1:91" x14ac:dyDescent="0.2">
      <c r="A1937" s="9"/>
      <c r="B1937" s="9"/>
      <c r="C1937" s="9"/>
      <c r="D1937" s="9"/>
      <c r="E1937" s="9"/>
      <c r="F1937" s="9"/>
      <c r="G1937" s="9"/>
      <c r="H1937" s="9"/>
      <c r="I1937" s="9"/>
      <c r="J1937" s="9"/>
      <c r="K1937" s="9"/>
      <c r="L1937" s="9"/>
      <c r="M1937" s="9"/>
      <c r="N1937" s="9"/>
      <c r="P1937"/>
      <c r="Q1937"/>
      <c r="AI1937" s="9"/>
      <c r="AJ1937" s="10"/>
      <c r="AK1937" s="9"/>
      <c r="AL1937" s="10"/>
      <c r="AM1937" s="9"/>
      <c r="AN1937" s="9"/>
      <c r="AO1937" s="9"/>
      <c r="AP1937" s="9"/>
      <c r="AQ1937" s="9"/>
      <c r="AS1937" s="9"/>
      <c r="AT1937" s="10"/>
      <c r="AU1937" s="10"/>
      <c r="AV1937" s="10"/>
      <c r="AW1937" s="10"/>
      <c r="AX1937" s="10"/>
      <c r="AY1937" s="10"/>
      <c r="AZ1937" s="10"/>
      <c r="BA1937" s="10"/>
      <c r="BC1937" s="9"/>
      <c r="BD1937" s="10"/>
      <c r="BE1937" s="10"/>
      <c r="BF1937" s="10"/>
      <c r="BG1937" s="10"/>
      <c r="BH1937" s="10"/>
      <c r="BI1937" s="10"/>
      <c r="BJ1937" s="10"/>
      <c r="BK1937" s="10"/>
      <c r="BL1937" s="10"/>
      <c r="BM1937" s="9"/>
      <c r="BN1937" s="10"/>
      <c r="BO1937" s="9"/>
      <c r="BP1937" s="9"/>
      <c r="BQ1937" s="9"/>
      <c r="BR1937" s="9"/>
      <c r="BS1937" s="9"/>
      <c r="BT1937" s="5"/>
      <c r="BU1937" s="9"/>
      <c r="BV1937" s="10"/>
      <c r="BW1937" s="10"/>
      <c r="BX1937" s="10"/>
      <c r="BY1937" s="10"/>
      <c r="BZ1937" s="10"/>
      <c r="CA1937" s="10"/>
      <c r="CB1937" s="10"/>
      <c r="CC1937" s="10"/>
      <c r="CD1937" s="5"/>
      <c r="CE1937" s="9"/>
      <c r="CF1937" s="10"/>
      <c r="CG1937" s="10"/>
      <c r="CH1937" s="10"/>
      <c r="CI1937" s="10"/>
      <c r="CJ1937" s="10"/>
      <c r="CK1937" s="10"/>
      <c r="CL1937" s="10"/>
      <c r="CM1937" s="10"/>
    </row>
    <row r="1938" spans="1:91" x14ac:dyDescent="0.2">
      <c r="A1938" s="9"/>
      <c r="B1938" s="9"/>
      <c r="C1938" s="9"/>
      <c r="D1938" s="9"/>
      <c r="E1938" s="9"/>
      <c r="F1938" s="9"/>
      <c r="G1938" s="9"/>
      <c r="H1938" s="9"/>
      <c r="I1938" s="9"/>
      <c r="J1938" s="9"/>
      <c r="K1938" s="9"/>
      <c r="L1938" s="9"/>
      <c r="M1938" s="9"/>
      <c r="N1938" s="9"/>
      <c r="P1938"/>
      <c r="Q1938"/>
      <c r="AI1938" s="9"/>
      <c r="AJ1938" s="10"/>
      <c r="AK1938" s="9"/>
      <c r="AL1938" s="10"/>
      <c r="AM1938" s="9"/>
      <c r="AN1938" s="9"/>
      <c r="AO1938" s="9"/>
      <c r="AP1938" s="9"/>
      <c r="AQ1938" s="9"/>
      <c r="AS1938" s="9"/>
      <c r="AT1938" s="10"/>
      <c r="AU1938" s="10"/>
      <c r="AV1938" s="10"/>
      <c r="AW1938" s="10"/>
      <c r="AX1938" s="10"/>
      <c r="AY1938" s="10"/>
      <c r="AZ1938" s="10"/>
      <c r="BA1938" s="10"/>
      <c r="BC1938" s="9"/>
      <c r="BD1938" s="10"/>
      <c r="BE1938" s="10"/>
      <c r="BF1938" s="10"/>
      <c r="BG1938" s="10"/>
      <c r="BH1938" s="10"/>
      <c r="BI1938" s="10"/>
      <c r="BJ1938" s="10"/>
      <c r="BK1938" s="10"/>
      <c r="BL1938" s="10"/>
      <c r="BM1938" s="9"/>
      <c r="BN1938" s="10"/>
      <c r="BO1938" s="9"/>
      <c r="BP1938" s="9"/>
      <c r="BQ1938" s="9"/>
      <c r="BR1938" s="9"/>
      <c r="BS1938" s="9"/>
      <c r="BT1938" s="5"/>
      <c r="BU1938" s="9"/>
      <c r="BV1938" s="10"/>
      <c r="BW1938" s="10"/>
      <c r="BX1938" s="10"/>
      <c r="BY1938" s="10"/>
      <c r="BZ1938" s="10"/>
      <c r="CA1938" s="10"/>
      <c r="CB1938" s="10"/>
      <c r="CC1938" s="10"/>
      <c r="CD1938" s="5"/>
      <c r="CE1938" s="9"/>
      <c r="CF1938" s="10"/>
      <c r="CG1938" s="10"/>
      <c r="CH1938" s="10"/>
      <c r="CI1938" s="10"/>
      <c r="CJ1938" s="10"/>
      <c r="CK1938" s="10"/>
      <c r="CL1938" s="10"/>
      <c r="CM1938" s="10"/>
    </row>
    <row r="1939" spans="1:91" x14ac:dyDescent="0.2">
      <c r="A1939" s="9"/>
      <c r="B1939" s="9"/>
      <c r="C1939" s="9"/>
      <c r="D1939" s="9"/>
      <c r="E1939" s="9"/>
      <c r="F1939" s="9"/>
      <c r="G1939" s="9"/>
      <c r="H1939" s="9"/>
      <c r="I1939" s="9"/>
      <c r="J1939" s="9"/>
      <c r="K1939" s="9"/>
      <c r="L1939" s="9"/>
      <c r="M1939" s="9"/>
      <c r="N1939" s="9"/>
      <c r="P1939"/>
      <c r="Q1939"/>
      <c r="AI1939" s="9"/>
      <c r="AJ1939" s="10"/>
      <c r="AK1939" s="9"/>
      <c r="AL1939" s="10"/>
      <c r="AM1939" s="9"/>
      <c r="AN1939" s="9"/>
      <c r="AO1939" s="9"/>
      <c r="AP1939" s="9"/>
      <c r="AQ1939" s="9"/>
      <c r="AS1939" s="9"/>
      <c r="AT1939" s="10"/>
      <c r="AU1939" s="10"/>
      <c r="AV1939" s="10"/>
      <c r="AW1939" s="10"/>
      <c r="AX1939" s="10"/>
      <c r="AY1939" s="10"/>
      <c r="AZ1939" s="10"/>
      <c r="BA1939" s="10"/>
      <c r="BC1939" s="9"/>
      <c r="BD1939" s="10"/>
      <c r="BE1939" s="10"/>
      <c r="BF1939" s="10"/>
      <c r="BG1939" s="10"/>
      <c r="BH1939" s="10"/>
      <c r="BI1939" s="10"/>
      <c r="BJ1939" s="10"/>
      <c r="BK1939" s="10"/>
      <c r="BL1939" s="10"/>
      <c r="BM1939" s="9"/>
      <c r="BN1939" s="10"/>
      <c r="BO1939" s="9"/>
      <c r="BP1939" s="9"/>
      <c r="BQ1939" s="9"/>
      <c r="BR1939" s="9"/>
      <c r="BS1939" s="9"/>
      <c r="BT1939" s="5"/>
      <c r="BU1939" s="9"/>
      <c r="BV1939" s="10"/>
      <c r="BW1939" s="10"/>
      <c r="BX1939" s="10"/>
      <c r="BY1939" s="10"/>
      <c r="BZ1939" s="10"/>
      <c r="CA1939" s="10"/>
      <c r="CB1939" s="10"/>
      <c r="CC1939" s="10"/>
      <c r="CD1939" s="5"/>
      <c r="CE1939" s="9"/>
      <c r="CF1939" s="10"/>
      <c r="CG1939" s="10"/>
      <c r="CH1939" s="10"/>
      <c r="CI1939" s="10"/>
      <c r="CJ1939" s="10"/>
      <c r="CK1939" s="10"/>
      <c r="CL1939" s="10"/>
      <c r="CM1939" s="10"/>
    </row>
    <row r="1940" spans="1:91" x14ac:dyDescent="0.2">
      <c r="A1940" s="9"/>
      <c r="B1940" s="9"/>
      <c r="C1940" s="9"/>
      <c r="D1940" s="9"/>
      <c r="E1940" s="9"/>
      <c r="F1940" s="9"/>
      <c r="G1940" s="9"/>
      <c r="H1940" s="9"/>
      <c r="I1940" s="9"/>
      <c r="J1940" s="9"/>
      <c r="K1940" s="9"/>
      <c r="L1940" s="9"/>
      <c r="M1940" s="9"/>
      <c r="N1940" s="9"/>
      <c r="P1940"/>
      <c r="Q1940"/>
      <c r="AI1940" s="9"/>
      <c r="AJ1940" s="10"/>
      <c r="AK1940" s="9"/>
      <c r="AL1940" s="10"/>
      <c r="AM1940" s="9"/>
      <c r="AN1940" s="9"/>
      <c r="AO1940" s="9"/>
      <c r="AP1940" s="9"/>
      <c r="AQ1940" s="9"/>
      <c r="AS1940" s="9"/>
      <c r="AT1940" s="10"/>
      <c r="AU1940" s="10"/>
      <c r="AV1940" s="10"/>
      <c r="AW1940" s="10"/>
      <c r="AX1940" s="10"/>
      <c r="AY1940" s="10"/>
      <c r="AZ1940" s="10"/>
      <c r="BA1940" s="10"/>
      <c r="BC1940" s="9"/>
      <c r="BD1940" s="10"/>
      <c r="BE1940" s="10"/>
      <c r="BF1940" s="10"/>
      <c r="BG1940" s="10"/>
      <c r="BH1940" s="10"/>
      <c r="BI1940" s="10"/>
      <c r="BJ1940" s="10"/>
      <c r="BK1940" s="10"/>
      <c r="BL1940" s="10"/>
      <c r="BM1940" s="9"/>
      <c r="BN1940" s="10"/>
      <c r="BO1940" s="9"/>
      <c r="BP1940" s="9"/>
      <c r="BQ1940" s="9"/>
      <c r="BR1940" s="9"/>
      <c r="BS1940" s="9"/>
      <c r="BT1940" s="5"/>
      <c r="BU1940" s="9"/>
      <c r="BV1940" s="10"/>
      <c r="BW1940" s="10"/>
      <c r="BX1940" s="10"/>
      <c r="BY1940" s="10"/>
      <c r="BZ1940" s="10"/>
      <c r="CA1940" s="10"/>
      <c r="CB1940" s="10"/>
      <c r="CC1940" s="10"/>
      <c r="CD1940" s="5"/>
      <c r="CE1940" s="9"/>
      <c r="CF1940" s="10"/>
      <c r="CG1940" s="10"/>
      <c r="CH1940" s="10"/>
      <c r="CI1940" s="10"/>
      <c r="CJ1940" s="10"/>
      <c r="CK1940" s="10"/>
      <c r="CL1940" s="10"/>
      <c r="CM1940" s="10"/>
    </row>
    <row r="1941" spans="1:91" x14ac:dyDescent="0.2">
      <c r="A1941" s="9"/>
      <c r="B1941" s="9"/>
      <c r="C1941" s="9"/>
      <c r="D1941" s="9"/>
      <c r="E1941" s="9"/>
      <c r="F1941" s="9"/>
      <c r="G1941" s="9"/>
      <c r="H1941" s="9"/>
      <c r="I1941" s="9"/>
      <c r="J1941" s="9"/>
      <c r="K1941" s="9"/>
      <c r="L1941" s="9"/>
      <c r="M1941" s="9"/>
      <c r="N1941" s="9"/>
      <c r="P1941"/>
      <c r="Q1941"/>
      <c r="AI1941" s="9"/>
      <c r="AJ1941" s="10"/>
      <c r="AK1941" s="9"/>
      <c r="AL1941" s="10"/>
      <c r="AM1941" s="9"/>
      <c r="AN1941" s="9"/>
      <c r="AO1941" s="9"/>
      <c r="AP1941" s="9"/>
      <c r="AQ1941" s="9"/>
      <c r="AS1941" s="9"/>
      <c r="AT1941" s="10"/>
      <c r="AU1941" s="10"/>
      <c r="AV1941" s="10"/>
      <c r="AW1941" s="10"/>
      <c r="AX1941" s="10"/>
      <c r="AY1941" s="10"/>
      <c r="AZ1941" s="10"/>
      <c r="BA1941" s="10"/>
      <c r="BC1941" s="9"/>
      <c r="BD1941" s="10"/>
      <c r="BE1941" s="10"/>
      <c r="BF1941" s="10"/>
      <c r="BG1941" s="10"/>
      <c r="BH1941" s="10"/>
      <c r="BI1941" s="10"/>
      <c r="BJ1941" s="10"/>
      <c r="BK1941" s="10"/>
      <c r="BL1941" s="10"/>
      <c r="BM1941" s="9"/>
      <c r="BN1941" s="10"/>
      <c r="BO1941" s="9"/>
      <c r="BP1941" s="9"/>
      <c r="BQ1941" s="9"/>
      <c r="BR1941" s="9"/>
      <c r="BS1941" s="9"/>
      <c r="BT1941" s="5"/>
      <c r="BU1941" s="9"/>
      <c r="BV1941" s="10"/>
      <c r="BW1941" s="10"/>
      <c r="BX1941" s="10"/>
      <c r="BY1941" s="10"/>
      <c r="BZ1941" s="10"/>
      <c r="CA1941" s="10"/>
      <c r="CB1941" s="10"/>
      <c r="CC1941" s="10"/>
      <c r="CD1941" s="5"/>
      <c r="CE1941" s="9"/>
      <c r="CF1941" s="10"/>
      <c r="CG1941" s="10"/>
      <c r="CH1941" s="10"/>
      <c r="CI1941" s="10"/>
      <c r="CJ1941" s="10"/>
      <c r="CK1941" s="10"/>
      <c r="CL1941" s="10"/>
      <c r="CM1941" s="10"/>
    </row>
    <row r="1942" spans="1:91" x14ac:dyDescent="0.2">
      <c r="A1942" s="9"/>
      <c r="B1942" s="9"/>
      <c r="C1942" s="9"/>
      <c r="D1942" s="9"/>
      <c r="E1942" s="9"/>
      <c r="F1942" s="9"/>
      <c r="G1942" s="9"/>
      <c r="H1942" s="9"/>
      <c r="I1942" s="9"/>
      <c r="J1942" s="9"/>
      <c r="K1942" s="9"/>
      <c r="L1942" s="9"/>
      <c r="M1942" s="9"/>
      <c r="N1942" s="9"/>
      <c r="P1942"/>
      <c r="Q1942"/>
      <c r="AI1942" s="9"/>
      <c r="AJ1942" s="10"/>
      <c r="AK1942" s="9"/>
      <c r="AL1942" s="10"/>
      <c r="AM1942" s="9"/>
      <c r="AN1942" s="9"/>
      <c r="AO1942" s="9"/>
      <c r="AP1942" s="9"/>
      <c r="AQ1942" s="9"/>
      <c r="AS1942" s="9"/>
      <c r="AT1942" s="10"/>
      <c r="AU1942" s="10"/>
      <c r="AV1942" s="10"/>
      <c r="AW1942" s="10"/>
      <c r="AX1942" s="10"/>
      <c r="AY1942" s="10"/>
      <c r="AZ1942" s="10"/>
      <c r="BA1942" s="10"/>
      <c r="BC1942" s="9"/>
      <c r="BD1942" s="10"/>
      <c r="BE1942" s="10"/>
      <c r="BF1942" s="10"/>
      <c r="BG1942" s="10"/>
      <c r="BH1942" s="10"/>
      <c r="BI1942" s="10"/>
      <c r="BJ1942" s="10"/>
      <c r="BK1942" s="10"/>
      <c r="BL1942" s="10"/>
      <c r="BM1942" s="9"/>
      <c r="BN1942" s="10"/>
      <c r="BO1942" s="9"/>
      <c r="BP1942" s="9"/>
      <c r="BQ1942" s="9"/>
      <c r="BR1942" s="9"/>
      <c r="BS1942" s="9"/>
      <c r="BT1942" s="5"/>
      <c r="BU1942" s="9"/>
      <c r="BV1942" s="10"/>
      <c r="BW1942" s="10"/>
      <c r="BX1942" s="10"/>
      <c r="BY1942" s="10"/>
      <c r="BZ1942" s="10"/>
      <c r="CA1942" s="10"/>
      <c r="CB1942" s="10"/>
      <c r="CC1942" s="10"/>
      <c r="CD1942" s="5"/>
      <c r="CE1942" s="9"/>
      <c r="CF1942" s="10"/>
      <c r="CG1942" s="10"/>
      <c r="CH1942" s="10"/>
      <c r="CI1942" s="10"/>
      <c r="CJ1942" s="10"/>
      <c r="CK1942" s="10"/>
      <c r="CL1942" s="10"/>
      <c r="CM1942" s="10"/>
    </row>
    <row r="1943" spans="1:91" x14ac:dyDescent="0.2">
      <c r="A1943" s="9"/>
      <c r="B1943" s="9"/>
      <c r="C1943" s="9"/>
      <c r="D1943" s="9"/>
      <c r="E1943" s="9"/>
      <c r="F1943" s="9"/>
      <c r="G1943" s="9"/>
      <c r="H1943" s="9"/>
      <c r="I1943" s="9"/>
      <c r="J1943" s="9"/>
      <c r="K1943" s="9"/>
      <c r="L1943" s="9"/>
      <c r="M1943" s="9"/>
      <c r="N1943" s="9"/>
      <c r="P1943"/>
      <c r="Q1943"/>
      <c r="AI1943" s="9"/>
      <c r="AJ1943" s="10"/>
      <c r="AK1943" s="9"/>
      <c r="AL1943" s="10"/>
      <c r="AM1943" s="9"/>
      <c r="AN1943" s="9"/>
      <c r="AO1943" s="9"/>
      <c r="AP1943" s="9"/>
      <c r="AQ1943" s="9"/>
      <c r="AS1943" s="9"/>
      <c r="AT1943" s="10"/>
      <c r="AU1943" s="10"/>
      <c r="AV1943" s="10"/>
      <c r="AW1943" s="10"/>
      <c r="AX1943" s="10"/>
      <c r="AY1943" s="10"/>
      <c r="AZ1943" s="10"/>
      <c r="BA1943" s="10"/>
      <c r="BC1943" s="9"/>
      <c r="BD1943" s="10"/>
      <c r="BE1943" s="10"/>
      <c r="BF1943" s="10"/>
      <c r="BG1943" s="10"/>
      <c r="BH1943" s="10"/>
      <c r="BI1943" s="10"/>
      <c r="BJ1943" s="10"/>
      <c r="BK1943" s="10"/>
      <c r="BL1943" s="10"/>
      <c r="BM1943" s="9"/>
      <c r="BN1943" s="10"/>
      <c r="BO1943" s="9"/>
      <c r="BP1943" s="9"/>
      <c r="BQ1943" s="9"/>
      <c r="BR1943" s="9"/>
      <c r="BS1943" s="9"/>
      <c r="BT1943" s="5"/>
      <c r="BU1943" s="9"/>
      <c r="BV1943" s="10"/>
      <c r="BW1943" s="10"/>
      <c r="BX1943" s="10"/>
      <c r="BY1943" s="10"/>
      <c r="BZ1943" s="10"/>
      <c r="CA1943" s="10"/>
      <c r="CB1943" s="10"/>
      <c r="CC1943" s="10"/>
      <c r="CD1943" s="5"/>
      <c r="CE1943" s="9"/>
      <c r="CF1943" s="10"/>
      <c r="CG1943" s="10"/>
      <c r="CH1943" s="10"/>
      <c r="CI1943" s="10"/>
      <c r="CJ1943" s="10"/>
      <c r="CK1943" s="10"/>
      <c r="CL1943" s="10"/>
      <c r="CM1943" s="10"/>
    </row>
    <row r="1944" spans="1:91" x14ac:dyDescent="0.2">
      <c r="A1944" s="9"/>
      <c r="B1944" s="9"/>
      <c r="C1944" s="9"/>
      <c r="D1944" s="9"/>
      <c r="E1944" s="9"/>
      <c r="F1944" s="9"/>
      <c r="G1944" s="9"/>
      <c r="H1944" s="9"/>
      <c r="I1944" s="9"/>
      <c r="J1944" s="9"/>
      <c r="K1944" s="9"/>
      <c r="L1944" s="9"/>
      <c r="M1944" s="9"/>
      <c r="N1944" s="9"/>
      <c r="P1944"/>
      <c r="Q1944"/>
      <c r="AI1944" s="9"/>
      <c r="AJ1944" s="10"/>
      <c r="AK1944" s="9"/>
      <c r="AL1944" s="10"/>
      <c r="AM1944" s="9"/>
      <c r="AN1944" s="9"/>
      <c r="AO1944" s="9"/>
      <c r="AP1944" s="9"/>
      <c r="AQ1944" s="9"/>
      <c r="AS1944" s="9"/>
      <c r="AT1944" s="10"/>
      <c r="AU1944" s="10"/>
      <c r="AV1944" s="10"/>
      <c r="AW1944" s="10"/>
      <c r="AX1944" s="10"/>
      <c r="AY1944" s="10"/>
      <c r="AZ1944" s="10"/>
      <c r="BA1944" s="10"/>
      <c r="BC1944" s="9"/>
      <c r="BD1944" s="10"/>
      <c r="BE1944" s="10"/>
      <c r="BF1944" s="10"/>
      <c r="BG1944" s="10"/>
      <c r="BH1944" s="10"/>
      <c r="BI1944" s="10"/>
      <c r="BJ1944" s="10"/>
      <c r="BK1944" s="10"/>
      <c r="BL1944" s="10"/>
      <c r="BM1944" s="9"/>
      <c r="BN1944" s="10"/>
      <c r="BO1944" s="9"/>
      <c r="BP1944" s="9"/>
      <c r="BQ1944" s="9"/>
      <c r="BR1944" s="9"/>
      <c r="BS1944" s="9"/>
      <c r="BT1944" s="5"/>
      <c r="BU1944" s="9"/>
      <c r="BV1944" s="10"/>
      <c r="BW1944" s="10"/>
      <c r="BX1944" s="10"/>
      <c r="BY1944" s="10"/>
      <c r="BZ1944" s="10"/>
      <c r="CA1944" s="10"/>
      <c r="CB1944" s="10"/>
      <c r="CC1944" s="10"/>
      <c r="CD1944" s="5"/>
      <c r="CE1944" s="9"/>
      <c r="CF1944" s="10"/>
      <c r="CG1944" s="10"/>
      <c r="CH1944" s="10"/>
      <c r="CI1944" s="10"/>
      <c r="CJ1944" s="10"/>
      <c r="CK1944" s="10"/>
      <c r="CL1944" s="10"/>
      <c r="CM1944" s="10"/>
    </row>
    <row r="1945" spans="1:91" x14ac:dyDescent="0.2">
      <c r="A1945" s="9"/>
      <c r="B1945" s="9"/>
      <c r="C1945" s="9"/>
      <c r="D1945" s="9"/>
      <c r="E1945" s="9"/>
      <c r="F1945" s="9"/>
      <c r="G1945" s="9"/>
      <c r="H1945" s="9"/>
      <c r="I1945" s="9"/>
      <c r="J1945" s="9"/>
      <c r="K1945" s="9"/>
      <c r="L1945" s="9"/>
      <c r="M1945" s="9"/>
      <c r="N1945" s="9"/>
      <c r="P1945"/>
      <c r="Q1945"/>
      <c r="AI1945" s="9"/>
      <c r="AJ1945" s="10"/>
      <c r="AK1945" s="9"/>
      <c r="AL1945" s="10"/>
      <c r="AM1945" s="9"/>
      <c r="AN1945" s="9"/>
      <c r="AO1945" s="9"/>
      <c r="AP1945" s="9"/>
      <c r="AQ1945" s="9"/>
      <c r="AS1945" s="9"/>
      <c r="AT1945" s="10"/>
      <c r="AU1945" s="10"/>
      <c r="AV1945" s="10"/>
      <c r="AW1945" s="10"/>
      <c r="AX1945" s="10"/>
      <c r="AY1945" s="10"/>
      <c r="AZ1945" s="10"/>
      <c r="BA1945" s="10"/>
      <c r="BC1945" s="9"/>
      <c r="BD1945" s="10"/>
      <c r="BE1945" s="10"/>
      <c r="BF1945" s="10"/>
      <c r="BG1945" s="10"/>
      <c r="BH1945" s="10"/>
      <c r="BI1945" s="10"/>
      <c r="BJ1945" s="10"/>
      <c r="BK1945" s="10"/>
      <c r="BL1945" s="10"/>
      <c r="BM1945" s="9"/>
      <c r="BN1945" s="10"/>
      <c r="BO1945" s="9"/>
      <c r="BP1945" s="9"/>
      <c r="BQ1945" s="9"/>
      <c r="BR1945" s="9"/>
      <c r="BS1945" s="9"/>
      <c r="BT1945" s="5"/>
      <c r="BU1945" s="9"/>
      <c r="BV1945" s="10"/>
      <c r="BW1945" s="10"/>
      <c r="BX1945" s="10"/>
      <c r="BY1945" s="10"/>
      <c r="BZ1945" s="10"/>
      <c r="CA1945" s="10"/>
      <c r="CB1945" s="10"/>
      <c r="CC1945" s="10"/>
      <c r="CD1945" s="5"/>
      <c r="CE1945" s="9"/>
      <c r="CF1945" s="10"/>
      <c r="CG1945" s="10"/>
      <c r="CH1945" s="10"/>
      <c r="CI1945" s="10"/>
      <c r="CJ1945" s="10"/>
      <c r="CK1945" s="10"/>
      <c r="CL1945" s="10"/>
      <c r="CM1945" s="10"/>
    </row>
    <row r="1946" spans="1:91" x14ac:dyDescent="0.2">
      <c r="A1946" s="9"/>
      <c r="B1946" s="9"/>
      <c r="C1946" s="9"/>
      <c r="D1946" s="9"/>
      <c r="E1946" s="9"/>
      <c r="F1946" s="9"/>
      <c r="G1946" s="9"/>
      <c r="H1946" s="9"/>
      <c r="I1946" s="9"/>
      <c r="J1946" s="9"/>
      <c r="K1946" s="9"/>
      <c r="L1946" s="9"/>
      <c r="M1946" s="9"/>
      <c r="N1946" s="9"/>
      <c r="P1946"/>
      <c r="Q1946"/>
      <c r="AI1946" s="9"/>
      <c r="AJ1946" s="10"/>
      <c r="AK1946" s="9"/>
      <c r="AL1946" s="10"/>
      <c r="AM1946" s="9"/>
      <c r="AN1946" s="9"/>
      <c r="AO1946" s="9"/>
      <c r="AP1946" s="9"/>
      <c r="AQ1946" s="9"/>
      <c r="AS1946" s="9"/>
      <c r="AT1946" s="10"/>
      <c r="AU1946" s="10"/>
      <c r="AV1946" s="10"/>
      <c r="AW1946" s="10"/>
      <c r="AX1946" s="10"/>
      <c r="AY1946" s="10"/>
      <c r="AZ1946" s="10"/>
      <c r="BA1946" s="10"/>
      <c r="BC1946" s="9"/>
      <c r="BD1946" s="10"/>
      <c r="BE1946" s="10"/>
      <c r="BF1946" s="10"/>
      <c r="BG1946" s="10"/>
      <c r="BH1946" s="10"/>
      <c r="BI1946" s="10"/>
      <c r="BJ1946" s="10"/>
      <c r="BK1946" s="10"/>
      <c r="BL1946" s="10"/>
      <c r="BM1946" s="9"/>
      <c r="BN1946" s="10"/>
      <c r="BO1946" s="9"/>
      <c r="BP1946" s="9"/>
      <c r="BQ1946" s="9"/>
      <c r="BR1946" s="9"/>
      <c r="BS1946" s="9"/>
      <c r="BT1946" s="5"/>
      <c r="BU1946" s="9"/>
      <c r="BV1946" s="10"/>
      <c r="BW1946" s="10"/>
      <c r="BX1946" s="10"/>
      <c r="BY1946" s="10"/>
      <c r="BZ1946" s="10"/>
      <c r="CA1946" s="10"/>
      <c r="CB1946" s="10"/>
      <c r="CC1946" s="10"/>
      <c r="CD1946" s="5"/>
      <c r="CE1946" s="9"/>
      <c r="CF1946" s="10"/>
      <c r="CG1946" s="10"/>
      <c r="CH1946" s="10"/>
      <c r="CI1946" s="10"/>
      <c r="CJ1946" s="10"/>
      <c r="CK1946" s="10"/>
      <c r="CL1946" s="10"/>
      <c r="CM1946" s="10"/>
    </row>
    <row r="1947" spans="1:91" x14ac:dyDescent="0.2">
      <c r="A1947" s="9"/>
      <c r="B1947" s="9"/>
      <c r="C1947" s="9"/>
      <c r="D1947" s="9"/>
      <c r="E1947" s="9"/>
      <c r="F1947" s="9"/>
      <c r="G1947" s="9"/>
      <c r="H1947" s="9"/>
      <c r="I1947" s="9"/>
      <c r="J1947" s="9"/>
      <c r="K1947" s="9"/>
      <c r="L1947" s="9"/>
      <c r="M1947" s="9"/>
      <c r="N1947" s="9"/>
      <c r="P1947"/>
      <c r="Q1947"/>
      <c r="AI1947" s="9"/>
      <c r="AJ1947" s="10"/>
      <c r="AK1947" s="9"/>
      <c r="AL1947" s="10"/>
      <c r="AM1947" s="9"/>
      <c r="AN1947" s="9"/>
      <c r="AO1947" s="9"/>
      <c r="AP1947" s="9"/>
      <c r="AQ1947" s="9"/>
      <c r="AS1947" s="9"/>
      <c r="AT1947" s="10"/>
      <c r="AU1947" s="10"/>
      <c r="AV1947" s="10"/>
      <c r="AW1947" s="10"/>
      <c r="AX1947" s="10"/>
      <c r="AY1947" s="10"/>
      <c r="AZ1947" s="10"/>
      <c r="BA1947" s="10"/>
      <c r="BC1947" s="9"/>
      <c r="BD1947" s="10"/>
      <c r="BE1947" s="10"/>
      <c r="BF1947" s="10"/>
      <c r="BG1947" s="10"/>
      <c r="BH1947" s="10"/>
      <c r="BI1947" s="10"/>
      <c r="BJ1947" s="10"/>
      <c r="BK1947" s="10"/>
      <c r="BL1947" s="10"/>
      <c r="BM1947" s="9"/>
      <c r="BN1947" s="10"/>
      <c r="BO1947" s="9"/>
      <c r="BP1947" s="9"/>
      <c r="BQ1947" s="9"/>
      <c r="BR1947" s="9"/>
      <c r="BS1947" s="9"/>
      <c r="BT1947" s="5"/>
      <c r="BU1947" s="9"/>
      <c r="BV1947" s="10"/>
      <c r="BW1947" s="10"/>
      <c r="BX1947" s="10"/>
      <c r="BY1947" s="10"/>
      <c r="BZ1947" s="10"/>
      <c r="CA1947" s="10"/>
      <c r="CB1947" s="10"/>
      <c r="CC1947" s="10"/>
      <c r="CD1947" s="5"/>
      <c r="CE1947" s="9"/>
      <c r="CF1947" s="10"/>
      <c r="CG1947" s="10"/>
      <c r="CH1947" s="10"/>
      <c r="CI1947" s="10"/>
      <c r="CJ1947" s="10"/>
      <c r="CK1947" s="10"/>
      <c r="CL1947" s="10"/>
      <c r="CM1947" s="10"/>
    </row>
    <row r="1948" spans="1:91" x14ac:dyDescent="0.2">
      <c r="A1948" s="9"/>
      <c r="B1948" s="9"/>
      <c r="C1948" s="9"/>
      <c r="D1948" s="9"/>
      <c r="E1948" s="9"/>
      <c r="F1948" s="9"/>
      <c r="G1948" s="9"/>
      <c r="H1948" s="9"/>
      <c r="I1948" s="9"/>
      <c r="J1948" s="9"/>
      <c r="K1948" s="9"/>
      <c r="L1948" s="9"/>
      <c r="M1948" s="9"/>
      <c r="N1948" s="9"/>
      <c r="P1948"/>
      <c r="Q1948"/>
      <c r="AI1948" s="9"/>
      <c r="AJ1948" s="10"/>
      <c r="AK1948" s="9"/>
      <c r="AL1948" s="10"/>
      <c r="AM1948" s="9"/>
      <c r="AN1948" s="9"/>
      <c r="AO1948" s="9"/>
      <c r="AP1948" s="9"/>
      <c r="AQ1948" s="9"/>
      <c r="AS1948" s="9"/>
      <c r="AT1948" s="10"/>
      <c r="AU1948" s="10"/>
      <c r="AV1948" s="10"/>
      <c r="AW1948" s="10"/>
      <c r="AX1948" s="10"/>
      <c r="AY1948" s="10"/>
      <c r="AZ1948" s="10"/>
      <c r="BA1948" s="10"/>
      <c r="BC1948" s="9"/>
      <c r="BD1948" s="10"/>
      <c r="BE1948" s="10"/>
      <c r="BF1948" s="10"/>
      <c r="BG1948" s="10"/>
      <c r="BH1948" s="10"/>
      <c r="BI1948" s="10"/>
      <c r="BJ1948" s="10"/>
      <c r="BK1948" s="10"/>
      <c r="BL1948" s="10"/>
      <c r="BM1948" s="9"/>
      <c r="BN1948" s="10"/>
      <c r="BO1948" s="9"/>
      <c r="BP1948" s="9"/>
      <c r="BQ1948" s="9"/>
      <c r="BR1948" s="9"/>
      <c r="BS1948" s="9"/>
      <c r="BT1948" s="5"/>
      <c r="BU1948" s="9"/>
      <c r="BV1948" s="10"/>
      <c r="BW1948" s="10"/>
      <c r="BX1948" s="10"/>
      <c r="BY1948" s="10"/>
      <c r="BZ1948" s="10"/>
      <c r="CA1948" s="10"/>
      <c r="CB1948" s="10"/>
      <c r="CC1948" s="10"/>
      <c r="CD1948" s="5"/>
      <c r="CE1948" s="9"/>
      <c r="CF1948" s="10"/>
      <c r="CG1948" s="10"/>
      <c r="CH1948" s="10"/>
      <c r="CI1948" s="10"/>
      <c r="CJ1948" s="10"/>
      <c r="CK1948" s="10"/>
      <c r="CL1948" s="10"/>
      <c r="CM1948" s="10"/>
    </row>
    <row r="1949" spans="1:91" x14ac:dyDescent="0.2">
      <c r="A1949" s="9"/>
      <c r="B1949" s="9"/>
      <c r="C1949" s="9"/>
      <c r="D1949" s="9"/>
      <c r="E1949" s="9"/>
      <c r="F1949" s="9"/>
      <c r="G1949" s="9"/>
      <c r="H1949" s="9"/>
      <c r="I1949" s="9"/>
      <c r="J1949" s="9"/>
      <c r="K1949" s="9"/>
      <c r="L1949" s="9"/>
      <c r="M1949" s="9"/>
      <c r="N1949" s="9"/>
      <c r="P1949"/>
      <c r="Q1949"/>
      <c r="AI1949" s="9"/>
      <c r="AJ1949" s="10"/>
      <c r="AK1949" s="9"/>
      <c r="AL1949" s="10"/>
      <c r="AM1949" s="9"/>
      <c r="AN1949" s="9"/>
      <c r="AO1949" s="9"/>
      <c r="AP1949" s="9"/>
      <c r="AQ1949" s="9"/>
      <c r="AS1949" s="9"/>
      <c r="AT1949" s="10"/>
      <c r="AU1949" s="10"/>
      <c r="AV1949" s="10"/>
      <c r="AW1949" s="10"/>
      <c r="AX1949" s="10"/>
      <c r="AY1949" s="10"/>
      <c r="AZ1949" s="10"/>
      <c r="BA1949" s="10"/>
      <c r="BC1949" s="9"/>
      <c r="BD1949" s="10"/>
      <c r="BE1949" s="10"/>
      <c r="BF1949" s="10"/>
      <c r="BG1949" s="10"/>
      <c r="BH1949" s="10"/>
      <c r="BI1949" s="10"/>
      <c r="BJ1949" s="10"/>
      <c r="BK1949" s="10"/>
      <c r="BL1949" s="10"/>
      <c r="BM1949" s="9"/>
      <c r="BN1949" s="10"/>
      <c r="BO1949" s="9"/>
      <c r="BP1949" s="9"/>
      <c r="BQ1949" s="9"/>
      <c r="BR1949" s="9"/>
      <c r="BS1949" s="9"/>
      <c r="BT1949" s="5"/>
      <c r="BU1949" s="9"/>
      <c r="BV1949" s="10"/>
      <c r="BW1949" s="10"/>
      <c r="BX1949" s="10"/>
      <c r="BY1949" s="10"/>
      <c r="BZ1949" s="10"/>
      <c r="CA1949" s="10"/>
      <c r="CB1949" s="10"/>
      <c r="CC1949" s="10"/>
      <c r="CD1949" s="5"/>
      <c r="CE1949" s="9"/>
      <c r="CF1949" s="10"/>
      <c r="CG1949" s="10"/>
      <c r="CH1949" s="10"/>
      <c r="CI1949" s="10"/>
      <c r="CJ1949" s="10"/>
      <c r="CK1949" s="10"/>
      <c r="CL1949" s="10"/>
      <c r="CM1949" s="10"/>
    </row>
    <row r="1950" spans="1:91" x14ac:dyDescent="0.2">
      <c r="A1950" s="9"/>
      <c r="B1950" s="9"/>
      <c r="C1950" s="9"/>
      <c r="D1950" s="9"/>
      <c r="E1950" s="9"/>
      <c r="F1950" s="9"/>
      <c r="G1950" s="9"/>
      <c r="H1950" s="9"/>
      <c r="I1950" s="9"/>
      <c r="J1950" s="9"/>
      <c r="K1950" s="9"/>
      <c r="L1950" s="9"/>
      <c r="M1950" s="9"/>
      <c r="N1950" s="9"/>
      <c r="P1950"/>
      <c r="Q1950"/>
      <c r="AI1950" s="9"/>
      <c r="AJ1950" s="10"/>
      <c r="AK1950" s="9"/>
      <c r="AL1950" s="10"/>
      <c r="AM1950" s="9"/>
      <c r="AN1950" s="9"/>
      <c r="AO1950" s="9"/>
      <c r="AP1950" s="9"/>
      <c r="AQ1950" s="9"/>
      <c r="AS1950" s="9"/>
      <c r="AT1950" s="10"/>
      <c r="AU1950" s="10"/>
      <c r="AV1950" s="10"/>
      <c r="AW1950" s="10"/>
      <c r="AX1950" s="10"/>
      <c r="AY1950" s="10"/>
      <c r="AZ1950" s="10"/>
      <c r="BA1950" s="10"/>
      <c r="BC1950" s="9"/>
      <c r="BD1950" s="10"/>
      <c r="BE1950" s="10"/>
      <c r="BF1950" s="10"/>
      <c r="BG1950" s="10"/>
      <c r="BH1950" s="10"/>
      <c r="BI1950" s="10"/>
      <c r="BJ1950" s="10"/>
      <c r="BK1950" s="10"/>
      <c r="BL1950" s="10"/>
      <c r="BM1950" s="9"/>
      <c r="BN1950" s="10"/>
      <c r="BO1950" s="9"/>
      <c r="BP1950" s="9"/>
      <c r="BQ1950" s="9"/>
      <c r="BR1950" s="9"/>
      <c r="BS1950" s="9"/>
      <c r="BT1950" s="5"/>
      <c r="BU1950" s="9"/>
      <c r="BV1950" s="10"/>
      <c r="BW1950" s="10"/>
      <c r="BX1950" s="10"/>
      <c r="BY1950" s="10"/>
      <c r="BZ1950" s="10"/>
      <c r="CA1950" s="10"/>
      <c r="CB1950" s="10"/>
      <c r="CC1950" s="10"/>
      <c r="CD1950" s="5"/>
      <c r="CE1950" s="9"/>
      <c r="CF1950" s="10"/>
      <c r="CG1950" s="10"/>
      <c r="CH1950" s="10"/>
      <c r="CI1950" s="10"/>
      <c r="CJ1950" s="10"/>
      <c r="CK1950" s="10"/>
      <c r="CL1950" s="10"/>
      <c r="CM1950" s="10"/>
    </row>
    <row r="1951" spans="1:91" x14ac:dyDescent="0.2">
      <c r="A1951" s="9"/>
      <c r="B1951" s="9"/>
      <c r="C1951" s="9"/>
      <c r="D1951" s="9"/>
      <c r="E1951" s="9"/>
      <c r="F1951" s="9"/>
      <c r="G1951" s="9"/>
      <c r="H1951" s="9"/>
      <c r="I1951" s="9"/>
      <c r="J1951" s="9"/>
      <c r="K1951" s="9"/>
      <c r="L1951" s="9"/>
      <c r="M1951" s="9"/>
      <c r="N1951" s="9"/>
      <c r="P1951"/>
      <c r="Q1951"/>
      <c r="AI1951" s="9"/>
      <c r="AJ1951" s="10"/>
      <c r="AK1951" s="9"/>
      <c r="AL1951" s="10"/>
      <c r="AM1951" s="9"/>
      <c r="AN1951" s="9"/>
      <c r="AO1951" s="9"/>
      <c r="AP1951" s="9"/>
      <c r="AQ1951" s="9"/>
      <c r="AS1951" s="9"/>
      <c r="AT1951" s="10"/>
      <c r="AU1951" s="10"/>
      <c r="AV1951" s="10"/>
      <c r="AW1951" s="10"/>
      <c r="AX1951" s="10"/>
      <c r="AY1951" s="10"/>
      <c r="AZ1951" s="10"/>
      <c r="BA1951" s="10"/>
      <c r="BC1951" s="9"/>
      <c r="BD1951" s="10"/>
      <c r="BE1951" s="10"/>
      <c r="BF1951" s="10"/>
      <c r="BG1951" s="10"/>
      <c r="BH1951" s="10"/>
      <c r="BI1951" s="10"/>
      <c r="BJ1951" s="10"/>
      <c r="BK1951" s="10"/>
      <c r="BL1951" s="10"/>
      <c r="BM1951" s="9"/>
      <c r="BN1951" s="10"/>
      <c r="BO1951" s="9"/>
      <c r="BP1951" s="9"/>
      <c r="BQ1951" s="9"/>
      <c r="BR1951" s="9"/>
      <c r="BS1951" s="9"/>
      <c r="BT1951" s="5"/>
      <c r="BU1951" s="9"/>
      <c r="BV1951" s="10"/>
      <c r="BW1951" s="10"/>
      <c r="BX1951" s="10"/>
      <c r="BY1951" s="10"/>
      <c r="BZ1951" s="10"/>
      <c r="CA1951" s="10"/>
      <c r="CB1951" s="10"/>
      <c r="CC1951" s="10"/>
      <c r="CD1951" s="5"/>
      <c r="CE1951" s="9"/>
      <c r="CF1951" s="10"/>
      <c r="CG1951" s="10"/>
      <c r="CH1951" s="10"/>
      <c r="CI1951" s="10"/>
      <c r="CJ1951" s="10"/>
      <c r="CK1951" s="10"/>
      <c r="CL1951" s="10"/>
      <c r="CM1951" s="10"/>
    </row>
    <row r="1952" spans="1:91" x14ac:dyDescent="0.2">
      <c r="A1952" s="9"/>
      <c r="B1952" s="9"/>
      <c r="C1952" s="9"/>
      <c r="D1952" s="9"/>
      <c r="E1952" s="9"/>
      <c r="F1952" s="9"/>
      <c r="G1952" s="9"/>
      <c r="H1952" s="9"/>
      <c r="I1952" s="9"/>
      <c r="J1952" s="9"/>
      <c r="K1952" s="9"/>
      <c r="L1952" s="9"/>
      <c r="M1952" s="9"/>
      <c r="N1952" s="9"/>
      <c r="P1952"/>
      <c r="Q1952"/>
      <c r="AI1952" s="9"/>
      <c r="AJ1952" s="10"/>
      <c r="AK1952" s="9"/>
      <c r="AL1952" s="10"/>
      <c r="AM1952" s="9"/>
      <c r="AN1952" s="9"/>
      <c r="AO1952" s="9"/>
      <c r="AP1952" s="9"/>
      <c r="AQ1952" s="9"/>
      <c r="AS1952" s="9"/>
      <c r="AT1952" s="10"/>
      <c r="AU1952" s="10"/>
      <c r="AV1952" s="10"/>
      <c r="AW1952" s="10"/>
      <c r="AX1952" s="10"/>
      <c r="AY1952" s="10"/>
      <c r="AZ1952" s="10"/>
      <c r="BA1952" s="10"/>
      <c r="BC1952" s="9"/>
      <c r="BD1952" s="10"/>
      <c r="BE1952" s="10"/>
      <c r="BF1952" s="10"/>
      <c r="BG1952" s="10"/>
      <c r="BH1952" s="10"/>
      <c r="BI1952" s="10"/>
      <c r="BJ1952" s="10"/>
      <c r="BK1952" s="10"/>
      <c r="BL1952" s="10"/>
      <c r="BM1952" s="9"/>
      <c r="BN1952" s="10"/>
      <c r="BO1952" s="9"/>
      <c r="BP1952" s="9"/>
      <c r="BQ1952" s="9"/>
      <c r="BR1952" s="9"/>
      <c r="BS1952" s="9"/>
      <c r="BT1952" s="5"/>
      <c r="BU1952" s="9"/>
      <c r="BV1952" s="10"/>
      <c r="BW1952" s="10"/>
      <c r="BX1952" s="10"/>
      <c r="BY1952" s="10"/>
      <c r="BZ1952" s="10"/>
      <c r="CA1952" s="10"/>
      <c r="CB1952" s="10"/>
      <c r="CC1952" s="10"/>
      <c r="CD1952" s="5"/>
      <c r="CE1952" s="9"/>
      <c r="CF1952" s="10"/>
      <c r="CG1952" s="10"/>
      <c r="CH1952" s="10"/>
      <c r="CI1952" s="10"/>
      <c r="CJ1952" s="10"/>
      <c r="CK1952" s="10"/>
      <c r="CL1952" s="10"/>
      <c r="CM1952" s="10"/>
    </row>
    <row r="1953" spans="1:91" x14ac:dyDescent="0.2">
      <c r="A1953" s="9"/>
      <c r="B1953" s="9"/>
      <c r="C1953" s="9"/>
      <c r="D1953" s="9"/>
      <c r="E1953" s="9"/>
      <c r="F1953" s="9"/>
      <c r="G1953" s="9"/>
      <c r="H1953" s="9"/>
      <c r="I1953" s="9"/>
      <c r="J1953" s="9"/>
      <c r="K1953" s="9"/>
      <c r="L1953" s="9"/>
      <c r="M1953" s="9"/>
      <c r="N1953" s="9"/>
      <c r="P1953"/>
      <c r="Q1953"/>
      <c r="AI1953" s="9"/>
      <c r="AJ1953" s="10"/>
      <c r="AK1953" s="9"/>
      <c r="AL1953" s="10"/>
      <c r="AM1953" s="9"/>
      <c r="AN1953" s="9"/>
      <c r="AO1953" s="9"/>
      <c r="AP1953" s="9"/>
      <c r="AQ1953" s="9"/>
      <c r="AS1953" s="9"/>
      <c r="AT1953" s="10"/>
      <c r="AU1953" s="10"/>
      <c r="AV1953" s="10"/>
      <c r="AW1953" s="10"/>
      <c r="AX1953" s="10"/>
      <c r="AY1953" s="10"/>
      <c r="AZ1953" s="10"/>
      <c r="BA1953" s="10"/>
      <c r="BC1953" s="9"/>
      <c r="BD1953" s="10"/>
      <c r="BE1953" s="10"/>
      <c r="BF1953" s="10"/>
      <c r="BG1953" s="10"/>
      <c r="BH1953" s="10"/>
      <c r="BI1953" s="10"/>
      <c r="BJ1953" s="10"/>
      <c r="BK1953" s="10"/>
      <c r="BL1953" s="10"/>
      <c r="BM1953" s="9"/>
      <c r="BN1953" s="10"/>
      <c r="BO1953" s="9"/>
      <c r="BP1953" s="9"/>
      <c r="BQ1953" s="9"/>
      <c r="BR1953" s="9"/>
      <c r="BS1953" s="9"/>
      <c r="BT1953" s="5"/>
      <c r="BU1953" s="9"/>
      <c r="BV1953" s="10"/>
      <c r="BW1953" s="10"/>
      <c r="BX1953" s="10"/>
      <c r="BY1953" s="10"/>
      <c r="BZ1953" s="10"/>
      <c r="CA1953" s="10"/>
      <c r="CB1953" s="10"/>
      <c r="CC1953" s="10"/>
      <c r="CD1953" s="5"/>
      <c r="CE1953" s="9"/>
      <c r="CF1953" s="10"/>
      <c r="CG1953" s="10"/>
      <c r="CH1953" s="10"/>
      <c r="CI1953" s="10"/>
      <c r="CJ1953" s="10"/>
      <c r="CK1953" s="10"/>
      <c r="CL1953" s="10"/>
      <c r="CM1953" s="10"/>
    </row>
    <row r="1954" spans="1:91" x14ac:dyDescent="0.2">
      <c r="A1954" s="9"/>
      <c r="B1954" s="9"/>
      <c r="C1954" s="9"/>
      <c r="D1954" s="9"/>
      <c r="E1954" s="9"/>
      <c r="F1954" s="9"/>
      <c r="G1954" s="9"/>
      <c r="H1954" s="9"/>
      <c r="I1954" s="9"/>
      <c r="J1954" s="9"/>
      <c r="K1954" s="9"/>
      <c r="L1954" s="9"/>
      <c r="M1954" s="9"/>
      <c r="N1954" s="9"/>
      <c r="P1954"/>
      <c r="Q1954"/>
      <c r="AI1954" s="9"/>
      <c r="AJ1954" s="10"/>
      <c r="AK1954" s="9"/>
      <c r="AL1954" s="10"/>
      <c r="AM1954" s="9"/>
      <c r="AN1954" s="9"/>
      <c r="AO1954" s="9"/>
      <c r="AP1954" s="9"/>
      <c r="AQ1954" s="9"/>
      <c r="AS1954" s="9"/>
      <c r="AT1954" s="10"/>
      <c r="AU1954" s="10"/>
      <c r="AV1954" s="10"/>
      <c r="AW1954" s="10"/>
      <c r="AX1954" s="10"/>
      <c r="AY1954" s="10"/>
      <c r="AZ1954" s="10"/>
      <c r="BA1954" s="10"/>
      <c r="BC1954" s="9"/>
      <c r="BD1954" s="10"/>
      <c r="BE1954" s="10"/>
      <c r="BF1954" s="10"/>
      <c r="BG1954" s="10"/>
      <c r="BH1954" s="10"/>
      <c r="BI1954" s="10"/>
      <c r="BJ1954" s="10"/>
      <c r="BK1954" s="10"/>
      <c r="BL1954" s="10"/>
      <c r="BM1954" s="9"/>
      <c r="BN1954" s="10"/>
      <c r="BO1954" s="9"/>
      <c r="BP1954" s="9"/>
      <c r="BQ1954" s="9"/>
      <c r="BR1954" s="9"/>
      <c r="BS1954" s="9"/>
      <c r="BT1954" s="5"/>
      <c r="BU1954" s="9"/>
      <c r="BV1954" s="10"/>
      <c r="BW1954" s="10"/>
      <c r="BX1954" s="10"/>
      <c r="BY1954" s="10"/>
      <c r="BZ1954" s="10"/>
      <c r="CA1954" s="10"/>
      <c r="CB1954" s="10"/>
      <c r="CC1954" s="10"/>
      <c r="CD1954" s="5"/>
      <c r="CE1954" s="9"/>
      <c r="CF1954" s="10"/>
      <c r="CG1954" s="10"/>
      <c r="CH1954" s="10"/>
      <c r="CI1954" s="10"/>
      <c r="CJ1954" s="10"/>
      <c r="CK1954" s="10"/>
      <c r="CL1954" s="10"/>
      <c r="CM1954" s="10"/>
    </row>
    <row r="1955" spans="1:91" x14ac:dyDescent="0.2">
      <c r="A1955" s="9"/>
      <c r="B1955" s="9"/>
      <c r="C1955" s="9"/>
      <c r="D1955" s="9"/>
      <c r="E1955" s="9"/>
      <c r="F1955" s="9"/>
      <c r="G1955" s="9"/>
      <c r="H1955" s="9"/>
      <c r="I1955" s="9"/>
      <c r="J1955" s="9"/>
      <c r="K1955" s="9"/>
      <c r="L1955" s="9"/>
      <c r="M1955" s="9"/>
      <c r="N1955" s="9"/>
      <c r="P1955"/>
      <c r="Q1955"/>
      <c r="AI1955" s="9"/>
      <c r="AJ1955" s="10"/>
      <c r="AK1955" s="9"/>
      <c r="AL1955" s="10"/>
      <c r="AM1955" s="9"/>
      <c r="AN1955" s="9"/>
      <c r="AO1955" s="9"/>
      <c r="AP1955" s="9"/>
      <c r="AQ1955" s="9"/>
      <c r="AS1955" s="9"/>
      <c r="AT1955" s="10"/>
      <c r="AU1955" s="10"/>
      <c r="AV1955" s="10"/>
      <c r="AW1955" s="10"/>
      <c r="AX1955" s="10"/>
      <c r="AY1955" s="10"/>
      <c r="AZ1955" s="10"/>
      <c r="BA1955" s="10"/>
      <c r="BC1955" s="9"/>
      <c r="BD1955" s="10"/>
      <c r="BE1955" s="10"/>
      <c r="BF1955" s="10"/>
      <c r="BG1955" s="10"/>
      <c r="BH1955" s="10"/>
      <c r="BI1955" s="10"/>
      <c r="BJ1955" s="10"/>
      <c r="BK1955" s="10"/>
      <c r="BL1955" s="10"/>
      <c r="BM1955" s="9"/>
      <c r="BN1955" s="10"/>
      <c r="BO1955" s="9"/>
      <c r="BP1955" s="9"/>
      <c r="BQ1955" s="9"/>
      <c r="BR1955" s="9"/>
      <c r="BS1955" s="9"/>
      <c r="BT1955" s="5"/>
      <c r="BU1955" s="9"/>
      <c r="BV1955" s="10"/>
      <c r="BW1955" s="10"/>
      <c r="BX1955" s="10"/>
      <c r="BY1955" s="10"/>
      <c r="BZ1955" s="10"/>
      <c r="CA1955" s="10"/>
      <c r="CB1955" s="10"/>
      <c r="CC1955" s="10"/>
      <c r="CD1955" s="5"/>
      <c r="CE1955" s="9"/>
      <c r="CF1955" s="10"/>
      <c r="CG1955" s="10"/>
      <c r="CH1955" s="10"/>
      <c r="CI1955" s="10"/>
      <c r="CJ1955" s="10"/>
      <c r="CK1955" s="10"/>
      <c r="CL1955" s="10"/>
      <c r="CM1955" s="10"/>
    </row>
    <row r="1956" spans="1:91" x14ac:dyDescent="0.2">
      <c r="A1956" s="9"/>
      <c r="B1956" s="9"/>
      <c r="C1956" s="9"/>
      <c r="D1956" s="9"/>
      <c r="E1956" s="9"/>
      <c r="F1956" s="9"/>
      <c r="G1956" s="9"/>
      <c r="H1956" s="9"/>
      <c r="I1956" s="9"/>
      <c r="J1956" s="9"/>
      <c r="K1956" s="9"/>
      <c r="L1956" s="9"/>
      <c r="M1956" s="9"/>
      <c r="N1956" s="9"/>
      <c r="P1956"/>
      <c r="Q1956"/>
      <c r="AI1956" s="9"/>
      <c r="AJ1956" s="10"/>
      <c r="AK1956" s="9"/>
      <c r="AL1956" s="10"/>
      <c r="AM1956" s="9"/>
      <c r="AN1956" s="9"/>
      <c r="AO1956" s="9"/>
      <c r="AP1956" s="9"/>
      <c r="AQ1956" s="9"/>
      <c r="AS1956" s="9"/>
      <c r="AT1956" s="10"/>
      <c r="AU1956" s="10"/>
      <c r="AV1956" s="10"/>
      <c r="AW1956" s="10"/>
      <c r="AX1956" s="10"/>
      <c r="AY1956" s="10"/>
      <c r="AZ1956" s="10"/>
      <c r="BA1956" s="10"/>
      <c r="BC1956" s="9"/>
      <c r="BD1956" s="10"/>
      <c r="BE1956" s="10"/>
      <c r="BF1956" s="10"/>
      <c r="BG1956" s="10"/>
      <c r="BH1956" s="10"/>
      <c r="BI1956" s="10"/>
      <c r="BJ1956" s="10"/>
      <c r="BK1956" s="10"/>
      <c r="BL1956" s="10"/>
      <c r="BM1956" s="9"/>
      <c r="BN1956" s="10"/>
      <c r="BO1956" s="9"/>
      <c r="BP1956" s="9"/>
      <c r="BQ1956" s="9"/>
      <c r="BR1956" s="9"/>
      <c r="BS1956" s="9"/>
      <c r="BT1956" s="5"/>
      <c r="BU1956" s="9"/>
      <c r="BV1956" s="10"/>
      <c r="BW1956" s="10"/>
      <c r="BX1956" s="10"/>
      <c r="BY1956" s="10"/>
      <c r="BZ1956" s="10"/>
      <c r="CA1956" s="10"/>
      <c r="CB1956" s="10"/>
      <c r="CC1956" s="10"/>
      <c r="CD1956" s="5"/>
      <c r="CE1956" s="9"/>
      <c r="CF1956" s="10"/>
      <c r="CG1956" s="10"/>
      <c r="CH1956" s="10"/>
      <c r="CI1956" s="10"/>
      <c r="CJ1956" s="10"/>
      <c r="CK1956" s="10"/>
      <c r="CL1956" s="10"/>
      <c r="CM1956" s="10"/>
    </row>
    <row r="1957" spans="1:91" x14ac:dyDescent="0.2">
      <c r="A1957" s="9"/>
      <c r="B1957" s="9"/>
      <c r="C1957" s="9"/>
      <c r="D1957" s="9"/>
      <c r="E1957" s="9"/>
      <c r="F1957" s="9"/>
      <c r="G1957" s="9"/>
      <c r="H1957" s="9"/>
      <c r="I1957" s="9"/>
      <c r="J1957" s="9"/>
      <c r="K1957" s="9"/>
      <c r="L1957" s="9"/>
      <c r="M1957" s="9"/>
      <c r="N1957" s="9"/>
      <c r="P1957"/>
      <c r="Q1957"/>
      <c r="AI1957" s="9"/>
      <c r="AJ1957" s="10"/>
      <c r="AK1957" s="9"/>
      <c r="AL1957" s="10"/>
      <c r="AM1957" s="9"/>
      <c r="AN1957" s="9"/>
      <c r="AO1957" s="9"/>
      <c r="AP1957" s="9"/>
      <c r="AQ1957" s="9"/>
      <c r="AS1957" s="9"/>
      <c r="AT1957" s="10"/>
      <c r="AU1957" s="10"/>
      <c r="AV1957" s="10"/>
      <c r="AW1957" s="10"/>
      <c r="AX1957" s="10"/>
      <c r="AY1957" s="10"/>
      <c r="AZ1957" s="10"/>
      <c r="BA1957" s="10"/>
      <c r="BC1957" s="9"/>
      <c r="BD1957" s="10"/>
      <c r="BE1957" s="10"/>
      <c r="BF1957" s="10"/>
      <c r="BG1957" s="10"/>
      <c r="BH1957" s="10"/>
      <c r="BI1957" s="10"/>
      <c r="BJ1957" s="10"/>
      <c r="BK1957" s="10"/>
      <c r="BL1957" s="10"/>
      <c r="BM1957" s="9"/>
      <c r="BN1957" s="10"/>
      <c r="BO1957" s="9"/>
      <c r="BP1957" s="9"/>
      <c r="BQ1957" s="9"/>
      <c r="BR1957" s="9"/>
      <c r="BS1957" s="9"/>
      <c r="BT1957" s="5"/>
      <c r="BU1957" s="9"/>
      <c r="BV1957" s="10"/>
      <c r="BW1957" s="10"/>
      <c r="BX1957" s="10"/>
      <c r="BY1957" s="10"/>
      <c r="BZ1957" s="10"/>
      <c r="CA1957" s="10"/>
      <c r="CB1957" s="10"/>
      <c r="CC1957" s="10"/>
      <c r="CD1957" s="5"/>
      <c r="CE1957" s="9"/>
      <c r="CF1957" s="10"/>
      <c r="CG1957" s="10"/>
      <c r="CH1957" s="10"/>
      <c r="CI1957" s="10"/>
      <c r="CJ1957" s="10"/>
      <c r="CK1957" s="10"/>
      <c r="CL1957" s="10"/>
      <c r="CM1957" s="10"/>
    </row>
    <row r="1958" spans="1:91" x14ac:dyDescent="0.2">
      <c r="A1958" s="9"/>
      <c r="B1958" s="9"/>
      <c r="C1958" s="9"/>
      <c r="D1958" s="9"/>
      <c r="E1958" s="9"/>
      <c r="F1958" s="9"/>
      <c r="G1958" s="9"/>
      <c r="H1958" s="9"/>
      <c r="I1958" s="9"/>
      <c r="J1958" s="9"/>
      <c r="K1958" s="9"/>
      <c r="L1958" s="9"/>
      <c r="M1958" s="9"/>
      <c r="N1958" s="9"/>
      <c r="P1958"/>
      <c r="Q1958"/>
      <c r="AI1958" s="9"/>
      <c r="AJ1958" s="10"/>
      <c r="AK1958" s="9"/>
      <c r="AL1958" s="10"/>
      <c r="AM1958" s="9"/>
      <c r="AN1958" s="9"/>
      <c r="AO1958" s="9"/>
      <c r="AP1958" s="9"/>
      <c r="AQ1958" s="9"/>
      <c r="AS1958" s="9"/>
      <c r="AT1958" s="10"/>
      <c r="AU1958" s="10"/>
      <c r="AV1958" s="10"/>
      <c r="AW1958" s="10"/>
      <c r="AX1958" s="10"/>
      <c r="AY1958" s="10"/>
      <c r="AZ1958" s="10"/>
      <c r="BA1958" s="10"/>
      <c r="BC1958" s="9"/>
      <c r="BD1958" s="10"/>
      <c r="BE1958" s="10"/>
      <c r="BF1958" s="10"/>
      <c r="BG1958" s="10"/>
      <c r="BH1958" s="10"/>
      <c r="BI1958" s="10"/>
      <c r="BJ1958" s="10"/>
      <c r="BK1958" s="10"/>
      <c r="BL1958" s="10"/>
      <c r="BM1958" s="9"/>
      <c r="BN1958" s="10"/>
      <c r="BO1958" s="9"/>
      <c r="BP1958" s="9"/>
      <c r="BQ1958" s="9"/>
      <c r="BR1958" s="9"/>
      <c r="BS1958" s="9"/>
      <c r="BT1958" s="5"/>
      <c r="BU1958" s="9"/>
      <c r="BV1958" s="10"/>
      <c r="BW1958" s="10"/>
      <c r="BX1958" s="10"/>
      <c r="BY1958" s="10"/>
      <c r="BZ1958" s="10"/>
      <c r="CA1958" s="10"/>
      <c r="CB1958" s="10"/>
      <c r="CC1958" s="10"/>
      <c r="CD1958" s="5"/>
      <c r="CE1958" s="9"/>
      <c r="CF1958" s="10"/>
      <c r="CG1958" s="10"/>
      <c r="CH1958" s="10"/>
      <c r="CI1958" s="10"/>
      <c r="CJ1958" s="10"/>
      <c r="CK1958" s="10"/>
      <c r="CL1958" s="10"/>
      <c r="CM1958" s="10"/>
    </row>
    <row r="1959" spans="1:91" x14ac:dyDescent="0.2">
      <c r="A1959" s="9"/>
      <c r="B1959" s="9"/>
      <c r="C1959" s="9"/>
      <c r="D1959" s="9"/>
      <c r="E1959" s="9"/>
      <c r="F1959" s="9"/>
      <c r="G1959" s="9"/>
      <c r="H1959" s="9"/>
      <c r="I1959" s="9"/>
      <c r="J1959" s="9"/>
      <c r="K1959" s="9"/>
      <c r="L1959" s="9"/>
      <c r="M1959" s="9"/>
      <c r="N1959" s="9"/>
      <c r="P1959"/>
      <c r="Q1959"/>
      <c r="AI1959" s="9"/>
      <c r="AJ1959" s="10"/>
      <c r="AK1959" s="9"/>
      <c r="AL1959" s="10"/>
      <c r="AM1959" s="9"/>
      <c r="AN1959" s="9"/>
      <c r="AO1959" s="9"/>
      <c r="AP1959" s="9"/>
      <c r="AQ1959" s="9"/>
      <c r="AS1959" s="9"/>
      <c r="AT1959" s="10"/>
      <c r="AU1959" s="10"/>
      <c r="AV1959" s="10"/>
      <c r="AW1959" s="10"/>
      <c r="AX1959" s="10"/>
      <c r="AY1959" s="10"/>
      <c r="AZ1959" s="10"/>
      <c r="BA1959" s="10"/>
      <c r="BC1959" s="9"/>
      <c r="BD1959" s="10"/>
      <c r="BE1959" s="10"/>
      <c r="BF1959" s="10"/>
      <c r="BG1959" s="10"/>
      <c r="BH1959" s="10"/>
      <c r="BI1959" s="10"/>
      <c r="BJ1959" s="10"/>
      <c r="BK1959" s="10"/>
      <c r="BL1959" s="10"/>
      <c r="BM1959" s="9"/>
      <c r="BN1959" s="10"/>
      <c r="BO1959" s="9"/>
      <c r="BP1959" s="9"/>
      <c r="BQ1959" s="9"/>
      <c r="BR1959" s="9"/>
      <c r="BS1959" s="9"/>
      <c r="BT1959" s="5"/>
      <c r="BU1959" s="9"/>
      <c r="BV1959" s="10"/>
      <c r="BW1959" s="10"/>
      <c r="BX1959" s="10"/>
      <c r="BY1959" s="10"/>
      <c r="BZ1959" s="10"/>
      <c r="CA1959" s="10"/>
      <c r="CB1959" s="10"/>
      <c r="CC1959" s="10"/>
      <c r="CD1959" s="5"/>
      <c r="CE1959" s="9"/>
      <c r="CF1959" s="10"/>
      <c r="CG1959" s="10"/>
      <c r="CH1959" s="10"/>
      <c r="CI1959" s="10"/>
      <c r="CJ1959" s="10"/>
      <c r="CK1959" s="10"/>
      <c r="CL1959" s="10"/>
      <c r="CM1959" s="10"/>
    </row>
    <row r="1960" spans="1:91" x14ac:dyDescent="0.2">
      <c r="A1960" s="9"/>
      <c r="B1960" s="9"/>
      <c r="C1960" s="9"/>
      <c r="D1960" s="9"/>
      <c r="E1960" s="9"/>
      <c r="F1960" s="9"/>
      <c r="G1960" s="9"/>
      <c r="H1960" s="9"/>
      <c r="I1960" s="9"/>
      <c r="J1960" s="9"/>
      <c r="K1960" s="9"/>
      <c r="L1960" s="9"/>
      <c r="M1960" s="9"/>
      <c r="N1960" s="9"/>
      <c r="P1960"/>
      <c r="Q1960"/>
      <c r="AI1960" s="9"/>
      <c r="AJ1960" s="10"/>
      <c r="AK1960" s="9"/>
      <c r="AL1960" s="10"/>
      <c r="AM1960" s="9"/>
      <c r="AN1960" s="9"/>
      <c r="AO1960" s="9"/>
      <c r="AP1960" s="9"/>
      <c r="AQ1960" s="9"/>
      <c r="AS1960" s="9"/>
      <c r="AT1960" s="10"/>
      <c r="AU1960" s="10"/>
      <c r="AV1960" s="10"/>
      <c r="AW1960" s="10"/>
      <c r="AX1960" s="10"/>
      <c r="AY1960" s="10"/>
      <c r="AZ1960" s="10"/>
      <c r="BA1960" s="10"/>
      <c r="BC1960" s="9"/>
      <c r="BD1960" s="10"/>
      <c r="BE1960" s="10"/>
      <c r="BF1960" s="10"/>
      <c r="BG1960" s="10"/>
      <c r="BH1960" s="10"/>
      <c r="BI1960" s="10"/>
      <c r="BJ1960" s="10"/>
      <c r="BK1960" s="10"/>
      <c r="BL1960" s="10"/>
      <c r="BM1960" s="9"/>
      <c r="BN1960" s="10"/>
      <c r="BO1960" s="9"/>
      <c r="BP1960" s="9"/>
      <c r="BQ1960" s="9"/>
      <c r="BR1960" s="9"/>
      <c r="BS1960" s="9"/>
      <c r="BT1960" s="5"/>
      <c r="BU1960" s="9"/>
      <c r="BV1960" s="10"/>
      <c r="BW1960" s="10"/>
      <c r="BX1960" s="10"/>
      <c r="BY1960" s="10"/>
      <c r="BZ1960" s="10"/>
      <c r="CA1960" s="10"/>
      <c r="CB1960" s="10"/>
      <c r="CC1960" s="10"/>
      <c r="CD1960" s="5"/>
      <c r="CE1960" s="9"/>
      <c r="CF1960" s="10"/>
      <c r="CG1960" s="10"/>
      <c r="CH1960" s="10"/>
      <c r="CI1960" s="10"/>
      <c r="CJ1960" s="10"/>
      <c r="CK1960" s="10"/>
      <c r="CL1960" s="10"/>
      <c r="CM1960" s="10"/>
    </row>
    <row r="1961" spans="1:91" x14ac:dyDescent="0.2">
      <c r="A1961" s="9"/>
      <c r="B1961" s="9"/>
      <c r="C1961" s="9"/>
      <c r="D1961" s="9"/>
      <c r="E1961" s="9"/>
      <c r="F1961" s="9"/>
      <c r="G1961" s="9"/>
      <c r="H1961" s="9"/>
      <c r="I1961" s="9"/>
      <c r="J1961" s="9"/>
      <c r="K1961" s="9"/>
      <c r="L1961" s="9"/>
      <c r="M1961" s="9"/>
      <c r="N1961" s="9"/>
      <c r="P1961"/>
      <c r="Q1961"/>
      <c r="AI1961" s="9"/>
      <c r="AJ1961" s="10"/>
      <c r="AK1961" s="9"/>
      <c r="AL1961" s="10"/>
      <c r="AM1961" s="9"/>
      <c r="AN1961" s="9"/>
      <c r="AO1961" s="9"/>
      <c r="AP1961" s="9"/>
      <c r="AQ1961" s="9"/>
      <c r="AS1961" s="9"/>
      <c r="AT1961" s="10"/>
      <c r="AU1961" s="10"/>
      <c r="AV1961" s="10"/>
      <c r="AW1961" s="10"/>
      <c r="AX1961" s="10"/>
      <c r="AY1961" s="10"/>
      <c r="AZ1961" s="10"/>
      <c r="BA1961" s="10"/>
      <c r="BC1961" s="9"/>
      <c r="BD1961" s="10"/>
      <c r="BE1961" s="10"/>
      <c r="BF1961" s="10"/>
      <c r="BG1961" s="10"/>
      <c r="BH1961" s="10"/>
      <c r="BI1961" s="10"/>
      <c r="BJ1961" s="10"/>
      <c r="BK1961" s="10"/>
      <c r="BL1961" s="10"/>
      <c r="BM1961" s="9"/>
      <c r="BN1961" s="10"/>
      <c r="BO1961" s="9"/>
      <c r="BP1961" s="9"/>
      <c r="BQ1961" s="9"/>
      <c r="BR1961" s="9"/>
      <c r="BS1961" s="9"/>
      <c r="BT1961" s="5"/>
      <c r="BU1961" s="9"/>
      <c r="BV1961" s="10"/>
      <c r="BW1961" s="10"/>
      <c r="BX1961" s="10"/>
      <c r="BY1961" s="10"/>
      <c r="BZ1961" s="10"/>
      <c r="CA1961" s="10"/>
      <c r="CB1961" s="10"/>
      <c r="CC1961" s="10"/>
      <c r="CD1961" s="5"/>
      <c r="CE1961" s="9"/>
      <c r="CF1961" s="10"/>
      <c r="CG1961" s="10"/>
      <c r="CH1961" s="10"/>
      <c r="CI1961" s="10"/>
      <c r="CJ1961" s="10"/>
      <c r="CK1961" s="10"/>
      <c r="CL1961" s="10"/>
      <c r="CM1961" s="10"/>
    </row>
    <row r="1962" spans="1:91" x14ac:dyDescent="0.2">
      <c r="A1962" s="9"/>
      <c r="B1962" s="9"/>
      <c r="C1962" s="9"/>
      <c r="D1962" s="9"/>
      <c r="E1962" s="9"/>
      <c r="F1962" s="9"/>
      <c r="G1962" s="9"/>
      <c r="H1962" s="9"/>
      <c r="I1962" s="9"/>
      <c r="J1962" s="9"/>
      <c r="K1962" s="9"/>
      <c r="L1962" s="9"/>
      <c r="M1962" s="9"/>
      <c r="N1962" s="9"/>
      <c r="P1962"/>
      <c r="Q1962"/>
      <c r="AI1962" s="9"/>
      <c r="AJ1962" s="10"/>
      <c r="AK1962" s="9"/>
      <c r="AL1962" s="10"/>
      <c r="AM1962" s="9"/>
      <c r="AN1962" s="9"/>
      <c r="AO1962" s="9"/>
      <c r="AP1962" s="9"/>
      <c r="AQ1962" s="9"/>
      <c r="AS1962" s="9"/>
      <c r="AT1962" s="10"/>
      <c r="AU1962" s="10"/>
      <c r="AV1962" s="10"/>
      <c r="AW1962" s="10"/>
      <c r="AX1962" s="10"/>
      <c r="AY1962" s="10"/>
      <c r="AZ1962" s="10"/>
      <c r="BA1962" s="10"/>
      <c r="BC1962" s="9"/>
      <c r="BD1962" s="10"/>
      <c r="BE1962" s="10"/>
      <c r="BF1962" s="10"/>
      <c r="BG1962" s="10"/>
      <c r="BH1962" s="10"/>
      <c r="BI1962" s="10"/>
      <c r="BJ1962" s="10"/>
      <c r="BK1962" s="10"/>
      <c r="BL1962" s="10"/>
      <c r="BM1962" s="9"/>
      <c r="BN1962" s="10"/>
      <c r="BO1962" s="9"/>
      <c r="BP1962" s="9"/>
      <c r="BQ1962" s="9"/>
      <c r="BR1962" s="9"/>
      <c r="BS1962" s="9"/>
      <c r="BT1962" s="5"/>
      <c r="BU1962" s="9"/>
      <c r="BV1962" s="10"/>
      <c r="BW1962" s="10"/>
      <c r="BX1962" s="10"/>
      <c r="BY1962" s="10"/>
      <c r="BZ1962" s="10"/>
      <c r="CA1962" s="10"/>
      <c r="CB1962" s="10"/>
      <c r="CC1962" s="10"/>
      <c r="CD1962" s="5"/>
      <c r="CE1962" s="9"/>
      <c r="CF1962" s="10"/>
      <c r="CG1962" s="10"/>
      <c r="CH1962" s="10"/>
      <c r="CI1962" s="10"/>
      <c r="CJ1962" s="10"/>
      <c r="CK1962" s="10"/>
      <c r="CL1962" s="10"/>
      <c r="CM1962" s="10"/>
    </row>
    <row r="1963" spans="1:91" x14ac:dyDescent="0.2">
      <c r="A1963" s="9"/>
      <c r="B1963" s="9"/>
      <c r="C1963" s="9"/>
      <c r="D1963" s="9"/>
      <c r="E1963" s="9"/>
      <c r="F1963" s="9"/>
      <c r="G1963" s="9"/>
      <c r="H1963" s="9"/>
      <c r="I1963" s="9"/>
      <c r="J1963" s="9"/>
      <c r="K1963" s="9"/>
      <c r="L1963" s="9"/>
      <c r="M1963" s="9"/>
      <c r="N1963" s="9"/>
      <c r="P1963"/>
      <c r="Q1963"/>
      <c r="AI1963" s="9"/>
      <c r="AJ1963" s="10"/>
      <c r="AK1963" s="9"/>
      <c r="AL1963" s="10"/>
      <c r="AM1963" s="9"/>
      <c r="AN1963" s="9"/>
      <c r="AO1963" s="9"/>
      <c r="AP1963" s="9"/>
      <c r="AQ1963" s="9"/>
      <c r="AS1963" s="9"/>
      <c r="AT1963" s="10"/>
      <c r="AU1963" s="10"/>
      <c r="AV1963" s="10"/>
      <c r="AW1963" s="10"/>
      <c r="AX1963" s="10"/>
      <c r="AY1963" s="10"/>
      <c r="AZ1963" s="10"/>
      <c r="BA1963" s="10"/>
      <c r="BC1963" s="9"/>
      <c r="BD1963" s="10"/>
      <c r="BE1963" s="10"/>
      <c r="BF1963" s="10"/>
      <c r="BG1963" s="10"/>
      <c r="BH1963" s="10"/>
      <c r="BI1963" s="10"/>
      <c r="BJ1963" s="10"/>
      <c r="BK1963" s="10"/>
      <c r="BL1963" s="10"/>
      <c r="BM1963" s="9"/>
      <c r="BN1963" s="10"/>
      <c r="BO1963" s="9"/>
      <c r="BP1963" s="9"/>
      <c r="BQ1963" s="9"/>
      <c r="BR1963" s="9"/>
      <c r="BS1963" s="9"/>
      <c r="BT1963" s="5"/>
      <c r="BU1963" s="9"/>
      <c r="BV1963" s="10"/>
      <c r="BW1963" s="10"/>
      <c r="BX1963" s="10"/>
      <c r="BY1963" s="10"/>
      <c r="BZ1963" s="10"/>
      <c r="CA1963" s="10"/>
      <c r="CB1963" s="10"/>
      <c r="CC1963" s="10"/>
      <c r="CD1963" s="5"/>
      <c r="CE1963" s="9"/>
      <c r="CF1963" s="10"/>
      <c r="CG1963" s="10"/>
      <c r="CH1963" s="10"/>
      <c r="CI1963" s="10"/>
      <c r="CJ1963" s="10"/>
      <c r="CK1963" s="10"/>
      <c r="CL1963" s="10"/>
      <c r="CM1963" s="10"/>
    </row>
    <row r="1964" spans="1:91" x14ac:dyDescent="0.2">
      <c r="A1964" s="9"/>
      <c r="B1964" s="9"/>
      <c r="C1964" s="9"/>
      <c r="D1964" s="9"/>
      <c r="E1964" s="9"/>
      <c r="F1964" s="9"/>
      <c r="G1964" s="9"/>
      <c r="H1964" s="9"/>
      <c r="I1964" s="9"/>
      <c r="J1964" s="9"/>
      <c r="K1964" s="9"/>
      <c r="L1964" s="9"/>
      <c r="M1964" s="9"/>
      <c r="N1964" s="9"/>
      <c r="P1964"/>
      <c r="Q1964"/>
      <c r="AI1964" s="9"/>
      <c r="AJ1964" s="10"/>
      <c r="AK1964" s="9"/>
      <c r="AL1964" s="10"/>
      <c r="AM1964" s="9"/>
      <c r="AN1964" s="9"/>
      <c r="AO1964" s="9"/>
      <c r="AP1964" s="9"/>
      <c r="AQ1964" s="9"/>
      <c r="AS1964" s="9"/>
      <c r="AT1964" s="10"/>
      <c r="AU1964" s="10"/>
      <c r="AV1964" s="10"/>
      <c r="AW1964" s="10"/>
      <c r="AX1964" s="10"/>
      <c r="AY1964" s="10"/>
      <c r="AZ1964" s="10"/>
      <c r="BA1964" s="10"/>
      <c r="BC1964" s="9"/>
      <c r="BD1964" s="10"/>
      <c r="BE1964" s="10"/>
      <c r="BF1964" s="10"/>
      <c r="BG1964" s="10"/>
      <c r="BH1964" s="10"/>
      <c r="BI1964" s="10"/>
      <c r="BJ1964" s="10"/>
      <c r="BK1964" s="10"/>
      <c r="BL1964" s="10"/>
      <c r="BM1964" s="9"/>
      <c r="BN1964" s="10"/>
      <c r="BO1964" s="9"/>
      <c r="BP1964" s="9"/>
      <c r="BQ1964" s="9"/>
      <c r="BR1964" s="9"/>
      <c r="BS1964" s="9"/>
      <c r="BT1964" s="5"/>
      <c r="BU1964" s="9"/>
      <c r="BV1964" s="10"/>
      <c r="BW1964" s="10"/>
      <c r="BX1964" s="10"/>
      <c r="BY1964" s="10"/>
      <c r="BZ1964" s="10"/>
      <c r="CA1964" s="10"/>
      <c r="CB1964" s="10"/>
      <c r="CC1964" s="10"/>
      <c r="CD1964" s="5"/>
      <c r="CE1964" s="9"/>
      <c r="CF1964" s="10"/>
      <c r="CG1964" s="10"/>
      <c r="CH1964" s="10"/>
      <c r="CI1964" s="10"/>
      <c r="CJ1964" s="10"/>
      <c r="CK1964" s="10"/>
      <c r="CL1964" s="10"/>
      <c r="CM1964" s="10"/>
    </row>
    <row r="1965" spans="1:91" x14ac:dyDescent="0.2">
      <c r="A1965" s="9"/>
      <c r="B1965" s="9"/>
      <c r="C1965" s="9"/>
      <c r="D1965" s="9"/>
      <c r="E1965" s="9"/>
      <c r="F1965" s="9"/>
      <c r="G1965" s="9"/>
      <c r="H1965" s="9"/>
      <c r="I1965" s="9"/>
      <c r="J1965" s="9"/>
      <c r="K1965" s="9"/>
      <c r="L1965" s="9"/>
      <c r="M1965" s="9"/>
      <c r="N1965" s="9"/>
      <c r="P1965"/>
      <c r="Q1965"/>
      <c r="AI1965" s="9"/>
      <c r="AJ1965" s="10"/>
      <c r="AK1965" s="9"/>
      <c r="AL1965" s="10"/>
      <c r="AM1965" s="9"/>
      <c r="AN1965" s="9"/>
      <c r="AO1965" s="9"/>
      <c r="AP1965" s="9"/>
      <c r="AQ1965" s="9"/>
      <c r="AS1965" s="9"/>
      <c r="AT1965" s="10"/>
      <c r="AU1965" s="10"/>
      <c r="AV1965" s="10"/>
      <c r="AW1965" s="10"/>
      <c r="AX1965" s="10"/>
      <c r="AY1965" s="10"/>
      <c r="AZ1965" s="10"/>
      <c r="BA1965" s="10"/>
      <c r="BC1965" s="9"/>
      <c r="BD1965" s="10"/>
      <c r="BE1965" s="10"/>
      <c r="BF1965" s="10"/>
      <c r="BG1965" s="10"/>
      <c r="BH1965" s="10"/>
      <c r="BI1965" s="10"/>
      <c r="BJ1965" s="10"/>
      <c r="BK1965" s="10"/>
      <c r="BL1965" s="10"/>
      <c r="BM1965" s="9"/>
      <c r="BN1965" s="10"/>
      <c r="BO1965" s="9"/>
      <c r="BP1965" s="9"/>
      <c r="BQ1965" s="9"/>
      <c r="BR1965" s="9"/>
      <c r="BS1965" s="9"/>
      <c r="BT1965" s="5"/>
      <c r="BU1965" s="9"/>
      <c r="BV1965" s="10"/>
      <c r="BW1965" s="10"/>
      <c r="BX1965" s="10"/>
      <c r="BY1965" s="10"/>
      <c r="BZ1965" s="10"/>
      <c r="CA1965" s="10"/>
      <c r="CB1965" s="10"/>
      <c r="CC1965" s="10"/>
      <c r="CD1965" s="5"/>
      <c r="CE1965" s="9"/>
      <c r="CF1965" s="10"/>
      <c r="CG1965" s="10"/>
      <c r="CH1965" s="10"/>
      <c r="CI1965" s="10"/>
      <c r="CJ1965" s="10"/>
      <c r="CK1965" s="10"/>
      <c r="CL1965" s="10"/>
      <c r="CM1965" s="10"/>
    </row>
    <row r="1966" spans="1:91" x14ac:dyDescent="0.2">
      <c r="A1966" s="9"/>
      <c r="B1966" s="9"/>
      <c r="C1966" s="9"/>
      <c r="D1966" s="9"/>
      <c r="E1966" s="9"/>
      <c r="F1966" s="9"/>
      <c r="G1966" s="9"/>
      <c r="H1966" s="9"/>
      <c r="I1966" s="9"/>
      <c r="J1966" s="9"/>
      <c r="K1966" s="9"/>
      <c r="L1966" s="9"/>
      <c r="M1966" s="9"/>
      <c r="N1966" s="9"/>
      <c r="P1966"/>
      <c r="Q1966"/>
      <c r="AI1966" s="9"/>
      <c r="AJ1966" s="10"/>
      <c r="AK1966" s="9"/>
      <c r="AL1966" s="10"/>
      <c r="AM1966" s="9"/>
      <c r="AN1966" s="9"/>
      <c r="AO1966" s="9"/>
      <c r="AP1966" s="9"/>
      <c r="AQ1966" s="9"/>
      <c r="AS1966" s="9"/>
      <c r="AT1966" s="10"/>
      <c r="AU1966" s="10"/>
      <c r="AV1966" s="10"/>
      <c r="AW1966" s="10"/>
      <c r="AX1966" s="10"/>
      <c r="AY1966" s="10"/>
      <c r="AZ1966" s="10"/>
      <c r="BA1966" s="10"/>
      <c r="BC1966" s="9"/>
      <c r="BD1966" s="10"/>
      <c r="BE1966" s="10"/>
      <c r="BF1966" s="10"/>
      <c r="BG1966" s="10"/>
      <c r="BH1966" s="10"/>
      <c r="BI1966" s="10"/>
      <c r="BJ1966" s="10"/>
      <c r="BK1966" s="10"/>
      <c r="BL1966" s="10"/>
      <c r="BM1966" s="9"/>
      <c r="BN1966" s="10"/>
      <c r="BO1966" s="9"/>
      <c r="BP1966" s="9"/>
      <c r="BQ1966" s="9"/>
      <c r="BR1966" s="9"/>
      <c r="BS1966" s="9"/>
      <c r="BT1966" s="5"/>
      <c r="BU1966" s="9"/>
      <c r="BV1966" s="10"/>
      <c r="BW1966" s="10"/>
      <c r="BX1966" s="10"/>
      <c r="BY1966" s="10"/>
      <c r="BZ1966" s="10"/>
      <c r="CA1966" s="10"/>
      <c r="CB1966" s="10"/>
      <c r="CC1966" s="10"/>
      <c r="CD1966" s="5"/>
      <c r="CE1966" s="9"/>
      <c r="CF1966" s="10"/>
      <c r="CG1966" s="10"/>
      <c r="CH1966" s="10"/>
      <c r="CI1966" s="10"/>
      <c r="CJ1966" s="10"/>
      <c r="CK1966" s="10"/>
      <c r="CL1966" s="10"/>
      <c r="CM1966" s="10"/>
    </row>
    <row r="1967" spans="1:91" x14ac:dyDescent="0.2">
      <c r="A1967" s="9"/>
      <c r="B1967" s="9"/>
      <c r="C1967" s="9"/>
      <c r="D1967" s="9"/>
      <c r="E1967" s="9"/>
      <c r="F1967" s="9"/>
      <c r="G1967" s="9"/>
      <c r="H1967" s="9"/>
      <c r="I1967" s="9"/>
      <c r="J1967" s="9"/>
      <c r="K1967" s="9"/>
      <c r="L1967" s="9"/>
      <c r="M1967" s="9"/>
      <c r="N1967" s="9"/>
      <c r="P1967"/>
      <c r="Q1967"/>
      <c r="AI1967" s="9"/>
      <c r="AJ1967" s="10"/>
      <c r="AK1967" s="9"/>
      <c r="AL1967" s="10"/>
      <c r="AM1967" s="9"/>
      <c r="AN1967" s="9"/>
      <c r="AO1967" s="9"/>
      <c r="AP1967" s="9"/>
      <c r="AQ1967" s="9"/>
      <c r="AS1967" s="9"/>
      <c r="AT1967" s="10"/>
      <c r="AU1967" s="10"/>
      <c r="AV1967" s="10"/>
      <c r="AW1967" s="10"/>
      <c r="AX1967" s="10"/>
      <c r="AY1967" s="10"/>
      <c r="AZ1967" s="10"/>
      <c r="BA1967" s="10"/>
      <c r="BC1967" s="9"/>
      <c r="BD1967" s="10"/>
      <c r="BE1967" s="10"/>
      <c r="BF1967" s="10"/>
      <c r="BG1967" s="10"/>
      <c r="BH1967" s="10"/>
      <c r="BI1967" s="10"/>
      <c r="BJ1967" s="10"/>
      <c r="BK1967" s="10"/>
      <c r="BL1967" s="10"/>
      <c r="BM1967" s="9"/>
      <c r="BN1967" s="10"/>
      <c r="BO1967" s="9"/>
      <c r="BP1967" s="9"/>
      <c r="BQ1967" s="9"/>
      <c r="BR1967" s="9"/>
      <c r="BS1967" s="9"/>
      <c r="BT1967" s="5"/>
      <c r="BU1967" s="9"/>
      <c r="BV1967" s="10"/>
      <c r="BW1967" s="10"/>
      <c r="BX1967" s="10"/>
      <c r="BY1967" s="10"/>
      <c r="BZ1967" s="10"/>
      <c r="CA1967" s="10"/>
      <c r="CB1967" s="10"/>
      <c r="CC1967" s="10"/>
      <c r="CD1967" s="5"/>
      <c r="CE1967" s="9"/>
      <c r="CF1967" s="10"/>
      <c r="CG1967" s="10"/>
      <c r="CH1967" s="10"/>
      <c r="CI1967" s="10"/>
      <c r="CJ1967" s="10"/>
      <c r="CK1967" s="10"/>
      <c r="CL1967" s="10"/>
      <c r="CM1967" s="10"/>
    </row>
    <row r="1968" spans="1:91" x14ac:dyDescent="0.2">
      <c r="A1968" s="9"/>
      <c r="B1968" s="9"/>
      <c r="C1968" s="9"/>
      <c r="D1968" s="9"/>
      <c r="E1968" s="9"/>
      <c r="F1968" s="9"/>
      <c r="G1968" s="9"/>
      <c r="H1968" s="9"/>
      <c r="I1968" s="9"/>
      <c r="J1968" s="9"/>
      <c r="K1968" s="9"/>
      <c r="L1968" s="9"/>
      <c r="M1968" s="9"/>
      <c r="N1968" s="9"/>
      <c r="P1968"/>
      <c r="Q1968"/>
      <c r="AI1968" s="9"/>
      <c r="AJ1968" s="10"/>
      <c r="AK1968" s="9"/>
      <c r="AL1968" s="10"/>
      <c r="AM1968" s="9"/>
      <c r="AN1968" s="9"/>
      <c r="AO1968" s="9"/>
      <c r="AP1968" s="9"/>
      <c r="AQ1968" s="9"/>
      <c r="AS1968" s="9"/>
      <c r="AT1968" s="10"/>
      <c r="AU1968" s="10"/>
      <c r="AV1968" s="10"/>
      <c r="AW1968" s="10"/>
      <c r="AX1968" s="10"/>
      <c r="AY1968" s="10"/>
      <c r="AZ1968" s="10"/>
      <c r="BA1968" s="10"/>
      <c r="BC1968" s="9"/>
      <c r="BD1968" s="10"/>
      <c r="BE1968" s="10"/>
      <c r="BF1968" s="10"/>
      <c r="BG1968" s="10"/>
      <c r="BH1968" s="10"/>
      <c r="BI1968" s="10"/>
      <c r="BJ1968" s="10"/>
      <c r="BK1968" s="10"/>
      <c r="BL1968" s="10"/>
      <c r="BM1968" s="9"/>
      <c r="BN1968" s="10"/>
      <c r="BO1968" s="9"/>
      <c r="BP1968" s="9"/>
      <c r="BQ1968" s="9"/>
      <c r="BR1968" s="9"/>
      <c r="BS1968" s="9"/>
      <c r="BT1968" s="5"/>
      <c r="BU1968" s="9"/>
      <c r="BV1968" s="10"/>
      <c r="BW1968" s="10"/>
      <c r="BX1968" s="10"/>
      <c r="BY1968" s="10"/>
      <c r="BZ1968" s="10"/>
      <c r="CA1968" s="10"/>
      <c r="CB1968" s="10"/>
      <c r="CC1968" s="10"/>
      <c r="CD1968" s="5"/>
      <c r="CE1968" s="9"/>
      <c r="CF1968" s="10"/>
      <c r="CG1968" s="10"/>
      <c r="CH1968" s="10"/>
      <c r="CI1968" s="10"/>
      <c r="CJ1968" s="10"/>
      <c r="CK1968" s="10"/>
      <c r="CL1968" s="10"/>
      <c r="CM1968" s="10"/>
    </row>
    <row r="1969" spans="1:91" x14ac:dyDescent="0.2">
      <c r="A1969" s="9"/>
      <c r="B1969" s="9"/>
      <c r="C1969" s="9"/>
      <c r="D1969" s="9"/>
      <c r="E1969" s="9"/>
      <c r="F1969" s="9"/>
      <c r="G1969" s="9"/>
      <c r="H1969" s="9"/>
      <c r="I1969" s="9"/>
      <c r="J1969" s="9"/>
      <c r="K1969" s="9"/>
      <c r="L1969" s="9"/>
      <c r="M1969" s="9"/>
      <c r="N1969" s="9"/>
      <c r="P1969"/>
      <c r="Q1969"/>
      <c r="AI1969" s="9"/>
      <c r="AJ1969" s="10"/>
      <c r="AK1969" s="9"/>
      <c r="AL1969" s="10"/>
      <c r="AM1969" s="9"/>
      <c r="AN1969" s="9"/>
      <c r="AO1969" s="9"/>
      <c r="AP1969" s="9"/>
      <c r="AQ1969" s="9"/>
      <c r="AS1969" s="9"/>
      <c r="AT1969" s="10"/>
      <c r="AU1969" s="10"/>
      <c r="AV1969" s="10"/>
      <c r="AW1969" s="10"/>
      <c r="AX1969" s="10"/>
      <c r="AY1969" s="10"/>
      <c r="AZ1969" s="10"/>
      <c r="BA1969" s="10"/>
      <c r="BC1969" s="9"/>
      <c r="BD1969" s="10"/>
      <c r="BE1969" s="10"/>
      <c r="BF1969" s="10"/>
      <c r="BG1969" s="10"/>
      <c r="BH1969" s="10"/>
      <c r="BI1969" s="10"/>
      <c r="BJ1969" s="10"/>
      <c r="BK1969" s="10"/>
      <c r="BL1969" s="10"/>
      <c r="BM1969" s="9"/>
      <c r="BN1969" s="10"/>
      <c r="BO1969" s="9"/>
      <c r="BP1969" s="9"/>
      <c r="BQ1969" s="9"/>
      <c r="BR1969" s="9"/>
      <c r="BS1969" s="9"/>
      <c r="BT1969" s="5"/>
      <c r="BU1969" s="9"/>
      <c r="BV1969" s="10"/>
      <c r="BW1969" s="10"/>
      <c r="BX1969" s="10"/>
      <c r="BY1969" s="10"/>
      <c r="BZ1969" s="10"/>
      <c r="CA1969" s="10"/>
      <c r="CB1969" s="10"/>
      <c r="CC1969" s="10"/>
      <c r="CD1969" s="5"/>
      <c r="CE1969" s="9"/>
      <c r="CF1969" s="10"/>
      <c r="CG1969" s="10"/>
      <c r="CH1969" s="10"/>
      <c r="CI1969" s="10"/>
      <c r="CJ1969" s="10"/>
      <c r="CK1969" s="10"/>
      <c r="CL1969" s="10"/>
      <c r="CM1969" s="10"/>
    </row>
    <row r="1970" spans="1:91" x14ac:dyDescent="0.2">
      <c r="A1970" s="9"/>
      <c r="B1970" s="9"/>
      <c r="C1970" s="9"/>
      <c r="D1970" s="9"/>
      <c r="E1970" s="9"/>
      <c r="F1970" s="9"/>
      <c r="G1970" s="9"/>
      <c r="H1970" s="9"/>
      <c r="I1970" s="9"/>
      <c r="J1970" s="9"/>
      <c r="K1970" s="9"/>
      <c r="L1970" s="9"/>
      <c r="M1970" s="9"/>
      <c r="N1970" s="9"/>
      <c r="P1970"/>
      <c r="Q1970"/>
      <c r="AI1970" s="9"/>
      <c r="AJ1970" s="10"/>
      <c r="AK1970" s="9"/>
      <c r="AL1970" s="10"/>
      <c r="AM1970" s="9"/>
      <c r="AN1970" s="9"/>
      <c r="AO1970" s="9"/>
      <c r="AP1970" s="9"/>
      <c r="AQ1970" s="9"/>
      <c r="AS1970" s="9"/>
      <c r="AT1970" s="10"/>
      <c r="AU1970" s="10"/>
      <c r="AV1970" s="10"/>
      <c r="AW1970" s="10"/>
      <c r="AX1970" s="10"/>
      <c r="AY1970" s="10"/>
      <c r="AZ1970" s="10"/>
      <c r="BA1970" s="10"/>
      <c r="BC1970" s="9"/>
      <c r="BD1970" s="10"/>
      <c r="BE1970" s="10"/>
      <c r="BF1970" s="10"/>
      <c r="BG1970" s="10"/>
      <c r="BH1970" s="10"/>
      <c r="BI1970" s="10"/>
      <c r="BJ1970" s="10"/>
      <c r="BK1970" s="10"/>
      <c r="BL1970" s="10"/>
      <c r="BM1970" s="9"/>
      <c r="BN1970" s="10"/>
      <c r="BO1970" s="9"/>
      <c r="BP1970" s="9"/>
      <c r="BQ1970" s="9"/>
      <c r="BR1970" s="9"/>
      <c r="BS1970" s="9"/>
      <c r="BT1970" s="5"/>
      <c r="BU1970" s="9"/>
      <c r="BV1970" s="10"/>
      <c r="BW1970" s="10"/>
      <c r="BX1970" s="10"/>
      <c r="BY1970" s="10"/>
      <c r="BZ1970" s="10"/>
      <c r="CA1970" s="10"/>
      <c r="CB1970" s="10"/>
      <c r="CC1970" s="10"/>
      <c r="CD1970" s="5"/>
      <c r="CE1970" s="9"/>
      <c r="CF1970" s="10"/>
      <c r="CG1970" s="10"/>
      <c r="CH1970" s="10"/>
      <c r="CI1970" s="10"/>
      <c r="CJ1970" s="10"/>
      <c r="CK1970" s="10"/>
      <c r="CL1970" s="10"/>
      <c r="CM1970" s="10"/>
    </row>
    <row r="1971" spans="1:91" x14ac:dyDescent="0.2">
      <c r="A1971" s="9"/>
      <c r="B1971" s="9"/>
      <c r="C1971" s="9"/>
      <c r="D1971" s="9"/>
      <c r="E1971" s="9"/>
      <c r="F1971" s="9"/>
      <c r="G1971" s="9"/>
      <c r="H1971" s="9"/>
      <c r="I1971" s="9"/>
      <c r="J1971" s="9"/>
      <c r="K1971" s="9"/>
      <c r="L1971" s="9"/>
      <c r="M1971" s="9"/>
      <c r="N1971" s="9"/>
      <c r="P1971"/>
      <c r="Q1971"/>
      <c r="AI1971" s="9"/>
      <c r="AJ1971" s="10"/>
      <c r="AK1971" s="9"/>
      <c r="AL1971" s="10"/>
      <c r="AM1971" s="9"/>
      <c r="AN1971" s="9"/>
      <c r="AO1971" s="9"/>
      <c r="AP1971" s="9"/>
      <c r="AQ1971" s="9"/>
      <c r="AS1971" s="9"/>
      <c r="AT1971" s="10"/>
      <c r="AU1971" s="10"/>
      <c r="AV1971" s="10"/>
      <c r="AW1971" s="10"/>
      <c r="AX1971" s="10"/>
      <c r="AY1971" s="10"/>
      <c r="AZ1971" s="10"/>
      <c r="BA1971" s="10"/>
      <c r="BC1971" s="9"/>
      <c r="BD1971" s="10"/>
      <c r="BE1971" s="10"/>
      <c r="BF1971" s="10"/>
      <c r="BG1971" s="10"/>
      <c r="BH1971" s="10"/>
      <c r="BI1971" s="10"/>
      <c r="BJ1971" s="10"/>
      <c r="BK1971" s="10"/>
      <c r="BL1971" s="10"/>
      <c r="BM1971" s="9"/>
      <c r="BN1971" s="10"/>
      <c r="BO1971" s="9"/>
      <c r="BP1971" s="9"/>
      <c r="BQ1971" s="9"/>
      <c r="BR1971" s="9"/>
      <c r="BS1971" s="9"/>
      <c r="BT1971" s="5"/>
      <c r="BU1971" s="9"/>
      <c r="BV1971" s="10"/>
      <c r="BW1971" s="10"/>
      <c r="BX1971" s="10"/>
      <c r="BY1971" s="10"/>
      <c r="BZ1971" s="10"/>
      <c r="CA1971" s="10"/>
      <c r="CB1971" s="10"/>
      <c r="CC1971" s="10"/>
      <c r="CD1971" s="5"/>
      <c r="CE1971" s="9"/>
      <c r="CF1971" s="10"/>
      <c r="CG1971" s="10"/>
      <c r="CH1971" s="10"/>
      <c r="CI1971" s="10"/>
      <c r="CJ1971" s="10"/>
      <c r="CK1971" s="10"/>
      <c r="CL1971" s="10"/>
      <c r="CM1971" s="10"/>
    </row>
    <row r="1972" spans="1:91" x14ac:dyDescent="0.2">
      <c r="A1972" s="9"/>
      <c r="B1972" s="9"/>
      <c r="C1972" s="9"/>
      <c r="D1972" s="9"/>
      <c r="E1972" s="9"/>
      <c r="F1972" s="9"/>
      <c r="G1972" s="9"/>
      <c r="H1972" s="9"/>
      <c r="I1972" s="9"/>
      <c r="J1972" s="9"/>
      <c r="K1972" s="9"/>
      <c r="L1972" s="9"/>
      <c r="M1972" s="9"/>
      <c r="N1972" s="9"/>
      <c r="P1972"/>
      <c r="Q1972"/>
      <c r="AI1972" s="9"/>
      <c r="AJ1972" s="10"/>
      <c r="AK1972" s="9"/>
      <c r="AL1972" s="10"/>
      <c r="AM1972" s="9"/>
      <c r="AN1972" s="9"/>
      <c r="AO1972" s="9"/>
      <c r="AP1972" s="9"/>
      <c r="AQ1972" s="9"/>
      <c r="AS1972" s="9"/>
      <c r="AT1972" s="10"/>
      <c r="AU1972" s="10"/>
      <c r="AV1972" s="10"/>
      <c r="AW1972" s="10"/>
      <c r="AX1972" s="10"/>
      <c r="AY1972" s="10"/>
      <c r="AZ1972" s="10"/>
      <c r="BA1972" s="10"/>
      <c r="BC1972" s="9"/>
      <c r="BD1972" s="10"/>
      <c r="BE1972" s="10"/>
      <c r="BF1972" s="10"/>
      <c r="BG1972" s="10"/>
      <c r="BH1972" s="10"/>
      <c r="BI1972" s="10"/>
      <c r="BJ1972" s="10"/>
      <c r="BK1972" s="10"/>
      <c r="BL1972" s="10"/>
      <c r="BM1972" s="9"/>
      <c r="BN1972" s="10"/>
      <c r="BO1972" s="9"/>
      <c r="BP1972" s="9"/>
      <c r="BQ1972" s="9"/>
      <c r="BR1972" s="9"/>
      <c r="BS1972" s="9"/>
      <c r="BT1972" s="5"/>
      <c r="BU1972" s="9"/>
      <c r="BV1972" s="10"/>
      <c r="BW1972" s="10"/>
      <c r="BX1972" s="10"/>
      <c r="BY1972" s="10"/>
      <c r="BZ1972" s="10"/>
      <c r="CA1972" s="10"/>
      <c r="CB1972" s="10"/>
      <c r="CC1972" s="10"/>
      <c r="CD1972" s="5"/>
      <c r="CE1972" s="9"/>
      <c r="CF1972" s="10"/>
      <c r="CG1972" s="10"/>
      <c r="CH1972" s="10"/>
      <c r="CI1972" s="10"/>
      <c r="CJ1972" s="10"/>
      <c r="CK1972" s="10"/>
      <c r="CL1972" s="10"/>
      <c r="CM1972" s="10"/>
    </row>
    <row r="1973" spans="1:91" x14ac:dyDescent="0.2">
      <c r="A1973" s="9"/>
      <c r="B1973" s="9"/>
      <c r="C1973" s="9"/>
      <c r="D1973" s="9"/>
      <c r="E1973" s="9"/>
      <c r="F1973" s="9"/>
      <c r="G1973" s="9"/>
      <c r="H1973" s="9"/>
      <c r="I1973" s="9"/>
      <c r="J1973" s="9"/>
      <c r="K1973" s="9"/>
      <c r="L1973" s="9"/>
      <c r="M1973" s="9"/>
      <c r="N1973" s="9"/>
      <c r="P1973"/>
      <c r="Q1973"/>
      <c r="AI1973" s="9"/>
      <c r="AJ1973" s="10"/>
      <c r="AK1973" s="9"/>
      <c r="AL1973" s="10"/>
      <c r="AM1973" s="9"/>
      <c r="AN1973" s="9"/>
      <c r="AO1973" s="9"/>
      <c r="AP1973" s="9"/>
      <c r="AQ1973" s="9"/>
      <c r="AS1973" s="9"/>
      <c r="AT1973" s="10"/>
      <c r="AU1973" s="10"/>
      <c r="AV1973" s="10"/>
      <c r="AW1973" s="10"/>
      <c r="AX1973" s="10"/>
      <c r="AY1973" s="10"/>
      <c r="AZ1973" s="10"/>
      <c r="BA1973" s="10"/>
      <c r="BC1973" s="9"/>
      <c r="BD1973" s="10"/>
      <c r="BE1973" s="10"/>
      <c r="BF1973" s="10"/>
      <c r="BG1973" s="10"/>
      <c r="BH1973" s="10"/>
      <c r="BI1973" s="10"/>
      <c r="BJ1973" s="10"/>
      <c r="BK1973" s="10"/>
      <c r="BL1973" s="10"/>
      <c r="BM1973" s="9"/>
      <c r="BN1973" s="10"/>
      <c r="BO1973" s="9"/>
      <c r="BP1973" s="9"/>
      <c r="BQ1973" s="9"/>
      <c r="BR1973" s="9"/>
      <c r="BS1973" s="9"/>
      <c r="BT1973" s="5"/>
      <c r="BU1973" s="9"/>
      <c r="BV1973" s="10"/>
      <c r="BW1973" s="10"/>
      <c r="BX1973" s="10"/>
      <c r="BY1973" s="10"/>
      <c r="BZ1973" s="10"/>
      <c r="CA1973" s="10"/>
      <c r="CB1973" s="10"/>
      <c r="CC1973" s="10"/>
      <c r="CD1973" s="5"/>
      <c r="CE1973" s="9"/>
      <c r="CF1973" s="10"/>
      <c r="CG1973" s="10"/>
      <c r="CH1973" s="10"/>
      <c r="CI1973" s="10"/>
      <c r="CJ1973" s="10"/>
      <c r="CK1973" s="10"/>
      <c r="CL1973" s="10"/>
      <c r="CM1973" s="10"/>
    </row>
    <row r="1974" spans="1:91" x14ac:dyDescent="0.2">
      <c r="A1974" s="9"/>
      <c r="B1974" s="9"/>
      <c r="C1974" s="9"/>
      <c r="D1974" s="9"/>
      <c r="E1974" s="9"/>
      <c r="F1974" s="9"/>
      <c r="G1974" s="9"/>
      <c r="H1974" s="9"/>
      <c r="I1974" s="9"/>
      <c r="J1974" s="9"/>
      <c r="K1974" s="9"/>
      <c r="L1974" s="9"/>
      <c r="M1974" s="9"/>
      <c r="N1974" s="9"/>
      <c r="P1974"/>
      <c r="Q1974"/>
      <c r="AI1974" s="9"/>
      <c r="AJ1974" s="10"/>
      <c r="AK1974" s="9"/>
      <c r="AL1974" s="10"/>
      <c r="AM1974" s="9"/>
      <c r="AN1974" s="9"/>
      <c r="AO1974" s="9"/>
      <c r="AP1974" s="9"/>
      <c r="AQ1974" s="9"/>
      <c r="AS1974" s="9"/>
      <c r="AT1974" s="10"/>
      <c r="AU1974" s="10"/>
      <c r="AV1974" s="10"/>
      <c r="AW1974" s="10"/>
      <c r="AX1974" s="10"/>
      <c r="AY1974" s="10"/>
      <c r="AZ1974" s="10"/>
      <c r="BA1974" s="10"/>
      <c r="BC1974" s="9"/>
      <c r="BD1974" s="10"/>
      <c r="BE1974" s="10"/>
      <c r="BF1974" s="10"/>
      <c r="BG1974" s="10"/>
      <c r="BH1974" s="10"/>
      <c r="BI1974" s="10"/>
      <c r="BJ1974" s="10"/>
      <c r="BK1974" s="10"/>
      <c r="BL1974" s="10"/>
      <c r="BM1974" s="9"/>
      <c r="BN1974" s="10"/>
      <c r="BO1974" s="9"/>
      <c r="BP1974" s="9"/>
      <c r="BQ1974" s="9"/>
      <c r="BR1974" s="9"/>
      <c r="BS1974" s="9"/>
      <c r="BT1974" s="5"/>
      <c r="BU1974" s="9"/>
      <c r="BV1974" s="10"/>
      <c r="BW1974" s="10"/>
      <c r="BX1974" s="10"/>
      <c r="BY1974" s="10"/>
      <c r="BZ1974" s="10"/>
      <c r="CA1974" s="10"/>
      <c r="CB1974" s="10"/>
      <c r="CC1974" s="10"/>
      <c r="CD1974" s="5"/>
      <c r="CE1974" s="9"/>
      <c r="CF1974" s="10"/>
      <c r="CG1974" s="10"/>
      <c r="CH1974" s="10"/>
      <c r="CI1974" s="10"/>
      <c r="CJ1974" s="10"/>
      <c r="CK1974" s="10"/>
      <c r="CL1974" s="10"/>
      <c r="CM1974" s="10"/>
    </row>
    <row r="1975" spans="1:91" x14ac:dyDescent="0.2">
      <c r="A1975" s="9"/>
      <c r="B1975" s="9"/>
      <c r="C1975" s="9"/>
      <c r="D1975" s="9"/>
      <c r="E1975" s="9"/>
      <c r="F1975" s="9"/>
      <c r="G1975" s="9"/>
      <c r="H1975" s="9"/>
      <c r="I1975" s="9"/>
      <c r="J1975" s="9"/>
      <c r="K1975" s="9"/>
      <c r="L1975" s="9"/>
      <c r="M1975" s="9"/>
      <c r="N1975" s="9"/>
      <c r="P1975"/>
      <c r="Q1975"/>
      <c r="AI1975" s="9"/>
      <c r="AJ1975" s="10"/>
      <c r="AK1975" s="9"/>
      <c r="AL1975" s="10"/>
      <c r="AM1975" s="9"/>
      <c r="AN1975" s="9"/>
      <c r="AO1975" s="9"/>
      <c r="AP1975" s="9"/>
      <c r="AQ1975" s="9"/>
      <c r="AS1975" s="9"/>
      <c r="AT1975" s="10"/>
      <c r="AU1975" s="10"/>
      <c r="AV1975" s="10"/>
      <c r="AW1975" s="10"/>
      <c r="AX1975" s="10"/>
      <c r="AY1975" s="10"/>
      <c r="AZ1975" s="10"/>
      <c r="BA1975" s="10"/>
      <c r="BC1975" s="9"/>
      <c r="BD1975" s="10"/>
      <c r="BE1975" s="10"/>
      <c r="BF1975" s="10"/>
      <c r="BG1975" s="10"/>
      <c r="BH1975" s="10"/>
      <c r="BI1975" s="10"/>
      <c r="BJ1975" s="10"/>
      <c r="BK1975" s="10"/>
      <c r="BL1975" s="10"/>
      <c r="BM1975" s="9"/>
      <c r="BN1975" s="10"/>
      <c r="BO1975" s="9"/>
      <c r="BP1975" s="9"/>
      <c r="BQ1975" s="9"/>
      <c r="BR1975" s="9"/>
      <c r="BS1975" s="9"/>
      <c r="BT1975" s="5"/>
      <c r="BU1975" s="9"/>
      <c r="BV1975" s="10"/>
      <c r="BW1975" s="10"/>
      <c r="BX1975" s="10"/>
      <c r="BY1975" s="10"/>
      <c r="BZ1975" s="10"/>
      <c r="CA1975" s="10"/>
      <c r="CB1975" s="10"/>
      <c r="CC1975" s="10"/>
      <c r="CD1975" s="5"/>
      <c r="CE1975" s="9"/>
      <c r="CF1975" s="10"/>
      <c r="CG1975" s="10"/>
      <c r="CH1975" s="10"/>
      <c r="CI1975" s="10"/>
      <c r="CJ1975" s="10"/>
      <c r="CK1975" s="10"/>
      <c r="CL1975" s="10"/>
      <c r="CM1975" s="10"/>
    </row>
    <row r="1976" spans="1:91" x14ac:dyDescent="0.2">
      <c r="A1976" s="9"/>
      <c r="B1976" s="9"/>
      <c r="C1976" s="9"/>
      <c r="D1976" s="9"/>
      <c r="E1976" s="9"/>
      <c r="F1976" s="9"/>
      <c r="G1976" s="9"/>
      <c r="H1976" s="9"/>
      <c r="I1976" s="9"/>
      <c r="J1976" s="9"/>
      <c r="K1976" s="9"/>
      <c r="L1976" s="9"/>
      <c r="M1976" s="9"/>
      <c r="N1976" s="9"/>
      <c r="P1976"/>
      <c r="Q1976"/>
      <c r="AI1976" s="9"/>
      <c r="AJ1976" s="10"/>
      <c r="AK1976" s="9"/>
      <c r="AL1976" s="10"/>
      <c r="AM1976" s="9"/>
      <c r="AN1976" s="9"/>
      <c r="AO1976" s="9"/>
      <c r="AP1976" s="9"/>
      <c r="AQ1976" s="9"/>
      <c r="AS1976" s="9"/>
      <c r="AT1976" s="10"/>
      <c r="AU1976" s="10"/>
      <c r="AV1976" s="10"/>
      <c r="AW1976" s="10"/>
      <c r="AX1976" s="10"/>
      <c r="AY1976" s="10"/>
      <c r="AZ1976" s="10"/>
      <c r="BA1976" s="10"/>
      <c r="BC1976" s="9"/>
      <c r="BD1976" s="10"/>
      <c r="BE1976" s="10"/>
      <c r="BF1976" s="10"/>
      <c r="BG1976" s="10"/>
      <c r="BH1976" s="10"/>
      <c r="BI1976" s="10"/>
      <c r="BJ1976" s="10"/>
      <c r="BK1976" s="10"/>
      <c r="BL1976" s="10"/>
      <c r="BM1976" s="9"/>
      <c r="BN1976" s="10"/>
      <c r="BO1976" s="9"/>
      <c r="BP1976" s="9"/>
      <c r="BQ1976" s="9"/>
      <c r="BR1976" s="9"/>
      <c r="BS1976" s="9"/>
      <c r="BT1976" s="5"/>
      <c r="BU1976" s="9"/>
      <c r="BV1976" s="10"/>
      <c r="BW1976" s="10"/>
      <c r="BX1976" s="10"/>
      <c r="BY1976" s="10"/>
      <c r="BZ1976" s="10"/>
      <c r="CA1976" s="10"/>
      <c r="CB1976" s="10"/>
      <c r="CC1976" s="10"/>
      <c r="CD1976" s="5"/>
      <c r="CE1976" s="9"/>
      <c r="CF1976" s="10"/>
      <c r="CG1976" s="10"/>
      <c r="CH1976" s="10"/>
      <c r="CI1976" s="10"/>
      <c r="CJ1976" s="10"/>
      <c r="CK1976" s="10"/>
      <c r="CL1976" s="10"/>
      <c r="CM1976" s="10"/>
    </row>
    <row r="1977" spans="1:91" x14ac:dyDescent="0.2">
      <c r="A1977" s="9"/>
      <c r="B1977" s="9"/>
      <c r="C1977" s="9"/>
      <c r="D1977" s="9"/>
      <c r="E1977" s="9"/>
      <c r="F1977" s="9"/>
      <c r="G1977" s="9"/>
      <c r="H1977" s="9"/>
      <c r="I1977" s="9"/>
      <c r="J1977" s="9"/>
      <c r="K1977" s="9"/>
      <c r="L1977" s="9"/>
      <c r="M1977" s="9"/>
      <c r="N1977" s="9"/>
      <c r="P1977"/>
      <c r="Q1977"/>
      <c r="AI1977" s="9"/>
      <c r="AJ1977" s="10"/>
      <c r="AK1977" s="9"/>
      <c r="AL1977" s="10"/>
      <c r="AM1977" s="9"/>
      <c r="AN1977" s="9"/>
      <c r="AO1977" s="9"/>
      <c r="AP1977" s="9"/>
      <c r="AQ1977" s="9"/>
      <c r="AS1977" s="9"/>
      <c r="AT1977" s="10"/>
      <c r="AU1977" s="10"/>
      <c r="AV1977" s="10"/>
      <c r="AW1977" s="10"/>
      <c r="AX1977" s="10"/>
      <c r="AY1977" s="10"/>
      <c r="AZ1977" s="10"/>
      <c r="BA1977" s="10"/>
      <c r="BC1977" s="9"/>
      <c r="BD1977" s="10"/>
      <c r="BE1977" s="10"/>
      <c r="BF1977" s="10"/>
      <c r="BG1977" s="10"/>
      <c r="BH1977" s="10"/>
      <c r="BI1977" s="10"/>
      <c r="BJ1977" s="10"/>
      <c r="BK1977" s="10"/>
      <c r="BL1977" s="10"/>
      <c r="BM1977" s="9"/>
      <c r="BN1977" s="10"/>
      <c r="BO1977" s="9"/>
      <c r="BP1977" s="9"/>
      <c r="BQ1977" s="9"/>
      <c r="BR1977" s="9"/>
      <c r="BS1977" s="9"/>
      <c r="BT1977" s="5"/>
      <c r="BU1977" s="9"/>
      <c r="BV1977" s="10"/>
      <c r="BW1977" s="10"/>
      <c r="BX1977" s="10"/>
      <c r="BY1977" s="10"/>
      <c r="BZ1977" s="10"/>
      <c r="CA1977" s="10"/>
      <c r="CB1977" s="10"/>
      <c r="CC1977" s="10"/>
      <c r="CD1977" s="5"/>
      <c r="CE1977" s="9"/>
      <c r="CF1977" s="10"/>
      <c r="CG1977" s="10"/>
      <c r="CH1977" s="10"/>
      <c r="CI1977" s="10"/>
      <c r="CJ1977" s="10"/>
      <c r="CK1977" s="10"/>
      <c r="CL1977" s="10"/>
      <c r="CM1977" s="10"/>
    </row>
    <row r="1978" spans="1:91" x14ac:dyDescent="0.2">
      <c r="A1978" s="9"/>
      <c r="B1978" s="9"/>
      <c r="C1978" s="9"/>
      <c r="D1978" s="9"/>
      <c r="E1978" s="9"/>
      <c r="F1978" s="9"/>
      <c r="G1978" s="9"/>
      <c r="H1978" s="9"/>
      <c r="I1978" s="9"/>
      <c r="J1978" s="9"/>
      <c r="K1978" s="9"/>
      <c r="L1978" s="9"/>
      <c r="M1978" s="9"/>
      <c r="N1978" s="9"/>
      <c r="P1978"/>
      <c r="Q1978"/>
      <c r="AI1978" s="9"/>
      <c r="AJ1978" s="10"/>
      <c r="AK1978" s="9"/>
      <c r="AL1978" s="10"/>
      <c r="AM1978" s="9"/>
      <c r="AN1978" s="9"/>
      <c r="AO1978" s="9"/>
      <c r="AP1978" s="9"/>
      <c r="AQ1978" s="9"/>
      <c r="AS1978" s="9"/>
      <c r="AT1978" s="10"/>
      <c r="AU1978" s="10"/>
      <c r="AV1978" s="10"/>
      <c r="AW1978" s="10"/>
      <c r="AX1978" s="10"/>
      <c r="AY1978" s="10"/>
      <c r="AZ1978" s="10"/>
      <c r="BA1978" s="10"/>
      <c r="BC1978" s="9"/>
      <c r="BD1978" s="10"/>
      <c r="BE1978" s="10"/>
      <c r="BF1978" s="10"/>
      <c r="BG1978" s="10"/>
      <c r="BH1978" s="10"/>
      <c r="BI1978" s="10"/>
      <c r="BJ1978" s="10"/>
      <c r="BK1978" s="10"/>
      <c r="BL1978" s="10"/>
      <c r="BM1978" s="9"/>
      <c r="BN1978" s="10"/>
      <c r="BO1978" s="9"/>
      <c r="BP1978" s="9"/>
      <c r="BQ1978" s="9"/>
      <c r="BR1978" s="9"/>
      <c r="BS1978" s="9"/>
      <c r="BT1978" s="5"/>
      <c r="BU1978" s="9"/>
      <c r="BV1978" s="10"/>
      <c r="BW1978" s="10"/>
      <c r="BX1978" s="10"/>
      <c r="BY1978" s="10"/>
      <c r="BZ1978" s="10"/>
      <c r="CA1978" s="10"/>
      <c r="CB1978" s="10"/>
      <c r="CC1978" s="10"/>
      <c r="CD1978" s="5"/>
      <c r="CE1978" s="9"/>
      <c r="CF1978" s="10"/>
      <c r="CG1978" s="10"/>
      <c r="CH1978" s="10"/>
      <c r="CI1978" s="10"/>
      <c r="CJ1978" s="10"/>
      <c r="CK1978" s="10"/>
      <c r="CL1978" s="10"/>
      <c r="CM1978" s="10"/>
    </row>
    <row r="1979" spans="1:91" x14ac:dyDescent="0.2">
      <c r="A1979" s="9"/>
      <c r="B1979" s="9"/>
      <c r="C1979" s="9"/>
      <c r="D1979" s="9"/>
      <c r="E1979" s="9"/>
      <c r="F1979" s="9"/>
      <c r="G1979" s="9"/>
      <c r="H1979" s="9"/>
      <c r="I1979" s="9"/>
      <c r="J1979" s="9"/>
      <c r="K1979" s="9"/>
      <c r="L1979" s="9"/>
      <c r="M1979" s="9"/>
      <c r="N1979" s="9"/>
      <c r="P1979"/>
      <c r="Q1979"/>
      <c r="AI1979" s="9"/>
      <c r="AJ1979" s="10"/>
      <c r="AK1979" s="9"/>
      <c r="AL1979" s="10"/>
      <c r="AM1979" s="9"/>
      <c r="AN1979" s="9"/>
      <c r="AO1979" s="9"/>
      <c r="AP1979" s="9"/>
      <c r="AQ1979" s="9"/>
      <c r="AS1979" s="9"/>
      <c r="AT1979" s="10"/>
      <c r="AU1979" s="10"/>
      <c r="AV1979" s="10"/>
      <c r="AW1979" s="10"/>
      <c r="AX1979" s="10"/>
      <c r="AY1979" s="10"/>
      <c r="AZ1979" s="10"/>
      <c r="BA1979" s="10"/>
      <c r="BC1979" s="9"/>
      <c r="BD1979" s="10"/>
      <c r="BE1979" s="10"/>
      <c r="BF1979" s="10"/>
      <c r="BG1979" s="10"/>
      <c r="BH1979" s="10"/>
      <c r="BI1979" s="10"/>
      <c r="BJ1979" s="10"/>
      <c r="BK1979" s="10"/>
      <c r="BL1979" s="10"/>
      <c r="BM1979" s="9"/>
      <c r="BN1979" s="10"/>
      <c r="BO1979" s="9"/>
      <c r="BP1979" s="9"/>
      <c r="BQ1979" s="9"/>
      <c r="BR1979" s="9"/>
      <c r="BS1979" s="9"/>
      <c r="BT1979" s="5"/>
      <c r="BU1979" s="9"/>
      <c r="BV1979" s="10"/>
      <c r="BW1979" s="10"/>
      <c r="BX1979" s="10"/>
      <c r="BY1979" s="10"/>
      <c r="BZ1979" s="10"/>
      <c r="CA1979" s="10"/>
      <c r="CB1979" s="10"/>
      <c r="CC1979" s="10"/>
      <c r="CD1979" s="5"/>
      <c r="CE1979" s="9"/>
      <c r="CF1979" s="10"/>
      <c r="CG1979" s="10"/>
      <c r="CH1979" s="10"/>
      <c r="CI1979" s="10"/>
      <c r="CJ1979" s="10"/>
      <c r="CK1979" s="10"/>
      <c r="CL1979" s="10"/>
      <c r="CM1979" s="10"/>
    </row>
    <row r="1980" spans="1:91" x14ac:dyDescent="0.2">
      <c r="A1980" s="9"/>
      <c r="B1980" s="9"/>
      <c r="C1980" s="9"/>
      <c r="D1980" s="9"/>
      <c r="E1980" s="9"/>
      <c r="F1980" s="9"/>
      <c r="G1980" s="9"/>
      <c r="H1980" s="9"/>
      <c r="I1980" s="9"/>
      <c r="J1980" s="9"/>
      <c r="K1980" s="9"/>
      <c r="L1980" s="9"/>
      <c r="M1980" s="9"/>
      <c r="N1980" s="9"/>
      <c r="P1980"/>
      <c r="Q1980"/>
      <c r="AI1980" s="9"/>
      <c r="AJ1980" s="10"/>
      <c r="AK1980" s="9"/>
      <c r="AL1980" s="10"/>
      <c r="AM1980" s="9"/>
      <c r="AN1980" s="9"/>
      <c r="AO1980" s="9"/>
      <c r="AP1980" s="9"/>
      <c r="AQ1980" s="9"/>
      <c r="AS1980" s="9"/>
      <c r="AT1980" s="10"/>
      <c r="AU1980" s="10"/>
      <c r="AV1980" s="10"/>
      <c r="AW1980" s="10"/>
      <c r="AX1980" s="10"/>
      <c r="AY1980" s="10"/>
      <c r="AZ1980" s="10"/>
      <c r="BA1980" s="10"/>
      <c r="BC1980" s="9"/>
      <c r="BD1980" s="10"/>
      <c r="BE1980" s="10"/>
      <c r="BF1980" s="10"/>
      <c r="BG1980" s="10"/>
      <c r="BH1980" s="10"/>
      <c r="BI1980" s="10"/>
      <c r="BJ1980" s="10"/>
      <c r="BK1980" s="10"/>
      <c r="BL1980" s="10"/>
      <c r="BM1980" s="9"/>
      <c r="BN1980" s="10"/>
      <c r="BO1980" s="9"/>
      <c r="BP1980" s="9"/>
      <c r="BQ1980" s="9"/>
      <c r="BR1980" s="9"/>
      <c r="BS1980" s="9"/>
      <c r="BT1980" s="5"/>
      <c r="BU1980" s="9"/>
      <c r="BV1980" s="10"/>
      <c r="BW1980" s="10"/>
      <c r="BX1980" s="10"/>
      <c r="BY1980" s="10"/>
      <c r="BZ1980" s="10"/>
      <c r="CA1980" s="10"/>
      <c r="CB1980" s="10"/>
      <c r="CC1980" s="10"/>
      <c r="CD1980" s="5"/>
      <c r="CE1980" s="9"/>
      <c r="CF1980" s="10"/>
      <c r="CG1980" s="10"/>
      <c r="CH1980" s="10"/>
      <c r="CI1980" s="10"/>
      <c r="CJ1980" s="10"/>
      <c r="CK1980" s="10"/>
      <c r="CL1980" s="10"/>
      <c r="CM1980" s="10"/>
    </row>
    <row r="1981" spans="1:91" x14ac:dyDescent="0.2">
      <c r="A1981" s="9"/>
      <c r="B1981" s="9"/>
      <c r="C1981" s="9"/>
      <c r="D1981" s="9"/>
      <c r="E1981" s="9"/>
      <c r="F1981" s="9"/>
      <c r="G1981" s="9"/>
      <c r="H1981" s="9"/>
      <c r="I1981" s="9"/>
      <c r="J1981" s="9"/>
      <c r="K1981" s="9"/>
      <c r="L1981" s="9"/>
      <c r="M1981" s="9"/>
      <c r="N1981" s="9"/>
      <c r="P1981"/>
      <c r="Q1981"/>
      <c r="AI1981" s="9"/>
      <c r="AJ1981" s="10"/>
      <c r="AK1981" s="9"/>
      <c r="AL1981" s="10"/>
      <c r="AM1981" s="9"/>
      <c r="AN1981" s="9"/>
      <c r="AO1981" s="9"/>
      <c r="AP1981" s="9"/>
      <c r="AQ1981" s="9"/>
      <c r="AS1981" s="9"/>
      <c r="AT1981" s="10"/>
      <c r="AU1981" s="10"/>
      <c r="AV1981" s="10"/>
      <c r="AW1981" s="10"/>
      <c r="AX1981" s="10"/>
      <c r="AY1981" s="10"/>
      <c r="AZ1981" s="10"/>
      <c r="BA1981" s="10"/>
      <c r="BC1981" s="9"/>
      <c r="BD1981" s="10"/>
      <c r="BE1981" s="10"/>
      <c r="BF1981" s="10"/>
      <c r="BG1981" s="10"/>
      <c r="BH1981" s="10"/>
      <c r="BI1981" s="10"/>
      <c r="BJ1981" s="10"/>
      <c r="BK1981" s="10"/>
      <c r="BL1981" s="10"/>
      <c r="BM1981" s="9"/>
      <c r="BN1981" s="10"/>
      <c r="BO1981" s="9"/>
      <c r="BP1981" s="9"/>
      <c r="BQ1981" s="9"/>
      <c r="BR1981" s="9"/>
      <c r="BS1981" s="9"/>
      <c r="BT1981" s="5"/>
      <c r="BU1981" s="9"/>
      <c r="BV1981" s="10"/>
      <c r="BW1981" s="10"/>
      <c r="BX1981" s="10"/>
      <c r="BY1981" s="10"/>
      <c r="BZ1981" s="10"/>
      <c r="CA1981" s="10"/>
      <c r="CB1981" s="10"/>
      <c r="CC1981" s="10"/>
      <c r="CD1981" s="5"/>
      <c r="CE1981" s="9"/>
      <c r="CF1981" s="10"/>
      <c r="CG1981" s="10"/>
      <c r="CH1981" s="10"/>
      <c r="CI1981" s="10"/>
      <c r="CJ1981" s="10"/>
      <c r="CK1981" s="10"/>
      <c r="CL1981" s="10"/>
      <c r="CM1981" s="10"/>
    </row>
    <row r="1982" spans="1:91" x14ac:dyDescent="0.2">
      <c r="A1982" s="9"/>
      <c r="B1982" s="9"/>
      <c r="C1982" s="9"/>
      <c r="D1982" s="9"/>
      <c r="E1982" s="9"/>
      <c r="F1982" s="9"/>
      <c r="G1982" s="9"/>
      <c r="H1982" s="9"/>
      <c r="I1982" s="9"/>
      <c r="J1982" s="9"/>
      <c r="K1982" s="9"/>
      <c r="L1982" s="9"/>
      <c r="M1982" s="9"/>
      <c r="N1982" s="9"/>
      <c r="P1982"/>
      <c r="Q1982"/>
      <c r="AI1982" s="9"/>
      <c r="AJ1982" s="10"/>
      <c r="AK1982" s="9"/>
      <c r="AL1982" s="10"/>
      <c r="AM1982" s="9"/>
      <c r="AN1982" s="9"/>
      <c r="AO1982" s="9"/>
      <c r="AP1982" s="9"/>
      <c r="AQ1982" s="9"/>
      <c r="AS1982" s="9"/>
      <c r="AT1982" s="10"/>
      <c r="AU1982" s="10"/>
      <c r="AV1982" s="10"/>
      <c r="AW1982" s="10"/>
      <c r="AX1982" s="10"/>
      <c r="AY1982" s="10"/>
      <c r="AZ1982" s="10"/>
      <c r="BA1982" s="10"/>
      <c r="BC1982" s="9"/>
      <c r="BD1982" s="10"/>
      <c r="BE1982" s="10"/>
      <c r="BF1982" s="10"/>
      <c r="BG1982" s="10"/>
      <c r="BH1982" s="10"/>
      <c r="BI1982" s="10"/>
      <c r="BJ1982" s="10"/>
      <c r="BK1982" s="10"/>
      <c r="BL1982" s="10"/>
      <c r="BM1982" s="9"/>
      <c r="BN1982" s="10"/>
      <c r="BO1982" s="9"/>
      <c r="BP1982" s="9"/>
      <c r="BQ1982" s="9"/>
      <c r="BR1982" s="9"/>
      <c r="BS1982" s="9"/>
      <c r="BT1982" s="5"/>
      <c r="BU1982" s="9"/>
      <c r="BV1982" s="10"/>
      <c r="BW1982" s="10"/>
      <c r="BX1982" s="10"/>
      <c r="BY1982" s="10"/>
      <c r="BZ1982" s="10"/>
      <c r="CA1982" s="10"/>
      <c r="CB1982" s="10"/>
      <c r="CC1982" s="10"/>
      <c r="CD1982" s="5"/>
      <c r="CE1982" s="9"/>
      <c r="CF1982" s="10"/>
      <c r="CG1982" s="10"/>
      <c r="CH1982" s="10"/>
      <c r="CI1982" s="10"/>
      <c r="CJ1982" s="10"/>
      <c r="CK1982" s="10"/>
      <c r="CL1982" s="10"/>
      <c r="CM1982" s="10"/>
    </row>
    <row r="1983" spans="1:91" x14ac:dyDescent="0.2">
      <c r="A1983" s="9"/>
      <c r="B1983" s="9"/>
      <c r="C1983" s="9"/>
      <c r="D1983" s="9"/>
      <c r="E1983" s="9"/>
      <c r="F1983" s="9"/>
      <c r="G1983" s="9"/>
      <c r="H1983" s="9"/>
      <c r="I1983" s="9"/>
      <c r="J1983" s="9"/>
      <c r="K1983" s="9"/>
      <c r="L1983" s="9"/>
      <c r="M1983" s="9"/>
      <c r="N1983" s="9"/>
      <c r="P1983"/>
      <c r="Q1983"/>
      <c r="AI1983" s="9"/>
      <c r="AJ1983" s="10"/>
      <c r="AK1983" s="9"/>
      <c r="AL1983" s="10"/>
      <c r="AM1983" s="9"/>
      <c r="AN1983" s="9"/>
      <c r="AO1983" s="9"/>
      <c r="AP1983" s="9"/>
      <c r="AQ1983" s="9"/>
      <c r="AS1983" s="9"/>
      <c r="AT1983" s="10"/>
      <c r="AU1983" s="10"/>
      <c r="AV1983" s="10"/>
      <c r="AW1983" s="10"/>
      <c r="AX1983" s="10"/>
      <c r="AY1983" s="10"/>
      <c r="AZ1983" s="10"/>
      <c r="BA1983" s="10"/>
      <c r="BC1983" s="9"/>
      <c r="BD1983" s="10"/>
      <c r="BE1983" s="10"/>
      <c r="BF1983" s="10"/>
      <c r="BG1983" s="10"/>
      <c r="BH1983" s="10"/>
      <c r="BI1983" s="10"/>
      <c r="BJ1983" s="10"/>
      <c r="BK1983" s="10"/>
      <c r="BL1983" s="10"/>
      <c r="BM1983" s="9"/>
      <c r="BN1983" s="10"/>
      <c r="BO1983" s="9"/>
      <c r="BP1983" s="9"/>
      <c r="BQ1983" s="9"/>
      <c r="BR1983" s="9"/>
      <c r="BS1983" s="9"/>
      <c r="BT1983" s="5"/>
      <c r="BU1983" s="9"/>
      <c r="BV1983" s="10"/>
      <c r="BW1983" s="10"/>
      <c r="BX1983" s="10"/>
      <c r="BY1983" s="10"/>
      <c r="BZ1983" s="10"/>
      <c r="CA1983" s="10"/>
      <c r="CB1983" s="10"/>
      <c r="CC1983" s="10"/>
      <c r="CD1983" s="5"/>
      <c r="CE1983" s="9"/>
      <c r="CF1983" s="10"/>
      <c r="CG1983" s="10"/>
      <c r="CH1983" s="10"/>
      <c r="CI1983" s="10"/>
      <c r="CJ1983" s="10"/>
      <c r="CK1983" s="10"/>
      <c r="CL1983" s="10"/>
      <c r="CM1983" s="10"/>
    </row>
    <row r="1984" spans="1:91" x14ac:dyDescent="0.2">
      <c r="A1984" s="9"/>
      <c r="B1984" s="9"/>
      <c r="C1984" s="9"/>
      <c r="D1984" s="9"/>
      <c r="E1984" s="9"/>
      <c r="F1984" s="9"/>
      <c r="G1984" s="9"/>
      <c r="H1984" s="9"/>
      <c r="I1984" s="9"/>
      <c r="J1984" s="9"/>
      <c r="K1984" s="9"/>
      <c r="L1984" s="9"/>
      <c r="M1984" s="9"/>
      <c r="N1984" s="9"/>
      <c r="P1984"/>
      <c r="Q1984"/>
      <c r="AI1984" s="9"/>
      <c r="AJ1984" s="10"/>
      <c r="AK1984" s="9"/>
      <c r="AL1984" s="10"/>
      <c r="AM1984" s="9"/>
      <c r="AN1984" s="9"/>
      <c r="AO1984" s="9"/>
      <c r="AP1984" s="9"/>
      <c r="AQ1984" s="9"/>
      <c r="AS1984" s="9"/>
      <c r="AT1984" s="10"/>
      <c r="AU1984" s="10"/>
      <c r="AV1984" s="10"/>
      <c r="AW1984" s="10"/>
      <c r="AX1984" s="10"/>
      <c r="AY1984" s="10"/>
      <c r="AZ1984" s="10"/>
      <c r="BA1984" s="10"/>
      <c r="BC1984" s="9"/>
      <c r="BD1984" s="10"/>
      <c r="BE1984" s="10"/>
      <c r="BF1984" s="10"/>
      <c r="BG1984" s="10"/>
      <c r="BH1984" s="10"/>
      <c r="BI1984" s="10"/>
      <c r="BJ1984" s="10"/>
      <c r="BK1984" s="10"/>
      <c r="BL1984" s="10"/>
      <c r="BM1984" s="9"/>
      <c r="BN1984" s="10"/>
      <c r="BO1984" s="9"/>
      <c r="BP1984" s="9"/>
      <c r="BQ1984" s="9"/>
      <c r="BR1984" s="9"/>
      <c r="BS1984" s="9"/>
      <c r="BT1984" s="5"/>
      <c r="BU1984" s="9"/>
      <c r="BV1984" s="10"/>
      <c r="BW1984" s="10"/>
      <c r="BX1984" s="10"/>
      <c r="BY1984" s="10"/>
      <c r="BZ1984" s="10"/>
      <c r="CA1984" s="10"/>
      <c r="CB1984" s="10"/>
      <c r="CC1984" s="10"/>
      <c r="CD1984" s="5"/>
      <c r="CE1984" s="9"/>
      <c r="CF1984" s="10"/>
      <c r="CG1984" s="10"/>
      <c r="CH1984" s="10"/>
      <c r="CI1984" s="10"/>
      <c r="CJ1984" s="10"/>
      <c r="CK1984" s="10"/>
      <c r="CL1984" s="10"/>
      <c r="CM1984" s="10"/>
    </row>
    <row r="1985" spans="1:91" x14ac:dyDescent="0.2">
      <c r="A1985" s="9"/>
      <c r="B1985" s="9"/>
      <c r="C1985" s="9"/>
      <c r="D1985" s="9"/>
      <c r="E1985" s="9"/>
      <c r="F1985" s="9"/>
      <c r="G1985" s="9"/>
      <c r="H1985" s="9"/>
      <c r="I1985" s="9"/>
      <c r="J1985" s="9"/>
      <c r="K1985" s="9"/>
      <c r="L1985" s="9"/>
      <c r="M1985" s="9"/>
      <c r="N1985" s="9"/>
      <c r="P1985"/>
      <c r="Q1985"/>
      <c r="AI1985" s="9"/>
      <c r="AJ1985" s="10"/>
      <c r="AK1985" s="9"/>
      <c r="AL1985" s="10"/>
      <c r="AM1985" s="9"/>
      <c r="AN1985" s="9"/>
      <c r="AO1985" s="9"/>
      <c r="AP1985" s="9"/>
      <c r="AQ1985" s="9"/>
      <c r="AS1985" s="9"/>
      <c r="AT1985" s="10"/>
      <c r="AU1985" s="10"/>
      <c r="AV1985" s="10"/>
      <c r="AW1985" s="10"/>
      <c r="AX1985" s="10"/>
      <c r="AY1985" s="10"/>
      <c r="AZ1985" s="10"/>
      <c r="BA1985" s="10"/>
      <c r="BC1985" s="9"/>
      <c r="BD1985" s="10"/>
      <c r="BE1985" s="10"/>
      <c r="BF1985" s="10"/>
      <c r="BG1985" s="10"/>
      <c r="BH1985" s="10"/>
      <c r="BI1985" s="10"/>
      <c r="BJ1985" s="10"/>
      <c r="BK1985" s="10"/>
      <c r="BL1985" s="10"/>
      <c r="BM1985" s="9"/>
      <c r="BN1985" s="10"/>
      <c r="BO1985" s="9"/>
      <c r="BP1985" s="9"/>
      <c r="BQ1985" s="9"/>
      <c r="BR1985" s="9"/>
      <c r="BS1985" s="9"/>
      <c r="BT1985" s="5"/>
      <c r="BU1985" s="9"/>
      <c r="BV1985" s="10"/>
      <c r="BW1985" s="10"/>
      <c r="BX1985" s="10"/>
      <c r="BY1985" s="10"/>
      <c r="BZ1985" s="10"/>
      <c r="CA1985" s="10"/>
      <c r="CB1985" s="10"/>
      <c r="CC1985" s="10"/>
      <c r="CD1985" s="5"/>
      <c r="CE1985" s="9"/>
      <c r="CF1985" s="10"/>
      <c r="CG1985" s="10"/>
      <c r="CH1985" s="10"/>
      <c r="CI1985" s="10"/>
      <c r="CJ1985" s="10"/>
      <c r="CK1985" s="10"/>
      <c r="CL1985" s="10"/>
      <c r="CM1985" s="10"/>
    </row>
    <row r="1986" spans="1:91" x14ac:dyDescent="0.2">
      <c r="A1986" s="9"/>
      <c r="B1986" s="9"/>
      <c r="C1986" s="9"/>
      <c r="D1986" s="9"/>
      <c r="E1986" s="9"/>
      <c r="F1986" s="9"/>
      <c r="G1986" s="9"/>
      <c r="H1986" s="9"/>
      <c r="I1986" s="9"/>
      <c r="J1986" s="9"/>
      <c r="K1986" s="9"/>
      <c r="L1986" s="9"/>
      <c r="M1986" s="9"/>
      <c r="N1986" s="9"/>
      <c r="P1986"/>
      <c r="Q1986"/>
      <c r="AI1986" s="9"/>
      <c r="AJ1986" s="10"/>
      <c r="AK1986" s="9"/>
      <c r="AL1986" s="10"/>
      <c r="AM1986" s="9"/>
      <c r="AN1986" s="9"/>
      <c r="AO1986" s="9"/>
      <c r="AP1986" s="9"/>
      <c r="AQ1986" s="9"/>
      <c r="AS1986" s="9"/>
      <c r="AT1986" s="10"/>
      <c r="AU1986" s="10"/>
      <c r="AV1986" s="10"/>
      <c r="AW1986" s="10"/>
      <c r="AX1986" s="10"/>
      <c r="AY1986" s="10"/>
      <c r="AZ1986" s="10"/>
      <c r="BA1986" s="10"/>
      <c r="BC1986" s="9"/>
      <c r="BD1986" s="10"/>
      <c r="BE1986" s="10"/>
      <c r="BF1986" s="10"/>
      <c r="BG1986" s="10"/>
      <c r="BH1986" s="10"/>
      <c r="BI1986" s="10"/>
      <c r="BJ1986" s="10"/>
      <c r="BK1986" s="10"/>
      <c r="BL1986" s="10"/>
      <c r="BM1986" s="9"/>
      <c r="BN1986" s="10"/>
      <c r="BO1986" s="9"/>
      <c r="BP1986" s="9"/>
      <c r="BQ1986" s="9"/>
      <c r="BR1986" s="9"/>
      <c r="BS1986" s="9"/>
      <c r="BT1986" s="5"/>
      <c r="BU1986" s="9"/>
      <c r="BV1986" s="10"/>
      <c r="BW1986" s="10"/>
      <c r="BX1986" s="10"/>
      <c r="BY1986" s="10"/>
      <c r="BZ1986" s="10"/>
      <c r="CA1986" s="10"/>
      <c r="CB1986" s="10"/>
      <c r="CC1986" s="10"/>
      <c r="CD1986" s="5"/>
      <c r="CE1986" s="9"/>
      <c r="CF1986" s="10"/>
      <c r="CG1986" s="10"/>
      <c r="CH1986" s="10"/>
      <c r="CI1986" s="10"/>
      <c r="CJ1986" s="10"/>
      <c r="CK1986" s="10"/>
      <c r="CL1986" s="10"/>
      <c r="CM1986" s="10"/>
    </row>
    <row r="1987" spans="1:91" x14ac:dyDescent="0.2">
      <c r="A1987" s="9"/>
      <c r="B1987" s="9"/>
      <c r="C1987" s="9"/>
      <c r="D1987" s="9"/>
      <c r="E1987" s="9"/>
      <c r="F1987" s="9"/>
      <c r="G1987" s="9"/>
      <c r="H1987" s="9"/>
      <c r="I1987" s="9"/>
      <c r="J1987" s="9"/>
      <c r="K1987" s="9"/>
      <c r="L1987" s="9"/>
      <c r="M1987" s="9"/>
      <c r="N1987" s="9"/>
      <c r="P1987"/>
      <c r="Q1987"/>
      <c r="AI1987" s="9"/>
      <c r="AJ1987" s="10"/>
      <c r="AK1987" s="9"/>
      <c r="AL1987" s="10"/>
      <c r="AM1987" s="9"/>
      <c r="AN1987" s="9"/>
      <c r="AO1987" s="9"/>
      <c r="AP1987" s="9"/>
      <c r="AQ1987" s="9"/>
      <c r="AS1987" s="9"/>
      <c r="AT1987" s="10"/>
      <c r="AU1987" s="10"/>
      <c r="AV1987" s="10"/>
      <c r="AW1987" s="10"/>
      <c r="AX1987" s="10"/>
      <c r="AY1987" s="10"/>
      <c r="AZ1987" s="10"/>
      <c r="BA1987" s="10"/>
      <c r="BC1987" s="9"/>
      <c r="BD1987" s="10"/>
      <c r="BE1987" s="10"/>
      <c r="BF1987" s="10"/>
      <c r="BG1987" s="10"/>
      <c r="BH1987" s="10"/>
      <c r="BI1987" s="10"/>
      <c r="BJ1987" s="10"/>
      <c r="BK1987" s="10"/>
      <c r="BL1987" s="10"/>
      <c r="BM1987" s="9"/>
      <c r="BN1987" s="10"/>
      <c r="BO1987" s="9"/>
      <c r="BP1987" s="9"/>
      <c r="BQ1987" s="9"/>
      <c r="BR1987" s="9"/>
      <c r="BS1987" s="9"/>
      <c r="BT1987" s="5"/>
      <c r="BU1987" s="9"/>
      <c r="BV1987" s="10"/>
      <c r="BW1987" s="10"/>
      <c r="BX1987" s="10"/>
      <c r="BY1987" s="10"/>
      <c r="BZ1987" s="10"/>
      <c r="CA1987" s="10"/>
      <c r="CB1987" s="10"/>
      <c r="CC1987" s="10"/>
      <c r="CD1987" s="5"/>
      <c r="CE1987" s="9"/>
      <c r="CF1987" s="10"/>
      <c r="CG1987" s="10"/>
      <c r="CH1987" s="10"/>
      <c r="CI1987" s="10"/>
      <c r="CJ1987" s="10"/>
      <c r="CK1987" s="10"/>
      <c r="CL1987" s="10"/>
      <c r="CM1987" s="10"/>
    </row>
    <row r="1988" spans="1:91" x14ac:dyDescent="0.2">
      <c r="A1988" s="9"/>
      <c r="B1988" s="9"/>
      <c r="C1988" s="9"/>
      <c r="D1988" s="9"/>
      <c r="E1988" s="9"/>
      <c r="F1988" s="9"/>
      <c r="G1988" s="9"/>
      <c r="H1988" s="9"/>
      <c r="I1988" s="9"/>
      <c r="J1988" s="9"/>
      <c r="K1988" s="9"/>
      <c r="L1988" s="9"/>
      <c r="M1988" s="9"/>
      <c r="N1988" s="9"/>
      <c r="P1988"/>
      <c r="Q1988"/>
      <c r="AI1988" s="9"/>
      <c r="AJ1988" s="10"/>
      <c r="AK1988" s="9"/>
      <c r="AL1988" s="10"/>
      <c r="AM1988" s="9"/>
      <c r="AN1988" s="9"/>
      <c r="AO1988" s="9"/>
      <c r="AP1988" s="9"/>
      <c r="AQ1988" s="9"/>
      <c r="AS1988" s="9"/>
      <c r="AT1988" s="10"/>
      <c r="AU1988" s="10"/>
      <c r="AV1988" s="10"/>
      <c r="AW1988" s="10"/>
      <c r="AX1988" s="10"/>
      <c r="AY1988" s="10"/>
      <c r="AZ1988" s="10"/>
      <c r="BA1988" s="10"/>
      <c r="BC1988" s="9"/>
      <c r="BD1988" s="10"/>
      <c r="BE1988" s="10"/>
      <c r="BF1988" s="10"/>
      <c r="BG1988" s="10"/>
      <c r="BH1988" s="10"/>
      <c r="BI1988" s="10"/>
      <c r="BJ1988" s="10"/>
      <c r="BK1988" s="10"/>
      <c r="BL1988" s="10"/>
      <c r="BM1988" s="9"/>
      <c r="BN1988" s="10"/>
      <c r="BO1988" s="9"/>
      <c r="BP1988" s="9"/>
      <c r="BQ1988" s="9"/>
      <c r="BR1988" s="9"/>
      <c r="BS1988" s="9"/>
      <c r="BT1988" s="5"/>
      <c r="BU1988" s="9"/>
      <c r="BV1988" s="10"/>
      <c r="BW1988" s="10"/>
      <c r="BX1988" s="10"/>
      <c r="BY1988" s="10"/>
      <c r="BZ1988" s="10"/>
      <c r="CA1988" s="10"/>
      <c r="CB1988" s="10"/>
      <c r="CC1988" s="10"/>
      <c r="CD1988" s="5"/>
      <c r="CE1988" s="9"/>
      <c r="CF1988" s="10"/>
      <c r="CG1988" s="10"/>
      <c r="CH1988" s="10"/>
      <c r="CI1988" s="10"/>
      <c r="CJ1988" s="10"/>
      <c r="CK1988" s="10"/>
      <c r="CL1988" s="10"/>
      <c r="CM1988" s="10"/>
    </row>
    <row r="1989" spans="1:91" x14ac:dyDescent="0.2">
      <c r="A1989" s="9"/>
      <c r="B1989" s="9"/>
      <c r="C1989" s="9"/>
      <c r="D1989" s="9"/>
      <c r="E1989" s="9"/>
      <c r="F1989" s="9"/>
      <c r="G1989" s="9"/>
      <c r="H1989" s="9"/>
      <c r="I1989" s="9"/>
      <c r="J1989" s="9"/>
      <c r="K1989" s="9"/>
      <c r="L1989" s="9"/>
      <c r="M1989" s="9"/>
      <c r="N1989" s="9"/>
      <c r="P1989"/>
      <c r="Q1989"/>
      <c r="AI1989" s="9"/>
      <c r="AJ1989" s="10"/>
      <c r="AK1989" s="9"/>
      <c r="AL1989" s="10"/>
      <c r="AM1989" s="9"/>
      <c r="AN1989" s="9"/>
      <c r="AO1989" s="9"/>
      <c r="AP1989" s="9"/>
      <c r="AQ1989" s="9"/>
      <c r="AS1989" s="9"/>
      <c r="AT1989" s="10"/>
      <c r="AU1989" s="10"/>
      <c r="AV1989" s="10"/>
      <c r="AW1989" s="10"/>
      <c r="AX1989" s="10"/>
      <c r="AY1989" s="10"/>
      <c r="AZ1989" s="10"/>
      <c r="BA1989" s="10"/>
      <c r="BC1989" s="9"/>
      <c r="BD1989" s="10"/>
      <c r="BE1989" s="10"/>
      <c r="BF1989" s="10"/>
      <c r="BG1989" s="10"/>
      <c r="BH1989" s="10"/>
      <c r="BI1989" s="10"/>
      <c r="BJ1989" s="10"/>
      <c r="BK1989" s="10"/>
      <c r="BL1989" s="10"/>
      <c r="BM1989" s="9"/>
      <c r="BN1989" s="10"/>
      <c r="BO1989" s="9"/>
      <c r="BP1989" s="9"/>
      <c r="BQ1989" s="9"/>
      <c r="BR1989" s="9"/>
      <c r="BS1989" s="9"/>
      <c r="BT1989" s="5"/>
      <c r="BU1989" s="9"/>
      <c r="BV1989" s="10"/>
      <c r="BW1989" s="10"/>
      <c r="BX1989" s="10"/>
      <c r="BY1989" s="10"/>
      <c r="BZ1989" s="10"/>
      <c r="CA1989" s="10"/>
      <c r="CB1989" s="10"/>
      <c r="CC1989" s="10"/>
      <c r="CD1989" s="5"/>
      <c r="CE1989" s="9"/>
      <c r="CF1989" s="10"/>
      <c r="CG1989" s="10"/>
      <c r="CH1989" s="10"/>
      <c r="CI1989" s="10"/>
      <c r="CJ1989" s="10"/>
      <c r="CK1989" s="10"/>
      <c r="CL1989" s="10"/>
      <c r="CM1989" s="10"/>
    </row>
    <row r="1990" spans="1:91" x14ac:dyDescent="0.2">
      <c r="A1990" s="9"/>
      <c r="B1990" s="9"/>
      <c r="C1990" s="9"/>
      <c r="D1990" s="9"/>
      <c r="E1990" s="9"/>
      <c r="F1990" s="9"/>
      <c r="G1990" s="9"/>
      <c r="H1990" s="9"/>
      <c r="I1990" s="9"/>
      <c r="J1990" s="9"/>
      <c r="K1990" s="9"/>
      <c r="L1990" s="9"/>
      <c r="M1990" s="9"/>
      <c r="N1990" s="9"/>
      <c r="P1990"/>
      <c r="Q1990"/>
      <c r="AI1990" s="9"/>
      <c r="AJ1990" s="10"/>
      <c r="AK1990" s="9"/>
      <c r="AL1990" s="10"/>
      <c r="AM1990" s="9"/>
      <c r="AN1990" s="9"/>
      <c r="AO1990" s="9"/>
      <c r="AP1990" s="9"/>
      <c r="AQ1990" s="9"/>
      <c r="AS1990" s="9"/>
      <c r="AT1990" s="10"/>
      <c r="AU1990" s="10"/>
      <c r="AV1990" s="10"/>
      <c r="AW1990" s="10"/>
      <c r="AX1990" s="10"/>
      <c r="AY1990" s="10"/>
      <c r="AZ1990" s="10"/>
      <c r="BA1990" s="10"/>
      <c r="BC1990" s="9"/>
      <c r="BD1990" s="10"/>
      <c r="BE1990" s="10"/>
      <c r="BF1990" s="10"/>
      <c r="BG1990" s="10"/>
      <c r="BH1990" s="10"/>
      <c r="BI1990" s="10"/>
      <c r="BJ1990" s="10"/>
      <c r="BK1990" s="10"/>
      <c r="BL1990" s="10"/>
      <c r="BM1990" s="9"/>
      <c r="BN1990" s="10"/>
      <c r="BO1990" s="9"/>
      <c r="BP1990" s="9"/>
      <c r="BQ1990" s="9"/>
      <c r="BR1990" s="9"/>
      <c r="BS1990" s="9"/>
      <c r="BT1990" s="5"/>
      <c r="BU1990" s="9"/>
      <c r="BV1990" s="10"/>
      <c r="BW1990" s="10"/>
      <c r="BX1990" s="10"/>
      <c r="BY1990" s="10"/>
      <c r="BZ1990" s="10"/>
      <c r="CA1990" s="10"/>
      <c r="CB1990" s="10"/>
      <c r="CC1990" s="10"/>
      <c r="CD1990" s="5"/>
      <c r="CE1990" s="9"/>
      <c r="CF1990" s="10"/>
      <c r="CG1990" s="10"/>
      <c r="CH1990" s="10"/>
      <c r="CI1990" s="10"/>
      <c r="CJ1990" s="10"/>
      <c r="CK1990" s="10"/>
      <c r="CL1990" s="10"/>
      <c r="CM1990" s="10"/>
    </row>
    <row r="1991" spans="1:91" x14ac:dyDescent="0.2">
      <c r="A1991" s="9"/>
      <c r="B1991" s="9"/>
      <c r="C1991" s="9"/>
      <c r="D1991" s="9"/>
      <c r="E1991" s="9"/>
      <c r="F1991" s="9"/>
      <c r="G1991" s="9"/>
      <c r="H1991" s="9"/>
      <c r="I1991" s="9"/>
      <c r="J1991" s="9"/>
      <c r="K1991" s="9"/>
      <c r="L1991" s="9"/>
      <c r="M1991" s="9"/>
      <c r="N1991" s="9"/>
      <c r="P1991"/>
      <c r="Q1991"/>
      <c r="AI1991" s="9"/>
      <c r="AJ1991" s="10"/>
      <c r="AK1991" s="9"/>
      <c r="AL1991" s="10"/>
      <c r="AM1991" s="9"/>
      <c r="AN1991" s="9"/>
      <c r="AO1991" s="9"/>
      <c r="AP1991" s="9"/>
      <c r="AQ1991" s="9"/>
      <c r="AS1991" s="9"/>
      <c r="AT1991" s="10"/>
      <c r="AU1991" s="10"/>
      <c r="AV1991" s="10"/>
      <c r="AW1991" s="10"/>
      <c r="AX1991" s="10"/>
      <c r="AY1991" s="10"/>
      <c r="AZ1991" s="10"/>
      <c r="BA1991" s="10"/>
      <c r="BC1991" s="9"/>
      <c r="BD1991" s="10"/>
      <c r="BE1991" s="10"/>
      <c r="BF1991" s="10"/>
      <c r="BG1991" s="10"/>
      <c r="BH1991" s="10"/>
      <c r="BI1991" s="10"/>
      <c r="BJ1991" s="10"/>
      <c r="BK1991" s="10"/>
      <c r="BL1991" s="10"/>
      <c r="BM1991" s="9"/>
      <c r="BN1991" s="10"/>
      <c r="BO1991" s="9"/>
      <c r="BP1991" s="9"/>
      <c r="BQ1991" s="9"/>
      <c r="BR1991" s="9"/>
      <c r="BS1991" s="9"/>
      <c r="BT1991" s="5"/>
      <c r="BU1991" s="9"/>
      <c r="BV1991" s="10"/>
      <c r="BW1991" s="10"/>
      <c r="BX1991" s="10"/>
      <c r="BY1991" s="10"/>
      <c r="BZ1991" s="10"/>
      <c r="CA1991" s="10"/>
      <c r="CB1991" s="10"/>
      <c r="CC1991" s="10"/>
      <c r="CD1991" s="5"/>
      <c r="CE1991" s="9"/>
      <c r="CF1991" s="10"/>
      <c r="CG1991" s="10"/>
      <c r="CH1991" s="10"/>
      <c r="CI1991" s="10"/>
      <c r="CJ1991" s="10"/>
      <c r="CK1991" s="10"/>
      <c r="CL1991" s="10"/>
      <c r="CM1991" s="10"/>
    </row>
    <row r="1992" spans="1:91" x14ac:dyDescent="0.2">
      <c r="A1992" s="9"/>
      <c r="B1992" s="9"/>
      <c r="C1992" s="9"/>
      <c r="D1992" s="9"/>
      <c r="E1992" s="9"/>
      <c r="F1992" s="9"/>
      <c r="G1992" s="9"/>
      <c r="H1992" s="9"/>
      <c r="I1992" s="9"/>
      <c r="J1992" s="9"/>
      <c r="K1992" s="9"/>
      <c r="L1992" s="9"/>
      <c r="M1992" s="9"/>
      <c r="N1992" s="9"/>
      <c r="P1992"/>
      <c r="Q1992"/>
      <c r="AI1992" s="9"/>
      <c r="AJ1992" s="10"/>
      <c r="AK1992" s="9"/>
      <c r="AL1992" s="10"/>
      <c r="AM1992" s="9"/>
      <c r="AN1992" s="9"/>
      <c r="AO1992" s="9"/>
      <c r="AP1992" s="9"/>
      <c r="AQ1992" s="9"/>
      <c r="AS1992" s="9"/>
      <c r="AT1992" s="10"/>
      <c r="AU1992" s="10"/>
      <c r="AV1992" s="10"/>
      <c r="AW1992" s="10"/>
      <c r="AX1992" s="10"/>
      <c r="AY1992" s="10"/>
      <c r="AZ1992" s="10"/>
      <c r="BA1992" s="10"/>
      <c r="BC1992" s="9"/>
      <c r="BD1992" s="10"/>
      <c r="BE1992" s="10"/>
      <c r="BF1992" s="10"/>
      <c r="BG1992" s="10"/>
      <c r="BH1992" s="10"/>
      <c r="BI1992" s="10"/>
      <c r="BJ1992" s="10"/>
      <c r="BK1992" s="10"/>
      <c r="BL1992" s="10"/>
      <c r="BM1992" s="9"/>
      <c r="BN1992" s="10"/>
      <c r="BO1992" s="9"/>
      <c r="BP1992" s="9"/>
      <c r="BQ1992" s="9"/>
      <c r="BR1992" s="9"/>
      <c r="BS1992" s="9"/>
      <c r="BT1992" s="5"/>
      <c r="BU1992" s="9"/>
      <c r="BV1992" s="10"/>
      <c r="BW1992" s="10"/>
      <c r="BX1992" s="10"/>
      <c r="BY1992" s="10"/>
      <c r="BZ1992" s="10"/>
      <c r="CA1992" s="10"/>
      <c r="CB1992" s="10"/>
      <c r="CC1992" s="10"/>
      <c r="CD1992" s="5"/>
      <c r="CE1992" s="9"/>
      <c r="CF1992" s="10"/>
      <c r="CG1992" s="10"/>
      <c r="CH1992" s="10"/>
      <c r="CI1992" s="10"/>
      <c r="CJ1992" s="10"/>
      <c r="CK1992" s="10"/>
      <c r="CL1992" s="10"/>
      <c r="CM1992" s="10"/>
    </row>
    <row r="1993" spans="1:91" x14ac:dyDescent="0.2">
      <c r="A1993" s="9"/>
      <c r="B1993" s="9"/>
      <c r="C1993" s="9"/>
      <c r="D1993" s="9"/>
      <c r="E1993" s="9"/>
      <c r="F1993" s="9"/>
      <c r="G1993" s="9"/>
      <c r="H1993" s="9"/>
      <c r="I1993" s="9"/>
      <c r="J1993" s="9"/>
      <c r="K1993" s="9"/>
      <c r="L1993" s="9"/>
      <c r="M1993" s="9"/>
      <c r="N1993" s="9"/>
      <c r="P1993"/>
      <c r="Q1993"/>
      <c r="AI1993" s="9"/>
      <c r="AJ1993" s="10"/>
      <c r="AK1993" s="9"/>
      <c r="AL1993" s="10"/>
      <c r="AM1993" s="9"/>
      <c r="AN1993" s="9"/>
      <c r="AO1993" s="9"/>
      <c r="AP1993" s="9"/>
      <c r="AQ1993" s="9"/>
      <c r="AS1993" s="9"/>
      <c r="AT1993" s="10"/>
      <c r="AU1993" s="10"/>
      <c r="AV1993" s="10"/>
      <c r="AW1993" s="10"/>
      <c r="AX1993" s="10"/>
      <c r="AY1993" s="10"/>
      <c r="AZ1993" s="10"/>
      <c r="BA1993" s="10"/>
      <c r="BC1993" s="9"/>
      <c r="BD1993" s="10"/>
      <c r="BE1993" s="10"/>
      <c r="BF1993" s="10"/>
      <c r="BG1993" s="10"/>
      <c r="BH1993" s="10"/>
      <c r="BI1993" s="10"/>
      <c r="BJ1993" s="10"/>
      <c r="BK1993" s="10"/>
      <c r="BL1993" s="10"/>
      <c r="BM1993" s="9"/>
      <c r="BN1993" s="10"/>
      <c r="BO1993" s="9"/>
      <c r="BP1993" s="9"/>
      <c r="BQ1993" s="9"/>
      <c r="BR1993" s="9"/>
      <c r="BS1993" s="9"/>
      <c r="BT1993" s="5"/>
      <c r="BU1993" s="9"/>
      <c r="BV1993" s="10"/>
      <c r="BW1993" s="10"/>
      <c r="BX1993" s="10"/>
      <c r="BY1993" s="10"/>
      <c r="BZ1993" s="10"/>
      <c r="CA1993" s="10"/>
      <c r="CB1993" s="10"/>
      <c r="CC1993" s="10"/>
      <c r="CD1993" s="5"/>
      <c r="CE1993" s="9"/>
      <c r="CF1993" s="10"/>
      <c r="CG1993" s="10"/>
      <c r="CH1993" s="10"/>
      <c r="CI1993" s="10"/>
      <c r="CJ1993" s="10"/>
      <c r="CK1993" s="10"/>
      <c r="CL1993" s="10"/>
      <c r="CM1993" s="10"/>
    </row>
    <row r="1994" spans="1:91" x14ac:dyDescent="0.2">
      <c r="A1994" s="9"/>
      <c r="B1994" s="9"/>
      <c r="C1994" s="9"/>
      <c r="D1994" s="9"/>
      <c r="E1994" s="9"/>
      <c r="F1994" s="9"/>
      <c r="G1994" s="9"/>
      <c r="H1994" s="9"/>
      <c r="I1994" s="9"/>
      <c r="J1994" s="9"/>
      <c r="K1994" s="9"/>
      <c r="L1994" s="9"/>
      <c r="M1994" s="9"/>
      <c r="N1994" s="9"/>
      <c r="P1994"/>
      <c r="Q1994"/>
      <c r="AI1994" s="9"/>
      <c r="AJ1994" s="10"/>
      <c r="AK1994" s="9"/>
      <c r="AL1994" s="10"/>
      <c r="AM1994" s="9"/>
      <c r="AN1994" s="9"/>
      <c r="AO1994" s="9"/>
      <c r="AP1994" s="9"/>
      <c r="AQ1994" s="9"/>
      <c r="AS1994" s="9"/>
      <c r="AT1994" s="10"/>
      <c r="AU1994" s="10"/>
      <c r="AV1994" s="10"/>
      <c r="AW1994" s="10"/>
      <c r="AX1994" s="10"/>
      <c r="AY1994" s="10"/>
      <c r="AZ1994" s="10"/>
      <c r="BA1994" s="10"/>
      <c r="BC1994" s="9"/>
      <c r="BD1994" s="10"/>
      <c r="BE1994" s="10"/>
      <c r="BF1994" s="10"/>
      <c r="BG1994" s="10"/>
      <c r="BH1994" s="10"/>
      <c r="BI1994" s="10"/>
      <c r="BJ1994" s="10"/>
      <c r="BK1994" s="10"/>
      <c r="BL1994" s="10"/>
      <c r="BM1994" s="9"/>
      <c r="BN1994" s="10"/>
      <c r="BO1994" s="9"/>
      <c r="BP1994" s="9"/>
      <c r="BQ1994" s="9"/>
      <c r="BR1994" s="9"/>
      <c r="BS1994" s="9"/>
      <c r="BT1994" s="5"/>
      <c r="BU1994" s="9"/>
      <c r="BV1994" s="10"/>
      <c r="BW1994" s="10"/>
      <c r="BX1994" s="10"/>
      <c r="BY1994" s="10"/>
      <c r="BZ1994" s="10"/>
      <c r="CA1994" s="10"/>
      <c r="CB1994" s="10"/>
      <c r="CC1994" s="10"/>
      <c r="CD1994" s="5"/>
      <c r="CE1994" s="9"/>
      <c r="CF1994" s="10"/>
      <c r="CG1994" s="10"/>
      <c r="CH1994" s="10"/>
      <c r="CI1994" s="10"/>
      <c r="CJ1994" s="10"/>
      <c r="CK1994" s="10"/>
      <c r="CL1994" s="10"/>
      <c r="CM1994" s="10"/>
    </row>
    <row r="1995" spans="1:91" x14ac:dyDescent="0.2">
      <c r="A1995" s="9"/>
      <c r="B1995" s="9"/>
      <c r="C1995" s="9"/>
      <c r="D1995" s="9"/>
      <c r="E1995" s="9"/>
      <c r="F1995" s="9"/>
      <c r="G1995" s="9"/>
      <c r="H1995" s="9"/>
      <c r="I1995" s="9"/>
      <c r="J1995" s="9"/>
      <c r="K1995" s="9"/>
      <c r="L1995" s="9"/>
      <c r="M1995" s="9"/>
      <c r="N1995" s="9"/>
      <c r="P1995"/>
      <c r="Q1995"/>
      <c r="AI1995" s="9"/>
      <c r="AJ1995" s="10"/>
      <c r="AK1995" s="9"/>
      <c r="AL1995" s="10"/>
      <c r="AM1995" s="9"/>
      <c r="AN1995" s="9"/>
      <c r="AO1995" s="9"/>
      <c r="AP1995" s="9"/>
      <c r="AQ1995" s="9"/>
      <c r="AS1995" s="9"/>
      <c r="AT1995" s="10"/>
      <c r="AU1995" s="10"/>
      <c r="AV1995" s="10"/>
      <c r="AW1995" s="10"/>
      <c r="AX1995" s="10"/>
      <c r="AY1995" s="10"/>
      <c r="AZ1995" s="10"/>
      <c r="BA1995" s="10"/>
      <c r="BC1995" s="9"/>
      <c r="BD1995" s="10"/>
      <c r="BE1995" s="10"/>
      <c r="BF1995" s="10"/>
      <c r="BG1995" s="10"/>
      <c r="BH1995" s="10"/>
      <c r="BI1995" s="10"/>
      <c r="BJ1995" s="10"/>
      <c r="BK1995" s="10"/>
      <c r="BL1995" s="10"/>
      <c r="BM1995" s="9"/>
      <c r="BN1995" s="10"/>
      <c r="BO1995" s="9"/>
      <c r="BP1995" s="9"/>
      <c r="BQ1995" s="9"/>
      <c r="BR1995" s="9"/>
      <c r="BS1995" s="9"/>
      <c r="BT1995" s="5"/>
      <c r="BU1995" s="9"/>
      <c r="BV1995" s="10"/>
      <c r="BW1995" s="10"/>
      <c r="BX1995" s="10"/>
      <c r="BY1995" s="10"/>
      <c r="BZ1995" s="10"/>
      <c r="CA1995" s="10"/>
      <c r="CB1995" s="10"/>
      <c r="CC1995" s="10"/>
      <c r="CD1995" s="5"/>
      <c r="CE1995" s="9"/>
      <c r="CF1995" s="10"/>
      <c r="CG1995" s="10"/>
      <c r="CH1995" s="10"/>
      <c r="CI1995" s="10"/>
      <c r="CJ1995" s="10"/>
      <c r="CK1995" s="10"/>
      <c r="CL1995" s="10"/>
      <c r="CM1995" s="10"/>
    </row>
    <row r="1996" spans="1:91" x14ac:dyDescent="0.2">
      <c r="A1996" s="9"/>
      <c r="B1996" s="9"/>
      <c r="C1996" s="9"/>
      <c r="D1996" s="9"/>
      <c r="E1996" s="9"/>
      <c r="F1996" s="9"/>
      <c r="G1996" s="9"/>
      <c r="H1996" s="9"/>
      <c r="I1996" s="9"/>
      <c r="J1996" s="9"/>
      <c r="K1996" s="9"/>
      <c r="L1996" s="9"/>
      <c r="M1996" s="9"/>
      <c r="N1996" s="9"/>
      <c r="P1996"/>
      <c r="Q1996"/>
      <c r="AI1996" s="9"/>
      <c r="AJ1996" s="10"/>
      <c r="AK1996" s="9"/>
      <c r="AL1996" s="10"/>
      <c r="AM1996" s="9"/>
      <c r="AN1996" s="9"/>
      <c r="AO1996" s="9"/>
      <c r="AP1996" s="9"/>
      <c r="AQ1996" s="9"/>
      <c r="AS1996" s="9"/>
      <c r="AT1996" s="10"/>
      <c r="AU1996" s="10"/>
      <c r="AV1996" s="10"/>
      <c r="AW1996" s="10"/>
      <c r="AX1996" s="10"/>
      <c r="AY1996" s="10"/>
      <c r="AZ1996" s="10"/>
      <c r="BA1996" s="10"/>
      <c r="BC1996" s="9"/>
      <c r="BD1996" s="10"/>
      <c r="BE1996" s="10"/>
      <c r="BF1996" s="10"/>
      <c r="BG1996" s="10"/>
      <c r="BH1996" s="10"/>
      <c r="BI1996" s="10"/>
      <c r="BJ1996" s="10"/>
      <c r="BK1996" s="10"/>
      <c r="BL1996" s="10"/>
      <c r="BM1996" s="9"/>
      <c r="BN1996" s="10"/>
      <c r="BO1996" s="9"/>
      <c r="BP1996" s="9"/>
      <c r="BQ1996" s="9"/>
      <c r="BR1996" s="9"/>
      <c r="BS1996" s="9"/>
      <c r="BT1996" s="5"/>
      <c r="BU1996" s="9"/>
      <c r="BV1996" s="10"/>
      <c r="BW1996" s="10"/>
      <c r="BX1996" s="10"/>
      <c r="BY1996" s="10"/>
      <c r="BZ1996" s="10"/>
      <c r="CA1996" s="10"/>
      <c r="CB1996" s="10"/>
      <c r="CC1996" s="10"/>
      <c r="CD1996" s="5"/>
      <c r="CE1996" s="9"/>
      <c r="CF1996" s="10"/>
      <c r="CG1996" s="10"/>
      <c r="CH1996" s="10"/>
      <c r="CI1996" s="10"/>
      <c r="CJ1996" s="10"/>
      <c r="CK1996" s="10"/>
      <c r="CL1996" s="10"/>
      <c r="CM1996" s="10"/>
    </row>
    <row r="1997" spans="1:91" x14ac:dyDescent="0.2">
      <c r="A1997" s="9"/>
      <c r="B1997" s="9"/>
      <c r="C1997" s="9"/>
      <c r="D1997" s="9"/>
      <c r="E1997" s="9"/>
      <c r="F1997" s="9"/>
      <c r="G1997" s="9"/>
      <c r="H1997" s="9"/>
      <c r="I1997" s="9"/>
      <c r="J1997" s="9"/>
      <c r="K1997" s="9"/>
      <c r="L1997" s="9"/>
      <c r="M1997" s="9"/>
      <c r="N1997" s="9"/>
      <c r="P1997"/>
      <c r="Q1997"/>
      <c r="AI1997" s="9"/>
      <c r="AJ1997" s="10"/>
      <c r="AK1997" s="9"/>
      <c r="AL1997" s="10"/>
      <c r="AM1997" s="9"/>
      <c r="AN1997" s="9"/>
      <c r="AO1997" s="9"/>
      <c r="AP1997" s="9"/>
      <c r="AQ1997" s="9"/>
      <c r="AS1997" s="9"/>
      <c r="AT1997" s="10"/>
      <c r="AU1997" s="10"/>
      <c r="AV1997" s="10"/>
      <c r="AW1997" s="10"/>
      <c r="AX1997" s="10"/>
      <c r="AY1997" s="10"/>
      <c r="AZ1997" s="10"/>
      <c r="BA1997" s="10"/>
      <c r="BC1997" s="9"/>
      <c r="BD1997" s="10"/>
      <c r="BE1997" s="10"/>
      <c r="BF1997" s="10"/>
      <c r="BG1997" s="10"/>
      <c r="BH1997" s="10"/>
      <c r="BI1997" s="10"/>
      <c r="BJ1997" s="10"/>
      <c r="BK1997" s="10"/>
      <c r="BL1997" s="10"/>
      <c r="BM1997" s="9"/>
      <c r="BN1997" s="10"/>
      <c r="BO1997" s="9"/>
      <c r="BP1997" s="9"/>
      <c r="BQ1997" s="9"/>
      <c r="BR1997" s="9"/>
      <c r="BS1997" s="9"/>
      <c r="BT1997" s="5"/>
      <c r="BU1997" s="9"/>
      <c r="BV1997" s="10"/>
      <c r="BW1997" s="10"/>
      <c r="BX1997" s="10"/>
      <c r="BY1997" s="10"/>
      <c r="BZ1997" s="10"/>
      <c r="CA1997" s="10"/>
      <c r="CB1997" s="10"/>
      <c r="CC1997" s="10"/>
      <c r="CD1997" s="5"/>
      <c r="CE1997" s="9"/>
      <c r="CF1997" s="10"/>
      <c r="CG1997" s="10"/>
      <c r="CH1997" s="10"/>
      <c r="CI1997" s="10"/>
      <c r="CJ1997" s="10"/>
      <c r="CK1997" s="10"/>
      <c r="CL1997" s="10"/>
      <c r="CM1997" s="10"/>
    </row>
    <row r="1998" spans="1:91" x14ac:dyDescent="0.2">
      <c r="A1998" s="9"/>
      <c r="B1998" s="9"/>
      <c r="C1998" s="9"/>
      <c r="D1998" s="9"/>
      <c r="E1998" s="9"/>
      <c r="F1998" s="9"/>
      <c r="G1998" s="9"/>
      <c r="H1998" s="9"/>
      <c r="I1998" s="9"/>
      <c r="J1998" s="9"/>
      <c r="K1998" s="9"/>
      <c r="L1998" s="9"/>
      <c r="M1998" s="9"/>
      <c r="N1998" s="9"/>
      <c r="P1998"/>
      <c r="Q1998"/>
      <c r="AI1998" s="9"/>
      <c r="AJ1998" s="10"/>
      <c r="AK1998" s="9"/>
      <c r="AL1998" s="10"/>
      <c r="AM1998" s="9"/>
      <c r="AN1998" s="9"/>
      <c r="AO1998" s="9"/>
      <c r="AP1998" s="9"/>
      <c r="AQ1998" s="9"/>
      <c r="AS1998" s="9"/>
      <c r="AT1998" s="10"/>
      <c r="AU1998" s="10"/>
      <c r="AV1998" s="10"/>
      <c r="AW1998" s="10"/>
      <c r="AX1998" s="10"/>
      <c r="AY1998" s="10"/>
      <c r="AZ1998" s="10"/>
      <c r="BA1998" s="10"/>
      <c r="BC1998" s="9"/>
      <c r="BD1998" s="10"/>
      <c r="BE1998" s="10"/>
      <c r="BF1998" s="10"/>
      <c r="BG1998" s="10"/>
      <c r="BH1998" s="10"/>
      <c r="BI1998" s="10"/>
      <c r="BJ1998" s="10"/>
      <c r="BK1998" s="10"/>
      <c r="BL1998" s="10"/>
      <c r="BM1998" s="9"/>
      <c r="BN1998" s="10"/>
      <c r="BO1998" s="9"/>
      <c r="BP1998" s="9"/>
      <c r="BQ1998" s="9"/>
      <c r="BR1998" s="9"/>
      <c r="BS1998" s="9"/>
      <c r="BT1998" s="5"/>
      <c r="BU1998" s="9"/>
      <c r="BV1998" s="10"/>
      <c r="BW1998" s="10"/>
      <c r="BX1998" s="10"/>
      <c r="BY1998" s="10"/>
      <c r="BZ1998" s="10"/>
      <c r="CA1998" s="10"/>
      <c r="CB1998" s="10"/>
      <c r="CC1998" s="10"/>
      <c r="CD1998" s="5"/>
      <c r="CE1998" s="9"/>
      <c r="CF1998" s="10"/>
      <c r="CG1998" s="10"/>
      <c r="CH1998" s="10"/>
      <c r="CI1998" s="10"/>
      <c r="CJ1998" s="10"/>
      <c r="CK1998" s="10"/>
      <c r="CL1998" s="10"/>
      <c r="CM1998" s="10"/>
    </row>
    <row r="1999" spans="1:91" x14ac:dyDescent="0.2">
      <c r="A1999" s="9"/>
      <c r="B1999" s="9"/>
      <c r="C1999" s="9"/>
      <c r="D1999" s="9"/>
      <c r="E1999" s="9"/>
      <c r="F1999" s="9"/>
      <c r="G1999" s="9"/>
      <c r="H1999" s="9"/>
      <c r="I1999" s="9"/>
      <c r="J1999" s="9"/>
      <c r="K1999" s="9"/>
      <c r="L1999" s="9"/>
      <c r="M1999" s="9"/>
      <c r="N1999" s="9"/>
      <c r="P1999"/>
      <c r="Q1999"/>
      <c r="AI1999" s="9"/>
      <c r="AJ1999" s="10"/>
      <c r="AK1999" s="9"/>
      <c r="AL1999" s="10"/>
      <c r="AM1999" s="9"/>
      <c r="AN1999" s="9"/>
      <c r="AO1999" s="9"/>
      <c r="AP1999" s="9"/>
      <c r="AQ1999" s="9"/>
      <c r="AS1999" s="9"/>
      <c r="AT1999" s="10"/>
      <c r="AU1999" s="10"/>
      <c r="AV1999" s="10"/>
      <c r="AW1999" s="10"/>
      <c r="AX1999" s="10"/>
      <c r="AY1999" s="10"/>
      <c r="AZ1999" s="10"/>
      <c r="BA1999" s="10"/>
      <c r="BC1999" s="9"/>
      <c r="BD1999" s="10"/>
      <c r="BE1999" s="10"/>
      <c r="BF1999" s="10"/>
      <c r="BG1999" s="10"/>
      <c r="BH1999" s="10"/>
      <c r="BI1999" s="10"/>
      <c r="BJ1999" s="10"/>
      <c r="BK1999" s="10"/>
      <c r="BL1999" s="10"/>
      <c r="BM1999" s="9"/>
      <c r="BN1999" s="10"/>
      <c r="BO1999" s="9"/>
      <c r="BP1999" s="9"/>
      <c r="BQ1999" s="9"/>
      <c r="BR1999" s="9"/>
      <c r="BS1999" s="9"/>
      <c r="BT1999" s="5"/>
      <c r="BU1999" s="9"/>
      <c r="BV1999" s="10"/>
      <c r="BW1999" s="10"/>
      <c r="BX1999" s="10"/>
      <c r="BY1999" s="10"/>
      <c r="BZ1999" s="10"/>
      <c r="CA1999" s="10"/>
      <c r="CB1999" s="10"/>
      <c r="CC1999" s="10"/>
      <c r="CD1999" s="5"/>
      <c r="CE1999" s="9"/>
      <c r="CF1999" s="10"/>
      <c r="CG1999" s="10"/>
      <c r="CH1999" s="10"/>
      <c r="CI1999" s="10"/>
      <c r="CJ1999" s="10"/>
      <c r="CK1999" s="10"/>
      <c r="CL1999" s="10"/>
      <c r="CM1999" s="10"/>
    </row>
    <row r="2000" spans="1:91" x14ac:dyDescent="0.2">
      <c r="A2000" s="9"/>
      <c r="B2000" s="9"/>
      <c r="C2000" s="9"/>
      <c r="D2000" s="9"/>
      <c r="E2000" s="9"/>
      <c r="F2000" s="9"/>
      <c r="G2000" s="9"/>
      <c r="H2000" s="9"/>
      <c r="I2000" s="9"/>
      <c r="J2000" s="9"/>
      <c r="K2000" s="9"/>
      <c r="L2000" s="9"/>
      <c r="M2000" s="9"/>
      <c r="N2000" s="9"/>
      <c r="P2000"/>
      <c r="Q2000"/>
      <c r="AI2000" s="9"/>
      <c r="AJ2000" s="10"/>
      <c r="AK2000" s="9"/>
      <c r="AL2000" s="10"/>
      <c r="AM2000" s="9"/>
      <c r="AN2000" s="9"/>
      <c r="AO2000" s="9"/>
      <c r="AP2000" s="9"/>
      <c r="AQ2000" s="9"/>
      <c r="AS2000" s="9"/>
      <c r="AT2000" s="10"/>
      <c r="AU2000" s="10"/>
      <c r="AV2000" s="10"/>
      <c r="AW2000" s="10"/>
      <c r="AX2000" s="10"/>
      <c r="AY2000" s="10"/>
      <c r="AZ2000" s="10"/>
      <c r="BA2000" s="10"/>
      <c r="BC2000" s="9"/>
      <c r="BD2000" s="10"/>
      <c r="BE2000" s="10"/>
      <c r="BF2000" s="10"/>
      <c r="BG2000" s="10"/>
      <c r="BH2000" s="10"/>
      <c r="BI2000" s="10"/>
      <c r="BJ2000" s="10"/>
      <c r="BK2000" s="10"/>
      <c r="BL2000" s="10"/>
      <c r="BM2000" s="9"/>
      <c r="BN2000" s="10"/>
      <c r="BO2000" s="9"/>
      <c r="BP2000" s="9"/>
      <c r="BQ2000" s="9"/>
      <c r="BR2000" s="9"/>
      <c r="BS2000" s="9"/>
      <c r="BT2000" s="5"/>
      <c r="BU2000" s="9"/>
      <c r="BV2000" s="10"/>
      <c r="BW2000" s="10"/>
      <c r="BX2000" s="10"/>
      <c r="BY2000" s="10"/>
      <c r="BZ2000" s="10"/>
      <c r="CA2000" s="10"/>
      <c r="CB2000" s="10"/>
      <c r="CC2000" s="10"/>
      <c r="CD2000" s="5"/>
      <c r="CE2000" s="9"/>
      <c r="CF2000" s="10"/>
      <c r="CG2000" s="10"/>
      <c r="CH2000" s="10"/>
      <c r="CI2000" s="10"/>
      <c r="CJ2000" s="10"/>
      <c r="CK2000" s="10"/>
      <c r="CL2000" s="10"/>
      <c r="CM2000" s="10"/>
    </row>
    <row r="2001" spans="1:91" x14ac:dyDescent="0.2">
      <c r="A2001" s="9"/>
      <c r="B2001" s="9"/>
      <c r="C2001" s="9"/>
      <c r="D2001" s="9"/>
      <c r="E2001" s="9"/>
      <c r="F2001" s="9"/>
      <c r="G2001" s="9"/>
      <c r="H2001" s="9"/>
      <c r="I2001" s="9"/>
      <c r="J2001" s="9"/>
      <c r="K2001" s="9"/>
      <c r="L2001" s="9"/>
      <c r="M2001" s="9"/>
      <c r="N2001" s="9"/>
      <c r="P2001"/>
      <c r="Q2001"/>
      <c r="AI2001" s="9"/>
      <c r="AJ2001" s="10"/>
      <c r="AK2001" s="9"/>
      <c r="AL2001" s="10"/>
      <c r="AM2001" s="9"/>
      <c r="AN2001" s="9"/>
      <c r="AO2001" s="9"/>
      <c r="AP2001" s="9"/>
      <c r="AQ2001" s="9"/>
      <c r="AS2001" s="9"/>
      <c r="AT2001" s="10"/>
      <c r="AU2001" s="10"/>
      <c r="AV2001" s="10"/>
      <c r="AW2001" s="10"/>
      <c r="AX2001" s="10"/>
      <c r="AY2001" s="10"/>
      <c r="AZ2001" s="10"/>
      <c r="BA2001" s="10"/>
      <c r="BC2001" s="9"/>
      <c r="BD2001" s="10"/>
      <c r="BE2001" s="10"/>
      <c r="BF2001" s="10"/>
      <c r="BG2001" s="10"/>
      <c r="BH2001" s="10"/>
      <c r="BI2001" s="10"/>
      <c r="BJ2001" s="10"/>
      <c r="BK2001" s="10"/>
      <c r="BL2001" s="10"/>
      <c r="BM2001" s="9"/>
      <c r="BN2001" s="10"/>
      <c r="BO2001" s="9"/>
      <c r="BP2001" s="9"/>
      <c r="BQ2001" s="9"/>
      <c r="BR2001" s="9"/>
      <c r="BS2001" s="9"/>
      <c r="BT2001" s="5"/>
      <c r="BU2001" s="9"/>
      <c r="BV2001" s="10"/>
      <c r="BW2001" s="10"/>
      <c r="BX2001" s="10"/>
      <c r="BY2001" s="10"/>
      <c r="BZ2001" s="10"/>
      <c r="CA2001" s="10"/>
      <c r="CB2001" s="10"/>
      <c r="CC2001" s="10"/>
      <c r="CD2001" s="5"/>
      <c r="CE2001" s="9"/>
      <c r="CF2001" s="10"/>
      <c r="CG2001" s="10"/>
      <c r="CH2001" s="10"/>
      <c r="CI2001" s="10"/>
      <c r="CJ2001" s="10"/>
      <c r="CK2001" s="10"/>
      <c r="CL2001" s="10"/>
      <c r="CM2001" s="10"/>
    </row>
    <row r="2002" spans="1:91" x14ac:dyDescent="0.2">
      <c r="A2002" s="9"/>
      <c r="B2002" s="9"/>
      <c r="C2002" s="9"/>
      <c r="D2002" s="9"/>
      <c r="E2002" s="9"/>
      <c r="F2002" s="9"/>
      <c r="G2002" s="9"/>
      <c r="H2002" s="9"/>
      <c r="I2002" s="9"/>
      <c r="J2002" s="9"/>
      <c r="K2002" s="9"/>
      <c r="L2002" s="9"/>
      <c r="M2002" s="9"/>
      <c r="N2002" s="9"/>
      <c r="P2002"/>
      <c r="Q2002"/>
      <c r="AI2002" s="9"/>
      <c r="AJ2002" s="10"/>
      <c r="AK2002" s="9"/>
      <c r="AL2002" s="10"/>
      <c r="AM2002" s="9"/>
      <c r="AN2002" s="9"/>
      <c r="AO2002" s="9"/>
      <c r="AP2002" s="9"/>
      <c r="AQ2002" s="9"/>
      <c r="AS2002" s="9"/>
      <c r="AT2002" s="10"/>
      <c r="AU2002" s="10"/>
      <c r="AV2002" s="10"/>
      <c r="AW2002" s="10"/>
      <c r="AX2002" s="10"/>
      <c r="AY2002" s="10"/>
      <c r="AZ2002" s="10"/>
      <c r="BA2002" s="10"/>
      <c r="BC2002" s="9"/>
      <c r="BD2002" s="10"/>
      <c r="BE2002" s="10"/>
      <c r="BF2002" s="10"/>
      <c r="BG2002" s="10"/>
      <c r="BH2002" s="10"/>
      <c r="BI2002" s="10"/>
      <c r="BJ2002" s="10"/>
      <c r="BK2002" s="10"/>
      <c r="BL2002" s="10"/>
      <c r="BM2002" s="9"/>
      <c r="BN2002" s="10"/>
      <c r="BO2002" s="9"/>
      <c r="BP2002" s="9"/>
      <c r="BQ2002" s="9"/>
      <c r="BR2002" s="9"/>
      <c r="BS2002" s="9"/>
      <c r="BT2002" s="5"/>
      <c r="BU2002" s="9"/>
      <c r="BV2002" s="10"/>
      <c r="BW2002" s="10"/>
      <c r="BX2002" s="10"/>
      <c r="BY2002" s="10"/>
      <c r="BZ2002" s="10"/>
      <c r="CA2002" s="10"/>
      <c r="CB2002" s="10"/>
      <c r="CC2002" s="10"/>
      <c r="CD2002" s="5"/>
      <c r="CE2002" s="9"/>
      <c r="CF2002" s="10"/>
      <c r="CG2002" s="10"/>
      <c r="CH2002" s="10"/>
      <c r="CI2002" s="10"/>
      <c r="CJ2002" s="10"/>
      <c r="CK2002" s="10"/>
      <c r="CL2002" s="10"/>
      <c r="CM2002" s="10"/>
    </row>
    <row r="2003" spans="1:91" x14ac:dyDescent="0.2">
      <c r="A2003" s="9"/>
      <c r="B2003" s="9"/>
      <c r="C2003" s="9"/>
      <c r="D2003" s="9"/>
      <c r="E2003" s="9"/>
      <c r="F2003" s="9"/>
      <c r="G2003" s="9"/>
      <c r="H2003" s="9"/>
      <c r="I2003" s="9"/>
      <c r="J2003" s="9"/>
      <c r="K2003" s="9"/>
      <c r="L2003" s="9"/>
      <c r="M2003" s="9"/>
      <c r="N2003" s="9"/>
      <c r="P2003"/>
      <c r="Q2003"/>
      <c r="AI2003" s="9"/>
      <c r="AJ2003" s="10"/>
      <c r="AK2003" s="9"/>
      <c r="AL2003" s="10"/>
      <c r="AM2003" s="9"/>
      <c r="AN2003" s="9"/>
      <c r="AO2003" s="9"/>
      <c r="AP2003" s="9"/>
      <c r="AQ2003" s="9"/>
      <c r="AS2003" s="9"/>
      <c r="AT2003" s="10"/>
      <c r="AU2003" s="10"/>
      <c r="AV2003" s="10"/>
      <c r="AW2003" s="10"/>
      <c r="AX2003" s="10"/>
      <c r="AY2003" s="10"/>
      <c r="AZ2003" s="10"/>
      <c r="BA2003" s="10"/>
      <c r="BC2003" s="9"/>
      <c r="BD2003" s="10"/>
      <c r="BE2003" s="10"/>
      <c r="BF2003" s="10"/>
      <c r="BG2003" s="10"/>
      <c r="BH2003" s="10"/>
      <c r="BI2003" s="10"/>
      <c r="BJ2003" s="10"/>
      <c r="BK2003" s="10"/>
      <c r="BL2003" s="10"/>
      <c r="BM2003" s="9"/>
      <c r="BN2003" s="10"/>
      <c r="BO2003" s="9"/>
      <c r="BP2003" s="9"/>
      <c r="BQ2003" s="9"/>
      <c r="BR2003" s="9"/>
      <c r="BS2003" s="9"/>
      <c r="BT2003" s="5"/>
      <c r="BU2003" s="9"/>
      <c r="BV2003" s="10"/>
      <c r="BW2003" s="10"/>
      <c r="BX2003" s="10"/>
      <c r="BY2003" s="10"/>
      <c r="BZ2003" s="10"/>
      <c r="CA2003" s="10"/>
      <c r="CB2003" s="10"/>
      <c r="CC2003" s="10"/>
      <c r="CD2003" s="5"/>
      <c r="CE2003" s="9"/>
      <c r="CF2003" s="10"/>
      <c r="CG2003" s="10"/>
      <c r="CH2003" s="10"/>
      <c r="CI2003" s="10"/>
      <c r="CJ2003" s="10"/>
      <c r="CK2003" s="10"/>
      <c r="CL2003" s="10"/>
      <c r="CM2003" s="10"/>
    </row>
    <row r="2004" spans="1:91" x14ac:dyDescent="0.2">
      <c r="A2004" s="9"/>
      <c r="B2004" s="9"/>
      <c r="C2004" s="9"/>
      <c r="D2004" s="9"/>
      <c r="E2004" s="9"/>
      <c r="F2004" s="9"/>
      <c r="G2004" s="9"/>
      <c r="H2004" s="9"/>
      <c r="I2004" s="9"/>
      <c r="J2004" s="9"/>
      <c r="K2004" s="9"/>
      <c r="L2004" s="9"/>
      <c r="M2004" s="9"/>
      <c r="N2004" s="9"/>
      <c r="P2004"/>
      <c r="Q2004"/>
      <c r="AI2004" s="9"/>
      <c r="AJ2004" s="10"/>
      <c r="AK2004" s="9"/>
      <c r="AL2004" s="10"/>
      <c r="AM2004" s="9"/>
      <c r="AN2004" s="9"/>
      <c r="AO2004" s="9"/>
      <c r="AP2004" s="9"/>
      <c r="AQ2004" s="9"/>
      <c r="AS2004" s="9"/>
      <c r="AT2004" s="10"/>
      <c r="AU2004" s="10"/>
      <c r="AV2004" s="10"/>
      <c r="AW2004" s="10"/>
      <c r="AX2004" s="10"/>
      <c r="AY2004" s="10"/>
      <c r="AZ2004" s="10"/>
      <c r="BA2004" s="10"/>
      <c r="BC2004" s="9"/>
      <c r="BD2004" s="10"/>
      <c r="BE2004" s="10"/>
      <c r="BF2004" s="10"/>
      <c r="BG2004" s="10"/>
      <c r="BH2004" s="10"/>
      <c r="BI2004" s="10"/>
      <c r="BJ2004" s="10"/>
      <c r="BK2004" s="10"/>
      <c r="BL2004" s="10"/>
      <c r="BM2004" s="9"/>
      <c r="BN2004" s="10"/>
      <c r="BO2004" s="9"/>
      <c r="BP2004" s="9"/>
      <c r="BQ2004" s="9"/>
      <c r="BR2004" s="9"/>
      <c r="BS2004" s="9"/>
      <c r="BT2004" s="5"/>
      <c r="BU2004" s="9"/>
      <c r="BV2004" s="10"/>
      <c r="BW2004" s="10"/>
      <c r="BX2004" s="10"/>
      <c r="BY2004" s="10"/>
      <c r="BZ2004" s="10"/>
      <c r="CA2004" s="10"/>
      <c r="CB2004" s="10"/>
      <c r="CC2004" s="10"/>
      <c r="CD2004" s="5"/>
      <c r="CE2004" s="9"/>
      <c r="CF2004" s="10"/>
      <c r="CG2004" s="10"/>
      <c r="CH2004" s="10"/>
      <c r="CI2004" s="10"/>
      <c r="CJ2004" s="10"/>
      <c r="CK2004" s="10"/>
      <c r="CL2004" s="10"/>
      <c r="CM2004" s="10"/>
    </row>
    <row r="2005" spans="1:91" x14ac:dyDescent="0.2">
      <c r="A2005" s="9"/>
      <c r="B2005" s="9"/>
      <c r="C2005" s="9"/>
      <c r="D2005" s="9"/>
      <c r="E2005" s="9"/>
      <c r="F2005" s="9"/>
      <c r="G2005" s="9"/>
      <c r="H2005" s="9"/>
      <c r="I2005" s="9"/>
      <c r="J2005" s="9"/>
      <c r="K2005" s="9"/>
      <c r="L2005" s="9"/>
      <c r="M2005" s="9"/>
      <c r="N2005" s="9"/>
      <c r="P2005"/>
      <c r="Q2005"/>
      <c r="AI2005" s="9"/>
      <c r="AJ2005" s="10"/>
      <c r="AK2005" s="9"/>
      <c r="AL2005" s="10"/>
      <c r="AM2005" s="9"/>
      <c r="AN2005" s="9"/>
      <c r="AO2005" s="9"/>
      <c r="AP2005" s="9"/>
      <c r="AQ2005" s="9"/>
      <c r="AS2005" s="9"/>
      <c r="AT2005" s="10"/>
      <c r="AU2005" s="10"/>
      <c r="AV2005" s="10"/>
      <c r="AW2005" s="10"/>
      <c r="AX2005" s="10"/>
      <c r="AY2005" s="10"/>
      <c r="AZ2005" s="10"/>
      <c r="BA2005" s="10"/>
      <c r="BC2005" s="9"/>
      <c r="BD2005" s="10"/>
      <c r="BE2005" s="10"/>
      <c r="BF2005" s="10"/>
      <c r="BG2005" s="10"/>
      <c r="BH2005" s="10"/>
      <c r="BI2005" s="10"/>
      <c r="BJ2005" s="10"/>
      <c r="BK2005" s="10"/>
      <c r="BL2005" s="10"/>
      <c r="BM2005" s="9"/>
      <c r="BN2005" s="10"/>
      <c r="BO2005" s="9"/>
      <c r="BP2005" s="9"/>
      <c r="BQ2005" s="9"/>
      <c r="BR2005" s="9"/>
      <c r="BS2005" s="9"/>
      <c r="BT2005" s="5"/>
      <c r="BU2005" s="9"/>
      <c r="BV2005" s="10"/>
      <c r="BW2005" s="10"/>
      <c r="BX2005" s="10"/>
      <c r="BY2005" s="10"/>
      <c r="BZ2005" s="10"/>
      <c r="CA2005" s="10"/>
      <c r="CB2005" s="10"/>
      <c r="CC2005" s="10"/>
      <c r="CD2005" s="5"/>
      <c r="CE2005" s="9"/>
      <c r="CF2005" s="10"/>
      <c r="CG2005" s="10"/>
      <c r="CH2005" s="10"/>
      <c r="CI2005" s="10"/>
      <c r="CJ2005" s="10"/>
      <c r="CK2005" s="10"/>
      <c r="CL2005" s="10"/>
      <c r="CM2005" s="10"/>
    </row>
    <row r="2006" spans="1:91" x14ac:dyDescent="0.2">
      <c r="A2006" s="9"/>
      <c r="B2006" s="9"/>
      <c r="C2006" s="9"/>
      <c r="D2006" s="9"/>
      <c r="E2006" s="9"/>
      <c r="F2006" s="9"/>
      <c r="G2006" s="9"/>
      <c r="H2006" s="9"/>
      <c r="I2006" s="9"/>
      <c r="J2006" s="9"/>
      <c r="K2006" s="9"/>
      <c r="L2006" s="9"/>
      <c r="M2006" s="9"/>
      <c r="N2006" s="9"/>
      <c r="P2006"/>
      <c r="Q2006"/>
      <c r="AI2006" s="9"/>
      <c r="AJ2006" s="10"/>
      <c r="AK2006" s="9"/>
      <c r="AL2006" s="10"/>
      <c r="AM2006" s="9"/>
      <c r="AN2006" s="9"/>
      <c r="AO2006" s="9"/>
      <c r="AP2006" s="9"/>
      <c r="AQ2006" s="9"/>
      <c r="AS2006" s="9"/>
      <c r="AT2006" s="10"/>
      <c r="AU2006" s="10"/>
      <c r="AV2006" s="10"/>
      <c r="AW2006" s="10"/>
      <c r="AX2006" s="10"/>
      <c r="AY2006" s="10"/>
      <c r="AZ2006" s="10"/>
      <c r="BA2006" s="10"/>
      <c r="BC2006" s="9"/>
      <c r="BD2006" s="10"/>
      <c r="BE2006" s="10"/>
      <c r="BF2006" s="10"/>
      <c r="BG2006" s="10"/>
      <c r="BH2006" s="10"/>
      <c r="BI2006" s="10"/>
      <c r="BJ2006" s="10"/>
      <c r="BK2006" s="10"/>
      <c r="BL2006" s="10"/>
      <c r="BM2006" s="9"/>
      <c r="BN2006" s="10"/>
      <c r="BO2006" s="9"/>
      <c r="BP2006" s="9"/>
      <c r="BQ2006" s="9"/>
      <c r="BR2006" s="9"/>
      <c r="BS2006" s="9"/>
      <c r="BT2006" s="5"/>
      <c r="BU2006" s="9"/>
      <c r="BV2006" s="10"/>
      <c r="BW2006" s="10"/>
      <c r="BX2006" s="10"/>
      <c r="BY2006" s="10"/>
      <c r="BZ2006" s="10"/>
      <c r="CA2006" s="10"/>
      <c r="CB2006" s="10"/>
      <c r="CC2006" s="10"/>
      <c r="CD2006" s="5"/>
      <c r="CE2006" s="9"/>
      <c r="CF2006" s="10"/>
      <c r="CG2006" s="10"/>
      <c r="CH2006" s="10"/>
      <c r="CI2006" s="10"/>
      <c r="CJ2006" s="10"/>
      <c r="CK2006" s="10"/>
      <c r="CL2006" s="10"/>
      <c r="CM2006" s="10"/>
    </row>
    <row r="2007" spans="1:91" x14ac:dyDescent="0.2">
      <c r="A2007" s="9"/>
      <c r="B2007" s="9"/>
      <c r="C2007" s="9"/>
      <c r="D2007" s="9"/>
      <c r="E2007" s="9"/>
      <c r="F2007" s="9"/>
      <c r="G2007" s="9"/>
      <c r="H2007" s="9"/>
      <c r="I2007" s="9"/>
      <c r="J2007" s="9"/>
      <c r="K2007" s="9"/>
      <c r="L2007" s="9"/>
      <c r="M2007" s="9"/>
      <c r="N2007" s="9"/>
      <c r="P2007"/>
      <c r="Q2007"/>
      <c r="AI2007" s="9"/>
      <c r="AJ2007" s="10"/>
      <c r="AK2007" s="9"/>
      <c r="AL2007" s="10"/>
      <c r="AM2007" s="9"/>
      <c r="AN2007" s="9"/>
      <c r="AO2007" s="9"/>
      <c r="AP2007" s="9"/>
      <c r="AQ2007" s="9"/>
      <c r="AS2007" s="9"/>
      <c r="AT2007" s="10"/>
      <c r="AU2007" s="10"/>
      <c r="AV2007" s="10"/>
      <c r="AW2007" s="10"/>
      <c r="AX2007" s="10"/>
      <c r="AY2007" s="10"/>
      <c r="AZ2007" s="10"/>
      <c r="BA2007" s="10"/>
      <c r="BC2007" s="9"/>
      <c r="BD2007" s="10"/>
      <c r="BE2007" s="10"/>
      <c r="BF2007" s="10"/>
      <c r="BG2007" s="10"/>
      <c r="BH2007" s="10"/>
      <c r="BI2007" s="10"/>
      <c r="BJ2007" s="10"/>
      <c r="BK2007" s="10"/>
      <c r="BL2007" s="10"/>
      <c r="BM2007" s="9"/>
      <c r="BN2007" s="10"/>
      <c r="BO2007" s="9"/>
      <c r="BP2007" s="9"/>
      <c r="BQ2007" s="9"/>
      <c r="BR2007" s="9"/>
      <c r="BS2007" s="9"/>
      <c r="BT2007" s="5"/>
      <c r="BU2007" s="9"/>
      <c r="BV2007" s="10"/>
      <c r="BW2007" s="10"/>
      <c r="BX2007" s="10"/>
      <c r="BY2007" s="10"/>
      <c r="BZ2007" s="10"/>
      <c r="CA2007" s="10"/>
      <c r="CB2007" s="10"/>
      <c r="CC2007" s="10"/>
      <c r="CD2007" s="5"/>
      <c r="CE2007" s="9"/>
      <c r="CF2007" s="10"/>
      <c r="CG2007" s="10"/>
      <c r="CH2007" s="10"/>
      <c r="CI2007" s="10"/>
      <c r="CJ2007" s="10"/>
      <c r="CK2007" s="10"/>
      <c r="CL2007" s="10"/>
      <c r="CM2007" s="10"/>
    </row>
    <row r="2008" spans="1:91" x14ac:dyDescent="0.2">
      <c r="A2008" s="9"/>
      <c r="B2008" s="9"/>
      <c r="C2008" s="9"/>
      <c r="D2008" s="9"/>
      <c r="E2008" s="9"/>
      <c r="F2008" s="9"/>
      <c r="G2008" s="9"/>
      <c r="H2008" s="9"/>
      <c r="I2008" s="9"/>
      <c r="J2008" s="9"/>
      <c r="K2008" s="9"/>
      <c r="L2008" s="9"/>
      <c r="M2008" s="9"/>
      <c r="N2008" s="9"/>
      <c r="P2008"/>
      <c r="Q2008"/>
      <c r="AI2008" s="9"/>
      <c r="AJ2008" s="10"/>
      <c r="AK2008" s="9"/>
      <c r="AL2008" s="10"/>
      <c r="AM2008" s="9"/>
      <c r="AN2008" s="9"/>
      <c r="AO2008" s="9"/>
      <c r="AP2008" s="9"/>
      <c r="AQ2008" s="9"/>
      <c r="AS2008" s="9"/>
      <c r="AT2008" s="10"/>
      <c r="AU2008" s="10"/>
      <c r="AV2008" s="10"/>
      <c r="AW2008" s="10"/>
      <c r="AX2008" s="10"/>
      <c r="AY2008" s="10"/>
      <c r="AZ2008" s="10"/>
      <c r="BA2008" s="10"/>
      <c r="BC2008" s="9"/>
      <c r="BD2008" s="10"/>
      <c r="BE2008" s="10"/>
      <c r="BF2008" s="10"/>
      <c r="BG2008" s="10"/>
      <c r="BH2008" s="10"/>
      <c r="BI2008" s="10"/>
      <c r="BJ2008" s="10"/>
      <c r="BK2008" s="10"/>
      <c r="BL2008" s="10"/>
      <c r="BM2008" s="9"/>
      <c r="BN2008" s="10"/>
      <c r="BO2008" s="9"/>
      <c r="BP2008" s="9"/>
      <c r="BQ2008" s="9"/>
      <c r="BR2008" s="9"/>
      <c r="BS2008" s="9"/>
      <c r="BT2008" s="5"/>
      <c r="BU2008" s="9"/>
      <c r="BV2008" s="10"/>
      <c r="BW2008" s="10"/>
      <c r="BX2008" s="10"/>
      <c r="BY2008" s="10"/>
      <c r="BZ2008" s="10"/>
      <c r="CA2008" s="10"/>
      <c r="CB2008" s="10"/>
      <c r="CC2008" s="10"/>
      <c r="CD2008" s="5"/>
      <c r="CE2008" s="9"/>
      <c r="CF2008" s="10"/>
      <c r="CG2008" s="10"/>
      <c r="CH2008" s="10"/>
      <c r="CI2008" s="10"/>
      <c r="CJ2008" s="10"/>
      <c r="CK2008" s="10"/>
      <c r="CL2008" s="10"/>
      <c r="CM2008" s="10"/>
    </row>
    <row r="2009" spans="1:91" x14ac:dyDescent="0.2">
      <c r="A2009" s="9"/>
      <c r="B2009" s="9"/>
      <c r="C2009" s="9"/>
      <c r="D2009" s="9"/>
      <c r="E2009" s="9"/>
      <c r="F2009" s="9"/>
      <c r="G2009" s="9"/>
      <c r="H2009" s="9"/>
      <c r="I2009" s="9"/>
      <c r="J2009" s="9"/>
      <c r="K2009" s="9"/>
      <c r="L2009" s="9"/>
      <c r="M2009" s="9"/>
      <c r="N2009" s="9"/>
      <c r="P2009"/>
      <c r="Q2009"/>
      <c r="AI2009" s="9"/>
      <c r="AJ2009" s="10"/>
      <c r="AK2009" s="9"/>
      <c r="AL2009" s="10"/>
      <c r="AM2009" s="9"/>
      <c r="AN2009" s="9"/>
      <c r="AO2009" s="9"/>
      <c r="AP2009" s="9"/>
      <c r="AQ2009" s="9"/>
      <c r="AS2009" s="9"/>
      <c r="AT2009" s="10"/>
      <c r="AU2009" s="10"/>
      <c r="AV2009" s="10"/>
      <c r="AW2009" s="10"/>
      <c r="AX2009" s="10"/>
      <c r="AY2009" s="10"/>
      <c r="AZ2009" s="10"/>
      <c r="BA2009" s="10"/>
      <c r="BC2009" s="9"/>
      <c r="BD2009" s="10"/>
      <c r="BE2009" s="10"/>
      <c r="BF2009" s="10"/>
      <c r="BG2009" s="10"/>
      <c r="BH2009" s="10"/>
      <c r="BI2009" s="10"/>
      <c r="BJ2009" s="10"/>
      <c r="BK2009" s="10"/>
      <c r="BL2009" s="10"/>
      <c r="BM2009" s="9"/>
      <c r="BN2009" s="10"/>
      <c r="BO2009" s="9"/>
      <c r="BP2009" s="9"/>
      <c r="BQ2009" s="9"/>
      <c r="BR2009" s="9"/>
      <c r="BS2009" s="9"/>
      <c r="BT2009" s="5"/>
      <c r="BU2009" s="9"/>
      <c r="BV2009" s="10"/>
      <c r="BW2009" s="10"/>
      <c r="BX2009" s="10"/>
      <c r="BY2009" s="10"/>
      <c r="BZ2009" s="10"/>
      <c r="CA2009" s="10"/>
      <c r="CB2009" s="10"/>
      <c r="CC2009" s="10"/>
      <c r="CD2009" s="5"/>
      <c r="CE2009" s="9"/>
      <c r="CF2009" s="10"/>
      <c r="CG2009" s="10"/>
      <c r="CH2009" s="10"/>
      <c r="CI2009" s="10"/>
      <c r="CJ2009" s="10"/>
      <c r="CK2009" s="10"/>
      <c r="CL2009" s="10"/>
      <c r="CM2009" s="10"/>
    </row>
    <row r="2010" spans="1:91" x14ac:dyDescent="0.2">
      <c r="A2010" s="9"/>
      <c r="B2010" s="9"/>
      <c r="C2010" s="9"/>
      <c r="D2010" s="9"/>
      <c r="E2010" s="9"/>
      <c r="F2010" s="9"/>
      <c r="G2010" s="9"/>
      <c r="H2010" s="9"/>
      <c r="I2010" s="9"/>
      <c r="J2010" s="9"/>
      <c r="K2010" s="9"/>
      <c r="L2010" s="9"/>
      <c r="M2010" s="9"/>
      <c r="N2010" s="9"/>
      <c r="P2010"/>
      <c r="Q2010"/>
      <c r="AI2010" s="9"/>
      <c r="AJ2010" s="10"/>
      <c r="AK2010" s="9"/>
      <c r="AL2010" s="10"/>
      <c r="AM2010" s="9"/>
      <c r="AN2010" s="9"/>
      <c r="AO2010" s="9"/>
      <c r="AP2010" s="9"/>
      <c r="AQ2010" s="9"/>
      <c r="AS2010" s="9"/>
      <c r="AT2010" s="10"/>
      <c r="AU2010" s="10"/>
      <c r="AV2010" s="10"/>
      <c r="AW2010" s="10"/>
      <c r="AX2010" s="10"/>
      <c r="AY2010" s="10"/>
      <c r="AZ2010" s="10"/>
      <c r="BA2010" s="10"/>
      <c r="BC2010" s="9"/>
      <c r="BD2010" s="10"/>
      <c r="BE2010" s="10"/>
      <c r="BF2010" s="10"/>
      <c r="BG2010" s="10"/>
      <c r="BH2010" s="10"/>
      <c r="BI2010" s="10"/>
      <c r="BJ2010" s="10"/>
      <c r="BK2010" s="10"/>
      <c r="BL2010" s="10"/>
      <c r="BM2010" s="9"/>
      <c r="BN2010" s="10"/>
      <c r="BO2010" s="9"/>
      <c r="BP2010" s="9"/>
      <c r="BQ2010" s="9"/>
      <c r="BR2010" s="9"/>
      <c r="BS2010" s="9"/>
      <c r="BT2010" s="5"/>
      <c r="BU2010" s="9"/>
      <c r="BV2010" s="10"/>
      <c r="BW2010" s="10"/>
      <c r="BX2010" s="10"/>
      <c r="BY2010" s="10"/>
      <c r="BZ2010" s="10"/>
      <c r="CA2010" s="10"/>
      <c r="CB2010" s="10"/>
      <c r="CC2010" s="10"/>
      <c r="CD2010" s="5"/>
      <c r="CE2010" s="9"/>
      <c r="CF2010" s="10"/>
      <c r="CG2010" s="10"/>
      <c r="CH2010" s="10"/>
      <c r="CI2010" s="10"/>
      <c r="CJ2010" s="10"/>
      <c r="CK2010" s="10"/>
      <c r="CL2010" s="10"/>
      <c r="CM2010" s="10"/>
    </row>
    <row r="2011" spans="1:91" x14ac:dyDescent="0.2">
      <c r="A2011" s="9"/>
      <c r="B2011" s="9"/>
      <c r="C2011" s="9"/>
      <c r="D2011" s="9"/>
      <c r="E2011" s="9"/>
      <c r="F2011" s="9"/>
      <c r="G2011" s="9"/>
      <c r="H2011" s="9"/>
      <c r="I2011" s="9"/>
      <c r="J2011" s="9"/>
      <c r="K2011" s="9"/>
      <c r="L2011" s="9"/>
      <c r="M2011" s="9"/>
      <c r="N2011" s="9"/>
      <c r="P2011"/>
      <c r="Q2011"/>
      <c r="AI2011" s="9"/>
      <c r="AJ2011" s="10"/>
      <c r="AK2011" s="9"/>
      <c r="AL2011" s="10"/>
      <c r="AM2011" s="9"/>
      <c r="AN2011" s="9"/>
      <c r="AO2011" s="9"/>
      <c r="AP2011" s="9"/>
      <c r="AQ2011" s="9"/>
      <c r="AS2011" s="9"/>
      <c r="AT2011" s="10"/>
      <c r="AU2011" s="10"/>
      <c r="AV2011" s="10"/>
      <c r="AW2011" s="10"/>
      <c r="AX2011" s="10"/>
      <c r="AY2011" s="10"/>
      <c r="AZ2011" s="10"/>
      <c r="BA2011" s="10"/>
      <c r="BC2011" s="9"/>
      <c r="BD2011" s="10"/>
      <c r="BE2011" s="10"/>
      <c r="BF2011" s="10"/>
      <c r="BG2011" s="10"/>
      <c r="BH2011" s="10"/>
      <c r="BI2011" s="10"/>
      <c r="BJ2011" s="10"/>
      <c r="BK2011" s="10"/>
      <c r="BL2011" s="10"/>
      <c r="BM2011" s="9"/>
      <c r="BN2011" s="10"/>
      <c r="BO2011" s="9"/>
      <c r="BP2011" s="9"/>
      <c r="BQ2011" s="9"/>
      <c r="BR2011" s="9"/>
      <c r="BS2011" s="9"/>
      <c r="BT2011" s="5"/>
      <c r="BU2011" s="9"/>
      <c r="BV2011" s="10"/>
      <c r="BW2011" s="10"/>
      <c r="BX2011" s="10"/>
      <c r="BY2011" s="10"/>
      <c r="BZ2011" s="10"/>
      <c r="CA2011" s="10"/>
      <c r="CB2011" s="10"/>
      <c r="CC2011" s="10"/>
      <c r="CD2011" s="5"/>
      <c r="CE2011" s="9"/>
      <c r="CF2011" s="10"/>
      <c r="CG2011" s="10"/>
      <c r="CH2011" s="10"/>
      <c r="CI2011" s="10"/>
      <c r="CJ2011" s="10"/>
      <c r="CK2011" s="10"/>
      <c r="CL2011" s="10"/>
      <c r="CM2011" s="10"/>
    </row>
    <row r="2012" spans="1:91" x14ac:dyDescent="0.2">
      <c r="A2012" s="9"/>
      <c r="B2012" s="9"/>
      <c r="C2012" s="9"/>
      <c r="D2012" s="9"/>
      <c r="E2012" s="9"/>
      <c r="F2012" s="9"/>
      <c r="G2012" s="9"/>
      <c r="H2012" s="9"/>
      <c r="I2012" s="9"/>
      <c r="J2012" s="9"/>
      <c r="K2012" s="9"/>
      <c r="L2012" s="9"/>
      <c r="M2012" s="9"/>
      <c r="N2012" s="9"/>
      <c r="P2012"/>
      <c r="Q2012"/>
      <c r="AI2012" s="9"/>
      <c r="AJ2012" s="10"/>
      <c r="AK2012" s="9"/>
      <c r="AL2012" s="10"/>
      <c r="AM2012" s="9"/>
      <c r="AN2012" s="9"/>
      <c r="AO2012" s="9"/>
      <c r="AP2012" s="9"/>
      <c r="AQ2012" s="9"/>
      <c r="AS2012" s="9"/>
      <c r="AT2012" s="10"/>
      <c r="AU2012" s="10"/>
      <c r="AV2012" s="10"/>
      <c r="AW2012" s="10"/>
      <c r="AX2012" s="10"/>
      <c r="AY2012" s="10"/>
      <c r="AZ2012" s="10"/>
      <c r="BA2012" s="10"/>
      <c r="BC2012" s="9"/>
      <c r="BD2012" s="10"/>
      <c r="BE2012" s="10"/>
      <c r="BF2012" s="10"/>
      <c r="BG2012" s="10"/>
      <c r="BH2012" s="10"/>
      <c r="BI2012" s="10"/>
      <c r="BJ2012" s="10"/>
      <c r="BK2012" s="10"/>
      <c r="BL2012" s="10"/>
      <c r="BM2012" s="9"/>
      <c r="BN2012" s="10"/>
      <c r="BO2012" s="9"/>
      <c r="BP2012" s="9"/>
      <c r="BQ2012" s="9"/>
      <c r="BR2012" s="9"/>
      <c r="BS2012" s="9"/>
      <c r="BT2012" s="5"/>
      <c r="BU2012" s="9"/>
      <c r="BV2012" s="10"/>
      <c r="BW2012" s="10"/>
      <c r="BX2012" s="10"/>
      <c r="BY2012" s="10"/>
      <c r="BZ2012" s="10"/>
      <c r="CA2012" s="10"/>
      <c r="CB2012" s="10"/>
      <c r="CC2012" s="10"/>
      <c r="CD2012" s="5"/>
      <c r="CE2012" s="9"/>
      <c r="CF2012" s="10"/>
      <c r="CG2012" s="10"/>
      <c r="CH2012" s="10"/>
      <c r="CI2012" s="10"/>
      <c r="CJ2012" s="10"/>
      <c r="CK2012" s="10"/>
      <c r="CL2012" s="10"/>
      <c r="CM2012" s="10"/>
    </row>
    <row r="2013" spans="1:91" x14ac:dyDescent="0.2">
      <c r="A2013" s="9"/>
      <c r="B2013" s="9"/>
      <c r="C2013" s="9"/>
      <c r="D2013" s="9"/>
      <c r="E2013" s="9"/>
      <c r="F2013" s="9"/>
      <c r="G2013" s="9"/>
      <c r="H2013" s="9"/>
      <c r="I2013" s="9"/>
      <c r="J2013" s="9"/>
      <c r="K2013" s="9"/>
      <c r="L2013" s="9"/>
      <c r="M2013" s="9"/>
      <c r="N2013" s="9"/>
      <c r="P2013"/>
      <c r="Q2013"/>
      <c r="AI2013" s="9"/>
      <c r="AJ2013" s="10"/>
      <c r="AK2013" s="9"/>
      <c r="AL2013" s="10"/>
      <c r="AM2013" s="9"/>
      <c r="AN2013" s="9"/>
      <c r="AO2013" s="9"/>
      <c r="AP2013" s="9"/>
      <c r="AQ2013" s="9"/>
      <c r="AS2013" s="9"/>
      <c r="AT2013" s="10"/>
      <c r="AU2013" s="10"/>
      <c r="AV2013" s="10"/>
      <c r="AW2013" s="10"/>
      <c r="AX2013" s="10"/>
      <c r="AY2013" s="10"/>
      <c r="AZ2013" s="10"/>
      <c r="BA2013" s="10"/>
      <c r="BC2013" s="9"/>
      <c r="BD2013" s="10"/>
      <c r="BE2013" s="10"/>
      <c r="BF2013" s="10"/>
      <c r="BG2013" s="10"/>
      <c r="BH2013" s="10"/>
      <c r="BI2013" s="10"/>
      <c r="BJ2013" s="10"/>
      <c r="BK2013" s="10"/>
      <c r="BL2013" s="10"/>
      <c r="BM2013" s="9"/>
      <c r="BN2013" s="10"/>
      <c r="BO2013" s="9"/>
      <c r="BP2013" s="9"/>
      <c r="BQ2013" s="9"/>
      <c r="BR2013" s="9"/>
      <c r="BS2013" s="9"/>
      <c r="BT2013" s="5"/>
      <c r="BU2013" s="9"/>
      <c r="BV2013" s="10"/>
      <c r="BW2013" s="10"/>
      <c r="BX2013" s="10"/>
      <c r="BY2013" s="10"/>
      <c r="BZ2013" s="10"/>
      <c r="CA2013" s="10"/>
      <c r="CB2013" s="10"/>
      <c r="CC2013" s="10"/>
      <c r="CD2013" s="5"/>
      <c r="CE2013" s="9"/>
      <c r="CF2013" s="10"/>
      <c r="CG2013" s="10"/>
      <c r="CH2013" s="10"/>
      <c r="CI2013" s="10"/>
      <c r="CJ2013" s="10"/>
      <c r="CK2013" s="10"/>
      <c r="CL2013" s="10"/>
      <c r="CM2013" s="10"/>
    </row>
    <row r="2014" spans="1:91" x14ac:dyDescent="0.2">
      <c r="A2014" s="9"/>
      <c r="B2014" s="9"/>
      <c r="C2014" s="9"/>
      <c r="D2014" s="9"/>
      <c r="E2014" s="9"/>
      <c r="F2014" s="9"/>
      <c r="G2014" s="9"/>
      <c r="H2014" s="9"/>
      <c r="I2014" s="9"/>
      <c r="J2014" s="9"/>
      <c r="K2014" s="9"/>
      <c r="L2014" s="9"/>
      <c r="M2014" s="9"/>
      <c r="N2014" s="9"/>
      <c r="P2014"/>
      <c r="Q2014"/>
      <c r="AI2014" s="9"/>
      <c r="AJ2014" s="10"/>
      <c r="AK2014" s="9"/>
      <c r="AL2014" s="10"/>
      <c r="AM2014" s="9"/>
      <c r="AN2014" s="9"/>
      <c r="AO2014" s="9"/>
      <c r="AP2014" s="9"/>
      <c r="AQ2014" s="9"/>
      <c r="AS2014" s="9"/>
      <c r="AT2014" s="10"/>
      <c r="AU2014" s="10"/>
      <c r="AV2014" s="10"/>
      <c r="AW2014" s="10"/>
      <c r="AX2014" s="10"/>
      <c r="AY2014" s="10"/>
      <c r="AZ2014" s="10"/>
      <c r="BA2014" s="10"/>
      <c r="BC2014" s="9"/>
      <c r="BD2014" s="10"/>
      <c r="BE2014" s="10"/>
      <c r="BF2014" s="10"/>
      <c r="BG2014" s="10"/>
      <c r="BH2014" s="10"/>
      <c r="BI2014" s="10"/>
      <c r="BJ2014" s="10"/>
      <c r="BK2014" s="10"/>
      <c r="BL2014" s="10"/>
      <c r="BM2014" s="9"/>
      <c r="BN2014" s="10"/>
      <c r="BO2014" s="9"/>
      <c r="BP2014" s="9"/>
      <c r="BQ2014" s="9"/>
      <c r="BR2014" s="9"/>
      <c r="BS2014" s="9"/>
      <c r="BT2014" s="5"/>
      <c r="BU2014" s="9"/>
      <c r="BV2014" s="10"/>
      <c r="BW2014" s="10"/>
      <c r="BX2014" s="10"/>
      <c r="BY2014" s="10"/>
      <c r="BZ2014" s="10"/>
      <c r="CA2014" s="10"/>
      <c r="CB2014" s="10"/>
      <c r="CC2014" s="10"/>
      <c r="CD2014" s="5"/>
      <c r="CE2014" s="9"/>
      <c r="CF2014" s="10"/>
      <c r="CG2014" s="10"/>
      <c r="CH2014" s="10"/>
      <c r="CI2014" s="10"/>
      <c r="CJ2014" s="10"/>
      <c r="CK2014" s="10"/>
      <c r="CL2014" s="10"/>
      <c r="CM2014" s="10"/>
    </row>
    <row r="2015" spans="1:91" x14ac:dyDescent="0.2">
      <c r="A2015" s="9"/>
      <c r="B2015" s="9"/>
      <c r="C2015" s="9"/>
      <c r="D2015" s="9"/>
      <c r="E2015" s="9"/>
      <c r="F2015" s="9"/>
      <c r="G2015" s="9"/>
      <c r="H2015" s="9"/>
      <c r="I2015" s="9"/>
      <c r="J2015" s="9"/>
      <c r="K2015" s="9"/>
      <c r="L2015" s="9"/>
      <c r="M2015" s="9"/>
      <c r="N2015" s="9"/>
      <c r="P2015"/>
      <c r="Q2015"/>
      <c r="AI2015" s="9"/>
      <c r="AJ2015" s="10"/>
      <c r="AK2015" s="9"/>
      <c r="AL2015" s="10"/>
      <c r="AM2015" s="9"/>
      <c r="AN2015" s="9"/>
      <c r="AO2015" s="9"/>
      <c r="AP2015" s="9"/>
      <c r="AQ2015" s="9"/>
      <c r="AS2015" s="9"/>
      <c r="AT2015" s="10"/>
      <c r="AU2015" s="10"/>
      <c r="AV2015" s="10"/>
      <c r="AW2015" s="10"/>
      <c r="AX2015" s="10"/>
      <c r="AY2015" s="10"/>
      <c r="AZ2015" s="10"/>
      <c r="BA2015" s="10"/>
      <c r="BC2015" s="9"/>
      <c r="BD2015" s="10"/>
      <c r="BE2015" s="10"/>
      <c r="BF2015" s="10"/>
      <c r="BG2015" s="10"/>
      <c r="BH2015" s="10"/>
      <c r="BI2015" s="10"/>
      <c r="BJ2015" s="10"/>
      <c r="BK2015" s="10"/>
      <c r="BL2015" s="10"/>
      <c r="BM2015" s="9"/>
      <c r="BN2015" s="10"/>
      <c r="BO2015" s="9"/>
      <c r="BP2015" s="9"/>
      <c r="BQ2015" s="9"/>
      <c r="BR2015" s="9"/>
      <c r="BS2015" s="9"/>
      <c r="BT2015" s="5"/>
      <c r="BU2015" s="9"/>
      <c r="BV2015" s="10"/>
      <c r="BW2015" s="10"/>
      <c r="BX2015" s="10"/>
      <c r="BY2015" s="10"/>
      <c r="BZ2015" s="10"/>
      <c r="CA2015" s="10"/>
      <c r="CB2015" s="10"/>
      <c r="CC2015" s="10"/>
      <c r="CD2015" s="5"/>
      <c r="CE2015" s="9"/>
      <c r="CF2015" s="10"/>
      <c r="CG2015" s="10"/>
      <c r="CH2015" s="10"/>
      <c r="CI2015" s="10"/>
      <c r="CJ2015" s="10"/>
      <c r="CK2015" s="10"/>
      <c r="CL2015" s="10"/>
      <c r="CM2015" s="10"/>
    </row>
    <row r="2016" spans="1:91" x14ac:dyDescent="0.2">
      <c r="A2016" s="9"/>
      <c r="B2016" s="9"/>
      <c r="C2016" s="9"/>
      <c r="D2016" s="9"/>
      <c r="E2016" s="9"/>
      <c r="F2016" s="9"/>
      <c r="G2016" s="9"/>
      <c r="H2016" s="9"/>
      <c r="I2016" s="9"/>
      <c r="J2016" s="9"/>
      <c r="K2016" s="9"/>
      <c r="L2016" s="9"/>
      <c r="M2016" s="9"/>
      <c r="N2016" s="9"/>
      <c r="P2016"/>
      <c r="Q2016"/>
      <c r="AI2016" s="9"/>
      <c r="AJ2016" s="10"/>
      <c r="AK2016" s="9"/>
      <c r="AL2016" s="10"/>
      <c r="AM2016" s="9"/>
      <c r="AN2016" s="9"/>
      <c r="AO2016" s="9"/>
      <c r="AP2016" s="9"/>
      <c r="AQ2016" s="9"/>
      <c r="AS2016" s="9"/>
      <c r="AT2016" s="10"/>
      <c r="AU2016" s="10"/>
      <c r="AV2016" s="10"/>
      <c r="AW2016" s="10"/>
      <c r="AX2016" s="10"/>
      <c r="AY2016" s="10"/>
      <c r="AZ2016" s="10"/>
      <c r="BA2016" s="10"/>
      <c r="BC2016" s="9"/>
      <c r="BD2016" s="10"/>
      <c r="BE2016" s="10"/>
      <c r="BF2016" s="10"/>
      <c r="BG2016" s="10"/>
      <c r="BH2016" s="10"/>
      <c r="BI2016" s="10"/>
      <c r="BJ2016" s="10"/>
      <c r="BK2016" s="10"/>
      <c r="BL2016" s="10"/>
      <c r="BM2016" s="9"/>
      <c r="BN2016" s="10"/>
      <c r="BO2016" s="9"/>
      <c r="BP2016" s="9"/>
      <c r="BQ2016" s="9"/>
      <c r="BR2016" s="9"/>
      <c r="BS2016" s="9"/>
      <c r="BT2016" s="5"/>
      <c r="BU2016" s="9"/>
      <c r="BV2016" s="10"/>
      <c r="BW2016" s="10"/>
      <c r="BX2016" s="10"/>
      <c r="BY2016" s="10"/>
      <c r="BZ2016" s="10"/>
      <c r="CA2016" s="10"/>
      <c r="CB2016" s="10"/>
      <c r="CC2016" s="10"/>
      <c r="CD2016" s="5"/>
      <c r="CE2016" s="9"/>
      <c r="CF2016" s="10"/>
      <c r="CG2016" s="10"/>
      <c r="CH2016" s="10"/>
      <c r="CI2016" s="10"/>
      <c r="CJ2016" s="10"/>
      <c r="CK2016" s="10"/>
      <c r="CL2016" s="10"/>
      <c r="CM2016" s="10"/>
    </row>
    <row r="2017" spans="1:91" x14ac:dyDescent="0.2">
      <c r="A2017" s="9"/>
      <c r="B2017" s="9"/>
      <c r="C2017" s="9"/>
      <c r="D2017" s="9"/>
      <c r="E2017" s="9"/>
      <c r="F2017" s="9"/>
      <c r="G2017" s="9"/>
      <c r="H2017" s="9"/>
      <c r="I2017" s="9"/>
      <c r="J2017" s="9"/>
      <c r="K2017" s="9"/>
      <c r="L2017" s="9"/>
      <c r="M2017" s="9"/>
      <c r="N2017" s="9"/>
      <c r="P2017"/>
      <c r="Q2017"/>
      <c r="AI2017" s="9"/>
      <c r="AJ2017" s="10"/>
      <c r="AK2017" s="9"/>
      <c r="AL2017" s="10"/>
      <c r="AM2017" s="9"/>
      <c r="AN2017" s="9"/>
      <c r="AO2017" s="9"/>
      <c r="AP2017" s="9"/>
      <c r="AQ2017" s="9"/>
      <c r="AS2017" s="9"/>
      <c r="AT2017" s="10"/>
      <c r="AU2017" s="10"/>
      <c r="AV2017" s="10"/>
      <c r="AW2017" s="10"/>
      <c r="AX2017" s="10"/>
      <c r="AY2017" s="10"/>
      <c r="AZ2017" s="10"/>
      <c r="BA2017" s="10"/>
      <c r="BC2017" s="9"/>
      <c r="BD2017" s="10"/>
      <c r="BE2017" s="10"/>
      <c r="BF2017" s="10"/>
      <c r="BG2017" s="10"/>
      <c r="BH2017" s="10"/>
      <c r="BI2017" s="10"/>
      <c r="BJ2017" s="10"/>
      <c r="BK2017" s="10"/>
      <c r="BL2017" s="10"/>
      <c r="BM2017" s="9"/>
      <c r="BN2017" s="10"/>
      <c r="BO2017" s="9"/>
      <c r="BP2017" s="9"/>
      <c r="BQ2017" s="9"/>
      <c r="BR2017" s="9"/>
      <c r="BS2017" s="9"/>
      <c r="BT2017" s="5"/>
      <c r="BU2017" s="9"/>
      <c r="BV2017" s="10"/>
      <c r="BW2017" s="10"/>
      <c r="BX2017" s="10"/>
      <c r="BY2017" s="10"/>
      <c r="BZ2017" s="10"/>
      <c r="CA2017" s="10"/>
      <c r="CB2017" s="10"/>
      <c r="CC2017" s="10"/>
      <c r="CD2017" s="5"/>
      <c r="CE2017" s="9"/>
      <c r="CF2017" s="10"/>
      <c r="CG2017" s="10"/>
      <c r="CH2017" s="10"/>
      <c r="CI2017" s="10"/>
      <c r="CJ2017" s="10"/>
      <c r="CK2017" s="10"/>
      <c r="CL2017" s="10"/>
      <c r="CM2017" s="10"/>
    </row>
    <row r="2018" spans="1:91" x14ac:dyDescent="0.2">
      <c r="A2018" s="9"/>
      <c r="B2018" s="9"/>
      <c r="C2018" s="9"/>
      <c r="D2018" s="9"/>
      <c r="E2018" s="9"/>
      <c r="F2018" s="9"/>
      <c r="G2018" s="9"/>
      <c r="H2018" s="9"/>
      <c r="I2018" s="9"/>
      <c r="J2018" s="9"/>
      <c r="K2018" s="9"/>
      <c r="L2018" s="9"/>
      <c r="M2018" s="9"/>
      <c r="N2018" s="9"/>
      <c r="P2018"/>
      <c r="Q2018"/>
      <c r="AI2018" s="9"/>
      <c r="AJ2018" s="10"/>
      <c r="AK2018" s="9"/>
      <c r="AL2018" s="10"/>
      <c r="AM2018" s="9"/>
      <c r="AN2018" s="9"/>
      <c r="AO2018" s="9"/>
      <c r="AP2018" s="9"/>
      <c r="AQ2018" s="9"/>
      <c r="AS2018" s="9"/>
      <c r="AT2018" s="10"/>
      <c r="AU2018" s="10"/>
      <c r="AV2018" s="10"/>
      <c r="AW2018" s="10"/>
      <c r="AX2018" s="10"/>
      <c r="AY2018" s="10"/>
      <c r="AZ2018" s="10"/>
      <c r="BA2018" s="10"/>
      <c r="BC2018" s="9"/>
      <c r="BD2018" s="10"/>
      <c r="BE2018" s="10"/>
      <c r="BF2018" s="10"/>
      <c r="BG2018" s="10"/>
      <c r="BH2018" s="10"/>
      <c r="BI2018" s="10"/>
      <c r="BJ2018" s="10"/>
      <c r="BK2018" s="10"/>
      <c r="BL2018" s="10"/>
      <c r="BM2018" s="9"/>
      <c r="BN2018" s="10"/>
      <c r="BO2018" s="9"/>
      <c r="BP2018" s="9"/>
      <c r="BQ2018" s="9"/>
      <c r="BR2018" s="9"/>
      <c r="BS2018" s="9"/>
      <c r="BT2018" s="5"/>
      <c r="BU2018" s="9"/>
      <c r="BV2018" s="10"/>
      <c r="BW2018" s="10"/>
      <c r="BX2018" s="10"/>
      <c r="BY2018" s="10"/>
      <c r="BZ2018" s="10"/>
      <c r="CA2018" s="10"/>
      <c r="CB2018" s="10"/>
      <c r="CC2018" s="10"/>
      <c r="CD2018" s="5"/>
      <c r="CE2018" s="9"/>
      <c r="CF2018" s="10"/>
      <c r="CG2018" s="10"/>
      <c r="CH2018" s="10"/>
      <c r="CI2018" s="10"/>
      <c r="CJ2018" s="10"/>
      <c r="CK2018" s="10"/>
      <c r="CL2018" s="10"/>
      <c r="CM2018" s="10"/>
    </row>
    <row r="2019" spans="1:91" x14ac:dyDescent="0.2">
      <c r="A2019" s="9"/>
      <c r="B2019" s="9"/>
      <c r="C2019" s="9"/>
      <c r="D2019" s="9"/>
      <c r="E2019" s="9"/>
      <c r="F2019" s="9"/>
      <c r="G2019" s="9"/>
      <c r="H2019" s="9"/>
      <c r="I2019" s="9"/>
      <c r="J2019" s="9"/>
      <c r="K2019" s="9"/>
      <c r="L2019" s="9"/>
      <c r="M2019" s="9"/>
      <c r="N2019" s="9"/>
      <c r="P2019"/>
      <c r="Q2019"/>
      <c r="AI2019" s="9"/>
      <c r="AJ2019" s="10"/>
      <c r="AK2019" s="9"/>
      <c r="AL2019" s="10"/>
      <c r="AM2019" s="9"/>
      <c r="AN2019" s="9"/>
      <c r="AO2019" s="9"/>
      <c r="AP2019" s="9"/>
      <c r="AQ2019" s="9"/>
      <c r="AS2019" s="9"/>
      <c r="AT2019" s="10"/>
      <c r="AU2019" s="10"/>
      <c r="AV2019" s="10"/>
      <c r="AW2019" s="10"/>
      <c r="AX2019" s="10"/>
      <c r="AY2019" s="10"/>
      <c r="AZ2019" s="10"/>
      <c r="BA2019" s="10"/>
      <c r="BC2019" s="9"/>
      <c r="BD2019" s="10"/>
      <c r="BE2019" s="10"/>
      <c r="BF2019" s="10"/>
      <c r="BG2019" s="10"/>
      <c r="BH2019" s="10"/>
      <c r="BI2019" s="10"/>
      <c r="BJ2019" s="10"/>
      <c r="BK2019" s="10"/>
      <c r="BL2019" s="10"/>
      <c r="BM2019" s="9"/>
      <c r="BN2019" s="10"/>
      <c r="BO2019" s="9"/>
      <c r="BP2019" s="9"/>
      <c r="BQ2019" s="9"/>
      <c r="BR2019" s="9"/>
      <c r="BS2019" s="9"/>
      <c r="BT2019" s="5"/>
      <c r="BU2019" s="9"/>
      <c r="BV2019" s="10"/>
      <c r="BW2019" s="10"/>
      <c r="BX2019" s="10"/>
      <c r="BY2019" s="10"/>
      <c r="BZ2019" s="10"/>
      <c r="CA2019" s="10"/>
      <c r="CB2019" s="10"/>
      <c r="CC2019" s="10"/>
      <c r="CD2019" s="5"/>
      <c r="CE2019" s="9"/>
      <c r="CF2019" s="10"/>
      <c r="CG2019" s="10"/>
      <c r="CH2019" s="10"/>
      <c r="CI2019" s="10"/>
      <c r="CJ2019" s="10"/>
      <c r="CK2019" s="10"/>
      <c r="CL2019" s="10"/>
      <c r="CM2019" s="10"/>
    </row>
    <row r="2020" spans="1:91" x14ac:dyDescent="0.2">
      <c r="A2020" s="9"/>
      <c r="B2020" s="9"/>
      <c r="C2020" s="9"/>
      <c r="D2020" s="9"/>
      <c r="E2020" s="9"/>
      <c r="F2020" s="9"/>
      <c r="G2020" s="9"/>
      <c r="H2020" s="9"/>
      <c r="I2020" s="9"/>
      <c r="J2020" s="9"/>
      <c r="K2020" s="9"/>
      <c r="L2020" s="9"/>
      <c r="M2020" s="9"/>
      <c r="N2020" s="9"/>
      <c r="P2020"/>
      <c r="Q2020"/>
      <c r="AI2020" s="9"/>
      <c r="AJ2020" s="10"/>
      <c r="AK2020" s="9"/>
      <c r="AL2020" s="10"/>
      <c r="AM2020" s="9"/>
      <c r="AN2020" s="9"/>
      <c r="AO2020" s="9"/>
      <c r="AP2020" s="9"/>
      <c r="AQ2020" s="9"/>
      <c r="AS2020" s="9"/>
      <c r="AT2020" s="10"/>
      <c r="AU2020" s="10"/>
      <c r="AV2020" s="10"/>
      <c r="AW2020" s="10"/>
      <c r="AX2020" s="10"/>
      <c r="AY2020" s="10"/>
      <c r="AZ2020" s="10"/>
      <c r="BA2020" s="10"/>
      <c r="BC2020" s="9"/>
      <c r="BD2020" s="10"/>
      <c r="BE2020" s="10"/>
      <c r="BF2020" s="10"/>
      <c r="BG2020" s="10"/>
      <c r="BH2020" s="10"/>
      <c r="BI2020" s="10"/>
      <c r="BJ2020" s="10"/>
      <c r="BK2020" s="10"/>
      <c r="BL2020" s="10"/>
      <c r="BM2020" s="9"/>
      <c r="BN2020" s="10"/>
      <c r="BO2020" s="9"/>
      <c r="BP2020" s="9"/>
      <c r="BQ2020" s="9"/>
      <c r="BR2020" s="9"/>
      <c r="BS2020" s="9"/>
      <c r="BT2020" s="5"/>
      <c r="BU2020" s="9"/>
      <c r="BV2020" s="10"/>
      <c r="BW2020" s="10"/>
      <c r="BX2020" s="10"/>
      <c r="BY2020" s="10"/>
      <c r="BZ2020" s="10"/>
      <c r="CA2020" s="10"/>
      <c r="CB2020" s="10"/>
      <c r="CC2020" s="10"/>
      <c r="CD2020" s="5"/>
      <c r="CE2020" s="9"/>
      <c r="CF2020" s="10"/>
      <c r="CG2020" s="10"/>
      <c r="CH2020" s="10"/>
      <c r="CI2020" s="10"/>
      <c r="CJ2020" s="10"/>
      <c r="CK2020" s="10"/>
      <c r="CL2020" s="10"/>
      <c r="CM2020" s="10"/>
    </row>
    <row r="2021" spans="1:91" x14ac:dyDescent="0.2">
      <c r="A2021" s="9"/>
      <c r="B2021" s="9"/>
      <c r="C2021" s="9"/>
      <c r="D2021" s="9"/>
      <c r="E2021" s="9"/>
      <c r="F2021" s="9"/>
      <c r="G2021" s="9"/>
      <c r="H2021" s="9"/>
      <c r="I2021" s="9"/>
      <c r="J2021" s="9"/>
      <c r="K2021" s="9"/>
      <c r="L2021" s="9"/>
      <c r="M2021" s="9"/>
      <c r="N2021" s="9"/>
      <c r="P2021"/>
      <c r="Q2021"/>
      <c r="AI2021" s="9"/>
      <c r="AJ2021" s="10"/>
      <c r="AK2021" s="9"/>
      <c r="AL2021" s="10"/>
      <c r="AM2021" s="9"/>
      <c r="AN2021" s="9"/>
      <c r="AO2021" s="9"/>
      <c r="AP2021" s="9"/>
      <c r="AQ2021" s="9"/>
      <c r="AS2021" s="9"/>
      <c r="AT2021" s="10"/>
      <c r="AU2021" s="10"/>
      <c r="AV2021" s="10"/>
      <c r="AW2021" s="10"/>
      <c r="AX2021" s="10"/>
      <c r="AY2021" s="10"/>
      <c r="AZ2021" s="10"/>
      <c r="BA2021" s="10"/>
      <c r="BC2021" s="9"/>
      <c r="BD2021" s="10"/>
      <c r="BE2021" s="10"/>
      <c r="BF2021" s="10"/>
      <c r="BG2021" s="10"/>
      <c r="BH2021" s="10"/>
      <c r="BI2021" s="10"/>
      <c r="BJ2021" s="10"/>
      <c r="BK2021" s="10"/>
      <c r="BL2021" s="10"/>
      <c r="BM2021" s="9"/>
      <c r="BN2021" s="10"/>
      <c r="BO2021" s="9"/>
      <c r="BP2021" s="9"/>
      <c r="BQ2021" s="9"/>
      <c r="BR2021" s="9"/>
      <c r="BS2021" s="9"/>
      <c r="BT2021" s="5"/>
      <c r="BU2021" s="9"/>
      <c r="BV2021" s="10"/>
      <c r="BW2021" s="10"/>
      <c r="BX2021" s="10"/>
      <c r="BY2021" s="10"/>
      <c r="BZ2021" s="10"/>
      <c r="CA2021" s="10"/>
      <c r="CB2021" s="10"/>
      <c r="CC2021" s="10"/>
      <c r="CD2021" s="5"/>
      <c r="CE2021" s="9"/>
      <c r="CF2021" s="10"/>
      <c r="CG2021" s="10"/>
      <c r="CH2021" s="10"/>
      <c r="CI2021" s="10"/>
      <c r="CJ2021" s="10"/>
      <c r="CK2021" s="10"/>
      <c r="CL2021" s="10"/>
      <c r="CM2021" s="10"/>
    </row>
    <row r="2022" spans="1:91" x14ac:dyDescent="0.2">
      <c r="A2022" s="9"/>
      <c r="B2022" s="9"/>
      <c r="C2022" s="9"/>
      <c r="D2022" s="9"/>
      <c r="E2022" s="9"/>
      <c r="F2022" s="9"/>
      <c r="G2022" s="9"/>
      <c r="H2022" s="9"/>
      <c r="I2022" s="9"/>
      <c r="J2022" s="9"/>
      <c r="K2022" s="9"/>
      <c r="L2022" s="9"/>
      <c r="M2022" s="9"/>
      <c r="N2022" s="9"/>
      <c r="P2022"/>
      <c r="Q2022"/>
      <c r="AI2022" s="9"/>
      <c r="AJ2022" s="10"/>
      <c r="AK2022" s="9"/>
      <c r="AL2022" s="10"/>
      <c r="AM2022" s="9"/>
      <c r="AN2022" s="9"/>
      <c r="AO2022" s="9"/>
      <c r="AP2022" s="9"/>
      <c r="AQ2022" s="9"/>
      <c r="AS2022" s="9"/>
      <c r="AT2022" s="10"/>
      <c r="AU2022" s="10"/>
      <c r="AV2022" s="10"/>
      <c r="AW2022" s="10"/>
      <c r="AX2022" s="10"/>
      <c r="AY2022" s="10"/>
      <c r="AZ2022" s="10"/>
      <c r="BA2022" s="10"/>
      <c r="BC2022" s="9"/>
      <c r="BD2022" s="10"/>
      <c r="BE2022" s="10"/>
      <c r="BF2022" s="10"/>
      <c r="BG2022" s="10"/>
      <c r="BH2022" s="10"/>
      <c r="BI2022" s="10"/>
      <c r="BJ2022" s="10"/>
      <c r="BK2022" s="10"/>
      <c r="BL2022" s="10"/>
      <c r="BM2022" s="9"/>
      <c r="BN2022" s="10"/>
      <c r="BO2022" s="9"/>
      <c r="BP2022" s="9"/>
      <c r="BQ2022" s="9"/>
      <c r="BR2022" s="9"/>
      <c r="BS2022" s="9"/>
      <c r="BT2022" s="5"/>
      <c r="BU2022" s="9"/>
      <c r="BV2022" s="10"/>
      <c r="BW2022" s="10"/>
      <c r="BX2022" s="10"/>
      <c r="BY2022" s="10"/>
      <c r="BZ2022" s="10"/>
      <c r="CA2022" s="10"/>
      <c r="CB2022" s="10"/>
      <c r="CC2022" s="10"/>
      <c r="CD2022" s="5"/>
      <c r="CE2022" s="9"/>
      <c r="CF2022" s="10"/>
      <c r="CG2022" s="10"/>
      <c r="CH2022" s="10"/>
      <c r="CI2022" s="10"/>
      <c r="CJ2022" s="10"/>
      <c r="CK2022" s="10"/>
      <c r="CL2022" s="10"/>
      <c r="CM2022" s="10"/>
    </row>
    <row r="2023" spans="1:91" x14ac:dyDescent="0.2">
      <c r="A2023" s="9"/>
      <c r="B2023" s="9"/>
      <c r="C2023" s="9"/>
      <c r="D2023" s="9"/>
      <c r="E2023" s="9"/>
      <c r="F2023" s="9"/>
      <c r="G2023" s="9"/>
      <c r="H2023" s="9"/>
      <c r="I2023" s="9"/>
      <c r="J2023" s="9"/>
      <c r="K2023" s="9"/>
      <c r="L2023" s="9"/>
      <c r="M2023" s="9"/>
      <c r="N2023" s="9"/>
      <c r="P2023"/>
      <c r="Q2023"/>
      <c r="AI2023" s="9"/>
      <c r="AJ2023" s="10"/>
      <c r="AK2023" s="9"/>
      <c r="AL2023" s="10"/>
      <c r="AM2023" s="9"/>
      <c r="AN2023" s="9"/>
      <c r="AO2023" s="9"/>
      <c r="AP2023" s="9"/>
      <c r="AQ2023" s="9"/>
      <c r="AS2023" s="9"/>
      <c r="AT2023" s="10"/>
      <c r="AU2023" s="10"/>
      <c r="AV2023" s="10"/>
      <c r="AW2023" s="10"/>
      <c r="AX2023" s="10"/>
      <c r="AY2023" s="10"/>
      <c r="AZ2023" s="10"/>
      <c r="BA2023" s="10"/>
      <c r="BC2023" s="9"/>
      <c r="BD2023" s="10"/>
      <c r="BE2023" s="10"/>
      <c r="BF2023" s="10"/>
      <c r="BG2023" s="10"/>
      <c r="BH2023" s="10"/>
      <c r="BI2023" s="10"/>
      <c r="BJ2023" s="10"/>
      <c r="BK2023" s="10"/>
      <c r="BL2023" s="10"/>
      <c r="BM2023" s="9"/>
      <c r="BN2023" s="10"/>
      <c r="BO2023" s="9"/>
      <c r="BP2023" s="9"/>
      <c r="BQ2023" s="9"/>
      <c r="BR2023" s="9"/>
      <c r="BS2023" s="9"/>
      <c r="BT2023" s="5"/>
      <c r="BU2023" s="9"/>
      <c r="BV2023" s="10"/>
      <c r="BW2023" s="10"/>
      <c r="BX2023" s="10"/>
      <c r="BY2023" s="10"/>
      <c r="BZ2023" s="10"/>
      <c r="CA2023" s="10"/>
      <c r="CB2023" s="10"/>
      <c r="CC2023" s="10"/>
      <c r="CD2023" s="5"/>
      <c r="CE2023" s="9"/>
      <c r="CF2023" s="10"/>
      <c r="CG2023" s="10"/>
      <c r="CH2023" s="10"/>
      <c r="CI2023" s="10"/>
      <c r="CJ2023" s="10"/>
      <c r="CK2023" s="10"/>
      <c r="CL2023" s="10"/>
      <c r="CM2023" s="10"/>
    </row>
    <row r="2024" spans="1:91" x14ac:dyDescent="0.2">
      <c r="A2024" s="9"/>
      <c r="B2024" s="9"/>
      <c r="C2024" s="9"/>
      <c r="D2024" s="9"/>
      <c r="E2024" s="9"/>
      <c r="F2024" s="9"/>
      <c r="G2024" s="9"/>
      <c r="H2024" s="9"/>
      <c r="I2024" s="9"/>
      <c r="J2024" s="9"/>
      <c r="K2024" s="9"/>
      <c r="L2024" s="9"/>
      <c r="M2024" s="9"/>
      <c r="N2024" s="9"/>
      <c r="P2024"/>
      <c r="Q2024"/>
      <c r="AI2024" s="9"/>
      <c r="AJ2024" s="10"/>
      <c r="AK2024" s="9"/>
      <c r="AL2024" s="10"/>
      <c r="AM2024" s="9"/>
      <c r="AN2024" s="9"/>
      <c r="AO2024" s="9"/>
      <c r="AP2024" s="9"/>
      <c r="AQ2024" s="9"/>
      <c r="AS2024" s="9"/>
      <c r="AT2024" s="10"/>
      <c r="AU2024" s="10"/>
      <c r="AV2024" s="10"/>
      <c r="AW2024" s="10"/>
      <c r="AX2024" s="10"/>
      <c r="AY2024" s="10"/>
      <c r="AZ2024" s="10"/>
      <c r="BA2024" s="10"/>
      <c r="BC2024" s="9"/>
      <c r="BD2024" s="10"/>
      <c r="BE2024" s="10"/>
      <c r="BF2024" s="10"/>
      <c r="BG2024" s="10"/>
      <c r="BH2024" s="10"/>
      <c r="BI2024" s="10"/>
      <c r="BJ2024" s="10"/>
      <c r="BK2024" s="10"/>
      <c r="BL2024" s="10"/>
      <c r="BM2024" s="9"/>
      <c r="BN2024" s="10"/>
      <c r="BO2024" s="9"/>
      <c r="BP2024" s="9"/>
      <c r="BQ2024" s="9"/>
      <c r="BR2024" s="9"/>
      <c r="BS2024" s="9"/>
      <c r="BT2024" s="5"/>
      <c r="BU2024" s="9"/>
      <c r="BV2024" s="10"/>
      <c r="BW2024" s="10"/>
      <c r="BX2024" s="10"/>
      <c r="BY2024" s="10"/>
      <c r="BZ2024" s="10"/>
      <c r="CA2024" s="10"/>
      <c r="CB2024" s="10"/>
      <c r="CC2024" s="10"/>
      <c r="CD2024" s="5"/>
      <c r="CE2024" s="9"/>
      <c r="CF2024" s="10"/>
      <c r="CG2024" s="10"/>
      <c r="CH2024" s="10"/>
      <c r="CI2024" s="10"/>
      <c r="CJ2024" s="10"/>
      <c r="CK2024" s="10"/>
      <c r="CL2024" s="10"/>
      <c r="CM2024" s="10"/>
    </row>
    <row r="2025" spans="1:91" x14ac:dyDescent="0.2">
      <c r="A2025" s="9"/>
      <c r="B2025" s="9"/>
      <c r="C2025" s="9"/>
      <c r="D2025" s="9"/>
      <c r="E2025" s="9"/>
      <c r="F2025" s="9"/>
      <c r="G2025" s="9"/>
      <c r="H2025" s="9"/>
      <c r="I2025" s="9"/>
      <c r="J2025" s="9"/>
      <c r="K2025" s="9"/>
      <c r="L2025" s="9"/>
      <c r="M2025" s="9"/>
      <c r="N2025" s="9"/>
      <c r="P2025"/>
      <c r="Q2025"/>
      <c r="AI2025" s="9"/>
      <c r="AJ2025" s="10"/>
      <c r="AK2025" s="9"/>
      <c r="AL2025" s="10"/>
      <c r="AM2025" s="9"/>
      <c r="AN2025" s="9"/>
      <c r="AO2025" s="9"/>
      <c r="AP2025" s="9"/>
      <c r="AQ2025" s="9"/>
      <c r="AS2025" s="9"/>
      <c r="AT2025" s="10"/>
      <c r="AU2025" s="10"/>
      <c r="AV2025" s="10"/>
      <c r="AW2025" s="10"/>
      <c r="AX2025" s="10"/>
      <c r="AY2025" s="10"/>
      <c r="AZ2025" s="10"/>
      <c r="BA2025" s="10"/>
      <c r="BC2025" s="9"/>
      <c r="BD2025" s="10"/>
      <c r="BE2025" s="10"/>
      <c r="BF2025" s="10"/>
      <c r="BG2025" s="10"/>
      <c r="BH2025" s="10"/>
      <c r="BI2025" s="10"/>
      <c r="BJ2025" s="10"/>
      <c r="BK2025" s="10"/>
      <c r="BL2025" s="10"/>
      <c r="BM2025" s="9"/>
      <c r="BN2025" s="10"/>
      <c r="BO2025" s="9"/>
      <c r="BP2025" s="9"/>
      <c r="BQ2025" s="9"/>
      <c r="BR2025" s="9"/>
      <c r="BS2025" s="9"/>
      <c r="BT2025" s="5"/>
      <c r="BU2025" s="9"/>
      <c r="BV2025" s="10"/>
      <c r="BW2025" s="10"/>
      <c r="BX2025" s="10"/>
      <c r="BY2025" s="10"/>
      <c r="BZ2025" s="10"/>
      <c r="CA2025" s="10"/>
      <c r="CB2025" s="10"/>
      <c r="CC2025" s="10"/>
      <c r="CD2025" s="5"/>
      <c r="CE2025" s="9"/>
      <c r="CF2025" s="10"/>
      <c r="CG2025" s="10"/>
      <c r="CH2025" s="10"/>
      <c r="CI2025" s="10"/>
      <c r="CJ2025" s="10"/>
      <c r="CK2025" s="10"/>
      <c r="CL2025" s="10"/>
      <c r="CM2025" s="10"/>
    </row>
    <row r="2026" spans="1:91" x14ac:dyDescent="0.2">
      <c r="A2026" s="9"/>
      <c r="B2026" s="9"/>
      <c r="C2026" s="9"/>
      <c r="D2026" s="9"/>
      <c r="E2026" s="9"/>
      <c r="F2026" s="9"/>
      <c r="G2026" s="9"/>
      <c r="H2026" s="9"/>
      <c r="I2026" s="9"/>
      <c r="J2026" s="9"/>
      <c r="K2026" s="9"/>
      <c r="L2026" s="9"/>
      <c r="M2026" s="9"/>
      <c r="N2026" s="9"/>
      <c r="P2026"/>
      <c r="Q2026"/>
      <c r="AI2026" s="9"/>
      <c r="AJ2026" s="10"/>
      <c r="AK2026" s="9"/>
      <c r="AL2026" s="10"/>
      <c r="AM2026" s="9"/>
      <c r="AN2026" s="9"/>
      <c r="AO2026" s="9"/>
      <c r="AP2026" s="9"/>
      <c r="AQ2026" s="9"/>
      <c r="AS2026" s="9"/>
      <c r="AT2026" s="10"/>
      <c r="AU2026" s="10"/>
      <c r="AV2026" s="10"/>
      <c r="AW2026" s="10"/>
      <c r="AX2026" s="10"/>
      <c r="AY2026" s="10"/>
      <c r="AZ2026" s="10"/>
      <c r="BA2026" s="10"/>
      <c r="BC2026" s="9"/>
      <c r="BD2026" s="10"/>
      <c r="BE2026" s="10"/>
      <c r="BF2026" s="10"/>
      <c r="BG2026" s="10"/>
      <c r="BH2026" s="10"/>
      <c r="BI2026" s="10"/>
      <c r="BJ2026" s="10"/>
      <c r="BK2026" s="10"/>
      <c r="BL2026" s="10"/>
      <c r="BM2026" s="9"/>
      <c r="BN2026" s="10"/>
      <c r="BO2026" s="9"/>
      <c r="BP2026" s="9"/>
      <c r="BQ2026" s="9"/>
      <c r="BR2026" s="9"/>
      <c r="BS2026" s="9"/>
      <c r="BT2026" s="5"/>
      <c r="BU2026" s="9"/>
      <c r="BV2026" s="10"/>
      <c r="BW2026" s="10"/>
      <c r="BX2026" s="10"/>
      <c r="BY2026" s="10"/>
      <c r="BZ2026" s="10"/>
      <c r="CA2026" s="10"/>
      <c r="CB2026" s="10"/>
      <c r="CC2026" s="10"/>
      <c r="CD2026" s="5"/>
      <c r="CE2026" s="9"/>
      <c r="CF2026" s="10"/>
      <c r="CG2026" s="10"/>
      <c r="CH2026" s="10"/>
      <c r="CI2026" s="10"/>
      <c r="CJ2026" s="10"/>
      <c r="CK2026" s="10"/>
      <c r="CL2026" s="10"/>
      <c r="CM2026" s="10"/>
    </row>
    <row r="2027" spans="1:91" x14ac:dyDescent="0.2">
      <c r="A2027" s="9"/>
      <c r="B2027" s="9"/>
      <c r="C2027" s="9"/>
      <c r="D2027" s="9"/>
      <c r="E2027" s="9"/>
      <c r="F2027" s="9"/>
      <c r="G2027" s="9"/>
      <c r="H2027" s="9"/>
      <c r="I2027" s="9"/>
      <c r="J2027" s="9"/>
      <c r="K2027" s="9"/>
      <c r="L2027" s="9"/>
      <c r="M2027" s="9"/>
      <c r="N2027" s="9"/>
      <c r="P2027"/>
      <c r="Q2027"/>
      <c r="AI2027" s="9"/>
      <c r="AJ2027" s="10"/>
      <c r="AK2027" s="9"/>
      <c r="AL2027" s="10"/>
      <c r="AM2027" s="9"/>
      <c r="AN2027" s="9"/>
      <c r="AO2027" s="9"/>
      <c r="AP2027" s="9"/>
      <c r="AQ2027" s="9"/>
      <c r="AS2027" s="9"/>
      <c r="AT2027" s="10"/>
      <c r="AU2027" s="10"/>
      <c r="AV2027" s="10"/>
      <c r="AW2027" s="10"/>
      <c r="AX2027" s="10"/>
      <c r="AY2027" s="10"/>
      <c r="AZ2027" s="10"/>
      <c r="BA2027" s="10"/>
      <c r="BC2027" s="9"/>
      <c r="BD2027" s="10"/>
      <c r="BE2027" s="10"/>
      <c r="BF2027" s="10"/>
      <c r="BG2027" s="10"/>
      <c r="BH2027" s="10"/>
      <c r="BI2027" s="10"/>
      <c r="BJ2027" s="10"/>
      <c r="BK2027" s="10"/>
      <c r="BL2027" s="10"/>
      <c r="BM2027" s="9"/>
      <c r="BN2027" s="10"/>
      <c r="BO2027" s="9"/>
      <c r="BP2027" s="9"/>
      <c r="BQ2027" s="9"/>
      <c r="BR2027" s="9"/>
      <c r="BS2027" s="9"/>
      <c r="BT2027" s="5"/>
      <c r="BU2027" s="9"/>
      <c r="BV2027" s="10"/>
      <c r="BW2027" s="10"/>
      <c r="BX2027" s="10"/>
      <c r="BY2027" s="10"/>
      <c r="BZ2027" s="10"/>
      <c r="CA2027" s="10"/>
      <c r="CB2027" s="10"/>
      <c r="CC2027" s="10"/>
      <c r="CD2027" s="5"/>
      <c r="CE2027" s="9"/>
      <c r="CF2027" s="10"/>
      <c r="CG2027" s="10"/>
      <c r="CH2027" s="10"/>
      <c r="CI2027" s="10"/>
      <c r="CJ2027" s="10"/>
      <c r="CK2027" s="10"/>
      <c r="CL2027" s="10"/>
      <c r="CM2027" s="10"/>
    </row>
    <row r="2028" spans="1:91" x14ac:dyDescent="0.2">
      <c r="A2028" s="9"/>
      <c r="B2028" s="9"/>
      <c r="C2028" s="9"/>
      <c r="D2028" s="9"/>
      <c r="E2028" s="9"/>
      <c r="F2028" s="9"/>
      <c r="G2028" s="9"/>
      <c r="H2028" s="9"/>
      <c r="I2028" s="9"/>
      <c r="J2028" s="9"/>
      <c r="K2028" s="9"/>
      <c r="L2028" s="9"/>
      <c r="M2028" s="9"/>
      <c r="N2028" s="9"/>
      <c r="P2028"/>
      <c r="Q2028"/>
      <c r="AI2028" s="9"/>
      <c r="AJ2028" s="10"/>
      <c r="AK2028" s="9"/>
      <c r="AL2028" s="10"/>
      <c r="AM2028" s="9"/>
      <c r="AN2028" s="9"/>
      <c r="AO2028" s="9"/>
      <c r="AP2028" s="9"/>
      <c r="AQ2028" s="9"/>
      <c r="AS2028" s="9"/>
      <c r="AT2028" s="10"/>
      <c r="AU2028" s="10"/>
      <c r="AV2028" s="10"/>
      <c r="AW2028" s="10"/>
      <c r="AX2028" s="10"/>
      <c r="AY2028" s="10"/>
      <c r="AZ2028" s="10"/>
      <c r="BA2028" s="10"/>
      <c r="BC2028" s="9"/>
      <c r="BD2028" s="10"/>
      <c r="BE2028" s="10"/>
      <c r="BF2028" s="10"/>
      <c r="BG2028" s="10"/>
      <c r="BH2028" s="10"/>
      <c r="BI2028" s="10"/>
      <c r="BJ2028" s="10"/>
      <c r="BK2028" s="10"/>
      <c r="BL2028" s="10"/>
      <c r="BM2028" s="9"/>
      <c r="BN2028" s="10"/>
      <c r="BO2028" s="9"/>
      <c r="BP2028" s="9"/>
      <c r="BQ2028" s="9"/>
      <c r="BR2028" s="9"/>
      <c r="BS2028" s="9"/>
      <c r="BT2028" s="5"/>
      <c r="BU2028" s="9"/>
      <c r="BV2028" s="10"/>
      <c r="BW2028" s="10"/>
      <c r="BX2028" s="10"/>
      <c r="BY2028" s="10"/>
      <c r="BZ2028" s="10"/>
      <c r="CA2028" s="10"/>
      <c r="CB2028" s="10"/>
      <c r="CC2028" s="10"/>
      <c r="CD2028" s="5"/>
      <c r="CE2028" s="9"/>
      <c r="CF2028" s="10"/>
      <c r="CG2028" s="10"/>
      <c r="CH2028" s="10"/>
      <c r="CI2028" s="10"/>
      <c r="CJ2028" s="10"/>
      <c r="CK2028" s="10"/>
      <c r="CL2028" s="10"/>
      <c r="CM2028" s="10"/>
    </row>
    <row r="2029" spans="1:91" x14ac:dyDescent="0.2">
      <c r="A2029" s="9"/>
      <c r="B2029" s="9"/>
      <c r="C2029" s="9"/>
      <c r="D2029" s="9"/>
      <c r="E2029" s="9"/>
      <c r="F2029" s="9"/>
      <c r="G2029" s="9"/>
      <c r="H2029" s="9"/>
      <c r="I2029" s="9"/>
      <c r="J2029" s="9"/>
      <c r="K2029" s="9"/>
      <c r="L2029" s="9"/>
      <c r="M2029" s="9"/>
      <c r="N2029" s="9"/>
      <c r="P2029"/>
      <c r="Q2029"/>
      <c r="AI2029" s="9"/>
      <c r="AJ2029" s="10"/>
      <c r="AK2029" s="9"/>
      <c r="AL2029" s="10"/>
      <c r="AM2029" s="9"/>
      <c r="AN2029" s="9"/>
      <c r="AO2029" s="9"/>
      <c r="AP2029" s="9"/>
      <c r="AQ2029" s="9"/>
      <c r="AS2029" s="9"/>
      <c r="AT2029" s="10"/>
      <c r="AU2029" s="10"/>
      <c r="AV2029" s="10"/>
      <c r="AW2029" s="10"/>
      <c r="AX2029" s="10"/>
      <c r="AY2029" s="10"/>
      <c r="AZ2029" s="10"/>
      <c r="BA2029" s="10"/>
      <c r="BC2029" s="9"/>
      <c r="BD2029" s="10"/>
      <c r="BE2029" s="10"/>
      <c r="BF2029" s="10"/>
      <c r="BG2029" s="10"/>
      <c r="BH2029" s="10"/>
      <c r="BI2029" s="10"/>
      <c r="BJ2029" s="10"/>
      <c r="BK2029" s="10"/>
      <c r="BL2029" s="10"/>
      <c r="BM2029" s="9"/>
      <c r="BN2029" s="10"/>
      <c r="BO2029" s="9"/>
      <c r="BP2029" s="9"/>
      <c r="BQ2029" s="9"/>
      <c r="BR2029" s="9"/>
      <c r="BS2029" s="9"/>
      <c r="BT2029" s="5"/>
      <c r="BU2029" s="9"/>
      <c r="BV2029" s="10"/>
      <c r="BW2029" s="10"/>
      <c r="BX2029" s="10"/>
      <c r="BY2029" s="10"/>
      <c r="BZ2029" s="10"/>
      <c r="CA2029" s="10"/>
      <c r="CB2029" s="10"/>
      <c r="CC2029" s="10"/>
      <c r="CD2029" s="5"/>
      <c r="CE2029" s="9"/>
      <c r="CF2029" s="10"/>
      <c r="CG2029" s="10"/>
      <c r="CH2029" s="10"/>
      <c r="CI2029" s="10"/>
      <c r="CJ2029" s="10"/>
      <c r="CK2029" s="10"/>
      <c r="CL2029" s="10"/>
      <c r="CM2029" s="10"/>
    </row>
    <row r="2030" spans="1:91" x14ac:dyDescent="0.2">
      <c r="A2030" s="9"/>
      <c r="B2030" s="9"/>
      <c r="C2030" s="9"/>
      <c r="D2030" s="9"/>
      <c r="E2030" s="9"/>
      <c r="F2030" s="9"/>
      <c r="G2030" s="9"/>
      <c r="H2030" s="9"/>
      <c r="I2030" s="9"/>
      <c r="J2030" s="9"/>
      <c r="K2030" s="9"/>
      <c r="L2030" s="9"/>
      <c r="M2030" s="9"/>
      <c r="N2030" s="9"/>
      <c r="P2030"/>
      <c r="Q2030"/>
      <c r="AI2030" s="9"/>
      <c r="AJ2030" s="10"/>
      <c r="AK2030" s="9"/>
      <c r="AL2030" s="10"/>
      <c r="AM2030" s="9"/>
      <c r="AN2030" s="9"/>
      <c r="AO2030" s="9"/>
      <c r="AP2030" s="9"/>
      <c r="AQ2030" s="9"/>
      <c r="AS2030" s="9"/>
      <c r="AT2030" s="10"/>
      <c r="AU2030" s="10"/>
      <c r="AV2030" s="10"/>
      <c r="AW2030" s="10"/>
      <c r="AX2030" s="10"/>
      <c r="AY2030" s="10"/>
      <c r="AZ2030" s="10"/>
      <c r="BA2030" s="10"/>
      <c r="BC2030" s="9"/>
      <c r="BD2030" s="10"/>
      <c r="BE2030" s="10"/>
      <c r="BF2030" s="10"/>
      <c r="BG2030" s="10"/>
      <c r="BH2030" s="10"/>
      <c r="BI2030" s="10"/>
      <c r="BJ2030" s="10"/>
      <c r="BK2030" s="10"/>
      <c r="BL2030" s="10"/>
      <c r="BM2030" s="9"/>
      <c r="BN2030" s="10"/>
      <c r="BO2030" s="9"/>
      <c r="BP2030" s="9"/>
      <c r="BQ2030" s="9"/>
      <c r="BR2030" s="9"/>
      <c r="BS2030" s="9"/>
      <c r="BT2030" s="5"/>
      <c r="BU2030" s="9"/>
      <c r="BV2030" s="10"/>
      <c r="BW2030" s="10"/>
      <c r="BX2030" s="10"/>
      <c r="BY2030" s="10"/>
      <c r="BZ2030" s="10"/>
      <c r="CA2030" s="10"/>
      <c r="CB2030" s="10"/>
      <c r="CC2030" s="10"/>
      <c r="CD2030" s="5"/>
      <c r="CE2030" s="9"/>
      <c r="CF2030" s="10"/>
      <c r="CG2030" s="10"/>
      <c r="CH2030" s="10"/>
      <c r="CI2030" s="10"/>
      <c r="CJ2030" s="10"/>
      <c r="CK2030" s="10"/>
      <c r="CL2030" s="10"/>
      <c r="CM2030" s="10"/>
    </row>
    <row r="2031" spans="1:91" x14ac:dyDescent="0.2">
      <c r="A2031" s="9"/>
      <c r="B2031" s="9"/>
      <c r="C2031" s="9"/>
      <c r="D2031" s="9"/>
      <c r="E2031" s="9"/>
      <c r="F2031" s="9"/>
      <c r="G2031" s="9"/>
      <c r="H2031" s="9"/>
      <c r="I2031" s="9"/>
      <c r="J2031" s="9"/>
      <c r="K2031" s="9"/>
      <c r="L2031" s="9"/>
      <c r="M2031" s="9"/>
      <c r="N2031" s="9"/>
      <c r="P2031"/>
      <c r="Q2031"/>
      <c r="AI2031" s="9"/>
      <c r="AJ2031" s="10"/>
      <c r="AK2031" s="9"/>
      <c r="AL2031" s="10"/>
      <c r="AM2031" s="9"/>
      <c r="AN2031" s="9"/>
      <c r="AO2031" s="9"/>
      <c r="AP2031" s="9"/>
      <c r="AQ2031" s="9"/>
      <c r="AS2031" s="9"/>
      <c r="AT2031" s="10"/>
      <c r="AU2031" s="10"/>
      <c r="AV2031" s="10"/>
      <c r="AW2031" s="10"/>
      <c r="AX2031" s="10"/>
      <c r="AY2031" s="10"/>
      <c r="AZ2031" s="10"/>
      <c r="BA2031" s="10"/>
      <c r="BC2031" s="9"/>
      <c r="BD2031" s="10"/>
      <c r="BE2031" s="10"/>
      <c r="BF2031" s="10"/>
      <c r="BG2031" s="10"/>
      <c r="BH2031" s="10"/>
      <c r="BI2031" s="10"/>
      <c r="BJ2031" s="10"/>
      <c r="BK2031" s="10"/>
      <c r="BL2031" s="10"/>
      <c r="BM2031" s="9"/>
      <c r="BN2031" s="10"/>
      <c r="BO2031" s="9"/>
      <c r="BP2031" s="9"/>
      <c r="BQ2031" s="9"/>
      <c r="BR2031" s="9"/>
      <c r="BS2031" s="9"/>
      <c r="BT2031" s="5"/>
      <c r="BU2031" s="9"/>
      <c r="BV2031" s="10"/>
      <c r="BW2031" s="10"/>
      <c r="BX2031" s="10"/>
      <c r="BY2031" s="10"/>
      <c r="BZ2031" s="10"/>
      <c r="CA2031" s="10"/>
      <c r="CB2031" s="10"/>
      <c r="CC2031" s="10"/>
      <c r="CD2031" s="5"/>
      <c r="CE2031" s="9"/>
      <c r="CF2031" s="10"/>
      <c r="CG2031" s="10"/>
      <c r="CH2031" s="10"/>
      <c r="CI2031" s="10"/>
      <c r="CJ2031" s="10"/>
      <c r="CK2031" s="10"/>
      <c r="CL2031" s="10"/>
      <c r="CM2031" s="10"/>
    </row>
    <row r="2032" spans="1:91" x14ac:dyDescent="0.2">
      <c r="A2032" s="9"/>
      <c r="B2032" s="9"/>
      <c r="C2032" s="9"/>
      <c r="D2032" s="9"/>
      <c r="E2032" s="9"/>
      <c r="F2032" s="9"/>
      <c r="G2032" s="9"/>
      <c r="H2032" s="9"/>
      <c r="I2032" s="9"/>
      <c r="J2032" s="9"/>
      <c r="K2032" s="9"/>
      <c r="L2032" s="9"/>
      <c r="M2032" s="9"/>
      <c r="N2032" s="9"/>
      <c r="P2032"/>
      <c r="Q2032"/>
      <c r="AI2032" s="9"/>
      <c r="AJ2032" s="10"/>
      <c r="AK2032" s="9"/>
      <c r="AL2032" s="10"/>
      <c r="AM2032" s="9"/>
      <c r="AN2032" s="9"/>
      <c r="AO2032" s="9"/>
      <c r="AP2032" s="9"/>
      <c r="AQ2032" s="9"/>
      <c r="AS2032" s="9"/>
      <c r="AT2032" s="10"/>
      <c r="AU2032" s="10"/>
      <c r="AV2032" s="10"/>
      <c r="AW2032" s="10"/>
      <c r="AX2032" s="10"/>
      <c r="AY2032" s="10"/>
      <c r="AZ2032" s="10"/>
      <c r="BA2032" s="10"/>
      <c r="BC2032" s="9"/>
      <c r="BD2032" s="10"/>
      <c r="BE2032" s="10"/>
      <c r="BF2032" s="10"/>
      <c r="BG2032" s="10"/>
      <c r="BH2032" s="10"/>
      <c r="BI2032" s="10"/>
      <c r="BJ2032" s="10"/>
      <c r="BK2032" s="10"/>
      <c r="BL2032" s="10"/>
      <c r="BM2032" s="9"/>
      <c r="BN2032" s="10"/>
      <c r="BO2032" s="9"/>
      <c r="BP2032" s="9"/>
      <c r="BQ2032" s="9"/>
      <c r="BR2032" s="9"/>
      <c r="BS2032" s="9"/>
      <c r="BT2032" s="5"/>
      <c r="BU2032" s="9"/>
      <c r="BV2032" s="10"/>
      <c r="BW2032" s="10"/>
      <c r="BX2032" s="10"/>
      <c r="BY2032" s="10"/>
      <c r="BZ2032" s="10"/>
      <c r="CA2032" s="10"/>
      <c r="CB2032" s="10"/>
      <c r="CC2032" s="10"/>
      <c r="CD2032" s="5"/>
      <c r="CE2032" s="9"/>
      <c r="CF2032" s="10"/>
      <c r="CG2032" s="10"/>
      <c r="CH2032" s="10"/>
      <c r="CI2032" s="10"/>
      <c r="CJ2032" s="10"/>
      <c r="CK2032" s="10"/>
      <c r="CL2032" s="10"/>
      <c r="CM2032" s="10"/>
    </row>
    <row r="2033" spans="1:91" x14ac:dyDescent="0.2">
      <c r="A2033" s="9"/>
      <c r="B2033" s="9"/>
      <c r="C2033" s="9"/>
      <c r="D2033" s="9"/>
      <c r="E2033" s="9"/>
      <c r="F2033" s="9"/>
      <c r="G2033" s="9"/>
      <c r="H2033" s="9"/>
      <c r="I2033" s="9"/>
      <c r="J2033" s="9"/>
      <c r="K2033" s="9"/>
      <c r="L2033" s="9"/>
      <c r="M2033" s="9"/>
      <c r="N2033" s="9"/>
      <c r="P2033"/>
      <c r="Q2033"/>
      <c r="AI2033" s="9"/>
      <c r="AJ2033" s="10"/>
      <c r="AK2033" s="9"/>
      <c r="AL2033" s="10"/>
      <c r="AM2033" s="9"/>
      <c r="AN2033" s="9"/>
      <c r="AO2033" s="9"/>
      <c r="AP2033" s="9"/>
      <c r="AQ2033" s="9"/>
      <c r="AS2033" s="9"/>
      <c r="AT2033" s="10"/>
      <c r="AU2033" s="10"/>
      <c r="AV2033" s="10"/>
      <c r="AW2033" s="10"/>
      <c r="AX2033" s="10"/>
      <c r="AY2033" s="10"/>
      <c r="AZ2033" s="10"/>
      <c r="BA2033" s="10"/>
      <c r="BC2033" s="9"/>
      <c r="BD2033" s="10"/>
      <c r="BE2033" s="10"/>
      <c r="BF2033" s="10"/>
      <c r="BG2033" s="10"/>
      <c r="BH2033" s="10"/>
      <c r="BI2033" s="10"/>
      <c r="BJ2033" s="10"/>
      <c r="BK2033" s="10"/>
      <c r="BL2033" s="10"/>
      <c r="BM2033" s="9"/>
      <c r="BN2033" s="10"/>
      <c r="BO2033" s="9"/>
      <c r="BP2033" s="9"/>
      <c r="BQ2033" s="9"/>
      <c r="BR2033" s="9"/>
      <c r="BS2033" s="9"/>
      <c r="BT2033" s="5"/>
      <c r="BU2033" s="9"/>
      <c r="BV2033" s="10"/>
      <c r="BW2033" s="10"/>
      <c r="BX2033" s="10"/>
      <c r="BY2033" s="10"/>
      <c r="BZ2033" s="10"/>
      <c r="CA2033" s="10"/>
      <c r="CB2033" s="10"/>
      <c r="CC2033" s="10"/>
      <c r="CD2033" s="5"/>
      <c r="CE2033" s="9"/>
      <c r="CF2033" s="10"/>
      <c r="CG2033" s="10"/>
      <c r="CH2033" s="10"/>
      <c r="CI2033" s="10"/>
      <c r="CJ2033" s="10"/>
      <c r="CK2033" s="10"/>
      <c r="CL2033" s="10"/>
      <c r="CM2033" s="10"/>
    </row>
    <row r="2034" spans="1:91" x14ac:dyDescent="0.2">
      <c r="A2034" s="9"/>
      <c r="B2034" s="9"/>
      <c r="C2034" s="9"/>
      <c r="D2034" s="9"/>
      <c r="E2034" s="9"/>
      <c r="F2034" s="9"/>
      <c r="G2034" s="9"/>
      <c r="H2034" s="9"/>
      <c r="I2034" s="9"/>
      <c r="J2034" s="9"/>
      <c r="K2034" s="9"/>
      <c r="L2034" s="9"/>
      <c r="M2034" s="9"/>
      <c r="N2034" s="9"/>
      <c r="P2034"/>
      <c r="Q2034"/>
      <c r="AI2034" s="9"/>
      <c r="AJ2034" s="10"/>
      <c r="AK2034" s="9"/>
      <c r="AL2034" s="10"/>
      <c r="AM2034" s="9"/>
      <c r="AN2034" s="9"/>
      <c r="AO2034" s="9"/>
      <c r="AP2034" s="9"/>
      <c r="AQ2034" s="9"/>
      <c r="AS2034" s="9"/>
      <c r="AT2034" s="10"/>
      <c r="AU2034" s="10"/>
      <c r="AV2034" s="10"/>
      <c r="AW2034" s="10"/>
      <c r="AX2034" s="10"/>
      <c r="AY2034" s="10"/>
      <c r="AZ2034" s="10"/>
      <c r="BA2034" s="10"/>
      <c r="BC2034" s="9"/>
      <c r="BD2034" s="10"/>
      <c r="BE2034" s="10"/>
      <c r="BF2034" s="10"/>
      <c r="BG2034" s="10"/>
      <c r="BH2034" s="10"/>
      <c r="BI2034" s="10"/>
      <c r="BJ2034" s="10"/>
      <c r="BK2034" s="10"/>
      <c r="BL2034" s="10"/>
      <c r="BM2034" s="9"/>
      <c r="BN2034" s="10"/>
      <c r="BO2034" s="9"/>
      <c r="BP2034" s="9"/>
      <c r="BQ2034" s="9"/>
      <c r="BR2034" s="9"/>
      <c r="BS2034" s="9"/>
      <c r="BT2034" s="5"/>
      <c r="BU2034" s="9"/>
      <c r="BV2034" s="10"/>
      <c r="BW2034" s="10"/>
      <c r="BX2034" s="10"/>
      <c r="BY2034" s="10"/>
      <c r="BZ2034" s="10"/>
      <c r="CA2034" s="10"/>
      <c r="CB2034" s="10"/>
      <c r="CC2034" s="10"/>
      <c r="CD2034" s="5"/>
      <c r="CE2034" s="9"/>
      <c r="CF2034" s="10"/>
      <c r="CG2034" s="10"/>
      <c r="CH2034" s="10"/>
      <c r="CI2034" s="10"/>
      <c r="CJ2034" s="10"/>
      <c r="CK2034" s="10"/>
      <c r="CL2034" s="10"/>
      <c r="CM2034" s="10"/>
    </row>
    <row r="2035" spans="1:91" x14ac:dyDescent="0.2">
      <c r="A2035" s="9"/>
      <c r="B2035" s="9"/>
      <c r="C2035" s="9"/>
      <c r="D2035" s="9"/>
      <c r="E2035" s="9"/>
      <c r="F2035" s="9"/>
      <c r="G2035" s="9"/>
      <c r="H2035" s="9"/>
      <c r="I2035" s="9"/>
      <c r="J2035" s="9"/>
      <c r="K2035" s="9"/>
      <c r="L2035" s="9"/>
      <c r="M2035" s="9"/>
      <c r="N2035" s="9"/>
      <c r="P2035"/>
      <c r="Q2035"/>
      <c r="AI2035" s="9"/>
      <c r="AJ2035" s="10"/>
      <c r="AK2035" s="9"/>
      <c r="AL2035" s="10"/>
      <c r="AM2035" s="9"/>
      <c r="AN2035" s="9"/>
      <c r="AO2035" s="9"/>
      <c r="AP2035" s="9"/>
      <c r="AQ2035" s="9"/>
      <c r="AS2035" s="9"/>
      <c r="AT2035" s="10"/>
      <c r="AU2035" s="10"/>
      <c r="AV2035" s="10"/>
      <c r="AW2035" s="10"/>
      <c r="AX2035" s="10"/>
      <c r="AY2035" s="10"/>
      <c r="AZ2035" s="10"/>
      <c r="BA2035" s="10"/>
      <c r="BC2035" s="9"/>
      <c r="BD2035" s="10"/>
      <c r="BE2035" s="10"/>
      <c r="BF2035" s="10"/>
      <c r="BG2035" s="10"/>
      <c r="BH2035" s="10"/>
      <c r="BI2035" s="10"/>
      <c r="BJ2035" s="10"/>
      <c r="BK2035" s="10"/>
      <c r="BL2035" s="10"/>
      <c r="BM2035" s="9"/>
      <c r="BN2035" s="10"/>
      <c r="BO2035" s="9"/>
      <c r="BP2035" s="9"/>
      <c r="BQ2035" s="9"/>
      <c r="BR2035" s="9"/>
      <c r="BS2035" s="9"/>
      <c r="BT2035" s="5"/>
      <c r="BU2035" s="9"/>
      <c r="BV2035" s="10"/>
      <c r="BW2035" s="10"/>
      <c r="BX2035" s="10"/>
      <c r="BY2035" s="10"/>
      <c r="BZ2035" s="10"/>
      <c r="CA2035" s="10"/>
      <c r="CB2035" s="10"/>
      <c r="CC2035" s="10"/>
      <c r="CD2035" s="5"/>
      <c r="CE2035" s="9"/>
      <c r="CF2035" s="10"/>
      <c r="CG2035" s="10"/>
      <c r="CH2035" s="10"/>
      <c r="CI2035" s="10"/>
      <c r="CJ2035" s="10"/>
      <c r="CK2035" s="10"/>
      <c r="CL2035" s="10"/>
      <c r="CM2035" s="10"/>
    </row>
    <row r="2036" spans="1:91" x14ac:dyDescent="0.2">
      <c r="A2036" s="9"/>
      <c r="B2036" s="9"/>
      <c r="C2036" s="9"/>
      <c r="D2036" s="9"/>
      <c r="E2036" s="9"/>
      <c r="F2036" s="9"/>
      <c r="G2036" s="9"/>
      <c r="H2036" s="9"/>
      <c r="I2036" s="9"/>
      <c r="J2036" s="9"/>
      <c r="K2036" s="9"/>
      <c r="L2036" s="9"/>
      <c r="M2036" s="9"/>
      <c r="N2036" s="9"/>
      <c r="P2036"/>
      <c r="Q2036"/>
      <c r="AI2036" s="9"/>
      <c r="AJ2036" s="10"/>
      <c r="AK2036" s="9"/>
      <c r="AL2036" s="10"/>
      <c r="AM2036" s="9"/>
      <c r="AN2036" s="9"/>
      <c r="AO2036" s="9"/>
      <c r="AP2036" s="9"/>
      <c r="AQ2036" s="9"/>
      <c r="AS2036" s="9"/>
      <c r="AT2036" s="10"/>
      <c r="AU2036" s="10"/>
      <c r="AV2036" s="10"/>
      <c r="AW2036" s="10"/>
      <c r="AX2036" s="10"/>
      <c r="AY2036" s="10"/>
      <c r="AZ2036" s="10"/>
      <c r="BA2036" s="10"/>
      <c r="BC2036" s="9"/>
      <c r="BD2036" s="10"/>
      <c r="BE2036" s="10"/>
      <c r="BF2036" s="10"/>
      <c r="BG2036" s="10"/>
      <c r="BH2036" s="10"/>
      <c r="BI2036" s="10"/>
      <c r="BJ2036" s="10"/>
      <c r="BK2036" s="10"/>
      <c r="BL2036" s="10"/>
      <c r="BM2036" s="9"/>
      <c r="BN2036" s="10"/>
      <c r="BO2036" s="9"/>
      <c r="BP2036" s="9"/>
      <c r="BQ2036" s="9"/>
      <c r="BR2036" s="9"/>
      <c r="BS2036" s="9"/>
      <c r="BT2036" s="5"/>
      <c r="BU2036" s="9"/>
      <c r="BV2036" s="10"/>
      <c r="BW2036" s="10"/>
      <c r="BX2036" s="10"/>
      <c r="BY2036" s="10"/>
      <c r="BZ2036" s="10"/>
      <c r="CA2036" s="10"/>
      <c r="CB2036" s="10"/>
      <c r="CC2036" s="10"/>
      <c r="CD2036" s="5"/>
      <c r="CE2036" s="9"/>
      <c r="CF2036" s="10"/>
      <c r="CG2036" s="10"/>
      <c r="CH2036" s="10"/>
      <c r="CI2036" s="10"/>
      <c r="CJ2036" s="10"/>
      <c r="CK2036" s="10"/>
      <c r="CL2036" s="10"/>
      <c r="CM2036" s="10"/>
    </row>
    <row r="2037" spans="1:91" x14ac:dyDescent="0.2">
      <c r="A2037" s="9"/>
      <c r="B2037" s="9"/>
      <c r="C2037" s="9"/>
      <c r="D2037" s="9"/>
      <c r="E2037" s="9"/>
      <c r="F2037" s="9"/>
      <c r="G2037" s="9"/>
      <c r="H2037" s="9"/>
      <c r="I2037" s="9"/>
      <c r="J2037" s="9"/>
      <c r="K2037" s="9"/>
      <c r="L2037" s="9"/>
      <c r="M2037" s="9"/>
      <c r="N2037" s="9"/>
      <c r="P2037"/>
      <c r="Q2037"/>
      <c r="AI2037" s="9"/>
      <c r="AJ2037" s="10"/>
      <c r="AK2037" s="9"/>
      <c r="AL2037" s="10"/>
      <c r="AM2037" s="9"/>
      <c r="AN2037" s="9"/>
      <c r="AO2037" s="9"/>
      <c r="AP2037" s="9"/>
      <c r="AQ2037" s="9"/>
      <c r="AS2037" s="9"/>
      <c r="AT2037" s="10"/>
      <c r="AU2037" s="10"/>
      <c r="AV2037" s="10"/>
      <c r="AW2037" s="10"/>
      <c r="AX2037" s="10"/>
      <c r="AY2037" s="10"/>
      <c r="AZ2037" s="10"/>
      <c r="BA2037" s="10"/>
      <c r="BC2037" s="9"/>
      <c r="BD2037" s="10"/>
      <c r="BE2037" s="10"/>
      <c r="BF2037" s="10"/>
      <c r="BG2037" s="10"/>
      <c r="BH2037" s="10"/>
      <c r="BI2037" s="10"/>
      <c r="BJ2037" s="10"/>
      <c r="BK2037" s="10"/>
      <c r="BL2037" s="10"/>
      <c r="BM2037" s="9"/>
      <c r="BN2037" s="10"/>
      <c r="BO2037" s="9"/>
      <c r="BP2037" s="9"/>
      <c r="BQ2037" s="9"/>
      <c r="BR2037" s="9"/>
      <c r="BS2037" s="9"/>
      <c r="BT2037" s="5"/>
      <c r="BU2037" s="9"/>
      <c r="BV2037" s="10"/>
      <c r="BW2037" s="10"/>
      <c r="BX2037" s="10"/>
      <c r="BY2037" s="10"/>
      <c r="BZ2037" s="10"/>
      <c r="CA2037" s="10"/>
      <c r="CB2037" s="10"/>
      <c r="CC2037" s="10"/>
      <c r="CD2037" s="5"/>
      <c r="CE2037" s="9"/>
      <c r="CF2037" s="10"/>
      <c r="CG2037" s="10"/>
      <c r="CH2037" s="10"/>
      <c r="CI2037" s="10"/>
      <c r="CJ2037" s="10"/>
      <c r="CK2037" s="10"/>
      <c r="CL2037" s="10"/>
      <c r="CM2037" s="10"/>
    </row>
    <row r="2038" spans="1:91" x14ac:dyDescent="0.2">
      <c r="A2038" s="9"/>
      <c r="B2038" s="9"/>
      <c r="C2038" s="9"/>
      <c r="D2038" s="9"/>
      <c r="E2038" s="9"/>
      <c r="F2038" s="9"/>
      <c r="G2038" s="9"/>
      <c r="H2038" s="9"/>
      <c r="I2038" s="9"/>
      <c r="J2038" s="9"/>
      <c r="K2038" s="9"/>
      <c r="L2038" s="9"/>
      <c r="M2038" s="9"/>
      <c r="N2038" s="9"/>
      <c r="P2038"/>
      <c r="Q2038"/>
      <c r="AI2038" s="9"/>
      <c r="AJ2038" s="10"/>
      <c r="AK2038" s="9"/>
      <c r="AL2038" s="10"/>
      <c r="AM2038" s="9"/>
      <c r="AN2038" s="9"/>
      <c r="AO2038" s="9"/>
      <c r="AP2038" s="9"/>
      <c r="AQ2038" s="9"/>
      <c r="AS2038" s="9"/>
      <c r="AT2038" s="10"/>
      <c r="AU2038" s="10"/>
      <c r="AV2038" s="10"/>
      <c r="AW2038" s="10"/>
      <c r="AX2038" s="10"/>
      <c r="AY2038" s="10"/>
      <c r="AZ2038" s="10"/>
      <c r="BA2038" s="10"/>
      <c r="BC2038" s="9"/>
      <c r="BD2038" s="10"/>
      <c r="BE2038" s="10"/>
      <c r="BF2038" s="10"/>
      <c r="BG2038" s="10"/>
      <c r="BH2038" s="10"/>
      <c r="BI2038" s="10"/>
      <c r="BJ2038" s="10"/>
      <c r="BK2038" s="10"/>
      <c r="BL2038" s="10"/>
      <c r="BM2038" s="9"/>
      <c r="BN2038" s="10"/>
      <c r="BO2038" s="9"/>
      <c r="BP2038" s="9"/>
      <c r="BQ2038" s="9"/>
      <c r="BR2038" s="9"/>
      <c r="BS2038" s="9"/>
      <c r="BT2038" s="5"/>
      <c r="BU2038" s="9"/>
      <c r="BV2038" s="10"/>
      <c r="BW2038" s="10"/>
      <c r="BX2038" s="10"/>
      <c r="BY2038" s="10"/>
      <c r="BZ2038" s="10"/>
      <c r="CA2038" s="10"/>
      <c r="CB2038" s="10"/>
      <c r="CC2038" s="10"/>
      <c r="CD2038" s="5"/>
      <c r="CE2038" s="9"/>
      <c r="CF2038" s="10"/>
      <c r="CG2038" s="10"/>
      <c r="CH2038" s="10"/>
      <c r="CI2038" s="10"/>
      <c r="CJ2038" s="10"/>
      <c r="CK2038" s="10"/>
      <c r="CL2038" s="10"/>
      <c r="CM2038" s="10"/>
    </row>
    <row r="2039" spans="1:91" x14ac:dyDescent="0.2">
      <c r="A2039" s="9"/>
      <c r="B2039" s="9"/>
      <c r="C2039" s="9"/>
      <c r="D2039" s="9"/>
      <c r="E2039" s="9"/>
      <c r="F2039" s="9"/>
      <c r="G2039" s="9"/>
      <c r="H2039" s="9"/>
      <c r="I2039" s="9"/>
      <c r="J2039" s="9"/>
      <c r="K2039" s="9"/>
      <c r="L2039" s="9"/>
      <c r="M2039" s="9"/>
      <c r="N2039" s="9"/>
      <c r="P2039"/>
      <c r="Q2039"/>
      <c r="AI2039" s="9"/>
      <c r="AJ2039" s="10"/>
      <c r="AK2039" s="9"/>
      <c r="AL2039" s="10"/>
      <c r="AM2039" s="9"/>
      <c r="AN2039" s="9"/>
      <c r="AO2039" s="9"/>
      <c r="AP2039" s="9"/>
      <c r="AQ2039" s="9"/>
      <c r="AS2039" s="9"/>
      <c r="AT2039" s="10"/>
      <c r="AU2039" s="10"/>
      <c r="AV2039" s="10"/>
      <c r="AW2039" s="10"/>
      <c r="AX2039" s="10"/>
      <c r="AY2039" s="10"/>
      <c r="AZ2039" s="10"/>
      <c r="BA2039" s="10"/>
      <c r="BC2039" s="9"/>
      <c r="BD2039" s="10"/>
      <c r="BE2039" s="10"/>
      <c r="BF2039" s="10"/>
      <c r="BG2039" s="10"/>
      <c r="BH2039" s="10"/>
      <c r="BI2039" s="10"/>
      <c r="BJ2039" s="10"/>
      <c r="BK2039" s="10"/>
      <c r="BL2039" s="10"/>
      <c r="BM2039" s="9"/>
      <c r="BN2039" s="10"/>
      <c r="BO2039" s="9"/>
      <c r="BP2039" s="9"/>
      <c r="BQ2039" s="9"/>
      <c r="BR2039" s="9"/>
      <c r="BS2039" s="9"/>
      <c r="BT2039" s="5"/>
      <c r="BU2039" s="9"/>
      <c r="BV2039" s="10"/>
      <c r="BW2039" s="10"/>
      <c r="BX2039" s="10"/>
      <c r="BY2039" s="10"/>
      <c r="BZ2039" s="10"/>
      <c r="CA2039" s="10"/>
      <c r="CB2039" s="10"/>
      <c r="CC2039" s="10"/>
      <c r="CD2039" s="5"/>
      <c r="CE2039" s="9"/>
      <c r="CF2039" s="10"/>
      <c r="CG2039" s="10"/>
      <c r="CH2039" s="10"/>
      <c r="CI2039" s="10"/>
      <c r="CJ2039" s="10"/>
      <c r="CK2039" s="10"/>
      <c r="CL2039" s="10"/>
      <c r="CM2039" s="10"/>
    </row>
    <row r="2040" spans="1:91" x14ac:dyDescent="0.2">
      <c r="A2040" s="9"/>
      <c r="B2040" s="9"/>
      <c r="C2040" s="9"/>
      <c r="D2040" s="9"/>
      <c r="E2040" s="9"/>
      <c r="F2040" s="9"/>
      <c r="G2040" s="9"/>
      <c r="H2040" s="9"/>
      <c r="I2040" s="9"/>
      <c r="J2040" s="9"/>
      <c r="K2040" s="9"/>
      <c r="L2040" s="9"/>
      <c r="M2040" s="9"/>
      <c r="N2040" s="9"/>
      <c r="P2040"/>
      <c r="Q2040"/>
      <c r="AI2040" s="9"/>
      <c r="AJ2040" s="10"/>
      <c r="AK2040" s="9"/>
      <c r="AL2040" s="10"/>
      <c r="AM2040" s="9"/>
      <c r="AN2040" s="9"/>
      <c r="AO2040" s="9"/>
      <c r="AP2040" s="9"/>
      <c r="AQ2040" s="9"/>
      <c r="AS2040" s="9"/>
      <c r="AT2040" s="10"/>
      <c r="AU2040" s="10"/>
      <c r="AV2040" s="10"/>
      <c r="AW2040" s="10"/>
      <c r="AX2040" s="10"/>
      <c r="AY2040" s="10"/>
      <c r="AZ2040" s="10"/>
      <c r="BA2040" s="10"/>
      <c r="BC2040" s="9"/>
      <c r="BD2040" s="10"/>
      <c r="BE2040" s="10"/>
      <c r="BF2040" s="10"/>
      <c r="BG2040" s="10"/>
      <c r="BH2040" s="10"/>
      <c r="BI2040" s="10"/>
      <c r="BJ2040" s="10"/>
      <c r="BK2040" s="10"/>
      <c r="BL2040" s="10"/>
      <c r="BM2040" s="9"/>
      <c r="BN2040" s="10"/>
      <c r="BO2040" s="9"/>
      <c r="BP2040" s="9"/>
      <c r="BQ2040" s="9"/>
      <c r="BR2040" s="9"/>
      <c r="BS2040" s="9"/>
      <c r="BT2040" s="5"/>
      <c r="BU2040" s="9"/>
      <c r="BV2040" s="10"/>
      <c r="BW2040" s="10"/>
      <c r="BX2040" s="10"/>
      <c r="BY2040" s="10"/>
      <c r="BZ2040" s="10"/>
      <c r="CA2040" s="10"/>
      <c r="CB2040" s="10"/>
      <c r="CC2040" s="10"/>
      <c r="CD2040" s="5"/>
      <c r="CE2040" s="9"/>
      <c r="CF2040" s="10"/>
      <c r="CG2040" s="10"/>
      <c r="CH2040" s="10"/>
      <c r="CI2040" s="10"/>
      <c r="CJ2040" s="10"/>
      <c r="CK2040" s="10"/>
      <c r="CL2040" s="10"/>
      <c r="CM2040" s="10"/>
    </row>
    <row r="2041" spans="1:91" x14ac:dyDescent="0.2">
      <c r="A2041" s="9"/>
      <c r="B2041" s="9"/>
      <c r="C2041" s="9"/>
      <c r="D2041" s="9"/>
      <c r="E2041" s="9"/>
      <c r="F2041" s="9"/>
      <c r="G2041" s="9"/>
      <c r="H2041" s="9"/>
      <c r="I2041" s="9"/>
      <c r="J2041" s="9"/>
      <c r="K2041" s="9"/>
      <c r="L2041" s="9"/>
      <c r="M2041" s="9"/>
      <c r="N2041" s="9"/>
      <c r="P2041"/>
      <c r="Q2041"/>
      <c r="AI2041" s="9"/>
      <c r="AJ2041" s="10"/>
      <c r="AK2041" s="9"/>
      <c r="AL2041" s="10"/>
      <c r="AM2041" s="9"/>
      <c r="AN2041" s="9"/>
      <c r="AO2041" s="9"/>
      <c r="AP2041" s="9"/>
      <c r="AQ2041" s="9"/>
      <c r="AS2041" s="9"/>
      <c r="AT2041" s="10"/>
      <c r="AU2041" s="10"/>
      <c r="AV2041" s="10"/>
      <c r="AW2041" s="10"/>
      <c r="AX2041" s="10"/>
      <c r="AY2041" s="10"/>
      <c r="AZ2041" s="10"/>
      <c r="BA2041" s="10"/>
      <c r="BC2041" s="9"/>
      <c r="BD2041" s="10"/>
      <c r="BE2041" s="10"/>
      <c r="BF2041" s="10"/>
      <c r="BG2041" s="10"/>
      <c r="BH2041" s="10"/>
      <c r="BI2041" s="10"/>
      <c r="BJ2041" s="10"/>
      <c r="BK2041" s="10"/>
      <c r="BL2041" s="10"/>
      <c r="BM2041" s="9"/>
      <c r="BN2041" s="10"/>
      <c r="BO2041" s="9"/>
      <c r="BP2041" s="9"/>
      <c r="BQ2041" s="9"/>
      <c r="BR2041" s="9"/>
      <c r="BS2041" s="9"/>
      <c r="BT2041" s="5"/>
      <c r="BU2041" s="9"/>
      <c r="BV2041" s="10"/>
      <c r="BW2041" s="10"/>
      <c r="BX2041" s="10"/>
      <c r="BY2041" s="10"/>
      <c r="BZ2041" s="10"/>
      <c r="CA2041" s="10"/>
      <c r="CB2041" s="10"/>
      <c r="CC2041" s="10"/>
      <c r="CD2041" s="5"/>
      <c r="CE2041" s="9"/>
      <c r="CF2041" s="10"/>
      <c r="CG2041" s="10"/>
      <c r="CH2041" s="10"/>
      <c r="CI2041" s="10"/>
      <c r="CJ2041" s="10"/>
      <c r="CK2041" s="10"/>
      <c r="CL2041" s="10"/>
      <c r="CM2041" s="10"/>
    </row>
    <row r="2042" spans="1:91" x14ac:dyDescent="0.2">
      <c r="A2042" s="9"/>
      <c r="B2042" s="9"/>
      <c r="C2042" s="9"/>
      <c r="D2042" s="9"/>
      <c r="E2042" s="9"/>
      <c r="F2042" s="9"/>
      <c r="G2042" s="9"/>
      <c r="H2042" s="9"/>
      <c r="I2042" s="9"/>
      <c r="J2042" s="9"/>
      <c r="K2042" s="9"/>
      <c r="L2042" s="9"/>
      <c r="M2042" s="9"/>
      <c r="N2042" s="9"/>
      <c r="P2042"/>
      <c r="Q2042"/>
      <c r="AI2042" s="9"/>
      <c r="AJ2042" s="10"/>
      <c r="AK2042" s="9"/>
      <c r="AL2042" s="10"/>
      <c r="AM2042" s="9"/>
      <c r="AN2042" s="9"/>
      <c r="AO2042" s="9"/>
      <c r="AP2042" s="9"/>
      <c r="AQ2042" s="9"/>
      <c r="AS2042" s="9"/>
      <c r="AT2042" s="10"/>
      <c r="AU2042" s="10"/>
      <c r="AV2042" s="10"/>
      <c r="AW2042" s="10"/>
      <c r="AX2042" s="10"/>
      <c r="AY2042" s="10"/>
      <c r="AZ2042" s="10"/>
      <c r="BA2042" s="10"/>
      <c r="BC2042" s="9"/>
      <c r="BD2042" s="10"/>
      <c r="BE2042" s="10"/>
      <c r="BF2042" s="10"/>
      <c r="BG2042" s="10"/>
      <c r="BH2042" s="10"/>
      <c r="BI2042" s="10"/>
      <c r="BJ2042" s="10"/>
      <c r="BK2042" s="10"/>
      <c r="BL2042" s="10"/>
      <c r="BM2042" s="9"/>
      <c r="BN2042" s="10"/>
      <c r="BO2042" s="9"/>
      <c r="BP2042" s="9"/>
      <c r="BQ2042" s="9"/>
      <c r="BR2042" s="9"/>
      <c r="BS2042" s="9"/>
      <c r="BT2042" s="5"/>
      <c r="BU2042" s="9"/>
      <c r="BV2042" s="10"/>
      <c r="BW2042" s="10"/>
      <c r="BX2042" s="10"/>
      <c r="BY2042" s="10"/>
      <c r="BZ2042" s="10"/>
      <c r="CA2042" s="10"/>
      <c r="CB2042" s="10"/>
      <c r="CC2042" s="10"/>
      <c r="CD2042" s="5"/>
      <c r="CE2042" s="9"/>
      <c r="CF2042" s="10"/>
      <c r="CG2042" s="10"/>
      <c r="CH2042" s="10"/>
      <c r="CI2042" s="10"/>
      <c r="CJ2042" s="10"/>
      <c r="CK2042" s="10"/>
      <c r="CL2042" s="10"/>
      <c r="CM2042" s="10"/>
    </row>
    <row r="2043" spans="1:91" x14ac:dyDescent="0.2">
      <c r="A2043" s="9"/>
      <c r="B2043" s="9"/>
      <c r="C2043" s="9"/>
      <c r="D2043" s="9"/>
      <c r="E2043" s="9"/>
      <c r="F2043" s="9"/>
      <c r="G2043" s="9"/>
      <c r="H2043" s="9"/>
      <c r="I2043" s="9"/>
      <c r="J2043" s="9"/>
      <c r="K2043" s="9"/>
      <c r="L2043" s="9"/>
      <c r="M2043" s="9"/>
      <c r="N2043" s="9"/>
      <c r="P2043"/>
      <c r="Q2043"/>
      <c r="AI2043" s="9"/>
      <c r="AJ2043" s="10"/>
      <c r="AK2043" s="9"/>
      <c r="AL2043" s="10"/>
      <c r="AM2043" s="9"/>
      <c r="AN2043" s="9"/>
      <c r="AO2043" s="9"/>
      <c r="AP2043" s="9"/>
      <c r="AQ2043" s="9"/>
      <c r="AS2043" s="9"/>
      <c r="AT2043" s="10"/>
      <c r="AU2043" s="10"/>
      <c r="AV2043" s="10"/>
      <c r="AW2043" s="10"/>
      <c r="AX2043" s="10"/>
      <c r="AY2043" s="10"/>
      <c r="AZ2043" s="10"/>
      <c r="BA2043" s="10"/>
      <c r="BC2043" s="9"/>
      <c r="BD2043" s="10"/>
      <c r="BE2043" s="10"/>
      <c r="BF2043" s="10"/>
      <c r="BG2043" s="10"/>
      <c r="BH2043" s="10"/>
      <c r="BI2043" s="10"/>
      <c r="BJ2043" s="10"/>
      <c r="BK2043" s="10"/>
      <c r="BL2043" s="10"/>
      <c r="BM2043" s="9"/>
      <c r="BN2043" s="10"/>
      <c r="BO2043" s="9"/>
      <c r="BP2043" s="9"/>
      <c r="BQ2043" s="9"/>
      <c r="BR2043" s="9"/>
      <c r="BS2043" s="9"/>
      <c r="BT2043" s="5"/>
      <c r="BU2043" s="9"/>
      <c r="BV2043" s="10"/>
      <c r="BW2043" s="10"/>
      <c r="BX2043" s="10"/>
      <c r="BY2043" s="10"/>
      <c r="BZ2043" s="10"/>
      <c r="CA2043" s="10"/>
      <c r="CB2043" s="10"/>
      <c r="CC2043" s="10"/>
      <c r="CD2043" s="5"/>
      <c r="CE2043" s="9"/>
      <c r="CF2043" s="10"/>
      <c r="CG2043" s="10"/>
      <c r="CH2043" s="10"/>
      <c r="CI2043" s="10"/>
      <c r="CJ2043" s="10"/>
      <c r="CK2043" s="10"/>
      <c r="CL2043" s="10"/>
      <c r="CM2043" s="10"/>
    </row>
    <row r="2044" spans="1:91" x14ac:dyDescent="0.2">
      <c r="A2044" s="9"/>
      <c r="B2044" s="9"/>
      <c r="C2044" s="9"/>
      <c r="D2044" s="9"/>
      <c r="E2044" s="9"/>
      <c r="F2044" s="9"/>
      <c r="G2044" s="9"/>
      <c r="H2044" s="9"/>
      <c r="I2044" s="9"/>
      <c r="J2044" s="9"/>
      <c r="K2044" s="9"/>
      <c r="L2044" s="9"/>
      <c r="M2044" s="9"/>
      <c r="N2044" s="9"/>
      <c r="P2044"/>
      <c r="Q2044"/>
      <c r="AI2044" s="9"/>
      <c r="AJ2044" s="10"/>
      <c r="AK2044" s="9"/>
      <c r="AL2044" s="10"/>
      <c r="AM2044" s="9"/>
      <c r="AN2044" s="9"/>
      <c r="AO2044" s="9"/>
      <c r="AP2044" s="9"/>
      <c r="AQ2044" s="9"/>
      <c r="AS2044" s="9"/>
      <c r="AT2044" s="10"/>
      <c r="AU2044" s="10"/>
      <c r="AV2044" s="10"/>
      <c r="AW2044" s="10"/>
      <c r="AX2044" s="10"/>
      <c r="AY2044" s="10"/>
      <c r="AZ2044" s="10"/>
      <c r="BA2044" s="10"/>
      <c r="BC2044" s="9"/>
      <c r="BD2044" s="10"/>
      <c r="BE2044" s="10"/>
      <c r="BF2044" s="10"/>
      <c r="BG2044" s="10"/>
      <c r="BH2044" s="10"/>
      <c r="BI2044" s="10"/>
      <c r="BJ2044" s="10"/>
      <c r="BK2044" s="10"/>
      <c r="BL2044" s="10"/>
      <c r="BM2044" s="9"/>
      <c r="BN2044" s="10"/>
      <c r="BO2044" s="9"/>
      <c r="BP2044" s="9"/>
      <c r="BQ2044" s="9"/>
      <c r="BR2044" s="9"/>
      <c r="BS2044" s="9"/>
      <c r="BT2044" s="5"/>
      <c r="BU2044" s="9"/>
      <c r="BV2044" s="10"/>
      <c r="BW2044" s="10"/>
      <c r="BX2044" s="10"/>
      <c r="BY2044" s="10"/>
      <c r="BZ2044" s="10"/>
      <c r="CA2044" s="10"/>
      <c r="CB2044" s="10"/>
      <c r="CC2044" s="10"/>
      <c r="CD2044" s="5"/>
      <c r="CE2044" s="9"/>
      <c r="CF2044" s="10"/>
      <c r="CG2044" s="10"/>
      <c r="CH2044" s="10"/>
      <c r="CI2044" s="10"/>
      <c r="CJ2044" s="10"/>
      <c r="CK2044" s="10"/>
      <c r="CL2044" s="10"/>
      <c r="CM2044" s="10"/>
    </row>
    <row r="2045" spans="1:91" x14ac:dyDescent="0.2">
      <c r="A2045" s="9"/>
      <c r="B2045" s="9"/>
      <c r="C2045" s="9"/>
      <c r="D2045" s="9"/>
      <c r="E2045" s="9"/>
      <c r="F2045" s="9"/>
      <c r="G2045" s="9"/>
      <c r="H2045" s="9"/>
      <c r="I2045" s="9"/>
      <c r="J2045" s="9"/>
      <c r="K2045" s="9"/>
      <c r="L2045" s="9"/>
      <c r="M2045" s="9"/>
      <c r="N2045" s="9"/>
      <c r="P2045"/>
      <c r="Q2045"/>
      <c r="AI2045" s="9"/>
      <c r="AJ2045" s="10"/>
      <c r="AK2045" s="9"/>
      <c r="AL2045" s="10"/>
      <c r="AM2045" s="9"/>
      <c r="AN2045" s="9"/>
      <c r="AO2045" s="9"/>
      <c r="AP2045" s="9"/>
      <c r="AQ2045" s="9"/>
      <c r="AS2045" s="9"/>
      <c r="AT2045" s="10"/>
      <c r="AU2045" s="10"/>
      <c r="AV2045" s="10"/>
      <c r="AW2045" s="10"/>
      <c r="AX2045" s="10"/>
      <c r="AY2045" s="10"/>
      <c r="AZ2045" s="10"/>
      <c r="BA2045" s="10"/>
      <c r="BC2045" s="9"/>
      <c r="BD2045" s="10"/>
      <c r="BE2045" s="10"/>
      <c r="BF2045" s="10"/>
      <c r="BG2045" s="10"/>
      <c r="BH2045" s="10"/>
      <c r="BI2045" s="10"/>
      <c r="BJ2045" s="10"/>
      <c r="BK2045" s="10"/>
      <c r="BL2045" s="10"/>
      <c r="BM2045" s="9"/>
      <c r="BN2045" s="10"/>
      <c r="BO2045" s="9"/>
      <c r="BP2045" s="9"/>
      <c r="BQ2045" s="9"/>
      <c r="BR2045" s="9"/>
      <c r="BS2045" s="9"/>
      <c r="BT2045" s="5"/>
      <c r="BU2045" s="9"/>
      <c r="BV2045" s="10"/>
      <c r="BW2045" s="10"/>
      <c r="BX2045" s="10"/>
      <c r="BY2045" s="10"/>
      <c r="BZ2045" s="10"/>
      <c r="CA2045" s="10"/>
      <c r="CB2045" s="10"/>
      <c r="CC2045" s="10"/>
      <c r="CD2045" s="5"/>
      <c r="CE2045" s="9"/>
      <c r="CF2045" s="10"/>
      <c r="CG2045" s="10"/>
      <c r="CH2045" s="10"/>
      <c r="CI2045" s="10"/>
      <c r="CJ2045" s="10"/>
      <c r="CK2045" s="10"/>
      <c r="CL2045" s="10"/>
      <c r="CM2045" s="10"/>
    </row>
    <row r="2046" spans="1:91" x14ac:dyDescent="0.2">
      <c r="A2046" s="9"/>
      <c r="B2046" s="9"/>
      <c r="C2046" s="9"/>
      <c r="D2046" s="9"/>
      <c r="E2046" s="9"/>
      <c r="F2046" s="9"/>
      <c r="G2046" s="9"/>
      <c r="H2046" s="9"/>
      <c r="I2046" s="9"/>
      <c r="J2046" s="9"/>
      <c r="K2046" s="9"/>
      <c r="L2046" s="9"/>
      <c r="M2046" s="9"/>
      <c r="N2046" s="9"/>
      <c r="P2046"/>
      <c r="Q2046"/>
      <c r="AI2046" s="9"/>
      <c r="AJ2046" s="10"/>
      <c r="AK2046" s="9"/>
      <c r="AL2046" s="10"/>
      <c r="AM2046" s="9"/>
      <c r="AN2046" s="9"/>
      <c r="AO2046" s="9"/>
      <c r="AP2046" s="9"/>
      <c r="AQ2046" s="9"/>
      <c r="AS2046" s="9"/>
      <c r="AT2046" s="10"/>
      <c r="AU2046" s="10"/>
      <c r="AV2046" s="10"/>
      <c r="AW2046" s="10"/>
      <c r="AX2046" s="10"/>
      <c r="AY2046" s="10"/>
      <c r="AZ2046" s="10"/>
      <c r="BA2046" s="10"/>
      <c r="BC2046" s="9"/>
      <c r="BD2046" s="10"/>
      <c r="BE2046" s="10"/>
      <c r="BF2046" s="10"/>
      <c r="BG2046" s="10"/>
      <c r="BH2046" s="10"/>
      <c r="BI2046" s="10"/>
      <c r="BJ2046" s="10"/>
      <c r="BK2046" s="10"/>
      <c r="BL2046" s="10"/>
      <c r="BM2046" s="9"/>
      <c r="BN2046" s="10"/>
      <c r="BO2046" s="9"/>
      <c r="BP2046" s="9"/>
      <c r="BQ2046" s="9"/>
      <c r="BR2046" s="9"/>
      <c r="BS2046" s="9"/>
      <c r="BT2046" s="5"/>
      <c r="BU2046" s="9"/>
      <c r="BV2046" s="10"/>
      <c r="BW2046" s="10"/>
      <c r="BX2046" s="10"/>
      <c r="BY2046" s="10"/>
      <c r="BZ2046" s="10"/>
      <c r="CA2046" s="10"/>
      <c r="CB2046" s="10"/>
      <c r="CC2046" s="10"/>
      <c r="CD2046" s="5"/>
      <c r="CE2046" s="9"/>
      <c r="CF2046" s="10"/>
      <c r="CG2046" s="10"/>
      <c r="CH2046" s="10"/>
      <c r="CI2046" s="10"/>
      <c r="CJ2046" s="10"/>
      <c r="CK2046" s="10"/>
      <c r="CL2046" s="10"/>
      <c r="CM2046" s="10"/>
    </row>
    <row r="2047" spans="1:91" x14ac:dyDescent="0.2">
      <c r="A2047" s="9"/>
      <c r="B2047" s="9"/>
      <c r="C2047" s="9"/>
      <c r="D2047" s="9"/>
      <c r="E2047" s="9"/>
      <c r="F2047" s="9"/>
      <c r="G2047" s="9"/>
      <c r="H2047" s="9"/>
      <c r="I2047" s="9"/>
      <c r="J2047" s="9"/>
      <c r="K2047" s="9"/>
      <c r="L2047" s="9"/>
      <c r="M2047" s="9"/>
      <c r="N2047" s="9"/>
      <c r="P2047"/>
      <c r="Q2047"/>
      <c r="AI2047" s="9"/>
      <c r="AJ2047" s="10"/>
      <c r="AK2047" s="9"/>
      <c r="AL2047" s="10"/>
      <c r="AM2047" s="9"/>
      <c r="AN2047" s="9"/>
      <c r="AO2047" s="9"/>
      <c r="AP2047" s="9"/>
      <c r="AQ2047" s="9"/>
      <c r="AS2047" s="9"/>
      <c r="AT2047" s="10"/>
      <c r="AU2047" s="10"/>
      <c r="AV2047" s="10"/>
      <c r="AW2047" s="10"/>
      <c r="AX2047" s="10"/>
      <c r="AY2047" s="10"/>
      <c r="AZ2047" s="10"/>
      <c r="BA2047" s="10"/>
      <c r="BC2047" s="9"/>
      <c r="BD2047" s="10"/>
      <c r="BE2047" s="10"/>
      <c r="BF2047" s="10"/>
      <c r="BG2047" s="10"/>
      <c r="BH2047" s="10"/>
      <c r="BI2047" s="10"/>
      <c r="BJ2047" s="10"/>
      <c r="BK2047" s="10"/>
      <c r="BL2047" s="10"/>
      <c r="BM2047" s="9"/>
      <c r="BN2047" s="10"/>
      <c r="BO2047" s="9"/>
      <c r="BP2047" s="9"/>
      <c r="BQ2047" s="9"/>
      <c r="BR2047" s="9"/>
      <c r="BS2047" s="9"/>
      <c r="BT2047" s="5"/>
      <c r="BU2047" s="9"/>
      <c r="BV2047" s="10"/>
      <c r="BW2047" s="10"/>
      <c r="BX2047" s="10"/>
      <c r="BY2047" s="10"/>
      <c r="BZ2047" s="10"/>
      <c r="CA2047" s="10"/>
      <c r="CB2047" s="10"/>
      <c r="CC2047" s="10"/>
      <c r="CD2047" s="5"/>
      <c r="CE2047" s="9"/>
      <c r="CF2047" s="10"/>
      <c r="CG2047" s="10"/>
      <c r="CH2047" s="10"/>
      <c r="CI2047" s="10"/>
      <c r="CJ2047" s="10"/>
      <c r="CK2047" s="10"/>
      <c r="CL2047" s="10"/>
      <c r="CM2047" s="10"/>
    </row>
    <row r="2048" spans="1:91" x14ac:dyDescent="0.2">
      <c r="A2048" s="9"/>
      <c r="B2048" s="9"/>
      <c r="C2048" s="9"/>
      <c r="D2048" s="9"/>
      <c r="E2048" s="9"/>
      <c r="F2048" s="9"/>
      <c r="G2048" s="9"/>
      <c r="H2048" s="9"/>
      <c r="I2048" s="9"/>
      <c r="J2048" s="9"/>
      <c r="K2048" s="9"/>
      <c r="L2048" s="9"/>
      <c r="M2048" s="9"/>
      <c r="N2048" s="9"/>
      <c r="P2048"/>
      <c r="Q2048"/>
      <c r="AI2048" s="9"/>
      <c r="AJ2048" s="10"/>
      <c r="AK2048" s="9"/>
      <c r="AL2048" s="10"/>
      <c r="AM2048" s="9"/>
      <c r="AN2048" s="9"/>
      <c r="AO2048" s="9"/>
      <c r="AP2048" s="9"/>
      <c r="AQ2048" s="9"/>
      <c r="AS2048" s="9"/>
      <c r="AT2048" s="10"/>
      <c r="AU2048" s="10"/>
      <c r="AV2048" s="10"/>
      <c r="AW2048" s="10"/>
      <c r="AX2048" s="10"/>
      <c r="AY2048" s="10"/>
      <c r="AZ2048" s="10"/>
      <c r="BA2048" s="10"/>
      <c r="BC2048" s="9"/>
      <c r="BD2048" s="10"/>
      <c r="BE2048" s="10"/>
      <c r="BF2048" s="10"/>
      <c r="BG2048" s="10"/>
      <c r="BH2048" s="10"/>
      <c r="BI2048" s="10"/>
      <c r="BJ2048" s="10"/>
      <c r="BK2048" s="10"/>
      <c r="BL2048" s="10"/>
      <c r="BM2048" s="9"/>
      <c r="BN2048" s="10"/>
      <c r="BO2048" s="9"/>
      <c r="BP2048" s="9"/>
      <c r="BQ2048" s="9"/>
      <c r="BR2048" s="9"/>
      <c r="BS2048" s="9"/>
      <c r="BT2048" s="5"/>
      <c r="BU2048" s="9"/>
      <c r="BV2048" s="10"/>
      <c r="BW2048" s="10"/>
      <c r="BX2048" s="10"/>
      <c r="BY2048" s="10"/>
      <c r="BZ2048" s="10"/>
      <c r="CA2048" s="10"/>
      <c r="CB2048" s="10"/>
      <c r="CC2048" s="10"/>
      <c r="CD2048" s="5"/>
      <c r="CE2048" s="9"/>
      <c r="CF2048" s="10"/>
      <c r="CG2048" s="10"/>
      <c r="CH2048" s="10"/>
      <c r="CI2048" s="10"/>
      <c r="CJ2048" s="10"/>
      <c r="CK2048" s="10"/>
      <c r="CL2048" s="10"/>
      <c r="CM2048" s="10"/>
    </row>
    <row r="2049" spans="1:91" x14ac:dyDescent="0.2">
      <c r="A2049" s="9"/>
      <c r="B2049" s="9"/>
      <c r="C2049" s="9"/>
      <c r="D2049" s="9"/>
      <c r="E2049" s="9"/>
      <c r="F2049" s="9"/>
      <c r="G2049" s="9"/>
      <c r="H2049" s="9"/>
      <c r="I2049" s="9"/>
      <c r="J2049" s="9"/>
      <c r="K2049" s="9"/>
      <c r="L2049" s="9"/>
      <c r="M2049" s="9"/>
      <c r="N2049" s="9"/>
      <c r="P2049"/>
      <c r="Q2049"/>
      <c r="AI2049" s="9"/>
      <c r="AJ2049" s="10"/>
      <c r="AK2049" s="9"/>
      <c r="AL2049" s="10"/>
      <c r="AM2049" s="9"/>
      <c r="AN2049" s="9"/>
      <c r="AO2049" s="9"/>
      <c r="AP2049" s="9"/>
      <c r="AQ2049" s="9"/>
      <c r="AS2049" s="9"/>
      <c r="AT2049" s="10"/>
      <c r="AU2049" s="10"/>
      <c r="AV2049" s="10"/>
      <c r="AW2049" s="10"/>
      <c r="AX2049" s="10"/>
      <c r="AY2049" s="10"/>
      <c r="AZ2049" s="10"/>
      <c r="BA2049" s="10"/>
      <c r="BC2049" s="9"/>
      <c r="BD2049" s="10"/>
      <c r="BE2049" s="10"/>
      <c r="BF2049" s="10"/>
      <c r="BG2049" s="10"/>
      <c r="BH2049" s="10"/>
      <c r="BI2049" s="10"/>
      <c r="BJ2049" s="10"/>
      <c r="BK2049" s="10"/>
      <c r="BL2049" s="10"/>
      <c r="BM2049" s="9"/>
      <c r="BN2049" s="10"/>
      <c r="BO2049" s="9"/>
      <c r="BP2049" s="9"/>
      <c r="BQ2049" s="9"/>
      <c r="BR2049" s="9"/>
      <c r="BS2049" s="9"/>
      <c r="BT2049" s="5"/>
      <c r="BU2049" s="9"/>
      <c r="BV2049" s="10"/>
      <c r="BW2049" s="10"/>
      <c r="BX2049" s="10"/>
      <c r="BY2049" s="10"/>
      <c r="BZ2049" s="10"/>
      <c r="CA2049" s="10"/>
      <c r="CB2049" s="10"/>
      <c r="CC2049" s="10"/>
      <c r="CD2049" s="5"/>
      <c r="CE2049" s="9"/>
      <c r="CF2049" s="10"/>
      <c r="CG2049" s="10"/>
      <c r="CH2049" s="10"/>
      <c r="CI2049" s="10"/>
      <c r="CJ2049" s="10"/>
      <c r="CK2049" s="10"/>
      <c r="CL2049" s="10"/>
      <c r="CM2049" s="10"/>
    </row>
    <row r="2050" spans="1:91" x14ac:dyDescent="0.2">
      <c r="A2050" s="9"/>
      <c r="B2050" s="9"/>
      <c r="C2050" s="9"/>
      <c r="D2050" s="9"/>
      <c r="E2050" s="9"/>
      <c r="F2050" s="9"/>
      <c r="G2050" s="9"/>
      <c r="H2050" s="9"/>
      <c r="I2050" s="9"/>
      <c r="J2050" s="9"/>
      <c r="K2050" s="9"/>
      <c r="L2050" s="9"/>
      <c r="M2050" s="9"/>
      <c r="N2050" s="9"/>
      <c r="P2050"/>
      <c r="Q2050"/>
      <c r="AI2050" s="9"/>
      <c r="AJ2050" s="10"/>
      <c r="AK2050" s="9"/>
      <c r="AL2050" s="10"/>
      <c r="AM2050" s="9"/>
      <c r="AN2050" s="9"/>
      <c r="AO2050" s="9"/>
      <c r="AP2050" s="9"/>
      <c r="AQ2050" s="9"/>
      <c r="AS2050" s="9"/>
      <c r="AT2050" s="10"/>
      <c r="AU2050" s="10"/>
      <c r="AV2050" s="10"/>
      <c r="AW2050" s="10"/>
      <c r="AX2050" s="10"/>
      <c r="AY2050" s="10"/>
      <c r="AZ2050" s="10"/>
      <c r="BA2050" s="10"/>
      <c r="BC2050" s="9"/>
      <c r="BD2050" s="10"/>
      <c r="BE2050" s="10"/>
      <c r="BF2050" s="10"/>
      <c r="BG2050" s="10"/>
      <c r="BH2050" s="10"/>
      <c r="BI2050" s="10"/>
      <c r="BJ2050" s="10"/>
      <c r="BK2050" s="10"/>
      <c r="BL2050" s="10"/>
      <c r="BM2050" s="9"/>
      <c r="BN2050" s="10"/>
      <c r="BO2050" s="9"/>
      <c r="BP2050" s="9"/>
      <c r="BQ2050" s="9"/>
      <c r="BR2050" s="9"/>
      <c r="BS2050" s="9"/>
      <c r="BT2050" s="5"/>
      <c r="BU2050" s="9"/>
      <c r="BV2050" s="10"/>
      <c r="BW2050" s="10"/>
      <c r="BX2050" s="10"/>
      <c r="BY2050" s="10"/>
      <c r="BZ2050" s="10"/>
      <c r="CA2050" s="10"/>
      <c r="CB2050" s="10"/>
      <c r="CC2050" s="10"/>
      <c r="CD2050" s="5"/>
      <c r="CE2050" s="9"/>
      <c r="CF2050" s="10"/>
      <c r="CG2050" s="10"/>
      <c r="CH2050" s="10"/>
      <c r="CI2050" s="10"/>
      <c r="CJ2050" s="10"/>
      <c r="CK2050" s="10"/>
      <c r="CL2050" s="10"/>
      <c r="CM2050" s="10"/>
    </row>
    <row r="2051" spans="1:91" x14ac:dyDescent="0.2">
      <c r="A2051" s="9"/>
      <c r="B2051" s="9"/>
      <c r="C2051" s="9"/>
      <c r="D2051" s="9"/>
      <c r="E2051" s="9"/>
      <c r="F2051" s="9"/>
      <c r="G2051" s="9"/>
      <c r="H2051" s="9"/>
      <c r="I2051" s="9"/>
      <c r="J2051" s="9"/>
      <c r="K2051" s="9"/>
      <c r="L2051" s="9"/>
      <c r="M2051" s="9"/>
      <c r="N2051" s="9"/>
      <c r="P2051"/>
      <c r="Q2051"/>
      <c r="AI2051" s="9"/>
      <c r="AJ2051" s="10"/>
      <c r="AK2051" s="9"/>
      <c r="AL2051" s="10"/>
      <c r="AM2051" s="9"/>
      <c r="AN2051" s="9"/>
      <c r="AO2051" s="9"/>
      <c r="AP2051" s="9"/>
      <c r="AQ2051" s="9"/>
      <c r="AS2051" s="9"/>
      <c r="AT2051" s="10"/>
      <c r="AU2051" s="10"/>
      <c r="AV2051" s="10"/>
      <c r="AW2051" s="10"/>
      <c r="AX2051" s="10"/>
      <c r="AY2051" s="10"/>
      <c r="AZ2051" s="10"/>
      <c r="BA2051" s="10"/>
      <c r="BC2051" s="9"/>
      <c r="BD2051" s="10"/>
      <c r="BE2051" s="10"/>
      <c r="BF2051" s="10"/>
      <c r="BG2051" s="10"/>
      <c r="BH2051" s="10"/>
      <c r="BI2051" s="10"/>
      <c r="BJ2051" s="10"/>
      <c r="BK2051" s="10"/>
      <c r="BL2051" s="10"/>
      <c r="BM2051" s="9"/>
      <c r="BN2051" s="10"/>
      <c r="BO2051" s="9"/>
      <c r="BP2051" s="9"/>
      <c r="BQ2051" s="9"/>
      <c r="BR2051" s="9"/>
      <c r="BS2051" s="9"/>
      <c r="BT2051" s="5"/>
      <c r="BU2051" s="9"/>
      <c r="BV2051" s="10"/>
      <c r="BW2051" s="10"/>
      <c r="BX2051" s="10"/>
      <c r="BY2051" s="10"/>
      <c r="BZ2051" s="10"/>
      <c r="CA2051" s="10"/>
      <c r="CB2051" s="10"/>
      <c r="CC2051" s="10"/>
      <c r="CD2051" s="5"/>
      <c r="CE2051" s="9"/>
      <c r="CF2051" s="10"/>
      <c r="CG2051" s="10"/>
      <c r="CH2051" s="10"/>
      <c r="CI2051" s="10"/>
      <c r="CJ2051" s="10"/>
      <c r="CK2051" s="10"/>
      <c r="CL2051" s="10"/>
      <c r="CM2051" s="10"/>
    </row>
    <row r="2052" spans="1:91" x14ac:dyDescent="0.2">
      <c r="A2052" s="9"/>
      <c r="B2052" s="9"/>
      <c r="C2052" s="9"/>
      <c r="D2052" s="9"/>
      <c r="E2052" s="9"/>
      <c r="F2052" s="9"/>
      <c r="G2052" s="9"/>
      <c r="H2052" s="9"/>
      <c r="I2052" s="9"/>
      <c r="J2052" s="9"/>
      <c r="K2052" s="9"/>
      <c r="L2052" s="9"/>
      <c r="M2052" s="9"/>
      <c r="N2052" s="9"/>
      <c r="AI2052" s="9"/>
      <c r="AJ2052" s="10"/>
      <c r="AK2052" s="9"/>
      <c r="AL2052" s="10"/>
      <c r="AM2052" s="9"/>
      <c r="AN2052" s="9"/>
      <c r="AO2052" s="9"/>
      <c r="AP2052" s="9"/>
      <c r="AQ2052" s="9"/>
      <c r="AS2052" s="9"/>
      <c r="AT2052" s="10"/>
      <c r="AU2052" s="10"/>
      <c r="AV2052" s="10"/>
      <c r="AW2052" s="10"/>
      <c r="AX2052" s="10"/>
      <c r="AY2052" s="10"/>
      <c r="AZ2052" s="10"/>
      <c r="BA2052" s="10"/>
      <c r="BC2052" s="9"/>
      <c r="BD2052" s="10"/>
      <c r="BE2052" s="10"/>
      <c r="BF2052" s="10"/>
      <c r="BG2052" s="10"/>
      <c r="BH2052" s="10"/>
      <c r="BI2052" s="10"/>
      <c r="BJ2052" s="10"/>
      <c r="BK2052" s="10"/>
      <c r="BL2052" s="10"/>
      <c r="BM2052" s="9"/>
      <c r="BN2052" s="10"/>
      <c r="BO2052" s="9"/>
      <c r="BP2052" s="9"/>
      <c r="BQ2052" s="9"/>
      <c r="BR2052" s="9"/>
      <c r="BS2052" s="9"/>
      <c r="BT2052" s="5"/>
      <c r="BU2052" s="9"/>
      <c r="BV2052" s="10"/>
      <c r="BW2052" s="10"/>
      <c r="BX2052" s="10"/>
      <c r="BY2052" s="10"/>
      <c r="BZ2052" s="10"/>
      <c r="CA2052" s="10"/>
      <c r="CB2052" s="10"/>
      <c r="CC2052" s="10"/>
      <c r="CD2052" s="5"/>
      <c r="CE2052" s="9"/>
      <c r="CF2052" s="10"/>
      <c r="CG2052" s="10"/>
      <c r="CH2052" s="10"/>
      <c r="CI2052" s="10"/>
      <c r="CJ2052" s="10"/>
      <c r="CK2052" s="10"/>
      <c r="CL2052" s="10"/>
      <c r="CM2052" s="10"/>
    </row>
    <row r="2053" spans="1:91" x14ac:dyDescent="0.2">
      <c r="A2053" s="9"/>
      <c r="B2053" s="9"/>
      <c r="C2053" s="9"/>
      <c r="D2053" s="9"/>
      <c r="E2053" s="9"/>
      <c r="F2053" s="9"/>
      <c r="G2053" s="9"/>
      <c r="H2053" s="9"/>
      <c r="I2053" s="9"/>
      <c r="J2053" s="9"/>
      <c r="K2053" s="9"/>
      <c r="L2053" s="9"/>
      <c r="M2053" s="9"/>
      <c r="N2053" s="9"/>
      <c r="AI2053" s="9"/>
      <c r="AJ2053" s="10"/>
      <c r="AK2053" s="9"/>
      <c r="AL2053" s="10"/>
      <c r="AM2053" s="9"/>
      <c r="AN2053" s="9"/>
      <c r="AO2053" s="9"/>
      <c r="AP2053" s="9"/>
      <c r="AQ2053" s="9"/>
      <c r="AS2053" s="9"/>
      <c r="AT2053" s="10"/>
      <c r="AU2053" s="10"/>
      <c r="AV2053" s="10"/>
      <c r="AW2053" s="10"/>
      <c r="AX2053" s="10"/>
      <c r="AY2053" s="10"/>
      <c r="AZ2053" s="10"/>
      <c r="BA2053" s="10"/>
      <c r="BC2053" s="9"/>
      <c r="BD2053" s="10"/>
      <c r="BE2053" s="10"/>
      <c r="BF2053" s="10"/>
      <c r="BG2053" s="10"/>
      <c r="BH2053" s="10"/>
      <c r="BI2053" s="10"/>
      <c r="BJ2053" s="10"/>
      <c r="BK2053" s="10"/>
      <c r="BL2053" s="10"/>
      <c r="BM2053" s="9"/>
      <c r="BN2053" s="10"/>
      <c r="BO2053" s="9"/>
      <c r="BP2053" s="9"/>
      <c r="BQ2053" s="9"/>
      <c r="BR2053" s="9"/>
      <c r="BS2053" s="9"/>
      <c r="BT2053" s="5"/>
      <c r="BU2053" s="9"/>
      <c r="BV2053" s="10"/>
      <c r="BW2053" s="10"/>
      <c r="BX2053" s="10"/>
      <c r="BY2053" s="10"/>
      <c r="BZ2053" s="10"/>
      <c r="CA2053" s="10"/>
      <c r="CB2053" s="10"/>
      <c r="CC2053" s="10"/>
      <c r="CD2053" s="5"/>
      <c r="CE2053" s="9"/>
      <c r="CF2053" s="10"/>
      <c r="CG2053" s="10"/>
      <c r="CH2053" s="10"/>
      <c r="CI2053" s="10"/>
      <c r="CJ2053" s="10"/>
      <c r="CK2053" s="10"/>
      <c r="CL2053" s="10"/>
      <c r="CM2053" s="10"/>
    </row>
    <row r="2054" spans="1:91" x14ac:dyDescent="0.2">
      <c r="A2054" s="9"/>
      <c r="B2054" s="9"/>
      <c r="C2054" s="9"/>
      <c r="D2054" s="9"/>
      <c r="E2054" s="9"/>
      <c r="F2054" s="9"/>
      <c r="G2054" s="9"/>
      <c r="H2054" s="9"/>
      <c r="I2054" s="9"/>
      <c r="J2054" s="9"/>
      <c r="K2054" s="9"/>
      <c r="L2054" s="9"/>
      <c r="M2054" s="9"/>
      <c r="N2054" s="9"/>
      <c r="AI2054" s="9"/>
      <c r="AJ2054" s="10"/>
      <c r="AK2054" s="9"/>
      <c r="AL2054" s="10"/>
      <c r="AM2054" s="9"/>
      <c r="AN2054" s="9"/>
      <c r="AO2054" s="9"/>
      <c r="AP2054" s="9"/>
      <c r="AQ2054" s="9"/>
      <c r="AS2054" s="9"/>
      <c r="AT2054" s="10"/>
      <c r="AU2054" s="10"/>
      <c r="AV2054" s="10"/>
      <c r="AW2054" s="10"/>
      <c r="AX2054" s="10"/>
      <c r="AY2054" s="10"/>
      <c r="AZ2054" s="10"/>
      <c r="BA2054" s="10"/>
      <c r="BC2054" s="9"/>
      <c r="BD2054" s="10"/>
      <c r="BE2054" s="10"/>
      <c r="BF2054" s="10"/>
      <c r="BG2054" s="10"/>
      <c r="BH2054" s="10"/>
      <c r="BI2054" s="10"/>
      <c r="BJ2054" s="10"/>
      <c r="BK2054" s="10"/>
      <c r="BL2054" s="10"/>
      <c r="BM2054" s="9"/>
      <c r="BN2054" s="10"/>
      <c r="BO2054" s="9"/>
      <c r="BP2054" s="9"/>
      <c r="BQ2054" s="9"/>
      <c r="BR2054" s="9"/>
      <c r="BS2054" s="9"/>
      <c r="BT2054" s="5"/>
      <c r="BU2054" s="9"/>
      <c r="BV2054" s="10"/>
      <c r="BW2054" s="10"/>
      <c r="BX2054" s="10"/>
      <c r="BY2054" s="10"/>
      <c r="BZ2054" s="10"/>
      <c r="CA2054" s="10"/>
      <c r="CB2054" s="10"/>
      <c r="CC2054" s="10"/>
      <c r="CD2054" s="5"/>
      <c r="CE2054" s="9"/>
      <c r="CF2054" s="10"/>
      <c r="CG2054" s="10"/>
      <c r="CH2054" s="10"/>
      <c r="CI2054" s="10"/>
      <c r="CJ2054" s="10"/>
      <c r="CK2054" s="10"/>
      <c r="CL2054" s="10"/>
      <c r="CM2054" s="10"/>
    </row>
    <row r="2055" spans="1:91" x14ac:dyDescent="0.2">
      <c r="A2055" s="9"/>
      <c r="B2055" s="9"/>
      <c r="C2055" s="9"/>
      <c r="D2055" s="9"/>
      <c r="E2055" s="9"/>
      <c r="F2055" s="9"/>
      <c r="G2055" s="9"/>
      <c r="H2055" s="9"/>
      <c r="I2055" s="9"/>
      <c r="J2055" s="9"/>
      <c r="K2055" s="9"/>
      <c r="L2055" s="9"/>
      <c r="M2055" s="9"/>
      <c r="N2055" s="9"/>
      <c r="AI2055" s="9"/>
      <c r="AJ2055" s="10"/>
      <c r="AK2055" s="9"/>
      <c r="AL2055" s="10"/>
      <c r="AM2055" s="9"/>
      <c r="AN2055" s="9"/>
      <c r="AO2055" s="9"/>
      <c r="AP2055" s="9"/>
      <c r="AQ2055" s="9"/>
      <c r="AS2055" s="9"/>
      <c r="AT2055" s="10"/>
      <c r="AU2055" s="10"/>
      <c r="AV2055" s="10"/>
      <c r="AW2055" s="10"/>
      <c r="AX2055" s="10"/>
      <c r="AY2055" s="10"/>
      <c r="AZ2055" s="10"/>
      <c r="BA2055" s="10"/>
      <c r="BC2055" s="9"/>
      <c r="BD2055" s="10"/>
      <c r="BE2055" s="10"/>
      <c r="BF2055" s="10"/>
      <c r="BG2055" s="10"/>
      <c r="BH2055" s="10"/>
      <c r="BI2055" s="10"/>
      <c r="BJ2055" s="10"/>
      <c r="BK2055" s="10"/>
      <c r="BL2055" s="10"/>
      <c r="BM2055" s="9"/>
      <c r="BN2055" s="10"/>
      <c r="BO2055" s="9"/>
      <c r="BP2055" s="9"/>
      <c r="BQ2055" s="9"/>
      <c r="BR2055" s="9"/>
      <c r="BS2055" s="9"/>
      <c r="BT2055" s="5"/>
      <c r="BU2055" s="9"/>
      <c r="BV2055" s="10"/>
      <c r="BW2055" s="10"/>
      <c r="BX2055" s="10"/>
      <c r="BY2055" s="10"/>
      <c r="BZ2055" s="10"/>
      <c r="CA2055" s="10"/>
      <c r="CB2055" s="10"/>
      <c r="CC2055" s="10"/>
      <c r="CD2055" s="5"/>
      <c r="CE2055" s="9"/>
      <c r="CF2055" s="10"/>
      <c r="CG2055" s="10"/>
      <c r="CH2055" s="10"/>
      <c r="CI2055" s="10"/>
      <c r="CJ2055" s="10"/>
      <c r="CK2055" s="10"/>
      <c r="CL2055" s="10"/>
      <c r="CM2055" s="10"/>
    </row>
    <row r="2056" spans="1:91" x14ac:dyDescent="0.2">
      <c r="A2056" s="9"/>
      <c r="B2056" s="9"/>
      <c r="C2056" s="9"/>
      <c r="D2056" s="9"/>
      <c r="E2056" s="9"/>
      <c r="F2056" s="9"/>
      <c r="G2056" s="9"/>
      <c r="H2056" s="9"/>
      <c r="I2056" s="9"/>
      <c r="J2056" s="9"/>
      <c r="K2056" s="9"/>
      <c r="L2056" s="9"/>
      <c r="M2056" s="9"/>
      <c r="N2056" s="9"/>
      <c r="AI2056" s="9"/>
      <c r="AJ2056" s="10"/>
      <c r="AK2056" s="9"/>
      <c r="AL2056" s="10"/>
      <c r="AM2056" s="9"/>
      <c r="AN2056" s="9"/>
      <c r="AO2056" s="9"/>
      <c r="AP2056" s="9"/>
      <c r="AQ2056" s="9"/>
      <c r="AS2056" s="9"/>
      <c r="AT2056" s="10"/>
      <c r="AU2056" s="10"/>
      <c r="AV2056" s="10"/>
      <c r="AW2056" s="10"/>
      <c r="AX2056" s="10"/>
      <c r="AY2056" s="10"/>
      <c r="AZ2056" s="10"/>
      <c r="BA2056" s="10"/>
      <c r="BC2056" s="9"/>
      <c r="BD2056" s="10"/>
      <c r="BE2056" s="10"/>
      <c r="BF2056" s="10"/>
      <c r="BG2056" s="10"/>
      <c r="BH2056" s="10"/>
      <c r="BI2056" s="10"/>
      <c r="BJ2056" s="10"/>
      <c r="BK2056" s="10"/>
      <c r="BL2056" s="10"/>
      <c r="BM2056" s="9"/>
      <c r="BN2056" s="10"/>
      <c r="BO2056" s="9"/>
      <c r="BP2056" s="9"/>
      <c r="BQ2056" s="9"/>
      <c r="BR2056" s="9"/>
      <c r="BS2056" s="9"/>
      <c r="BT2056" s="5"/>
      <c r="BU2056" s="9"/>
      <c r="BV2056" s="10"/>
      <c r="BW2056" s="10"/>
      <c r="BX2056" s="10"/>
      <c r="BY2056" s="10"/>
      <c r="BZ2056" s="10"/>
      <c r="CA2056" s="10"/>
      <c r="CB2056" s="10"/>
      <c r="CC2056" s="10"/>
      <c r="CD2056" s="5"/>
      <c r="CE2056" s="9"/>
      <c r="CF2056" s="10"/>
      <c r="CG2056" s="10"/>
      <c r="CH2056" s="10"/>
      <c r="CI2056" s="10"/>
      <c r="CJ2056" s="10"/>
      <c r="CK2056" s="10"/>
      <c r="CL2056" s="10"/>
      <c r="CM2056" s="10"/>
    </row>
    <row r="2057" spans="1:91" x14ac:dyDescent="0.2">
      <c r="A2057" s="9"/>
      <c r="B2057" s="9"/>
      <c r="C2057" s="9"/>
      <c r="D2057" s="9"/>
      <c r="E2057" s="9"/>
      <c r="F2057" s="9"/>
      <c r="G2057" s="9"/>
      <c r="H2057" s="9"/>
      <c r="I2057" s="9"/>
      <c r="J2057" s="9"/>
      <c r="K2057" s="9"/>
      <c r="L2057" s="9"/>
      <c r="M2057" s="9"/>
      <c r="N2057" s="9"/>
      <c r="AI2057" s="9"/>
      <c r="AJ2057" s="10"/>
      <c r="AK2057" s="9"/>
      <c r="AL2057" s="10"/>
      <c r="AM2057" s="9"/>
      <c r="AN2057" s="9"/>
      <c r="AO2057" s="9"/>
      <c r="AP2057" s="9"/>
      <c r="AQ2057" s="9"/>
      <c r="AS2057" s="9"/>
      <c r="AT2057" s="10"/>
      <c r="AU2057" s="10"/>
      <c r="AV2057" s="10"/>
      <c r="AW2057" s="10"/>
      <c r="AX2057" s="10"/>
      <c r="AY2057" s="10"/>
      <c r="AZ2057" s="10"/>
      <c r="BA2057" s="10"/>
      <c r="BC2057" s="9"/>
      <c r="BD2057" s="10"/>
      <c r="BE2057" s="10"/>
      <c r="BF2057" s="10"/>
      <c r="BG2057" s="10"/>
      <c r="BH2057" s="10"/>
      <c r="BI2057" s="10"/>
      <c r="BJ2057" s="10"/>
      <c r="BK2057" s="10"/>
      <c r="BL2057" s="10"/>
      <c r="BM2057" s="9"/>
      <c r="BN2057" s="10"/>
      <c r="BO2057" s="9"/>
      <c r="BP2057" s="9"/>
      <c r="BQ2057" s="9"/>
      <c r="BR2057" s="9"/>
      <c r="BS2057" s="9"/>
      <c r="BT2057" s="5"/>
      <c r="BU2057" s="9"/>
      <c r="BV2057" s="10"/>
      <c r="BW2057" s="10"/>
      <c r="BX2057" s="10"/>
      <c r="BY2057" s="10"/>
      <c r="BZ2057" s="10"/>
      <c r="CA2057" s="10"/>
      <c r="CB2057" s="10"/>
      <c r="CC2057" s="10"/>
      <c r="CD2057" s="5"/>
      <c r="CE2057" s="9"/>
      <c r="CF2057" s="10"/>
      <c r="CG2057" s="10"/>
      <c r="CH2057" s="10"/>
      <c r="CI2057" s="10"/>
      <c r="CJ2057" s="10"/>
      <c r="CK2057" s="10"/>
      <c r="CL2057" s="10"/>
      <c r="CM2057" s="10"/>
    </row>
    <row r="2058" spans="1:91" x14ac:dyDescent="0.2">
      <c r="A2058" s="9"/>
      <c r="B2058" s="9"/>
      <c r="C2058" s="9"/>
      <c r="D2058" s="9"/>
      <c r="E2058" s="9"/>
      <c r="F2058" s="9"/>
      <c r="G2058" s="9"/>
      <c r="H2058" s="9"/>
      <c r="I2058" s="9"/>
      <c r="J2058" s="9"/>
      <c r="K2058" s="9"/>
      <c r="L2058" s="9"/>
      <c r="M2058" s="9"/>
      <c r="N2058" s="9"/>
      <c r="AI2058" s="9"/>
      <c r="AJ2058" s="10"/>
      <c r="AK2058" s="9"/>
      <c r="AL2058" s="10"/>
      <c r="AM2058" s="9"/>
      <c r="AN2058" s="9"/>
      <c r="AO2058" s="9"/>
      <c r="AP2058" s="9"/>
      <c r="AQ2058" s="9"/>
      <c r="AS2058" s="9"/>
      <c r="AT2058" s="10"/>
      <c r="AU2058" s="10"/>
      <c r="AV2058" s="10"/>
      <c r="AW2058" s="10"/>
      <c r="AX2058" s="10"/>
      <c r="AY2058" s="10"/>
      <c r="AZ2058" s="10"/>
      <c r="BA2058" s="10"/>
      <c r="BC2058" s="9"/>
      <c r="BD2058" s="10"/>
      <c r="BE2058" s="10"/>
      <c r="BF2058" s="10"/>
      <c r="BG2058" s="10"/>
      <c r="BH2058" s="10"/>
      <c r="BI2058" s="10"/>
      <c r="BJ2058" s="10"/>
      <c r="BK2058" s="10"/>
      <c r="BL2058" s="10"/>
      <c r="BM2058" s="9"/>
      <c r="BN2058" s="10"/>
      <c r="BO2058" s="9"/>
      <c r="BP2058" s="9"/>
      <c r="BQ2058" s="9"/>
      <c r="BR2058" s="9"/>
      <c r="BS2058" s="9"/>
      <c r="BT2058" s="5"/>
      <c r="BU2058" s="9"/>
      <c r="BV2058" s="10"/>
      <c r="BW2058" s="10"/>
      <c r="BX2058" s="10"/>
      <c r="BY2058" s="10"/>
      <c r="BZ2058" s="10"/>
      <c r="CA2058" s="10"/>
      <c r="CB2058" s="10"/>
      <c r="CC2058" s="10"/>
      <c r="CD2058" s="5"/>
      <c r="CE2058" s="9"/>
      <c r="CF2058" s="10"/>
      <c r="CG2058" s="10"/>
      <c r="CH2058" s="10"/>
      <c r="CI2058" s="10"/>
      <c r="CJ2058" s="10"/>
      <c r="CK2058" s="10"/>
      <c r="CL2058" s="10"/>
      <c r="CM2058" s="10"/>
    </row>
    <row r="2059" spans="1:91" x14ac:dyDescent="0.2">
      <c r="A2059" s="9"/>
      <c r="B2059" s="9"/>
      <c r="C2059" s="9"/>
      <c r="D2059" s="9"/>
      <c r="E2059" s="9"/>
      <c r="F2059" s="9"/>
      <c r="G2059" s="9"/>
      <c r="H2059" s="9"/>
      <c r="I2059" s="9"/>
      <c r="J2059" s="9"/>
      <c r="K2059" s="9"/>
      <c r="L2059" s="9"/>
      <c r="M2059" s="9"/>
      <c r="N2059" s="9"/>
      <c r="AI2059" s="9"/>
      <c r="AJ2059" s="10"/>
      <c r="AK2059" s="9"/>
      <c r="AL2059" s="10"/>
      <c r="AM2059" s="9"/>
      <c r="AN2059" s="9"/>
      <c r="AO2059" s="9"/>
      <c r="AP2059" s="9"/>
      <c r="AQ2059" s="9"/>
      <c r="AS2059" s="9"/>
      <c r="AT2059" s="10"/>
      <c r="AU2059" s="10"/>
      <c r="AV2059" s="10"/>
      <c r="AW2059" s="10"/>
      <c r="AX2059" s="10"/>
      <c r="AY2059" s="10"/>
      <c r="AZ2059" s="10"/>
      <c r="BA2059" s="10"/>
      <c r="BC2059" s="9"/>
      <c r="BD2059" s="10"/>
      <c r="BE2059" s="10"/>
      <c r="BF2059" s="10"/>
      <c r="BG2059" s="10"/>
      <c r="BH2059" s="10"/>
      <c r="BI2059" s="10"/>
      <c r="BJ2059" s="10"/>
      <c r="BK2059" s="10"/>
      <c r="BL2059" s="10"/>
      <c r="BM2059" s="9"/>
      <c r="BN2059" s="10"/>
      <c r="BO2059" s="9"/>
      <c r="BP2059" s="9"/>
      <c r="BQ2059" s="9"/>
      <c r="BR2059" s="9"/>
      <c r="BS2059" s="9"/>
      <c r="BT2059" s="5"/>
      <c r="BU2059" s="9"/>
      <c r="BV2059" s="10"/>
      <c r="BW2059" s="10"/>
      <c r="BX2059" s="10"/>
      <c r="BY2059" s="10"/>
      <c r="BZ2059" s="10"/>
      <c r="CA2059" s="10"/>
      <c r="CB2059" s="10"/>
      <c r="CC2059" s="10"/>
      <c r="CD2059" s="5"/>
      <c r="CE2059" s="9"/>
      <c r="CF2059" s="10"/>
      <c r="CG2059" s="10"/>
      <c r="CH2059" s="10"/>
      <c r="CI2059" s="10"/>
      <c r="CJ2059" s="10"/>
      <c r="CK2059" s="10"/>
      <c r="CL2059" s="10"/>
      <c r="CM2059" s="10"/>
    </row>
    <row r="2060" spans="1:91" x14ac:dyDescent="0.2">
      <c r="A2060" s="9"/>
      <c r="B2060" s="9"/>
      <c r="C2060" s="9"/>
      <c r="D2060" s="9"/>
      <c r="E2060" s="9"/>
      <c r="F2060" s="9"/>
      <c r="G2060" s="9"/>
      <c r="H2060" s="9"/>
      <c r="I2060" s="9"/>
      <c r="J2060" s="9"/>
      <c r="K2060" s="9"/>
      <c r="L2060" s="9"/>
      <c r="M2060" s="9"/>
      <c r="N2060" s="9"/>
      <c r="AI2060" s="9"/>
      <c r="AJ2060" s="10"/>
      <c r="AK2060" s="9"/>
      <c r="AL2060" s="10"/>
      <c r="AM2060" s="9"/>
      <c r="AN2060" s="9"/>
      <c r="AO2060" s="9"/>
      <c r="AP2060" s="9"/>
      <c r="AQ2060" s="9"/>
      <c r="AS2060" s="9"/>
      <c r="AT2060" s="10"/>
      <c r="AU2060" s="10"/>
      <c r="AV2060" s="10"/>
      <c r="AW2060" s="10"/>
      <c r="AX2060" s="10"/>
      <c r="AY2060" s="10"/>
      <c r="AZ2060" s="10"/>
      <c r="BA2060" s="10"/>
      <c r="BC2060" s="9"/>
      <c r="BD2060" s="10"/>
      <c r="BE2060" s="10"/>
      <c r="BF2060" s="10"/>
      <c r="BG2060" s="10"/>
      <c r="BH2060" s="10"/>
      <c r="BI2060" s="10"/>
      <c r="BJ2060" s="10"/>
      <c r="BK2060" s="10"/>
      <c r="BL2060" s="10"/>
      <c r="BM2060" s="9"/>
      <c r="BN2060" s="10"/>
      <c r="BO2060" s="9"/>
      <c r="BP2060" s="9"/>
      <c r="BQ2060" s="9"/>
      <c r="BR2060" s="9"/>
      <c r="BS2060" s="9"/>
      <c r="BT2060" s="5"/>
      <c r="BU2060" s="9"/>
      <c r="BV2060" s="10"/>
      <c r="BW2060" s="10"/>
      <c r="BX2060" s="10"/>
      <c r="BY2060" s="10"/>
      <c r="BZ2060" s="10"/>
      <c r="CA2060" s="10"/>
      <c r="CB2060" s="10"/>
      <c r="CC2060" s="10"/>
      <c r="CD2060" s="5"/>
      <c r="CE2060" s="9"/>
      <c r="CF2060" s="10"/>
      <c r="CG2060" s="10"/>
      <c r="CH2060" s="10"/>
      <c r="CI2060" s="10"/>
      <c r="CJ2060" s="10"/>
      <c r="CK2060" s="10"/>
      <c r="CL2060" s="10"/>
      <c r="CM2060" s="10"/>
    </row>
    <row r="2061" spans="1:91" x14ac:dyDescent="0.2">
      <c r="A2061" s="9"/>
      <c r="B2061" s="9"/>
      <c r="C2061" s="9"/>
      <c r="D2061" s="9"/>
      <c r="E2061" s="9"/>
      <c r="F2061" s="9"/>
      <c r="G2061" s="9"/>
      <c r="H2061" s="9"/>
      <c r="I2061" s="9"/>
      <c r="J2061" s="9"/>
      <c r="K2061" s="9"/>
      <c r="L2061" s="9"/>
      <c r="M2061" s="9"/>
      <c r="N2061" s="9"/>
      <c r="AI2061" s="9"/>
      <c r="AJ2061" s="10"/>
      <c r="AK2061" s="9"/>
      <c r="AL2061" s="10"/>
      <c r="AM2061" s="9"/>
      <c r="AN2061" s="9"/>
      <c r="AO2061" s="9"/>
      <c r="AP2061" s="9"/>
      <c r="AQ2061" s="9"/>
      <c r="AS2061" s="9"/>
      <c r="AT2061" s="10"/>
      <c r="AU2061" s="10"/>
      <c r="AV2061" s="10"/>
      <c r="AW2061" s="10"/>
      <c r="AX2061" s="10"/>
      <c r="AY2061" s="10"/>
      <c r="AZ2061" s="10"/>
      <c r="BA2061" s="10"/>
      <c r="BC2061" s="9"/>
      <c r="BD2061" s="10"/>
      <c r="BE2061" s="10"/>
      <c r="BF2061" s="10"/>
      <c r="BG2061" s="10"/>
      <c r="BH2061" s="10"/>
      <c r="BI2061" s="10"/>
      <c r="BJ2061" s="10"/>
      <c r="BK2061" s="10"/>
      <c r="BL2061" s="10"/>
      <c r="BM2061" s="9"/>
      <c r="BN2061" s="10"/>
      <c r="BO2061" s="9"/>
      <c r="BP2061" s="9"/>
      <c r="BQ2061" s="9"/>
      <c r="BR2061" s="9"/>
      <c r="BS2061" s="9"/>
      <c r="BT2061" s="5"/>
      <c r="BU2061" s="9"/>
      <c r="BV2061" s="10"/>
      <c r="BW2061" s="10"/>
      <c r="BX2061" s="10"/>
      <c r="BY2061" s="10"/>
      <c r="BZ2061" s="10"/>
      <c r="CA2061" s="10"/>
      <c r="CB2061" s="10"/>
      <c r="CC2061" s="10"/>
      <c r="CD2061" s="5"/>
      <c r="CE2061" s="9"/>
      <c r="CF2061" s="10"/>
      <c r="CG2061" s="10"/>
      <c r="CH2061" s="10"/>
      <c r="CI2061" s="10"/>
      <c r="CJ2061" s="10"/>
      <c r="CK2061" s="10"/>
      <c r="CL2061" s="10"/>
      <c r="CM2061" s="10"/>
    </row>
    <row r="2062" spans="1:91" x14ac:dyDescent="0.2">
      <c r="A2062" s="9"/>
      <c r="B2062" s="9"/>
      <c r="C2062" s="9"/>
      <c r="D2062" s="9"/>
      <c r="E2062" s="9"/>
      <c r="F2062" s="9"/>
      <c r="G2062" s="9"/>
      <c r="H2062" s="9"/>
      <c r="I2062" s="9"/>
      <c r="J2062" s="9"/>
      <c r="K2062" s="9"/>
      <c r="L2062" s="9"/>
      <c r="M2062" s="9"/>
      <c r="N2062" s="9"/>
      <c r="AI2062" s="9"/>
      <c r="AJ2062" s="10"/>
      <c r="AK2062" s="9"/>
      <c r="AL2062" s="10"/>
      <c r="AM2062" s="9"/>
      <c r="AN2062" s="9"/>
      <c r="AO2062" s="9"/>
      <c r="AP2062" s="9"/>
      <c r="AQ2062" s="9"/>
      <c r="AS2062" s="9"/>
      <c r="AT2062" s="10"/>
      <c r="AU2062" s="10"/>
      <c r="AV2062" s="10"/>
      <c r="AW2062" s="10"/>
      <c r="AX2062" s="10"/>
      <c r="AY2062" s="10"/>
      <c r="AZ2062" s="10"/>
      <c r="BA2062" s="10"/>
      <c r="BC2062" s="9"/>
      <c r="BD2062" s="10"/>
      <c r="BE2062" s="10"/>
      <c r="BF2062" s="10"/>
      <c r="BG2062" s="10"/>
      <c r="BH2062" s="10"/>
      <c r="BI2062" s="10"/>
      <c r="BJ2062" s="10"/>
      <c r="BK2062" s="10"/>
      <c r="BL2062" s="10"/>
      <c r="BM2062" s="9"/>
      <c r="BN2062" s="10"/>
      <c r="BO2062" s="9"/>
      <c r="BP2062" s="9"/>
      <c r="BQ2062" s="9"/>
      <c r="BR2062" s="9"/>
      <c r="BS2062" s="9"/>
      <c r="BT2062" s="5"/>
      <c r="BU2062" s="9"/>
      <c r="BV2062" s="10"/>
      <c r="BW2062" s="10"/>
      <c r="BX2062" s="10"/>
      <c r="BY2062" s="10"/>
      <c r="BZ2062" s="10"/>
      <c r="CA2062" s="10"/>
      <c r="CB2062" s="10"/>
      <c r="CC2062" s="10"/>
      <c r="CD2062" s="5"/>
      <c r="CE2062" s="9"/>
      <c r="CF2062" s="10"/>
      <c r="CG2062" s="10"/>
      <c r="CH2062" s="10"/>
      <c r="CI2062" s="10"/>
      <c r="CJ2062" s="10"/>
      <c r="CK2062" s="10"/>
      <c r="CL2062" s="10"/>
      <c r="CM2062" s="10"/>
    </row>
    <row r="2063" spans="1:91" x14ac:dyDescent="0.2">
      <c r="A2063" s="9"/>
      <c r="B2063" s="9"/>
      <c r="C2063" s="9"/>
      <c r="D2063" s="9"/>
      <c r="E2063" s="9"/>
      <c r="F2063" s="9"/>
      <c r="G2063" s="9"/>
      <c r="H2063" s="9"/>
      <c r="I2063" s="9"/>
      <c r="J2063" s="9"/>
      <c r="K2063" s="9"/>
      <c r="L2063" s="9"/>
      <c r="M2063" s="9"/>
      <c r="N2063" s="9"/>
      <c r="AI2063" s="9"/>
      <c r="AJ2063" s="10"/>
      <c r="AK2063" s="9"/>
      <c r="AL2063" s="10"/>
      <c r="AM2063" s="9"/>
      <c r="AN2063" s="9"/>
      <c r="AO2063" s="9"/>
      <c r="AP2063" s="9"/>
      <c r="AQ2063" s="9"/>
      <c r="AS2063" s="9"/>
      <c r="AT2063" s="10"/>
      <c r="AU2063" s="10"/>
      <c r="AV2063" s="10"/>
      <c r="AW2063" s="10"/>
      <c r="AX2063" s="10"/>
      <c r="AY2063" s="10"/>
      <c r="AZ2063" s="10"/>
      <c r="BA2063" s="10"/>
      <c r="BC2063" s="9"/>
      <c r="BD2063" s="10"/>
      <c r="BE2063" s="10"/>
      <c r="BF2063" s="10"/>
      <c r="BG2063" s="10"/>
      <c r="BH2063" s="10"/>
      <c r="BI2063" s="10"/>
      <c r="BJ2063" s="10"/>
      <c r="BK2063" s="10"/>
      <c r="BL2063" s="10"/>
      <c r="BM2063" s="9"/>
      <c r="BN2063" s="10"/>
      <c r="BO2063" s="9"/>
      <c r="BP2063" s="9"/>
      <c r="BQ2063" s="9"/>
      <c r="BR2063" s="9"/>
      <c r="BS2063" s="9"/>
      <c r="BT2063" s="5"/>
      <c r="BU2063" s="9"/>
      <c r="BV2063" s="10"/>
      <c r="BW2063" s="10"/>
      <c r="BX2063" s="10"/>
      <c r="BY2063" s="10"/>
      <c r="BZ2063" s="10"/>
      <c r="CA2063" s="10"/>
      <c r="CB2063" s="10"/>
      <c r="CC2063" s="10"/>
      <c r="CD2063" s="5"/>
      <c r="CE2063" s="9"/>
      <c r="CF2063" s="10"/>
      <c r="CG2063" s="10"/>
      <c r="CH2063" s="10"/>
      <c r="CI2063" s="10"/>
      <c r="CJ2063" s="10"/>
      <c r="CK2063" s="10"/>
      <c r="CL2063" s="10"/>
      <c r="CM2063" s="10"/>
    </row>
    <row r="2064" spans="1:91" x14ac:dyDescent="0.2">
      <c r="A2064" s="9"/>
      <c r="B2064" s="9"/>
      <c r="C2064" s="9"/>
      <c r="D2064" s="9"/>
      <c r="E2064" s="9"/>
      <c r="F2064" s="9"/>
      <c r="G2064" s="9"/>
      <c r="H2064" s="9"/>
      <c r="I2064" s="9"/>
      <c r="J2064" s="9"/>
      <c r="K2064" s="9"/>
      <c r="L2064" s="9"/>
      <c r="M2064" s="9"/>
      <c r="N2064" s="9"/>
      <c r="AI2064" s="9"/>
      <c r="AJ2064" s="10"/>
      <c r="AK2064" s="9"/>
      <c r="AL2064" s="10"/>
      <c r="AM2064" s="9"/>
      <c r="AN2064" s="9"/>
      <c r="AO2064" s="9"/>
      <c r="AP2064" s="9"/>
      <c r="AQ2064" s="9"/>
      <c r="AS2064" s="9"/>
      <c r="AT2064" s="10"/>
      <c r="AU2064" s="10"/>
      <c r="AV2064" s="10"/>
      <c r="AW2064" s="10"/>
      <c r="AX2064" s="10"/>
      <c r="AY2064" s="10"/>
      <c r="AZ2064" s="10"/>
      <c r="BA2064" s="10"/>
      <c r="BC2064" s="9"/>
      <c r="BD2064" s="10"/>
      <c r="BE2064" s="10"/>
      <c r="BF2064" s="10"/>
      <c r="BG2064" s="10"/>
      <c r="BH2064" s="10"/>
      <c r="BI2064" s="10"/>
      <c r="BJ2064" s="10"/>
      <c r="BK2064" s="10"/>
      <c r="BL2064" s="10"/>
      <c r="BM2064" s="9"/>
      <c r="BN2064" s="10"/>
      <c r="BO2064" s="9"/>
      <c r="BP2064" s="9"/>
      <c r="BQ2064" s="9"/>
      <c r="BR2064" s="9"/>
      <c r="BS2064" s="9"/>
      <c r="BT2064" s="5"/>
      <c r="BU2064" s="9"/>
      <c r="BV2064" s="10"/>
      <c r="BW2064" s="10"/>
      <c r="BX2064" s="10"/>
      <c r="BY2064" s="10"/>
      <c r="BZ2064" s="10"/>
      <c r="CA2064" s="10"/>
      <c r="CB2064" s="10"/>
      <c r="CC2064" s="10"/>
      <c r="CD2064" s="5"/>
      <c r="CE2064" s="9"/>
      <c r="CF2064" s="10"/>
      <c r="CG2064" s="10"/>
      <c r="CH2064" s="10"/>
      <c r="CI2064" s="10"/>
      <c r="CJ2064" s="10"/>
      <c r="CK2064" s="10"/>
      <c r="CL2064" s="10"/>
      <c r="CM2064" s="10"/>
    </row>
    <row r="2065" spans="1:91" x14ac:dyDescent="0.2">
      <c r="A2065" s="9"/>
      <c r="B2065" s="9"/>
      <c r="C2065" s="9"/>
      <c r="D2065" s="9"/>
      <c r="E2065" s="9"/>
      <c r="F2065" s="9"/>
      <c r="G2065" s="9"/>
      <c r="H2065" s="9"/>
      <c r="I2065" s="9"/>
      <c r="J2065" s="9"/>
      <c r="K2065" s="9"/>
      <c r="L2065" s="9"/>
      <c r="M2065" s="9"/>
      <c r="N2065" s="9"/>
      <c r="AI2065" s="9"/>
      <c r="AJ2065" s="10"/>
      <c r="AK2065" s="9"/>
      <c r="AL2065" s="10"/>
      <c r="AM2065" s="9"/>
      <c r="AN2065" s="9"/>
      <c r="AO2065" s="9"/>
      <c r="AP2065" s="9"/>
      <c r="AQ2065" s="9"/>
      <c r="AS2065" s="9"/>
      <c r="AT2065" s="10"/>
      <c r="AU2065" s="10"/>
      <c r="AV2065" s="10"/>
      <c r="AW2065" s="10"/>
      <c r="AX2065" s="10"/>
      <c r="AY2065" s="10"/>
      <c r="AZ2065" s="10"/>
      <c r="BA2065" s="10"/>
      <c r="BC2065" s="9"/>
      <c r="BD2065" s="10"/>
      <c r="BE2065" s="10"/>
      <c r="BF2065" s="10"/>
      <c r="BG2065" s="10"/>
      <c r="BH2065" s="10"/>
      <c r="BI2065" s="10"/>
      <c r="BJ2065" s="10"/>
      <c r="BK2065" s="10"/>
      <c r="BL2065" s="10"/>
      <c r="BM2065" s="9"/>
      <c r="BN2065" s="10"/>
      <c r="BO2065" s="9"/>
      <c r="BP2065" s="9"/>
      <c r="BQ2065" s="9"/>
      <c r="BR2065" s="9"/>
      <c r="BS2065" s="9"/>
      <c r="BT2065" s="5"/>
      <c r="BU2065" s="9"/>
      <c r="BV2065" s="10"/>
      <c r="BW2065" s="10"/>
      <c r="BX2065" s="10"/>
      <c r="BY2065" s="10"/>
      <c r="BZ2065" s="10"/>
      <c r="CA2065" s="10"/>
      <c r="CB2065" s="10"/>
      <c r="CC2065" s="10"/>
      <c r="CD2065" s="5"/>
      <c r="CE2065" s="9"/>
      <c r="CF2065" s="10"/>
      <c r="CG2065" s="10"/>
      <c r="CH2065" s="10"/>
      <c r="CI2065" s="10"/>
      <c r="CJ2065" s="10"/>
      <c r="CK2065" s="10"/>
      <c r="CL2065" s="10"/>
      <c r="CM2065" s="10"/>
    </row>
    <row r="2066" spans="1:91" x14ac:dyDescent="0.2">
      <c r="A2066" s="9"/>
      <c r="B2066" s="9"/>
      <c r="C2066" s="9"/>
      <c r="D2066" s="9"/>
      <c r="E2066" s="9"/>
      <c r="F2066" s="9"/>
      <c r="G2066" s="9"/>
      <c r="H2066" s="9"/>
      <c r="I2066" s="9"/>
      <c r="J2066" s="9"/>
      <c r="K2066" s="9"/>
      <c r="L2066" s="9"/>
      <c r="M2066" s="9"/>
      <c r="N2066" s="9"/>
      <c r="AI2066" s="9"/>
      <c r="AJ2066" s="10"/>
      <c r="AK2066" s="9"/>
      <c r="AL2066" s="10"/>
      <c r="AM2066" s="9"/>
      <c r="AN2066" s="9"/>
      <c r="AO2066" s="9"/>
      <c r="AP2066" s="9"/>
      <c r="AQ2066" s="9"/>
      <c r="AS2066" s="9"/>
      <c r="AT2066" s="10"/>
      <c r="AU2066" s="10"/>
      <c r="AV2066" s="10"/>
      <c r="AW2066" s="10"/>
      <c r="AX2066" s="10"/>
      <c r="AY2066" s="10"/>
      <c r="AZ2066" s="10"/>
      <c r="BA2066" s="10"/>
      <c r="BC2066" s="9"/>
      <c r="BD2066" s="10"/>
      <c r="BE2066" s="10"/>
      <c r="BF2066" s="10"/>
      <c r="BG2066" s="10"/>
      <c r="BH2066" s="10"/>
      <c r="BI2066" s="10"/>
      <c r="BJ2066" s="10"/>
      <c r="BK2066" s="10"/>
      <c r="BL2066" s="10"/>
      <c r="BM2066" s="9"/>
      <c r="BN2066" s="10"/>
      <c r="BO2066" s="9"/>
      <c r="BP2066" s="9"/>
      <c r="BQ2066" s="9"/>
      <c r="BR2066" s="9"/>
      <c r="BS2066" s="9"/>
      <c r="BT2066" s="5"/>
      <c r="BU2066" s="9"/>
      <c r="BV2066" s="10"/>
      <c r="BW2066" s="10"/>
      <c r="BX2066" s="10"/>
      <c r="BY2066" s="10"/>
      <c r="BZ2066" s="10"/>
      <c r="CA2066" s="10"/>
      <c r="CB2066" s="10"/>
      <c r="CC2066" s="10"/>
      <c r="CD2066" s="5"/>
      <c r="CE2066" s="9"/>
      <c r="CF2066" s="10"/>
      <c r="CG2066" s="10"/>
      <c r="CH2066" s="10"/>
      <c r="CI2066" s="10"/>
      <c r="CJ2066" s="10"/>
      <c r="CK2066" s="10"/>
      <c r="CL2066" s="10"/>
      <c r="CM2066" s="10"/>
    </row>
    <row r="2067" spans="1:91" x14ac:dyDescent="0.2">
      <c r="A2067" s="9"/>
      <c r="B2067" s="9"/>
      <c r="C2067" s="9"/>
      <c r="D2067" s="9"/>
      <c r="E2067" s="9"/>
      <c r="F2067" s="9"/>
      <c r="G2067" s="9"/>
      <c r="H2067" s="9"/>
      <c r="I2067" s="9"/>
      <c r="J2067" s="9"/>
      <c r="K2067" s="9"/>
      <c r="L2067" s="9"/>
      <c r="M2067" s="9"/>
      <c r="N2067" s="9"/>
      <c r="AI2067" s="9"/>
      <c r="AJ2067" s="10"/>
      <c r="AK2067" s="9"/>
      <c r="AL2067" s="10"/>
      <c r="AM2067" s="9"/>
      <c r="AN2067" s="9"/>
      <c r="AO2067" s="9"/>
      <c r="AP2067" s="9"/>
      <c r="AQ2067" s="9"/>
      <c r="AS2067" s="9"/>
      <c r="AT2067" s="10"/>
      <c r="AU2067" s="10"/>
      <c r="AV2067" s="10"/>
      <c r="AW2067" s="10"/>
      <c r="AX2067" s="10"/>
      <c r="AY2067" s="10"/>
      <c r="AZ2067" s="10"/>
      <c r="BA2067" s="10"/>
      <c r="BC2067" s="9"/>
      <c r="BD2067" s="10"/>
      <c r="BE2067" s="10"/>
      <c r="BF2067" s="10"/>
      <c r="BG2067" s="10"/>
      <c r="BH2067" s="10"/>
      <c r="BI2067" s="10"/>
      <c r="BJ2067" s="10"/>
      <c r="BK2067" s="10"/>
      <c r="BL2067" s="10"/>
      <c r="BM2067" s="9"/>
      <c r="BN2067" s="10"/>
      <c r="BO2067" s="9"/>
      <c r="BP2067" s="9"/>
      <c r="BQ2067" s="9"/>
      <c r="BR2067" s="9"/>
      <c r="BS2067" s="9"/>
      <c r="BT2067" s="5"/>
      <c r="BU2067" s="9"/>
      <c r="BV2067" s="10"/>
      <c r="BW2067" s="10"/>
      <c r="BX2067" s="10"/>
      <c r="BY2067" s="10"/>
      <c r="BZ2067" s="10"/>
      <c r="CA2067" s="10"/>
      <c r="CB2067" s="10"/>
      <c r="CC2067" s="10"/>
      <c r="CD2067" s="5"/>
      <c r="CE2067" s="9"/>
      <c r="CF2067" s="10"/>
      <c r="CG2067" s="10"/>
      <c r="CH2067" s="10"/>
      <c r="CI2067" s="10"/>
      <c r="CJ2067" s="10"/>
      <c r="CK2067" s="10"/>
      <c r="CL2067" s="10"/>
      <c r="CM2067" s="10"/>
    </row>
    <row r="2068" spans="1:91" x14ac:dyDescent="0.2">
      <c r="A2068" s="9"/>
      <c r="B2068" s="9"/>
      <c r="C2068" s="9"/>
      <c r="D2068" s="9"/>
      <c r="E2068" s="9"/>
      <c r="F2068" s="9"/>
      <c r="G2068" s="9"/>
      <c r="H2068" s="9"/>
      <c r="I2068" s="9"/>
      <c r="J2068" s="9"/>
      <c r="K2068" s="9"/>
      <c r="L2068" s="9"/>
      <c r="M2068" s="9"/>
      <c r="N2068" s="9"/>
      <c r="AI2068" s="9"/>
      <c r="AJ2068" s="10"/>
      <c r="AK2068" s="9"/>
      <c r="AL2068" s="10"/>
      <c r="AM2068" s="9"/>
      <c r="AN2068" s="9"/>
      <c r="AO2068" s="9"/>
      <c r="AP2068" s="9"/>
      <c r="AQ2068" s="9"/>
      <c r="AS2068" s="9"/>
      <c r="AT2068" s="10"/>
      <c r="AU2068" s="10"/>
      <c r="AV2068" s="10"/>
      <c r="AW2068" s="10"/>
      <c r="AX2068" s="10"/>
      <c r="AY2068" s="10"/>
      <c r="AZ2068" s="10"/>
      <c r="BA2068" s="10"/>
      <c r="BC2068" s="9"/>
      <c r="BD2068" s="10"/>
      <c r="BE2068" s="10"/>
      <c r="BF2068" s="10"/>
      <c r="BG2068" s="10"/>
      <c r="BH2068" s="10"/>
      <c r="BI2068" s="10"/>
      <c r="BJ2068" s="10"/>
      <c r="BK2068" s="10"/>
      <c r="BL2068" s="10"/>
      <c r="BM2068" s="9"/>
      <c r="BN2068" s="10"/>
      <c r="BO2068" s="9"/>
      <c r="BP2068" s="9"/>
      <c r="BQ2068" s="9"/>
      <c r="BR2068" s="9"/>
      <c r="BS2068" s="9"/>
      <c r="BT2068" s="5"/>
      <c r="BU2068" s="9"/>
      <c r="BV2068" s="10"/>
      <c r="BW2068" s="10"/>
      <c r="BX2068" s="10"/>
      <c r="BY2068" s="10"/>
      <c r="BZ2068" s="10"/>
      <c r="CA2068" s="10"/>
      <c r="CB2068" s="10"/>
      <c r="CC2068" s="10"/>
      <c r="CD2068" s="5"/>
      <c r="CE2068" s="9"/>
      <c r="CF2068" s="10"/>
      <c r="CG2068" s="10"/>
      <c r="CH2068" s="10"/>
      <c r="CI2068" s="10"/>
      <c r="CJ2068" s="10"/>
      <c r="CK2068" s="10"/>
      <c r="CL2068" s="10"/>
      <c r="CM2068" s="10"/>
    </row>
    <row r="2069" spans="1:91" x14ac:dyDescent="0.2">
      <c r="A2069" s="9"/>
      <c r="B2069" s="9"/>
      <c r="C2069" s="9"/>
      <c r="D2069" s="9"/>
      <c r="E2069" s="9"/>
      <c r="F2069" s="9"/>
      <c r="G2069" s="9"/>
      <c r="H2069" s="9"/>
      <c r="I2069" s="9"/>
      <c r="J2069" s="9"/>
      <c r="K2069" s="9"/>
      <c r="L2069" s="9"/>
      <c r="M2069" s="9"/>
      <c r="N2069" s="9"/>
      <c r="AI2069" s="9"/>
      <c r="AJ2069" s="10"/>
      <c r="AK2069" s="9"/>
      <c r="AL2069" s="10"/>
      <c r="AM2069" s="9"/>
      <c r="AN2069" s="9"/>
      <c r="AO2069" s="9"/>
      <c r="AP2069" s="9"/>
      <c r="AQ2069" s="9"/>
      <c r="AS2069" s="9"/>
      <c r="AT2069" s="10"/>
      <c r="AU2069" s="10"/>
      <c r="AV2069" s="10"/>
      <c r="AW2069" s="10"/>
      <c r="AX2069" s="10"/>
      <c r="AY2069" s="10"/>
      <c r="AZ2069" s="10"/>
      <c r="BA2069" s="10"/>
      <c r="BC2069" s="9"/>
      <c r="BD2069" s="10"/>
      <c r="BE2069" s="10"/>
      <c r="BF2069" s="10"/>
      <c r="BG2069" s="10"/>
      <c r="BH2069" s="10"/>
      <c r="BI2069" s="10"/>
      <c r="BJ2069" s="10"/>
      <c r="BK2069" s="10"/>
      <c r="BL2069" s="10"/>
      <c r="BM2069" s="9"/>
      <c r="BN2069" s="10"/>
      <c r="BO2069" s="9"/>
      <c r="BP2069" s="9"/>
      <c r="BQ2069" s="9"/>
      <c r="BR2069" s="9"/>
      <c r="BS2069" s="9"/>
      <c r="BT2069" s="5"/>
      <c r="BU2069" s="9"/>
      <c r="BV2069" s="10"/>
      <c r="BW2069" s="10"/>
      <c r="BX2069" s="10"/>
      <c r="BY2069" s="10"/>
      <c r="BZ2069" s="10"/>
      <c r="CA2069" s="10"/>
      <c r="CB2069" s="10"/>
      <c r="CC2069" s="10"/>
      <c r="CD2069" s="5"/>
      <c r="CE2069" s="9"/>
      <c r="CF2069" s="10"/>
      <c r="CG2069" s="10"/>
      <c r="CH2069" s="10"/>
      <c r="CI2069" s="10"/>
      <c r="CJ2069" s="10"/>
      <c r="CK2069" s="10"/>
      <c r="CL2069" s="10"/>
      <c r="CM2069" s="10"/>
    </row>
    <row r="2070" spans="1:91" x14ac:dyDescent="0.2">
      <c r="A2070" s="9"/>
      <c r="B2070" s="9"/>
      <c r="C2070" s="9"/>
      <c r="D2070" s="9"/>
      <c r="E2070" s="9"/>
      <c r="F2070" s="9"/>
      <c r="G2070" s="9"/>
      <c r="H2070" s="9"/>
      <c r="I2070" s="9"/>
      <c r="J2070" s="9"/>
      <c r="K2070" s="9"/>
      <c r="L2070" s="9"/>
      <c r="M2070" s="9"/>
      <c r="N2070" s="9"/>
      <c r="AI2070" s="9"/>
      <c r="AJ2070" s="10"/>
      <c r="AK2070" s="9"/>
      <c r="AL2070" s="10"/>
      <c r="AM2070" s="9"/>
      <c r="AN2070" s="9"/>
      <c r="AO2070" s="9"/>
      <c r="AP2070" s="9"/>
      <c r="AQ2070" s="9"/>
      <c r="AS2070" s="9"/>
      <c r="AT2070" s="10"/>
      <c r="AU2070" s="10"/>
      <c r="AV2070" s="10"/>
      <c r="AW2070" s="10"/>
      <c r="AX2070" s="10"/>
      <c r="AY2070" s="10"/>
      <c r="AZ2070" s="10"/>
      <c r="BA2070" s="10"/>
      <c r="BC2070" s="9"/>
      <c r="BD2070" s="10"/>
      <c r="BE2070" s="10"/>
      <c r="BF2070" s="10"/>
      <c r="BG2070" s="10"/>
      <c r="BH2070" s="10"/>
      <c r="BI2070" s="10"/>
      <c r="BJ2070" s="10"/>
      <c r="BK2070" s="10"/>
      <c r="BL2070" s="10"/>
      <c r="BM2070" s="9"/>
      <c r="BN2070" s="10"/>
      <c r="BO2070" s="9"/>
      <c r="BP2070" s="9"/>
      <c r="BQ2070" s="9"/>
      <c r="BR2070" s="9"/>
      <c r="BS2070" s="9"/>
      <c r="BT2070" s="5"/>
      <c r="BU2070" s="9"/>
      <c r="BV2070" s="10"/>
      <c r="BW2070" s="10"/>
      <c r="BX2070" s="10"/>
      <c r="BY2070" s="10"/>
      <c r="BZ2070" s="10"/>
      <c r="CA2070" s="10"/>
      <c r="CB2070" s="10"/>
      <c r="CC2070" s="10"/>
      <c r="CD2070" s="5"/>
      <c r="CE2070" s="9"/>
      <c r="CF2070" s="10"/>
      <c r="CG2070" s="10"/>
      <c r="CH2070" s="10"/>
      <c r="CI2070" s="10"/>
      <c r="CJ2070" s="10"/>
      <c r="CK2070" s="10"/>
      <c r="CL2070" s="10"/>
      <c r="CM2070" s="10"/>
    </row>
    <row r="2071" spans="1:91" x14ac:dyDescent="0.2">
      <c r="A2071" s="9"/>
      <c r="B2071" s="9"/>
      <c r="C2071" s="9"/>
      <c r="D2071" s="9"/>
      <c r="E2071" s="9"/>
      <c r="F2071" s="9"/>
      <c r="G2071" s="9"/>
      <c r="H2071" s="9"/>
      <c r="I2071" s="9"/>
      <c r="J2071" s="9"/>
      <c r="K2071" s="9"/>
      <c r="L2071" s="9"/>
      <c r="M2071" s="9"/>
      <c r="N2071" s="9"/>
      <c r="AI2071" s="9"/>
      <c r="AJ2071" s="10"/>
      <c r="AK2071" s="9"/>
      <c r="AL2071" s="10"/>
      <c r="AM2071" s="9"/>
      <c r="AN2071" s="9"/>
      <c r="AO2071" s="9"/>
      <c r="AP2071" s="9"/>
      <c r="AQ2071" s="9"/>
      <c r="AS2071" s="9"/>
      <c r="AT2071" s="10"/>
      <c r="AU2071" s="10"/>
      <c r="AV2071" s="10"/>
      <c r="AW2071" s="10"/>
      <c r="AX2071" s="10"/>
      <c r="AY2071" s="10"/>
      <c r="AZ2071" s="10"/>
      <c r="BA2071" s="10"/>
      <c r="BC2071" s="9"/>
      <c r="BD2071" s="10"/>
      <c r="BE2071" s="10"/>
      <c r="BF2071" s="10"/>
      <c r="BG2071" s="10"/>
      <c r="BH2071" s="10"/>
      <c r="BI2071" s="10"/>
      <c r="BJ2071" s="10"/>
      <c r="BK2071" s="10"/>
      <c r="BL2071" s="10"/>
      <c r="BM2071" s="9"/>
      <c r="BN2071" s="10"/>
      <c r="BO2071" s="9"/>
      <c r="BP2071" s="9"/>
      <c r="BQ2071" s="9"/>
      <c r="BR2071" s="9"/>
      <c r="BS2071" s="9"/>
      <c r="BT2071" s="5"/>
      <c r="BU2071" s="9"/>
      <c r="BV2071" s="10"/>
      <c r="BW2071" s="10"/>
      <c r="BX2071" s="10"/>
      <c r="BY2071" s="10"/>
      <c r="BZ2071" s="10"/>
      <c r="CA2071" s="10"/>
      <c r="CB2071" s="10"/>
      <c r="CC2071" s="10"/>
      <c r="CD2071" s="5"/>
      <c r="CE2071" s="9"/>
      <c r="CF2071" s="10"/>
      <c r="CG2071" s="10"/>
      <c r="CH2071" s="10"/>
      <c r="CI2071" s="10"/>
      <c r="CJ2071" s="10"/>
      <c r="CK2071" s="10"/>
      <c r="CL2071" s="10"/>
      <c r="CM2071" s="10"/>
    </row>
    <row r="2072" spans="1:91" x14ac:dyDescent="0.2">
      <c r="A2072" s="9"/>
      <c r="B2072" s="9"/>
      <c r="C2072" s="9"/>
      <c r="D2072" s="9"/>
      <c r="E2072" s="9"/>
      <c r="F2072" s="9"/>
      <c r="G2072" s="9"/>
      <c r="H2072" s="9"/>
      <c r="I2072" s="9"/>
      <c r="J2072" s="9"/>
      <c r="K2072" s="9"/>
      <c r="L2072" s="9"/>
      <c r="M2072" s="9"/>
      <c r="N2072" s="9"/>
      <c r="AI2072" s="9"/>
      <c r="AJ2072" s="10"/>
      <c r="AK2072" s="9"/>
      <c r="AL2072" s="10"/>
      <c r="AM2072" s="9"/>
      <c r="AN2072" s="9"/>
      <c r="AO2072" s="9"/>
      <c r="AP2072" s="9"/>
      <c r="AQ2072" s="9"/>
      <c r="AS2072" s="9"/>
      <c r="AT2072" s="10"/>
      <c r="AU2072" s="10"/>
      <c r="AV2072" s="10"/>
      <c r="AW2072" s="10"/>
      <c r="AX2072" s="10"/>
      <c r="AY2072" s="10"/>
      <c r="AZ2072" s="10"/>
      <c r="BA2072" s="10"/>
      <c r="BC2072" s="9"/>
      <c r="BD2072" s="10"/>
      <c r="BE2072" s="10"/>
      <c r="BF2072" s="10"/>
      <c r="BG2072" s="10"/>
      <c r="BH2072" s="10"/>
      <c r="BI2072" s="10"/>
      <c r="BJ2072" s="10"/>
      <c r="BK2072" s="10"/>
      <c r="BL2072" s="10"/>
      <c r="BM2072" s="9"/>
      <c r="BN2072" s="10"/>
      <c r="BO2072" s="9"/>
      <c r="BP2072" s="9"/>
      <c r="BQ2072" s="9"/>
      <c r="BR2072" s="9"/>
      <c r="BS2072" s="9"/>
      <c r="BT2072" s="5"/>
      <c r="BU2072" s="9"/>
      <c r="BV2072" s="10"/>
      <c r="BW2072" s="10"/>
      <c r="BX2072" s="10"/>
      <c r="BY2072" s="10"/>
      <c r="BZ2072" s="10"/>
      <c r="CA2072" s="10"/>
      <c r="CB2072" s="10"/>
      <c r="CC2072" s="10"/>
      <c r="CD2072" s="5"/>
      <c r="CE2072" s="9"/>
      <c r="CF2072" s="10"/>
      <c r="CG2072" s="10"/>
      <c r="CH2072" s="10"/>
      <c r="CI2072" s="10"/>
      <c r="CJ2072" s="10"/>
      <c r="CK2072" s="10"/>
      <c r="CL2072" s="10"/>
      <c r="CM2072" s="10"/>
    </row>
    <row r="2073" spans="1:91" x14ac:dyDescent="0.2">
      <c r="A2073" s="9"/>
      <c r="B2073" s="9"/>
      <c r="C2073" s="9"/>
      <c r="D2073" s="9"/>
      <c r="E2073" s="9"/>
      <c r="F2073" s="9"/>
      <c r="G2073" s="9"/>
      <c r="H2073" s="9"/>
      <c r="I2073" s="9"/>
      <c r="J2073" s="9"/>
      <c r="K2073" s="9"/>
      <c r="L2073" s="9"/>
      <c r="M2073" s="9"/>
      <c r="N2073" s="9"/>
      <c r="AI2073" s="9"/>
      <c r="AJ2073" s="10"/>
      <c r="AK2073" s="9"/>
      <c r="AL2073" s="10"/>
      <c r="AM2073" s="9"/>
      <c r="AN2073" s="9"/>
      <c r="AO2073" s="9"/>
      <c r="AP2073" s="9"/>
      <c r="AQ2073" s="9"/>
      <c r="AS2073" s="9"/>
      <c r="AT2073" s="10"/>
      <c r="AU2073" s="10"/>
      <c r="AV2073" s="10"/>
      <c r="AW2073" s="10"/>
      <c r="AX2073" s="10"/>
      <c r="AY2073" s="10"/>
      <c r="AZ2073" s="10"/>
      <c r="BA2073" s="10"/>
      <c r="BC2073" s="9"/>
      <c r="BD2073" s="10"/>
      <c r="BE2073" s="10"/>
      <c r="BF2073" s="10"/>
      <c r="BG2073" s="10"/>
      <c r="BH2073" s="10"/>
      <c r="BI2073" s="10"/>
      <c r="BJ2073" s="10"/>
      <c r="BK2073" s="10"/>
      <c r="BL2073" s="10"/>
      <c r="BM2073" s="9"/>
      <c r="BN2073" s="10"/>
      <c r="BO2073" s="9"/>
      <c r="BP2073" s="9"/>
      <c r="BQ2073" s="9"/>
      <c r="BR2073" s="9"/>
      <c r="BS2073" s="9"/>
      <c r="BT2073" s="5"/>
      <c r="BU2073" s="9"/>
      <c r="BV2073" s="10"/>
      <c r="BW2073" s="10"/>
      <c r="BX2073" s="10"/>
      <c r="BY2073" s="10"/>
      <c r="BZ2073" s="10"/>
      <c r="CA2073" s="10"/>
      <c r="CB2073" s="10"/>
      <c r="CC2073" s="10"/>
      <c r="CD2073" s="5"/>
      <c r="CE2073" s="9"/>
      <c r="CF2073" s="10"/>
      <c r="CG2073" s="10"/>
      <c r="CH2073" s="10"/>
      <c r="CI2073" s="10"/>
      <c r="CJ2073" s="10"/>
      <c r="CK2073" s="10"/>
      <c r="CL2073" s="10"/>
      <c r="CM2073" s="10"/>
    </row>
    <row r="2074" spans="1:91" x14ac:dyDescent="0.2">
      <c r="A2074" s="9"/>
      <c r="B2074" s="9"/>
      <c r="C2074" s="9"/>
      <c r="D2074" s="9"/>
      <c r="E2074" s="9"/>
      <c r="F2074" s="9"/>
      <c r="G2074" s="9"/>
      <c r="H2074" s="9"/>
      <c r="I2074" s="9"/>
      <c r="J2074" s="9"/>
      <c r="K2074" s="9"/>
      <c r="L2074" s="9"/>
      <c r="M2074" s="9"/>
      <c r="N2074" s="9"/>
      <c r="AI2074" s="9"/>
      <c r="AJ2074" s="10"/>
      <c r="AK2074" s="9"/>
      <c r="AL2074" s="10"/>
      <c r="AM2074" s="9"/>
      <c r="AN2074" s="9"/>
      <c r="AO2074" s="9"/>
      <c r="AP2074" s="9"/>
      <c r="AQ2074" s="9"/>
      <c r="AS2074" s="9"/>
      <c r="AT2074" s="10"/>
      <c r="AU2074" s="10"/>
      <c r="AV2074" s="10"/>
      <c r="AW2074" s="10"/>
      <c r="AX2074" s="10"/>
      <c r="AY2074" s="10"/>
      <c r="AZ2074" s="10"/>
      <c r="BA2074" s="10"/>
      <c r="BC2074" s="9"/>
      <c r="BD2074" s="10"/>
      <c r="BE2074" s="10"/>
      <c r="BF2074" s="10"/>
      <c r="BG2074" s="10"/>
      <c r="BH2074" s="10"/>
      <c r="BI2074" s="10"/>
      <c r="BJ2074" s="10"/>
      <c r="BK2074" s="10"/>
      <c r="BL2074" s="10"/>
      <c r="BM2074" s="9"/>
      <c r="BN2074" s="10"/>
      <c r="BO2074" s="9"/>
      <c r="BP2074" s="9"/>
      <c r="BQ2074" s="9"/>
      <c r="BR2074" s="9"/>
      <c r="BS2074" s="9"/>
      <c r="BT2074" s="5"/>
      <c r="BU2074" s="9"/>
      <c r="BV2074" s="10"/>
      <c r="BW2074" s="10"/>
      <c r="BX2074" s="10"/>
      <c r="BY2074" s="10"/>
      <c r="BZ2074" s="10"/>
      <c r="CA2074" s="10"/>
      <c r="CB2074" s="10"/>
      <c r="CC2074" s="10"/>
      <c r="CD2074" s="5"/>
      <c r="CE2074" s="9"/>
      <c r="CF2074" s="10"/>
      <c r="CG2074" s="10"/>
      <c r="CH2074" s="10"/>
      <c r="CI2074" s="10"/>
      <c r="CJ2074" s="10"/>
      <c r="CK2074" s="10"/>
      <c r="CL2074" s="10"/>
      <c r="CM2074" s="10"/>
    </row>
    <row r="2075" spans="1:91" x14ac:dyDescent="0.2">
      <c r="A2075" s="9"/>
      <c r="B2075" s="9"/>
      <c r="C2075" s="9"/>
      <c r="D2075" s="9"/>
      <c r="E2075" s="9"/>
      <c r="F2075" s="9"/>
      <c r="G2075" s="9"/>
      <c r="H2075" s="9"/>
      <c r="I2075" s="9"/>
      <c r="J2075" s="9"/>
      <c r="K2075" s="9"/>
      <c r="L2075" s="9"/>
      <c r="M2075" s="9"/>
      <c r="N2075" s="9"/>
      <c r="AI2075" s="9"/>
      <c r="AJ2075" s="10"/>
      <c r="AK2075" s="9"/>
      <c r="AL2075" s="10"/>
      <c r="AM2075" s="9"/>
      <c r="AN2075" s="9"/>
      <c r="AO2075" s="9"/>
      <c r="AP2075" s="9"/>
      <c r="AQ2075" s="9"/>
      <c r="AS2075" s="9"/>
      <c r="AT2075" s="10"/>
      <c r="AU2075" s="10"/>
      <c r="AV2075" s="10"/>
      <c r="AW2075" s="10"/>
      <c r="AX2075" s="10"/>
      <c r="AY2075" s="10"/>
      <c r="AZ2075" s="10"/>
      <c r="BA2075" s="10"/>
      <c r="BC2075" s="9"/>
      <c r="BD2075" s="10"/>
      <c r="BE2075" s="10"/>
      <c r="BF2075" s="10"/>
      <c r="BG2075" s="10"/>
      <c r="BH2075" s="10"/>
      <c r="BI2075" s="10"/>
      <c r="BJ2075" s="10"/>
      <c r="BK2075" s="10"/>
      <c r="BL2075" s="10"/>
      <c r="BM2075" s="9"/>
      <c r="BN2075" s="10"/>
      <c r="BO2075" s="9"/>
      <c r="BP2075" s="9"/>
      <c r="BQ2075" s="9"/>
      <c r="BR2075" s="9"/>
      <c r="BS2075" s="9"/>
      <c r="BT2075" s="5"/>
      <c r="BU2075" s="9"/>
      <c r="BV2075" s="10"/>
      <c r="BW2075" s="10"/>
      <c r="BX2075" s="10"/>
      <c r="BY2075" s="10"/>
      <c r="BZ2075" s="10"/>
      <c r="CA2075" s="10"/>
      <c r="CB2075" s="10"/>
      <c r="CC2075" s="10"/>
      <c r="CD2075" s="5"/>
      <c r="CE2075" s="9"/>
      <c r="CF2075" s="10"/>
      <c r="CG2075" s="10"/>
      <c r="CH2075" s="10"/>
      <c r="CI2075" s="10"/>
      <c r="CJ2075" s="10"/>
      <c r="CK2075" s="10"/>
      <c r="CL2075" s="10"/>
      <c r="CM2075" s="10"/>
    </row>
    <row r="2076" spans="1:91" x14ac:dyDescent="0.2">
      <c r="A2076" s="9"/>
      <c r="B2076" s="9"/>
      <c r="C2076" s="9"/>
      <c r="D2076" s="9"/>
      <c r="E2076" s="9"/>
      <c r="F2076" s="9"/>
      <c r="G2076" s="9"/>
      <c r="H2076" s="9"/>
      <c r="I2076" s="9"/>
      <c r="J2076" s="9"/>
      <c r="K2076" s="9"/>
      <c r="L2076" s="9"/>
      <c r="M2076" s="9"/>
      <c r="N2076" s="9"/>
      <c r="AI2076" s="9"/>
      <c r="AJ2076" s="10"/>
      <c r="AK2076" s="9"/>
      <c r="AL2076" s="10"/>
      <c r="AM2076" s="9"/>
      <c r="AN2076" s="9"/>
      <c r="AO2076" s="9"/>
      <c r="AP2076" s="9"/>
      <c r="AQ2076" s="9"/>
      <c r="AS2076" s="9"/>
      <c r="AT2076" s="10"/>
      <c r="AU2076" s="10"/>
      <c r="AV2076" s="10"/>
      <c r="AW2076" s="10"/>
      <c r="AX2076" s="10"/>
      <c r="AY2076" s="10"/>
      <c r="AZ2076" s="10"/>
      <c r="BA2076" s="10"/>
      <c r="BC2076" s="9"/>
      <c r="BD2076" s="10"/>
      <c r="BE2076" s="10"/>
      <c r="BF2076" s="10"/>
      <c r="BG2076" s="10"/>
      <c r="BH2076" s="10"/>
      <c r="BI2076" s="10"/>
      <c r="BJ2076" s="10"/>
      <c r="BK2076" s="10"/>
      <c r="BL2076" s="10"/>
      <c r="BM2076" s="9"/>
      <c r="BN2076" s="10"/>
      <c r="BO2076" s="9"/>
      <c r="BP2076" s="9"/>
      <c r="BQ2076" s="9"/>
      <c r="BR2076" s="9"/>
      <c r="BS2076" s="9"/>
      <c r="BT2076" s="5"/>
      <c r="BU2076" s="9"/>
      <c r="BV2076" s="10"/>
      <c r="BW2076" s="10"/>
      <c r="BX2076" s="10"/>
      <c r="BY2076" s="10"/>
      <c r="BZ2076" s="10"/>
      <c r="CA2076" s="10"/>
      <c r="CB2076" s="10"/>
      <c r="CC2076" s="10"/>
      <c r="CD2076" s="5"/>
      <c r="CE2076" s="9"/>
      <c r="CF2076" s="10"/>
      <c r="CG2076" s="10"/>
      <c r="CH2076" s="10"/>
      <c r="CI2076" s="10"/>
      <c r="CJ2076" s="10"/>
      <c r="CK2076" s="10"/>
      <c r="CL2076" s="10"/>
      <c r="CM2076" s="10"/>
    </row>
    <row r="2077" spans="1:91" x14ac:dyDescent="0.2">
      <c r="A2077" s="9"/>
      <c r="B2077" s="9"/>
      <c r="C2077" s="9"/>
      <c r="D2077" s="9"/>
      <c r="E2077" s="9"/>
      <c r="F2077" s="9"/>
      <c r="G2077" s="9"/>
      <c r="H2077" s="9"/>
      <c r="I2077" s="9"/>
      <c r="J2077" s="9"/>
      <c r="K2077" s="9"/>
      <c r="L2077" s="9"/>
      <c r="M2077" s="9"/>
      <c r="N2077" s="9"/>
      <c r="AI2077" s="9"/>
      <c r="AJ2077" s="10"/>
      <c r="AK2077" s="9"/>
      <c r="AL2077" s="10"/>
      <c r="AM2077" s="9"/>
      <c r="AN2077" s="9"/>
      <c r="AO2077" s="9"/>
      <c r="AP2077" s="9"/>
      <c r="AQ2077" s="9"/>
      <c r="AS2077" s="9"/>
      <c r="AT2077" s="10"/>
      <c r="AU2077" s="10"/>
      <c r="AV2077" s="10"/>
      <c r="AW2077" s="10"/>
      <c r="AX2077" s="10"/>
      <c r="AY2077" s="10"/>
      <c r="AZ2077" s="10"/>
      <c r="BA2077" s="10"/>
      <c r="BC2077" s="9"/>
      <c r="BD2077" s="10"/>
      <c r="BE2077" s="10"/>
      <c r="BF2077" s="10"/>
      <c r="BG2077" s="10"/>
      <c r="BH2077" s="10"/>
      <c r="BI2077" s="10"/>
      <c r="BJ2077" s="10"/>
      <c r="BK2077" s="10"/>
      <c r="BL2077" s="10"/>
      <c r="BM2077" s="9"/>
      <c r="BN2077" s="10"/>
      <c r="BO2077" s="9"/>
      <c r="BP2077" s="9"/>
      <c r="BQ2077" s="9"/>
      <c r="BR2077" s="9"/>
      <c r="BS2077" s="9"/>
      <c r="BT2077" s="5"/>
      <c r="BU2077" s="9"/>
      <c r="BV2077" s="10"/>
      <c r="BW2077" s="10"/>
      <c r="BX2077" s="10"/>
      <c r="BY2077" s="10"/>
      <c r="BZ2077" s="10"/>
      <c r="CA2077" s="10"/>
      <c r="CB2077" s="10"/>
      <c r="CC2077" s="10"/>
      <c r="CD2077" s="5"/>
      <c r="CE2077" s="9"/>
      <c r="CF2077" s="10"/>
      <c r="CG2077" s="10"/>
      <c r="CH2077" s="10"/>
      <c r="CI2077" s="10"/>
      <c r="CJ2077" s="10"/>
      <c r="CK2077" s="10"/>
      <c r="CL2077" s="10"/>
      <c r="CM2077" s="10"/>
    </row>
    <row r="2078" spans="1:91" x14ac:dyDescent="0.2">
      <c r="A2078" s="9"/>
      <c r="B2078" s="9"/>
      <c r="C2078" s="9"/>
      <c r="D2078" s="9"/>
      <c r="E2078" s="9"/>
      <c r="F2078" s="9"/>
      <c r="G2078" s="9"/>
      <c r="H2078" s="9"/>
      <c r="I2078" s="9"/>
      <c r="J2078" s="9"/>
      <c r="K2078" s="9"/>
      <c r="L2078" s="9"/>
      <c r="M2078" s="9"/>
      <c r="N2078" s="9"/>
      <c r="AI2078" s="9"/>
      <c r="AJ2078" s="10"/>
      <c r="AK2078" s="9"/>
      <c r="AL2078" s="10"/>
      <c r="AM2078" s="9"/>
      <c r="AN2078" s="9"/>
      <c r="AO2078" s="9"/>
      <c r="AP2078" s="9"/>
      <c r="AQ2078" s="9"/>
      <c r="AS2078" s="9"/>
      <c r="AT2078" s="10"/>
      <c r="AU2078" s="10"/>
      <c r="AV2078" s="10"/>
      <c r="AW2078" s="10"/>
      <c r="AX2078" s="10"/>
      <c r="AY2078" s="10"/>
      <c r="AZ2078" s="10"/>
      <c r="BA2078" s="10"/>
      <c r="BC2078" s="9"/>
      <c r="BD2078" s="10"/>
      <c r="BE2078" s="10"/>
      <c r="BF2078" s="10"/>
      <c r="BG2078" s="10"/>
      <c r="BH2078" s="10"/>
      <c r="BI2078" s="10"/>
      <c r="BJ2078" s="10"/>
      <c r="BK2078" s="10"/>
      <c r="BL2078" s="10"/>
      <c r="BM2078" s="9"/>
      <c r="BN2078" s="10"/>
      <c r="BO2078" s="9"/>
      <c r="BP2078" s="9"/>
      <c r="BQ2078" s="9"/>
      <c r="BR2078" s="9"/>
      <c r="BS2078" s="9"/>
      <c r="BT2078" s="5"/>
      <c r="BU2078" s="9"/>
      <c r="BV2078" s="10"/>
      <c r="BW2078" s="10"/>
      <c r="BX2078" s="10"/>
      <c r="BY2078" s="10"/>
      <c r="BZ2078" s="10"/>
      <c r="CA2078" s="10"/>
      <c r="CB2078" s="10"/>
      <c r="CC2078" s="10"/>
      <c r="CD2078" s="5"/>
      <c r="CE2078" s="9"/>
      <c r="CF2078" s="10"/>
      <c r="CG2078" s="10"/>
      <c r="CH2078" s="10"/>
      <c r="CI2078" s="10"/>
      <c r="CJ2078" s="10"/>
      <c r="CK2078" s="10"/>
      <c r="CL2078" s="10"/>
      <c r="CM2078" s="10"/>
    </row>
    <row r="2079" spans="1:91" x14ac:dyDescent="0.2">
      <c r="A2079" s="9"/>
      <c r="B2079" s="9"/>
      <c r="C2079" s="9"/>
      <c r="D2079" s="9"/>
      <c r="E2079" s="9"/>
      <c r="F2079" s="9"/>
      <c r="G2079" s="9"/>
      <c r="H2079" s="9"/>
      <c r="I2079" s="9"/>
      <c r="J2079" s="9"/>
      <c r="K2079" s="9"/>
      <c r="L2079" s="9"/>
      <c r="M2079" s="9"/>
      <c r="N2079" s="9"/>
      <c r="AI2079" s="9"/>
      <c r="AJ2079" s="10"/>
      <c r="AK2079" s="9"/>
      <c r="AL2079" s="10"/>
      <c r="AM2079" s="9"/>
      <c r="AN2079" s="9"/>
      <c r="AO2079" s="9"/>
      <c r="AP2079" s="9"/>
      <c r="AQ2079" s="9"/>
      <c r="AS2079" s="9"/>
      <c r="AT2079" s="10"/>
      <c r="AU2079" s="10"/>
      <c r="AV2079" s="10"/>
      <c r="AW2079" s="10"/>
      <c r="AX2079" s="10"/>
      <c r="AY2079" s="10"/>
      <c r="AZ2079" s="10"/>
      <c r="BA2079" s="10"/>
      <c r="BC2079" s="9"/>
      <c r="BD2079" s="10"/>
      <c r="BE2079" s="10"/>
      <c r="BF2079" s="10"/>
      <c r="BG2079" s="10"/>
      <c r="BH2079" s="10"/>
      <c r="BI2079" s="10"/>
      <c r="BJ2079" s="10"/>
      <c r="BK2079" s="10"/>
      <c r="BL2079" s="10"/>
      <c r="BM2079" s="9"/>
      <c r="BN2079" s="10"/>
      <c r="BO2079" s="9"/>
      <c r="BP2079" s="9"/>
      <c r="BQ2079" s="9"/>
      <c r="BR2079" s="9"/>
      <c r="BS2079" s="9"/>
      <c r="BT2079" s="5"/>
      <c r="BU2079" s="9"/>
      <c r="BV2079" s="10"/>
      <c r="BW2079" s="10"/>
      <c r="BX2079" s="10"/>
      <c r="BY2079" s="10"/>
      <c r="BZ2079" s="10"/>
      <c r="CA2079" s="10"/>
      <c r="CB2079" s="10"/>
      <c r="CC2079" s="10"/>
      <c r="CD2079" s="5"/>
      <c r="CE2079" s="9"/>
      <c r="CF2079" s="10"/>
      <c r="CG2079" s="10"/>
      <c r="CH2079" s="10"/>
      <c r="CI2079" s="10"/>
      <c r="CJ2079" s="10"/>
      <c r="CK2079" s="10"/>
      <c r="CL2079" s="10"/>
      <c r="CM2079" s="10"/>
    </row>
    <row r="2080" spans="1:91" x14ac:dyDescent="0.2">
      <c r="A2080" s="9"/>
      <c r="B2080" s="9"/>
      <c r="C2080" s="9"/>
      <c r="D2080" s="9"/>
      <c r="E2080" s="9"/>
      <c r="F2080" s="9"/>
      <c r="G2080" s="9"/>
      <c r="H2080" s="9"/>
      <c r="I2080" s="9"/>
      <c r="J2080" s="9"/>
      <c r="K2080" s="9"/>
      <c r="L2080" s="9"/>
      <c r="M2080" s="9"/>
      <c r="N2080" s="9"/>
      <c r="AI2080" s="9"/>
      <c r="AJ2080" s="10"/>
      <c r="AK2080" s="9"/>
      <c r="AL2080" s="10"/>
      <c r="AM2080" s="9"/>
      <c r="AN2080" s="9"/>
      <c r="AO2080" s="9"/>
      <c r="AP2080" s="9"/>
      <c r="AQ2080" s="9"/>
      <c r="AS2080" s="9"/>
      <c r="AT2080" s="10"/>
      <c r="AU2080" s="10"/>
      <c r="AV2080" s="10"/>
      <c r="AW2080" s="10"/>
      <c r="AX2080" s="10"/>
      <c r="AY2080" s="10"/>
      <c r="AZ2080" s="10"/>
      <c r="BA2080" s="10"/>
      <c r="BC2080" s="9"/>
      <c r="BD2080" s="10"/>
      <c r="BE2080" s="10"/>
      <c r="BF2080" s="10"/>
      <c r="BG2080" s="10"/>
      <c r="BH2080" s="10"/>
      <c r="BI2080" s="10"/>
      <c r="BJ2080" s="10"/>
      <c r="BK2080" s="10"/>
      <c r="BL2080" s="10"/>
      <c r="BM2080" s="9"/>
      <c r="BN2080" s="10"/>
      <c r="BO2080" s="9"/>
      <c r="BP2080" s="9"/>
      <c r="BQ2080" s="9"/>
      <c r="BR2080" s="9"/>
      <c r="BS2080" s="9"/>
      <c r="BT2080" s="5"/>
      <c r="BU2080" s="9"/>
      <c r="BV2080" s="10"/>
      <c r="BW2080" s="10"/>
      <c r="BX2080" s="10"/>
      <c r="BY2080" s="10"/>
      <c r="BZ2080" s="10"/>
      <c r="CA2080" s="10"/>
      <c r="CB2080" s="10"/>
      <c r="CC2080" s="10"/>
      <c r="CD2080" s="5"/>
      <c r="CE2080" s="9"/>
      <c r="CF2080" s="10"/>
      <c r="CG2080" s="10"/>
      <c r="CH2080" s="10"/>
      <c r="CI2080" s="10"/>
      <c r="CJ2080" s="10"/>
      <c r="CK2080" s="10"/>
      <c r="CL2080" s="10"/>
      <c r="CM2080" s="10"/>
    </row>
    <row r="2081" spans="1:91" x14ac:dyDescent="0.2">
      <c r="A2081" s="9"/>
      <c r="B2081" s="9"/>
      <c r="C2081" s="9"/>
      <c r="D2081" s="9"/>
      <c r="E2081" s="9"/>
      <c r="F2081" s="9"/>
      <c r="G2081" s="9"/>
      <c r="H2081" s="9"/>
      <c r="I2081" s="9"/>
      <c r="J2081" s="9"/>
      <c r="K2081" s="9"/>
      <c r="L2081" s="9"/>
      <c r="M2081" s="9"/>
      <c r="N2081" s="9"/>
      <c r="AI2081" s="9"/>
      <c r="AJ2081" s="10"/>
      <c r="AK2081" s="9"/>
      <c r="AL2081" s="10"/>
      <c r="AM2081" s="9"/>
      <c r="AN2081" s="9"/>
      <c r="AO2081" s="9"/>
      <c r="AP2081" s="9"/>
      <c r="AQ2081" s="9"/>
      <c r="AS2081" s="9"/>
      <c r="AT2081" s="10"/>
      <c r="AU2081" s="10"/>
      <c r="AV2081" s="10"/>
      <c r="AW2081" s="10"/>
      <c r="AX2081" s="10"/>
      <c r="AY2081" s="10"/>
      <c r="AZ2081" s="10"/>
      <c r="BA2081" s="10"/>
      <c r="BC2081" s="9"/>
      <c r="BD2081" s="10"/>
      <c r="BE2081" s="10"/>
      <c r="BF2081" s="10"/>
      <c r="BG2081" s="10"/>
      <c r="BH2081" s="10"/>
      <c r="BI2081" s="10"/>
      <c r="BJ2081" s="10"/>
      <c r="BK2081" s="10"/>
      <c r="BL2081" s="10"/>
      <c r="BM2081" s="9"/>
      <c r="BN2081" s="10"/>
      <c r="BO2081" s="9"/>
      <c r="BP2081" s="9"/>
      <c r="BQ2081" s="9"/>
      <c r="BR2081" s="9"/>
      <c r="BS2081" s="9"/>
      <c r="BT2081" s="5"/>
      <c r="BU2081" s="9"/>
      <c r="BV2081" s="10"/>
      <c r="BW2081" s="10"/>
      <c r="BX2081" s="10"/>
      <c r="BY2081" s="10"/>
      <c r="BZ2081" s="10"/>
      <c r="CA2081" s="10"/>
      <c r="CB2081" s="10"/>
      <c r="CC2081" s="10"/>
      <c r="CD2081" s="5"/>
      <c r="CE2081" s="9"/>
      <c r="CF2081" s="10"/>
      <c r="CG2081" s="10"/>
      <c r="CH2081" s="10"/>
      <c r="CI2081" s="10"/>
      <c r="CJ2081" s="10"/>
      <c r="CK2081" s="10"/>
      <c r="CL2081" s="10"/>
      <c r="CM2081" s="10"/>
    </row>
    <row r="2082" spans="1:91" x14ac:dyDescent="0.2">
      <c r="A2082" s="9"/>
      <c r="B2082" s="9"/>
      <c r="C2082" s="9"/>
      <c r="D2082" s="9"/>
      <c r="E2082" s="9"/>
      <c r="F2082" s="9"/>
      <c r="G2082" s="9"/>
      <c r="H2082" s="9"/>
      <c r="I2082" s="9"/>
      <c r="J2082" s="9"/>
      <c r="K2082" s="9"/>
      <c r="L2082" s="9"/>
      <c r="M2082" s="9"/>
      <c r="N2082" s="9"/>
      <c r="AI2082" s="9"/>
      <c r="AJ2082" s="10"/>
      <c r="AK2082" s="9"/>
      <c r="AL2082" s="10"/>
      <c r="AM2082" s="9"/>
      <c r="AN2082" s="9"/>
      <c r="AO2082" s="9"/>
      <c r="AP2082" s="9"/>
      <c r="AQ2082" s="9"/>
      <c r="AS2082" s="9"/>
      <c r="AT2082" s="10"/>
      <c r="AU2082" s="10"/>
      <c r="AV2082" s="10"/>
      <c r="AW2082" s="10"/>
      <c r="AX2082" s="10"/>
      <c r="AY2082" s="10"/>
      <c r="AZ2082" s="10"/>
      <c r="BA2082" s="10"/>
      <c r="BC2082" s="9"/>
      <c r="BD2082" s="10"/>
      <c r="BE2082" s="10"/>
      <c r="BF2082" s="10"/>
      <c r="BG2082" s="10"/>
      <c r="BH2082" s="10"/>
      <c r="BI2082" s="10"/>
      <c r="BJ2082" s="10"/>
      <c r="BK2082" s="10"/>
      <c r="BL2082" s="10"/>
      <c r="BM2082" s="9"/>
      <c r="BN2082" s="10"/>
      <c r="BO2082" s="9"/>
      <c r="BP2082" s="9"/>
      <c r="BQ2082" s="9"/>
      <c r="BR2082" s="9"/>
      <c r="BS2082" s="9"/>
      <c r="BT2082" s="5"/>
      <c r="BU2082" s="9"/>
      <c r="BV2082" s="10"/>
      <c r="BW2082" s="10"/>
      <c r="BX2082" s="10"/>
      <c r="BY2082" s="10"/>
      <c r="BZ2082" s="10"/>
      <c r="CA2082" s="10"/>
      <c r="CB2082" s="10"/>
      <c r="CC2082" s="10"/>
      <c r="CD2082" s="5"/>
      <c r="CE2082" s="9"/>
      <c r="CF2082" s="10"/>
      <c r="CG2082" s="10"/>
      <c r="CH2082" s="10"/>
      <c r="CI2082" s="10"/>
      <c r="CJ2082" s="10"/>
      <c r="CK2082" s="10"/>
      <c r="CL2082" s="10"/>
      <c r="CM2082" s="10"/>
    </row>
    <row r="2083" spans="1:91" x14ac:dyDescent="0.2">
      <c r="A2083" s="9"/>
      <c r="B2083" s="9"/>
      <c r="C2083" s="9"/>
      <c r="D2083" s="9"/>
      <c r="E2083" s="9"/>
      <c r="F2083" s="9"/>
      <c r="G2083" s="9"/>
      <c r="H2083" s="9"/>
      <c r="I2083" s="9"/>
      <c r="J2083" s="9"/>
      <c r="K2083" s="9"/>
      <c r="L2083" s="9"/>
      <c r="M2083" s="9"/>
      <c r="N2083" s="9"/>
      <c r="AI2083" s="9"/>
      <c r="AJ2083" s="10"/>
      <c r="AK2083" s="9"/>
      <c r="AL2083" s="10"/>
      <c r="AM2083" s="9"/>
      <c r="AN2083" s="9"/>
      <c r="AO2083" s="9"/>
      <c r="AP2083" s="9"/>
      <c r="AQ2083" s="9"/>
      <c r="AS2083" s="9"/>
      <c r="AT2083" s="10"/>
      <c r="AU2083" s="10"/>
      <c r="AV2083" s="10"/>
      <c r="AW2083" s="10"/>
      <c r="AX2083" s="10"/>
      <c r="AY2083" s="10"/>
      <c r="AZ2083" s="10"/>
      <c r="BA2083" s="10"/>
      <c r="BC2083" s="9"/>
      <c r="BD2083" s="10"/>
      <c r="BE2083" s="10"/>
      <c r="BF2083" s="10"/>
      <c r="BG2083" s="10"/>
      <c r="BH2083" s="10"/>
      <c r="BI2083" s="10"/>
      <c r="BJ2083" s="10"/>
      <c r="BK2083" s="10"/>
      <c r="BL2083" s="10"/>
      <c r="BM2083" s="9"/>
      <c r="BN2083" s="10"/>
      <c r="BO2083" s="9"/>
      <c r="BP2083" s="9"/>
      <c r="BQ2083" s="9"/>
      <c r="BR2083" s="9"/>
      <c r="BS2083" s="9"/>
      <c r="BT2083" s="5"/>
      <c r="BU2083" s="9"/>
      <c r="BV2083" s="10"/>
      <c r="BW2083" s="10"/>
      <c r="BX2083" s="10"/>
      <c r="BY2083" s="10"/>
      <c r="BZ2083" s="10"/>
      <c r="CA2083" s="10"/>
      <c r="CB2083" s="10"/>
      <c r="CC2083" s="10"/>
      <c r="CD2083" s="5"/>
      <c r="CE2083" s="9"/>
      <c r="CF2083" s="10"/>
      <c r="CG2083" s="10"/>
      <c r="CH2083" s="10"/>
      <c r="CI2083" s="10"/>
      <c r="CJ2083" s="10"/>
      <c r="CK2083" s="10"/>
      <c r="CL2083" s="10"/>
      <c r="CM2083" s="10"/>
    </row>
    <row r="2084" spans="1:91" x14ac:dyDescent="0.2">
      <c r="A2084" s="9"/>
      <c r="B2084" s="9"/>
      <c r="C2084" s="9"/>
      <c r="D2084" s="9"/>
      <c r="E2084" s="9"/>
      <c r="F2084" s="9"/>
      <c r="G2084" s="9"/>
      <c r="H2084" s="9"/>
      <c r="I2084" s="9"/>
      <c r="J2084" s="9"/>
      <c r="K2084" s="9"/>
      <c r="L2084" s="9"/>
      <c r="M2084" s="9"/>
      <c r="N2084" s="9"/>
      <c r="AI2084" s="9"/>
      <c r="AJ2084" s="10"/>
      <c r="AK2084" s="9"/>
      <c r="AL2084" s="10"/>
      <c r="AM2084" s="9"/>
      <c r="AN2084" s="9"/>
      <c r="AO2084" s="9"/>
      <c r="AP2084" s="9"/>
      <c r="AQ2084" s="9"/>
      <c r="AS2084" s="9"/>
      <c r="AT2084" s="10"/>
      <c r="AU2084" s="10"/>
      <c r="AV2084" s="10"/>
      <c r="AW2084" s="10"/>
      <c r="AX2084" s="10"/>
      <c r="AY2084" s="10"/>
      <c r="AZ2084" s="10"/>
      <c r="BA2084" s="10"/>
      <c r="BC2084" s="9"/>
      <c r="BD2084" s="10"/>
      <c r="BE2084" s="10"/>
      <c r="BF2084" s="10"/>
      <c r="BG2084" s="10"/>
      <c r="BH2084" s="10"/>
      <c r="BI2084" s="10"/>
      <c r="BJ2084" s="10"/>
      <c r="BK2084" s="10"/>
      <c r="BL2084" s="10"/>
      <c r="BM2084" s="9"/>
      <c r="BN2084" s="10"/>
      <c r="BO2084" s="9"/>
      <c r="BP2084" s="9"/>
      <c r="BQ2084" s="9"/>
      <c r="BR2084" s="9"/>
      <c r="BS2084" s="9"/>
      <c r="BT2084" s="5"/>
      <c r="BU2084" s="9"/>
      <c r="BV2084" s="10"/>
      <c r="BW2084" s="10"/>
      <c r="BX2084" s="10"/>
      <c r="BY2084" s="10"/>
      <c r="BZ2084" s="10"/>
      <c r="CA2084" s="10"/>
      <c r="CB2084" s="10"/>
      <c r="CC2084" s="10"/>
      <c r="CD2084" s="5"/>
      <c r="CE2084" s="9"/>
      <c r="CF2084" s="10"/>
      <c r="CG2084" s="10"/>
      <c r="CH2084" s="10"/>
      <c r="CI2084" s="10"/>
      <c r="CJ2084" s="10"/>
      <c r="CK2084" s="10"/>
      <c r="CL2084" s="10"/>
      <c r="CM2084" s="10"/>
    </row>
    <row r="2085" spans="1:91" x14ac:dyDescent="0.2">
      <c r="A2085" s="9"/>
      <c r="B2085" s="9"/>
      <c r="C2085" s="9"/>
      <c r="D2085" s="9"/>
      <c r="E2085" s="9"/>
      <c r="F2085" s="9"/>
      <c r="G2085" s="9"/>
      <c r="H2085" s="9"/>
      <c r="I2085" s="9"/>
      <c r="J2085" s="9"/>
      <c r="K2085" s="9"/>
      <c r="L2085" s="9"/>
      <c r="M2085" s="9"/>
      <c r="N2085" s="9"/>
      <c r="AI2085" s="9"/>
      <c r="AJ2085" s="10"/>
      <c r="AK2085" s="9"/>
      <c r="AL2085" s="10"/>
      <c r="AM2085" s="9"/>
      <c r="AN2085" s="9"/>
      <c r="AO2085" s="9"/>
      <c r="AP2085" s="9"/>
      <c r="AQ2085" s="9"/>
      <c r="AS2085" s="9"/>
      <c r="AT2085" s="10"/>
      <c r="AU2085" s="10"/>
      <c r="AV2085" s="10"/>
      <c r="AW2085" s="10"/>
      <c r="AX2085" s="10"/>
      <c r="AY2085" s="10"/>
      <c r="AZ2085" s="10"/>
      <c r="BA2085" s="10"/>
      <c r="BC2085" s="9"/>
      <c r="BD2085" s="10"/>
      <c r="BE2085" s="10"/>
      <c r="BF2085" s="10"/>
      <c r="BG2085" s="10"/>
      <c r="BH2085" s="10"/>
      <c r="BI2085" s="10"/>
      <c r="BJ2085" s="10"/>
      <c r="BK2085" s="10"/>
      <c r="BL2085" s="10"/>
      <c r="BM2085" s="9"/>
      <c r="BN2085" s="10"/>
      <c r="BO2085" s="9"/>
      <c r="BP2085" s="9"/>
      <c r="BQ2085" s="9"/>
      <c r="BR2085" s="9"/>
      <c r="BS2085" s="9"/>
      <c r="BT2085" s="5"/>
      <c r="BU2085" s="9"/>
      <c r="BV2085" s="10"/>
      <c r="BW2085" s="10"/>
      <c r="BX2085" s="10"/>
      <c r="BY2085" s="10"/>
      <c r="BZ2085" s="10"/>
      <c r="CA2085" s="10"/>
      <c r="CB2085" s="10"/>
      <c r="CC2085" s="10"/>
      <c r="CD2085" s="5"/>
      <c r="CE2085" s="9"/>
      <c r="CF2085" s="10"/>
      <c r="CG2085" s="10"/>
      <c r="CH2085" s="10"/>
      <c r="CI2085" s="10"/>
      <c r="CJ2085" s="10"/>
      <c r="CK2085" s="10"/>
      <c r="CL2085" s="10"/>
      <c r="CM2085" s="10"/>
    </row>
    <row r="2086" spans="1:91" x14ac:dyDescent="0.2">
      <c r="A2086" s="9"/>
      <c r="B2086" s="9"/>
      <c r="C2086" s="9"/>
      <c r="D2086" s="9"/>
      <c r="E2086" s="9"/>
      <c r="F2086" s="9"/>
      <c r="G2086" s="9"/>
      <c r="H2086" s="9"/>
      <c r="I2086" s="9"/>
      <c r="J2086" s="9"/>
      <c r="K2086" s="9"/>
      <c r="L2086" s="9"/>
      <c r="M2086" s="9"/>
      <c r="N2086" s="9"/>
      <c r="AI2086" s="9"/>
      <c r="AJ2086" s="10"/>
      <c r="AK2086" s="9"/>
      <c r="AL2086" s="10"/>
      <c r="AM2086" s="9"/>
      <c r="AN2086" s="9"/>
      <c r="AO2086" s="9"/>
      <c r="AP2086" s="9"/>
      <c r="AQ2086" s="9"/>
      <c r="AS2086" s="9"/>
      <c r="AT2086" s="10"/>
      <c r="AU2086" s="10"/>
      <c r="AV2086" s="10"/>
      <c r="AW2086" s="10"/>
      <c r="AX2086" s="10"/>
      <c r="AY2086" s="10"/>
      <c r="AZ2086" s="10"/>
      <c r="BA2086" s="10"/>
      <c r="BC2086" s="9"/>
      <c r="BD2086" s="10"/>
      <c r="BE2086" s="10"/>
      <c r="BF2086" s="10"/>
      <c r="BG2086" s="10"/>
      <c r="BH2086" s="10"/>
      <c r="BI2086" s="10"/>
      <c r="BJ2086" s="10"/>
      <c r="BK2086" s="10"/>
      <c r="BL2086" s="10"/>
      <c r="BM2086" s="9"/>
      <c r="BN2086" s="10"/>
      <c r="BO2086" s="9"/>
      <c r="BP2086" s="9"/>
      <c r="BQ2086" s="9"/>
      <c r="BR2086" s="9"/>
      <c r="BS2086" s="9"/>
      <c r="BT2086" s="5"/>
      <c r="BU2086" s="9"/>
      <c r="BV2086" s="10"/>
      <c r="BW2086" s="10"/>
      <c r="BX2086" s="10"/>
      <c r="BY2086" s="10"/>
      <c r="BZ2086" s="10"/>
      <c r="CA2086" s="10"/>
      <c r="CB2086" s="10"/>
      <c r="CC2086" s="10"/>
      <c r="CD2086" s="5"/>
      <c r="CE2086" s="9"/>
      <c r="CF2086" s="10"/>
      <c r="CG2086" s="10"/>
      <c r="CH2086" s="10"/>
      <c r="CI2086" s="10"/>
      <c r="CJ2086" s="10"/>
      <c r="CK2086" s="10"/>
      <c r="CL2086" s="10"/>
      <c r="CM2086" s="10"/>
    </row>
    <row r="2087" spans="1:91" x14ac:dyDescent="0.2">
      <c r="A2087" s="9"/>
      <c r="B2087" s="9"/>
      <c r="C2087" s="9"/>
      <c r="D2087" s="9"/>
      <c r="E2087" s="9"/>
      <c r="F2087" s="9"/>
      <c r="G2087" s="9"/>
      <c r="H2087" s="9"/>
      <c r="I2087" s="9"/>
      <c r="J2087" s="9"/>
      <c r="K2087" s="9"/>
      <c r="L2087" s="9"/>
      <c r="M2087" s="9"/>
      <c r="N2087" s="9"/>
      <c r="AI2087" s="9"/>
      <c r="AJ2087" s="10"/>
      <c r="AK2087" s="9"/>
      <c r="AL2087" s="10"/>
      <c r="AM2087" s="9"/>
      <c r="AN2087" s="9"/>
      <c r="AO2087" s="9"/>
      <c r="AP2087" s="9"/>
      <c r="AQ2087" s="9"/>
      <c r="AS2087" s="9"/>
      <c r="AT2087" s="10"/>
      <c r="AU2087" s="10"/>
      <c r="AV2087" s="10"/>
      <c r="AW2087" s="10"/>
      <c r="AX2087" s="10"/>
      <c r="AY2087" s="10"/>
      <c r="AZ2087" s="10"/>
      <c r="BA2087" s="10"/>
      <c r="BC2087" s="9"/>
      <c r="BD2087" s="10"/>
      <c r="BE2087" s="10"/>
      <c r="BF2087" s="10"/>
      <c r="BG2087" s="10"/>
      <c r="BH2087" s="10"/>
      <c r="BI2087" s="10"/>
      <c r="BJ2087" s="10"/>
      <c r="BK2087" s="10"/>
      <c r="BL2087" s="10"/>
      <c r="BM2087" s="9"/>
      <c r="BN2087" s="10"/>
      <c r="BO2087" s="9"/>
      <c r="BP2087" s="9"/>
      <c r="BQ2087" s="9"/>
      <c r="BR2087" s="9"/>
      <c r="BS2087" s="9"/>
      <c r="BT2087" s="5"/>
      <c r="BU2087" s="9"/>
      <c r="BV2087" s="10"/>
      <c r="BW2087" s="10"/>
      <c r="BX2087" s="10"/>
      <c r="BY2087" s="10"/>
      <c r="BZ2087" s="10"/>
      <c r="CA2087" s="10"/>
      <c r="CB2087" s="10"/>
      <c r="CC2087" s="10"/>
      <c r="CD2087" s="5"/>
      <c r="CE2087" s="9"/>
      <c r="CF2087" s="10"/>
      <c r="CG2087" s="10"/>
      <c r="CH2087" s="10"/>
      <c r="CI2087" s="10"/>
      <c r="CJ2087" s="10"/>
      <c r="CK2087" s="10"/>
      <c r="CL2087" s="10"/>
      <c r="CM2087" s="10"/>
    </row>
    <row r="2088" spans="1:91" x14ac:dyDescent="0.2">
      <c r="A2088" s="9"/>
      <c r="B2088" s="9"/>
      <c r="C2088" s="9"/>
      <c r="D2088" s="9"/>
      <c r="E2088" s="9"/>
      <c r="F2088" s="9"/>
      <c r="G2088" s="9"/>
      <c r="H2088" s="9"/>
      <c r="I2088" s="9"/>
      <c r="J2088" s="9"/>
      <c r="K2088" s="9"/>
      <c r="L2088" s="9"/>
      <c r="M2088" s="9"/>
      <c r="N2088" s="9"/>
      <c r="AI2088" s="9"/>
      <c r="AJ2088" s="10"/>
      <c r="AK2088" s="9"/>
      <c r="AL2088" s="10"/>
      <c r="AM2088" s="9"/>
      <c r="AN2088" s="9"/>
      <c r="AO2088" s="9"/>
      <c r="AP2088" s="9"/>
      <c r="AQ2088" s="9"/>
      <c r="AS2088" s="9"/>
      <c r="AT2088" s="10"/>
      <c r="AU2088" s="10"/>
      <c r="AV2088" s="10"/>
      <c r="AW2088" s="10"/>
      <c r="AX2088" s="10"/>
      <c r="AY2088" s="10"/>
      <c r="AZ2088" s="10"/>
      <c r="BA2088" s="10"/>
      <c r="BC2088" s="9"/>
      <c r="BD2088" s="10"/>
      <c r="BE2088" s="10"/>
      <c r="BF2088" s="10"/>
      <c r="BG2088" s="10"/>
      <c r="BH2088" s="10"/>
      <c r="BI2088" s="10"/>
      <c r="BJ2088" s="10"/>
      <c r="BK2088" s="10"/>
      <c r="BL2088" s="10"/>
      <c r="BM2088" s="9"/>
      <c r="BN2088" s="10"/>
      <c r="BO2088" s="9"/>
      <c r="BP2088" s="9"/>
      <c r="BQ2088" s="9"/>
      <c r="BR2088" s="9"/>
      <c r="BS2088" s="9"/>
      <c r="BT2088" s="5"/>
      <c r="BU2088" s="9"/>
      <c r="BV2088" s="10"/>
      <c r="BW2088" s="10"/>
      <c r="BX2088" s="10"/>
      <c r="BY2088" s="10"/>
      <c r="BZ2088" s="10"/>
      <c r="CA2088" s="10"/>
      <c r="CB2088" s="10"/>
      <c r="CC2088" s="10"/>
      <c r="CD2088" s="5"/>
      <c r="CE2088" s="9"/>
      <c r="CF2088" s="10"/>
      <c r="CG2088" s="10"/>
      <c r="CH2088" s="10"/>
      <c r="CI2088" s="10"/>
      <c r="CJ2088" s="10"/>
      <c r="CK2088" s="10"/>
      <c r="CL2088" s="10"/>
      <c r="CM2088" s="10"/>
    </row>
    <row r="2089" spans="1:91" x14ac:dyDescent="0.2">
      <c r="A2089" s="9"/>
      <c r="B2089" s="9"/>
      <c r="C2089" s="9"/>
      <c r="D2089" s="9"/>
      <c r="E2089" s="9"/>
      <c r="F2089" s="9"/>
      <c r="G2089" s="9"/>
      <c r="H2089" s="9"/>
      <c r="I2089" s="9"/>
      <c r="J2089" s="9"/>
      <c r="K2089" s="9"/>
      <c r="L2089" s="9"/>
      <c r="M2089" s="9"/>
      <c r="N2089" s="9"/>
      <c r="AI2089" s="9"/>
      <c r="AJ2089" s="10"/>
      <c r="AK2089" s="9"/>
      <c r="AL2089" s="10"/>
      <c r="AM2089" s="9"/>
      <c r="AN2089" s="9"/>
      <c r="AO2089" s="9"/>
      <c r="AP2089" s="9"/>
      <c r="AQ2089" s="9"/>
      <c r="AS2089" s="9"/>
      <c r="AT2089" s="10"/>
      <c r="AU2089" s="10"/>
      <c r="AV2089" s="10"/>
      <c r="AW2089" s="10"/>
      <c r="AX2089" s="10"/>
      <c r="AY2089" s="10"/>
      <c r="AZ2089" s="10"/>
      <c r="BA2089" s="10"/>
      <c r="BC2089" s="9"/>
      <c r="BD2089" s="10"/>
      <c r="BE2089" s="10"/>
      <c r="BF2089" s="10"/>
      <c r="BG2089" s="10"/>
      <c r="BH2089" s="10"/>
      <c r="BI2089" s="10"/>
      <c r="BJ2089" s="10"/>
      <c r="BK2089" s="10"/>
      <c r="BL2089" s="10"/>
      <c r="BM2089" s="9"/>
      <c r="BN2089" s="10"/>
      <c r="BO2089" s="9"/>
      <c r="BP2089" s="9"/>
      <c r="BQ2089" s="9"/>
      <c r="BR2089" s="9"/>
      <c r="BS2089" s="9"/>
      <c r="BT2089" s="5"/>
      <c r="BU2089" s="9"/>
      <c r="BV2089" s="10"/>
      <c r="BW2089" s="10"/>
      <c r="BX2089" s="10"/>
      <c r="BY2089" s="10"/>
      <c r="BZ2089" s="10"/>
      <c r="CA2089" s="10"/>
      <c r="CB2089" s="10"/>
      <c r="CC2089" s="10"/>
      <c r="CD2089" s="5"/>
      <c r="CE2089" s="9"/>
      <c r="CF2089" s="10"/>
      <c r="CG2089" s="10"/>
      <c r="CH2089" s="10"/>
      <c r="CI2089" s="10"/>
      <c r="CJ2089" s="10"/>
      <c r="CK2089" s="10"/>
      <c r="CL2089" s="10"/>
      <c r="CM2089" s="10"/>
    </row>
    <row r="2090" spans="1:91" x14ac:dyDescent="0.2">
      <c r="A2090" s="9"/>
      <c r="B2090" s="9"/>
      <c r="C2090" s="9"/>
      <c r="D2090" s="9"/>
      <c r="E2090" s="9"/>
      <c r="F2090" s="9"/>
      <c r="G2090" s="9"/>
      <c r="H2090" s="9"/>
      <c r="I2090" s="9"/>
      <c r="J2090" s="9"/>
      <c r="K2090" s="9"/>
      <c r="L2090" s="9"/>
      <c r="M2090" s="9"/>
      <c r="N2090" s="9"/>
      <c r="AI2090" s="9"/>
      <c r="AJ2090" s="10"/>
      <c r="AK2090" s="9"/>
      <c r="AL2090" s="10"/>
      <c r="AM2090" s="9"/>
      <c r="AN2090" s="9"/>
      <c r="AO2090" s="9"/>
      <c r="AP2090" s="9"/>
      <c r="AQ2090" s="9"/>
      <c r="AS2090" s="9"/>
      <c r="AT2090" s="10"/>
      <c r="AU2090" s="10"/>
      <c r="AV2090" s="10"/>
      <c r="AW2090" s="10"/>
      <c r="AX2090" s="10"/>
      <c r="AY2090" s="10"/>
      <c r="AZ2090" s="10"/>
      <c r="BA2090" s="10"/>
      <c r="BC2090" s="9"/>
      <c r="BD2090" s="10"/>
      <c r="BE2090" s="10"/>
      <c r="BF2090" s="10"/>
      <c r="BG2090" s="10"/>
      <c r="BH2090" s="10"/>
      <c r="BI2090" s="10"/>
      <c r="BJ2090" s="10"/>
      <c r="BK2090" s="10"/>
      <c r="BL2090" s="10"/>
      <c r="BM2090" s="9"/>
      <c r="BN2090" s="10"/>
      <c r="BO2090" s="9"/>
      <c r="BP2090" s="9"/>
      <c r="BQ2090" s="9"/>
      <c r="BR2090" s="9"/>
      <c r="BS2090" s="9"/>
      <c r="BT2090" s="5"/>
      <c r="BU2090" s="9"/>
      <c r="BV2090" s="10"/>
      <c r="BW2090" s="10"/>
      <c r="BX2090" s="10"/>
      <c r="BY2090" s="10"/>
      <c r="BZ2090" s="10"/>
      <c r="CA2090" s="10"/>
      <c r="CB2090" s="10"/>
      <c r="CC2090" s="10"/>
      <c r="CD2090" s="5"/>
      <c r="CE2090" s="9"/>
      <c r="CF2090" s="10"/>
      <c r="CG2090" s="10"/>
      <c r="CH2090" s="10"/>
      <c r="CI2090" s="10"/>
      <c r="CJ2090" s="10"/>
      <c r="CK2090" s="10"/>
      <c r="CL2090" s="10"/>
      <c r="CM2090" s="10"/>
    </row>
    <row r="2091" spans="1:91" x14ac:dyDescent="0.2">
      <c r="A2091" s="9"/>
      <c r="B2091" s="9"/>
      <c r="C2091" s="9"/>
      <c r="D2091" s="9"/>
      <c r="E2091" s="9"/>
      <c r="F2091" s="9"/>
      <c r="G2091" s="9"/>
      <c r="H2091" s="9"/>
      <c r="I2091" s="9"/>
      <c r="J2091" s="9"/>
      <c r="K2091" s="9"/>
      <c r="L2091" s="9"/>
      <c r="M2091" s="9"/>
      <c r="N2091" s="9"/>
      <c r="AI2091" s="9"/>
      <c r="AJ2091" s="10"/>
      <c r="AK2091" s="9"/>
      <c r="AL2091" s="10"/>
      <c r="AM2091" s="9"/>
      <c r="AN2091" s="9"/>
      <c r="AO2091" s="9"/>
      <c r="AP2091" s="9"/>
      <c r="AQ2091" s="9"/>
      <c r="AS2091" s="9"/>
      <c r="AT2091" s="10"/>
      <c r="AU2091" s="10"/>
      <c r="AV2091" s="10"/>
      <c r="AW2091" s="10"/>
      <c r="AX2091" s="10"/>
      <c r="AY2091" s="10"/>
      <c r="AZ2091" s="10"/>
      <c r="BA2091" s="10"/>
      <c r="BC2091" s="9"/>
      <c r="BD2091" s="10"/>
      <c r="BE2091" s="10"/>
      <c r="BF2091" s="10"/>
      <c r="BG2091" s="10"/>
      <c r="BH2091" s="10"/>
      <c r="BI2091" s="10"/>
      <c r="BJ2091" s="10"/>
      <c r="BK2091" s="10"/>
      <c r="BL2091" s="10"/>
      <c r="BM2091" s="9"/>
      <c r="BN2091" s="10"/>
      <c r="BO2091" s="9"/>
      <c r="BP2091" s="9"/>
      <c r="BQ2091" s="9"/>
      <c r="BR2091" s="9"/>
      <c r="BS2091" s="9"/>
      <c r="BT2091" s="5"/>
      <c r="BU2091" s="9"/>
      <c r="BV2091" s="10"/>
      <c r="BW2091" s="10"/>
      <c r="BX2091" s="10"/>
      <c r="BY2091" s="10"/>
      <c r="BZ2091" s="10"/>
      <c r="CA2091" s="10"/>
      <c r="CB2091" s="10"/>
      <c r="CC2091" s="10"/>
      <c r="CD2091" s="5"/>
      <c r="CE2091" s="9"/>
      <c r="CF2091" s="10"/>
      <c r="CG2091" s="10"/>
      <c r="CH2091" s="10"/>
      <c r="CI2091" s="10"/>
      <c r="CJ2091" s="10"/>
      <c r="CK2091" s="10"/>
      <c r="CL2091" s="10"/>
      <c r="CM2091" s="10"/>
    </row>
    <row r="2092" spans="1:91" x14ac:dyDescent="0.2">
      <c r="A2092" s="9"/>
      <c r="B2092" s="9"/>
      <c r="C2092" s="9"/>
      <c r="D2092" s="9"/>
      <c r="E2092" s="9"/>
      <c r="F2092" s="9"/>
      <c r="G2092" s="9"/>
      <c r="H2092" s="9"/>
      <c r="I2092" s="9"/>
      <c r="J2092" s="9"/>
      <c r="K2092" s="9"/>
      <c r="L2092" s="9"/>
      <c r="M2092" s="9"/>
      <c r="N2092" s="9"/>
      <c r="AI2092" s="9"/>
      <c r="AJ2092" s="10"/>
      <c r="AK2092" s="9"/>
      <c r="AL2092" s="10"/>
      <c r="AM2092" s="9"/>
      <c r="AN2092" s="9"/>
      <c r="AO2092" s="9"/>
      <c r="AP2092" s="9"/>
      <c r="AQ2092" s="9"/>
      <c r="AS2092" s="9"/>
      <c r="AT2092" s="10"/>
      <c r="AU2092" s="10"/>
      <c r="AV2092" s="10"/>
      <c r="AW2092" s="10"/>
      <c r="AX2092" s="10"/>
      <c r="AY2092" s="10"/>
      <c r="AZ2092" s="10"/>
      <c r="BA2092" s="10"/>
      <c r="BC2092" s="9"/>
      <c r="BD2092" s="10"/>
      <c r="BE2092" s="10"/>
      <c r="BF2092" s="10"/>
      <c r="BG2092" s="10"/>
      <c r="BH2092" s="10"/>
      <c r="BI2092" s="10"/>
      <c r="BJ2092" s="10"/>
      <c r="BK2092" s="10"/>
      <c r="BL2092" s="10"/>
      <c r="BM2092" s="9"/>
      <c r="BN2092" s="10"/>
      <c r="BO2092" s="9"/>
      <c r="BP2092" s="9"/>
      <c r="BQ2092" s="9"/>
      <c r="BR2092" s="9"/>
      <c r="BS2092" s="9"/>
      <c r="BT2092" s="5"/>
      <c r="BU2092" s="9"/>
      <c r="BV2092" s="10"/>
      <c r="BW2092" s="10"/>
      <c r="BX2092" s="10"/>
      <c r="BY2092" s="10"/>
      <c r="BZ2092" s="10"/>
      <c r="CA2092" s="10"/>
      <c r="CB2092" s="10"/>
      <c r="CC2092" s="10"/>
      <c r="CD2092" s="5"/>
      <c r="CE2092" s="9"/>
      <c r="CF2092" s="10"/>
      <c r="CG2092" s="10"/>
      <c r="CH2092" s="10"/>
      <c r="CI2092" s="10"/>
      <c r="CJ2092" s="10"/>
      <c r="CK2092" s="10"/>
      <c r="CL2092" s="10"/>
      <c r="CM2092" s="10"/>
    </row>
    <row r="2093" spans="1:91" x14ac:dyDescent="0.2">
      <c r="A2093" s="9"/>
      <c r="B2093" s="9"/>
      <c r="C2093" s="9"/>
      <c r="D2093" s="9"/>
      <c r="E2093" s="9"/>
      <c r="F2093" s="9"/>
      <c r="G2093" s="9"/>
      <c r="H2093" s="9"/>
      <c r="I2093" s="9"/>
      <c r="J2093" s="9"/>
      <c r="K2093" s="9"/>
      <c r="L2093" s="9"/>
      <c r="M2093" s="9"/>
      <c r="N2093" s="9"/>
      <c r="AI2093" s="9"/>
      <c r="AJ2093" s="10"/>
      <c r="AK2093" s="9"/>
      <c r="AL2093" s="10"/>
      <c r="AM2093" s="9"/>
      <c r="AN2093" s="9"/>
      <c r="AO2093" s="9"/>
      <c r="AP2093" s="9"/>
      <c r="AQ2093" s="9"/>
      <c r="AS2093" s="9"/>
      <c r="AT2093" s="10"/>
      <c r="AU2093" s="10"/>
      <c r="AV2093" s="10"/>
      <c r="AW2093" s="10"/>
      <c r="AX2093" s="10"/>
      <c r="AY2093" s="10"/>
      <c r="AZ2093" s="10"/>
      <c r="BA2093" s="10"/>
      <c r="BC2093" s="9"/>
      <c r="BD2093" s="10"/>
      <c r="BE2093" s="10"/>
      <c r="BF2093" s="10"/>
      <c r="BG2093" s="10"/>
      <c r="BH2093" s="10"/>
      <c r="BI2093" s="10"/>
      <c r="BJ2093" s="10"/>
      <c r="BK2093" s="10"/>
      <c r="BL2093" s="10"/>
      <c r="BM2093" s="9"/>
      <c r="BN2093" s="10"/>
      <c r="BO2093" s="9"/>
      <c r="BP2093" s="9"/>
      <c r="BQ2093" s="9"/>
      <c r="BR2093" s="9"/>
      <c r="BS2093" s="9"/>
      <c r="BT2093" s="5"/>
      <c r="BU2093" s="9"/>
      <c r="BV2093" s="10"/>
      <c r="BW2093" s="10"/>
      <c r="BX2093" s="10"/>
      <c r="BY2093" s="10"/>
      <c r="BZ2093" s="10"/>
      <c r="CA2093" s="10"/>
      <c r="CB2093" s="10"/>
      <c r="CC2093" s="10"/>
      <c r="CD2093" s="5"/>
      <c r="CE2093" s="9"/>
      <c r="CF2093" s="10"/>
      <c r="CG2093" s="10"/>
      <c r="CH2093" s="10"/>
      <c r="CI2093" s="10"/>
      <c r="CJ2093" s="10"/>
      <c r="CK2093" s="10"/>
      <c r="CL2093" s="10"/>
      <c r="CM2093" s="10"/>
    </row>
    <row r="2094" spans="1:91" x14ac:dyDescent="0.2">
      <c r="A2094" s="9"/>
      <c r="B2094" s="9"/>
      <c r="C2094" s="9"/>
      <c r="D2094" s="9"/>
      <c r="E2094" s="9"/>
      <c r="F2094" s="9"/>
      <c r="G2094" s="9"/>
      <c r="H2094" s="9"/>
      <c r="I2094" s="9"/>
      <c r="J2094" s="9"/>
      <c r="K2094" s="9"/>
      <c r="L2094" s="9"/>
      <c r="M2094" s="9"/>
      <c r="N2094" s="9"/>
      <c r="AI2094" s="9"/>
      <c r="AJ2094" s="10"/>
      <c r="AK2094" s="9"/>
      <c r="AL2094" s="10"/>
      <c r="AM2094" s="9"/>
      <c r="AN2094" s="9"/>
      <c r="AO2094" s="9"/>
      <c r="AP2094" s="9"/>
      <c r="AQ2094" s="9"/>
      <c r="AS2094" s="9"/>
      <c r="AT2094" s="10"/>
      <c r="AU2094" s="10"/>
      <c r="AV2094" s="10"/>
      <c r="AW2094" s="10"/>
      <c r="AX2094" s="10"/>
      <c r="AY2094" s="10"/>
      <c r="AZ2094" s="10"/>
      <c r="BA2094" s="10"/>
      <c r="BC2094" s="9"/>
      <c r="BD2094" s="10"/>
      <c r="BE2094" s="10"/>
      <c r="BF2094" s="10"/>
      <c r="BG2094" s="10"/>
      <c r="BH2094" s="10"/>
      <c r="BI2094" s="10"/>
      <c r="BJ2094" s="10"/>
      <c r="BK2094" s="10"/>
      <c r="BL2094" s="10"/>
      <c r="BM2094" s="9"/>
      <c r="BN2094" s="10"/>
      <c r="BO2094" s="9"/>
      <c r="BP2094" s="9"/>
      <c r="BQ2094" s="9"/>
      <c r="BR2094" s="9"/>
      <c r="BS2094" s="9"/>
      <c r="BT2094" s="5"/>
      <c r="BU2094" s="9"/>
      <c r="BV2094" s="10"/>
      <c r="BW2094" s="10"/>
      <c r="BX2094" s="10"/>
      <c r="BY2094" s="10"/>
      <c r="BZ2094" s="10"/>
      <c r="CA2094" s="10"/>
      <c r="CB2094" s="10"/>
      <c r="CC2094" s="10"/>
      <c r="CD2094" s="5"/>
      <c r="CE2094" s="9"/>
      <c r="CF2094" s="10"/>
      <c r="CG2094" s="10"/>
      <c r="CH2094" s="10"/>
      <c r="CI2094" s="10"/>
      <c r="CJ2094" s="10"/>
      <c r="CK2094" s="10"/>
      <c r="CL2094" s="10"/>
      <c r="CM2094" s="10"/>
    </row>
    <row r="2095" spans="1:91" x14ac:dyDescent="0.2">
      <c r="A2095" s="9"/>
      <c r="B2095" s="9"/>
      <c r="C2095" s="9"/>
      <c r="D2095" s="9"/>
      <c r="E2095" s="9"/>
      <c r="F2095" s="9"/>
      <c r="G2095" s="9"/>
      <c r="H2095" s="9"/>
      <c r="I2095" s="9"/>
      <c r="J2095" s="9"/>
      <c r="K2095" s="9"/>
      <c r="L2095" s="9"/>
      <c r="M2095" s="9"/>
      <c r="N2095" s="9"/>
      <c r="AI2095" s="9"/>
      <c r="AJ2095" s="10"/>
      <c r="AK2095" s="9"/>
      <c r="AL2095" s="10"/>
      <c r="AM2095" s="9"/>
      <c r="AN2095" s="9"/>
      <c r="AO2095" s="9"/>
      <c r="AP2095" s="9"/>
      <c r="AQ2095" s="9"/>
      <c r="AS2095" s="9"/>
      <c r="AT2095" s="10"/>
      <c r="AU2095" s="10"/>
      <c r="AV2095" s="10"/>
      <c r="AW2095" s="10"/>
      <c r="AX2095" s="10"/>
      <c r="AY2095" s="10"/>
      <c r="AZ2095" s="10"/>
      <c r="BA2095" s="10"/>
      <c r="BC2095" s="9"/>
      <c r="BD2095" s="10"/>
      <c r="BE2095" s="10"/>
      <c r="BF2095" s="10"/>
      <c r="BG2095" s="10"/>
      <c r="BH2095" s="10"/>
      <c r="BI2095" s="10"/>
      <c r="BJ2095" s="10"/>
      <c r="BK2095" s="10"/>
      <c r="BL2095" s="10"/>
      <c r="BM2095" s="9"/>
      <c r="BN2095" s="10"/>
      <c r="BO2095" s="9"/>
      <c r="BP2095" s="9"/>
      <c r="BQ2095" s="9"/>
      <c r="BR2095" s="9"/>
      <c r="BS2095" s="9"/>
      <c r="BT2095" s="5"/>
      <c r="BU2095" s="9"/>
      <c r="BV2095" s="10"/>
      <c r="BW2095" s="10"/>
      <c r="BX2095" s="10"/>
      <c r="BY2095" s="10"/>
      <c r="BZ2095" s="10"/>
      <c r="CA2095" s="10"/>
      <c r="CB2095" s="10"/>
      <c r="CC2095" s="10"/>
      <c r="CD2095" s="5"/>
      <c r="CE2095" s="9"/>
      <c r="CF2095" s="10"/>
      <c r="CG2095" s="10"/>
      <c r="CH2095" s="10"/>
      <c r="CI2095" s="10"/>
      <c r="CJ2095" s="10"/>
      <c r="CK2095" s="10"/>
      <c r="CL2095" s="10"/>
      <c r="CM2095" s="10"/>
    </row>
    <row r="2096" spans="1:91" x14ac:dyDescent="0.2">
      <c r="A2096" s="9"/>
      <c r="B2096" s="9"/>
      <c r="C2096" s="9"/>
      <c r="D2096" s="9"/>
      <c r="E2096" s="9"/>
      <c r="F2096" s="9"/>
      <c r="G2096" s="9"/>
      <c r="H2096" s="9"/>
      <c r="I2096" s="9"/>
      <c r="J2096" s="9"/>
      <c r="K2096" s="9"/>
      <c r="L2096" s="9"/>
      <c r="M2096" s="9"/>
      <c r="N2096" s="9"/>
      <c r="AI2096" s="9"/>
      <c r="AJ2096" s="10"/>
      <c r="AK2096" s="9"/>
      <c r="AL2096" s="10"/>
      <c r="AM2096" s="9"/>
      <c r="AN2096" s="9"/>
      <c r="AO2096" s="9"/>
      <c r="AP2096" s="9"/>
      <c r="AQ2096" s="9"/>
      <c r="AS2096" s="9"/>
      <c r="AT2096" s="10"/>
      <c r="AU2096" s="10"/>
      <c r="AV2096" s="10"/>
      <c r="AW2096" s="10"/>
      <c r="AX2096" s="10"/>
      <c r="AY2096" s="10"/>
      <c r="AZ2096" s="10"/>
      <c r="BA2096" s="10"/>
      <c r="BC2096" s="9"/>
      <c r="BD2096" s="10"/>
      <c r="BE2096" s="10"/>
      <c r="BF2096" s="10"/>
      <c r="BG2096" s="10"/>
      <c r="BH2096" s="10"/>
      <c r="BI2096" s="10"/>
      <c r="BJ2096" s="10"/>
      <c r="BK2096" s="10"/>
      <c r="BL2096" s="10"/>
      <c r="BM2096" s="9"/>
      <c r="BN2096" s="10"/>
      <c r="BO2096" s="9"/>
      <c r="BP2096" s="9"/>
      <c r="BQ2096" s="9"/>
      <c r="BR2096" s="9"/>
      <c r="BS2096" s="9"/>
      <c r="BT2096" s="5"/>
      <c r="BU2096" s="9"/>
      <c r="BV2096" s="10"/>
      <c r="BW2096" s="10"/>
      <c r="BX2096" s="10"/>
      <c r="BY2096" s="10"/>
      <c r="BZ2096" s="10"/>
      <c r="CA2096" s="10"/>
      <c r="CB2096" s="10"/>
      <c r="CC2096" s="10"/>
      <c r="CD2096" s="5"/>
      <c r="CE2096" s="9"/>
      <c r="CF2096" s="10"/>
      <c r="CG2096" s="10"/>
      <c r="CH2096" s="10"/>
      <c r="CI2096" s="10"/>
      <c r="CJ2096" s="10"/>
      <c r="CK2096" s="10"/>
      <c r="CL2096" s="10"/>
      <c r="CM2096" s="10"/>
    </row>
    <row r="2097" spans="1:91" x14ac:dyDescent="0.2">
      <c r="A2097" s="9"/>
      <c r="B2097" s="9"/>
      <c r="C2097" s="9"/>
      <c r="D2097" s="9"/>
      <c r="E2097" s="9"/>
      <c r="F2097" s="9"/>
      <c r="G2097" s="9"/>
      <c r="H2097" s="9"/>
      <c r="I2097" s="9"/>
      <c r="J2097" s="9"/>
      <c r="K2097" s="9"/>
      <c r="L2097" s="9"/>
      <c r="M2097" s="9"/>
      <c r="N2097" s="9"/>
      <c r="AI2097" s="9"/>
      <c r="AJ2097" s="10"/>
      <c r="AK2097" s="9"/>
      <c r="AL2097" s="10"/>
      <c r="AM2097" s="9"/>
      <c r="AN2097" s="9"/>
      <c r="AO2097" s="9"/>
      <c r="AP2097" s="9"/>
      <c r="AQ2097" s="9"/>
      <c r="AS2097" s="9"/>
      <c r="AT2097" s="10"/>
      <c r="AU2097" s="10"/>
      <c r="AV2097" s="10"/>
      <c r="AW2097" s="10"/>
      <c r="AX2097" s="10"/>
      <c r="AY2097" s="10"/>
      <c r="AZ2097" s="10"/>
      <c r="BA2097" s="10"/>
      <c r="BC2097" s="9"/>
      <c r="BD2097" s="10"/>
      <c r="BE2097" s="10"/>
      <c r="BF2097" s="10"/>
      <c r="BG2097" s="10"/>
      <c r="BH2097" s="10"/>
      <c r="BI2097" s="10"/>
      <c r="BJ2097" s="10"/>
      <c r="BK2097" s="10"/>
      <c r="BL2097" s="10"/>
      <c r="BM2097" s="9"/>
      <c r="BN2097" s="10"/>
      <c r="BO2097" s="9"/>
      <c r="BP2097" s="9"/>
      <c r="BQ2097" s="9"/>
      <c r="BR2097" s="9"/>
      <c r="BS2097" s="9"/>
      <c r="BT2097" s="5"/>
      <c r="BU2097" s="9"/>
      <c r="BV2097" s="10"/>
      <c r="BW2097" s="10"/>
      <c r="BX2097" s="10"/>
      <c r="BY2097" s="10"/>
      <c r="BZ2097" s="10"/>
      <c r="CA2097" s="10"/>
      <c r="CB2097" s="10"/>
      <c r="CC2097" s="10"/>
      <c r="CD2097" s="5"/>
      <c r="CE2097" s="9"/>
      <c r="CF2097" s="10"/>
      <c r="CG2097" s="10"/>
      <c r="CH2097" s="10"/>
      <c r="CI2097" s="10"/>
      <c r="CJ2097" s="10"/>
      <c r="CK2097" s="10"/>
      <c r="CL2097" s="10"/>
      <c r="CM2097" s="10"/>
    </row>
    <row r="2098" spans="1:91" x14ac:dyDescent="0.2">
      <c r="A2098" s="9"/>
      <c r="B2098" s="9"/>
      <c r="C2098" s="9"/>
      <c r="D2098" s="9"/>
      <c r="E2098" s="9"/>
      <c r="F2098" s="9"/>
      <c r="G2098" s="9"/>
      <c r="H2098" s="9"/>
      <c r="I2098" s="9"/>
      <c r="J2098" s="9"/>
      <c r="K2098" s="9"/>
      <c r="L2098" s="9"/>
      <c r="M2098" s="9"/>
      <c r="N2098" s="9"/>
      <c r="AI2098" s="9"/>
      <c r="AJ2098" s="10"/>
      <c r="AK2098" s="9"/>
      <c r="AL2098" s="10"/>
      <c r="AM2098" s="9"/>
      <c r="AN2098" s="9"/>
      <c r="AO2098" s="9"/>
      <c r="AP2098" s="9"/>
      <c r="AQ2098" s="9"/>
      <c r="AS2098" s="9"/>
      <c r="AT2098" s="10"/>
      <c r="AU2098" s="10"/>
      <c r="AV2098" s="10"/>
      <c r="AW2098" s="10"/>
      <c r="AX2098" s="10"/>
      <c r="AY2098" s="10"/>
      <c r="AZ2098" s="10"/>
      <c r="BA2098" s="10"/>
      <c r="BC2098" s="9"/>
      <c r="BD2098" s="10"/>
      <c r="BE2098" s="10"/>
      <c r="BF2098" s="10"/>
      <c r="BG2098" s="10"/>
      <c r="BH2098" s="10"/>
      <c r="BI2098" s="10"/>
      <c r="BJ2098" s="10"/>
      <c r="BK2098" s="10"/>
      <c r="BL2098" s="10"/>
      <c r="BM2098" s="9"/>
      <c r="BN2098" s="10"/>
      <c r="BO2098" s="9"/>
      <c r="BP2098" s="9"/>
      <c r="BQ2098" s="9"/>
      <c r="BR2098" s="9"/>
      <c r="BS2098" s="9"/>
      <c r="BT2098" s="5"/>
      <c r="BU2098" s="9"/>
      <c r="BV2098" s="10"/>
      <c r="BW2098" s="10"/>
      <c r="BX2098" s="10"/>
      <c r="BY2098" s="10"/>
      <c r="BZ2098" s="10"/>
      <c r="CA2098" s="10"/>
      <c r="CB2098" s="10"/>
      <c r="CC2098" s="10"/>
      <c r="CD2098" s="5"/>
      <c r="CE2098" s="9"/>
      <c r="CF2098" s="10"/>
      <c r="CG2098" s="10"/>
      <c r="CH2098" s="10"/>
      <c r="CI2098" s="10"/>
      <c r="CJ2098" s="10"/>
      <c r="CK2098" s="10"/>
      <c r="CL2098" s="10"/>
      <c r="CM2098" s="10"/>
    </row>
    <row r="2099" spans="1:91" x14ac:dyDescent="0.2">
      <c r="A2099" s="9"/>
      <c r="B2099" s="9"/>
      <c r="C2099" s="9"/>
      <c r="D2099" s="9"/>
      <c r="E2099" s="9"/>
      <c r="F2099" s="9"/>
      <c r="G2099" s="9"/>
      <c r="H2099" s="9"/>
      <c r="I2099" s="9"/>
      <c r="J2099" s="9"/>
      <c r="K2099" s="9"/>
      <c r="L2099" s="9"/>
      <c r="M2099" s="9"/>
      <c r="N2099" s="9"/>
      <c r="AI2099" s="9"/>
      <c r="AJ2099" s="10"/>
      <c r="AK2099" s="9"/>
      <c r="AL2099" s="10"/>
      <c r="AM2099" s="9"/>
      <c r="AN2099" s="9"/>
      <c r="AO2099" s="9"/>
      <c r="AP2099" s="9"/>
      <c r="AQ2099" s="9"/>
      <c r="AS2099" s="9"/>
      <c r="AT2099" s="10"/>
      <c r="AU2099" s="10"/>
      <c r="AV2099" s="10"/>
      <c r="AW2099" s="10"/>
      <c r="AX2099" s="10"/>
      <c r="AY2099" s="10"/>
      <c r="AZ2099" s="10"/>
      <c r="BA2099" s="10"/>
      <c r="BC2099" s="9"/>
      <c r="BD2099" s="10"/>
      <c r="BE2099" s="10"/>
      <c r="BF2099" s="10"/>
      <c r="BG2099" s="10"/>
      <c r="BH2099" s="10"/>
      <c r="BI2099" s="10"/>
      <c r="BJ2099" s="10"/>
      <c r="BK2099" s="10"/>
      <c r="BL2099" s="10"/>
      <c r="BM2099" s="9"/>
      <c r="BN2099" s="10"/>
      <c r="BO2099" s="9"/>
      <c r="BP2099" s="9"/>
      <c r="BQ2099" s="9"/>
      <c r="BR2099" s="9"/>
      <c r="BS2099" s="9"/>
      <c r="BT2099" s="5"/>
      <c r="BU2099" s="9"/>
      <c r="BV2099" s="10"/>
      <c r="BW2099" s="10"/>
      <c r="BX2099" s="10"/>
      <c r="BY2099" s="10"/>
      <c r="BZ2099" s="10"/>
      <c r="CA2099" s="10"/>
      <c r="CB2099" s="10"/>
      <c r="CC2099" s="10"/>
      <c r="CD2099" s="5"/>
      <c r="CE2099" s="9"/>
      <c r="CF2099" s="10"/>
      <c r="CG2099" s="10"/>
      <c r="CH2099" s="10"/>
      <c r="CI2099" s="10"/>
      <c r="CJ2099" s="10"/>
      <c r="CK2099" s="10"/>
      <c r="CL2099" s="10"/>
      <c r="CM2099" s="10"/>
    </row>
    <row r="2100" spans="1:91" x14ac:dyDescent="0.2">
      <c r="A2100" s="9"/>
      <c r="B2100" s="9"/>
      <c r="C2100" s="9"/>
      <c r="D2100" s="9"/>
      <c r="E2100" s="9"/>
      <c r="F2100" s="9"/>
      <c r="G2100" s="9"/>
      <c r="H2100" s="9"/>
      <c r="I2100" s="9"/>
      <c r="J2100" s="9"/>
      <c r="K2100" s="9"/>
      <c r="L2100" s="9"/>
      <c r="M2100" s="9"/>
      <c r="N2100" s="9"/>
      <c r="AI2100" s="9"/>
      <c r="AJ2100" s="10"/>
      <c r="AK2100" s="9"/>
      <c r="AL2100" s="10"/>
      <c r="AM2100" s="9"/>
      <c r="AN2100" s="9"/>
      <c r="AO2100" s="9"/>
      <c r="AP2100" s="9"/>
      <c r="AQ2100" s="9"/>
      <c r="AS2100" s="9"/>
      <c r="AT2100" s="10"/>
      <c r="AU2100" s="10"/>
      <c r="AV2100" s="10"/>
      <c r="AW2100" s="10"/>
      <c r="AX2100" s="10"/>
      <c r="AY2100" s="10"/>
      <c r="AZ2100" s="10"/>
      <c r="BA2100" s="10"/>
      <c r="BC2100" s="9"/>
      <c r="BD2100" s="10"/>
      <c r="BE2100" s="10"/>
      <c r="BF2100" s="10"/>
      <c r="BG2100" s="10"/>
      <c r="BH2100" s="10"/>
      <c r="BI2100" s="10"/>
      <c r="BJ2100" s="10"/>
      <c r="BK2100" s="10"/>
      <c r="BL2100" s="10"/>
      <c r="BM2100" s="9"/>
      <c r="BN2100" s="10"/>
      <c r="BO2100" s="9"/>
      <c r="BP2100" s="9"/>
      <c r="BQ2100" s="9"/>
      <c r="BR2100" s="9"/>
      <c r="BS2100" s="9"/>
      <c r="BT2100" s="5"/>
      <c r="BU2100" s="9"/>
      <c r="BV2100" s="10"/>
      <c r="BW2100" s="10"/>
      <c r="BX2100" s="10"/>
      <c r="BY2100" s="10"/>
      <c r="BZ2100" s="10"/>
      <c r="CA2100" s="10"/>
      <c r="CB2100" s="10"/>
      <c r="CC2100" s="10"/>
      <c r="CD2100" s="5"/>
      <c r="CE2100" s="9"/>
      <c r="CF2100" s="10"/>
      <c r="CG2100" s="10"/>
      <c r="CH2100" s="10"/>
      <c r="CI2100" s="10"/>
      <c r="CJ2100" s="10"/>
      <c r="CK2100" s="10"/>
      <c r="CL2100" s="10"/>
      <c r="CM2100" s="10"/>
    </row>
    <row r="2101" spans="1:91" x14ac:dyDescent="0.2">
      <c r="A2101" s="9"/>
      <c r="B2101" s="9"/>
      <c r="C2101" s="9"/>
      <c r="D2101" s="9"/>
      <c r="E2101" s="9"/>
      <c r="F2101" s="9"/>
      <c r="G2101" s="9"/>
      <c r="H2101" s="9"/>
      <c r="I2101" s="9"/>
      <c r="J2101" s="9"/>
      <c r="K2101" s="9"/>
      <c r="L2101" s="9"/>
      <c r="M2101" s="9"/>
      <c r="N2101" s="9"/>
      <c r="AI2101" s="9"/>
      <c r="AJ2101" s="10"/>
      <c r="AK2101" s="9"/>
      <c r="AL2101" s="10"/>
      <c r="AM2101" s="9"/>
      <c r="AN2101" s="9"/>
      <c r="AO2101" s="9"/>
      <c r="AP2101" s="9"/>
      <c r="AQ2101" s="9"/>
      <c r="AS2101" s="9"/>
      <c r="AT2101" s="10"/>
      <c r="AU2101" s="10"/>
      <c r="AV2101" s="10"/>
      <c r="AW2101" s="10"/>
      <c r="AX2101" s="10"/>
      <c r="AY2101" s="10"/>
      <c r="AZ2101" s="10"/>
      <c r="BA2101" s="10"/>
      <c r="BC2101" s="9"/>
      <c r="BD2101" s="10"/>
      <c r="BE2101" s="10"/>
      <c r="BF2101" s="10"/>
      <c r="BG2101" s="10"/>
      <c r="BH2101" s="10"/>
      <c r="BI2101" s="10"/>
      <c r="BJ2101" s="10"/>
      <c r="BK2101" s="10"/>
      <c r="BL2101" s="10"/>
      <c r="BM2101" s="9"/>
      <c r="BN2101" s="10"/>
      <c r="BO2101" s="9"/>
      <c r="BP2101" s="9"/>
      <c r="BQ2101" s="9"/>
      <c r="BR2101" s="9"/>
      <c r="BS2101" s="9"/>
      <c r="BT2101" s="5"/>
      <c r="BU2101" s="9"/>
      <c r="BV2101" s="10"/>
      <c r="BW2101" s="10"/>
      <c r="BX2101" s="10"/>
      <c r="BY2101" s="10"/>
      <c r="BZ2101" s="10"/>
      <c r="CA2101" s="10"/>
      <c r="CB2101" s="10"/>
      <c r="CC2101" s="10"/>
      <c r="CD2101" s="5"/>
      <c r="CE2101" s="9"/>
      <c r="CF2101" s="10"/>
      <c r="CG2101" s="10"/>
      <c r="CH2101" s="10"/>
      <c r="CI2101" s="10"/>
      <c r="CJ2101" s="10"/>
      <c r="CK2101" s="10"/>
      <c r="CL2101" s="10"/>
      <c r="CM2101" s="10"/>
    </row>
    <row r="2102" spans="1:91" x14ac:dyDescent="0.2">
      <c r="A2102" s="9"/>
      <c r="B2102" s="9"/>
      <c r="C2102" s="9"/>
      <c r="D2102" s="9"/>
      <c r="E2102" s="9"/>
      <c r="F2102" s="9"/>
      <c r="G2102" s="9"/>
      <c r="H2102" s="9"/>
      <c r="I2102" s="9"/>
      <c r="J2102" s="9"/>
      <c r="K2102" s="9"/>
      <c r="L2102" s="9"/>
      <c r="M2102" s="9"/>
      <c r="N2102" s="9"/>
      <c r="AI2102" s="9"/>
      <c r="AJ2102" s="10"/>
      <c r="AK2102" s="9"/>
      <c r="AL2102" s="10"/>
      <c r="AM2102" s="9"/>
      <c r="AN2102" s="9"/>
      <c r="AO2102" s="9"/>
      <c r="AP2102" s="9"/>
      <c r="AQ2102" s="9"/>
      <c r="AS2102" s="9"/>
      <c r="AT2102" s="10"/>
      <c r="AU2102" s="10"/>
      <c r="AV2102" s="10"/>
      <c r="AW2102" s="10"/>
      <c r="AX2102" s="10"/>
      <c r="AY2102" s="10"/>
      <c r="AZ2102" s="10"/>
      <c r="BA2102" s="10"/>
      <c r="BC2102" s="9"/>
      <c r="BD2102" s="10"/>
      <c r="BE2102" s="10"/>
      <c r="BF2102" s="10"/>
      <c r="BG2102" s="10"/>
      <c r="BH2102" s="10"/>
      <c r="BI2102" s="10"/>
      <c r="BJ2102" s="10"/>
      <c r="BK2102" s="10"/>
      <c r="BL2102" s="10"/>
      <c r="BM2102" s="9"/>
      <c r="BN2102" s="10"/>
      <c r="BO2102" s="9"/>
      <c r="BP2102" s="9"/>
      <c r="BQ2102" s="9"/>
      <c r="BR2102" s="9"/>
      <c r="BS2102" s="9"/>
      <c r="BT2102" s="5"/>
      <c r="BU2102" s="9"/>
      <c r="BV2102" s="10"/>
      <c r="BW2102" s="10"/>
      <c r="BX2102" s="10"/>
      <c r="BY2102" s="10"/>
      <c r="BZ2102" s="10"/>
      <c r="CA2102" s="10"/>
      <c r="CB2102" s="10"/>
      <c r="CC2102" s="10"/>
      <c r="CD2102" s="5"/>
      <c r="CE2102" s="9"/>
      <c r="CF2102" s="10"/>
      <c r="CG2102" s="10"/>
      <c r="CH2102" s="10"/>
      <c r="CI2102" s="10"/>
      <c r="CJ2102" s="10"/>
      <c r="CK2102" s="10"/>
      <c r="CL2102" s="10"/>
      <c r="CM2102" s="10"/>
    </row>
    <row r="2103" spans="1:91" x14ac:dyDescent="0.2">
      <c r="A2103" s="9"/>
      <c r="B2103" s="9"/>
      <c r="C2103" s="9"/>
      <c r="D2103" s="9"/>
      <c r="E2103" s="9"/>
      <c r="F2103" s="9"/>
      <c r="G2103" s="9"/>
      <c r="H2103" s="9"/>
      <c r="I2103" s="9"/>
      <c r="J2103" s="9"/>
      <c r="K2103" s="9"/>
      <c r="L2103" s="9"/>
      <c r="M2103" s="9"/>
      <c r="N2103" s="9"/>
      <c r="AI2103" s="9"/>
      <c r="AJ2103" s="10"/>
      <c r="AK2103" s="9"/>
      <c r="AL2103" s="10"/>
      <c r="AM2103" s="9"/>
      <c r="AN2103" s="9"/>
      <c r="AO2103" s="9"/>
      <c r="AP2103" s="9"/>
      <c r="AQ2103" s="9"/>
      <c r="AS2103" s="9"/>
      <c r="AT2103" s="10"/>
      <c r="AU2103" s="10"/>
      <c r="AV2103" s="10"/>
      <c r="AW2103" s="10"/>
      <c r="AX2103" s="10"/>
      <c r="AY2103" s="10"/>
      <c r="AZ2103" s="10"/>
      <c r="BA2103" s="10"/>
      <c r="BC2103" s="9"/>
      <c r="BD2103" s="10"/>
      <c r="BE2103" s="10"/>
      <c r="BF2103" s="10"/>
      <c r="BG2103" s="10"/>
      <c r="BH2103" s="10"/>
      <c r="BI2103" s="10"/>
      <c r="BJ2103" s="10"/>
      <c r="BK2103" s="10"/>
      <c r="BL2103" s="10"/>
      <c r="BM2103" s="9"/>
      <c r="BN2103" s="10"/>
      <c r="BO2103" s="9"/>
      <c r="BP2103" s="9"/>
      <c r="BQ2103" s="9"/>
      <c r="BR2103" s="9"/>
      <c r="BS2103" s="9"/>
      <c r="BT2103" s="5"/>
      <c r="BU2103" s="9"/>
      <c r="BV2103" s="10"/>
      <c r="BW2103" s="10"/>
      <c r="BX2103" s="10"/>
      <c r="BY2103" s="10"/>
      <c r="BZ2103" s="10"/>
      <c r="CA2103" s="10"/>
      <c r="CB2103" s="10"/>
      <c r="CC2103" s="10"/>
      <c r="CD2103" s="5"/>
      <c r="CE2103" s="9"/>
      <c r="CF2103" s="10"/>
      <c r="CG2103" s="10"/>
      <c r="CH2103" s="10"/>
      <c r="CI2103" s="10"/>
      <c r="CJ2103" s="10"/>
      <c r="CK2103" s="10"/>
      <c r="CL2103" s="10"/>
      <c r="CM2103" s="10"/>
    </row>
    <row r="2104" spans="1:91" x14ac:dyDescent="0.2">
      <c r="A2104" s="9"/>
      <c r="B2104" s="9"/>
      <c r="C2104" s="9"/>
      <c r="D2104" s="9"/>
      <c r="E2104" s="9"/>
      <c r="F2104" s="9"/>
      <c r="G2104" s="9"/>
      <c r="H2104" s="9"/>
      <c r="I2104" s="9"/>
      <c r="J2104" s="9"/>
      <c r="K2104" s="9"/>
      <c r="L2104" s="9"/>
      <c r="M2104" s="9"/>
      <c r="N2104" s="9"/>
      <c r="AI2104" s="9"/>
      <c r="AJ2104" s="10"/>
      <c r="AK2104" s="9"/>
      <c r="AL2104" s="10"/>
      <c r="AM2104" s="9"/>
      <c r="AN2104" s="9"/>
      <c r="AO2104" s="9"/>
      <c r="AP2104" s="9"/>
      <c r="AQ2104" s="9"/>
      <c r="AS2104" s="9"/>
      <c r="AT2104" s="10"/>
      <c r="AU2104" s="10"/>
      <c r="AV2104" s="10"/>
      <c r="AW2104" s="10"/>
      <c r="AX2104" s="10"/>
      <c r="AY2104" s="10"/>
      <c r="AZ2104" s="10"/>
      <c r="BA2104" s="10"/>
      <c r="BC2104" s="9"/>
      <c r="BD2104" s="10"/>
      <c r="BE2104" s="10"/>
      <c r="BF2104" s="10"/>
      <c r="BG2104" s="10"/>
      <c r="BH2104" s="10"/>
      <c r="BI2104" s="10"/>
      <c r="BJ2104" s="10"/>
      <c r="BK2104" s="10"/>
      <c r="BL2104" s="10"/>
      <c r="BM2104" s="9"/>
      <c r="BN2104" s="10"/>
      <c r="BO2104" s="9"/>
      <c r="BP2104" s="9"/>
      <c r="BQ2104" s="9"/>
      <c r="BR2104" s="9"/>
      <c r="BS2104" s="9"/>
      <c r="BT2104" s="5"/>
      <c r="BU2104" s="9"/>
      <c r="BV2104" s="10"/>
      <c r="BW2104" s="10"/>
      <c r="BX2104" s="10"/>
      <c r="BY2104" s="10"/>
      <c r="BZ2104" s="10"/>
      <c r="CA2104" s="10"/>
      <c r="CB2104" s="10"/>
      <c r="CC2104" s="10"/>
      <c r="CD2104" s="5"/>
      <c r="CE2104" s="9"/>
      <c r="CF2104" s="10"/>
      <c r="CG2104" s="10"/>
      <c r="CH2104" s="10"/>
      <c r="CI2104" s="10"/>
      <c r="CJ2104" s="10"/>
      <c r="CK2104" s="10"/>
      <c r="CL2104" s="10"/>
      <c r="CM2104" s="10"/>
    </row>
    <row r="2105" spans="1:91" x14ac:dyDescent="0.2">
      <c r="A2105" s="9"/>
      <c r="B2105" s="9"/>
      <c r="C2105" s="9"/>
      <c r="D2105" s="9"/>
      <c r="E2105" s="9"/>
      <c r="F2105" s="9"/>
      <c r="G2105" s="9"/>
      <c r="H2105" s="9"/>
      <c r="I2105" s="9"/>
      <c r="J2105" s="9"/>
      <c r="K2105" s="9"/>
      <c r="L2105" s="9"/>
      <c r="M2105" s="9"/>
      <c r="N2105" s="9"/>
      <c r="AI2105" s="9"/>
      <c r="AJ2105" s="10"/>
      <c r="AK2105" s="9"/>
      <c r="AL2105" s="10"/>
      <c r="AM2105" s="9"/>
      <c r="AN2105" s="9"/>
      <c r="AO2105" s="9"/>
      <c r="AP2105" s="9"/>
      <c r="AQ2105" s="9"/>
      <c r="AS2105" s="9"/>
      <c r="AT2105" s="10"/>
      <c r="AU2105" s="10"/>
      <c r="AV2105" s="10"/>
      <c r="AW2105" s="10"/>
      <c r="AX2105" s="10"/>
      <c r="AY2105" s="10"/>
      <c r="AZ2105" s="10"/>
      <c r="BA2105" s="10"/>
      <c r="BC2105" s="9"/>
      <c r="BD2105" s="10"/>
      <c r="BE2105" s="10"/>
      <c r="BF2105" s="10"/>
      <c r="BG2105" s="10"/>
      <c r="BH2105" s="10"/>
      <c r="BI2105" s="10"/>
      <c r="BJ2105" s="10"/>
      <c r="BK2105" s="10"/>
      <c r="BL2105" s="10"/>
      <c r="BM2105" s="9"/>
      <c r="BN2105" s="10"/>
      <c r="BO2105" s="9"/>
      <c r="BP2105" s="9"/>
      <c r="BQ2105" s="9"/>
      <c r="BR2105" s="9"/>
      <c r="BS2105" s="9"/>
      <c r="BT2105" s="5"/>
      <c r="BU2105" s="9"/>
      <c r="BV2105" s="10"/>
      <c r="BW2105" s="10"/>
      <c r="BX2105" s="10"/>
      <c r="BY2105" s="10"/>
      <c r="BZ2105" s="10"/>
      <c r="CA2105" s="10"/>
      <c r="CB2105" s="10"/>
      <c r="CC2105" s="10"/>
      <c r="CD2105" s="5"/>
      <c r="CE2105" s="9"/>
      <c r="CF2105" s="10"/>
      <c r="CG2105" s="10"/>
      <c r="CH2105" s="10"/>
      <c r="CI2105" s="10"/>
      <c r="CJ2105" s="10"/>
      <c r="CK2105" s="10"/>
      <c r="CL2105" s="10"/>
      <c r="CM2105" s="10"/>
    </row>
    <row r="2106" spans="1:91" x14ac:dyDescent="0.2">
      <c r="A2106" s="9"/>
      <c r="B2106" s="9"/>
      <c r="C2106" s="9"/>
      <c r="D2106" s="9"/>
      <c r="E2106" s="9"/>
      <c r="F2106" s="9"/>
      <c r="G2106" s="9"/>
      <c r="H2106" s="9"/>
      <c r="I2106" s="9"/>
      <c r="J2106" s="9"/>
      <c r="K2106" s="9"/>
      <c r="L2106" s="9"/>
      <c r="M2106" s="9"/>
      <c r="N2106" s="9"/>
      <c r="AI2106" s="9"/>
      <c r="AJ2106" s="10"/>
      <c r="AK2106" s="9"/>
      <c r="AL2106" s="10"/>
      <c r="AM2106" s="9"/>
      <c r="AN2106" s="9"/>
      <c r="AO2106" s="9"/>
      <c r="AP2106" s="9"/>
      <c r="AQ2106" s="9"/>
      <c r="AS2106" s="9"/>
      <c r="AT2106" s="10"/>
      <c r="AU2106" s="10"/>
      <c r="AV2106" s="10"/>
      <c r="AW2106" s="10"/>
      <c r="AX2106" s="10"/>
      <c r="AY2106" s="10"/>
      <c r="AZ2106" s="10"/>
      <c r="BA2106" s="10"/>
      <c r="BC2106" s="9"/>
      <c r="BD2106" s="10"/>
      <c r="BE2106" s="10"/>
      <c r="BF2106" s="10"/>
      <c r="BG2106" s="10"/>
      <c r="BH2106" s="10"/>
      <c r="BI2106" s="10"/>
      <c r="BJ2106" s="10"/>
      <c r="BK2106" s="10"/>
      <c r="BL2106" s="10"/>
      <c r="BM2106" s="9"/>
      <c r="BN2106" s="10"/>
      <c r="BO2106" s="9"/>
      <c r="BP2106" s="9"/>
      <c r="BQ2106" s="9"/>
      <c r="BR2106" s="9"/>
      <c r="BS2106" s="9"/>
      <c r="BT2106" s="5"/>
      <c r="BU2106" s="9"/>
      <c r="BV2106" s="10"/>
      <c r="BW2106" s="10"/>
      <c r="BX2106" s="10"/>
      <c r="BY2106" s="10"/>
      <c r="BZ2106" s="10"/>
      <c r="CA2106" s="10"/>
      <c r="CB2106" s="10"/>
      <c r="CC2106" s="10"/>
      <c r="CD2106" s="5"/>
      <c r="CE2106" s="9"/>
      <c r="CF2106" s="10"/>
      <c r="CG2106" s="10"/>
      <c r="CH2106" s="10"/>
      <c r="CI2106" s="10"/>
      <c r="CJ2106" s="10"/>
      <c r="CK2106" s="10"/>
      <c r="CL2106" s="10"/>
      <c r="CM2106" s="10"/>
    </row>
    <row r="2107" spans="1:91" x14ac:dyDescent="0.2">
      <c r="A2107" s="9"/>
      <c r="B2107" s="9"/>
      <c r="C2107" s="9"/>
      <c r="D2107" s="9"/>
      <c r="E2107" s="9"/>
      <c r="F2107" s="9"/>
      <c r="G2107" s="9"/>
      <c r="H2107" s="9"/>
      <c r="I2107" s="9"/>
      <c r="J2107" s="9"/>
      <c r="K2107" s="9"/>
      <c r="L2107" s="9"/>
      <c r="M2107" s="9"/>
      <c r="N2107" s="9"/>
      <c r="AI2107" s="9"/>
      <c r="AJ2107" s="10"/>
      <c r="AK2107" s="9"/>
      <c r="AL2107" s="10"/>
      <c r="AM2107" s="9"/>
      <c r="AN2107" s="9"/>
      <c r="AO2107" s="9"/>
      <c r="AP2107" s="9"/>
      <c r="AQ2107" s="9"/>
      <c r="AS2107" s="9"/>
      <c r="AT2107" s="10"/>
      <c r="AU2107" s="10"/>
      <c r="AV2107" s="10"/>
      <c r="AW2107" s="10"/>
      <c r="AX2107" s="10"/>
      <c r="AY2107" s="10"/>
      <c r="AZ2107" s="10"/>
      <c r="BA2107" s="10"/>
      <c r="BC2107" s="9"/>
      <c r="BD2107" s="10"/>
      <c r="BE2107" s="10"/>
      <c r="BF2107" s="10"/>
      <c r="BG2107" s="10"/>
      <c r="BH2107" s="10"/>
      <c r="BI2107" s="10"/>
      <c r="BJ2107" s="10"/>
      <c r="BK2107" s="10"/>
      <c r="BL2107" s="10"/>
      <c r="BM2107" s="9"/>
      <c r="BN2107" s="10"/>
      <c r="BO2107" s="9"/>
      <c r="BP2107" s="9"/>
      <c r="BQ2107" s="9"/>
      <c r="BR2107" s="9"/>
      <c r="BS2107" s="9"/>
      <c r="BT2107" s="5"/>
      <c r="BU2107" s="9"/>
      <c r="BV2107" s="10"/>
      <c r="BW2107" s="10"/>
      <c r="BX2107" s="10"/>
      <c r="BY2107" s="10"/>
      <c r="BZ2107" s="10"/>
      <c r="CA2107" s="10"/>
      <c r="CB2107" s="10"/>
      <c r="CC2107" s="10"/>
      <c r="CD2107" s="5"/>
      <c r="CE2107" s="9"/>
      <c r="CF2107" s="10"/>
      <c r="CG2107" s="10"/>
      <c r="CH2107" s="10"/>
      <c r="CI2107" s="10"/>
      <c r="CJ2107" s="10"/>
      <c r="CK2107" s="10"/>
      <c r="CL2107" s="10"/>
      <c r="CM2107" s="10"/>
    </row>
    <row r="2108" spans="1:91" x14ac:dyDescent="0.2">
      <c r="A2108" s="9"/>
      <c r="B2108" s="9"/>
      <c r="C2108" s="9"/>
      <c r="D2108" s="9"/>
      <c r="E2108" s="9"/>
      <c r="F2108" s="9"/>
      <c r="G2108" s="9"/>
      <c r="H2108" s="9"/>
      <c r="I2108" s="9"/>
      <c r="J2108" s="9"/>
      <c r="K2108" s="9"/>
      <c r="L2108" s="9"/>
      <c r="M2108" s="9"/>
      <c r="N2108" s="9"/>
      <c r="AI2108" s="9"/>
      <c r="AJ2108" s="10"/>
      <c r="AK2108" s="9"/>
      <c r="AL2108" s="10"/>
      <c r="AM2108" s="9"/>
      <c r="AN2108" s="9"/>
      <c r="AO2108" s="9"/>
      <c r="AP2108" s="9"/>
      <c r="AQ2108" s="9"/>
      <c r="AS2108" s="9"/>
      <c r="AT2108" s="10"/>
      <c r="AU2108" s="10"/>
      <c r="AV2108" s="10"/>
      <c r="AW2108" s="10"/>
      <c r="AX2108" s="10"/>
      <c r="AY2108" s="10"/>
      <c r="AZ2108" s="10"/>
      <c r="BA2108" s="10"/>
      <c r="BC2108" s="9"/>
      <c r="BD2108" s="10"/>
      <c r="BE2108" s="10"/>
      <c r="BF2108" s="10"/>
      <c r="BG2108" s="10"/>
      <c r="BH2108" s="10"/>
      <c r="BI2108" s="10"/>
      <c r="BJ2108" s="10"/>
      <c r="BK2108" s="10"/>
      <c r="BL2108" s="10"/>
      <c r="BM2108" s="9"/>
      <c r="BN2108" s="10"/>
      <c r="BO2108" s="9"/>
      <c r="BP2108" s="9"/>
      <c r="BQ2108" s="9"/>
      <c r="BR2108" s="9"/>
      <c r="BS2108" s="9"/>
      <c r="BT2108" s="5"/>
      <c r="BU2108" s="9"/>
      <c r="BV2108" s="10"/>
      <c r="BW2108" s="10"/>
      <c r="BX2108" s="10"/>
      <c r="BY2108" s="10"/>
      <c r="BZ2108" s="10"/>
      <c r="CA2108" s="10"/>
      <c r="CB2108" s="10"/>
      <c r="CC2108" s="10"/>
      <c r="CD2108" s="5"/>
      <c r="CE2108" s="9"/>
      <c r="CF2108" s="10"/>
      <c r="CG2108" s="10"/>
      <c r="CH2108" s="10"/>
      <c r="CI2108" s="10"/>
      <c r="CJ2108" s="10"/>
      <c r="CK2108" s="10"/>
      <c r="CL2108" s="10"/>
      <c r="CM2108" s="10"/>
    </row>
    <row r="2109" spans="1:91" x14ac:dyDescent="0.2">
      <c r="A2109" s="9"/>
      <c r="B2109" s="9"/>
      <c r="C2109" s="9"/>
      <c r="D2109" s="9"/>
      <c r="E2109" s="9"/>
      <c r="F2109" s="9"/>
      <c r="G2109" s="9"/>
      <c r="H2109" s="9"/>
      <c r="I2109" s="9"/>
      <c r="J2109" s="9"/>
      <c r="K2109" s="9"/>
      <c r="L2109" s="9"/>
      <c r="M2109" s="9"/>
      <c r="N2109" s="9"/>
      <c r="AI2109" s="9"/>
      <c r="AJ2109" s="10"/>
      <c r="AK2109" s="9"/>
      <c r="AL2109" s="10"/>
      <c r="AM2109" s="9"/>
      <c r="AN2109" s="9"/>
      <c r="AO2109" s="9"/>
      <c r="AP2109" s="9"/>
      <c r="AQ2109" s="9"/>
      <c r="AS2109" s="9"/>
      <c r="AT2109" s="10"/>
      <c r="AU2109" s="10"/>
      <c r="AV2109" s="10"/>
      <c r="AW2109" s="10"/>
      <c r="AX2109" s="10"/>
      <c r="AY2109" s="10"/>
      <c r="AZ2109" s="10"/>
      <c r="BA2109" s="10"/>
      <c r="BC2109" s="9"/>
      <c r="BD2109" s="10"/>
      <c r="BE2109" s="10"/>
      <c r="BF2109" s="10"/>
      <c r="BG2109" s="10"/>
      <c r="BH2109" s="10"/>
      <c r="BI2109" s="10"/>
      <c r="BJ2109" s="10"/>
      <c r="BK2109" s="10"/>
      <c r="BL2109" s="10"/>
      <c r="BM2109" s="9"/>
      <c r="BN2109" s="10"/>
      <c r="BO2109" s="9"/>
      <c r="BP2109" s="9"/>
      <c r="BQ2109" s="9"/>
      <c r="BR2109" s="9"/>
      <c r="BS2109" s="9"/>
      <c r="BT2109" s="5"/>
      <c r="BU2109" s="9"/>
      <c r="BV2109" s="10"/>
      <c r="BW2109" s="10"/>
      <c r="BX2109" s="10"/>
      <c r="BY2109" s="10"/>
      <c r="BZ2109" s="10"/>
      <c r="CA2109" s="10"/>
      <c r="CB2109" s="10"/>
      <c r="CC2109" s="10"/>
      <c r="CD2109" s="5"/>
      <c r="CE2109" s="9"/>
      <c r="CF2109" s="10"/>
      <c r="CG2109" s="10"/>
      <c r="CH2109" s="10"/>
      <c r="CI2109" s="10"/>
      <c r="CJ2109" s="10"/>
      <c r="CK2109" s="10"/>
      <c r="CL2109" s="10"/>
      <c r="CM2109" s="10"/>
    </row>
    <row r="2110" spans="1:91" x14ac:dyDescent="0.2">
      <c r="A2110" s="9"/>
      <c r="B2110" s="9"/>
      <c r="C2110" s="9"/>
      <c r="D2110" s="9"/>
      <c r="E2110" s="9"/>
      <c r="F2110" s="9"/>
      <c r="G2110" s="9"/>
      <c r="H2110" s="9"/>
      <c r="I2110" s="9"/>
      <c r="J2110" s="9"/>
      <c r="K2110" s="9"/>
      <c r="L2110" s="9"/>
      <c r="M2110" s="9"/>
      <c r="N2110" s="9"/>
      <c r="AI2110" s="9"/>
      <c r="AJ2110" s="10"/>
      <c r="AK2110" s="9"/>
      <c r="AL2110" s="10"/>
      <c r="AM2110" s="9"/>
      <c r="AN2110" s="9"/>
      <c r="AO2110" s="9"/>
      <c r="AP2110" s="9"/>
      <c r="AQ2110" s="9"/>
      <c r="AS2110" s="9"/>
      <c r="AT2110" s="10"/>
      <c r="AU2110" s="10"/>
      <c r="AV2110" s="10"/>
      <c r="AW2110" s="10"/>
      <c r="AX2110" s="10"/>
      <c r="AY2110" s="10"/>
      <c r="AZ2110" s="10"/>
      <c r="BA2110" s="10"/>
      <c r="BC2110" s="9"/>
      <c r="BD2110" s="10"/>
      <c r="BE2110" s="10"/>
      <c r="BF2110" s="10"/>
      <c r="BG2110" s="10"/>
      <c r="BH2110" s="10"/>
      <c r="BI2110" s="10"/>
      <c r="BJ2110" s="10"/>
      <c r="BK2110" s="10"/>
      <c r="BL2110" s="10"/>
      <c r="BM2110" s="9"/>
      <c r="BN2110" s="10"/>
      <c r="BO2110" s="9"/>
      <c r="BP2110" s="9"/>
      <c r="BQ2110" s="9"/>
      <c r="BR2110" s="9"/>
      <c r="BS2110" s="9"/>
      <c r="BT2110" s="5"/>
      <c r="BU2110" s="9"/>
      <c r="BV2110" s="10"/>
      <c r="BW2110" s="10"/>
      <c r="BX2110" s="10"/>
      <c r="BY2110" s="10"/>
      <c r="BZ2110" s="10"/>
      <c r="CA2110" s="10"/>
      <c r="CB2110" s="10"/>
      <c r="CC2110" s="10"/>
      <c r="CD2110" s="5"/>
      <c r="CE2110" s="9"/>
      <c r="CF2110" s="10"/>
      <c r="CG2110" s="10"/>
      <c r="CH2110" s="10"/>
      <c r="CI2110" s="10"/>
      <c r="CJ2110" s="10"/>
      <c r="CK2110" s="10"/>
      <c r="CL2110" s="10"/>
      <c r="CM2110" s="10"/>
    </row>
    <row r="2111" spans="1:91" x14ac:dyDescent="0.2">
      <c r="A2111" s="9"/>
      <c r="B2111" s="9"/>
      <c r="C2111" s="9"/>
      <c r="D2111" s="9"/>
      <c r="E2111" s="9"/>
      <c r="F2111" s="9"/>
      <c r="G2111" s="9"/>
      <c r="H2111" s="9"/>
      <c r="I2111" s="9"/>
      <c r="J2111" s="9"/>
      <c r="K2111" s="9"/>
      <c r="L2111" s="9"/>
      <c r="M2111" s="9"/>
      <c r="N2111" s="9"/>
      <c r="AI2111" s="9"/>
      <c r="AJ2111" s="10"/>
      <c r="AK2111" s="9"/>
      <c r="AL2111" s="10"/>
      <c r="AM2111" s="9"/>
      <c r="AN2111" s="9"/>
      <c r="AO2111" s="9"/>
      <c r="AP2111" s="9"/>
      <c r="AQ2111" s="9"/>
      <c r="AS2111" s="9"/>
      <c r="AT2111" s="10"/>
      <c r="AU2111" s="10"/>
      <c r="AV2111" s="10"/>
      <c r="AW2111" s="10"/>
      <c r="AX2111" s="10"/>
      <c r="AY2111" s="10"/>
      <c r="AZ2111" s="10"/>
      <c r="BA2111" s="10"/>
      <c r="BC2111" s="9"/>
      <c r="BD2111" s="10"/>
      <c r="BE2111" s="10"/>
      <c r="BF2111" s="10"/>
      <c r="BG2111" s="10"/>
      <c r="BH2111" s="10"/>
      <c r="BI2111" s="10"/>
      <c r="BJ2111" s="10"/>
      <c r="BK2111" s="10"/>
      <c r="BL2111" s="10"/>
      <c r="BM2111" s="9"/>
      <c r="BN2111" s="10"/>
      <c r="BO2111" s="9"/>
      <c r="BP2111" s="9"/>
      <c r="BQ2111" s="9"/>
      <c r="BR2111" s="9"/>
      <c r="BS2111" s="9"/>
      <c r="BT2111" s="5"/>
      <c r="BU2111" s="9"/>
      <c r="BV2111" s="10"/>
      <c r="BW2111" s="10"/>
      <c r="BX2111" s="10"/>
      <c r="BY2111" s="10"/>
      <c r="BZ2111" s="10"/>
      <c r="CA2111" s="10"/>
      <c r="CB2111" s="10"/>
      <c r="CC2111" s="10"/>
      <c r="CD2111" s="5"/>
      <c r="CE2111" s="9"/>
      <c r="CF2111" s="10"/>
      <c r="CG2111" s="10"/>
      <c r="CH2111" s="10"/>
      <c r="CI2111" s="10"/>
      <c r="CJ2111" s="10"/>
      <c r="CK2111" s="10"/>
      <c r="CL2111" s="10"/>
      <c r="CM2111" s="10"/>
    </row>
    <row r="2112" spans="1:91" x14ac:dyDescent="0.2">
      <c r="A2112" s="9"/>
      <c r="B2112" s="9"/>
      <c r="C2112" s="9"/>
      <c r="D2112" s="9"/>
      <c r="E2112" s="9"/>
      <c r="F2112" s="9"/>
      <c r="G2112" s="9"/>
      <c r="H2112" s="9"/>
      <c r="I2112" s="9"/>
      <c r="J2112" s="9"/>
      <c r="K2112" s="9"/>
      <c r="L2112" s="9"/>
      <c r="M2112" s="9"/>
      <c r="N2112" s="9"/>
      <c r="AI2112" s="9"/>
      <c r="AJ2112" s="10"/>
      <c r="AK2112" s="9"/>
      <c r="AL2112" s="10"/>
      <c r="AM2112" s="9"/>
      <c r="AN2112" s="9"/>
      <c r="AO2112" s="9"/>
      <c r="AP2112" s="9"/>
      <c r="AQ2112" s="9"/>
      <c r="AS2112" s="9"/>
      <c r="AT2112" s="10"/>
      <c r="AU2112" s="10"/>
      <c r="AV2112" s="10"/>
      <c r="AW2112" s="10"/>
      <c r="AX2112" s="10"/>
      <c r="AY2112" s="10"/>
      <c r="AZ2112" s="10"/>
      <c r="BA2112" s="10"/>
      <c r="BC2112" s="9"/>
      <c r="BD2112" s="10"/>
      <c r="BE2112" s="10"/>
      <c r="BF2112" s="10"/>
      <c r="BG2112" s="10"/>
      <c r="BH2112" s="10"/>
      <c r="BI2112" s="10"/>
      <c r="BJ2112" s="10"/>
      <c r="BK2112" s="10"/>
      <c r="BL2112" s="10"/>
      <c r="BM2112" s="9"/>
      <c r="BN2112" s="10"/>
      <c r="BO2112" s="9"/>
      <c r="BP2112" s="9"/>
      <c r="BQ2112" s="9"/>
      <c r="BR2112" s="9"/>
      <c r="BS2112" s="9"/>
      <c r="BT2112" s="5"/>
      <c r="BU2112" s="9"/>
      <c r="BV2112" s="10"/>
      <c r="BW2112" s="10"/>
      <c r="BX2112" s="10"/>
      <c r="BY2112" s="10"/>
      <c r="BZ2112" s="10"/>
      <c r="CA2112" s="10"/>
      <c r="CB2112" s="10"/>
      <c r="CC2112" s="10"/>
      <c r="CD2112" s="5"/>
      <c r="CE2112" s="9"/>
      <c r="CF2112" s="10"/>
      <c r="CG2112" s="10"/>
      <c r="CH2112" s="10"/>
      <c r="CI2112" s="10"/>
      <c r="CJ2112" s="10"/>
      <c r="CK2112" s="10"/>
      <c r="CL2112" s="10"/>
      <c r="CM2112" s="10"/>
    </row>
    <row r="2113" spans="1:91" x14ac:dyDescent="0.2">
      <c r="A2113" s="9"/>
      <c r="B2113" s="9"/>
      <c r="C2113" s="9"/>
      <c r="D2113" s="9"/>
      <c r="E2113" s="9"/>
      <c r="F2113" s="9"/>
      <c r="G2113" s="9"/>
      <c r="H2113" s="9"/>
      <c r="I2113" s="9"/>
      <c r="J2113" s="9"/>
      <c r="K2113" s="9"/>
      <c r="L2113" s="9"/>
      <c r="M2113" s="9"/>
      <c r="N2113" s="9"/>
      <c r="AI2113" s="9"/>
      <c r="AJ2113" s="10"/>
      <c r="AK2113" s="9"/>
      <c r="AL2113" s="10"/>
      <c r="AM2113" s="9"/>
      <c r="AN2113" s="9"/>
      <c r="AO2113" s="9"/>
      <c r="AP2113" s="9"/>
      <c r="AQ2113" s="9"/>
      <c r="AS2113" s="9"/>
      <c r="AT2113" s="10"/>
      <c r="AU2113" s="10"/>
      <c r="AV2113" s="10"/>
      <c r="AW2113" s="10"/>
      <c r="AX2113" s="10"/>
      <c r="AY2113" s="10"/>
      <c r="AZ2113" s="10"/>
      <c r="BA2113" s="10"/>
      <c r="BC2113" s="9"/>
      <c r="BD2113" s="10"/>
      <c r="BE2113" s="10"/>
      <c r="BF2113" s="10"/>
      <c r="BG2113" s="10"/>
      <c r="BH2113" s="10"/>
      <c r="BI2113" s="10"/>
      <c r="BJ2113" s="10"/>
      <c r="BK2113" s="10"/>
      <c r="BL2113" s="10"/>
      <c r="BM2113" s="9"/>
      <c r="BN2113" s="10"/>
      <c r="BO2113" s="9"/>
      <c r="BP2113" s="9"/>
      <c r="BQ2113" s="9"/>
      <c r="BR2113" s="9"/>
      <c r="BS2113" s="9"/>
      <c r="BT2113" s="5"/>
      <c r="BU2113" s="9"/>
      <c r="BV2113" s="10"/>
      <c r="BW2113" s="10"/>
      <c r="BX2113" s="10"/>
      <c r="BY2113" s="10"/>
      <c r="BZ2113" s="10"/>
      <c r="CA2113" s="10"/>
      <c r="CB2113" s="10"/>
      <c r="CC2113" s="10"/>
      <c r="CD2113" s="5"/>
      <c r="CE2113" s="9"/>
      <c r="CF2113" s="10"/>
      <c r="CG2113" s="10"/>
      <c r="CH2113" s="10"/>
      <c r="CI2113" s="10"/>
      <c r="CJ2113" s="10"/>
      <c r="CK2113" s="10"/>
      <c r="CL2113" s="10"/>
      <c r="CM2113" s="10"/>
    </row>
    <row r="2114" spans="1:91" x14ac:dyDescent="0.2">
      <c r="A2114" s="9"/>
      <c r="B2114" s="9"/>
      <c r="C2114" s="9"/>
      <c r="D2114" s="9"/>
      <c r="E2114" s="9"/>
      <c r="F2114" s="9"/>
      <c r="G2114" s="9"/>
      <c r="H2114" s="9"/>
      <c r="I2114" s="9"/>
      <c r="J2114" s="9"/>
      <c r="K2114" s="9"/>
      <c r="L2114" s="9"/>
      <c r="M2114" s="9"/>
      <c r="N2114" s="9"/>
      <c r="AI2114" s="9"/>
      <c r="AJ2114" s="10"/>
      <c r="AK2114" s="9"/>
      <c r="AL2114" s="10"/>
      <c r="AM2114" s="9"/>
      <c r="AN2114" s="9"/>
      <c r="AO2114" s="9"/>
      <c r="AP2114" s="9"/>
      <c r="AQ2114" s="9"/>
      <c r="AS2114" s="9"/>
      <c r="AT2114" s="10"/>
      <c r="AU2114" s="10"/>
      <c r="AV2114" s="10"/>
      <c r="AW2114" s="10"/>
      <c r="AX2114" s="10"/>
      <c r="AY2114" s="10"/>
      <c r="AZ2114" s="10"/>
      <c r="BA2114" s="10"/>
      <c r="BC2114" s="9"/>
      <c r="BD2114" s="10"/>
      <c r="BE2114" s="10"/>
      <c r="BF2114" s="10"/>
      <c r="BG2114" s="10"/>
      <c r="BH2114" s="10"/>
      <c r="BI2114" s="10"/>
      <c r="BJ2114" s="10"/>
      <c r="BK2114" s="10"/>
      <c r="BL2114" s="10"/>
      <c r="BM2114" s="9"/>
      <c r="BN2114" s="10"/>
      <c r="BO2114" s="9"/>
      <c r="BP2114" s="9"/>
      <c r="BQ2114" s="9"/>
      <c r="BR2114" s="9"/>
      <c r="BS2114" s="9"/>
      <c r="BT2114" s="5"/>
      <c r="BU2114" s="9"/>
      <c r="BV2114" s="10"/>
      <c r="BW2114" s="10"/>
      <c r="BX2114" s="10"/>
      <c r="BY2114" s="10"/>
      <c r="BZ2114" s="10"/>
      <c r="CA2114" s="10"/>
      <c r="CB2114" s="10"/>
      <c r="CC2114" s="10"/>
      <c r="CD2114" s="5"/>
      <c r="CE2114" s="9"/>
      <c r="CF2114" s="10"/>
      <c r="CG2114" s="10"/>
      <c r="CH2114" s="10"/>
      <c r="CI2114" s="10"/>
      <c r="CJ2114" s="10"/>
      <c r="CK2114" s="10"/>
      <c r="CL2114" s="10"/>
      <c r="CM2114" s="10"/>
    </row>
    <row r="2115" spans="1:91" x14ac:dyDescent="0.2">
      <c r="A2115" s="9"/>
      <c r="B2115" s="9"/>
      <c r="C2115" s="9"/>
      <c r="D2115" s="9"/>
      <c r="E2115" s="9"/>
      <c r="F2115" s="9"/>
      <c r="G2115" s="9"/>
      <c r="H2115" s="9"/>
      <c r="I2115" s="9"/>
      <c r="J2115" s="9"/>
      <c r="K2115" s="9"/>
      <c r="L2115" s="9"/>
      <c r="M2115" s="9"/>
      <c r="N2115" s="9"/>
      <c r="AI2115" s="9"/>
      <c r="AJ2115" s="10"/>
      <c r="AK2115" s="9"/>
      <c r="AL2115" s="10"/>
      <c r="AM2115" s="9"/>
      <c r="AN2115" s="9"/>
      <c r="AO2115" s="9"/>
      <c r="AP2115" s="9"/>
      <c r="AQ2115" s="9"/>
      <c r="AS2115" s="9"/>
      <c r="AT2115" s="10"/>
      <c r="AU2115" s="10"/>
      <c r="AV2115" s="10"/>
      <c r="AW2115" s="10"/>
      <c r="AX2115" s="10"/>
      <c r="AY2115" s="10"/>
      <c r="AZ2115" s="10"/>
      <c r="BA2115" s="10"/>
      <c r="BC2115" s="9"/>
      <c r="BD2115" s="10"/>
      <c r="BE2115" s="10"/>
      <c r="BF2115" s="10"/>
      <c r="BG2115" s="10"/>
      <c r="BH2115" s="10"/>
      <c r="BI2115" s="10"/>
      <c r="BJ2115" s="10"/>
      <c r="BK2115" s="10"/>
      <c r="BL2115" s="10"/>
      <c r="BM2115" s="9"/>
      <c r="BN2115" s="10"/>
      <c r="BO2115" s="9"/>
      <c r="BP2115" s="9"/>
      <c r="BQ2115" s="9"/>
      <c r="BR2115" s="9"/>
      <c r="BS2115" s="9"/>
      <c r="BT2115" s="5"/>
      <c r="BU2115" s="9"/>
      <c r="BV2115" s="10"/>
      <c r="BW2115" s="10"/>
      <c r="BX2115" s="10"/>
      <c r="BY2115" s="10"/>
      <c r="BZ2115" s="10"/>
      <c r="CA2115" s="10"/>
      <c r="CB2115" s="10"/>
      <c r="CC2115" s="10"/>
      <c r="CD2115" s="5"/>
      <c r="CE2115" s="9"/>
      <c r="CF2115" s="10"/>
      <c r="CG2115" s="10"/>
      <c r="CH2115" s="10"/>
      <c r="CI2115" s="10"/>
      <c r="CJ2115" s="10"/>
      <c r="CK2115" s="10"/>
      <c r="CL2115" s="10"/>
      <c r="CM2115" s="10"/>
    </row>
    <row r="2116" spans="1:91" x14ac:dyDescent="0.2">
      <c r="A2116" s="9"/>
      <c r="B2116" s="9"/>
      <c r="C2116" s="9"/>
      <c r="D2116" s="9"/>
      <c r="E2116" s="9"/>
      <c r="F2116" s="9"/>
      <c r="G2116" s="9"/>
      <c r="H2116" s="9"/>
      <c r="I2116" s="9"/>
      <c r="J2116" s="9"/>
      <c r="K2116" s="9"/>
      <c r="L2116" s="9"/>
      <c r="M2116" s="9"/>
      <c r="N2116" s="9"/>
      <c r="AI2116" s="9"/>
      <c r="AJ2116" s="10"/>
      <c r="AK2116" s="9"/>
      <c r="AL2116" s="10"/>
      <c r="AM2116" s="9"/>
      <c r="AN2116" s="9"/>
      <c r="AO2116" s="9"/>
      <c r="AP2116" s="9"/>
      <c r="AQ2116" s="9"/>
      <c r="AS2116" s="9"/>
      <c r="AT2116" s="10"/>
      <c r="AU2116" s="10"/>
      <c r="AV2116" s="10"/>
      <c r="AW2116" s="10"/>
      <c r="AX2116" s="10"/>
      <c r="AY2116" s="10"/>
      <c r="AZ2116" s="10"/>
      <c r="BA2116" s="10"/>
      <c r="BC2116" s="9"/>
      <c r="BD2116" s="10"/>
      <c r="BE2116" s="10"/>
      <c r="BF2116" s="10"/>
      <c r="BG2116" s="10"/>
      <c r="BH2116" s="10"/>
      <c r="BI2116" s="10"/>
      <c r="BJ2116" s="10"/>
      <c r="BK2116" s="10"/>
      <c r="BL2116" s="10"/>
      <c r="BM2116" s="9"/>
      <c r="BN2116" s="10"/>
      <c r="BO2116" s="9"/>
      <c r="BP2116" s="9"/>
      <c r="BQ2116" s="9"/>
      <c r="BR2116" s="9"/>
      <c r="BS2116" s="9"/>
      <c r="BT2116" s="5"/>
      <c r="BU2116" s="9"/>
      <c r="BV2116" s="10"/>
      <c r="BW2116" s="10"/>
      <c r="BX2116" s="10"/>
      <c r="BY2116" s="10"/>
      <c r="BZ2116" s="10"/>
      <c r="CA2116" s="10"/>
      <c r="CB2116" s="10"/>
      <c r="CC2116" s="10"/>
      <c r="CD2116" s="5"/>
      <c r="CE2116" s="9"/>
      <c r="CF2116" s="10"/>
      <c r="CG2116" s="10"/>
      <c r="CH2116" s="10"/>
      <c r="CI2116" s="10"/>
      <c r="CJ2116" s="10"/>
      <c r="CK2116" s="10"/>
      <c r="CL2116" s="10"/>
      <c r="CM2116" s="10"/>
    </row>
    <row r="2117" spans="1:91" x14ac:dyDescent="0.2">
      <c r="A2117" s="9"/>
      <c r="B2117" s="9"/>
      <c r="C2117" s="9"/>
      <c r="D2117" s="9"/>
      <c r="E2117" s="9"/>
      <c r="F2117" s="9"/>
      <c r="G2117" s="9"/>
      <c r="H2117" s="9"/>
      <c r="I2117" s="9"/>
      <c r="J2117" s="9"/>
      <c r="K2117" s="9"/>
      <c r="L2117" s="9"/>
      <c r="M2117" s="9"/>
      <c r="N2117" s="9"/>
      <c r="AI2117" s="9"/>
      <c r="AJ2117" s="10"/>
      <c r="AK2117" s="9"/>
      <c r="AL2117" s="10"/>
      <c r="AM2117" s="9"/>
      <c r="AN2117" s="9"/>
      <c r="AO2117" s="9"/>
      <c r="AP2117" s="9"/>
      <c r="AQ2117" s="9"/>
      <c r="AS2117" s="9"/>
      <c r="AT2117" s="10"/>
      <c r="AU2117" s="10"/>
      <c r="AV2117" s="10"/>
      <c r="AW2117" s="10"/>
      <c r="AX2117" s="10"/>
      <c r="AY2117" s="10"/>
      <c r="AZ2117" s="10"/>
      <c r="BA2117" s="10"/>
      <c r="BC2117" s="9"/>
      <c r="BD2117" s="10"/>
      <c r="BE2117" s="10"/>
      <c r="BF2117" s="10"/>
      <c r="BG2117" s="10"/>
      <c r="BH2117" s="10"/>
      <c r="BI2117" s="10"/>
      <c r="BJ2117" s="10"/>
      <c r="BK2117" s="10"/>
      <c r="BL2117" s="10"/>
      <c r="BM2117" s="9"/>
      <c r="BN2117" s="10"/>
      <c r="BO2117" s="9"/>
      <c r="BP2117" s="9"/>
      <c r="BQ2117" s="9"/>
      <c r="BR2117" s="9"/>
      <c r="BS2117" s="9"/>
      <c r="BT2117" s="5"/>
      <c r="BU2117" s="9"/>
      <c r="BV2117" s="10"/>
      <c r="BW2117" s="10"/>
      <c r="BX2117" s="10"/>
      <c r="BY2117" s="10"/>
      <c r="BZ2117" s="10"/>
      <c r="CA2117" s="10"/>
      <c r="CB2117" s="10"/>
      <c r="CC2117" s="10"/>
      <c r="CD2117" s="5"/>
      <c r="CE2117" s="9"/>
      <c r="CF2117" s="10"/>
      <c r="CG2117" s="10"/>
      <c r="CH2117" s="10"/>
      <c r="CI2117" s="10"/>
      <c r="CJ2117" s="10"/>
      <c r="CK2117" s="10"/>
      <c r="CL2117" s="10"/>
      <c r="CM2117" s="10"/>
    </row>
    <row r="2118" spans="1:91" x14ac:dyDescent="0.2">
      <c r="A2118" s="9"/>
      <c r="B2118" s="9"/>
      <c r="C2118" s="9"/>
      <c r="D2118" s="9"/>
      <c r="E2118" s="9"/>
      <c r="F2118" s="9"/>
      <c r="G2118" s="9"/>
      <c r="H2118" s="9"/>
      <c r="I2118" s="9"/>
      <c r="J2118" s="9"/>
      <c r="K2118" s="9"/>
      <c r="L2118" s="9"/>
      <c r="M2118" s="9"/>
      <c r="N2118" s="9"/>
      <c r="AI2118" s="9"/>
      <c r="AJ2118" s="10"/>
      <c r="AK2118" s="9"/>
      <c r="AL2118" s="10"/>
      <c r="AM2118" s="9"/>
      <c r="AN2118" s="9"/>
      <c r="AO2118" s="9"/>
      <c r="AP2118" s="9"/>
      <c r="AQ2118" s="9"/>
      <c r="AS2118" s="9"/>
      <c r="AT2118" s="10"/>
      <c r="AU2118" s="10"/>
      <c r="AV2118" s="10"/>
      <c r="AW2118" s="10"/>
      <c r="AX2118" s="10"/>
      <c r="AY2118" s="10"/>
      <c r="AZ2118" s="10"/>
      <c r="BA2118" s="10"/>
      <c r="BC2118" s="9"/>
      <c r="BD2118" s="10"/>
      <c r="BE2118" s="10"/>
      <c r="BF2118" s="10"/>
      <c r="BG2118" s="10"/>
      <c r="BH2118" s="10"/>
      <c r="BI2118" s="10"/>
      <c r="BJ2118" s="10"/>
      <c r="BK2118" s="10"/>
      <c r="BL2118" s="10"/>
      <c r="BM2118" s="9"/>
      <c r="BN2118" s="10"/>
      <c r="BO2118" s="9"/>
      <c r="BP2118" s="9"/>
      <c r="BQ2118" s="9"/>
      <c r="BR2118" s="9"/>
      <c r="BS2118" s="9"/>
      <c r="BT2118" s="5"/>
      <c r="BU2118" s="9"/>
      <c r="BV2118" s="10"/>
      <c r="BW2118" s="10"/>
      <c r="BX2118" s="10"/>
      <c r="BY2118" s="10"/>
      <c r="BZ2118" s="10"/>
      <c r="CA2118" s="10"/>
      <c r="CB2118" s="10"/>
      <c r="CC2118" s="10"/>
      <c r="CD2118" s="5"/>
      <c r="CE2118" s="9"/>
      <c r="CF2118" s="10"/>
      <c r="CG2118" s="10"/>
      <c r="CH2118" s="10"/>
      <c r="CI2118" s="10"/>
      <c r="CJ2118" s="10"/>
      <c r="CK2118" s="10"/>
      <c r="CL2118" s="10"/>
      <c r="CM2118" s="10"/>
    </row>
    <row r="2119" spans="1:91" x14ac:dyDescent="0.2">
      <c r="A2119" s="9"/>
      <c r="B2119" s="9"/>
      <c r="C2119" s="9"/>
      <c r="D2119" s="9"/>
      <c r="E2119" s="9"/>
      <c r="F2119" s="9"/>
      <c r="G2119" s="9"/>
      <c r="H2119" s="9"/>
      <c r="I2119" s="9"/>
      <c r="J2119" s="9"/>
      <c r="K2119" s="9"/>
      <c r="L2119" s="9"/>
      <c r="M2119" s="9"/>
      <c r="N2119" s="9"/>
      <c r="AI2119" s="9"/>
      <c r="AJ2119" s="10"/>
      <c r="AK2119" s="9"/>
      <c r="AL2119" s="10"/>
      <c r="AM2119" s="9"/>
      <c r="AN2119" s="9"/>
      <c r="AO2119" s="9"/>
      <c r="AP2119" s="9"/>
      <c r="AQ2119" s="9"/>
      <c r="AS2119" s="9"/>
      <c r="AT2119" s="10"/>
      <c r="AU2119" s="10"/>
      <c r="AV2119" s="10"/>
      <c r="AW2119" s="10"/>
      <c r="AX2119" s="10"/>
      <c r="AY2119" s="10"/>
      <c r="AZ2119" s="10"/>
      <c r="BA2119" s="10"/>
      <c r="BC2119" s="9"/>
      <c r="BD2119" s="10"/>
      <c r="BE2119" s="10"/>
      <c r="BF2119" s="10"/>
      <c r="BG2119" s="10"/>
      <c r="BH2119" s="10"/>
      <c r="BI2119" s="10"/>
      <c r="BJ2119" s="10"/>
      <c r="BK2119" s="10"/>
      <c r="BL2119" s="10"/>
      <c r="BM2119" s="9"/>
      <c r="BN2119" s="10"/>
      <c r="BO2119" s="9"/>
      <c r="BP2119" s="9"/>
      <c r="BQ2119" s="9"/>
      <c r="BR2119" s="9"/>
      <c r="BS2119" s="9"/>
      <c r="BT2119" s="5"/>
      <c r="BU2119" s="9"/>
      <c r="BV2119" s="10"/>
      <c r="BW2119" s="10"/>
      <c r="BX2119" s="10"/>
      <c r="BY2119" s="10"/>
      <c r="BZ2119" s="10"/>
      <c r="CA2119" s="10"/>
      <c r="CB2119" s="10"/>
      <c r="CC2119" s="10"/>
      <c r="CD2119" s="5"/>
      <c r="CE2119" s="9"/>
      <c r="CF2119" s="10"/>
      <c r="CG2119" s="10"/>
      <c r="CH2119" s="10"/>
      <c r="CI2119" s="10"/>
      <c r="CJ2119" s="10"/>
      <c r="CK2119" s="10"/>
      <c r="CL2119" s="10"/>
      <c r="CM2119" s="10"/>
    </row>
    <row r="2120" spans="1:91" x14ac:dyDescent="0.2">
      <c r="A2120" s="9"/>
      <c r="B2120" s="9"/>
      <c r="C2120" s="9"/>
      <c r="D2120" s="9"/>
      <c r="E2120" s="9"/>
      <c r="F2120" s="9"/>
      <c r="G2120" s="9"/>
      <c r="H2120" s="9"/>
      <c r="I2120" s="9"/>
      <c r="J2120" s="9"/>
      <c r="K2120" s="9"/>
      <c r="L2120" s="9"/>
      <c r="M2120" s="9"/>
      <c r="N2120" s="9"/>
      <c r="AI2120" s="9"/>
      <c r="AJ2120" s="10"/>
      <c r="AK2120" s="9"/>
      <c r="AL2120" s="10"/>
      <c r="AM2120" s="9"/>
      <c r="AN2120" s="9"/>
      <c r="AO2120" s="9"/>
      <c r="AP2120" s="9"/>
      <c r="AQ2120" s="9"/>
      <c r="AS2120" s="9"/>
      <c r="AT2120" s="10"/>
      <c r="AU2120" s="10"/>
      <c r="AV2120" s="10"/>
      <c r="AW2120" s="10"/>
      <c r="AX2120" s="10"/>
      <c r="AY2120" s="10"/>
      <c r="AZ2120" s="10"/>
      <c r="BA2120" s="10"/>
      <c r="BC2120" s="9"/>
      <c r="BD2120" s="10"/>
      <c r="BE2120" s="10"/>
      <c r="BF2120" s="10"/>
      <c r="BG2120" s="10"/>
      <c r="BH2120" s="10"/>
      <c r="BI2120" s="10"/>
      <c r="BJ2120" s="10"/>
      <c r="BK2120" s="10"/>
      <c r="BL2120" s="10"/>
      <c r="BM2120" s="9"/>
      <c r="BN2120" s="10"/>
      <c r="BO2120" s="9"/>
      <c r="BP2120" s="9"/>
      <c r="BQ2120" s="9"/>
      <c r="BR2120" s="9"/>
      <c r="BS2120" s="9"/>
      <c r="BT2120" s="5"/>
      <c r="BU2120" s="9"/>
      <c r="BV2120" s="10"/>
      <c r="BW2120" s="10"/>
      <c r="BX2120" s="10"/>
      <c r="BY2120" s="10"/>
      <c r="BZ2120" s="10"/>
      <c r="CA2120" s="10"/>
      <c r="CB2120" s="10"/>
      <c r="CC2120" s="10"/>
      <c r="CD2120" s="5"/>
      <c r="CE2120" s="9"/>
      <c r="CF2120" s="10"/>
      <c r="CG2120" s="10"/>
      <c r="CH2120" s="10"/>
      <c r="CI2120" s="10"/>
      <c r="CJ2120" s="10"/>
      <c r="CK2120" s="10"/>
      <c r="CL2120" s="10"/>
      <c r="CM2120" s="10"/>
    </row>
    <row r="2121" spans="1:91" x14ac:dyDescent="0.2">
      <c r="A2121" s="9"/>
      <c r="B2121" s="9"/>
      <c r="C2121" s="9"/>
      <c r="D2121" s="9"/>
      <c r="E2121" s="9"/>
      <c r="F2121" s="9"/>
      <c r="G2121" s="9"/>
      <c r="H2121" s="9"/>
      <c r="I2121" s="9"/>
      <c r="J2121" s="9"/>
      <c r="K2121" s="9"/>
      <c r="L2121" s="9"/>
      <c r="M2121" s="9"/>
      <c r="N2121" s="9"/>
      <c r="AI2121" s="9"/>
      <c r="AJ2121" s="10"/>
      <c r="AK2121" s="9"/>
      <c r="AL2121" s="10"/>
      <c r="AM2121" s="9"/>
      <c r="AN2121" s="9"/>
      <c r="AO2121" s="9"/>
      <c r="AP2121" s="9"/>
      <c r="AQ2121" s="9"/>
      <c r="AS2121" s="9"/>
      <c r="AT2121" s="10"/>
      <c r="AU2121" s="10"/>
      <c r="AV2121" s="10"/>
      <c r="AW2121" s="10"/>
      <c r="AX2121" s="10"/>
      <c r="AY2121" s="10"/>
      <c r="AZ2121" s="10"/>
      <c r="BA2121" s="10"/>
      <c r="BC2121" s="9"/>
      <c r="BD2121" s="10"/>
      <c r="BE2121" s="10"/>
      <c r="BF2121" s="10"/>
      <c r="BG2121" s="10"/>
      <c r="BH2121" s="10"/>
      <c r="BI2121" s="10"/>
      <c r="BJ2121" s="10"/>
      <c r="BK2121" s="10"/>
      <c r="BL2121" s="10"/>
      <c r="BM2121" s="9"/>
      <c r="BN2121" s="10"/>
      <c r="BO2121" s="9"/>
      <c r="BP2121" s="9"/>
      <c r="BQ2121" s="9"/>
      <c r="BR2121" s="9"/>
      <c r="BS2121" s="9"/>
      <c r="BT2121" s="5"/>
      <c r="BU2121" s="9"/>
      <c r="BV2121" s="10"/>
      <c r="BW2121" s="10"/>
      <c r="BX2121" s="10"/>
      <c r="BY2121" s="10"/>
      <c r="BZ2121" s="10"/>
      <c r="CA2121" s="10"/>
      <c r="CB2121" s="10"/>
      <c r="CC2121" s="10"/>
      <c r="CD2121" s="5"/>
      <c r="CE2121" s="9"/>
      <c r="CF2121" s="10"/>
      <c r="CG2121" s="10"/>
      <c r="CH2121" s="10"/>
      <c r="CI2121" s="10"/>
      <c r="CJ2121" s="10"/>
      <c r="CK2121" s="10"/>
      <c r="CL2121" s="10"/>
      <c r="CM2121" s="10"/>
    </row>
    <row r="2122" spans="1:91" x14ac:dyDescent="0.2">
      <c r="A2122" s="9"/>
      <c r="B2122" s="9"/>
      <c r="C2122" s="9"/>
      <c r="D2122" s="9"/>
      <c r="E2122" s="9"/>
      <c r="F2122" s="9"/>
      <c r="G2122" s="9"/>
      <c r="H2122" s="9"/>
      <c r="I2122" s="9"/>
      <c r="J2122" s="9"/>
      <c r="K2122" s="9"/>
      <c r="L2122" s="9"/>
      <c r="M2122" s="9"/>
      <c r="N2122" s="9"/>
      <c r="AI2122" s="9"/>
      <c r="AJ2122" s="10"/>
      <c r="AK2122" s="9"/>
      <c r="AL2122" s="10"/>
      <c r="AM2122" s="9"/>
      <c r="AN2122" s="9"/>
      <c r="AO2122" s="9"/>
      <c r="AP2122" s="9"/>
      <c r="AQ2122" s="9"/>
      <c r="AS2122" s="9"/>
      <c r="AT2122" s="10"/>
      <c r="AU2122" s="10"/>
      <c r="AV2122" s="10"/>
      <c r="AW2122" s="10"/>
      <c r="AX2122" s="10"/>
      <c r="AY2122" s="10"/>
      <c r="AZ2122" s="10"/>
      <c r="BA2122" s="10"/>
      <c r="BC2122" s="9"/>
      <c r="BD2122" s="10"/>
      <c r="BE2122" s="10"/>
      <c r="BF2122" s="10"/>
      <c r="BG2122" s="10"/>
      <c r="BH2122" s="10"/>
      <c r="BI2122" s="10"/>
      <c r="BJ2122" s="10"/>
      <c r="BK2122" s="10"/>
      <c r="BL2122" s="10"/>
      <c r="BM2122" s="9"/>
      <c r="BN2122" s="10"/>
      <c r="BO2122" s="9"/>
      <c r="BP2122" s="9"/>
      <c r="BQ2122" s="9"/>
      <c r="BR2122" s="9"/>
      <c r="BS2122" s="9"/>
      <c r="BT2122" s="5"/>
      <c r="BU2122" s="9"/>
      <c r="BV2122" s="10"/>
      <c r="BW2122" s="10"/>
      <c r="BX2122" s="10"/>
      <c r="BY2122" s="10"/>
      <c r="BZ2122" s="10"/>
      <c r="CA2122" s="10"/>
      <c r="CB2122" s="10"/>
      <c r="CC2122" s="10"/>
      <c r="CD2122" s="5"/>
      <c r="CE2122" s="9"/>
      <c r="CF2122" s="10"/>
      <c r="CG2122" s="10"/>
      <c r="CH2122" s="10"/>
      <c r="CI2122" s="10"/>
      <c r="CJ2122" s="10"/>
      <c r="CK2122" s="10"/>
      <c r="CL2122" s="10"/>
      <c r="CM2122" s="10"/>
    </row>
    <row r="2123" spans="1:91" x14ac:dyDescent="0.2">
      <c r="A2123" s="9"/>
      <c r="B2123" s="9"/>
      <c r="C2123" s="9"/>
      <c r="D2123" s="9"/>
      <c r="E2123" s="9"/>
      <c r="F2123" s="9"/>
      <c r="G2123" s="9"/>
      <c r="H2123" s="9"/>
      <c r="I2123" s="9"/>
      <c r="J2123" s="9"/>
      <c r="K2123" s="9"/>
      <c r="L2123" s="9"/>
      <c r="M2123" s="9"/>
      <c r="N2123" s="9"/>
      <c r="AI2123" s="9"/>
      <c r="AJ2123" s="10"/>
      <c r="AK2123" s="9"/>
      <c r="AL2123" s="10"/>
      <c r="AM2123" s="9"/>
      <c r="AN2123" s="9"/>
      <c r="AO2123" s="9"/>
      <c r="AP2123" s="9"/>
      <c r="AQ2123" s="9"/>
      <c r="AS2123" s="9"/>
      <c r="AT2123" s="10"/>
      <c r="AU2123" s="10"/>
      <c r="AV2123" s="10"/>
      <c r="AW2123" s="10"/>
      <c r="AX2123" s="10"/>
      <c r="AY2123" s="10"/>
      <c r="AZ2123" s="10"/>
      <c r="BA2123" s="10"/>
      <c r="BC2123" s="9"/>
      <c r="BD2123" s="10"/>
      <c r="BE2123" s="10"/>
      <c r="BF2123" s="10"/>
      <c r="BG2123" s="10"/>
      <c r="BH2123" s="10"/>
      <c r="BI2123" s="10"/>
      <c r="BJ2123" s="10"/>
      <c r="BK2123" s="10"/>
      <c r="BL2123" s="10"/>
      <c r="BM2123" s="9"/>
      <c r="BN2123" s="10"/>
      <c r="BO2123" s="9"/>
      <c r="BP2123" s="9"/>
      <c r="BQ2123" s="9"/>
      <c r="BR2123" s="9"/>
      <c r="BS2123" s="9"/>
      <c r="BT2123" s="5"/>
      <c r="BU2123" s="9"/>
      <c r="BV2123" s="10"/>
      <c r="BW2123" s="10"/>
      <c r="BX2123" s="10"/>
      <c r="BY2123" s="10"/>
      <c r="BZ2123" s="10"/>
      <c r="CA2123" s="10"/>
      <c r="CB2123" s="10"/>
      <c r="CC2123" s="10"/>
      <c r="CD2123" s="5"/>
      <c r="CE2123" s="9"/>
      <c r="CF2123" s="10"/>
      <c r="CG2123" s="10"/>
      <c r="CH2123" s="10"/>
      <c r="CI2123" s="10"/>
      <c r="CJ2123" s="10"/>
      <c r="CK2123" s="10"/>
      <c r="CL2123" s="10"/>
      <c r="CM2123" s="10"/>
    </row>
    <row r="2124" spans="1:91" x14ac:dyDescent="0.2">
      <c r="A2124" s="9"/>
      <c r="B2124" s="9"/>
      <c r="C2124" s="9"/>
      <c r="D2124" s="9"/>
      <c r="E2124" s="9"/>
      <c r="F2124" s="9"/>
      <c r="G2124" s="9"/>
      <c r="H2124" s="9"/>
      <c r="I2124" s="9"/>
      <c r="J2124" s="9"/>
      <c r="K2124" s="9"/>
      <c r="L2124" s="9"/>
      <c r="M2124" s="9"/>
      <c r="N2124" s="9"/>
      <c r="AI2124" s="9"/>
      <c r="AJ2124" s="10"/>
      <c r="AK2124" s="9"/>
      <c r="AL2124" s="10"/>
      <c r="AM2124" s="9"/>
      <c r="AN2124" s="9"/>
      <c r="AO2124" s="9"/>
      <c r="AP2124" s="9"/>
      <c r="AQ2124" s="9"/>
      <c r="AS2124" s="9"/>
      <c r="AT2124" s="10"/>
      <c r="AU2124" s="10"/>
      <c r="AV2124" s="10"/>
      <c r="AW2124" s="10"/>
      <c r="AX2124" s="10"/>
      <c r="AY2124" s="10"/>
      <c r="AZ2124" s="10"/>
      <c r="BA2124" s="10"/>
      <c r="BC2124" s="9"/>
      <c r="BD2124" s="10"/>
      <c r="BE2124" s="10"/>
      <c r="BF2124" s="10"/>
      <c r="BG2124" s="10"/>
      <c r="BH2124" s="10"/>
      <c r="BI2124" s="10"/>
      <c r="BJ2124" s="10"/>
      <c r="BK2124" s="10"/>
      <c r="BL2124" s="10"/>
      <c r="BM2124" s="9"/>
      <c r="BN2124" s="10"/>
      <c r="BO2124" s="9"/>
      <c r="BP2124" s="9"/>
      <c r="BQ2124" s="9"/>
      <c r="BR2124" s="9"/>
      <c r="BS2124" s="9"/>
      <c r="BT2124" s="5"/>
      <c r="BU2124" s="9"/>
      <c r="BV2124" s="10"/>
      <c r="BW2124" s="10"/>
      <c r="BX2124" s="10"/>
      <c r="BY2124" s="10"/>
      <c r="BZ2124" s="10"/>
      <c r="CA2124" s="10"/>
      <c r="CB2124" s="10"/>
      <c r="CC2124" s="10"/>
      <c r="CD2124" s="5"/>
      <c r="CE2124" s="9"/>
      <c r="CF2124" s="10"/>
      <c r="CG2124" s="10"/>
      <c r="CH2124" s="10"/>
      <c r="CI2124" s="10"/>
      <c r="CJ2124" s="10"/>
      <c r="CK2124" s="10"/>
      <c r="CL2124" s="10"/>
      <c r="CM2124" s="10"/>
    </row>
    <row r="2125" spans="1:91" x14ac:dyDescent="0.2">
      <c r="A2125" s="9"/>
      <c r="B2125" s="9"/>
      <c r="C2125" s="9"/>
      <c r="D2125" s="9"/>
      <c r="E2125" s="9"/>
      <c r="F2125" s="9"/>
      <c r="G2125" s="9"/>
      <c r="H2125" s="9"/>
      <c r="I2125" s="9"/>
      <c r="J2125" s="9"/>
      <c r="K2125" s="9"/>
      <c r="L2125" s="9"/>
      <c r="M2125" s="9"/>
      <c r="N2125" s="9"/>
      <c r="AI2125" s="9"/>
      <c r="AJ2125" s="10"/>
      <c r="AK2125" s="9"/>
      <c r="AL2125" s="10"/>
      <c r="AM2125" s="9"/>
      <c r="AN2125" s="9"/>
      <c r="AO2125" s="9"/>
      <c r="AP2125" s="9"/>
      <c r="AQ2125" s="9"/>
      <c r="AS2125" s="9"/>
      <c r="AT2125" s="10"/>
      <c r="AU2125" s="10"/>
      <c r="AV2125" s="10"/>
      <c r="AW2125" s="10"/>
      <c r="AX2125" s="10"/>
      <c r="AY2125" s="10"/>
      <c r="AZ2125" s="10"/>
      <c r="BA2125" s="10"/>
      <c r="BC2125" s="9"/>
      <c r="BD2125" s="10"/>
      <c r="BE2125" s="10"/>
      <c r="BF2125" s="10"/>
      <c r="BG2125" s="10"/>
      <c r="BH2125" s="10"/>
      <c r="BI2125" s="10"/>
      <c r="BJ2125" s="10"/>
      <c r="BK2125" s="10"/>
      <c r="BL2125" s="10"/>
      <c r="BM2125" s="9"/>
      <c r="BN2125" s="10"/>
      <c r="BO2125" s="9"/>
      <c r="BP2125" s="9"/>
      <c r="BQ2125" s="9"/>
      <c r="BR2125" s="9"/>
      <c r="BS2125" s="9"/>
      <c r="BT2125" s="5"/>
      <c r="BU2125" s="9"/>
      <c r="BV2125" s="10"/>
      <c r="BW2125" s="10"/>
      <c r="BX2125" s="10"/>
      <c r="BY2125" s="10"/>
      <c r="BZ2125" s="10"/>
      <c r="CA2125" s="10"/>
      <c r="CB2125" s="10"/>
      <c r="CC2125" s="10"/>
      <c r="CD2125" s="5"/>
      <c r="CE2125" s="9"/>
      <c r="CF2125" s="10"/>
      <c r="CG2125" s="10"/>
      <c r="CH2125" s="10"/>
      <c r="CI2125" s="10"/>
      <c r="CJ2125" s="10"/>
      <c r="CK2125" s="10"/>
      <c r="CL2125" s="10"/>
      <c r="CM2125" s="10"/>
    </row>
    <row r="2126" spans="1:91" x14ac:dyDescent="0.2">
      <c r="A2126" s="9"/>
      <c r="B2126" s="9"/>
      <c r="C2126" s="9"/>
      <c r="D2126" s="9"/>
      <c r="E2126" s="9"/>
      <c r="F2126" s="9"/>
      <c r="G2126" s="9"/>
      <c r="H2126" s="9"/>
      <c r="I2126" s="9"/>
      <c r="J2126" s="9"/>
      <c r="K2126" s="9"/>
      <c r="L2126" s="9"/>
      <c r="M2126" s="9"/>
      <c r="N2126" s="9"/>
      <c r="AI2126" s="9"/>
      <c r="AJ2126" s="10"/>
      <c r="AK2126" s="9"/>
      <c r="AL2126" s="10"/>
      <c r="AM2126" s="9"/>
      <c r="AN2126" s="9"/>
      <c r="AO2126" s="9"/>
      <c r="AP2126" s="9"/>
      <c r="AQ2126" s="9"/>
      <c r="AS2126" s="9"/>
      <c r="AT2126" s="10"/>
      <c r="AU2126" s="10"/>
      <c r="AV2126" s="10"/>
      <c r="AW2126" s="10"/>
      <c r="AX2126" s="10"/>
      <c r="AY2126" s="10"/>
      <c r="AZ2126" s="10"/>
      <c r="BA2126" s="10"/>
      <c r="BC2126" s="9"/>
      <c r="BD2126" s="10"/>
      <c r="BE2126" s="10"/>
      <c r="BF2126" s="10"/>
      <c r="BG2126" s="10"/>
      <c r="BH2126" s="10"/>
      <c r="BI2126" s="10"/>
      <c r="BJ2126" s="10"/>
      <c r="BK2126" s="10"/>
      <c r="BL2126" s="10"/>
      <c r="BM2126" s="9"/>
      <c r="BN2126" s="10"/>
      <c r="BO2126" s="9"/>
      <c r="BP2126" s="9"/>
      <c r="BQ2126" s="9"/>
      <c r="BR2126" s="9"/>
      <c r="BS2126" s="9"/>
      <c r="BT2126" s="5"/>
      <c r="BU2126" s="9"/>
      <c r="BV2126" s="10"/>
      <c r="BW2126" s="10"/>
      <c r="BX2126" s="10"/>
      <c r="BY2126" s="10"/>
      <c r="BZ2126" s="10"/>
      <c r="CA2126" s="10"/>
      <c r="CB2126" s="10"/>
      <c r="CC2126" s="10"/>
      <c r="CD2126" s="5"/>
      <c r="CE2126" s="9"/>
      <c r="CF2126" s="10"/>
      <c r="CG2126" s="10"/>
      <c r="CH2126" s="10"/>
      <c r="CI2126" s="10"/>
      <c r="CJ2126" s="10"/>
      <c r="CK2126" s="10"/>
      <c r="CL2126" s="10"/>
      <c r="CM2126" s="10"/>
    </row>
    <row r="2127" spans="1:91" x14ac:dyDescent="0.2">
      <c r="A2127" s="9"/>
      <c r="B2127" s="9"/>
      <c r="C2127" s="9"/>
      <c r="D2127" s="9"/>
      <c r="E2127" s="9"/>
      <c r="F2127" s="9"/>
      <c r="G2127" s="9"/>
      <c r="H2127" s="9"/>
      <c r="I2127" s="9"/>
      <c r="J2127" s="9"/>
      <c r="K2127" s="9"/>
      <c r="L2127" s="9"/>
      <c r="M2127" s="9"/>
      <c r="N2127" s="9"/>
      <c r="AI2127" s="9"/>
      <c r="AJ2127" s="10"/>
      <c r="AK2127" s="9"/>
      <c r="AL2127" s="10"/>
      <c r="AM2127" s="9"/>
      <c r="AN2127" s="9"/>
      <c r="AO2127" s="9"/>
      <c r="AP2127" s="9"/>
      <c r="AQ2127" s="9"/>
      <c r="AS2127" s="9"/>
      <c r="AT2127" s="10"/>
      <c r="AU2127" s="10"/>
      <c r="AV2127" s="10"/>
      <c r="AW2127" s="10"/>
      <c r="AX2127" s="10"/>
      <c r="AY2127" s="10"/>
      <c r="AZ2127" s="10"/>
      <c r="BA2127" s="10"/>
      <c r="BC2127" s="9"/>
      <c r="BD2127" s="10"/>
      <c r="BE2127" s="10"/>
      <c r="BF2127" s="10"/>
      <c r="BG2127" s="10"/>
      <c r="BH2127" s="10"/>
      <c r="BI2127" s="10"/>
      <c r="BJ2127" s="10"/>
      <c r="BK2127" s="10"/>
      <c r="BL2127" s="10"/>
      <c r="BM2127" s="9"/>
      <c r="BN2127" s="10"/>
      <c r="BO2127" s="9"/>
      <c r="BP2127" s="9"/>
      <c r="BQ2127" s="9"/>
      <c r="BR2127" s="9"/>
      <c r="BS2127" s="9"/>
      <c r="BT2127" s="5"/>
      <c r="BU2127" s="9"/>
      <c r="BV2127" s="10"/>
      <c r="BW2127" s="10"/>
      <c r="BX2127" s="10"/>
      <c r="BY2127" s="10"/>
      <c r="BZ2127" s="10"/>
      <c r="CA2127" s="10"/>
      <c r="CB2127" s="10"/>
      <c r="CC2127" s="10"/>
      <c r="CD2127" s="5"/>
      <c r="CE2127" s="9"/>
      <c r="CF2127" s="10"/>
      <c r="CG2127" s="10"/>
      <c r="CH2127" s="10"/>
      <c r="CI2127" s="10"/>
      <c r="CJ2127" s="10"/>
      <c r="CK2127" s="10"/>
      <c r="CL2127" s="10"/>
      <c r="CM2127" s="10"/>
    </row>
    <row r="2128" spans="1:91" x14ac:dyDescent="0.2">
      <c r="A2128" s="9"/>
      <c r="B2128" s="9"/>
      <c r="C2128" s="9"/>
      <c r="D2128" s="9"/>
      <c r="E2128" s="9"/>
      <c r="F2128" s="9"/>
      <c r="G2128" s="9"/>
      <c r="H2128" s="9"/>
      <c r="I2128" s="9"/>
      <c r="J2128" s="9"/>
      <c r="K2128" s="9"/>
      <c r="L2128" s="9"/>
      <c r="M2128" s="9"/>
      <c r="N2128" s="9"/>
      <c r="AI2128" s="9"/>
      <c r="AJ2128" s="10"/>
      <c r="AK2128" s="9"/>
      <c r="AL2128" s="10"/>
      <c r="AM2128" s="9"/>
      <c r="AN2128" s="9"/>
      <c r="AO2128" s="9"/>
      <c r="AP2128" s="9"/>
      <c r="AQ2128" s="9"/>
      <c r="AS2128" s="9"/>
      <c r="AT2128" s="10"/>
      <c r="AU2128" s="10"/>
      <c r="AV2128" s="10"/>
      <c r="AW2128" s="10"/>
      <c r="AX2128" s="10"/>
      <c r="AY2128" s="10"/>
      <c r="AZ2128" s="10"/>
      <c r="BA2128" s="10"/>
      <c r="BC2128" s="9"/>
      <c r="BD2128" s="10"/>
      <c r="BE2128" s="10"/>
      <c r="BF2128" s="10"/>
      <c r="BG2128" s="10"/>
      <c r="BH2128" s="10"/>
      <c r="BI2128" s="10"/>
      <c r="BJ2128" s="10"/>
      <c r="BK2128" s="10"/>
      <c r="BL2128" s="10"/>
      <c r="BM2128" s="9"/>
      <c r="BN2128" s="10"/>
      <c r="BO2128" s="9"/>
      <c r="BP2128" s="9"/>
      <c r="BQ2128" s="9"/>
      <c r="BR2128" s="9"/>
      <c r="BS2128" s="9"/>
      <c r="BT2128" s="5"/>
      <c r="BU2128" s="9"/>
      <c r="BV2128" s="10"/>
      <c r="BW2128" s="10"/>
      <c r="BX2128" s="10"/>
      <c r="BY2128" s="10"/>
      <c r="BZ2128" s="10"/>
      <c r="CA2128" s="10"/>
      <c r="CB2128" s="10"/>
      <c r="CC2128" s="10"/>
      <c r="CD2128" s="5"/>
      <c r="CE2128" s="9"/>
      <c r="CF2128" s="10"/>
      <c r="CG2128" s="10"/>
      <c r="CH2128" s="10"/>
      <c r="CI2128" s="10"/>
      <c r="CJ2128" s="10"/>
      <c r="CK2128" s="10"/>
      <c r="CL2128" s="10"/>
      <c r="CM2128" s="10"/>
    </row>
    <row r="2129" spans="1:91" x14ac:dyDescent="0.2">
      <c r="A2129" s="9"/>
      <c r="B2129" s="9"/>
      <c r="C2129" s="9"/>
      <c r="D2129" s="9"/>
      <c r="E2129" s="9"/>
      <c r="F2129" s="9"/>
      <c r="G2129" s="9"/>
      <c r="H2129" s="9"/>
      <c r="I2129" s="9"/>
      <c r="J2129" s="9"/>
      <c r="K2129" s="9"/>
      <c r="L2129" s="9"/>
      <c r="M2129" s="9"/>
      <c r="N2129" s="9"/>
      <c r="AI2129" s="9"/>
      <c r="AJ2129" s="10"/>
      <c r="AK2129" s="9"/>
      <c r="AL2129" s="10"/>
      <c r="AM2129" s="9"/>
      <c r="AN2129" s="9"/>
      <c r="AO2129" s="9"/>
      <c r="AP2129" s="9"/>
      <c r="AQ2129" s="9"/>
      <c r="AS2129" s="9"/>
      <c r="AT2129" s="10"/>
      <c r="AU2129" s="10"/>
      <c r="AV2129" s="10"/>
      <c r="AW2129" s="10"/>
      <c r="AX2129" s="10"/>
      <c r="AY2129" s="10"/>
      <c r="AZ2129" s="10"/>
      <c r="BA2129" s="10"/>
      <c r="BC2129" s="9"/>
      <c r="BD2129" s="10"/>
      <c r="BE2129" s="10"/>
      <c r="BF2129" s="10"/>
      <c r="BG2129" s="10"/>
      <c r="BH2129" s="10"/>
      <c r="BI2129" s="10"/>
      <c r="BJ2129" s="10"/>
      <c r="BK2129" s="10"/>
      <c r="BL2129" s="10"/>
      <c r="BM2129" s="9"/>
      <c r="BN2129" s="10"/>
      <c r="BO2129" s="9"/>
      <c r="BP2129" s="9"/>
      <c r="BQ2129" s="9"/>
      <c r="BR2129" s="9"/>
      <c r="BS2129" s="9"/>
      <c r="BT2129" s="5"/>
      <c r="BU2129" s="9"/>
      <c r="BV2129" s="10"/>
      <c r="BW2129" s="10"/>
      <c r="BX2129" s="10"/>
      <c r="BY2129" s="10"/>
      <c r="BZ2129" s="10"/>
      <c r="CA2129" s="10"/>
      <c r="CB2129" s="10"/>
      <c r="CC2129" s="10"/>
      <c r="CD2129" s="5"/>
      <c r="CE2129" s="9"/>
      <c r="CF2129" s="10"/>
      <c r="CG2129" s="10"/>
      <c r="CH2129" s="10"/>
      <c r="CI2129" s="10"/>
      <c r="CJ2129" s="10"/>
      <c r="CK2129" s="10"/>
      <c r="CL2129" s="10"/>
      <c r="CM2129" s="10"/>
    </row>
    <row r="2130" spans="1:91" x14ac:dyDescent="0.2">
      <c r="A2130" s="9"/>
      <c r="B2130" s="9"/>
      <c r="C2130" s="9"/>
      <c r="D2130" s="9"/>
      <c r="E2130" s="9"/>
      <c r="F2130" s="9"/>
      <c r="G2130" s="9"/>
      <c r="H2130" s="9"/>
      <c r="I2130" s="9"/>
      <c r="J2130" s="9"/>
      <c r="K2130" s="9"/>
      <c r="L2130" s="9"/>
      <c r="M2130" s="9"/>
      <c r="N2130" s="9"/>
      <c r="AI2130" s="9"/>
      <c r="AJ2130" s="10"/>
      <c r="AK2130" s="9"/>
      <c r="AL2130" s="10"/>
      <c r="AM2130" s="9"/>
      <c r="AN2130" s="9"/>
      <c r="AO2130" s="9"/>
      <c r="AP2130" s="9"/>
      <c r="AQ2130" s="9"/>
      <c r="AS2130" s="9"/>
      <c r="AT2130" s="10"/>
      <c r="AU2130" s="10"/>
      <c r="AV2130" s="10"/>
      <c r="AW2130" s="10"/>
      <c r="AX2130" s="10"/>
      <c r="AY2130" s="10"/>
      <c r="AZ2130" s="10"/>
      <c r="BA2130" s="10"/>
      <c r="BC2130" s="9"/>
      <c r="BD2130" s="10"/>
      <c r="BE2130" s="10"/>
      <c r="BF2130" s="10"/>
      <c r="BG2130" s="10"/>
      <c r="BH2130" s="10"/>
      <c r="BI2130" s="10"/>
      <c r="BJ2130" s="10"/>
      <c r="BK2130" s="10"/>
      <c r="BL2130" s="10"/>
      <c r="BM2130" s="9"/>
      <c r="BN2130" s="10"/>
      <c r="BO2130" s="9"/>
      <c r="BP2130" s="9"/>
      <c r="BQ2130" s="9"/>
      <c r="BR2130" s="9"/>
      <c r="BS2130" s="9"/>
      <c r="BT2130" s="5"/>
      <c r="BU2130" s="9"/>
      <c r="BV2130" s="10"/>
      <c r="BW2130" s="10"/>
      <c r="BX2130" s="10"/>
      <c r="BY2130" s="10"/>
      <c r="BZ2130" s="10"/>
      <c r="CA2130" s="10"/>
      <c r="CB2130" s="10"/>
      <c r="CC2130" s="10"/>
      <c r="CD2130" s="5"/>
      <c r="CE2130" s="9"/>
      <c r="CF2130" s="10"/>
      <c r="CG2130" s="10"/>
      <c r="CH2130" s="10"/>
      <c r="CI2130" s="10"/>
      <c r="CJ2130" s="10"/>
      <c r="CK2130" s="10"/>
      <c r="CL2130" s="10"/>
      <c r="CM2130" s="10"/>
    </row>
    <row r="2131" spans="1:91" x14ac:dyDescent="0.2">
      <c r="A2131" s="9"/>
      <c r="B2131" s="9"/>
      <c r="C2131" s="9"/>
      <c r="D2131" s="9"/>
      <c r="E2131" s="9"/>
      <c r="F2131" s="9"/>
      <c r="G2131" s="9"/>
      <c r="H2131" s="9"/>
      <c r="I2131" s="9"/>
      <c r="J2131" s="9"/>
      <c r="K2131" s="9"/>
      <c r="L2131" s="9"/>
      <c r="M2131" s="9"/>
      <c r="N2131" s="9"/>
      <c r="AI2131" s="9"/>
      <c r="AJ2131" s="10"/>
      <c r="AK2131" s="9"/>
      <c r="AL2131" s="10"/>
      <c r="AM2131" s="9"/>
      <c r="AN2131" s="9"/>
      <c r="AO2131" s="9"/>
      <c r="AP2131" s="9"/>
      <c r="AQ2131" s="9"/>
      <c r="AS2131" s="9"/>
      <c r="AT2131" s="10"/>
      <c r="AU2131" s="10"/>
      <c r="AV2131" s="10"/>
      <c r="AW2131" s="10"/>
      <c r="AX2131" s="10"/>
      <c r="AY2131" s="10"/>
      <c r="AZ2131" s="10"/>
      <c r="BA2131" s="10"/>
      <c r="BC2131" s="9"/>
      <c r="BD2131" s="10"/>
      <c r="BE2131" s="10"/>
      <c r="BF2131" s="10"/>
      <c r="BG2131" s="10"/>
      <c r="BH2131" s="10"/>
      <c r="BI2131" s="10"/>
      <c r="BJ2131" s="10"/>
      <c r="BK2131" s="10"/>
      <c r="BL2131" s="10"/>
      <c r="BM2131" s="9"/>
      <c r="BN2131" s="10"/>
      <c r="BO2131" s="9"/>
      <c r="BP2131" s="9"/>
      <c r="BQ2131" s="9"/>
      <c r="BR2131" s="9"/>
      <c r="BS2131" s="9"/>
      <c r="BT2131" s="5"/>
      <c r="BU2131" s="9"/>
      <c r="BV2131" s="10"/>
      <c r="BW2131" s="10"/>
      <c r="BX2131" s="10"/>
      <c r="BY2131" s="10"/>
      <c r="BZ2131" s="10"/>
      <c r="CA2131" s="10"/>
      <c r="CB2131" s="10"/>
      <c r="CC2131" s="10"/>
      <c r="CD2131" s="5"/>
      <c r="CE2131" s="9"/>
      <c r="CF2131" s="10"/>
      <c r="CG2131" s="10"/>
      <c r="CH2131" s="10"/>
      <c r="CI2131" s="10"/>
      <c r="CJ2131" s="10"/>
      <c r="CK2131" s="10"/>
      <c r="CL2131" s="10"/>
      <c r="CM2131" s="10"/>
    </row>
    <row r="2132" spans="1:91" x14ac:dyDescent="0.2">
      <c r="A2132" s="9"/>
      <c r="B2132" s="9"/>
      <c r="C2132" s="9"/>
      <c r="D2132" s="9"/>
      <c r="E2132" s="9"/>
      <c r="F2132" s="9"/>
      <c r="G2132" s="9"/>
      <c r="H2132" s="9"/>
      <c r="I2132" s="9"/>
      <c r="J2132" s="9"/>
      <c r="K2132" s="9"/>
      <c r="L2132" s="9"/>
      <c r="M2132" s="9"/>
      <c r="N2132" s="9"/>
      <c r="AI2132" s="9"/>
      <c r="AJ2132" s="10"/>
      <c r="AK2132" s="9"/>
      <c r="AL2132" s="10"/>
      <c r="AM2132" s="9"/>
      <c r="AN2132" s="9"/>
      <c r="AO2132" s="9"/>
      <c r="AP2132" s="9"/>
      <c r="AQ2132" s="9"/>
      <c r="AS2132" s="9"/>
      <c r="AT2132" s="10"/>
      <c r="AU2132" s="10"/>
      <c r="AV2132" s="10"/>
      <c r="AW2132" s="10"/>
      <c r="AX2132" s="10"/>
      <c r="AY2132" s="10"/>
      <c r="AZ2132" s="10"/>
      <c r="BA2132" s="10"/>
      <c r="BC2132" s="9"/>
      <c r="BD2132" s="10"/>
      <c r="BE2132" s="10"/>
      <c r="BF2132" s="10"/>
      <c r="BG2132" s="10"/>
      <c r="BH2132" s="10"/>
      <c r="BI2132" s="10"/>
      <c r="BJ2132" s="10"/>
      <c r="BK2132" s="10"/>
      <c r="BL2132" s="10"/>
      <c r="BM2132" s="9"/>
      <c r="BN2132" s="10"/>
      <c r="BO2132" s="9"/>
      <c r="BP2132" s="9"/>
      <c r="BQ2132" s="9"/>
      <c r="BR2132" s="9"/>
      <c r="BS2132" s="9"/>
      <c r="BT2132" s="5"/>
      <c r="BU2132" s="9"/>
      <c r="BV2132" s="10"/>
      <c r="BW2132" s="10"/>
      <c r="BX2132" s="10"/>
      <c r="BY2132" s="10"/>
      <c r="BZ2132" s="10"/>
      <c r="CA2132" s="10"/>
      <c r="CB2132" s="10"/>
      <c r="CC2132" s="10"/>
      <c r="CD2132" s="5"/>
      <c r="CE2132" s="9"/>
      <c r="CF2132" s="10"/>
      <c r="CG2132" s="10"/>
      <c r="CH2132" s="10"/>
      <c r="CI2132" s="10"/>
      <c r="CJ2132" s="10"/>
      <c r="CK2132" s="10"/>
      <c r="CL2132" s="10"/>
      <c r="CM2132" s="10"/>
    </row>
    <row r="2133" spans="1:91" x14ac:dyDescent="0.2">
      <c r="A2133" s="9"/>
      <c r="B2133" s="9"/>
      <c r="C2133" s="9"/>
      <c r="D2133" s="9"/>
      <c r="E2133" s="9"/>
      <c r="F2133" s="9"/>
      <c r="G2133" s="9"/>
      <c r="H2133" s="9"/>
      <c r="I2133" s="9"/>
      <c r="J2133" s="9"/>
      <c r="K2133" s="9"/>
      <c r="L2133" s="9"/>
      <c r="M2133" s="9"/>
      <c r="N2133" s="9"/>
      <c r="AI2133" s="9"/>
      <c r="AJ2133" s="10"/>
      <c r="AK2133" s="9"/>
      <c r="AL2133" s="10"/>
      <c r="AM2133" s="9"/>
      <c r="AN2133" s="9"/>
      <c r="AO2133" s="9"/>
      <c r="AP2133" s="9"/>
      <c r="AQ2133" s="9"/>
      <c r="AS2133" s="9"/>
      <c r="AT2133" s="10"/>
      <c r="AU2133" s="10"/>
      <c r="AV2133" s="10"/>
      <c r="AW2133" s="10"/>
      <c r="AX2133" s="10"/>
      <c r="AY2133" s="10"/>
      <c r="AZ2133" s="10"/>
      <c r="BA2133" s="10"/>
      <c r="BC2133" s="9"/>
      <c r="BD2133" s="10"/>
      <c r="BE2133" s="10"/>
      <c r="BF2133" s="10"/>
      <c r="BG2133" s="10"/>
      <c r="BH2133" s="10"/>
      <c r="BI2133" s="10"/>
      <c r="BJ2133" s="10"/>
      <c r="BK2133" s="10"/>
      <c r="BL2133" s="10"/>
      <c r="BM2133" s="9"/>
      <c r="BN2133" s="10"/>
      <c r="BO2133" s="9"/>
      <c r="BP2133" s="9"/>
      <c r="BQ2133" s="9"/>
      <c r="BR2133" s="9"/>
      <c r="BS2133" s="9"/>
      <c r="BT2133" s="5"/>
      <c r="BU2133" s="9"/>
      <c r="BV2133" s="10"/>
      <c r="BW2133" s="10"/>
      <c r="BX2133" s="10"/>
      <c r="BY2133" s="10"/>
      <c r="BZ2133" s="10"/>
      <c r="CA2133" s="10"/>
      <c r="CB2133" s="10"/>
      <c r="CC2133" s="10"/>
      <c r="CD2133" s="5"/>
      <c r="CE2133" s="9"/>
      <c r="CF2133" s="10"/>
      <c r="CG2133" s="10"/>
      <c r="CH2133" s="10"/>
      <c r="CI2133" s="10"/>
      <c r="CJ2133" s="10"/>
      <c r="CK2133" s="10"/>
      <c r="CL2133" s="10"/>
      <c r="CM2133" s="10"/>
    </row>
    <row r="2134" spans="1:91" x14ac:dyDescent="0.2">
      <c r="A2134" s="9"/>
      <c r="B2134" s="9"/>
      <c r="C2134" s="9"/>
      <c r="D2134" s="9"/>
      <c r="E2134" s="9"/>
      <c r="F2134" s="9"/>
      <c r="G2134" s="9"/>
      <c r="H2134" s="9"/>
      <c r="I2134" s="9"/>
      <c r="J2134" s="9"/>
      <c r="K2134" s="9"/>
      <c r="L2134" s="9"/>
      <c r="M2134" s="9"/>
      <c r="N2134" s="9"/>
      <c r="AI2134" s="9"/>
      <c r="AJ2134" s="10"/>
      <c r="AK2134" s="9"/>
      <c r="AL2134" s="10"/>
      <c r="AM2134" s="9"/>
      <c r="AN2134" s="9"/>
      <c r="AO2134" s="9"/>
      <c r="AP2134" s="9"/>
      <c r="AQ2134" s="9"/>
      <c r="AS2134" s="9"/>
      <c r="AT2134" s="10"/>
      <c r="AU2134" s="10"/>
      <c r="AV2134" s="10"/>
      <c r="AW2134" s="10"/>
      <c r="AX2134" s="10"/>
      <c r="AY2134" s="10"/>
      <c r="AZ2134" s="10"/>
      <c r="BA2134" s="10"/>
      <c r="BC2134" s="9"/>
      <c r="BD2134" s="10"/>
      <c r="BE2134" s="10"/>
      <c r="BF2134" s="10"/>
      <c r="BG2134" s="10"/>
      <c r="BH2134" s="10"/>
      <c r="BI2134" s="10"/>
      <c r="BJ2134" s="10"/>
      <c r="BK2134" s="10"/>
      <c r="BL2134" s="10"/>
      <c r="BM2134" s="9"/>
      <c r="BN2134" s="10"/>
      <c r="BO2134" s="9"/>
      <c r="BP2134" s="9"/>
      <c r="BQ2134" s="9"/>
      <c r="BR2134" s="9"/>
      <c r="BS2134" s="9"/>
      <c r="BT2134" s="5"/>
      <c r="BU2134" s="9"/>
      <c r="BV2134" s="10"/>
      <c r="BW2134" s="10"/>
      <c r="BX2134" s="10"/>
      <c r="BY2134" s="10"/>
      <c r="BZ2134" s="10"/>
      <c r="CA2134" s="10"/>
      <c r="CB2134" s="10"/>
      <c r="CC2134" s="10"/>
      <c r="CD2134" s="5"/>
      <c r="CE2134" s="9"/>
      <c r="CF2134" s="10"/>
      <c r="CG2134" s="10"/>
      <c r="CH2134" s="10"/>
      <c r="CI2134" s="10"/>
      <c r="CJ2134" s="10"/>
      <c r="CK2134" s="10"/>
      <c r="CL2134" s="10"/>
      <c r="CM2134" s="10"/>
    </row>
    <row r="2135" spans="1:91" x14ac:dyDescent="0.2">
      <c r="A2135" s="9"/>
      <c r="B2135" s="9"/>
      <c r="C2135" s="9"/>
      <c r="D2135" s="9"/>
      <c r="E2135" s="9"/>
      <c r="F2135" s="9"/>
      <c r="G2135" s="9"/>
      <c r="H2135" s="9"/>
      <c r="I2135" s="9"/>
      <c r="J2135" s="9"/>
      <c r="K2135" s="9"/>
      <c r="L2135" s="9"/>
      <c r="M2135" s="9"/>
      <c r="N2135" s="9"/>
      <c r="AI2135" s="9"/>
      <c r="AJ2135" s="10"/>
      <c r="AK2135" s="9"/>
      <c r="AL2135" s="10"/>
      <c r="AM2135" s="9"/>
      <c r="AN2135" s="9"/>
      <c r="AO2135" s="9"/>
      <c r="AP2135" s="9"/>
      <c r="AQ2135" s="9"/>
      <c r="AS2135" s="9"/>
      <c r="AT2135" s="10"/>
      <c r="AU2135" s="10"/>
      <c r="AV2135" s="10"/>
      <c r="AW2135" s="10"/>
      <c r="AX2135" s="10"/>
      <c r="AY2135" s="10"/>
      <c r="AZ2135" s="10"/>
      <c r="BA2135" s="10"/>
      <c r="BC2135" s="9"/>
      <c r="BD2135" s="10"/>
      <c r="BE2135" s="10"/>
      <c r="BF2135" s="10"/>
      <c r="BG2135" s="10"/>
      <c r="BH2135" s="10"/>
      <c r="BI2135" s="10"/>
      <c r="BJ2135" s="10"/>
      <c r="BK2135" s="10"/>
      <c r="BL2135" s="10"/>
      <c r="BM2135" s="9"/>
      <c r="BN2135" s="10"/>
      <c r="BO2135" s="9"/>
      <c r="BP2135" s="9"/>
      <c r="BQ2135" s="9"/>
      <c r="BR2135" s="9"/>
      <c r="BS2135" s="9"/>
      <c r="BT2135" s="5"/>
      <c r="BU2135" s="9"/>
      <c r="BV2135" s="10"/>
      <c r="BW2135" s="10"/>
      <c r="BX2135" s="10"/>
      <c r="BY2135" s="10"/>
      <c r="BZ2135" s="10"/>
      <c r="CA2135" s="10"/>
      <c r="CB2135" s="10"/>
      <c r="CC2135" s="10"/>
      <c r="CD2135" s="5"/>
      <c r="CE2135" s="9"/>
      <c r="CF2135" s="10"/>
      <c r="CG2135" s="10"/>
      <c r="CH2135" s="10"/>
      <c r="CI2135" s="10"/>
      <c r="CJ2135" s="10"/>
      <c r="CK2135" s="10"/>
      <c r="CL2135" s="10"/>
      <c r="CM2135" s="10"/>
    </row>
    <row r="2136" spans="1:91" x14ac:dyDescent="0.2">
      <c r="A2136" s="9"/>
      <c r="B2136" s="9"/>
      <c r="C2136" s="9"/>
      <c r="D2136" s="9"/>
      <c r="E2136" s="9"/>
      <c r="F2136" s="9"/>
      <c r="G2136" s="9"/>
      <c r="H2136" s="9"/>
      <c r="I2136" s="9"/>
      <c r="J2136" s="9"/>
      <c r="K2136" s="9"/>
      <c r="L2136" s="9"/>
      <c r="M2136" s="9"/>
      <c r="N2136" s="9"/>
      <c r="AI2136" s="9"/>
      <c r="AJ2136" s="10"/>
      <c r="AK2136" s="9"/>
      <c r="AL2136" s="10"/>
      <c r="AM2136" s="9"/>
      <c r="AN2136" s="9"/>
      <c r="AO2136" s="9"/>
      <c r="AP2136" s="9"/>
      <c r="AQ2136" s="9"/>
      <c r="AS2136" s="9"/>
      <c r="AT2136" s="10"/>
      <c r="AU2136" s="10"/>
      <c r="AV2136" s="10"/>
      <c r="AW2136" s="10"/>
      <c r="AX2136" s="10"/>
      <c r="AY2136" s="10"/>
      <c r="AZ2136" s="10"/>
      <c r="BA2136" s="10"/>
      <c r="BC2136" s="9"/>
      <c r="BD2136" s="10"/>
      <c r="BE2136" s="10"/>
      <c r="BF2136" s="10"/>
      <c r="BG2136" s="10"/>
      <c r="BH2136" s="10"/>
      <c r="BI2136" s="10"/>
      <c r="BJ2136" s="10"/>
      <c r="BK2136" s="10"/>
      <c r="BL2136" s="10"/>
      <c r="BM2136" s="9"/>
      <c r="BN2136" s="10"/>
      <c r="BO2136" s="9"/>
      <c r="BP2136" s="9"/>
      <c r="BQ2136" s="9"/>
      <c r="BR2136" s="9"/>
      <c r="BS2136" s="9"/>
      <c r="BT2136" s="5"/>
      <c r="BU2136" s="9"/>
      <c r="BV2136" s="10"/>
      <c r="BW2136" s="10"/>
      <c r="BX2136" s="10"/>
      <c r="BY2136" s="10"/>
      <c r="BZ2136" s="10"/>
      <c r="CA2136" s="10"/>
      <c r="CB2136" s="10"/>
      <c r="CC2136" s="10"/>
      <c r="CD2136" s="5"/>
      <c r="CE2136" s="9"/>
      <c r="CF2136" s="10"/>
      <c r="CG2136" s="10"/>
      <c r="CH2136" s="10"/>
      <c r="CI2136" s="10"/>
      <c r="CJ2136" s="10"/>
      <c r="CK2136" s="10"/>
      <c r="CL2136" s="10"/>
      <c r="CM2136" s="10"/>
    </row>
    <row r="2137" spans="1:91" x14ac:dyDescent="0.2">
      <c r="A2137" s="9"/>
      <c r="B2137" s="9"/>
      <c r="C2137" s="9"/>
      <c r="D2137" s="9"/>
      <c r="E2137" s="9"/>
      <c r="F2137" s="9"/>
      <c r="G2137" s="9"/>
      <c r="H2137" s="9"/>
      <c r="I2137" s="9"/>
      <c r="J2137" s="9"/>
      <c r="K2137" s="9"/>
      <c r="L2137" s="9"/>
      <c r="M2137" s="9"/>
      <c r="N2137" s="9"/>
      <c r="AI2137" s="9"/>
      <c r="AJ2137" s="10"/>
      <c r="AK2137" s="9"/>
      <c r="AL2137" s="10"/>
      <c r="AM2137" s="9"/>
      <c r="AN2137" s="9"/>
      <c r="AO2137" s="9"/>
      <c r="AP2137" s="9"/>
      <c r="AQ2137" s="9"/>
      <c r="AS2137" s="9"/>
      <c r="AT2137" s="10"/>
      <c r="AU2137" s="10"/>
      <c r="AV2137" s="10"/>
      <c r="AW2137" s="10"/>
      <c r="AX2137" s="10"/>
      <c r="AY2137" s="10"/>
      <c r="AZ2137" s="10"/>
      <c r="BA2137" s="10"/>
      <c r="BC2137" s="9"/>
      <c r="BD2137" s="10"/>
      <c r="BE2137" s="10"/>
      <c r="BF2137" s="10"/>
      <c r="BG2137" s="10"/>
      <c r="BH2137" s="10"/>
      <c r="BI2137" s="10"/>
      <c r="BJ2137" s="10"/>
      <c r="BK2137" s="10"/>
      <c r="BL2137" s="10"/>
      <c r="BM2137" s="9"/>
      <c r="BN2137" s="10"/>
      <c r="BO2137" s="9"/>
      <c r="BP2137" s="9"/>
      <c r="BQ2137" s="9"/>
      <c r="BR2137" s="9"/>
      <c r="BS2137" s="9"/>
      <c r="BT2137" s="5"/>
      <c r="BU2137" s="9"/>
      <c r="BV2137" s="10"/>
      <c r="BW2137" s="10"/>
      <c r="BX2137" s="10"/>
      <c r="BY2137" s="10"/>
      <c r="BZ2137" s="10"/>
      <c r="CA2137" s="10"/>
      <c r="CB2137" s="10"/>
      <c r="CC2137" s="10"/>
      <c r="CD2137" s="5"/>
      <c r="CE2137" s="9"/>
      <c r="CF2137" s="10"/>
      <c r="CG2137" s="10"/>
      <c r="CH2137" s="10"/>
      <c r="CI2137" s="10"/>
      <c r="CJ2137" s="10"/>
      <c r="CK2137" s="10"/>
      <c r="CL2137" s="10"/>
      <c r="CM2137" s="10"/>
    </row>
    <row r="2138" spans="1:91" x14ac:dyDescent="0.2">
      <c r="A2138" s="9"/>
      <c r="B2138" s="9"/>
      <c r="C2138" s="9"/>
      <c r="D2138" s="9"/>
      <c r="E2138" s="9"/>
      <c r="F2138" s="9"/>
      <c r="G2138" s="9"/>
      <c r="H2138" s="9"/>
      <c r="I2138" s="9"/>
      <c r="J2138" s="9"/>
      <c r="K2138" s="9"/>
      <c r="L2138" s="9"/>
      <c r="M2138" s="9"/>
      <c r="N2138" s="9"/>
      <c r="AI2138" s="9"/>
      <c r="AJ2138" s="10"/>
      <c r="AK2138" s="9"/>
      <c r="AL2138" s="10"/>
      <c r="AM2138" s="9"/>
      <c r="AN2138" s="9"/>
      <c r="AO2138" s="9"/>
      <c r="AP2138" s="9"/>
      <c r="AQ2138" s="9"/>
      <c r="AS2138" s="9"/>
      <c r="AT2138" s="10"/>
      <c r="AU2138" s="10"/>
      <c r="AV2138" s="10"/>
      <c r="AW2138" s="10"/>
      <c r="AX2138" s="10"/>
      <c r="AY2138" s="10"/>
      <c r="AZ2138" s="10"/>
      <c r="BA2138" s="10"/>
      <c r="BC2138" s="9"/>
      <c r="BD2138" s="10"/>
      <c r="BE2138" s="10"/>
      <c r="BF2138" s="10"/>
      <c r="BG2138" s="10"/>
      <c r="BH2138" s="10"/>
      <c r="BI2138" s="10"/>
      <c r="BJ2138" s="10"/>
      <c r="BK2138" s="10"/>
      <c r="BL2138" s="10"/>
      <c r="BM2138" s="9"/>
      <c r="BN2138" s="10"/>
      <c r="BO2138" s="9"/>
      <c r="BP2138" s="9"/>
      <c r="BQ2138" s="9"/>
      <c r="BR2138" s="9"/>
      <c r="BS2138" s="9"/>
      <c r="BT2138" s="5"/>
      <c r="BU2138" s="9"/>
      <c r="BV2138" s="10"/>
      <c r="BW2138" s="10"/>
      <c r="BX2138" s="10"/>
      <c r="BY2138" s="10"/>
      <c r="BZ2138" s="10"/>
      <c r="CA2138" s="10"/>
      <c r="CB2138" s="10"/>
      <c r="CC2138" s="10"/>
      <c r="CD2138" s="5"/>
      <c r="CE2138" s="9"/>
      <c r="CF2138" s="10"/>
      <c r="CG2138" s="10"/>
      <c r="CH2138" s="10"/>
      <c r="CI2138" s="10"/>
      <c r="CJ2138" s="10"/>
      <c r="CK2138" s="10"/>
      <c r="CL2138" s="10"/>
      <c r="CM2138" s="10"/>
    </row>
    <row r="2139" spans="1:91" x14ac:dyDescent="0.2">
      <c r="A2139" s="9"/>
      <c r="B2139" s="9"/>
      <c r="C2139" s="9"/>
      <c r="D2139" s="9"/>
      <c r="E2139" s="9"/>
      <c r="F2139" s="9"/>
      <c r="G2139" s="9"/>
      <c r="H2139" s="9"/>
      <c r="I2139" s="9"/>
      <c r="J2139" s="9"/>
      <c r="K2139" s="9"/>
      <c r="L2139" s="9"/>
      <c r="M2139" s="9"/>
      <c r="N2139" s="9"/>
      <c r="AI2139" s="9"/>
      <c r="AJ2139" s="10"/>
      <c r="AK2139" s="9"/>
      <c r="AL2139" s="10"/>
      <c r="AM2139" s="9"/>
      <c r="AN2139" s="9"/>
      <c r="AO2139" s="9"/>
      <c r="AP2139" s="9"/>
      <c r="AQ2139" s="9"/>
      <c r="AS2139" s="9"/>
      <c r="AT2139" s="10"/>
      <c r="AU2139" s="10"/>
      <c r="AV2139" s="10"/>
      <c r="AW2139" s="10"/>
      <c r="AX2139" s="10"/>
      <c r="AY2139" s="10"/>
      <c r="AZ2139" s="10"/>
      <c r="BA2139" s="10"/>
      <c r="BC2139" s="9"/>
      <c r="BD2139" s="10"/>
      <c r="BE2139" s="10"/>
      <c r="BF2139" s="10"/>
      <c r="BG2139" s="10"/>
      <c r="BH2139" s="10"/>
      <c r="BI2139" s="10"/>
      <c r="BJ2139" s="10"/>
      <c r="BK2139" s="10"/>
      <c r="BL2139" s="10"/>
      <c r="BM2139" s="9"/>
      <c r="BN2139" s="10"/>
      <c r="BO2139" s="9"/>
      <c r="BP2139" s="9"/>
      <c r="BQ2139" s="9"/>
      <c r="BR2139" s="9"/>
      <c r="BS2139" s="9"/>
      <c r="BT2139" s="5"/>
      <c r="BU2139" s="9"/>
      <c r="BV2139" s="10"/>
      <c r="BW2139" s="10"/>
      <c r="BX2139" s="10"/>
      <c r="BY2139" s="10"/>
      <c r="BZ2139" s="10"/>
      <c r="CA2139" s="10"/>
      <c r="CB2139" s="10"/>
      <c r="CC2139" s="10"/>
      <c r="CD2139" s="5"/>
      <c r="CE2139" s="9"/>
      <c r="CF2139" s="10"/>
      <c r="CG2139" s="10"/>
      <c r="CH2139" s="10"/>
      <c r="CI2139" s="10"/>
      <c r="CJ2139" s="10"/>
      <c r="CK2139" s="10"/>
      <c r="CL2139" s="10"/>
      <c r="CM2139" s="10"/>
    </row>
    <row r="2140" spans="1:91" x14ac:dyDescent="0.2">
      <c r="A2140" s="9"/>
      <c r="B2140" s="9"/>
      <c r="C2140" s="9"/>
      <c r="D2140" s="9"/>
      <c r="E2140" s="9"/>
      <c r="F2140" s="9"/>
      <c r="G2140" s="9"/>
      <c r="H2140" s="9"/>
      <c r="I2140" s="9"/>
      <c r="J2140" s="9"/>
      <c r="K2140" s="9"/>
      <c r="L2140" s="9"/>
      <c r="M2140" s="9"/>
      <c r="N2140" s="9"/>
      <c r="AI2140" s="9"/>
      <c r="AJ2140" s="10"/>
      <c r="AK2140" s="9"/>
      <c r="AL2140" s="10"/>
      <c r="AM2140" s="9"/>
      <c r="AN2140" s="9"/>
      <c r="AO2140" s="9"/>
      <c r="AP2140" s="9"/>
      <c r="AQ2140" s="9"/>
      <c r="AS2140" s="9"/>
      <c r="AT2140" s="10"/>
      <c r="AU2140" s="10"/>
      <c r="AV2140" s="10"/>
      <c r="AW2140" s="10"/>
      <c r="AX2140" s="10"/>
      <c r="AY2140" s="10"/>
      <c r="AZ2140" s="10"/>
      <c r="BA2140" s="10"/>
      <c r="BC2140" s="9"/>
      <c r="BD2140" s="10"/>
      <c r="BE2140" s="10"/>
      <c r="BF2140" s="10"/>
      <c r="BG2140" s="10"/>
      <c r="BH2140" s="10"/>
      <c r="BI2140" s="10"/>
      <c r="BJ2140" s="10"/>
      <c r="BK2140" s="10"/>
      <c r="BL2140" s="10"/>
      <c r="BM2140" s="9"/>
      <c r="BN2140" s="10"/>
      <c r="BO2140" s="9"/>
      <c r="BP2140" s="9"/>
      <c r="BQ2140" s="9"/>
      <c r="BR2140" s="9"/>
      <c r="BS2140" s="9"/>
      <c r="BT2140" s="5"/>
      <c r="BU2140" s="9"/>
      <c r="BV2140" s="10"/>
      <c r="BW2140" s="10"/>
      <c r="BX2140" s="10"/>
      <c r="BY2140" s="10"/>
      <c r="BZ2140" s="10"/>
      <c r="CA2140" s="10"/>
      <c r="CB2140" s="10"/>
      <c r="CC2140" s="10"/>
      <c r="CD2140" s="5"/>
      <c r="CE2140" s="9"/>
      <c r="CF2140" s="10"/>
      <c r="CG2140" s="10"/>
      <c r="CH2140" s="10"/>
      <c r="CI2140" s="10"/>
      <c r="CJ2140" s="10"/>
      <c r="CK2140" s="10"/>
      <c r="CL2140" s="10"/>
      <c r="CM2140" s="10"/>
    </row>
    <row r="2141" spans="1:91" x14ac:dyDescent="0.2">
      <c r="A2141" s="9"/>
      <c r="B2141" s="9"/>
      <c r="C2141" s="9"/>
      <c r="D2141" s="9"/>
      <c r="E2141" s="9"/>
      <c r="F2141" s="9"/>
      <c r="G2141" s="9"/>
      <c r="H2141" s="9"/>
      <c r="I2141" s="9"/>
      <c r="J2141" s="9"/>
      <c r="K2141" s="9"/>
      <c r="L2141" s="9"/>
      <c r="M2141" s="9"/>
      <c r="N2141" s="9"/>
      <c r="AI2141" s="9"/>
      <c r="AJ2141" s="10"/>
      <c r="AK2141" s="9"/>
      <c r="AL2141" s="10"/>
      <c r="AM2141" s="9"/>
      <c r="AN2141" s="9"/>
      <c r="AO2141" s="9"/>
      <c r="AP2141" s="9"/>
      <c r="AQ2141" s="9"/>
      <c r="AS2141" s="9"/>
      <c r="AT2141" s="10"/>
      <c r="AU2141" s="10"/>
      <c r="AV2141" s="10"/>
      <c r="AW2141" s="10"/>
      <c r="AX2141" s="10"/>
      <c r="AY2141" s="10"/>
      <c r="AZ2141" s="10"/>
      <c r="BA2141" s="10"/>
      <c r="BC2141" s="9"/>
      <c r="BD2141" s="10"/>
      <c r="BE2141" s="10"/>
      <c r="BF2141" s="10"/>
      <c r="BG2141" s="10"/>
      <c r="BH2141" s="10"/>
      <c r="BI2141" s="10"/>
      <c r="BJ2141" s="10"/>
      <c r="BK2141" s="10"/>
      <c r="BL2141" s="10"/>
      <c r="BM2141" s="9"/>
      <c r="BN2141" s="10"/>
      <c r="BO2141" s="9"/>
      <c r="BP2141" s="9"/>
      <c r="BQ2141" s="9"/>
      <c r="BR2141" s="9"/>
      <c r="BS2141" s="9"/>
      <c r="BT2141" s="5"/>
      <c r="BU2141" s="9"/>
      <c r="BV2141" s="10"/>
      <c r="BW2141" s="10"/>
      <c r="BX2141" s="10"/>
      <c r="BY2141" s="10"/>
      <c r="BZ2141" s="10"/>
      <c r="CA2141" s="10"/>
      <c r="CB2141" s="10"/>
      <c r="CC2141" s="10"/>
      <c r="CD2141" s="5"/>
      <c r="CE2141" s="9"/>
      <c r="CF2141" s="10"/>
      <c r="CG2141" s="10"/>
      <c r="CH2141" s="10"/>
      <c r="CI2141" s="10"/>
      <c r="CJ2141" s="10"/>
      <c r="CK2141" s="10"/>
      <c r="CL2141" s="10"/>
      <c r="CM2141" s="10"/>
    </row>
    <row r="2142" spans="1:91" x14ac:dyDescent="0.2">
      <c r="A2142" s="9"/>
      <c r="B2142" s="9"/>
      <c r="C2142" s="9"/>
      <c r="D2142" s="9"/>
      <c r="E2142" s="9"/>
      <c r="F2142" s="9"/>
      <c r="G2142" s="9"/>
      <c r="H2142" s="9"/>
      <c r="I2142" s="9"/>
      <c r="J2142" s="9"/>
      <c r="K2142" s="9"/>
      <c r="L2142" s="9"/>
      <c r="M2142" s="9"/>
      <c r="N2142" s="9"/>
      <c r="AI2142" s="9"/>
      <c r="AJ2142" s="10"/>
      <c r="AK2142" s="9"/>
      <c r="AL2142" s="10"/>
      <c r="AM2142" s="9"/>
      <c r="AN2142" s="9"/>
      <c r="AO2142" s="9"/>
      <c r="AP2142" s="9"/>
      <c r="AQ2142" s="9"/>
      <c r="AS2142" s="9"/>
      <c r="AT2142" s="10"/>
      <c r="AU2142" s="10"/>
      <c r="AV2142" s="10"/>
      <c r="AW2142" s="10"/>
      <c r="AX2142" s="10"/>
      <c r="AY2142" s="10"/>
      <c r="AZ2142" s="10"/>
      <c r="BA2142" s="10"/>
      <c r="BC2142" s="9"/>
      <c r="BD2142" s="10"/>
      <c r="BE2142" s="10"/>
      <c r="BF2142" s="10"/>
      <c r="BG2142" s="10"/>
      <c r="BH2142" s="10"/>
      <c r="BI2142" s="10"/>
      <c r="BJ2142" s="10"/>
      <c r="BK2142" s="10"/>
      <c r="BL2142" s="10"/>
      <c r="BM2142" s="9"/>
      <c r="BN2142" s="10"/>
      <c r="BO2142" s="9"/>
      <c r="BP2142" s="9"/>
      <c r="BQ2142" s="9"/>
      <c r="BR2142" s="9"/>
      <c r="BS2142" s="9"/>
      <c r="BT2142" s="5"/>
      <c r="BU2142" s="9"/>
      <c r="BV2142" s="10"/>
      <c r="BW2142" s="10"/>
      <c r="BX2142" s="10"/>
      <c r="BY2142" s="10"/>
      <c r="BZ2142" s="10"/>
      <c r="CA2142" s="10"/>
      <c r="CB2142" s="10"/>
      <c r="CC2142" s="10"/>
      <c r="CD2142" s="5"/>
      <c r="CE2142" s="9"/>
      <c r="CF2142" s="10"/>
      <c r="CG2142" s="10"/>
      <c r="CH2142" s="10"/>
      <c r="CI2142" s="10"/>
      <c r="CJ2142" s="10"/>
      <c r="CK2142" s="10"/>
      <c r="CL2142" s="10"/>
      <c r="CM2142" s="10"/>
    </row>
    <row r="2143" spans="1:91" x14ac:dyDescent="0.2">
      <c r="A2143" s="9"/>
      <c r="B2143" s="9"/>
      <c r="C2143" s="9"/>
      <c r="D2143" s="9"/>
      <c r="E2143" s="9"/>
      <c r="F2143" s="9"/>
      <c r="G2143" s="9"/>
      <c r="H2143" s="9"/>
      <c r="I2143" s="9"/>
      <c r="J2143" s="9"/>
      <c r="K2143" s="9"/>
      <c r="L2143" s="9"/>
      <c r="M2143" s="9"/>
      <c r="N2143" s="9"/>
      <c r="AI2143" s="9"/>
      <c r="AJ2143" s="10"/>
      <c r="AK2143" s="9"/>
      <c r="AL2143" s="10"/>
      <c r="AM2143" s="9"/>
      <c r="AN2143" s="9"/>
      <c r="AO2143" s="9"/>
      <c r="AP2143" s="9"/>
      <c r="AQ2143" s="9"/>
      <c r="AS2143" s="9"/>
      <c r="AT2143" s="10"/>
      <c r="AU2143" s="10"/>
      <c r="AV2143" s="10"/>
      <c r="AW2143" s="10"/>
      <c r="AX2143" s="10"/>
      <c r="AY2143" s="10"/>
      <c r="AZ2143" s="10"/>
      <c r="BA2143" s="10"/>
      <c r="BC2143" s="9"/>
      <c r="BD2143" s="10"/>
      <c r="BE2143" s="10"/>
      <c r="BF2143" s="10"/>
      <c r="BG2143" s="10"/>
      <c r="BH2143" s="10"/>
      <c r="BI2143" s="10"/>
      <c r="BJ2143" s="10"/>
      <c r="BK2143" s="10"/>
      <c r="BL2143" s="10"/>
      <c r="BM2143" s="9"/>
      <c r="BN2143" s="10"/>
      <c r="BO2143" s="9"/>
      <c r="BP2143" s="9"/>
      <c r="BQ2143" s="9"/>
      <c r="BR2143" s="9"/>
      <c r="BS2143" s="9"/>
      <c r="BT2143" s="5"/>
      <c r="BU2143" s="9"/>
      <c r="BV2143" s="10"/>
      <c r="BW2143" s="10"/>
      <c r="BX2143" s="10"/>
      <c r="BY2143" s="10"/>
      <c r="BZ2143" s="10"/>
      <c r="CA2143" s="10"/>
      <c r="CB2143" s="10"/>
      <c r="CC2143" s="10"/>
      <c r="CD2143" s="5"/>
      <c r="CE2143" s="9"/>
      <c r="CF2143" s="10"/>
      <c r="CG2143" s="10"/>
      <c r="CH2143" s="10"/>
      <c r="CI2143" s="10"/>
      <c r="CJ2143" s="10"/>
      <c r="CK2143" s="10"/>
      <c r="CL2143" s="10"/>
      <c r="CM2143" s="10"/>
    </row>
    <row r="2144" spans="1:91" x14ac:dyDescent="0.2">
      <c r="A2144" s="9"/>
      <c r="B2144" s="9"/>
      <c r="C2144" s="9"/>
      <c r="D2144" s="9"/>
      <c r="E2144" s="9"/>
      <c r="F2144" s="9"/>
      <c r="G2144" s="9"/>
      <c r="H2144" s="9"/>
      <c r="I2144" s="9"/>
      <c r="J2144" s="9"/>
      <c r="K2144" s="9"/>
      <c r="L2144" s="9"/>
      <c r="M2144" s="9"/>
      <c r="N2144" s="9"/>
      <c r="AI2144" s="9"/>
      <c r="AJ2144" s="10"/>
      <c r="AK2144" s="9"/>
      <c r="AL2144" s="10"/>
      <c r="AM2144" s="9"/>
      <c r="AN2144" s="9"/>
      <c r="AO2144" s="9"/>
      <c r="AP2144" s="9"/>
      <c r="AQ2144" s="9"/>
      <c r="AS2144" s="9"/>
      <c r="AT2144" s="10"/>
      <c r="AU2144" s="10"/>
      <c r="AV2144" s="10"/>
      <c r="AW2144" s="10"/>
      <c r="AX2144" s="10"/>
      <c r="AY2144" s="10"/>
      <c r="AZ2144" s="10"/>
      <c r="BA2144" s="10"/>
      <c r="BC2144" s="9"/>
      <c r="BD2144" s="10"/>
      <c r="BE2144" s="10"/>
      <c r="BF2144" s="10"/>
      <c r="BG2144" s="10"/>
      <c r="BH2144" s="10"/>
      <c r="BI2144" s="10"/>
      <c r="BJ2144" s="10"/>
      <c r="BK2144" s="10"/>
      <c r="BL2144" s="10"/>
      <c r="BM2144" s="9"/>
      <c r="BN2144" s="10"/>
      <c r="BO2144" s="9"/>
      <c r="BP2144" s="9"/>
      <c r="BQ2144" s="9"/>
      <c r="BR2144" s="9"/>
      <c r="BS2144" s="9"/>
      <c r="BT2144" s="5"/>
      <c r="BU2144" s="9"/>
      <c r="BV2144" s="10"/>
      <c r="BW2144" s="10"/>
      <c r="BX2144" s="10"/>
      <c r="BY2144" s="10"/>
      <c r="BZ2144" s="10"/>
      <c r="CA2144" s="10"/>
      <c r="CB2144" s="10"/>
      <c r="CC2144" s="10"/>
      <c r="CD2144" s="5"/>
      <c r="CE2144" s="9"/>
      <c r="CF2144" s="10"/>
      <c r="CG2144" s="10"/>
      <c r="CH2144" s="10"/>
      <c r="CI2144" s="10"/>
      <c r="CJ2144" s="10"/>
      <c r="CK2144" s="10"/>
      <c r="CL2144" s="10"/>
      <c r="CM2144" s="10"/>
    </row>
    <row r="2145" spans="1:91" x14ac:dyDescent="0.2">
      <c r="A2145" s="9"/>
      <c r="B2145" s="9"/>
      <c r="C2145" s="9"/>
      <c r="D2145" s="9"/>
      <c r="E2145" s="9"/>
      <c r="F2145" s="9"/>
      <c r="G2145" s="9"/>
      <c r="H2145" s="9"/>
      <c r="I2145" s="9"/>
      <c r="J2145" s="9"/>
      <c r="K2145" s="9"/>
      <c r="L2145" s="9"/>
      <c r="M2145" s="9"/>
      <c r="N2145" s="9"/>
      <c r="AI2145" s="9"/>
      <c r="AJ2145" s="10"/>
      <c r="AK2145" s="9"/>
      <c r="AL2145" s="10"/>
      <c r="AM2145" s="9"/>
      <c r="AN2145" s="9"/>
      <c r="AO2145" s="9"/>
      <c r="AP2145" s="9"/>
      <c r="AQ2145" s="9"/>
      <c r="AS2145" s="9"/>
      <c r="AT2145" s="10"/>
      <c r="AU2145" s="10"/>
      <c r="AV2145" s="10"/>
      <c r="AW2145" s="10"/>
      <c r="AX2145" s="10"/>
      <c r="AY2145" s="10"/>
      <c r="AZ2145" s="10"/>
      <c r="BA2145" s="10"/>
      <c r="BC2145" s="9"/>
      <c r="BD2145" s="10"/>
      <c r="BE2145" s="10"/>
      <c r="BF2145" s="10"/>
      <c r="BG2145" s="10"/>
      <c r="BH2145" s="10"/>
      <c r="BI2145" s="10"/>
      <c r="BJ2145" s="10"/>
      <c r="BK2145" s="10"/>
      <c r="BL2145" s="10"/>
      <c r="BM2145" s="9"/>
      <c r="BN2145" s="10"/>
      <c r="BO2145" s="9"/>
      <c r="BP2145" s="9"/>
      <c r="BQ2145" s="9"/>
      <c r="BR2145" s="9"/>
      <c r="BS2145" s="9"/>
      <c r="BT2145" s="5"/>
      <c r="BU2145" s="9"/>
      <c r="BV2145" s="10"/>
      <c r="BW2145" s="10"/>
      <c r="BX2145" s="10"/>
      <c r="BY2145" s="10"/>
      <c r="BZ2145" s="10"/>
      <c r="CA2145" s="10"/>
      <c r="CB2145" s="10"/>
      <c r="CC2145" s="10"/>
      <c r="CD2145" s="5"/>
      <c r="CE2145" s="9"/>
      <c r="CF2145" s="10"/>
      <c r="CG2145" s="10"/>
      <c r="CH2145" s="10"/>
      <c r="CI2145" s="10"/>
      <c r="CJ2145" s="10"/>
      <c r="CK2145" s="10"/>
      <c r="CL2145" s="10"/>
      <c r="CM2145" s="10"/>
    </row>
    <row r="2146" spans="1:91" x14ac:dyDescent="0.2">
      <c r="A2146" s="9"/>
      <c r="B2146" s="9"/>
      <c r="C2146" s="9"/>
      <c r="D2146" s="9"/>
      <c r="E2146" s="9"/>
      <c r="F2146" s="9"/>
      <c r="G2146" s="9"/>
      <c r="H2146" s="9"/>
      <c r="I2146" s="9"/>
      <c r="J2146" s="9"/>
      <c r="K2146" s="9"/>
      <c r="L2146" s="9"/>
      <c r="M2146" s="9"/>
      <c r="N2146" s="9"/>
      <c r="AI2146" s="9"/>
      <c r="AJ2146" s="10"/>
      <c r="AK2146" s="9"/>
      <c r="AL2146" s="10"/>
      <c r="AM2146" s="9"/>
      <c r="AN2146" s="9"/>
      <c r="AO2146" s="9"/>
      <c r="AP2146" s="9"/>
      <c r="AQ2146" s="9"/>
      <c r="AS2146" s="9"/>
      <c r="AT2146" s="10"/>
      <c r="AU2146" s="10"/>
      <c r="AV2146" s="10"/>
      <c r="AW2146" s="10"/>
      <c r="AX2146" s="10"/>
      <c r="AY2146" s="10"/>
      <c r="AZ2146" s="10"/>
      <c r="BA2146" s="10"/>
      <c r="BC2146" s="9"/>
      <c r="BD2146" s="10"/>
      <c r="BE2146" s="10"/>
      <c r="BF2146" s="10"/>
      <c r="BG2146" s="10"/>
      <c r="BH2146" s="10"/>
      <c r="BI2146" s="10"/>
      <c r="BJ2146" s="10"/>
      <c r="BK2146" s="10"/>
      <c r="BL2146" s="10"/>
      <c r="BM2146" s="9"/>
      <c r="BN2146" s="10"/>
      <c r="BO2146" s="9"/>
      <c r="BP2146" s="9"/>
      <c r="BQ2146" s="9"/>
      <c r="BR2146" s="9"/>
      <c r="BS2146" s="9"/>
      <c r="BT2146" s="5"/>
      <c r="BU2146" s="9"/>
      <c r="BV2146" s="10"/>
      <c r="BW2146" s="10"/>
      <c r="BX2146" s="10"/>
      <c r="BY2146" s="10"/>
      <c r="BZ2146" s="10"/>
      <c r="CA2146" s="10"/>
      <c r="CB2146" s="10"/>
      <c r="CC2146" s="10"/>
      <c r="CD2146" s="5"/>
      <c r="CE2146" s="9"/>
      <c r="CF2146" s="10"/>
      <c r="CG2146" s="10"/>
      <c r="CH2146" s="10"/>
      <c r="CI2146" s="10"/>
      <c r="CJ2146" s="10"/>
      <c r="CK2146" s="10"/>
      <c r="CL2146" s="10"/>
      <c r="CM2146" s="10"/>
    </row>
    <row r="2147" spans="1:91" x14ac:dyDescent="0.2">
      <c r="A2147" s="9"/>
      <c r="B2147" s="9"/>
      <c r="C2147" s="9"/>
      <c r="D2147" s="9"/>
      <c r="E2147" s="9"/>
      <c r="F2147" s="9"/>
      <c r="G2147" s="9"/>
      <c r="H2147" s="9"/>
      <c r="I2147" s="9"/>
      <c r="J2147" s="9"/>
      <c r="K2147" s="9"/>
      <c r="L2147" s="9"/>
      <c r="M2147" s="9"/>
      <c r="N2147" s="9"/>
      <c r="AI2147" s="9"/>
      <c r="AJ2147" s="10"/>
      <c r="AK2147" s="9"/>
      <c r="AL2147" s="10"/>
      <c r="AM2147" s="9"/>
      <c r="AN2147" s="9"/>
      <c r="AO2147" s="9"/>
      <c r="AP2147" s="9"/>
      <c r="AQ2147" s="9"/>
      <c r="AS2147" s="9"/>
      <c r="AT2147" s="10"/>
      <c r="AU2147" s="10"/>
      <c r="AV2147" s="10"/>
      <c r="AW2147" s="10"/>
      <c r="AX2147" s="10"/>
      <c r="AY2147" s="10"/>
      <c r="AZ2147" s="10"/>
      <c r="BA2147" s="10"/>
      <c r="BC2147" s="9"/>
      <c r="BD2147" s="10"/>
      <c r="BE2147" s="10"/>
      <c r="BF2147" s="10"/>
      <c r="BG2147" s="10"/>
      <c r="BH2147" s="10"/>
      <c r="BI2147" s="10"/>
      <c r="BJ2147" s="10"/>
      <c r="BK2147" s="10"/>
      <c r="BL2147" s="10"/>
      <c r="BM2147" s="9"/>
      <c r="BN2147" s="10"/>
      <c r="BO2147" s="9"/>
      <c r="BP2147" s="9"/>
      <c r="BQ2147" s="9"/>
      <c r="BR2147" s="9"/>
      <c r="BS2147" s="9"/>
      <c r="BT2147" s="5"/>
      <c r="BU2147" s="9"/>
      <c r="BV2147" s="10"/>
      <c r="BW2147" s="10"/>
      <c r="BX2147" s="10"/>
      <c r="BY2147" s="10"/>
      <c r="BZ2147" s="10"/>
      <c r="CA2147" s="10"/>
      <c r="CB2147" s="10"/>
      <c r="CC2147" s="10"/>
      <c r="CD2147" s="5"/>
      <c r="CE2147" s="9"/>
      <c r="CF2147" s="10"/>
      <c r="CG2147" s="10"/>
      <c r="CH2147" s="10"/>
      <c r="CI2147" s="10"/>
      <c r="CJ2147" s="10"/>
      <c r="CK2147" s="10"/>
      <c r="CL2147" s="10"/>
      <c r="CM2147" s="10"/>
    </row>
    <row r="2148" spans="1:91" x14ac:dyDescent="0.2">
      <c r="A2148" s="9"/>
      <c r="B2148" s="9"/>
      <c r="C2148" s="9"/>
      <c r="D2148" s="9"/>
      <c r="E2148" s="9"/>
      <c r="F2148" s="9"/>
      <c r="G2148" s="9"/>
      <c r="H2148" s="9"/>
      <c r="I2148" s="9"/>
      <c r="J2148" s="9"/>
      <c r="K2148" s="9"/>
      <c r="L2148" s="9"/>
      <c r="M2148" s="9"/>
      <c r="N2148" s="9"/>
      <c r="AI2148" s="9"/>
      <c r="AJ2148" s="10"/>
      <c r="AK2148" s="9"/>
      <c r="AL2148" s="10"/>
      <c r="AM2148" s="9"/>
      <c r="AN2148" s="9"/>
      <c r="AO2148" s="9"/>
      <c r="AP2148" s="9"/>
      <c r="AQ2148" s="9"/>
      <c r="AS2148" s="9"/>
      <c r="AT2148" s="10"/>
      <c r="AU2148" s="10"/>
      <c r="AV2148" s="10"/>
      <c r="AW2148" s="10"/>
      <c r="AX2148" s="10"/>
      <c r="AY2148" s="10"/>
      <c r="AZ2148" s="10"/>
      <c r="BA2148" s="10"/>
      <c r="BC2148" s="9"/>
      <c r="BD2148" s="10"/>
      <c r="BE2148" s="10"/>
      <c r="BF2148" s="10"/>
      <c r="BG2148" s="10"/>
      <c r="BH2148" s="10"/>
      <c r="BI2148" s="10"/>
      <c r="BJ2148" s="10"/>
      <c r="BK2148" s="10"/>
      <c r="BL2148" s="10"/>
      <c r="BM2148" s="9"/>
      <c r="BN2148" s="10"/>
      <c r="BO2148" s="9"/>
      <c r="BP2148" s="9"/>
      <c r="BQ2148" s="9"/>
      <c r="BR2148" s="9"/>
      <c r="BS2148" s="9"/>
      <c r="BT2148" s="5"/>
      <c r="BU2148" s="9"/>
      <c r="BV2148" s="10"/>
      <c r="BW2148" s="10"/>
      <c r="BX2148" s="10"/>
      <c r="BY2148" s="10"/>
      <c r="BZ2148" s="10"/>
      <c r="CA2148" s="10"/>
      <c r="CB2148" s="10"/>
      <c r="CC2148" s="10"/>
      <c r="CD2148" s="5"/>
      <c r="CE2148" s="9"/>
      <c r="CF2148" s="10"/>
      <c r="CG2148" s="10"/>
      <c r="CH2148" s="10"/>
      <c r="CI2148" s="10"/>
      <c r="CJ2148" s="10"/>
      <c r="CK2148" s="10"/>
      <c r="CL2148" s="10"/>
      <c r="CM2148" s="10"/>
    </row>
    <row r="2149" spans="1:91" x14ac:dyDescent="0.2">
      <c r="A2149" s="9"/>
      <c r="B2149" s="9"/>
      <c r="C2149" s="9"/>
      <c r="D2149" s="9"/>
      <c r="E2149" s="9"/>
      <c r="F2149" s="9"/>
      <c r="G2149" s="9"/>
      <c r="H2149" s="9"/>
      <c r="I2149" s="9"/>
      <c r="J2149" s="9"/>
      <c r="K2149" s="9"/>
      <c r="L2149" s="9"/>
      <c r="M2149" s="9"/>
      <c r="N2149" s="9"/>
      <c r="AI2149" s="9"/>
      <c r="AJ2149" s="10"/>
      <c r="AK2149" s="9"/>
      <c r="AL2149" s="10"/>
      <c r="AM2149" s="9"/>
      <c r="AN2149" s="9"/>
      <c r="AO2149" s="9"/>
      <c r="AP2149" s="9"/>
      <c r="AQ2149" s="9"/>
      <c r="AS2149" s="9"/>
      <c r="AT2149" s="10"/>
      <c r="AU2149" s="10"/>
      <c r="AV2149" s="10"/>
      <c r="AW2149" s="10"/>
      <c r="AX2149" s="10"/>
      <c r="AY2149" s="10"/>
      <c r="AZ2149" s="10"/>
      <c r="BA2149" s="10"/>
      <c r="BC2149" s="9"/>
      <c r="BD2149" s="10"/>
      <c r="BE2149" s="10"/>
      <c r="BF2149" s="10"/>
      <c r="BG2149" s="10"/>
      <c r="BH2149" s="10"/>
      <c r="BI2149" s="10"/>
      <c r="BJ2149" s="10"/>
      <c r="BK2149" s="10"/>
      <c r="BL2149" s="10"/>
      <c r="BM2149" s="9"/>
      <c r="BN2149" s="10"/>
      <c r="BO2149" s="9"/>
      <c r="BP2149" s="9"/>
      <c r="BQ2149" s="9"/>
      <c r="BR2149" s="9"/>
      <c r="BS2149" s="9"/>
      <c r="BT2149" s="5"/>
      <c r="BU2149" s="9"/>
      <c r="BV2149" s="10"/>
      <c r="BW2149" s="10"/>
      <c r="BX2149" s="10"/>
      <c r="BY2149" s="10"/>
      <c r="BZ2149" s="10"/>
      <c r="CA2149" s="10"/>
      <c r="CB2149" s="10"/>
      <c r="CC2149" s="10"/>
      <c r="CD2149" s="5"/>
      <c r="CE2149" s="9"/>
      <c r="CF2149" s="10"/>
      <c r="CG2149" s="10"/>
      <c r="CH2149" s="10"/>
      <c r="CI2149" s="10"/>
      <c r="CJ2149" s="10"/>
      <c r="CK2149" s="10"/>
      <c r="CL2149" s="10"/>
      <c r="CM2149" s="10"/>
    </row>
    <row r="2150" spans="1:91" x14ac:dyDescent="0.2">
      <c r="A2150" s="9"/>
      <c r="B2150" s="9"/>
      <c r="C2150" s="9"/>
      <c r="D2150" s="9"/>
      <c r="E2150" s="9"/>
      <c r="F2150" s="9"/>
      <c r="G2150" s="9"/>
      <c r="H2150" s="9"/>
      <c r="I2150" s="9"/>
      <c r="J2150" s="9"/>
      <c r="K2150" s="9"/>
      <c r="L2150" s="9"/>
      <c r="M2150" s="9"/>
      <c r="N2150" s="9"/>
      <c r="AI2150" s="9"/>
      <c r="AJ2150" s="10"/>
      <c r="AK2150" s="9"/>
      <c r="AL2150" s="10"/>
      <c r="AM2150" s="9"/>
      <c r="AN2150" s="9"/>
      <c r="AO2150" s="9"/>
      <c r="AP2150" s="9"/>
      <c r="AQ2150" s="9"/>
      <c r="AS2150" s="9"/>
      <c r="AT2150" s="10"/>
      <c r="AU2150" s="10"/>
      <c r="AV2150" s="10"/>
      <c r="AW2150" s="10"/>
      <c r="AX2150" s="10"/>
      <c r="AY2150" s="10"/>
      <c r="AZ2150" s="10"/>
      <c r="BA2150" s="10"/>
      <c r="BC2150" s="9"/>
      <c r="BD2150" s="10"/>
      <c r="BE2150" s="10"/>
      <c r="BF2150" s="10"/>
      <c r="BG2150" s="10"/>
      <c r="BH2150" s="10"/>
      <c r="BI2150" s="10"/>
      <c r="BJ2150" s="10"/>
      <c r="BK2150" s="10"/>
      <c r="BL2150" s="10"/>
      <c r="BM2150" s="9"/>
      <c r="BN2150" s="10"/>
      <c r="BO2150" s="9"/>
      <c r="BP2150" s="9"/>
      <c r="BQ2150" s="9"/>
      <c r="BR2150" s="9"/>
      <c r="BS2150" s="9"/>
      <c r="BT2150" s="5"/>
      <c r="BU2150" s="9"/>
      <c r="BV2150" s="10"/>
      <c r="BW2150" s="10"/>
      <c r="BX2150" s="10"/>
      <c r="BY2150" s="10"/>
      <c r="BZ2150" s="10"/>
      <c r="CA2150" s="10"/>
      <c r="CB2150" s="10"/>
      <c r="CC2150" s="10"/>
      <c r="CD2150" s="5"/>
      <c r="CE2150" s="9"/>
      <c r="CF2150" s="10"/>
      <c r="CG2150" s="10"/>
      <c r="CH2150" s="10"/>
      <c r="CI2150" s="10"/>
      <c r="CJ2150" s="10"/>
      <c r="CK2150" s="10"/>
      <c r="CL2150" s="10"/>
      <c r="CM2150" s="10"/>
    </row>
    <row r="2151" spans="1:91" x14ac:dyDescent="0.2">
      <c r="A2151" s="9"/>
      <c r="B2151" s="9"/>
      <c r="C2151" s="9"/>
      <c r="D2151" s="9"/>
      <c r="E2151" s="9"/>
      <c r="F2151" s="9"/>
      <c r="G2151" s="9"/>
      <c r="H2151" s="9"/>
      <c r="I2151" s="9"/>
      <c r="J2151" s="9"/>
      <c r="K2151" s="9"/>
      <c r="L2151" s="9"/>
      <c r="M2151" s="9"/>
      <c r="N2151" s="9"/>
      <c r="AI2151" s="9"/>
      <c r="AJ2151" s="10"/>
      <c r="AK2151" s="9"/>
      <c r="AL2151" s="10"/>
      <c r="AM2151" s="9"/>
      <c r="AN2151" s="9"/>
      <c r="AO2151" s="9"/>
      <c r="AP2151" s="9"/>
      <c r="AQ2151" s="9"/>
      <c r="AS2151" s="9"/>
      <c r="AT2151" s="10"/>
      <c r="AU2151" s="10"/>
      <c r="AV2151" s="10"/>
      <c r="AW2151" s="10"/>
      <c r="AX2151" s="10"/>
      <c r="AY2151" s="10"/>
      <c r="AZ2151" s="10"/>
      <c r="BA2151" s="10"/>
      <c r="BC2151" s="9"/>
      <c r="BD2151" s="10"/>
      <c r="BE2151" s="10"/>
      <c r="BF2151" s="10"/>
      <c r="BG2151" s="10"/>
      <c r="BH2151" s="10"/>
      <c r="BI2151" s="10"/>
      <c r="BJ2151" s="10"/>
      <c r="BK2151" s="10"/>
      <c r="BL2151" s="10"/>
      <c r="BM2151" s="9"/>
      <c r="BN2151" s="10"/>
      <c r="BO2151" s="9"/>
      <c r="BP2151" s="9"/>
      <c r="BQ2151" s="9"/>
      <c r="BR2151" s="9"/>
      <c r="BS2151" s="9"/>
      <c r="BT2151" s="5"/>
      <c r="BU2151" s="9"/>
      <c r="BV2151" s="10"/>
      <c r="BW2151" s="10"/>
      <c r="BX2151" s="10"/>
      <c r="BY2151" s="10"/>
      <c r="BZ2151" s="10"/>
      <c r="CA2151" s="10"/>
      <c r="CB2151" s="10"/>
      <c r="CC2151" s="10"/>
      <c r="CD2151" s="5"/>
      <c r="CE2151" s="9"/>
      <c r="CF2151" s="10"/>
      <c r="CG2151" s="10"/>
      <c r="CH2151" s="10"/>
      <c r="CI2151" s="10"/>
      <c r="CJ2151" s="10"/>
      <c r="CK2151" s="10"/>
      <c r="CL2151" s="10"/>
      <c r="CM2151" s="10"/>
    </row>
    <row r="2152" spans="1:91" x14ac:dyDescent="0.2">
      <c r="A2152" s="9"/>
      <c r="B2152" s="9"/>
      <c r="C2152" s="9"/>
      <c r="D2152" s="9"/>
      <c r="E2152" s="9"/>
      <c r="F2152" s="9"/>
      <c r="G2152" s="9"/>
      <c r="H2152" s="9"/>
      <c r="I2152" s="9"/>
      <c r="J2152" s="9"/>
      <c r="K2152" s="9"/>
      <c r="L2152" s="9"/>
      <c r="M2152" s="9"/>
      <c r="N2152" s="9"/>
      <c r="AI2152" s="9"/>
      <c r="AJ2152" s="10"/>
      <c r="AK2152" s="9"/>
      <c r="AL2152" s="10"/>
      <c r="AM2152" s="9"/>
      <c r="AN2152" s="9"/>
      <c r="AO2152" s="9"/>
      <c r="AP2152" s="9"/>
      <c r="AQ2152" s="9"/>
      <c r="AS2152" s="9"/>
      <c r="AT2152" s="10"/>
      <c r="AU2152" s="10"/>
      <c r="AV2152" s="10"/>
      <c r="AW2152" s="10"/>
      <c r="AX2152" s="10"/>
      <c r="AY2152" s="10"/>
      <c r="AZ2152" s="10"/>
      <c r="BA2152" s="10"/>
      <c r="BC2152" s="9"/>
      <c r="BD2152" s="10"/>
      <c r="BE2152" s="10"/>
      <c r="BF2152" s="10"/>
      <c r="BG2152" s="10"/>
      <c r="BH2152" s="10"/>
      <c r="BI2152" s="10"/>
      <c r="BJ2152" s="10"/>
      <c r="BK2152" s="10"/>
      <c r="BL2152" s="10"/>
      <c r="BM2152" s="9"/>
      <c r="BN2152" s="10"/>
      <c r="BO2152" s="9"/>
      <c r="BP2152" s="9"/>
      <c r="BQ2152" s="9"/>
      <c r="BR2152" s="9"/>
      <c r="BS2152" s="9"/>
      <c r="BT2152" s="5"/>
      <c r="BU2152" s="9"/>
      <c r="BV2152" s="10"/>
      <c r="BW2152" s="10"/>
      <c r="BX2152" s="10"/>
      <c r="BY2152" s="10"/>
      <c r="BZ2152" s="10"/>
      <c r="CA2152" s="10"/>
      <c r="CB2152" s="10"/>
      <c r="CC2152" s="10"/>
      <c r="CD2152" s="5"/>
      <c r="CE2152" s="9"/>
      <c r="CF2152" s="10"/>
      <c r="CG2152" s="10"/>
      <c r="CH2152" s="10"/>
      <c r="CI2152" s="10"/>
      <c r="CJ2152" s="10"/>
      <c r="CK2152" s="10"/>
      <c r="CL2152" s="10"/>
      <c r="CM2152" s="10"/>
    </row>
    <row r="2153" spans="1:91" x14ac:dyDescent="0.2">
      <c r="A2153" s="9"/>
      <c r="B2153" s="9"/>
      <c r="C2153" s="9"/>
      <c r="D2153" s="9"/>
      <c r="E2153" s="9"/>
      <c r="F2153" s="9"/>
      <c r="G2153" s="9"/>
      <c r="H2153" s="9"/>
      <c r="I2153" s="9"/>
      <c r="J2153" s="9"/>
      <c r="K2153" s="9"/>
      <c r="L2153" s="9"/>
      <c r="M2153" s="9"/>
      <c r="N2153" s="9"/>
      <c r="AI2153" s="9"/>
      <c r="AJ2153" s="10"/>
      <c r="AK2153" s="9"/>
      <c r="AL2153" s="10"/>
      <c r="AM2153" s="9"/>
      <c r="AN2153" s="9"/>
      <c r="AO2153" s="9"/>
      <c r="AP2153" s="9"/>
      <c r="AQ2153" s="9"/>
      <c r="AS2153" s="9"/>
      <c r="AT2153" s="10"/>
      <c r="AU2153" s="10"/>
      <c r="AV2153" s="10"/>
      <c r="AW2153" s="10"/>
      <c r="AX2153" s="10"/>
      <c r="AY2153" s="10"/>
      <c r="AZ2153" s="10"/>
      <c r="BA2153" s="10"/>
      <c r="BC2153" s="9"/>
      <c r="BD2153" s="10"/>
      <c r="BE2153" s="10"/>
      <c r="BF2153" s="10"/>
      <c r="BG2153" s="10"/>
      <c r="BH2153" s="10"/>
      <c r="BI2153" s="10"/>
      <c r="BJ2153" s="10"/>
      <c r="BK2153" s="10"/>
      <c r="BL2153" s="10"/>
      <c r="BM2153" s="9"/>
      <c r="BN2153" s="10"/>
      <c r="BO2153" s="9"/>
      <c r="BP2153" s="9"/>
      <c r="BQ2153" s="9"/>
      <c r="BR2153" s="9"/>
      <c r="BS2153" s="9"/>
      <c r="BT2153" s="5"/>
      <c r="BU2153" s="9"/>
      <c r="BV2153" s="10"/>
      <c r="BW2153" s="10"/>
      <c r="BX2153" s="10"/>
      <c r="BY2153" s="10"/>
      <c r="BZ2153" s="10"/>
      <c r="CA2153" s="10"/>
      <c r="CB2153" s="10"/>
      <c r="CC2153" s="10"/>
      <c r="CD2153" s="5"/>
      <c r="CE2153" s="9"/>
      <c r="CF2153" s="10"/>
      <c r="CG2153" s="10"/>
      <c r="CH2153" s="10"/>
      <c r="CI2153" s="10"/>
      <c r="CJ2153" s="10"/>
      <c r="CK2153" s="10"/>
      <c r="CL2153" s="10"/>
      <c r="CM2153" s="10"/>
    </row>
    <row r="2154" spans="1:91" x14ac:dyDescent="0.2">
      <c r="A2154" s="9"/>
      <c r="B2154" s="9"/>
      <c r="C2154" s="9"/>
      <c r="D2154" s="9"/>
      <c r="E2154" s="9"/>
      <c r="F2154" s="9"/>
      <c r="G2154" s="9"/>
      <c r="H2154" s="9"/>
      <c r="I2154" s="9"/>
      <c r="J2154" s="9"/>
      <c r="K2154" s="9"/>
      <c r="L2154" s="9"/>
      <c r="M2154" s="9"/>
      <c r="N2154" s="9"/>
      <c r="AI2154" s="9"/>
      <c r="AJ2154" s="10"/>
      <c r="AK2154" s="9"/>
      <c r="AL2154" s="10"/>
      <c r="AM2154" s="9"/>
      <c r="AN2154" s="9"/>
      <c r="AO2154" s="9"/>
      <c r="AP2154" s="9"/>
      <c r="AQ2154" s="9"/>
      <c r="AS2154" s="9"/>
      <c r="AT2154" s="10"/>
      <c r="AU2154" s="10"/>
      <c r="AV2154" s="10"/>
      <c r="AW2154" s="10"/>
      <c r="AX2154" s="10"/>
      <c r="AY2154" s="10"/>
      <c r="AZ2154" s="10"/>
      <c r="BA2154" s="10"/>
      <c r="BC2154" s="9"/>
      <c r="BD2154" s="10"/>
      <c r="BE2154" s="10"/>
      <c r="BF2154" s="10"/>
      <c r="BG2154" s="10"/>
      <c r="BH2154" s="10"/>
      <c r="BI2154" s="10"/>
      <c r="BJ2154" s="10"/>
      <c r="BK2154" s="10"/>
      <c r="BL2154" s="10"/>
      <c r="BM2154" s="9"/>
      <c r="BN2154" s="10"/>
      <c r="BO2154" s="9"/>
      <c r="BP2154" s="9"/>
      <c r="BQ2154" s="9"/>
      <c r="BR2154" s="9"/>
      <c r="BS2154" s="9"/>
      <c r="BT2154" s="5"/>
      <c r="BU2154" s="9"/>
      <c r="BV2154" s="10"/>
      <c r="BW2154" s="10"/>
      <c r="BX2154" s="10"/>
      <c r="BY2154" s="10"/>
      <c r="BZ2154" s="10"/>
      <c r="CA2154" s="10"/>
      <c r="CB2154" s="10"/>
      <c r="CC2154" s="10"/>
      <c r="CD2154" s="5"/>
      <c r="CE2154" s="9"/>
      <c r="CF2154" s="10"/>
      <c r="CG2154" s="10"/>
      <c r="CH2154" s="10"/>
      <c r="CI2154" s="10"/>
      <c r="CJ2154" s="10"/>
      <c r="CK2154" s="10"/>
      <c r="CL2154" s="10"/>
      <c r="CM2154" s="10"/>
    </row>
    <row r="2155" spans="1:91" x14ac:dyDescent="0.2">
      <c r="A2155" s="9"/>
      <c r="B2155" s="9"/>
      <c r="C2155" s="9"/>
      <c r="D2155" s="9"/>
      <c r="E2155" s="9"/>
      <c r="F2155" s="9"/>
      <c r="G2155" s="9"/>
      <c r="H2155" s="9"/>
      <c r="I2155" s="9"/>
      <c r="J2155" s="9"/>
      <c r="K2155" s="9"/>
      <c r="L2155" s="9"/>
      <c r="M2155" s="9"/>
      <c r="N2155" s="9"/>
      <c r="AI2155" s="9"/>
      <c r="AJ2155" s="10"/>
      <c r="AK2155" s="9"/>
      <c r="AL2155" s="10"/>
      <c r="AM2155" s="9"/>
      <c r="AN2155" s="9"/>
      <c r="AO2155" s="9"/>
      <c r="AP2155" s="9"/>
      <c r="AQ2155" s="9"/>
      <c r="AS2155" s="9"/>
      <c r="AT2155" s="10"/>
      <c r="AU2155" s="10"/>
      <c r="AV2155" s="10"/>
      <c r="AW2155" s="10"/>
      <c r="AX2155" s="10"/>
      <c r="AY2155" s="10"/>
      <c r="AZ2155" s="10"/>
      <c r="BA2155" s="10"/>
      <c r="BC2155" s="9"/>
      <c r="BD2155" s="10"/>
      <c r="BE2155" s="10"/>
      <c r="BF2155" s="10"/>
      <c r="BG2155" s="10"/>
      <c r="BH2155" s="10"/>
      <c r="BI2155" s="10"/>
      <c r="BJ2155" s="10"/>
      <c r="BK2155" s="10"/>
      <c r="BL2155" s="10"/>
      <c r="BM2155" s="9"/>
      <c r="BN2155" s="10"/>
      <c r="BO2155" s="9"/>
      <c r="BP2155" s="9"/>
      <c r="BQ2155" s="9"/>
      <c r="BR2155" s="9"/>
      <c r="BS2155" s="9"/>
      <c r="BT2155" s="5"/>
      <c r="BU2155" s="9"/>
      <c r="BV2155" s="10"/>
      <c r="BW2155" s="10"/>
      <c r="BX2155" s="10"/>
      <c r="BY2155" s="10"/>
      <c r="BZ2155" s="10"/>
      <c r="CA2155" s="10"/>
      <c r="CB2155" s="10"/>
      <c r="CC2155" s="10"/>
      <c r="CD2155" s="5"/>
      <c r="CE2155" s="9"/>
      <c r="CF2155" s="10"/>
      <c r="CG2155" s="10"/>
      <c r="CH2155" s="10"/>
      <c r="CI2155" s="10"/>
      <c r="CJ2155" s="10"/>
      <c r="CK2155" s="10"/>
      <c r="CL2155" s="10"/>
      <c r="CM2155" s="10"/>
    </row>
    <row r="2156" spans="1:91" x14ac:dyDescent="0.2">
      <c r="A2156" s="9"/>
      <c r="B2156" s="9"/>
      <c r="C2156" s="9"/>
      <c r="D2156" s="9"/>
      <c r="E2156" s="9"/>
      <c r="F2156" s="9"/>
      <c r="G2156" s="9"/>
      <c r="H2156" s="9"/>
      <c r="I2156" s="9"/>
      <c r="J2156" s="9"/>
      <c r="K2156" s="9"/>
      <c r="L2156" s="9"/>
      <c r="M2156" s="9"/>
      <c r="N2156" s="9"/>
      <c r="AI2156" s="9"/>
      <c r="AJ2156" s="10"/>
      <c r="AK2156" s="9"/>
      <c r="AL2156" s="10"/>
      <c r="AM2156" s="9"/>
      <c r="AN2156" s="9"/>
      <c r="AO2156" s="9"/>
      <c r="AP2156" s="9"/>
      <c r="AQ2156" s="9"/>
      <c r="AS2156" s="9"/>
      <c r="AT2156" s="10"/>
      <c r="AU2156" s="10"/>
      <c r="AV2156" s="10"/>
      <c r="AW2156" s="10"/>
      <c r="AX2156" s="10"/>
      <c r="AY2156" s="10"/>
      <c r="AZ2156" s="10"/>
      <c r="BA2156" s="10"/>
      <c r="BC2156" s="9"/>
      <c r="BD2156" s="10"/>
      <c r="BE2156" s="10"/>
      <c r="BF2156" s="10"/>
      <c r="BG2156" s="10"/>
      <c r="BH2156" s="10"/>
      <c r="BI2156" s="10"/>
      <c r="BJ2156" s="10"/>
      <c r="BK2156" s="10"/>
      <c r="BL2156" s="10"/>
      <c r="BM2156" s="9"/>
      <c r="BN2156" s="10"/>
      <c r="BO2156" s="9"/>
      <c r="BP2156" s="9"/>
      <c r="BQ2156" s="9"/>
      <c r="BR2156" s="9"/>
      <c r="BS2156" s="9"/>
      <c r="BT2156" s="5"/>
      <c r="BU2156" s="9"/>
      <c r="BV2156" s="10"/>
      <c r="BW2156" s="10"/>
      <c r="BX2156" s="10"/>
      <c r="BY2156" s="10"/>
      <c r="BZ2156" s="10"/>
      <c r="CA2156" s="10"/>
      <c r="CB2156" s="10"/>
      <c r="CC2156" s="10"/>
      <c r="CD2156" s="5"/>
      <c r="CE2156" s="9"/>
      <c r="CF2156" s="10"/>
      <c r="CG2156" s="10"/>
      <c r="CH2156" s="10"/>
      <c r="CI2156" s="10"/>
      <c r="CJ2156" s="10"/>
      <c r="CK2156" s="10"/>
      <c r="CL2156" s="10"/>
      <c r="CM2156" s="10"/>
    </row>
    <row r="2157" spans="1:91" x14ac:dyDescent="0.2">
      <c r="A2157" s="9"/>
      <c r="B2157" s="9"/>
      <c r="C2157" s="9"/>
      <c r="D2157" s="9"/>
      <c r="E2157" s="9"/>
      <c r="F2157" s="9"/>
      <c r="G2157" s="9"/>
      <c r="H2157" s="9"/>
      <c r="I2157" s="9"/>
      <c r="J2157" s="9"/>
      <c r="K2157" s="9"/>
      <c r="L2157" s="9"/>
      <c r="M2157" s="9"/>
      <c r="N2157" s="9"/>
      <c r="AI2157" s="9"/>
      <c r="AJ2157" s="10"/>
      <c r="AK2157" s="9"/>
      <c r="AL2157" s="10"/>
      <c r="AM2157" s="9"/>
      <c r="AN2157" s="9"/>
      <c r="AO2157" s="9"/>
      <c r="AP2157" s="9"/>
      <c r="AQ2157" s="9"/>
      <c r="AS2157" s="9"/>
      <c r="AT2157" s="10"/>
      <c r="AU2157" s="10"/>
      <c r="AV2157" s="10"/>
      <c r="AW2157" s="10"/>
      <c r="AX2157" s="10"/>
      <c r="AY2157" s="10"/>
      <c r="AZ2157" s="10"/>
      <c r="BA2157" s="10"/>
      <c r="BC2157" s="9"/>
      <c r="BD2157" s="10"/>
      <c r="BE2157" s="10"/>
      <c r="BF2157" s="10"/>
      <c r="BG2157" s="10"/>
      <c r="BH2157" s="10"/>
      <c r="BI2157" s="10"/>
      <c r="BJ2157" s="10"/>
      <c r="BK2157" s="10"/>
      <c r="BL2157" s="10"/>
      <c r="BM2157" s="9"/>
      <c r="BN2157" s="10"/>
      <c r="BO2157" s="9"/>
      <c r="BP2157" s="9"/>
      <c r="BQ2157" s="9"/>
      <c r="BR2157" s="9"/>
      <c r="BS2157" s="9"/>
      <c r="BT2157" s="5"/>
      <c r="BU2157" s="9"/>
      <c r="BV2157" s="10"/>
      <c r="BW2157" s="10"/>
      <c r="BX2157" s="10"/>
      <c r="BY2157" s="10"/>
      <c r="BZ2157" s="10"/>
      <c r="CA2157" s="10"/>
      <c r="CB2157" s="10"/>
      <c r="CC2157" s="10"/>
      <c r="CD2157" s="5"/>
      <c r="CE2157" s="9"/>
      <c r="CF2157" s="10"/>
      <c r="CG2157" s="10"/>
      <c r="CH2157" s="10"/>
      <c r="CI2157" s="10"/>
      <c r="CJ2157" s="10"/>
      <c r="CK2157" s="10"/>
      <c r="CL2157" s="10"/>
      <c r="CM2157" s="10"/>
    </row>
    <row r="2158" spans="1:91" x14ac:dyDescent="0.2">
      <c r="A2158" s="9"/>
      <c r="B2158" s="9"/>
      <c r="C2158" s="9"/>
      <c r="D2158" s="9"/>
      <c r="E2158" s="9"/>
      <c r="F2158" s="9"/>
      <c r="G2158" s="9"/>
      <c r="H2158" s="9"/>
      <c r="I2158" s="9"/>
      <c r="J2158" s="9"/>
      <c r="K2158" s="9"/>
      <c r="L2158" s="9"/>
      <c r="M2158" s="9"/>
      <c r="N2158" s="9"/>
      <c r="AI2158" s="9"/>
      <c r="AJ2158" s="10"/>
      <c r="AK2158" s="9"/>
      <c r="AL2158" s="10"/>
      <c r="AM2158" s="9"/>
      <c r="AN2158" s="9"/>
      <c r="AO2158" s="9"/>
      <c r="AP2158" s="9"/>
      <c r="AQ2158" s="9"/>
      <c r="AS2158" s="9"/>
      <c r="AT2158" s="10"/>
      <c r="AU2158" s="10"/>
      <c r="AV2158" s="10"/>
      <c r="AW2158" s="10"/>
      <c r="AX2158" s="10"/>
      <c r="AY2158" s="10"/>
      <c r="AZ2158" s="10"/>
      <c r="BA2158" s="10"/>
      <c r="BC2158" s="9"/>
      <c r="BD2158" s="10"/>
      <c r="BE2158" s="10"/>
      <c r="BF2158" s="10"/>
      <c r="BG2158" s="10"/>
      <c r="BH2158" s="10"/>
      <c r="BI2158" s="10"/>
      <c r="BJ2158" s="10"/>
      <c r="BK2158" s="10"/>
      <c r="BL2158" s="10"/>
      <c r="BM2158" s="9"/>
      <c r="BN2158" s="10"/>
      <c r="BO2158" s="9"/>
      <c r="BP2158" s="9"/>
      <c r="BQ2158" s="9"/>
      <c r="BR2158" s="9"/>
      <c r="BS2158" s="9"/>
      <c r="BT2158" s="5"/>
      <c r="BU2158" s="9"/>
      <c r="BV2158" s="10"/>
      <c r="BW2158" s="10"/>
      <c r="BX2158" s="10"/>
      <c r="BY2158" s="10"/>
      <c r="BZ2158" s="10"/>
      <c r="CA2158" s="10"/>
      <c r="CB2158" s="10"/>
      <c r="CC2158" s="10"/>
      <c r="CD2158" s="5"/>
      <c r="CE2158" s="9"/>
      <c r="CF2158" s="10"/>
      <c r="CG2158" s="10"/>
      <c r="CH2158" s="10"/>
      <c r="CI2158" s="10"/>
      <c r="CJ2158" s="10"/>
      <c r="CK2158" s="10"/>
      <c r="CL2158" s="10"/>
      <c r="CM2158" s="10"/>
    </row>
    <row r="2159" spans="1:91" x14ac:dyDescent="0.2">
      <c r="A2159" s="9"/>
      <c r="B2159" s="9"/>
      <c r="C2159" s="9"/>
      <c r="D2159" s="9"/>
      <c r="E2159" s="9"/>
      <c r="F2159" s="9"/>
      <c r="G2159" s="9"/>
      <c r="H2159" s="9"/>
      <c r="I2159" s="9"/>
      <c r="J2159" s="9"/>
      <c r="K2159" s="9"/>
      <c r="L2159" s="9"/>
      <c r="M2159" s="9"/>
      <c r="N2159" s="9"/>
      <c r="AI2159" s="9"/>
      <c r="AJ2159" s="10"/>
      <c r="AK2159" s="9"/>
      <c r="AL2159" s="10"/>
      <c r="AM2159" s="9"/>
      <c r="AN2159" s="9"/>
      <c r="AO2159" s="9"/>
      <c r="AP2159" s="9"/>
      <c r="AQ2159" s="9"/>
      <c r="AS2159" s="9"/>
      <c r="AT2159" s="10"/>
      <c r="AU2159" s="10"/>
      <c r="AV2159" s="10"/>
      <c r="AW2159" s="10"/>
      <c r="AX2159" s="10"/>
      <c r="AY2159" s="10"/>
      <c r="AZ2159" s="10"/>
      <c r="BA2159" s="10"/>
      <c r="BC2159" s="9"/>
      <c r="BD2159" s="10"/>
      <c r="BE2159" s="10"/>
      <c r="BF2159" s="10"/>
      <c r="BG2159" s="10"/>
      <c r="BH2159" s="10"/>
      <c r="BI2159" s="10"/>
      <c r="BJ2159" s="10"/>
      <c r="BK2159" s="10"/>
      <c r="BL2159" s="10"/>
      <c r="BM2159" s="9"/>
      <c r="BN2159" s="10"/>
      <c r="BO2159" s="9"/>
      <c r="BP2159" s="9"/>
      <c r="BQ2159" s="9"/>
      <c r="BR2159" s="9"/>
      <c r="BS2159" s="9"/>
      <c r="BT2159" s="5"/>
      <c r="BU2159" s="9"/>
      <c r="BV2159" s="10"/>
      <c r="BW2159" s="10"/>
      <c r="BX2159" s="10"/>
      <c r="BY2159" s="10"/>
      <c r="BZ2159" s="10"/>
      <c r="CA2159" s="10"/>
      <c r="CB2159" s="10"/>
      <c r="CC2159" s="10"/>
      <c r="CD2159" s="5"/>
      <c r="CE2159" s="9"/>
      <c r="CF2159" s="10"/>
      <c r="CG2159" s="10"/>
      <c r="CH2159" s="10"/>
      <c r="CI2159" s="10"/>
      <c r="CJ2159" s="10"/>
      <c r="CK2159" s="10"/>
      <c r="CL2159" s="10"/>
      <c r="CM2159" s="10"/>
    </row>
    <row r="2160" spans="1:91" x14ac:dyDescent="0.2">
      <c r="A2160" s="9"/>
      <c r="B2160" s="9"/>
      <c r="C2160" s="9"/>
      <c r="D2160" s="9"/>
      <c r="E2160" s="9"/>
      <c r="F2160" s="9"/>
      <c r="G2160" s="9"/>
      <c r="H2160" s="9"/>
      <c r="I2160" s="9"/>
      <c r="J2160" s="9"/>
      <c r="K2160" s="9"/>
      <c r="L2160" s="9"/>
      <c r="M2160" s="9"/>
      <c r="N2160" s="9"/>
      <c r="AI2160" s="9"/>
      <c r="AJ2160" s="10"/>
      <c r="AK2160" s="9"/>
      <c r="AL2160" s="10"/>
      <c r="AM2160" s="9"/>
      <c r="AN2160" s="9"/>
      <c r="AO2160" s="9"/>
      <c r="AP2160" s="9"/>
      <c r="AQ2160" s="9"/>
      <c r="AS2160" s="9"/>
      <c r="AT2160" s="10"/>
      <c r="AU2160" s="10"/>
      <c r="AV2160" s="10"/>
      <c r="AW2160" s="10"/>
      <c r="AX2160" s="10"/>
      <c r="AY2160" s="10"/>
      <c r="AZ2160" s="10"/>
      <c r="BA2160" s="10"/>
      <c r="BC2160" s="9"/>
      <c r="BD2160" s="10"/>
      <c r="BE2160" s="10"/>
      <c r="BF2160" s="10"/>
      <c r="BG2160" s="10"/>
      <c r="BH2160" s="10"/>
      <c r="BI2160" s="10"/>
      <c r="BJ2160" s="10"/>
      <c r="BK2160" s="10"/>
      <c r="BL2160" s="10"/>
      <c r="BM2160" s="9"/>
      <c r="BN2160" s="10"/>
      <c r="BO2160" s="9"/>
      <c r="BP2160" s="9"/>
      <c r="BQ2160" s="9"/>
      <c r="BR2160" s="9"/>
      <c r="BS2160" s="9"/>
      <c r="BT2160" s="5"/>
      <c r="BU2160" s="9"/>
      <c r="BV2160" s="10"/>
      <c r="BW2160" s="10"/>
      <c r="BX2160" s="10"/>
      <c r="BY2160" s="10"/>
      <c r="BZ2160" s="10"/>
      <c r="CA2160" s="10"/>
      <c r="CB2160" s="10"/>
      <c r="CC2160" s="10"/>
      <c r="CD2160" s="5"/>
      <c r="CE2160" s="9"/>
      <c r="CF2160" s="10"/>
      <c r="CG2160" s="10"/>
      <c r="CH2160" s="10"/>
      <c r="CI2160" s="10"/>
      <c r="CJ2160" s="10"/>
      <c r="CK2160" s="10"/>
      <c r="CL2160" s="10"/>
      <c r="CM2160" s="10"/>
    </row>
    <row r="2161" spans="1:91" x14ac:dyDescent="0.2">
      <c r="A2161" s="9"/>
      <c r="B2161" s="9"/>
      <c r="C2161" s="9"/>
      <c r="D2161" s="9"/>
      <c r="E2161" s="9"/>
      <c r="F2161" s="9"/>
      <c r="G2161" s="9"/>
      <c r="H2161" s="9"/>
      <c r="I2161" s="9"/>
      <c r="J2161" s="9"/>
      <c r="K2161" s="9"/>
      <c r="L2161" s="9"/>
      <c r="M2161" s="9"/>
      <c r="N2161" s="9"/>
      <c r="AI2161" s="9"/>
      <c r="AJ2161" s="10"/>
      <c r="AK2161" s="9"/>
      <c r="AL2161" s="10"/>
      <c r="AM2161" s="9"/>
      <c r="AN2161" s="9"/>
      <c r="AO2161" s="9"/>
      <c r="AP2161" s="9"/>
      <c r="AQ2161" s="9"/>
      <c r="AS2161" s="9"/>
      <c r="AT2161" s="10"/>
      <c r="AU2161" s="10"/>
      <c r="AV2161" s="10"/>
      <c r="AW2161" s="10"/>
      <c r="AX2161" s="10"/>
      <c r="AY2161" s="10"/>
      <c r="AZ2161" s="10"/>
      <c r="BA2161" s="10"/>
      <c r="BC2161" s="9"/>
      <c r="BD2161" s="10"/>
      <c r="BE2161" s="10"/>
      <c r="BF2161" s="10"/>
      <c r="BG2161" s="10"/>
      <c r="BH2161" s="10"/>
      <c r="BI2161" s="10"/>
      <c r="BJ2161" s="10"/>
      <c r="BK2161" s="10"/>
      <c r="BL2161" s="10"/>
      <c r="BM2161" s="9"/>
      <c r="BN2161" s="10"/>
      <c r="BO2161" s="9"/>
      <c r="BP2161" s="9"/>
      <c r="BQ2161" s="9"/>
      <c r="BR2161" s="9"/>
      <c r="BS2161" s="9"/>
      <c r="BT2161" s="5"/>
      <c r="BU2161" s="9"/>
      <c r="BV2161" s="10"/>
      <c r="BW2161" s="10"/>
      <c r="BX2161" s="10"/>
      <c r="BY2161" s="10"/>
      <c r="BZ2161" s="10"/>
      <c r="CA2161" s="10"/>
      <c r="CB2161" s="10"/>
      <c r="CC2161" s="10"/>
      <c r="CD2161" s="5"/>
      <c r="CE2161" s="9"/>
      <c r="CF2161" s="10"/>
      <c r="CG2161" s="10"/>
      <c r="CH2161" s="10"/>
      <c r="CI2161" s="10"/>
      <c r="CJ2161" s="10"/>
      <c r="CK2161" s="10"/>
      <c r="CL2161" s="10"/>
      <c r="CM2161" s="10"/>
    </row>
    <row r="2162" spans="1:91" x14ac:dyDescent="0.2">
      <c r="A2162" s="9"/>
      <c r="B2162" s="9"/>
      <c r="C2162" s="9"/>
      <c r="D2162" s="9"/>
      <c r="E2162" s="9"/>
      <c r="F2162" s="9"/>
      <c r="G2162" s="9"/>
      <c r="H2162" s="9"/>
      <c r="I2162" s="9"/>
      <c r="J2162" s="9"/>
      <c r="K2162" s="9"/>
      <c r="L2162" s="9"/>
      <c r="M2162" s="9"/>
      <c r="N2162" s="9"/>
      <c r="AI2162" s="9"/>
      <c r="AJ2162" s="10"/>
      <c r="AK2162" s="9"/>
      <c r="AL2162" s="10"/>
      <c r="AM2162" s="9"/>
      <c r="AN2162" s="9"/>
      <c r="AO2162" s="9"/>
      <c r="AP2162" s="9"/>
      <c r="AQ2162" s="9"/>
      <c r="AS2162" s="9"/>
      <c r="AT2162" s="10"/>
      <c r="AU2162" s="10"/>
      <c r="AV2162" s="10"/>
      <c r="AW2162" s="10"/>
      <c r="AX2162" s="10"/>
      <c r="AY2162" s="10"/>
      <c r="AZ2162" s="10"/>
      <c r="BA2162" s="10"/>
      <c r="BC2162" s="9"/>
      <c r="BD2162" s="10"/>
      <c r="BE2162" s="10"/>
      <c r="BF2162" s="10"/>
      <c r="BG2162" s="10"/>
      <c r="BH2162" s="10"/>
      <c r="BI2162" s="10"/>
      <c r="BJ2162" s="10"/>
      <c r="BK2162" s="10"/>
      <c r="BL2162" s="10"/>
      <c r="BM2162" s="9"/>
      <c r="BN2162" s="10"/>
      <c r="BO2162" s="9"/>
      <c r="BP2162" s="9"/>
      <c r="BQ2162" s="9"/>
      <c r="BR2162" s="9"/>
      <c r="BS2162" s="9"/>
      <c r="BT2162" s="5"/>
      <c r="BU2162" s="9"/>
      <c r="BV2162" s="10"/>
      <c r="BW2162" s="10"/>
      <c r="BX2162" s="10"/>
      <c r="BY2162" s="10"/>
      <c r="BZ2162" s="10"/>
      <c r="CA2162" s="10"/>
      <c r="CB2162" s="10"/>
      <c r="CC2162" s="10"/>
      <c r="CD2162" s="5"/>
      <c r="CE2162" s="9"/>
      <c r="CF2162" s="10"/>
      <c r="CG2162" s="10"/>
      <c r="CH2162" s="10"/>
      <c r="CI2162" s="10"/>
      <c r="CJ2162" s="10"/>
      <c r="CK2162" s="10"/>
      <c r="CL2162" s="10"/>
      <c r="CM2162" s="10"/>
    </row>
    <row r="2163" spans="1:91" x14ac:dyDescent="0.2">
      <c r="A2163" s="9"/>
      <c r="B2163" s="9"/>
      <c r="C2163" s="9"/>
      <c r="D2163" s="9"/>
      <c r="E2163" s="9"/>
      <c r="F2163" s="9"/>
      <c r="G2163" s="9"/>
      <c r="H2163" s="9"/>
      <c r="I2163" s="9"/>
      <c r="J2163" s="9"/>
      <c r="K2163" s="9"/>
      <c r="L2163" s="9"/>
      <c r="M2163" s="9"/>
      <c r="N2163" s="9"/>
      <c r="AI2163" s="9"/>
      <c r="AJ2163" s="10"/>
      <c r="AK2163" s="9"/>
      <c r="AL2163" s="10"/>
      <c r="AM2163" s="9"/>
      <c r="AN2163" s="9"/>
      <c r="AO2163" s="9"/>
      <c r="AP2163" s="9"/>
      <c r="AQ2163" s="9"/>
      <c r="AS2163" s="9"/>
      <c r="AT2163" s="10"/>
      <c r="AU2163" s="10"/>
      <c r="AV2163" s="10"/>
      <c r="AW2163" s="10"/>
      <c r="AX2163" s="10"/>
      <c r="AY2163" s="10"/>
      <c r="AZ2163" s="10"/>
      <c r="BA2163" s="10"/>
      <c r="BC2163" s="9"/>
      <c r="BD2163" s="10"/>
      <c r="BE2163" s="10"/>
      <c r="BF2163" s="10"/>
      <c r="BG2163" s="10"/>
      <c r="BH2163" s="10"/>
      <c r="BI2163" s="10"/>
      <c r="BJ2163" s="10"/>
      <c r="BK2163" s="10"/>
      <c r="BL2163" s="10"/>
      <c r="BM2163" s="9"/>
      <c r="BN2163" s="10"/>
      <c r="BO2163" s="9"/>
      <c r="BP2163" s="9"/>
      <c r="BQ2163" s="9"/>
      <c r="BR2163" s="9"/>
      <c r="BS2163" s="9"/>
      <c r="BT2163" s="5"/>
      <c r="BU2163" s="9"/>
      <c r="BV2163" s="10"/>
      <c r="BW2163" s="10"/>
      <c r="BX2163" s="10"/>
      <c r="BY2163" s="10"/>
      <c r="BZ2163" s="10"/>
      <c r="CA2163" s="10"/>
      <c r="CB2163" s="10"/>
      <c r="CC2163" s="10"/>
      <c r="CD2163" s="5"/>
      <c r="CE2163" s="9"/>
      <c r="CF2163" s="10"/>
      <c r="CG2163" s="10"/>
      <c r="CH2163" s="10"/>
      <c r="CI2163" s="10"/>
      <c r="CJ2163" s="10"/>
      <c r="CK2163" s="10"/>
      <c r="CL2163" s="10"/>
      <c r="CM2163" s="10"/>
    </row>
    <row r="2164" spans="1:91" x14ac:dyDescent="0.2">
      <c r="A2164" s="9"/>
      <c r="B2164" s="9"/>
      <c r="C2164" s="9"/>
      <c r="D2164" s="9"/>
      <c r="E2164" s="9"/>
      <c r="F2164" s="9"/>
      <c r="G2164" s="9"/>
      <c r="H2164" s="9"/>
      <c r="I2164" s="9"/>
      <c r="J2164" s="9"/>
      <c r="K2164" s="9"/>
      <c r="L2164" s="9"/>
      <c r="M2164" s="9"/>
      <c r="N2164" s="9"/>
      <c r="AI2164" s="9"/>
      <c r="AJ2164" s="10"/>
      <c r="AK2164" s="9"/>
      <c r="AL2164" s="10"/>
      <c r="AM2164" s="9"/>
      <c r="AN2164" s="9"/>
      <c r="AO2164" s="9"/>
      <c r="AP2164" s="9"/>
      <c r="AQ2164" s="9"/>
      <c r="AS2164" s="9"/>
      <c r="AT2164" s="10"/>
      <c r="AU2164" s="10"/>
      <c r="AV2164" s="10"/>
      <c r="AW2164" s="10"/>
      <c r="AX2164" s="10"/>
      <c r="AY2164" s="10"/>
      <c r="AZ2164" s="10"/>
      <c r="BA2164" s="10"/>
      <c r="BC2164" s="9"/>
      <c r="BD2164" s="10"/>
      <c r="BE2164" s="10"/>
      <c r="BF2164" s="10"/>
      <c r="BG2164" s="10"/>
      <c r="BH2164" s="10"/>
      <c r="BI2164" s="10"/>
      <c r="BJ2164" s="10"/>
      <c r="BK2164" s="10"/>
      <c r="BL2164" s="10"/>
      <c r="BM2164" s="9"/>
      <c r="BN2164" s="10"/>
      <c r="BO2164" s="9"/>
      <c r="BP2164" s="9"/>
      <c r="BQ2164" s="9"/>
      <c r="BR2164" s="9"/>
      <c r="BS2164" s="9"/>
      <c r="BT2164" s="5"/>
      <c r="BU2164" s="9"/>
      <c r="BV2164" s="10"/>
      <c r="BW2164" s="10"/>
      <c r="BX2164" s="10"/>
      <c r="BY2164" s="10"/>
      <c r="BZ2164" s="10"/>
      <c r="CA2164" s="10"/>
      <c r="CB2164" s="10"/>
      <c r="CC2164" s="10"/>
      <c r="CD2164" s="5"/>
      <c r="CE2164" s="9"/>
      <c r="CF2164" s="10"/>
      <c r="CG2164" s="10"/>
      <c r="CH2164" s="10"/>
      <c r="CI2164" s="10"/>
      <c r="CJ2164" s="10"/>
      <c r="CK2164" s="10"/>
      <c r="CL2164" s="10"/>
      <c r="CM2164" s="10"/>
    </row>
    <row r="2165" spans="1:91" x14ac:dyDescent="0.2">
      <c r="A2165" s="9"/>
      <c r="B2165" s="9"/>
      <c r="C2165" s="9"/>
      <c r="D2165" s="9"/>
      <c r="E2165" s="9"/>
      <c r="F2165" s="9"/>
      <c r="G2165" s="9"/>
      <c r="H2165" s="9"/>
      <c r="I2165" s="9"/>
      <c r="J2165" s="9"/>
      <c r="K2165" s="9"/>
      <c r="L2165" s="9"/>
      <c r="M2165" s="9"/>
      <c r="N2165" s="9"/>
      <c r="AI2165" s="9"/>
      <c r="AJ2165" s="10"/>
      <c r="AK2165" s="9"/>
      <c r="AL2165" s="10"/>
      <c r="AM2165" s="9"/>
      <c r="AN2165" s="9"/>
      <c r="AO2165" s="9"/>
      <c r="AP2165" s="9"/>
      <c r="AQ2165" s="9"/>
      <c r="AS2165" s="9"/>
      <c r="AT2165" s="10"/>
      <c r="AU2165" s="10"/>
      <c r="AV2165" s="10"/>
      <c r="AW2165" s="10"/>
      <c r="AX2165" s="10"/>
      <c r="AY2165" s="10"/>
      <c r="AZ2165" s="10"/>
      <c r="BA2165" s="10"/>
      <c r="BC2165" s="9"/>
      <c r="BD2165" s="10"/>
      <c r="BE2165" s="10"/>
      <c r="BF2165" s="10"/>
      <c r="BG2165" s="10"/>
      <c r="BH2165" s="10"/>
      <c r="BI2165" s="10"/>
      <c r="BJ2165" s="10"/>
      <c r="BK2165" s="10"/>
      <c r="BL2165" s="10"/>
      <c r="BM2165" s="9"/>
      <c r="BN2165" s="10"/>
      <c r="BO2165" s="9"/>
      <c r="BP2165" s="9"/>
      <c r="BQ2165" s="9"/>
      <c r="BR2165" s="9"/>
      <c r="BS2165" s="9"/>
      <c r="BT2165" s="5"/>
      <c r="BU2165" s="9"/>
      <c r="BV2165" s="10"/>
      <c r="BW2165" s="10"/>
      <c r="BX2165" s="10"/>
      <c r="BY2165" s="10"/>
      <c r="BZ2165" s="10"/>
      <c r="CA2165" s="10"/>
      <c r="CB2165" s="10"/>
      <c r="CC2165" s="10"/>
      <c r="CD2165" s="5"/>
      <c r="CE2165" s="9"/>
      <c r="CF2165" s="10"/>
      <c r="CG2165" s="10"/>
      <c r="CH2165" s="10"/>
      <c r="CI2165" s="10"/>
      <c r="CJ2165" s="10"/>
      <c r="CK2165" s="10"/>
      <c r="CL2165" s="10"/>
      <c r="CM2165" s="10"/>
    </row>
    <row r="2166" spans="1:91" x14ac:dyDescent="0.2">
      <c r="A2166" s="9"/>
      <c r="B2166" s="9"/>
      <c r="C2166" s="9"/>
      <c r="D2166" s="9"/>
      <c r="E2166" s="9"/>
      <c r="F2166" s="9"/>
      <c r="G2166" s="9"/>
      <c r="H2166" s="9"/>
      <c r="I2166" s="9"/>
      <c r="J2166" s="9"/>
      <c r="K2166" s="9"/>
      <c r="L2166" s="9"/>
      <c r="M2166" s="9"/>
      <c r="N2166" s="9"/>
      <c r="AI2166" s="9"/>
      <c r="AJ2166" s="10"/>
      <c r="AK2166" s="9"/>
      <c r="AL2166" s="10"/>
      <c r="AM2166" s="9"/>
      <c r="AN2166" s="9"/>
      <c r="AO2166" s="9"/>
      <c r="AP2166" s="9"/>
      <c r="AQ2166" s="9"/>
      <c r="AS2166" s="9"/>
      <c r="AT2166" s="10"/>
      <c r="AU2166" s="10"/>
      <c r="AV2166" s="10"/>
      <c r="AW2166" s="10"/>
      <c r="AX2166" s="10"/>
      <c r="AY2166" s="10"/>
      <c r="AZ2166" s="10"/>
      <c r="BA2166" s="10"/>
      <c r="BC2166" s="9"/>
      <c r="BD2166" s="10"/>
      <c r="BE2166" s="10"/>
      <c r="BF2166" s="10"/>
      <c r="BG2166" s="10"/>
      <c r="BH2166" s="10"/>
      <c r="BI2166" s="10"/>
      <c r="BJ2166" s="10"/>
      <c r="BK2166" s="10"/>
      <c r="BL2166" s="10"/>
      <c r="BM2166" s="9"/>
      <c r="BN2166" s="10"/>
      <c r="BO2166" s="9"/>
      <c r="BP2166" s="9"/>
      <c r="BQ2166" s="9"/>
      <c r="BR2166" s="9"/>
      <c r="BS2166" s="9"/>
      <c r="BT2166" s="5"/>
      <c r="BU2166" s="9"/>
      <c r="BV2166" s="10"/>
      <c r="BW2166" s="10"/>
      <c r="BX2166" s="10"/>
      <c r="BY2166" s="10"/>
      <c r="BZ2166" s="10"/>
      <c r="CA2166" s="10"/>
      <c r="CB2166" s="10"/>
      <c r="CC2166" s="10"/>
      <c r="CD2166" s="5"/>
      <c r="CE2166" s="9"/>
      <c r="CF2166" s="10"/>
      <c r="CG2166" s="10"/>
      <c r="CH2166" s="10"/>
      <c r="CI2166" s="10"/>
      <c r="CJ2166" s="10"/>
      <c r="CK2166" s="10"/>
      <c r="CL2166" s="10"/>
      <c r="CM2166" s="10"/>
    </row>
    <row r="2167" spans="1:91" x14ac:dyDescent="0.2">
      <c r="A2167" s="9"/>
      <c r="B2167" s="9"/>
      <c r="C2167" s="9"/>
      <c r="D2167" s="9"/>
      <c r="E2167" s="9"/>
      <c r="F2167" s="9"/>
      <c r="G2167" s="9"/>
      <c r="H2167" s="9"/>
      <c r="I2167" s="9"/>
      <c r="J2167" s="9"/>
      <c r="K2167" s="9"/>
      <c r="L2167" s="9"/>
      <c r="M2167" s="9"/>
      <c r="N2167" s="9"/>
      <c r="AI2167" s="9"/>
      <c r="AJ2167" s="10"/>
      <c r="AK2167" s="9"/>
      <c r="AL2167" s="10"/>
      <c r="AM2167" s="9"/>
      <c r="AN2167" s="9"/>
      <c r="AO2167" s="9"/>
      <c r="AP2167" s="9"/>
      <c r="AQ2167" s="9"/>
      <c r="AS2167" s="9"/>
      <c r="AT2167" s="10"/>
      <c r="AU2167" s="10"/>
      <c r="AV2167" s="10"/>
      <c r="AW2167" s="10"/>
      <c r="AX2167" s="10"/>
      <c r="AY2167" s="10"/>
      <c r="AZ2167" s="10"/>
      <c r="BA2167" s="10"/>
      <c r="BC2167" s="9"/>
      <c r="BD2167" s="10"/>
      <c r="BE2167" s="10"/>
      <c r="BF2167" s="10"/>
      <c r="BG2167" s="10"/>
      <c r="BH2167" s="10"/>
      <c r="BI2167" s="10"/>
      <c r="BJ2167" s="10"/>
      <c r="BK2167" s="10"/>
      <c r="BL2167" s="10"/>
      <c r="BM2167" s="9"/>
      <c r="BN2167" s="10"/>
      <c r="BO2167" s="9"/>
      <c r="BP2167" s="9"/>
      <c r="BQ2167" s="9"/>
      <c r="BR2167" s="9"/>
      <c r="BS2167" s="9"/>
      <c r="BT2167" s="5"/>
      <c r="BU2167" s="9"/>
      <c r="BV2167" s="10"/>
      <c r="BW2167" s="10"/>
      <c r="BX2167" s="10"/>
      <c r="BY2167" s="10"/>
      <c r="BZ2167" s="10"/>
      <c r="CA2167" s="10"/>
      <c r="CB2167" s="10"/>
      <c r="CC2167" s="10"/>
      <c r="CD2167" s="5"/>
      <c r="CE2167" s="9"/>
      <c r="CF2167" s="10"/>
      <c r="CG2167" s="10"/>
      <c r="CH2167" s="10"/>
      <c r="CI2167" s="10"/>
      <c r="CJ2167" s="10"/>
      <c r="CK2167" s="10"/>
      <c r="CL2167" s="10"/>
      <c r="CM2167" s="10"/>
    </row>
    <row r="2168" spans="1:91" x14ac:dyDescent="0.2">
      <c r="A2168" s="9"/>
      <c r="B2168" s="9"/>
      <c r="C2168" s="9"/>
      <c r="D2168" s="9"/>
      <c r="E2168" s="9"/>
      <c r="F2168" s="9"/>
      <c r="G2168" s="9"/>
      <c r="H2168" s="9"/>
      <c r="I2168" s="9"/>
      <c r="J2168" s="9"/>
      <c r="K2168" s="9"/>
      <c r="L2168" s="9"/>
      <c r="M2168" s="9"/>
      <c r="N2168" s="9"/>
      <c r="AI2168" s="9"/>
      <c r="AJ2168" s="10"/>
      <c r="AK2168" s="9"/>
      <c r="AL2168" s="10"/>
      <c r="AM2168" s="9"/>
      <c r="AN2168" s="9"/>
      <c r="AO2168" s="9"/>
      <c r="AP2168" s="9"/>
      <c r="AQ2168" s="9"/>
      <c r="AS2168" s="9"/>
      <c r="AT2168" s="10"/>
      <c r="AU2168" s="10"/>
      <c r="AV2168" s="10"/>
      <c r="AW2168" s="10"/>
      <c r="AX2168" s="10"/>
      <c r="AY2168" s="10"/>
      <c r="AZ2168" s="10"/>
      <c r="BA2168" s="10"/>
      <c r="BC2168" s="9"/>
      <c r="BD2168" s="10"/>
      <c r="BE2168" s="10"/>
      <c r="BF2168" s="10"/>
      <c r="BG2168" s="10"/>
      <c r="BH2168" s="10"/>
      <c r="BI2168" s="10"/>
      <c r="BJ2168" s="10"/>
      <c r="BK2168" s="10"/>
      <c r="BL2168" s="10"/>
      <c r="BM2168" s="9"/>
      <c r="BN2168" s="10"/>
      <c r="BO2168" s="9"/>
      <c r="BP2168" s="9"/>
      <c r="BQ2168" s="9"/>
      <c r="BR2168" s="9"/>
      <c r="BS2168" s="9"/>
      <c r="BT2168" s="5"/>
      <c r="BU2168" s="9"/>
      <c r="BV2168" s="10"/>
      <c r="BW2168" s="10"/>
      <c r="BX2168" s="10"/>
      <c r="BY2168" s="10"/>
      <c r="BZ2168" s="10"/>
      <c r="CA2168" s="10"/>
      <c r="CB2168" s="10"/>
      <c r="CC2168" s="10"/>
      <c r="CD2168" s="5"/>
      <c r="CE2168" s="9"/>
      <c r="CF2168" s="10"/>
      <c r="CG2168" s="10"/>
      <c r="CH2168" s="10"/>
      <c r="CI2168" s="10"/>
      <c r="CJ2168" s="10"/>
      <c r="CK2168" s="10"/>
      <c r="CL2168" s="10"/>
      <c r="CM2168" s="10"/>
    </row>
    <row r="2169" spans="1:91" x14ac:dyDescent="0.2">
      <c r="A2169" s="9"/>
      <c r="B2169" s="9"/>
      <c r="C2169" s="9"/>
      <c r="D2169" s="9"/>
      <c r="E2169" s="9"/>
      <c r="F2169" s="9"/>
      <c r="G2169" s="9"/>
      <c r="H2169" s="9"/>
      <c r="I2169" s="9"/>
      <c r="J2169" s="9"/>
      <c r="K2169" s="9"/>
      <c r="L2169" s="9"/>
      <c r="M2169" s="9"/>
      <c r="N2169" s="9"/>
      <c r="AI2169" s="9"/>
      <c r="AJ2169" s="10"/>
      <c r="AK2169" s="9"/>
      <c r="AL2169" s="10"/>
      <c r="AM2169" s="9"/>
      <c r="AN2169" s="9"/>
      <c r="AO2169" s="9"/>
      <c r="AP2169" s="9"/>
      <c r="AQ2169" s="9"/>
      <c r="AS2169" s="9"/>
      <c r="AT2169" s="10"/>
      <c r="AU2169" s="10"/>
      <c r="AV2169" s="10"/>
      <c r="AW2169" s="10"/>
      <c r="AX2169" s="10"/>
      <c r="AY2169" s="10"/>
      <c r="AZ2169" s="10"/>
      <c r="BA2169" s="10"/>
      <c r="BC2169" s="9"/>
      <c r="BD2169" s="10"/>
      <c r="BE2169" s="10"/>
      <c r="BF2169" s="10"/>
      <c r="BG2169" s="10"/>
      <c r="BH2169" s="10"/>
      <c r="BI2169" s="10"/>
      <c r="BJ2169" s="10"/>
      <c r="BK2169" s="10"/>
      <c r="BL2169" s="10"/>
      <c r="BM2169" s="9"/>
      <c r="BN2169" s="10"/>
      <c r="BO2169" s="9"/>
      <c r="BP2169" s="9"/>
      <c r="BQ2169" s="9"/>
      <c r="BR2169" s="9"/>
      <c r="BS2169" s="9"/>
      <c r="BT2169" s="5"/>
      <c r="BU2169" s="9"/>
      <c r="BV2169" s="10"/>
      <c r="BW2169" s="10"/>
      <c r="BX2169" s="10"/>
      <c r="BY2169" s="10"/>
      <c r="BZ2169" s="10"/>
      <c r="CA2169" s="10"/>
      <c r="CB2169" s="10"/>
      <c r="CC2169" s="10"/>
      <c r="CD2169" s="5"/>
      <c r="CE2169" s="9"/>
      <c r="CF2169" s="10"/>
      <c r="CG2169" s="10"/>
      <c r="CH2169" s="10"/>
      <c r="CI2169" s="10"/>
      <c r="CJ2169" s="10"/>
      <c r="CK2169" s="10"/>
      <c r="CL2169" s="10"/>
      <c r="CM2169" s="10"/>
    </row>
    <row r="2170" spans="1:91" x14ac:dyDescent="0.2">
      <c r="A2170" s="9"/>
      <c r="B2170" s="9"/>
      <c r="C2170" s="9"/>
      <c r="D2170" s="9"/>
      <c r="E2170" s="9"/>
      <c r="F2170" s="9"/>
      <c r="G2170" s="9"/>
      <c r="H2170" s="9"/>
      <c r="I2170" s="9"/>
      <c r="J2170" s="9"/>
      <c r="K2170" s="9"/>
      <c r="L2170" s="9"/>
      <c r="M2170" s="9"/>
      <c r="N2170" s="9"/>
      <c r="AI2170" s="9"/>
      <c r="AJ2170" s="10"/>
      <c r="AK2170" s="9"/>
      <c r="AL2170" s="10"/>
      <c r="AM2170" s="9"/>
      <c r="AN2170" s="9"/>
      <c r="AO2170" s="9"/>
      <c r="AP2170" s="9"/>
      <c r="AQ2170" s="9"/>
      <c r="AS2170" s="9"/>
      <c r="AT2170" s="10"/>
      <c r="AU2170" s="10"/>
      <c r="AV2170" s="10"/>
      <c r="AW2170" s="10"/>
      <c r="AX2170" s="10"/>
      <c r="AY2170" s="10"/>
      <c r="AZ2170" s="10"/>
      <c r="BA2170" s="10"/>
      <c r="BC2170" s="9"/>
      <c r="BD2170" s="10"/>
      <c r="BE2170" s="10"/>
      <c r="BF2170" s="10"/>
      <c r="BG2170" s="10"/>
      <c r="BH2170" s="10"/>
      <c r="BI2170" s="10"/>
      <c r="BJ2170" s="10"/>
      <c r="BK2170" s="10"/>
      <c r="BL2170" s="10"/>
      <c r="BM2170" s="9"/>
      <c r="BN2170" s="10"/>
      <c r="BO2170" s="9"/>
      <c r="BP2170" s="9"/>
      <c r="BQ2170" s="9"/>
      <c r="BR2170" s="9"/>
      <c r="BS2170" s="9"/>
      <c r="BT2170" s="5"/>
      <c r="BU2170" s="9"/>
      <c r="BV2170" s="10"/>
      <c r="BW2170" s="10"/>
      <c r="BX2170" s="10"/>
      <c r="BY2170" s="10"/>
      <c r="BZ2170" s="10"/>
      <c r="CA2170" s="10"/>
      <c r="CB2170" s="10"/>
      <c r="CC2170" s="10"/>
      <c r="CD2170" s="5"/>
      <c r="CE2170" s="9"/>
      <c r="CF2170" s="10"/>
      <c r="CG2170" s="10"/>
      <c r="CH2170" s="10"/>
      <c r="CI2170" s="10"/>
      <c r="CJ2170" s="10"/>
      <c r="CK2170" s="10"/>
      <c r="CL2170" s="10"/>
      <c r="CM2170" s="10"/>
    </row>
    <row r="2171" spans="1:91" x14ac:dyDescent="0.2">
      <c r="A2171" s="9"/>
      <c r="B2171" s="9"/>
      <c r="C2171" s="9"/>
      <c r="D2171" s="9"/>
      <c r="E2171" s="9"/>
      <c r="F2171" s="9"/>
      <c r="G2171" s="9"/>
      <c r="H2171" s="9"/>
      <c r="I2171" s="9"/>
      <c r="J2171" s="9"/>
      <c r="K2171" s="9"/>
      <c r="L2171" s="9"/>
      <c r="M2171" s="9"/>
      <c r="N2171" s="9"/>
      <c r="AI2171" s="9"/>
      <c r="AJ2171" s="10"/>
      <c r="AK2171" s="9"/>
      <c r="AL2171" s="10"/>
      <c r="AM2171" s="9"/>
      <c r="AN2171" s="9"/>
      <c r="AO2171" s="9"/>
      <c r="AP2171" s="9"/>
      <c r="AQ2171" s="9"/>
      <c r="AS2171" s="9"/>
      <c r="AT2171" s="10"/>
      <c r="AU2171" s="10"/>
      <c r="AV2171" s="10"/>
      <c r="AW2171" s="10"/>
      <c r="AX2171" s="10"/>
      <c r="AY2171" s="10"/>
      <c r="AZ2171" s="10"/>
      <c r="BA2171" s="10"/>
      <c r="BC2171" s="9"/>
      <c r="BD2171" s="10"/>
      <c r="BE2171" s="10"/>
      <c r="BF2171" s="10"/>
      <c r="BG2171" s="10"/>
      <c r="BH2171" s="10"/>
      <c r="BI2171" s="10"/>
      <c r="BJ2171" s="10"/>
      <c r="BK2171" s="10"/>
      <c r="BL2171" s="10"/>
      <c r="BM2171" s="9"/>
      <c r="BN2171" s="10"/>
      <c r="BO2171" s="9"/>
      <c r="BP2171" s="9"/>
      <c r="BQ2171" s="9"/>
      <c r="BR2171" s="9"/>
      <c r="BS2171" s="9"/>
      <c r="BT2171" s="5"/>
      <c r="BU2171" s="9"/>
      <c r="BV2171" s="10"/>
      <c r="BW2171" s="10"/>
      <c r="BX2171" s="10"/>
      <c r="BY2171" s="10"/>
      <c r="BZ2171" s="10"/>
      <c r="CA2171" s="10"/>
      <c r="CB2171" s="10"/>
      <c r="CC2171" s="10"/>
      <c r="CD2171" s="5"/>
      <c r="CE2171" s="9"/>
      <c r="CF2171" s="10"/>
      <c r="CG2171" s="10"/>
      <c r="CH2171" s="10"/>
      <c r="CI2171" s="10"/>
      <c r="CJ2171" s="10"/>
      <c r="CK2171" s="10"/>
      <c r="CL2171" s="10"/>
      <c r="CM2171" s="10"/>
    </row>
    <row r="2172" spans="1:91" x14ac:dyDescent="0.2">
      <c r="A2172" s="9"/>
      <c r="B2172" s="9"/>
      <c r="C2172" s="9"/>
      <c r="D2172" s="9"/>
      <c r="E2172" s="9"/>
      <c r="F2172" s="9"/>
      <c r="G2172" s="9"/>
      <c r="H2172" s="9"/>
      <c r="I2172" s="9"/>
      <c r="J2172" s="9"/>
      <c r="K2172" s="9"/>
      <c r="L2172" s="9"/>
      <c r="M2172" s="9"/>
      <c r="N2172" s="9"/>
      <c r="AI2172" s="9"/>
      <c r="AJ2172" s="10"/>
      <c r="AK2172" s="9"/>
      <c r="AL2172" s="10"/>
      <c r="AM2172" s="9"/>
      <c r="AN2172" s="9"/>
      <c r="AO2172" s="9"/>
      <c r="AP2172" s="9"/>
      <c r="AQ2172" s="9"/>
      <c r="AS2172" s="9"/>
      <c r="AT2172" s="10"/>
      <c r="AU2172" s="10"/>
      <c r="AV2172" s="10"/>
      <c r="AW2172" s="10"/>
      <c r="AX2172" s="10"/>
      <c r="AY2172" s="10"/>
      <c r="AZ2172" s="10"/>
      <c r="BA2172" s="10"/>
      <c r="BC2172" s="9"/>
      <c r="BD2172" s="10"/>
      <c r="BE2172" s="10"/>
      <c r="BF2172" s="10"/>
      <c r="BG2172" s="10"/>
      <c r="BH2172" s="10"/>
      <c r="BI2172" s="10"/>
      <c r="BJ2172" s="10"/>
      <c r="BK2172" s="10"/>
      <c r="BL2172" s="10"/>
      <c r="BM2172" s="9"/>
      <c r="BN2172" s="10"/>
      <c r="BO2172" s="9"/>
      <c r="BP2172" s="9"/>
      <c r="BQ2172" s="9"/>
      <c r="BR2172" s="9"/>
      <c r="BS2172" s="9"/>
      <c r="BT2172" s="5"/>
      <c r="BU2172" s="9"/>
      <c r="BV2172" s="10"/>
      <c r="BW2172" s="10"/>
      <c r="BX2172" s="10"/>
      <c r="BY2172" s="10"/>
      <c r="BZ2172" s="10"/>
      <c r="CA2172" s="10"/>
      <c r="CB2172" s="10"/>
      <c r="CC2172" s="10"/>
      <c r="CD2172" s="5"/>
      <c r="CE2172" s="9"/>
      <c r="CF2172" s="10"/>
      <c r="CG2172" s="10"/>
      <c r="CH2172" s="10"/>
      <c r="CI2172" s="10"/>
      <c r="CJ2172" s="10"/>
      <c r="CK2172" s="10"/>
      <c r="CL2172" s="10"/>
      <c r="CM2172" s="10"/>
    </row>
    <row r="2173" spans="1:91" x14ac:dyDescent="0.2">
      <c r="A2173" s="9"/>
      <c r="B2173" s="9"/>
      <c r="C2173" s="9"/>
      <c r="D2173" s="9"/>
      <c r="E2173" s="9"/>
      <c r="F2173" s="9"/>
      <c r="G2173" s="9"/>
      <c r="H2173" s="9"/>
      <c r="I2173" s="9"/>
      <c r="J2173" s="9"/>
      <c r="K2173" s="9"/>
      <c r="L2173" s="9"/>
      <c r="M2173" s="9"/>
      <c r="N2173" s="9"/>
      <c r="AI2173" s="9"/>
      <c r="AJ2173" s="10"/>
      <c r="AK2173" s="9"/>
      <c r="AL2173" s="10"/>
      <c r="AM2173" s="9"/>
      <c r="AN2173" s="9"/>
      <c r="AO2173" s="9"/>
      <c r="AP2173" s="9"/>
      <c r="AQ2173" s="9"/>
      <c r="AS2173" s="9"/>
      <c r="AT2173" s="10"/>
      <c r="AU2173" s="10"/>
      <c r="AV2173" s="10"/>
      <c r="AW2173" s="10"/>
      <c r="AX2173" s="10"/>
      <c r="AY2173" s="10"/>
      <c r="AZ2173" s="10"/>
      <c r="BA2173" s="10"/>
      <c r="BC2173" s="9"/>
      <c r="BD2173" s="10"/>
      <c r="BE2173" s="10"/>
      <c r="BF2173" s="10"/>
      <c r="BG2173" s="10"/>
      <c r="BH2173" s="10"/>
      <c r="BI2173" s="10"/>
      <c r="BJ2173" s="10"/>
      <c r="BK2173" s="10"/>
      <c r="BL2173" s="10"/>
      <c r="BM2173" s="9"/>
      <c r="BN2173" s="10"/>
      <c r="BO2173" s="9"/>
      <c r="BP2173" s="9"/>
      <c r="BQ2173" s="9"/>
      <c r="BR2173" s="9"/>
      <c r="BS2173" s="9"/>
      <c r="BT2173" s="5"/>
      <c r="BU2173" s="9"/>
      <c r="BV2173" s="10"/>
      <c r="BW2173" s="10"/>
      <c r="BX2173" s="10"/>
      <c r="BY2173" s="10"/>
      <c r="BZ2173" s="10"/>
      <c r="CA2173" s="10"/>
      <c r="CB2173" s="10"/>
      <c r="CC2173" s="10"/>
      <c r="CD2173" s="5"/>
      <c r="CE2173" s="9"/>
      <c r="CF2173" s="10"/>
      <c r="CG2173" s="10"/>
      <c r="CH2173" s="10"/>
      <c r="CI2173" s="10"/>
      <c r="CJ2173" s="10"/>
      <c r="CK2173" s="10"/>
      <c r="CL2173" s="10"/>
      <c r="CM2173" s="10"/>
    </row>
    <row r="2174" spans="1:91" x14ac:dyDescent="0.2">
      <c r="A2174" s="9"/>
      <c r="B2174" s="9"/>
      <c r="C2174" s="9"/>
      <c r="D2174" s="9"/>
      <c r="E2174" s="9"/>
      <c r="F2174" s="9"/>
      <c r="G2174" s="9"/>
      <c r="H2174" s="9"/>
      <c r="I2174" s="9"/>
      <c r="J2174" s="9"/>
      <c r="K2174" s="9"/>
      <c r="L2174" s="9"/>
      <c r="M2174" s="9"/>
      <c r="N2174" s="9"/>
      <c r="AI2174" s="9"/>
      <c r="AJ2174" s="10"/>
      <c r="AK2174" s="9"/>
      <c r="AL2174" s="10"/>
      <c r="AM2174" s="9"/>
      <c r="AN2174" s="9"/>
      <c r="AO2174" s="9"/>
      <c r="AP2174" s="9"/>
      <c r="AQ2174" s="9"/>
      <c r="AS2174" s="9"/>
      <c r="AT2174" s="10"/>
      <c r="AU2174" s="10"/>
      <c r="AV2174" s="10"/>
      <c r="AW2174" s="10"/>
      <c r="AX2174" s="10"/>
      <c r="AY2174" s="10"/>
      <c r="AZ2174" s="10"/>
      <c r="BA2174" s="10"/>
      <c r="BC2174" s="9"/>
      <c r="BD2174" s="10"/>
      <c r="BE2174" s="10"/>
      <c r="BF2174" s="10"/>
      <c r="BG2174" s="10"/>
      <c r="BH2174" s="10"/>
      <c r="BI2174" s="10"/>
      <c r="BJ2174" s="10"/>
      <c r="BK2174" s="10"/>
      <c r="BL2174" s="10"/>
      <c r="BM2174" s="9"/>
      <c r="BN2174" s="10"/>
      <c r="BO2174" s="9"/>
      <c r="BP2174" s="9"/>
      <c r="BQ2174" s="9"/>
      <c r="BR2174" s="9"/>
      <c r="BS2174" s="9"/>
      <c r="BT2174" s="5"/>
      <c r="BU2174" s="9"/>
      <c r="BV2174" s="10"/>
      <c r="BW2174" s="10"/>
      <c r="BX2174" s="10"/>
      <c r="BY2174" s="10"/>
      <c r="BZ2174" s="10"/>
      <c r="CA2174" s="10"/>
      <c r="CB2174" s="10"/>
      <c r="CC2174" s="10"/>
      <c r="CD2174" s="5"/>
      <c r="CE2174" s="9"/>
      <c r="CF2174" s="10"/>
      <c r="CG2174" s="10"/>
      <c r="CH2174" s="10"/>
      <c r="CI2174" s="10"/>
      <c r="CJ2174" s="10"/>
      <c r="CK2174" s="10"/>
      <c r="CL2174" s="10"/>
      <c r="CM2174" s="10"/>
    </row>
    <row r="2175" spans="1:91" x14ac:dyDescent="0.2">
      <c r="A2175" s="9"/>
      <c r="B2175" s="9"/>
      <c r="C2175" s="9"/>
      <c r="D2175" s="9"/>
      <c r="E2175" s="9"/>
      <c r="F2175" s="9"/>
      <c r="G2175" s="9"/>
      <c r="H2175" s="9"/>
      <c r="I2175" s="9"/>
      <c r="J2175" s="9"/>
      <c r="K2175" s="9"/>
      <c r="L2175" s="9"/>
      <c r="M2175" s="9"/>
      <c r="N2175" s="9"/>
      <c r="AI2175" s="9"/>
      <c r="AJ2175" s="10"/>
      <c r="AK2175" s="9"/>
      <c r="AL2175" s="10"/>
      <c r="AM2175" s="9"/>
      <c r="AN2175" s="9"/>
      <c r="AO2175" s="9"/>
      <c r="AP2175" s="9"/>
      <c r="AQ2175" s="9"/>
      <c r="AS2175" s="9"/>
      <c r="AT2175" s="10"/>
      <c r="AU2175" s="10"/>
      <c r="AV2175" s="10"/>
      <c r="AW2175" s="10"/>
      <c r="AX2175" s="10"/>
      <c r="AY2175" s="10"/>
      <c r="AZ2175" s="10"/>
      <c r="BA2175" s="10"/>
      <c r="BC2175" s="9"/>
      <c r="BD2175" s="10"/>
      <c r="BE2175" s="10"/>
      <c r="BF2175" s="10"/>
      <c r="BG2175" s="10"/>
      <c r="BH2175" s="10"/>
      <c r="BI2175" s="10"/>
      <c r="BJ2175" s="10"/>
      <c r="BK2175" s="10"/>
      <c r="BL2175" s="10"/>
      <c r="BM2175" s="9"/>
      <c r="BN2175" s="10"/>
      <c r="BO2175" s="9"/>
      <c r="BP2175" s="9"/>
      <c r="BQ2175" s="9"/>
      <c r="BR2175" s="9"/>
      <c r="BS2175" s="9"/>
      <c r="BT2175" s="5"/>
      <c r="BU2175" s="9"/>
      <c r="BV2175" s="10"/>
      <c r="BW2175" s="10"/>
      <c r="BX2175" s="10"/>
      <c r="BY2175" s="10"/>
      <c r="BZ2175" s="10"/>
      <c r="CA2175" s="10"/>
      <c r="CB2175" s="10"/>
      <c r="CC2175" s="10"/>
      <c r="CD2175" s="5"/>
      <c r="CE2175" s="9"/>
      <c r="CF2175" s="10"/>
      <c r="CG2175" s="10"/>
      <c r="CH2175" s="10"/>
      <c r="CI2175" s="10"/>
      <c r="CJ2175" s="10"/>
      <c r="CK2175" s="10"/>
      <c r="CL2175" s="10"/>
      <c r="CM2175" s="10"/>
    </row>
    <row r="2176" spans="1:91" x14ac:dyDescent="0.2">
      <c r="A2176" s="9"/>
      <c r="B2176" s="9"/>
      <c r="C2176" s="9"/>
      <c r="D2176" s="9"/>
      <c r="E2176" s="9"/>
      <c r="F2176" s="9"/>
      <c r="G2176" s="9"/>
      <c r="H2176" s="9"/>
      <c r="I2176" s="9"/>
      <c r="J2176" s="9"/>
      <c r="K2176" s="9"/>
      <c r="L2176" s="9"/>
      <c r="M2176" s="9"/>
      <c r="N2176" s="9"/>
      <c r="AI2176" s="9"/>
      <c r="AJ2176" s="10"/>
      <c r="AK2176" s="9"/>
      <c r="AL2176" s="10"/>
      <c r="AM2176" s="9"/>
      <c r="AN2176" s="9"/>
      <c r="AO2176" s="9"/>
      <c r="AP2176" s="9"/>
      <c r="AQ2176" s="9"/>
      <c r="AS2176" s="9"/>
      <c r="AT2176" s="10"/>
      <c r="AU2176" s="10"/>
      <c r="AV2176" s="10"/>
      <c r="AW2176" s="10"/>
      <c r="AX2176" s="10"/>
      <c r="AY2176" s="10"/>
      <c r="AZ2176" s="10"/>
      <c r="BA2176" s="10"/>
      <c r="BC2176" s="9"/>
      <c r="BD2176" s="10"/>
      <c r="BE2176" s="10"/>
      <c r="BF2176" s="10"/>
      <c r="BG2176" s="10"/>
      <c r="BH2176" s="10"/>
      <c r="BI2176" s="10"/>
      <c r="BJ2176" s="10"/>
      <c r="BK2176" s="10"/>
      <c r="BL2176" s="10"/>
      <c r="BM2176" s="9"/>
      <c r="BN2176" s="10"/>
      <c r="BO2176" s="9"/>
      <c r="BP2176" s="9"/>
      <c r="BQ2176" s="9"/>
      <c r="BR2176" s="9"/>
      <c r="BS2176" s="9"/>
      <c r="BT2176" s="5"/>
      <c r="BU2176" s="9"/>
      <c r="BV2176" s="10"/>
      <c r="BW2176" s="10"/>
      <c r="BX2176" s="10"/>
      <c r="BY2176" s="10"/>
      <c r="BZ2176" s="10"/>
      <c r="CA2176" s="10"/>
      <c r="CB2176" s="10"/>
      <c r="CC2176" s="10"/>
      <c r="CD2176" s="5"/>
      <c r="CE2176" s="9"/>
      <c r="CF2176" s="10"/>
      <c r="CG2176" s="10"/>
      <c r="CH2176" s="10"/>
      <c r="CI2176" s="10"/>
      <c r="CJ2176" s="10"/>
      <c r="CK2176" s="10"/>
      <c r="CL2176" s="10"/>
      <c r="CM2176" s="10"/>
    </row>
    <row r="2177" spans="1:91" x14ac:dyDescent="0.2">
      <c r="A2177" s="9"/>
      <c r="B2177" s="9"/>
      <c r="C2177" s="9"/>
      <c r="D2177" s="9"/>
      <c r="E2177" s="9"/>
      <c r="F2177" s="9"/>
      <c r="G2177" s="9"/>
      <c r="H2177" s="9"/>
      <c r="I2177" s="9"/>
      <c r="J2177" s="9"/>
      <c r="K2177" s="9"/>
      <c r="L2177" s="9"/>
      <c r="M2177" s="9"/>
      <c r="N2177" s="9"/>
      <c r="AI2177" s="9"/>
      <c r="AJ2177" s="10"/>
      <c r="AK2177" s="9"/>
      <c r="AL2177" s="10"/>
      <c r="AM2177" s="9"/>
      <c r="AN2177" s="9"/>
      <c r="AO2177" s="9"/>
      <c r="AP2177" s="9"/>
      <c r="AQ2177" s="9"/>
      <c r="AS2177" s="9"/>
      <c r="AT2177" s="10"/>
      <c r="AU2177" s="10"/>
      <c r="AV2177" s="10"/>
      <c r="AW2177" s="10"/>
      <c r="AX2177" s="10"/>
      <c r="AY2177" s="10"/>
      <c r="AZ2177" s="10"/>
      <c r="BA2177" s="10"/>
      <c r="BC2177" s="9"/>
      <c r="BD2177" s="10"/>
      <c r="BE2177" s="10"/>
      <c r="BF2177" s="10"/>
      <c r="BG2177" s="10"/>
      <c r="BH2177" s="10"/>
      <c r="BI2177" s="10"/>
      <c r="BJ2177" s="10"/>
      <c r="BK2177" s="10"/>
      <c r="BL2177" s="10"/>
      <c r="BM2177" s="9"/>
      <c r="BN2177" s="10"/>
      <c r="BO2177" s="9"/>
      <c r="BP2177" s="9"/>
      <c r="BQ2177" s="9"/>
      <c r="BR2177" s="9"/>
      <c r="BS2177" s="9"/>
      <c r="BT2177" s="5"/>
      <c r="BU2177" s="9"/>
      <c r="BV2177" s="10"/>
      <c r="BW2177" s="10"/>
      <c r="BX2177" s="10"/>
      <c r="BY2177" s="10"/>
      <c r="BZ2177" s="10"/>
      <c r="CA2177" s="10"/>
      <c r="CB2177" s="10"/>
      <c r="CC2177" s="10"/>
      <c r="CD2177" s="5"/>
      <c r="CE2177" s="9"/>
      <c r="CF2177" s="10"/>
      <c r="CG2177" s="10"/>
      <c r="CH2177" s="10"/>
      <c r="CI2177" s="10"/>
      <c r="CJ2177" s="10"/>
      <c r="CK2177" s="10"/>
      <c r="CL2177" s="10"/>
      <c r="CM2177" s="10"/>
    </row>
    <row r="2178" spans="1:91" x14ac:dyDescent="0.2">
      <c r="A2178" s="9"/>
      <c r="B2178" s="9"/>
      <c r="C2178" s="9"/>
      <c r="D2178" s="9"/>
      <c r="E2178" s="9"/>
      <c r="F2178" s="9"/>
      <c r="G2178" s="9"/>
      <c r="H2178" s="9"/>
      <c r="I2178" s="9"/>
      <c r="J2178" s="9"/>
      <c r="K2178" s="9"/>
      <c r="L2178" s="9"/>
      <c r="M2178" s="9"/>
      <c r="N2178" s="9"/>
      <c r="AI2178" s="9"/>
      <c r="AJ2178" s="10"/>
      <c r="AK2178" s="9"/>
      <c r="AL2178" s="10"/>
      <c r="AM2178" s="9"/>
      <c r="AN2178" s="9"/>
      <c r="AO2178" s="9"/>
      <c r="AP2178" s="9"/>
      <c r="AQ2178" s="9"/>
      <c r="AS2178" s="9"/>
      <c r="AT2178" s="10"/>
      <c r="AU2178" s="10"/>
      <c r="AV2178" s="10"/>
      <c r="AW2178" s="10"/>
      <c r="AX2178" s="10"/>
      <c r="AY2178" s="10"/>
      <c r="AZ2178" s="10"/>
      <c r="BA2178" s="10"/>
      <c r="BC2178" s="9"/>
      <c r="BD2178" s="10"/>
      <c r="BE2178" s="10"/>
      <c r="BF2178" s="10"/>
      <c r="BG2178" s="10"/>
      <c r="BH2178" s="10"/>
      <c r="BI2178" s="10"/>
      <c r="BJ2178" s="10"/>
      <c r="BK2178" s="10"/>
      <c r="BL2178" s="10"/>
      <c r="BM2178" s="9"/>
      <c r="BN2178" s="10"/>
      <c r="BO2178" s="9"/>
      <c r="BP2178" s="9"/>
      <c r="BQ2178" s="9"/>
      <c r="BR2178" s="9"/>
      <c r="BS2178" s="9"/>
      <c r="BT2178" s="5"/>
      <c r="BU2178" s="9"/>
      <c r="BV2178" s="10"/>
      <c r="BW2178" s="10"/>
      <c r="BX2178" s="10"/>
      <c r="BY2178" s="10"/>
      <c r="BZ2178" s="10"/>
      <c r="CA2178" s="10"/>
      <c r="CB2178" s="10"/>
      <c r="CC2178" s="10"/>
      <c r="CD2178" s="5"/>
      <c r="CE2178" s="9"/>
      <c r="CF2178" s="10"/>
      <c r="CG2178" s="10"/>
      <c r="CH2178" s="10"/>
      <c r="CI2178" s="10"/>
      <c r="CJ2178" s="10"/>
      <c r="CK2178" s="10"/>
      <c r="CL2178" s="10"/>
      <c r="CM2178" s="10"/>
    </row>
    <row r="2179" spans="1:91" x14ac:dyDescent="0.2">
      <c r="A2179" s="9"/>
      <c r="B2179" s="9"/>
      <c r="C2179" s="9"/>
      <c r="D2179" s="9"/>
      <c r="E2179" s="9"/>
      <c r="F2179" s="9"/>
      <c r="G2179" s="9"/>
      <c r="H2179" s="9"/>
      <c r="I2179" s="9"/>
      <c r="J2179" s="9"/>
      <c r="K2179" s="9"/>
      <c r="L2179" s="9"/>
      <c r="M2179" s="9"/>
      <c r="N2179" s="9"/>
      <c r="AI2179" s="9"/>
      <c r="AJ2179" s="10"/>
      <c r="AK2179" s="9"/>
      <c r="AL2179" s="10"/>
      <c r="AM2179" s="9"/>
      <c r="AN2179" s="9"/>
      <c r="AO2179" s="9"/>
      <c r="AP2179" s="9"/>
      <c r="AQ2179" s="9"/>
      <c r="AS2179" s="9"/>
      <c r="AT2179" s="10"/>
      <c r="AU2179" s="10"/>
      <c r="AV2179" s="10"/>
      <c r="AW2179" s="10"/>
      <c r="AX2179" s="10"/>
      <c r="AY2179" s="10"/>
      <c r="AZ2179" s="10"/>
      <c r="BA2179" s="10"/>
      <c r="BC2179" s="9"/>
      <c r="BD2179" s="10"/>
      <c r="BE2179" s="10"/>
      <c r="BF2179" s="10"/>
      <c r="BG2179" s="10"/>
      <c r="BH2179" s="10"/>
      <c r="BI2179" s="10"/>
      <c r="BJ2179" s="10"/>
      <c r="BK2179" s="10"/>
      <c r="BL2179" s="10"/>
      <c r="BM2179" s="9"/>
      <c r="BN2179" s="10"/>
      <c r="BO2179" s="9"/>
      <c r="BP2179" s="9"/>
      <c r="BQ2179" s="9"/>
      <c r="BR2179" s="9"/>
      <c r="BS2179" s="9"/>
      <c r="BT2179" s="5"/>
      <c r="BU2179" s="9"/>
      <c r="BV2179" s="10"/>
      <c r="BW2179" s="10"/>
      <c r="BX2179" s="10"/>
      <c r="BY2179" s="10"/>
      <c r="BZ2179" s="10"/>
      <c r="CA2179" s="10"/>
      <c r="CB2179" s="10"/>
      <c r="CC2179" s="10"/>
      <c r="CD2179" s="5"/>
      <c r="CE2179" s="9"/>
      <c r="CF2179" s="10"/>
      <c r="CG2179" s="10"/>
      <c r="CH2179" s="10"/>
      <c r="CI2179" s="10"/>
      <c r="CJ2179" s="10"/>
      <c r="CK2179" s="10"/>
      <c r="CL2179" s="10"/>
      <c r="CM2179" s="10"/>
    </row>
    <row r="2180" spans="1:91" x14ac:dyDescent="0.2">
      <c r="A2180" s="9"/>
      <c r="B2180" s="9"/>
      <c r="C2180" s="9"/>
      <c r="D2180" s="9"/>
      <c r="E2180" s="9"/>
      <c r="F2180" s="9"/>
      <c r="G2180" s="9"/>
      <c r="H2180" s="9"/>
      <c r="I2180" s="9"/>
      <c r="J2180" s="9"/>
      <c r="K2180" s="9"/>
      <c r="L2180" s="9"/>
      <c r="M2180" s="9"/>
      <c r="N2180" s="9"/>
      <c r="AI2180" s="9"/>
      <c r="AJ2180" s="10"/>
      <c r="AK2180" s="9"/>
      <c r="AL2180" s="10"/>
      <c r="AM2180" s="9"/>
      <c r="AN2180" s="9"/>
      <c r="AO2180" s="9"/>
      <c r="AP2180" s="9"/>
      <c r="AQ2180" s="9"/>
      <c r="AS2180" s="9"/>
      <c r="AT2180" s="10"/>
      <c r="AU2180" s="10"/>
      <c r="AV2180" s="10"/>
      <c r="AW2180" s="10"/>
      <c r="AX2180" s="10"/>
      <c r="AY2180" s="10"/>
      <c r="AZ2180" s="10"/>
      <c r="BA2180" s="10"/>
      <c r="BC2180" s="9"/>
      <c r="BD2180" s="10"/>
      <c r="BE2180" s="10"/>
      <c r="BF2180" s="10"/>
      <c r="BG2180" s="10"/>
      <c r="BH2180" s="10"/>
      <c r="BI2180" s="10"/>
      <c r="BJ2180" s="10"/>
      <c r="BK2180" s="10"/>
      <c r="BL2180" s="10"/>
      <c r="BM2180" s="9"/>
      <c r="BN2180" s="10"/>
      <c r="BO2180" s="9"/>
      <c r="BP2180" s="9"/>
      <c r="BQ2180" s="9"/>
      <c r="BR2180" s="9"/>
      <c r="BS2180" s="9"/>
      <c r="BT2180" s="5"/>
      <c r="BU2180" s="9"/>
      <c r="BV2180" s="10"/>
      <c r="BW2180" s="10"/>
      <c r="BX2180" s="10"/>
      <c r="BY2180" s="10"/>
      <c r="BZ2180" s="10"/>
      <c r="CA2180" s="10"/>
      <c r="CB2180" s="10"/>
      <c r="CC2180" s="10"/>
      <c r="CD2180" s="5"/>
      <c r="CE2180" s="9"/>
      <c r="CF2180" s="10"/>
      <c r="CG2180" s="10"/>
      <c r="CH2180" s="10"/>
      <c r="CI2180" s="10"/>
      <c r="CJ2180" s="10"/>
      <c r="CK2180" s="10"/>
      <c r="CL2180" s="10"/>
      <c r="CM2180" s="10"/>
    </row>
    <row r="2181" spans="1:91" x14ac:dyDescent="0.2">
      <c r="A2181" s="9"/>
      <c r="B2181" s="9"/>
      <c r="C2181" s="9"/>
      <c r="D2181" s="9"/>
      <c r="E2181" s="9"/>
      <c r="F2181" s="9"/>
      <c r="G2181" s="9"/>
      <c r="H2181" s="9"/>
      <c r="I2181" s="9"/>
      <c r="J2181" s="9"/>
      <c r="K2181" s="9"/>
      <c r="L2181" s="9"/>
      <c r="M2181" s="9"/>
      <c r="N2181" s="9"/>
      <c r="AI2181" s="9"/>
      <c r="AJ2181" s="10"/>
      <c r="AK2181" s="9"/>
      <c r="AL2181" s="10"/>
      <c r="AM2181" s="9"/>
      <c r="AN2181" s="9"/>
      <c r="AO2181" s="9"/>
      <c r="AP2181" s="9"/>
      <c r="AQ2181" s="9"/>
      <c r="AS2181" s="9"/>
      <c r="AT2181" s="10"/>
      <c r="AU2181" s="10"/>
      <c r="AV2181" s="10"/>
      <c r="AW2181" s="10"/>
      <c r="AX2181" s="10"/>
      <c r="AY2181" s="10"/>
      <c r="AZ2181" s="10"/>
      <c r="BA2181" s="10"/>
      <c r="BC2181" s="9"/>
      <c r="BD2181" s="10"/>
      <c r="BE2181" s="10"/>
      <c r="BF2181" s="10"/>
      <c r="BG2181" s="10"/>
      <c r="BH2181" s="10"/>
      <c r="BI2181" s="10"/>
      <c r="BJ2181" s="10"/>
      <c r="BK2181" s="10"/>
      <c r="BL2181" s="10"/>
      <c r="BM2181" s="9"/>
      <c r="BN2181" s="10"/>
      <c r="BO2181" s="9"/>
      <c r="BP2181" s="9"/>
      <c r="BQ2181" s="9"/>
      <c r="BR2181" s="9"/>
      <c r="BS2181" s="9"/>
      <c r="BT2181" s="5"/>
      <c r="BU2181" s="9"/>
      <c r="BV2181" s="10"/>
      <c r="BW2181" s="10"/>
      <c r="BX2181" s="10"/>
      <c r="BY2181" s="10"/>
      <c r="BZ2181" s="10"/>
      <c r="CA2181" s="10"/>
      <c r="CB2181" s="10"/>
      <c r="CC2181" s="10"/>
      <c r="CD2181" s="5"/>
      <c r="CE2181" s="9"/>
      <c r="CF2181" s="10"/>
      <c r="CG2181" s="10"/>
      <c r="CH2181" s="10"/>
      <c r="CI2181" s="10"/>
      <c r="CJ2181" s="10"/>
      <c r="CK2181" s="10"/>
      <c r="CL2181" s="10"/>
      <c r="CM2181" s="10"/>
    </row>
    <row r="2182" spans="1:91" x14ac:dyDescent="0.2">
      <c r="A2182" s="9"/>
      <c r="B2182" s="9"/>
      <c r="C2182" s="9"/>
      <c r="D2182" s="9"/>
      <c r="E2182" s="9"/>
      <c r="F2182" s="9"/>
      <c r="G2182" s="9"/>
      <c r="H2182" s="9"/>
      <c r="I2182" s="9"/>
      <c r="J2182" s="9"/>
      <c r="K2182" s="9"/>
      <c r="L2182" s="9"/>
      <c r="M2182" s="9"/>
      <c r="N2182" s="9"/>
      <c r="AI2182" s="9"/>
      <c r="AJ2182" s="10"/>
      <c r="AK2182" s="9"/>
      <c r="AL2182" s="10"/>
      <c r="AM2182" s="9"/>
      <c r="AN2182" s="9"/>
      <c r="AO2182" s="9"/>
      <c r="AP2182" s="9"/>
      <c r="AQ2182" s="9"/>
      <c r="AS2182" s="9"/>
      <c r="AT2182" s="10"/>
      <c r="AU2182" s="10"/>
      <c r="AV2182" s="10"/>
      <c r="AW2182" s="10"/>
      <c r="AX2182" s="10"/>
      <c r="AY2182" s="10"/>
      <c r="AZ2182" s="10"/>
      <c r="BA2182" s="10"/>
      <c r="BC2182" s="9"/>
      <c r="BD2182" s="10"/>
      <c r="BE2182" s="10"/>
      <c r="BF2182" s="10"/>
      <c r="BG2182" s="10"/>
      <c r="BH2182" s="10"/>
      <c r="BI2182" s="10"/>
      <c r="BJ2182" s="10"/>
      <c r="BK2182" s="10"/>
      <c r="BL2182" s="10"/>
      <c r="BM2182" s="9"/>
      <c r="BN2182" s="10"/>
      <c r="BO2182" s="9"/>
      <c r="BP2182" s="9"/>
      <c r="BQ2182" s="9"/>
      <c r="BR2182" s="9"/>
      <c r="BS2182" s="9"/>
      <c r="BT2182" s="5"/>
      <c r="BU2182" s="9"/>
      <c r="BV2182" s="10"/>
      <c r="BW2182" s="10"/>
      <c r="BX2182" s="10"/>
      <c r="BY2182" s="10"/>
      <c r="BZ2182" s="10"/>
      <c r="CA2182" s="10"/>
      <c r="CB2182" s="10"/>
      <c r="CC2182" s="10"/>
      <c r="CD2182" s="5"/>
      <c r="CE2182" s="9"/>
      <c r="CF2182" s="10"/>
      <c r="CG2182" s="10"/>
      <c r="CH2182" s="10"/>
      <c r="CI2182" s="10"/>
      <c r="CJ2182" s="10"/>
      <c r="CK2182" s="10"/>
      <c r="CL2182" s="10"/>
      <c r="CM2182" s="10"/>
    </row>
    <row r="2183" spans="1:91" x14ac:dyDescent="0.2">
      <c r="A2183" s="9"/>
      <c r="B2183" s="9"/>
      <c r="C2183" s="9"/>
      <c r="D2183" s="9"/>
      <c r="E2183" s="9"/>
      <c r="F2183" s="9"/>
      <c r="G2183" s="9"/>
      <c r="H2183" s="9"/>
      <c r="I2183" s="9"/>
      <c r="J2183" s="9"/>
      <c r="K2183" s="9"/>
      <c r="L2183" s="9"/>
      <c r="M2183" s="9"/>
      <c r="N2183" s="9"/>
      <c r="AI2183" s="9"/>
      <c r="AJ2183" s="10"/>
      <c r="AK2183" s="9"/>
      <c r="AL2183" s="10"/>
      <c r="AM2183" s="9"/>
      <c r="AN2183" s="9"/>
      <c r="AO2183" s="9"/>
      <c r="AP2183" s="9"/>
      <c r="AQ2183" s="9"/>
      <c r="AS2183" s="9"/>
      <c r="AT2183" s="10"/>
      <c r="AU2183" s="10"/>
      <c r="AV2183" s="10"/>
      <c r="AW2183" s="10"/>
      <c r="AX2183" s="10"/>
      <c r="AY2183" s="10"/>
      <c r="AZ2183" s="10"/>
      <c r="BA2183" s="10"/>
      <c r="BC2183" s="9"/>
      <c r="BD2183" s="10"/>
      <c r="BE2183" s="10"/>
      <c r="BF2183" s="10"/>
      <c r="BG2183" s="10"/>
      <c r="BH2183" s="10"/>
      <c r="BI2183" s="10"/>
      <c r="BJ2183" s="10"/>
      <c r="BK2183" s="10"/>
      <c r="BL2183" s="10"/>
      <c r="BM2183" s="9"/>
      <c r="BN2183" s="10"/>
      <c r="BO2183" s="9"/>
      <c r="BP2183" s="9"/>
      <c r="BQ2183" s="9"/>
      <c r="BR2183" s="9"/>
      <c r="BS2183" s="9"/>
      <c r="BT2183" s="5"/>
      <c r="BU2183" s="9"/>
      <c r="BV2183" s="10"/>
      <c r="BW2183" s="10"/>
      <c r="BX2183" s="10"/>
      <c r="BY2183" s="10"/>
      <c r="BZ2183" s="10"/>
      <c r="CA2183" s="10"/>
      <c r="CB2183" s="10"/>
      <c r="CC2183" s="10"/>
      <c r="CD2183" s="5"/>
      <c r="CE2183" s="9"/>
      <c r="CF2183" s="10"/>
      <c r="CG2183" s="10"/>
      <c r="CH2183" s="10"/>
      <c r="CI2183" s="10"/>
      <c r="CJ2183" s="10"/>
      <c r="CK2183" s="10"/>
      <c r="CL2183" s="10"/>
      <c r="CM2183" s="10"/>
    </row>
    <row r="2184" spans="1:91" x14ac:dyDescent="0.2">
      <c r="A2184" s="9"/>
      <c r="B2184" s="9"/>
      <c r="C2184" s="9"/>
      <c r="D2184" s="9"/>
      <c r="E2184" s="9"/>
      <c r="F2184" s="9"/>
      <c r="G2184" s="9"/>
      <c r="H2184" s="9"/>
      <c r="I2184" s="9"/>
      <c r="J2184" s="9"/>
      <c r="K2184" s="9"/>
      <c r="L2184" s="9"/>
      <c r="M2184" s="9"/>
      <c r="N2184" s="9"/>
      <c r="AI2184" s="9"/>
      <c r="AJ2184" s="10"/>
      <c r="AK2184" s="9"/>
      <c r="AL2184" s="10"/>
      <c r="AM2184" s="9"/>
      <c r="AN2184" s="9"/>
      <c r="AO2184" s="9"/>
      <c r="AP2184" s="9"/>
      <c r="AQ2184" s="9"/>
      <c r="AS2184" s="9"/>
      <c r="AT2184" s="10"/>
      <c r="AU2184" s="10"/>
      <c r="AV2184" s="10"/>
      <c r="AW2184" s="10"/>
      <c r="AX2184" s="10"/>
      <c r="AY2184" s="10"/>
      <c r="AZ2184" s="10"/>
      <c r="BA2184" s="10"/>
      <c r="BC2184" s="9"/>
      <c r="BD2184" s="10"/>
      <c r="BE2184" s="10"/>
      <c r="BF2184" s="10"/>
      <c r="BG2184" s="10"/>
      <c r="BH2184" s="10"/>
      <c r="BI2184" s="10"/>
      <c r="BJ2184" s="10"/>
      <c r="BK2184" s="10"/>
      <c r="BL2184" s="10"/>
      <c r="BM2184" s="9"/>
      <c r="BN2184" s="10"/>
      <c r="BO2184" s="9"/>
      <c r="BP2184" s="9"/>
      <c r="BQ2184" s="9"/>
      <c r="BR2184" s="9"/>
      <c r="BS2184" s="9"/>
      <c r="BT2184" s="5"/>
      <c r="BU2184" s="9"/>
      <c r="BV2184" s="10"/>
      <c r="BW2184" s="10"/>
      <c r="BX2184" s="10"/>
      <c r="BY2184" s="10"/>
      <c r="BZ2184" s="10"/>
      <c r="CA2184" s="10"/>
      <c r="CB2184" s="10"/>
      <c r="CC2184" s="10"/>
      <c r="CD2184" s="5"/>
      <c r="CE2184" s="9"/>
      <c r="CF2184" s="10"/>
      <c r="CG2184" s="10"/>
      <c r="CH2184" s="10"/>
      <c r="CI2184" s="10"/>
      <c r="CJ2184" s="10"/>
      <c r="CK2184" s="10"/>
      <c r="CL2184" s="10"/>
      <c r="CM2184" s="10"/>
    </row>
    <row r="2185" spans="1:91" x14ac:dyDescent="0.2">
      <c r="A2185" s="9"/>
      <c r="B2185" s="9"/>
      <c r="C2185" s="9"/>
      <c r="D2185" s="9"/>
      <c r="E2185" s="9"/>
      <c r="F2185" s="9"/>
      <c r="G2185" s="9"/>
      <c r="H2185" s="9"/>
      <c r="I2185" s="9"/>
      <c r="J2185" s="9"/>
      <c r="K2185" s="9"/>
      <c r="L2185" s="9"/>
      <c r="M2185" s="9"/>
      <c r="N2185" s="9"/>
      <c r="AI2185" s="9"/>
      <c r="AJ2185" s="10"/>
      <c r="AK2185" s="9"/>
      <c r="AL2185" s="10"/>
      <c r="AM2185" s="9"/>
      <c r="AN2185" s="9"/>
      <c r="AO2185" s="9"/>
      <c r="AP2185" s="9"/>
      <c r="AQ2185" s="9"/>
      <c r="AS2185" s="9"/>
      <c r="AT2185" s="10"/>
      <c r="AU2185" s="10"/>
      <c r="AV2185" s="10"/>
      <c r="AW2185" s="10"/>
      <c r="AX2185" s="10"/>
      <c r="AY2185" s="10"/>
      <c r="AZ2185" s="10"/>
      <c r="BA2185" s="10"/>
      <c r="BC2185" s="9"/>
      <c r="BD2185" s="10"/>
      <c r="BE2185" s="10"/>
      <c r="BF2185" s="10"/>
      <c r="BG2185" s="10"/>
      <c r="BH2185" s="10"/>
      <c r="BI2185" s="10"/>
      <c r="BJ2185" s="10"/>
      <c r="BK2185" s="10"/>
      <c r="BL2185" s="10"/>
      <c r="BM2185" s="9"/>
      <c r="BN2185" s="10"/>
      <c r="BO2185" s="9"/>
      <c r="BP2185" s="9"/>
      <c r="BQ2185" s="9"/>
      <c r="BR2185" s="9"/>
      <c r="BS2185" s="9"/>
      <c r="BT2185" s="5"/>
      <c r="BU2185" s="9"/>
      <c r="BV2185" s="10"/>
      <c r="BW2185" s="10"/>
      <c r="BX2185" s="10"/>
      <c r="BY2185" s="10"/>
      <c r="BZ2185" s="10"/>
      <c r="CA2185" s="10"/>
      <c r="CB2185" s="10"/>
      <c r="CC2185" s="10"/>
      <c r="CD2185" s="5"/>
      <c r="CE2185" s="9"/>
      <c r="CF2185" s="10"/>
      <c r="CG2185" s="10"/>
      <c r="CH2185" s="10"/>
      <c r="CI2185" s="10"/>
      <c r="CJ2185" s="10"/>
      <c r="CK2185" s="10"/>
      <c r="CL2185" s="10"/>
      <c r="CM2185" s="10"/>
    </row>
    <row r="2186" spans="1:91" x14ac:dyDescent="0.2">
      <c r="A2186" s="9"/>
      <c r="B2186" s="9"/>
      <c r="C2186" s="9"/>
      <c r="D2186" s="9"/>
      <c r="E2186" s="9"/>
      <c r="F2186" s="9"/>
      <c r="G2186" s="9"/>
      <c r="H2186" s="9"/>
      <c r="I2186" s="9"/>
      <c r="J2186" s="9"/>
      <c r="K2186" s="9"/>
      <c r="L2186" s="9"/>
      <c r="M2186" s="9"/>
      <c r="N2186" s="9"/>
      <c r="AI2186" s="9"/>
      <c r="AJ2186" s="10"/>
      <c r="AK2186" s="9"/>
      <c r="AL2186" s="10"/>
      <c r="AM2186" s="9"/>
      <c r="AN2186" s="9"/>
      <c r="AO2186" s="9"/>
      <c r="AP2186" s="9"/>
      <c r="AQ2186" s="9"/>
      <c r="AS2186" s="9"/>
      <c r="AT2186" s="10"/>
      <c r="AU2186" s="10"/>
      <c r="AV2186" s="10"/>
      <c r="AW2186" s="10"/>
      <c r="AX2186" s="10"/>
      <c r="AY2186" s="10"/>
      <c r="AZ2186" s="10"/>
      <c r="BA2186" s="10"/>
      <c r="BC2186" s="9"/>
      <c r="BD2186" s="10"/>
      <c r="BE2186" s="10"/>
      <c r="BF2186" s="10"/>
      <c r="BG2186" s="10"/>
      <c r="BH2186" s="10"/>
      <c r="BI2186" s="10"/>
      <c r="BJ2186" s="10"/>
      <c r="BK2186" s="10"/>
      <c r="BL2186" s="10"/>
      <c r="BM2186" s="9"/>
      <c r="BN2186" s="10"/>
      <c r="BO2186" s="9"/>
      <c r="BP2186" s="9"/>
      <c r="BQ2186" s="9"/>
      <c r="BR2186" s="9"/>
      <c r="BS2186" s="9"/>
      <c r="BT2186" s="5"/>
      <c r="BU2186" s="9"/>
      <c r="BV2186" s="10"/>
      <c r="BW2186" s="10"/>
      <c r="BX2186" s="10"/>
      <c r="BY2186" s="10"/>
      <c r="BZ2186" s="10"/>
      <c r="CA2186" s="10"/>
      <c r="CB2186" s="10"/>
      <c r="CC2186" s="10"/>
      <c r="CD2186" s="5"/>
      <c r="CE2186" s="9"/>
      <c r="CF2186" s="10"/>
      <c r="CG2186" s="10"/>
      <c r="CH2186" s="10"/>
      <c r="CI2186" s="10"/>
      <c r="CJ2186" s="10"/>
      <c r="CK2186" s="10"/>
      <c r="CL2186" s="10"/>
      <c r="CM2186" s="10"/>
    </row>
    <row r="2187" spans="1:91" x14ac:dyDescent="0.2">
      <c r="A2187" s="9"/>
      <c r="B2187" s="9"/>
      <c r="C2187" s="9"/>
      <c r="D2187" s="9"/>
      <c r="E2187" s="9"/>
      <c r="F2187" s="9"/>
      <c r="G2187" s="9"/>
      <c r="H2187" s="9"/>
      <c r="I2187" s="9"/>
      <c r="J2187" s="9"/>
      <c r="K2187" s="9"/>
      <c r="L2187" s="9"/>
      <c r="M2187" s="9"/>
      <c r="N2187" s="9"/>
      <c r="AI2187" s="9"/>
      <c r="AJ2187" s="10"/>
      <c r="AK2187" s="9"/>
      <c r="AL2187" s="10"/>
      <c r="AM2187" s="9"/>
      <c r="AN2187" s="9"/>
      <c r="AO2187" s="9"/>
      <c r="AP2187" s="9"/>
      <c r="AQ2187" s="9"/>
      <c r="AS2187" s="9"/>
      <c r="AT2187" s="10"/>
      <c r="AU2187" s="10"/>
      <c r="AV2187" s="10"/>
      <c r="AW2187" s="10"/>
      <c r="AX2187" s="10"/>
      <c r="AY2187" s="10"/>
      <c r="AZ2187" s="10"/>
      <c r="BA2187" s="10"/>
      <c r="BC2187" s="9"/>
      <c r="BD2187" s="10"/>
      <c r="BE2187" s="10"/>
      <c r="BF2187" s="10"/>
      <c r="BG2187" s="10"/>
      <c r="BH2187" s="10"/>
      <c r="BI2187" s="10"/>
      <c r="BJ2187" s="10"/>
      <c r="BK2187" s="10"/>
      <c r="BL2187" s="10"/>
      <c r="BM2187" s="9"/>
      <c r="BN2187" s="10"/>
      <c r="BO2187" s="9"/>
      <c r="BP2187" s="9"/>
      <c r="BQ2187" s="9"/>
      <c r="BR2187" s="9"/>
      <c r="BS2187" s="9"/>
      <c r="BT2187" s="5"/>
      <c r="BU2187" s="9"/>
      <c r="BV2187" s="10"/>
      <c r="BW2187" s="10"/>
      <c r="BX2187" s="10"/>
      <c r="BY2187" s="10"/>
      <c r="BZ2187" s="10"/>
      <c r="CA2187" s="10"/>
      <c r="CB2187" s="10"/>
      <c r="CC2187" s="10"/>
      <c r="CD2187" s="5"/>
      <c r="CE2187" s="9"/>
      <c r="CF2187" s="10"/>
      <c r="CG2187" s="10"/>
      <c r="CH2187" s="10"/>
      <c r="CI2187" s="10"/>
      <c r="CJ2187" s="10"/>
      <c r="CK2187" s="10"/>
      <c r="CL2187" s="10"/>
      <c r="CM2187" s="10"/>
    </row>
    <row r="2188" spans="1:91" x14ac:dyDescent="0.2">
      <c r="A2188" s="9"/>
      <c r="B2188" s="9"/>
      <c r="C2188" s="9"/>
      <c r="D2188" s="9"/>
      <c r="E2188" s="9"/>
      <c r="F2188" s="9"/>
      <c r="G2188" s="9"/>
      <c r="H2188" s="9"/>
      <c r="I2188" s="9"/>
      <c r="J2188" s="9"/>
      <c r="K2188" s="9"/>
      <c r="L2188" s="9"/>
      <c r="M2188" s="9"/>
      <c r="N2188" s="9"/>
      <c r="AI2188" s="9"/>
      <c r="AJ2188" s="10"/>
      <c r="AK2188" s="9"/>
      <c r="AL2188" s="10"/>
      <c r="AM2188" s="9"/>
      <c r="AN2188" s="9"/>
      <c r="AO2188" s="9"/>
      <c r="AP2188" s="9"/>
      <c r="AQ2188" s="9"/>
      <c r="AS2188" s="9"/>
      <c r="AT2188" s="10"/>
      <c r="AU2188" s="10"/>
      <c r="AV2188" s="10"/>
      <c r="AW2188" s="10"/>
      <c r="AX2188" s="10"/>
      <c r="AY2188" s="10"/>
      <c r="AZ2188" s="10"/>
      <c r="BA2188" s="10"/>
      <c r="BC2188" s="9"/>
      <c r="BD2188" s="10"/>
      <c r="BE2188" s="10"/>
      <c r="BF2188" s="10"/>
      <c r="BG2188" s="10"/>
      <c r="BH2188" s="10"/>
      <c r="BI2188" s="10"/>
      <c r="BJ2188" s="10"/>
      <c r="BK2188" s="10"/>
      <c r="BL2188" s="10"/>
      <c r="BM2188" s="9"/>
      <c r="BN2188" s="10"/>
      <c r="BO2188" s="9"/>
      <c r="BP2188" s="9"/>
      <c r="BQ2188" s="9"/>
      <c r="BR2188" s="9"/>
      <c r="BS2188" s="9"/>
      <c r="BT2188" s="5"/>
      <c r="BU2188" s="9"/>
      <c r="BV2188" s="10"/>
      <c r="BW2188" s="10"/>
      <c r="BX2188" s="10"/>
      <c r="BY2188" s="10"/>
      <c r="BZ2188" s="10"/>
      <c r="CA2188" s="10"/>
      <c r="CB2188" s="10"/>
      <c r="CC2188" s="10"/>
      <c r="CD2188" s="5"/>
      <c r="CE2188" s="9"/>
      <c r="CF2188" s="10"/>
      <c r="CG2188" s="10"/>
      <c r="CH2188" s="10"/>
      <c r="CI2188" s="10"/>
      <c r="CJ2188" s="10"/>
      <c r="CK2188" s="10"/>
      <c r="CL2188" s="10"/>
      <c r="CM2188" s="10"/>
    </row>
    <row r="2189" spans="1:91" x14ac:dyDescent="0.2">
      <c r="A2189" s="9"/>
      <c r="B2189" s="9"/>
      <c r="C2189" s="9"/>
      <c r="D2189" s="9"/>
      <c r="E2189" s="9"/>
      <c r="F2189" s="9"/>
      <c r="G2189" s="9"/>
      <c r="H2189" s="9"/>
      <c r="I2189" s="9"/>
      <c r="J2189" s="9"/>
      <c r="K2189" s="9"/>
      <c r="L2189" s="9"/>
      <c r="M2189" s="9"/>
      <c r="N2189" s="9"/>
      <c r="AI2189" s="9"/>
      <c r="AJ2189" s="10"/>
      <c r="AK2189" s="9"/>
      <c r="AL2189" s="10"/>
      <c r="AM2189" s="9"/>
      <c r="AN2189" s="9"/>
      <c r="AO2189" s="9"/>
      <c r="AP2189" s="9"/>
      <c r="AQ2189" s="9"/>
      <c r="AS2189" s="9"/>
      <c r="AT2189" s="10"/>
      <c r="AU2189" s="10"/>
      <c r="AV2189" s="10"/>
      <c r="AW2189" s="10"/>
      <c r="AX2189" s="10"/>
      <c r="AY2189" s="10"/>
      <c r="AZ2189" s="10"/>
      <c r="BA2189" s="10"/>
      <c r="BC2189" s="9"/>
      <c r="BD2189" s="10"/>
      <c r="BE2189" s="10"/>
      <c r="BF2189" s="10"/>
      <c r="BG2189" s="10"/>
      <c r="BH2189" s="10"/>
      <c r="BI2189" s="10"/>
      <c r="BJ2189" s="10"/>
      <c r="BK2189" s="10"/>
      <c r="BL2189" s="10"/>
      <c r="BM2189" s="9"/>
      <c r="BN2189" s="10"/>
      <c r="BO2189" s="9"/>
      <c r="BP2189" s="9"/>
      <c r="BQ2189" s="9"/>
      <c r="BR2189" s="9"/>
      <c r="BS2189" s="9"/>
      <c r="BT2189" s="5"/>
      <c r="BU2189" s="9"/>
      <c r="BV2189" s="10"/>
      <c r="BW2189" s="10"/>
      <c r="BX2189" s="10"/>
      <c r="BY2189" s="10"/>
      <c r="BZ2189" s="10"/>
      <c r="CA2189" s="10"/>
      <c r="CB2189" s="10"/>
      <c r="CC2189" s="10"/>
      <c r="CD2189" s="5"/>
      <c r="CE2189" s="9"/>
      <c r="CF2189" s="10"/>
      <c r="CG2189" s="10"/>
      <c r="CH2189" s="10"/>
      <c r="CI2189" s="10"/>
      <c r="CJ2189" s="10"/>
      <c r="CK2189" s="10"/>
      <c r="CL2189" s="10"/>
      <c r="CM2189" s="10"/>
    </row>
    <row r="2190" spans="1:91" x14ac:dyDescent="0.2">
      <c r="A2190" s="9"/>
      <c r="B2190" s="9"/>
      <c r="C2190" s="9"/>
      <c r="D2190" s="9"/>
      <c r="E2190" s="9"/>
      <c r="F2190" s="9"/>
      <c r="G2190" s="9"/>
      <c r="H2190" s="9"/>
      <c r="I2190" s="9"/>
      <c r="J2190" s="9"/>
      <c r="K2190" s="9"/>
      <c r="L2190" s="9"/>
      <c r="M2190" s="9"/>
      <c r="N2190" s="9"/>
      <c r="AI2190" s="9"/>
      <c r="AJ2190" s="10"/>
      <c r="AK2190" s="9"/>
      <c r="AL2190" s="10"/>
      <c r="AM2190" s="9"/>
      <c r="AN2190" s="9"/>
      <c r="AO2190" s="9"/>
      <c r="AP2190" s="9"/>
      <c r="AQ2190" s="9"/>
      <c r="AS2190" s="9"/>
      <c r="AT2190" s="10"/>
      <c r="AU2190" s="10"/>
      <c r="AV2190" s="10"/>
      <c r="AW2190" s="10"/>
      <c r="AX2190" s="10"/>
      <c r="AY2190" s="10"/>
      <c r="AZ2190" s="10"/>
      <c r="BA2190" s="10"/>
      <c r="BC2190" s="9"/>
      <c r="BD2190" s="10"/>
      <c r="BE2190" s="10"/>
      <c r="BF2190" s="10"/>
      <c r="BG2190" s="10"/>
      <c r="BH2190" s="10"/>
      <c r="BI2190" s="10"/>
      <c r="BJ2190" s="10"/>
      <c r="BK2190" s="10"/>
      <c r="BL2190" s="10"/>
      <c r="BM2190" s="9"/>
      <c r="BN2190" s="10"/>
      <c r="BO2190" s="9"/>
      <c r="BP2190" s="9"/>
      <c r="BQ2190" s="9"/>
      <c r="BR2190" s="9"/>
      <c r="BS2190" s="9"/>
      <c r="BT2190" s="5"/>
      <c r="BU2190" s="9"/>
      <c r="BV2190" s="10"/>
      <c r="BW2190" s="10"/>
      <c r="BX2190" s="10"/>
      <c r="BY2190" s="10"/>
      <c r="BZ2190" s="10"/>
      <c r="CA2190" s="10"/>
      <c r="CB2190" s="10"/>
      <c r="CC2190" s="10"/>
      <c r="CD2190" s="5"/>
      <c r="CE2190" s="9"/>
      <c r="CF2190" s="10"/>
      <c r="CG2190" s="10"/>
      <c r="CH2190" s="10"/>
      <c r="CI2190" s="10"/>
      <c r="CJ2190" s="10"/>
      <c r="CK2190" s="10"/>
      <c r="CL2190" s="10"/>
      <c r="CM2190" s="10"/>
    </row>
    <row r="2191" spans="1:91" x14ac:dyDescent="0.2">
      <c r="A2191" s="9"/>
      <c r="B2191" s="9"/>
      <c r="C2191" s="9"/>
      <c r="D2191" s="9"/>
      <c r="E2191" s="9"/>
      <c r="F2191" s="9"/>
      <c r="G2191" s="9"/>
      <c r="H2191" s="9"/>
      <c r="I2191" s="9"/>
      <c r="J2191" s="9"/>
      <c r="K2191" s="9"/>
      <c r="L2191" s="9"/>
      <c r="M2191" s="9"/>
      <c r="N2191" s="9"/>
      <c r="AI2191" s="9"/>
      <c r="AJ2191" s="10"/>
      <c r="AK2191" s="9"/>
      <c r="AL2191" s="10"/>
      <c r="AM2191" s="9"/>
      <c r="AN2191" s="9"/>
      <c r="AO2191" s="9"/>
      <c r="AP2191" s="9"/>
      <c r="AQ2191" s="9"/>
      <c r="AS2191" s="9"/>
      <c r="AT2191" s="10"/>
      <c r="AU2191" s="10"/>
      <c r="AV2191" s="10"/>
      <c r="AW2191" s="10"/>
      <c r="AX2191" s="10"/>
      <c r="AY2191" s="10"/>
      <c r="AZ2191" s="10"/>
      <c r="BA2191" s="10"/>
      <c r="BC2191" s="9"/>
      <c r="BD2191" s="10"/>
      <c r="BE2191" s="10"/>
      <c r="BF2191" s="10"/>
      <c r="BG2191" s="10"/>
      <c r="BH2191" s="10"/>
      <c r="BI2191" s="10"/>
      <c r="BJ2191" s="10"/>
      <c r="BK2191" s="10"/>
      <c r="BL2191" s="10"/>
      <c r="BM2191" s="9"/>
      <c r="BN2191" s="10"/>
      <c r="BO2191" s="9"/>
      <c r="BP2191" s="9"/>
      <c r="BQ2191" s="9"/>
      <c r="BR2191" s="9"/>
      <c r="BS2191" s="9"/>
      <c r="BT2191" s="5"/>
      <c r="BU2191" s="9"/>
      <c r="BV2191" s="10"/>
      <c r="BW2191" s="10"/>
      <c r="BX2191" s="10"/>
      <c r="BY2191" s="10"/>
      <c r="BZ2191" s="10"/>
      <c r="CA2191" s="10"/>
      <c r="CB2191" s="10"/>
      <c r="CC2191" s="10"/>
      <c r="CD2191" s="5"/>
      <c r="CE2191" s="9"/>
      <c r="CF2191" s="10"/>
      <c r="CG2191" s="10"/>
      <c r="CH2191" s="10"/>
      <c r="CI2191" s="10"/>
      <c r="CJ2191" s="10"/>
      <c r="CK2191" s="10"/>
      <c r="CL2191" s="10"/>
      <c r="CM2191" s="10"/>
    </row>
    <row r="2192" spans="1:91" x14ac:dyDescent="0.2">
      <c r="A2192" s="9"/>
      <c r="B2192" s="9"/>
      <c r="C2192" s="9"/>
      <c r="D2192" s="9"/>
      <c r="E2192" s="9"/>
      <c r="F2192" s="9"/>
      <c r="G2192" s="9"/>
      <c r="H2192" s="9"/>
      <c r="I2192" s="9"/>
      <c r="J2192" s="9"/>
      <c r="K2192" s="9"/>
      <c r="L2192" s="9"/>
      <c r="M2192" s="9"/>
      <c r="N2192" s="9"/>
      <c r="AS2192" s="9"/>
      <c r="AT2192" s="10"/>
      <c r="AU2192" s="10"/>
      <c r="AV2192" s="10"/>
      <c r="AW2192" s="10"/>
      <c r="AX2192" s="10"/>
      <c r="AY2192" s="10"/>
      <c r="AZ2192" s="10"/>
      <c r="BA2192" s="10"/>
      <c r="BC2192" s="9"/>
      <c r="BD2192" s="10"/>
      <c r="BE2192" s="10"/>
      <c r="BF2192" s="10"/>
      <c r="BG2192" s="10"/>
      <c r="BH2192" s="10"/>
      <c r="BI2192" s="10"/>
      <c r="BJ2192" s="10"/>
      <c r="BK2192" s="10"/>
      <c r="BL2192" s="10"/>
      <c r="BM2192" s="9"/>
      <c r="BN2192" s="10"/>
      <c r="BO2192" s="9"/>
      <c r="BP2192" s="9"/>
      <c r="BQ2192" s="9"/>
      <c r="BR2192" s="9"/>
      <c r="BS2192" s="9"/>
      <c r="BT2192" s="5"/>
      <c r="BU2192" s="9"/>
      <c r="BV2192" s="10"/>
      <c r="BW2192" s="10"/>
      <c r="BX2192" s="10"/>
      <c r="BY2192" s="10"/>
      <c r="BZ2192" s="10"/>
      <c r="CA2192" s="10"/>
      <c r="CB2192" s="10"/>
      <c r="CC2192" s="10"/>
      <c r="CD2192" s="5"/>
      <c r="CE2192" s="9"/>
      <c r="CF2192" s="10"/>
      <c r="CG2192" s="10"/>
      <c r="CH2192" s="10"/>
      <c r="CI2192" s="10"/>
      <c r="CJ2192" s="10"/>
      <c r="CK2192" s="10"/>
      <c r="CL2192" s="10"/>
      <c r="CM2192" s="10"/>
    </row>
    <row r="2193" spans="1:91" x14ac:dyDescent="0.2">
      <c r="A2193" s="9"/>
      <c r="B2193" s="9"/>
      <c r="C2193" s="9"/>
      <c r="D2193" s="9"/>
      <c r="E2193" s="9"/>
      <c r="F2193" s="9"/>
      <c r="G2193" s="9"/>
      <c r="H2193" s="9"/>
      <c r="I2193" s="9"/>
      <c r="J2193" s="9"/>
      <c r="K2193" s="9"/>
      <c r="L2193" s="9"/>
      <c r="M2193" s="9"/>
      <c r="N2193" s="9"/>
      <c r="AS2193" s="9"/>
      <c r="AT2193" s="10"/>
      <c r="AU2193" s="10"/>
      <c r="AV2193" s="10"/>
      <c r="AW2193" s="10"/>
      <c r="AX2193" s="10"/>
      <c r="AY2193" s="10"/>
      <c r="AZ2193" s="10"/>
      <c r="BA2193" s="10"/>
      <c r="BC2193" s="9"/>
      <c r="BD2193" s="10"/>
      <c r="BE2193" s="10"/>
      <c r="BF2193" s="10"/>
      <c r="BG2193" s="10"/>
      <c r="BH2193" s="10"/>
      <c r="BI2193" s="10"/>
      <c r="BJ2193" s="10"/>
      <c r="BK2193" s="10"/>
      <c r="BL2193" s="10"/>
      <c r="BM2193" s="9"/>
      <c r="BN2193" s="10"/>
      <c r="BO2193" s="9"/>
      <c r="BP2193" s="9"/>
      <c r="BQ2193" s="9"/>
      <c r="BR2193" s="9"/>
      <c r="BS2193" s="9"/>
      <c r="BT2193" s="5"/>
      <c r="BU2193" s="9"/>
      <c r="BV2193" s="10"/>
      <c r="BW2193" s="10"/>
      <c r="BX2193" s="10"/>
      <c r="BY2193" s="10"/>
      <c r="BZ2193" s="10"/>
      <c r="CA2193" s="10"/>
      <c r="CB2193" s="10"/>
      <c r="CC2193" s="10"/>
      <c r="CD2193" s="5"/>
      <c r="CE2193" s="9"/>
      <c r="CF2193" s="10"/>
      <c r="CG2193" s="10"/>
      <c r="CH2193" s="10"/>
      <c r="CI2193" s="10"/>
      <c r="CJ2193" s="10"/>
      <c r="CK2193" s="10"/>
      <c r="CL2193" s="10"/>
      <c r="CM2193" s="10"/>
    </row>
    <row r="2194" spans="1:91" x14ac:dyDescent="0.2">
      <c r="A2194" s="9"/>
      <c r="B2194" s="9"/>
      <c r="C2194" s="9"/>
      <c r="D2194" s="9"/>
      <c r="E2194" s="9"/>
      <c r="F2194" s="9"/>
      <c r="G2194" s="9"/>
      <c r="H2194" s="9"/>
      <c r="I2194" s="9"/>
      <c r="J2194" s="9"/>
      <c r="K2194" s="9"/>
      <c r="L2194" s="9"/>
      <c r="M2194" s="9"/>
      <c r="N2194" s="9"/>
      <c r="AS2194" s="9"/>
      <c r="AT2194" s="10"/>
      <c r="AU2194" s="10"/>
      <c r="AV2194" s="10"/>
      <c r="AW2194" s="10"/>
      <c r="AX2194" s="10"/>
      <c r="AY2194" s="10"/>
      <c r="AZ2194" s="10"/>
      <c r="BA2194" s="10"/>
      <c r="BC2194" s="9"/>
      <c r="BD2194" s="10"/>
      <c r="BE2194" s="10"/>
      <c r="BF2194" s="10"/>
      <c r="BG2194" s="10"/>
      <c r="BH2194" s="10"/>
      <c r="BI2194" s="10"/>
      <c r="BJ2194" s="10"/>
      <c r="BK2194" s="10"/>
      <c r="BL2194" s="10"/>
      <c r="BM2194" s="9"/>
      <c r="BN2194" s="10"/>
      <c r="BO2194" s="9"/>
      <c r="BP2194" s="9"/>
      <c r="BQ2194" s="9"/>
      <c r="BR2194" s="9"/>
      <c r="BS2194" s="9"/>
      <c r="BT2194" s="5"/>
      <c r="BU2194" s="9"/>
      <c r="BV2194" s="10"/>
      <c r="BW2194" s="10"/>
      <c r="BX2194" s="10"/>
      <c r="BY2194" s="10"/>
      <c r="BZ2194" s="10"/>
      <c r="CA2194" s="10"/>
      <c r="CB2194" s="10"/>
      <c r="CC2194" s="10"/>
      <c r="CD2194" s="5"/>
      <c r="CE2194" s="9"/>
      <c r="CF2194" s="10"/>
      <c r="CG2194" s="10"/>
      <c r="CH2194" s="10"/>
      <c r="CI2194" s="10"/>
      <c r="CJ2194" s="10"/>
      <c r="CK2194" s="10"/>
      <c r="CL2194" s="10"/>
      <c r="CM2194" s="10"/>
    </row>
    <row r="2195" spans="1:91" x14ac:dyDescent="0.2">
      <c r="A2195" s="9"/>
      <c r="B2195" s="9"/>
      <c r="C2195" s="9"/>
      <c r="D2195" s="9"/>
      <c r="E2195" s="9"/>
      <c r="F2195" s="9"/>
      <c r="G2195" s="9"/>
      <c r="H2195" s="9"/>
      <c r="I2195" s="9"/>
      <c r="J2195" s="9"/>
      <c r="K2195" s="9"/>
      <c r="L2195" s="9"/>
      <c r="M2195" s="9"/>
      <c r="N2195" s="9"/>
      <c r="AS2195" s="9"/>
      <c r="AT2195" s="10"/>
      <c r="AU2195" s="10"/>
      <c r="AV2195" s="10"/>
      <c r="AW2195" s="10"/>
      <c r="AX2195" s="10"/>
      <c r="AY2195" s="10"/>
      <c r="AZ2195" s="10"/>
      <c r="BA2195" s="10"/>
      <c r="BC2195" s="9"/>
      <c r="BD2195" s="10"/>
      <c r="BE2195" s="10"/>
      <c r="BF2195" s="10"/>
      <c r="BG2195" s="10"/>
      <c r="BH2195" s="10"/>
      <c r="BI2195" s="10"/>
      <c r="BJ2195" s="10"/>
      <c r="BK2195" s="10"/>
      <c r="BL2195" s="10"/>
      <c r="BM2195" s="9"/>
      <c r="BN2195" s="10"/>
      <c r="BO2195" s="9"/>
      <c r="BP2195" s="9"/>
      <c r="BQ2195" s="9"/>
      <c r="BR2195" s="9"/>
      <c r="BS2195" s="9"/>
      <c r="BT2195" s="5"/>
      <c r="BU2195" s="9"/>
      <c r="BV2195" s="10"/>
      <c r="BW2195" s="10"/>
      <c r="BX2195" s="10"/>
      <c r="BY2195" s="10"/>
      <c r="BZ2195" s="10"/>
      <c r="CA2195" s="10"/>
      <c r="CB2195" s="10"/>
      <c r="CC2195" s="10"/>
      <c r="CD2195" s="5"/>
      <c r="CE2195" s="9"/>
      <c r="CF2195" s="10"/>
      <c r="CG2195" s="10"/>
      <c r="CH2195" s="10"/>
      <c r="CI2195" s="10"/>
      <c r="CJ2195" s="10"/>
      <c r="CK2195" s="10"/>
      <c r="CL2195" s="10"/>
      <c r="CM2195" s="10"/>
    </row>
    <row r="2196" spans="1:91" x14ac:dyDescent="0.2">
      <c r="A2196" s="9"/>
      <c r="B2196" s="9"/>
      <c r="C2196" s="9"/>
      <c r="D2196" s="9"/>
      <c r="E2196" s="9"/>
      <c r="F2196" s="9"/>
      <c r="G2196" s="9"/>
      <c r="H2196" s="9"/>
      <c r="I2196" s="9"/>
      <c r="J2196" s="9"/>
      <c r="K2196" s="9"/>
      <c r="L2196" s="9"/>
      <c r="M2196" s="9"/>
      <c r="N2196" s="9"/>
      <c r="AS2196" s="9"/>
      <c r="AT2196" s="10"/>
      <c r="AU2196" s="10"/>
      <c r="AV2196" s="10"/>
      <c r="AW2196" s="10"/>
      <c r="AX2196" s="10"/>
      <c r="AY2196" s="10"/>
      <c r="AZ2196" s="10"/>
      <c r="BA2196" s="10"/>
      <c r="BC2196" s="9"/>
      <c r="BD2196" s="10"/>
      <c r="BE2196" s="10"/>
      <c r="BF2196" s="10"/>
      <c r="BG2196" s="10"/>
      <c r="BH2196" s="10"/>
      <c r="BI2196" s="10"/>
      <c r="BJ2196" s="10"/>
      <c r="BK2196" s="10"/>
      <c r="BL2196" s="10"/>
      <c r="BM2196" s="9"/>
      <c r="BN2196" s="10"/>
      <c r="BO2196" s="9"/>
      <c r="BP2196" s="9"/>
      <c r="BQ2196" s="9"/>
      <c r="BR2196" s="9"/>
      <c r="BS2196" s="9"/>
      <c r="BT2196" s="5"/>
      <c r="BU2196" s="9"/>
      <c r="BV2196" s="10"/>
      <c r="BW2196" s="10"/>
      <c r="BX2196" s="10"/>
      <c r="BY2196" s="10"/>
      <c r="BZ2196" s="10"/>
      <c r="CA2196" s="10"/>
      <c r="CB2196" s="10"/>
      <c r="CC2196" s="10"/>
      <c r="CD2196" s="5"/>
      <c r="CE2196" s="9"/>
      <c r="CF2196" s="10"/>
      <c r="CG2196" s="10"/>
      <c r="CH2196" s="10"/>
      <c r="CI2196" s="10"/>
      <c r="CJ2196" s="10"/>
      <c r="CK2196" s="10"/>
      <c r="CL2196" s="10"/>
      <c r="CM2196" s="10"/>
    </row>
    <row r="2197" spans="1:91" x14ac:dyDescent="0.2">
      <c r="A2197" s="9"/>
      <c r="B2197" s="9"/>
      <c r="C2197" s="9"/>
      <c r="D2197" s="9"/>
      <c r="E2197" s="9"/>
      <c r="F2197" s="9"/>
      <c r="G2197" s="9"/>
      <c r="H2197" s="9"/>
      <c r="I2197" s="9"/>
      <c r="J2197" s="9"/>
      <c r="K2197" s="9"/>
      <c r="L2197" s="9"/>
      <c r="M2197" s="9"/>
      <c r="N2197" s="9"/>
      <c r="AS2197" s="9"/>
      <c r="AT2197" s="10"/>
      <c r="AU2197" s="10"/>
      <c r="AV2197" s="10"/>
      <c r="AW2197" s="10"/>
      <c r="AX2197" s="10"/>
      <c r="AY2197" s="10"/>
      <c r="AZ2197" s="10"/>
      <c r="BA2197" s="10"/>
      <c r="BC2197" s="9"/>
      <c r="BD2197" s="10"/>
      <c r="BE2197" s="10"/>
      <c r="BF2197" s="10"/>
      <c r="BG2197" s="10"/>
      <c r="BH2197" s="10"/>
      <c r="BI2197" s="10"/>
      <c r="BJ2197" s="10"/>
      <c r="BK2197" s="10"/>
      <c r="BL2197" s="10"/>
      <c r="BM2197" s="9"/>
      <c r="BN2197" s="10"/>
      <c r="BO2197" s="9"/>
      <c r="BP2197" s="9"/>
      <c r="BQ2197" s="9"/>
      <c r="BR2197" s="9"/>
      <c r="BS2197" s="9"/>
      <c r="BT2197" s="5"/>
      <c r="BU2197" s="9"/>
      <c r="BV2197" s="10"/>
      <c r="BW2197" s="10"/>
      <c r="BX2197" s="10"/>
      <c r="BY2197" s="10"/>
      <c r="BZ2197" s="10"/>
      <c r="CA2197" s="10"/>
      <c r="CB2197" s="10"/>
      <c r="CC2197" s="10"/>
      <c r="CD2197" s="5"/>
      <c r="CE2197" s="9"/>
      <c r="CF2197" s="10"/>
      <c r="CG2197" s="10"/>
      <c r="CH2197" s="10"/>
      <c r="CI2197" s="10"/>
      <c r="CJ2197" s="10"/>
      <c r="CK2197" s="10"/>
      <c r="CL2197" s="10"/>
      <c r="CM2197" s="10"/>
    </row>
    <row r="2198" spans="1:91" x14ac:dyDescent="0.2">
      <c r="A2198" s="9"/>
      <c r="B2198" s="9"/>
      <c r="C2198" s="9"/>
      <c r="D2198" s="9"/>
      <c r="E2198" s="9"/>
      <c r="F2198" s="9"/>
      <c r="G2198" s="9"/>
      <c r="H2198" s="9"/>
      <c r="I2198" s="9"/>
      <c r="J2198" s="9"/>
      <c r="K2198" s="9"/>
      <c r="L2198" s="9"/>
      <c r="M2198" s="9"/>
      <c r="N2198" s="9"/>
      <c r="AS2198" s="9"/>
      <c r="AT2198" s="10"/>
      <c r="AU2198" s="10"/>
      <c r="AV2198" s="10"/>
      <c r="AW2198" s="10"/>
      <c r="AX2198" s="10"/>
      <c r="AY2198" s="10"/>
      <c r="AZ2198" s="10"/>
      <c r="BA2198" s="10"/>
      <c r="BC2198" s="9"/>
      <c r="BD2198" s="10"/>
      <c r="BE2198" s="10"/>
      <c r="BF2198" s="10"/>
      <c r="BG2198" s="10"/>
      <c r="BH2198" s="10"/>
      <c r="BI2198" s="10"/>
      <c r="BJ2198" s="10"/>
      <c r="BK2198" s="10"/>
      <c r="BL2198" s="10"/>
      <c r="BM2198" s="9"/>
      <c r="BN2198" s="10"/>
      <c r="BO2198" s="9"/>
      <c r="BP2198" s="9"/>
      <c r="BQ2198" s="9"/>
      <c r="BR2198" s="9"/>
      <c r="BS2198" s="9"/>
      <c r="BT2198" s="5"/>
      <c r="BU2198" s="9"/>
      <c r="BV2198" s="10"/>
      <c r="BW2198" s="10"/>
      <c r="BX2198" s="10"/>
      <c r="BY2198" s="10"/>
      <c r="BZ2198" s="10"/>
      <c r="CA2198" s="10"/>
      <c r="CB2198" s="10"/>
      <c r="CC2198" s="10"/>
      <c r="CD2198" s="5"/>
      <c r="CE2198" s="9"/>
      <c r="CF2198" s="10"/>
      <c r="CG2198" s="10"/>
      <c r="CH2198" s="10"/>
      <c r="CI2198" s="10"/>
      <c r="CJ2198" s="10"/>
      <c r="CK2198" s="10"/>
      <c r="CL2198" s="10"/>
      <c r="CM2198" s="10"/>
    </row>
    <row r="2199" spans="1:91" x14ac:dyDescent="0.2">
      <c r="A2199" s="9"/>
      <c r="B2199" s="9"/>
      <c r="C2199" s="9"/>
      <c r="D2199" s="9"/>
      <c r="E2199" s="9"/>
      <c r="F2199" s="9"/>
      <c r="G2199" s="9"/>
      <c r="H2199" s="9"/>
      <c r="I2199" s="9"/>
      <c r="J2199" s="9"/>
      <c r="K2199" s="9"/>
      <c r="L2199" s="9"/>
      <c r="M2199" s="9"/>
      <c r="N2199" s="9"/>
      <c r="BM2199" s="9"/>
      <c r="BN2199" s="10"/>
      <c r="BO2199" s="9"/>
      <c r="BP2199" s="9"/>
      <c r="BQ2199" s="9"/>
      <c r="BR2199" s="9"/>
      <c r="BS2199" s="9"/>
      <c r="BT2199" s="5"/>
      <c r="BU2199" s="9"/>
      <c r="BV2199" s="10"/>
      <c r="BW2199" s="10"/>
      <c r="BX2199" s="10"/>
      <c r="BY2199" s="10"/>
      <c r="BZ2199" s="10"/>
      <c r="CA2199" s="10"/>
      <c r="CB2199" s="10"/>
      <c r="CC2199" s="10"/>
      <c r="CD2199" s="5"/>
      <c r="CE2199" s="9"/>
      <c r="CF2199" s="10"/>
      <c r="CG2199" s="10"/>
      <c r="CH2199" s="10"/>
      <c r="CI2199" s="10"/>
      <c r="CJ2199" s="10"/>
      <c r="CK2199" s="10"/>
      <c r="CL2199" s="10"/>
      <c r="CM2199" s="10"/>
    </row>
    <row r="2200" spans="1:91" x14ac:dyDescent="0.2">
      <c r="A2200" s="9"/>
      <c r="B2200" s="9"/>
      <c r="C2200" s="9"/>
      <c r="D2200" s="9"/>
      <c r="E2200" s="9"/>
      <c r="F2200" s="9"/>
      <c r="G2200" s="9"/>
      <c r="H2200" s="9"/>
      <c r="I2200" s="9"/>
      <c r="J2200" s="9"/>
      <c r="K2200" s="9"/>
      <c r="L2200" s="9"/>
      <c r="M2200" s="9"/>
      <c r="N2200" s="9"/>
      <c r="BM2200" s="9"/>
      <c r="BN2200" s="10"/>
      <c r="BO2200" s="9"/>
      <c r="BP2200" s="9"/>
      <c r="BQ2200" s="9"/>
      <c r="BR2200" s="9"/>
      <c r="BS2200" s="9"/>
      <c r="BT2200" s="5"/>
      <c r="BU2200" s="9"/>
      <c r="BV2200" s="10"/>
      <c r="BW2200" s="10"/>
      <c r="BX2200" s="10"/>
      <c r="BY2200" s="10"/>
      <c r="BZ2200" s="10"/>
      <c r="CA2200" s="10"/>
      <c r="CB2200" s="10"/>
      <c r="CC2200" s="10"/>
      <c r="CD2200" s="5"/>
      <c r="CE2200" s="9"/>
      <c r="CF2200" s="10"/>
      <c r="CG2200" s="10"/>
      <c r="CH2200" s="10"/>
      <c r="CI2200" s="10"/>
      <c r="CJ2200" s="10"/>
      <c r="CK2200" s="10"/>
      <c r="CL2200" s="10"/>
      <c r="CM2200" s="10"/>
    </row>
    <row r="2201" spans="1:91" x14ac:dyDescent="0.2">
      <c r="A2201" s="9"/>
      <c r="B2201" s="9"/>
      <c r="C2201" s="9"/>
      <c r="D2201" s="9"/>
      <c r="E2201" s="9"/>
      <c r="F2201" s="9"/>
      <c r="G2201" s="9"/>
      <c r="H2201" s="9"/>
      <c r="I2201" s="9"/>
      <c r="J2201" s="9"/>
      <c r="K2201" s="9"/>
      <c r="L2201" s="9"/>
      <c r="M2201" s="9"/>
      <c r="N2201" s="9"/>
      <c r="BM2201" s="9"/>
      <c r="BN2201" s="10"/>
      <c r="BO2201" s="9"/>
      <c r="BP2201" s="9"/>
      <c r="BQ2201" s="9"/>
      <c r="BR2201" s="9"/>
      <c r="BS2201" s="9"/>
      <c r="BT2201" s="5"/>
      <c r="BU2201" s="9"/>
      <c r="BV2201" s="10"/>
      <c r="BW2201" s="10"/>
      <c r="BX2201" s="10"/>
      <c r="BY2201" s="10"/>
      <c r="BZ2201" s="10"/>
      <c r="CA2201" s="10"/>
      <c r="CB2201" s="10"/>
      <c r="CC2201" s="10"/>
      <c r="CD2201" s="5"/>
      <c r="CE2201" s="9"/>
      <c r="CF2201" s="10"/>
      <c r="CG2201" s="10"/>
      <c r="CH2201" s="10"/>
      <c r="CI2201" s="10"/>
      <c r="CJ2201" s="10"/>
      <c r="CK2201" s="10"/>
      <c r="CL2201" s="10"/>
      <c r="CM2201" s="10"/>
    </row>
    <row r="2202" spans="1:91" x14ac:dyDescent="0.2">
      <c r="A2202" s="9"/>
      <c r="B2202" s="9"/>
      <c r="C2202" s="9"/>
      <c r="D2202" s="9"/>
      <c r="E2202" s="9"/>
      <c r="F2202" s="9"/>
      <c r="G2202" s="9"/>
      <c r="H2202" s="9"/>
      <c r="I2202" s="9"/>
      <c r="J2202" s="9"/>
      <c r="K2202" s="9"/>
      <c r="L2202" s="9"/>
      <c r="M2202" s="9"/>
      <c r="N2202" s="9"/>
      <c r="BM2202" s="9"/>
      <c r="BN2202" s="10"/>
      <c r="BO2202" s="9"/>
      <c r="BP2202" s="9"/>
      <c r="BQ2202" s="9"/>
      <c r="BR2202" s="9"/>
      <c r="BS2202" s="9"/>
      <c r="BT2202" s="5"/>
      <c r="BU2202" s="9"/>
      <c r="BV2202" s="10"/>
      <c r="BW2202" s="10"/>
      <c r="BX2202" s="10"/>
      <c r="BY2202" s="10"/>
      <c r="BZ2202" s="10"/>
      <c r="CA2202" s="10"/>
      <c r="CB2202" s="10"/>
      <c r="CC2202" s="10"/>
      <c r="CD2202" s="5"/>
      <c r="CE2202" s="9"/>
      <c r="CF2202" s="10"/>
      <c r="CG2202" s="10"/>
      <c r="CH2202" s="10"/>
      <c r="CI2202" s="10"/>
      <c r="CJ2202" s="10"/>
      <c r="CK2202" s="10"/>
      <c r="CL2202" s="10"/>
      <c r="CM2202" s="10"/>
    </row>
    <row r="2203" spans="1:91" x14ac:dyDescent="0.2">
      <c r="A2203" s="9"/>
      <c r="B2203" s="9"/>
      <c r="C2203" s="9"/>
      <c r="D2203" s="9"/>
      <c r="E2203" s="9"/>
      <c r="F2203" s="9"/>
      <c r="G2203" s="9"/>
      <c r="H2203" s="9"/>
      <c r="I2203" s="9"/>
      <c r="J2203" s="9"/>
      <c r="K2203" s="9"/>
      <c r="L2203" s="9"/>
      <c r="M2203" s="9"/>
      <c r="N2203" s="9"/>
      <c r="BM2203" s="9"/>
      <c r="BN2203" s="10"/>
      <c r="BO2203" s="9"/>
      <c r="BP2203" s="9"/>
      <c r="BQ2203" s="9"/>
      <c r="BR2203" s="9"/>
      <c r="BS2203" s="9"/>
      <c r="BT2203" s="5"/>
      <c r="BU2203" s="9"/>
      <c r="BV2203" s="10"/>
      <c r="BW2203" s="10"/>
      <c r="BX2203" s="10"/>
      <c r="BY2203" s="10"/>
      <c r="BZ2203" s="10"/>
      <c r="CA2203" s="10"/>
      <c r="CB2203" s="10"/>
      <c r="CC2203" s="10"/>
      <c r="CD2203" s="5"/>
      <c r="CE2203" s="9"/>
      <c r="CF2203" s="10"/>
      <c r="CG2203" s="10"/>
      <c r="CH2203" s="10"/>
      <c r="CI2203" s="10"/>
      <c r="CJ2203" s="10"/>
      <c r="CK2203" s="10"/>
      <c r="CL2203" s="10"/>
      <c r="CM2203" s="10"/>
    </row>
    <row r="2204" spans="1:91" x14ac:dyDescent="0.2">
      <c r="A2204" s="9"/>
      <c r="B2204" s="9"/>
      <c r="C2204" s="9"/>
      <c r="D2204" s="9"/>
      <c r="E2204" s="9"/>
      <c r="F2204" s="9"/>
      <c r="G2204" s="9"/>
      <c r="H2204" s="9"/>
      <c r="I2204" s="9"/>
      <c r="J2204" s="9"/>
      <c r="K2204" s="9"/>
      <c r="L2204" s="9"/>
      <c r="M2204" s="9"/>
      <c r="N2204" s="9"/>
      <c r="BM2204" s="9"/>
      <c r="BN2204" s="10"/>
      <c r="BO2204" s="9"/>
      <c r="BP2204" s="9"/>
      <c r="BQ2204" s="9"/>
      <c r="BR2204" s="9"/>
      <c r="BS2204" s="9"/>
      <c r="BT2204" s="5"/>
      <c r="BU2204" s="9"/>
      <c r="BV2204" s="10"/>
      <c r="BW2204" s="10"/>
      <c r="BX2204" s="10"/>
      <c r="BY2204" s="10"/>
      <c r="BZ2204" s="10"/>
      <c r="CA2204" s="10"/>
      <c r="CB2204" s="10"/>
      <c r="CC2204" s="10"/>
      <c r="CD2204" s="5"/>
      <c r="CE2204" s="9"/>
      <c r="CF2204" s="10"/>
      <c r="CG2204" s="10"/>
      <c r="CH2204" s="10"/>
      <c r="CI2204" s="10"/>
      <c r="CJ2204" s="10"/>
      <c r="CK2204" s="10"/>
      <c r="CL2204" s="10"/>
      <c r="CM2204" s="10"/>
    </row>
    <row r="2205" spans="1:91" x14ac:dyDescent="0.2">
      <c r="A2205" s="9"/>
      <c r="B2205" s="9"/>
      <c r="C2205" s="9"/>
      <c r="D2205" s="9"/>
      <c r="E2205" s="9"/>
      <c r="F2205" s="9"/>
      <c r="G2205" s="9"/>
      <c r="H2205" s="9"/>
      <c r="I2205" s="9"/>
      <c r="J2205" s="9"/>
      <c r="K2205" s="9"/>
      <c r="L2205" s="9"/>
      <c r="M2205" s="9"/>
      <c r="N2205" s="9"/>
      <c r="BM2205" s="9"/>
      <c r="BN2205" s="10"/>
      <c r="BO2205" s="9"/>
      <c r="BP2205" s="9"/>
      <c r="BQ2205" s="9"/>
      <c r="BR2205" s="9"/>
      <c r="BS2205" s="9"/>
      <c r="BT2205" s="5"/>
      <c r="BU2205" s="9"/>
      <c r="BV2205" s="10"/>
      <c r="BW2205" s="10"/>
      <c r="BX2205" s="10"/>
      <c r="BY2205" s="10"/>
      <c r="BZ2205" s="10"/>
      <c r="CA2205" s="10"/>
      <c r="CB2205" s="10"/>
      <c r="CC2205" s="10"/>
      <c r="CD2205" s="5"/>
      <c r="CE2205" s="9"/>
      <c r="CF2205" s="10"/>
      <c r="CG2205" s="10"/>
      <c r="CH2205" s="10"/>
      <c r="CI2205" s="10"/>
      <c r="CJ2205" s="10"/>
      <c r="CK2205" s="10"/>
      <c r="CL2205" s="10"/>
      <c r="CM2205" s="10"/>
    </row>
    <row r="2206" spans="1:91" x14ac:dyDescent="0.2">
      <c r="A2206" s="9"/>
      <c r="B2206" s="9"/>
      <c r="C2206" s="9"/>
      <c r="D2206" s="9"/>
      <c r="E2206" s="9"/>
      <c r="F2206" s="9"/>
      <c r="G2206" s="9"/>
      <c r="H2206" s="9"/>
      <c r="I2206" s="9"/>
      <c r="J2206" s="9"/>
      <c r="K2206" s="9"/>
      <c r="L2206" s="9"/>
      <c r="M2206" s="9"/>
      <c r="N2206" s="9"/>
      <c r="BM2206" s="9"/>
      <c r="BN2206" s="10"/>
      <c r="BO2206" s="9"/>
      <c r="BP2206" s="9"/>
      <c r="BQ2206" s="9"/>
      <c r="BR2206" s="9"/>
      <c r="BS2206" s="9"/>
      <c r="BT2206" s="5"/>
      <c r="BU2206" s="9"/>
      <c r="BV2206" s="10"/>
      <c r="BW2206" s="10"/>
      <c r="BX2206" s="10"/>
      <c r="BY2206" s="10"/>
      <c r="BZ2206" s="10"/>
      <c r="CA2206" s="10"/>
      <c r="CB2206" s="10"/>
      <c r="CC2206" s="10"/>
      <c r="CD2206" s="5"/>
      <c r="CE2206" s="9"/>
      <c r="CF2206" s="10"/>
      <c r="CG2206" s="10"/>
      <c r="CH2206" s="10"/>
      <c r="CI2206" s="10"/>
      <c r="CJ2206" s="10"/>
      <c r="CK2206" s="10"/>
      <c r="CL2206" s="10"/>
      <c r="CM2206" s="10"/>
    </row>
    <row r="2207" spans="1:91" x14ac:dyDescent="0.2">
      <c r="A2207" s="9"/>
      <c r="B2207" s="9"/>
      <c r="C2207" s="9"/>
      <c r="D2207" s="9"/>
      <c r="E2207" s="9"/>
      <c r="F2207" s="9"/>
      <c r="G2207" s="9"/>
      <c r="H2207" s="9"/>
      <c r="I2207" s="9"/>
      <c r="J2207" s="9"/>
      <c r="K2207" s="9"/>
      <c r="L2207" s="9"/>
      <c r="M2207" s="9"/>
      <c r="N2207" s="9"/>
      <c r="BM2207" s="9"/>
      <c r="BN2207" s="10"/>
      <c r="BO2207" s="9"/>
      <c r="BP2207" s="9"/>
      <c r="BQ2207" s="9"/>
      <c r="BR2207" s="9"/>
      <c r="BS2207" s="9"/>
      <c r="BT2207" s="5"/>
      <c r="BU2207" s="9"/>
      <c r="BV2207" s="10"/>
      <c r="BW2207" s="10"/>
      <c r="BX2207" s="10"/>
      <c r="BY2207" s="10"/>
      <c r="BZ2207" s="10"/>
      <c r="CA2207" s="10"/>
      <c r="CB2207" s="10"/>
      <c r="CC2207" s="10"/>
      <c r="CD2207" s="5"/>
      <c r="CE2207" s="9"/>
      <c r="CF2207" s="10"/>
      <c r="CG2207" s="10"/>
      <c r="CH2207" s="10"/>
      <c r="CI2207" s="10"/>
      <c r="CJ2207" s="10"/>
      <c r="CK2207" s="10"/>
      <c r="CL2207" s="10"/>
      <c r="CM2207" s="10"/>
    </row>
    <row r="2208" spans="1:91" x14ac:dyDescent="0.2">
      <c r="A2208" s="9"/>
      <c r="B2208" s="9"/>
      <c r="C2208" s="9"/>
      <c r="D2208" s="9"/>
      <c r="E2208" s="9"/>
      <c r="F2208" s="9"/>
      <c r="G2208" s="9"/>
      <c r="H2208" s="9"/>
      <c r="I2208" s="9"/>
      <c r="J2208" s="9"/>
      <c r="K2208" s="9"/>
      <c r="L2208" s="9"/>
      <c r="M2208" s="9"/>
      <c r="N2208" s="9"/>
      <c r="BM2208" s="9"/>
      <c r="BN2208" s="10"/>
      <c r="BO2208" s="9"/>
      <c r="BP2208" s="9"/>
      <c r="BQ2208" s="9"/>
      <c r="BR2208" s="9"/>
      <c r="BS2208" s="9"/>
      <c r="BT2208" s="5"/>
      <c r="BU2208" s="9"/>
      <c r="BV2208" s="10"/>
      <c r="BW2208" s="10"/>
      <c r="BX2208" s="10"/>
      <c r="BY2208" s="10"/>
      <c r="BZ2208" s="10"/>
      <c r="CA2208" s="10"/>
      <c r="CB2208" s="10"/>
      <c r="CC2208" s="10"/>
      <c r="CD2208" s="5"/>
      <c r="CE2208" s="9"/>
      <c r="CF2208" s="10"/>
      <c r="CG2208" s="10"/>
      <c r="CH2208" s="10"/>
      <c r="CI2208" s="10"/>
      <c r="CJ2208" s="10"/>
      <c r="CK2208" s="10"/>
      <c r="CL2208" s="10"/>
      <c r="CM2208" s="10"/>
    </row>
    <row r="2209" spans="1:91" x14ac:dyDescent="0.2">
      <c r="A2209" s="9"/>
      <c r="B2209" s="9"/>
      <c r="C2209" s="9"/>
      <c r="D2209" s="9"/>
      <c r="E2209" s="9"/>
      <c r="F2209" s="9"/>
      <c r="G2209" s="9"/>
      <c r="H2209" s="9"/>
      <c r="I2209" s="9"/>
      <c r="J2209" s="9"/>
      <c r="K2209" s="9"/>
      <c r="L2209" s="9"/>
      <c r="M2209" s="9"/>
      <c r="N2209" s="9"/>
      <c r="BM2209" s="9"/>
      <c r="BN2209" s="10"/>
      <c r="BO2209" s="9"/>
      <c r="BP2209" s="9"/>
      <c r="BQ2209" s="9"/>
      <c r="BR2209" s="9"/>
      <c r="BS2209" s="9"/>
      <c r="BT2209" s="5"/>
      <c r="BU2209" s="9"/>
      <c r="BV2209" s="10"/>
      <c r="BW2209" s="10"/>
      <c r="BX2209" s="10"/>
      <c r="BY2209" s="10"/>
      <c r="BZ2209" s="10"/>
      <c r="CA2209" s="10"/>
      <c r="CB2209" s="10"/>
      <c r="CC2209" s="10"/>
      <c r="CD2209" s="5"/>
      <c r="CE2209" s="9"/>
      <c r="CF2209" s="10"/>
      <c r="CG2209" s="10"/>
      <c r="CH2209" s="10"/>
      <c r="CI2209" s="10"/>
      <c r="CJ2209" s="10"/>
      <c r="CK2209" s="10"/>
      <c r="CL2209" s="10"/>
      <c r="CM2209" s="10"/>
    </row>
    <row r="2210" spans="1:91" x14ac:dyDescent="0.2">
      <c r="A2210" s="9"/>
      <c r="B2210" s="9"/>
      <c r="C2210" s="9"/>
      <c r="D2210" s="9"/>
      <c r="E2210" s="9"/>
      <c r="F2210" s="9"/>
      <c r="G2210" s="9"/>
      <c r="H2210" s="9"/>
      <c r="I2210" s="9"/>
      <c r="J2210" s="9"/>
      <c r="K2210" s="9"/>
      <c r="L2210" s="9"/>
      <c r="M2210" s="9"/>
      <c r="N2210" s="9"/>
      <c r="BM2210" s="9"/>
      <c r="BN2210" s="10"/>
      <c r="BO2210" s="9"/>
      <c r="BP2210" s="9"/>
      <c r="BQ2210" s="9"/>
      <c r="BR2210" s="9"/>
      <c r="BS2210" s="9"/>
      <c r="BT2210" s="5"/>
      <c r="BU2210" s="9"/>
      <c r="BV2210" s="10"/>
      <c r="BW2210" s="10"/>
      <c r="BX2210" s="10"/>
      <c r="BY2210" s="10"/>
      <c r="BZ2210" s="10"/>
      <c r="CA2210" s="10"/>
      <c r="CB2210" s="10"/>
      <c r="CC2210" s="10"/>
      <c r="CD2210" s="5"/>
      <c r="CE2210" s="9"/>
      <c r="CF2210" s="10"/>
      <c r="CG2210" s="10"/>
      <c r="CH2210" s="10"/>
      <c r="CI2210" s="10"/>
      <c r="CJ2210" s="10"/>
      <c r="CK2210" s="10"/>
      <c r="CL2210" s="10"/>
      <c r="CM2210" s="10"/>
    </row>
    <row r="2211" spans="1:91" x14ac:dyDescent="0.2">
      <c r="A2211" s="9"/>
      <c r="B2211" s="9"/>
      <c r="C2211" s="9"/>
      <c r="D2211" s="9"/>
      <c r="E2211" s="9"/>
      <c r="F2211" s="9"/>
      <c r="G2211" s="9"/>
      <c r="H2211" s="9"/>
      <c r="I2211" s="9"/>
      <c r="J2211" s="9"/>
      <c r="K2211" s="9"/>
      <c r="L2211" s="9"/>
      <c r="M2211" s="9"/>
      <c r="N2211" s="9"/>
      <c r="BM2211" s="9"/>
      <c r="BN2211" s="10"/>
      <c r="BO2211" s="9"/>
      <c r="BP2211" s="9"/>
      <c r="BQ2211" s="9"/>
      <c r="BR2211" s="9"/>
      <c r="BS2211" s="9"/>
      <c r="BT2211" s="5"/>
      <c r="BU2211" s="9"/>
      <c r="BV2211" s="10"/>
      <c r="BW2211" s="10"/>
      <c r="BX2211" s="10"/>
      <c r="BY2211" s="10"/>
      <c r="BZ2211" s="10"/>
      <c r="CA2211" s="10"/>
      <c r="CB2211" s="10"/>
      <c r="CC2211" s="10"/>
      <c r="CD2211" s="5"/>
      <c r="CE2211" s="9"/>
      <c r="CF2211" s="10"/>
      <c r="CG2211" s="10"/>
      <c r="CH2211" s="10"/>
      <c r="CI2211" s="10"/>
      <c r="CJ2211" s="10"/>
      <c r="CK2211" s="10"/>
      <c r="CL2211" s="10"/>
      <c r="CM2211" s="10"/>
    </row>
    <row r="2212" spans="1:91" x14ac:dyDescent="0.2">
      <c r="A2212" s="9"/>
      <c r="B2212" s="9"/>
      <c r="C2212" s="9"/>
      <c r="D2212" s="9"/>
      <c r="E2212" s="9"/>
      <c r="F2212" s="9"/>
      <c r="G2212" s="9"/>
      <c r="H2212" s="9"/>
      <c r="I2212" s="9"/>
      <c r="J2212" s="9"/>
      <c r="K2212" s="9"/>
      <c r="L2212" s="9"/>
      <c r="M2212" s="9"/>
      <c r="N2212" s="9"/>
      <c r="BM2212" s="9"/>
      <c r="BN2212" s="10"/>
      <c r="BO2212" s="9"/>
      <c r="BP2212" s="9"/>
      <c r="BQ2212" s="9"/>
      <c r="BR2212" s="9"/>
      <c r="BS2212" s="9"/>
      <c r="BT2212" s="5"/>
      <c r="BU2212" s="9"/>
      <c r="BV2212" s="10"/>
      <c r="BW2212" s="10"/>
      <c r="BX2212" s="10"/>
      <c r="BY2212" s="10"/>
      <c r="BZ2212" s="10"/>
      <c r="CA2212" s="10"/>
      <c r="CB2212" s="10"/>
      <c r="CC2212" s="10"/>
      <c r="CD2212" s="5"/>
      <c r="CE2212" s="9"/>
      <c r="CF2212" s="10"/>
      <c r="CG2212" s="10"/>
      <c r="CH2212" s="10"/>
      <c r="CI2212" s="10"/>
      <c r="CJ2212" s="10"/>
      <c r="CK2212" s="10"/>
      <c r="CL2212" s="10"/>
      <c r="CM2212" s="10"/>
    </row>
    <row r="2213" spans="1:91" x14ac:dyDescent="0.2">
      <c r="A2213" s="9"/>
      <c r="B2213" s="9"/>
      <c r="C2213" s="9"/>
      <c r="D2213" s="9"/>
      <c r="E2213" s="9"/>
      <c r="F2213" s="9"/>
      <c r="G2213" s="9"/>
      <c r="H2213" s="9"/>
      <c r="I2213" s="9"/>
      <c r="J2213" s="9"/>
      <c r="K2213" s="9"/>
      <c r="L2213" s="9"/>
      <c r="M2213" s="9"/>
      <c r="N2213" s="9"/>
      <c r="BM2213" s="9"/>
      <c r="BN2213" s="10"/>
      <c r="BO2213" s="9"/>
      <c r="BP2213" s="9"/>
      <c r="BQ2213" s="9"/>
      <c r="BR2213" s="9"/>
      <c r="BS2213" s="9"/>
      <c r="BT2213" s="5"/>
      <c r="BU2213" s="9"/>
      <c r="BV2213" s="10"/>
      <c r="BW2213" s="10"/>
      <c r="BX2213" s="10"/>
      <c r="BY2213" s="10"/>
      <c r="BZ2213" s="10"/>
      <c r="CA2213" s="10"/>
      <c r="CB2213" s="10"/>
      <c r="CC2213" s="10"/>
      <c r="CD2213" s="5"/>
      <c r="CE2213" s="9"/>
      <c r="CF2213" s="10"/>
      <c r="CG2213" s="10"/>
      <c r="CH2213" s="10"/>
      <c r="CI2213" s="10"/>
      <c r="CJ2213" s="10"/>
      <c r="CK2213" s="10"/>
      <c r="CL2213" s="10"/>
      <c r="CM2213" s="10"/>
    </row>
    <row r="2214" spans="1:91" x14ac:dyDescent="0.2">
      <c r="A2214" s="9"/>
      <c r="B2214" s="9"/>
      <c r="C2214" s="9"/>
      <c r="D2214" s="9"/>
      <c r="E2214" s="9"/>
      <c r="F2214" s="9"/>
      <c r="G2214" s="9"/>
      <c r="H2214" s="9"/>
      <c r="I2214" s="9"/>
      <c r="J2214" s="9"/>
      <c r="K2214" s="9"/>
      <c r="L2214" s="9"/>
      <c r="M2214" s="9"/>
      <c r="N2214" s="9"/>
      <c r="BM2214" s="9"/>
      <c r="BN2214" s="10"/>
      <c r="BO2214" s="9"/>
      <c r="BP2214" s="9"/>
      <c r="BQ2214" s="9"/>
      <c r="BR2214" s="9"/>
      <c r="BS2214" s="9"/>
      <c r="BT2214" s="5"/>
      <c r="BU2214" s="9"/>
      <c r="BV2214" s="10"/>
      <c r="BW2214" s="10"/>
      <c r="BX2214" s="10"/>
      <c r="BY2214" s="10"/>
      <c r="BZ2214" s="10"/>
      <c r="CA2214" s="10"/>
      <c r="CB2214" s="10"/>
      <c r="CC2214" s="10"/>
      <c r="CD2214" s="5"/>
      <c r="CE2214" s="9"/>
      <c r="CF2214" s="10"/>
      <c r="CG2214" s="10"/>
      <c r="CH2214" s="10"/>
      <c r="CI2214" s="10"/>
      <c r="CJ2214" s="10"/>
      <c r="CK2214" s="10"/>
      <c r="CL2214" s="10"/>
      <c r="CM2214" s="10"/>
    </row>
    <row r="2215" spans="1:91" x14ac:dyDescent="0.2">
      <c r="A2215" s="9"/>
      <c r="B2215" s="9"/>
      <c r="C2215" s="9"/>
      <c r="D2215" s="9"/>
      <c r="E2215" s="9"/>
      <c r="F2215" s="9"/>
      <c r="G2215" s="9"/>
      <c r="H2215" s="9"/>
      <c r="I2215" s="9"/>
      <c r="J2215" s="9"/>
      <c r="K2215" s="9"/>
      <c r="L2215" s="9"/>
      <c r="M2215" s="9"/>
      <c r="N2215" s="9"/>
      <c r="BM2215" s="9"/>
      <c r="BN2215" s="10"/>
      <c r="BO2215" s="9"/>
      <c r="BP2215" s="9"/>
      <c r="BQ2215" s="9"/>
      <c r="BR2215" s="9"/>
      <c r="BS2215" s="9"/>
      <c r="BT2215" s="5"/>
      <c r="BU2215" s="9"/>
      <c r="BV2215" s="10"/>
      <c r="BW2215" s="10"/>
      <c r="BX2215" s="10"/>
      <c r="BY2215" s="10"/>
      <c r="BZ2215" s="10"/>
      <c r="CA2215" s="10"/>
      <c r="CB2215" s="10"/>
      <c r="CC2215" s="10"/>
      <c r="CD2215" s="5"/>
      <c r="CE2215" s="9"/>
      <c r="CF2215" s="10"/>
      <c r="CG2215" s="10"/>
      <c r="CH2215" s="10"/>
      <c r="CI2215" s="10"/>
      <c r="CJ2215" s="10"/>
      <c r="CK2215" s="10"/>
      <c r="CL2215" s="10"/>
      <c r="CM2215" s="10"/>
    </row>
    <row r="2216" spans="1:91" x14ac:dyDescent="0.2">
      <c r="A2216" s="9"/>
      <c r="B2216" s="9"/>
      <c r="C2216" s="9"/>
      <c r="D2216" s="9"/>
      <c r="E2216" s="9"/>
      <c r="F2216" s="9"/>
      <c r="G2216" s="9"/>
      <c r="H2216" s="9"/>
      <c r="I2216" s="9"/>
      <c r="J2216" s="9"/>
      <c r="K2216" s="9"/>
      <c r="L2216" s="9"/>
      <c r="M2216" s="9"/>
      <c r="N2216" s="9"/>
      <c r="BM2216" s="9"/>
      <c r="BN2216" s="10"/>
      <c r="BO2216" s="9"/>
      <c r="BP2216" s="9"/>
      <c r="BQ2216" s="9"/>
      <c r="BR2216" s="9"/>
      <c r="BS2216" s="9"/>
      <c r="BT2216" s="5"/>
      <c r="BU2216" s="9"/>
      <c r="BV2216" s="10"/>
      <c r="BW2216" s="10"/>
      <c r="BX2216" s="10"/>
      <c r="BY2216" s="10"/>
      <c r="BZ2216" s="10"/>
      <c r="CA2216" s="10"/>
      <c r="CB2216" s="10"/>
      <c r="CC2216" s="10"/>
      <c r="CD2216" s="5"/>
      <c r="CE2216" s="9"/>
      <c r="CF2216" s="10"/>
      <c r="CG2216" s="10"/>
      <c r="CH2216" s="10"/>
      <c r="CI2216" s="10"/>
      <c r="CJ2216" s="10"/>
      <c r="CK2216" s="10"/>
      <c r="CL2216" s="10"/>
      <c r="CM2216" s="10"/>
    </row>
    <row r="2217" spans="1:91" x14ac:dyDescent="0.2">
      <c r="A2217" s="9"/>
      <c r="B2217" s="9"/>
      <c r="C2217" s="9"/>
      <c r="D2217" s="9"/>
      <c r="E2217" s="9"/>
      <c r="F2217" s="9"/>
      <c r="G2217" s="9"/>
      <c r="H2217" s="9"/>
      <c r="I2217" s="9"/>
      <c r="J2217" s="9"/>
      <c r="K2217" s="9"/>
      <c r="L2217" s="9"/>
      <c r="M2217" s="9"/>
      <c r="N2217" s="9"/>
      <c r="BM2217" s="9"/>
      <c r="BN2217" s="10"/>
      <c r="BO2217" s="9"/>
      <c r="BP2217" s="9"/>
      <c r="BQ2217" s="9"/>
      <c r="BR2217" s="9"/>
      <c r="BS2217" s="9"/>
      <c r="BT2217" s="5"/>
      <c r="BU2217" s="9"/>
      <c r="BV2217" s="10"/>
      <c r="BW2217" s="10"/>
      <c r="BX2217" s="10"/>
      <c r="BY2217" s="10"/>
      <c r="BZ2217" s="10"/>
      <c r="CA2217" s="10"/>
      <c r="CB2217" s="10"/>
      <c r="CC2217" s="10"/>
      <c r="CD2217" s="5"/>
      <c r="CE2217" s="9"/>
      <c r="CF2217" s="10"/>
      <c r="CG2217" s="10"/>
      <c r="CH2217" s="10"/>
      <c r="CI2217" s="10"/>
      <c r="CJ2217" s="10"/>
      <c r="CK2217" s="10"/>
      <c r="CL2217" s="10"/>
      <c r="CM2217" s="10"/>
    </row>
    <row r="2218" spans="1:91" x14ac:dyDescent="0.2">
      <c r="A2218" s="9"/>
      <c r="B2218" s="9"/>
      <c r="C2218" s="9"/>
      <c r="D2218" s="9"/>
      <c r="E2218" s="9"/>
      <c r="F2218" s="9"/>
      <c r="G2218" s="9"/>
      <c r="H2218" s="9"/>
      <c r="I2218" s="9"/>
      <c r="J2218" s="9"/>
      <c r="K2218" s="9"/>
      <c r="L2218" s="9"/>
      <c r="M2218" s="9"/>
      <c r="N2218" s="9"/>
      <c r="BM2218" s="9"/>
      <c r="BN2218" s="10"/>
      <c r="BO2218" s="9"/>
      <c r="BP2218" s="9"/>
      <c r="BQ2218" s="9"/>
      <c r="BR2218" s="9"/>
      <c r="BS2218" s="9"/>
      <c r="BT2218" s="5"/>
      <c r="BU2218" s="9"/>
      <c r="BV2218" s="10"/>
      <c r="BW2218" s="10"/>
      <c r="BX2218" s="10"/>
      <c r="BY2218" s="10"/>
      <c r="BZ2218" s="10"/>
      <c r="CA2218" s="10"/>
      <c r="CB2218" s="10"/>
      <c r="CC2218" s="10"/>
      <c r="CD2218" s="5"/>
      <c r="CE2218" s="9"/>
      <c r="CF2218" s="10"/>
      <c r="CG2218" s="10"/>
      <c r="CH2218" s="10"/>
      <c r="CI2218" s="10"/>
      <c r="CJ2218" s="10"/>
      <c r="CK2218" s="10"/>
      <c r="CL2218" s="10"/>
      <c r="CM2218" s="10"/>
    </row>
    <row r="2219" spans="1:91" x14ac:dyDescent="0.2">
      <c r="A2219" s="9"/>
      <c r="B2219" s="9"/>
      <c r="C2219" s="9"/>
      <c r="D2219" s="9"/>
      <c r="E2219" s="9"/>
      <c r="F2219" s="9"/>
      <c r="G2219" s="9"/>
      <c r="H2219" s="9"/>
      <c r="I2219" s="9"/>
      <c r="J2219" s="9"/>
      <c r="K2219" s="9"/>
      <c r="L2219" s="9"/>
      <c r="M2219" s="9"/>
      <c r="N2219" s="9"/>
      <c r="BM2219" s="9"/>
      <c r="BN2219" s="10"/>
      <c r="BO2219" s="9"/>
      <c r="BP2219" s="9"/>
      <c r="BQ2219" s="9"/>
      <c r="BR2219" s="9"/>
      <c r="BS2219" s="9"/>
      <c r="BT2219" s="5"/>
      <c r="BU2219" s="9"/>
      <c r="BV2219" s="10"/>
      <c r="BW2219" s="10"/>
      <c r="BX2219" s="10"/>
      <c r="BY2219" s="10"/>
      <c r="BZ2219" s="10"/>
      <c r="CA2219" s="10"/>
      <c r="CB2219" s="10"/>
      <c r="CC2219" s="10"/>
      <c r="CD2219" s="5"/>
      <c r="CE2219" s="9"/>
      <c r="CF2219" s="10"/>
      <c r="CG2219" s="10"/>
      <c r="CH2219" s="10"/>
      <c r="CI2219" s="10"/>
      <c r="CJ2219" s="10"/>
      <c r="CK2219" s="10"/>
      <c r="CL2219" s="10"/>
      <c r="CM2219" s="10"/>
    </row>
    <row r="2220" spans="1:91" x14ac:dyDescent="0.2">
      <c r="A2220" s="9"/>
      <c r="B2220" s="9"/>
      <c r="C2220" s="9"/>
      <c r="D2220" s="9"/>
      <c r="E2220" s="9"/>
      <c r="F2220" s="9"/>
      <c r="G2220" s="9"/>
      <c r="H2220" s="9"/>
      <c r="I2220" s="9"/>
      <c r="J2220" s="9"/>
      <c r="K2220" s="9"/>
      <c r="L2220" s="9"/>
      <c r="M2220" s="9"/>
      <c r="N2220" s="9"/>
      <c r="BM2220" s="9"/>
      <c r="BN2220" s="10"/>
      <c r="BO2220" s="9"/>
      <c r="BP2220" s="9"/>
      <c r="BQ2220" s="9"/>
      <c r="BR2220" s="9"/>
      <c r="BS2220" s="9"/>
      <c r="BT2220" s="5"/>
      <c r="BU2220" s="9"/>
      <c r="BV2220" s="10"/>
      <c r="BW2220" s="10"/>
      <c r="BX2220" s="10"/>
      <c r="BY2220" s="10"/>
      <c r="BZ2220" s="10"/>
      <c r="CA2220" s="10"/>
      <c r="CB2220" s="10"/>
      <c r="CC2220" s="10"/>
      <c r="CD2220" s="5"/>
      <c r="CE2220" s="9"/>
      <c r="CF2220" s="10"/>
      <c r="CG2220" s="10"/>
      <c r="CH2220" s="10"/>
      <c r="CI2220" s="10"/>
      <c r="CJ2220" s="10"/>
      <c r="CK2220" s="10"/>
      <c r="CL2220" s="10"/>
      <c r="CM2220" s="10"/>
    </row>
    <row r="2221" spans="1:91" x14ac:dyDescent="0.2">
      <c r="A2221" s="9"/>
      <c r="B2221" s="9"/>
      <c r="C2221" s="9"/>
      <c r="D2221" s="9"/>
      <c r="E2221" s="9"/>
      <c r="F2221" s="9"/>
      <c r="G2221" s="9"/>
      <c r="H2221" s="9"/>
      <c r="I2221" s="9"/>
      <c r="J2221" s="9"/>
      <c r="K2221" s="9"/>
      <c r="L2221" s="9"/>
      <c r="M2221" s="9"/>
      <c r="N2221" s="9"/>
      <c r="BM2221" s="9"/>
      <c r="BN2221" s="10"/>
      <c r="BO2221" s="9"/>
      <c r="BP2221" s="9"/>
      <c r="BQ2221" s="9"/>
      <c r="BR2221" s="9"/>
      <c r="BS2221" s="9"/>
      <c r="BT2221" s="5"/>
      <c r="BU2221" s="9"/>
      <c r="BV2221" s="10"/>
      <c r="BW2221" s="10"/>
      <c r="BX2221" s="10"/>
      <c r="BY2221" s="10"/>
      <c r="BZ2221" s="10"/>
      <c r="CA2221" s="10"/>
      <c r="CB2221" s="10"/>
      <c r="CC2221" s="10"/>
      <c r="CD2221" s="5"/>
      <c r="CE2221" s="9"/>
      <c r="CF2221" s="10"/>
      <c r="CG2221" s="10"/>
      <c r="CH2221" s="10"/>
      <c r="CI2221" s="10"/>
      <c r="CJ2221" s="10"/>
      <c r="CK2221" s="10"/>
      <c r="CL2221" s="10"/>
      <c r="CM2221" s="10"/>
    </row>
    <row r="2222" spans="1:91" x14ac:dyDescent="0.2">
      <c r="A2222" s="9"/>
      <c r="B2222" s="9"/>
      <c r="C2222" s="9"/>
      <c r="D2222" s="9"/>
      <c r="E2222" s="9"/>
      <c r="F2222" s="9"/>
      <c r="G2222" s="9"/>
      <c r="H2222" s="9"/>
      <c r="I2222" s="9"/>
      <c r="J2222" s="9"/>
      <c r="K2222" s="9"/>
      <c r="L2222" s="9"/>
      <c r="M2222" s="9"/>
      <c r="N2222" s="9"/>
      <c r="BM2222" s="9"/>
      <c r="BN2222" s="10"/>
      <c r="BO2222" s="9"/>
      <c r="BP2222" s="9"/>
      <c r="BQ2222" s="9"/>
      <c r="BR2222" s="9"/>
      <c r="BS2222" s="9"/>
      <c r="BT2222" s="5"/>
      <c r="BU2222" s="9"/>
      <c r="BV2222" s="10"/>
      <c r="BW2222" s="10"/>
      <c r="BX2222" s="10"/>
      <c r="BY2222" s="10"/>
      <c r="BZ2222" s="10"/>
      <c r="CA2222" s="10"/>
      <c r="CB2222" s="10"/>
      <c r="CC2222" s="10"/>
      <c r="CD2222" s="5"/>
      <c r="CE2222" s="9"/>
      <c r="CF2222" s="10"/>
      <c r="CG2222" s="10"/>
      <c r="CH2222" s="10"/>
      <c r="CI2222" s="10"/>
      <c r="CJ2222" s="10"/>
      <c r="CK2222" s="10"/>
      <c r="CL2222" s="10"/>
      <c r="CM2222" s="10"/>
    </row>
    <row r="2223" spans="1:91" x14ac:dyDescent="0.2">
      <c r="A2223" s="9"/>
      <c r="B2223" s="9"/>
      <c r="C2223" s="9"/>
      <c r="D2223" s="9"/>
      <c r="E2223" s="9"/>
      <c r="F2223" s="9"/>
      <c r="G2223" s="9"/>
      <c r="H2223" s="9"/>
      <c r="I2223" s="9"/>
      <c r="J2223" s="9"/>
      <c r="K2223" s="9"/>
      <c r="L2223" s="9"/>
      <c r="M2223" s="9"/>
      <c r="N2223" s="9"/>
      <c r="BM2223" s="9"/>
      <c r="BN2223" s="10"/>
      <c r="BO2223" s="9"/>
      <c r="BP2223" s="9"/>
      <c r="BQ2223" s="9"/>
      <c r="BR2223" s="9"/>
      <c r="BS2223" s="9"/>
      <c r="BT2223" s="5"/>
      <c r="BU2223" s="9"/>
      <c r="BV2223" s="10"/>
      <c r="BW2223" s="10"/>
      <c r="BX2223" s="10"/>
      <c r="BY2223" s="10"/>
      <c r="BZ2223" s="10"/>
      <c r="CA2223" s="10"/>
      <c r="CB2223" s="10"/>
      <c r="CC2223" s="10"/>
      <c r="CD2223" s="5"/>
      <c r="CE2223" s="9"/>
      <c r="CF2223" s="10"/>
      <c r="CG2223" s="10"/>
      <c r="CH2223" s="10"/>
      <c r="CI2223" s="10"/>
      <c r="CJ2223" s="10"/>
      <c r="CK2223" s="10"/>
      <c r="CL2223" s="10"/>
      <c r="CM2223" s="10"/>
    </row>
    <row r="2224" spans="1:91" x14ac:dyDescent="0.2">
      <c r="A2224" s="9"/>
      <c r="B2224" s="9"/>
      <c r="C2224" s="9"/>
      <c r="D2224" s="9"/>
      <c r="E2224" s="9"/>
      <c r="F2224" s="9"/>
      <c r="G2224" s="9"/>
      <c r="H2224" s="9"/>
      <c r="I2224" s="9"/>
      <c r="J2224" s="9"/>
      <c r="K2224" s="9"/>
      <c r="L2224" s="9"/>
      <c r="M2224" s="9"/>
      <c r="N2224" s="9"/>
      <c r="BM2224" s="9"/>
      <c r="BN2224" s="10"/>
      <c r="BO2224" s="9"/>
      <c r="BP2224" s="9"/>
      <c r="BQ2224" s="9"/>
      <c r="BR2224" s="9"/>
      <c r="BS2224" s="9"/>
      <c r="BT2224" s="5"/>
      <c r="BU2224" s="9"/>
      <c r="BV2224" s="10"/>
      <c r="BW2224" s="10"/>
      <c r="BX2224" s="10"/>
      <c r="BY2224" s="10"/>
      <c r="BZ2224" s="10"/>
      <c r="CA2224" s="10"/>
      <c r="CB2224" s="10"/>
      <c r="CC2224" s="10"/>
      <c r="CD2224" s="5"/>
      <c r="CE2224" s="9"/>
      <c r="CF2224" s="10"/>
      <c r="CG2224" s="10"/>
      <c r="CH2224" s="10"/>
      <c r="CI2224" s="10"/>
      <c r="CJ2224" s="10"/>
      <c r="CK2224" s="10"/>
      <c r="CL2224" s="10"/>
      <c r="CM2224" s="10"/>
    </row>
    <row r="2225" spans="1:91" x14ac:dyDescent="0.2">
      <c r="A2225" s="9"/>
      <c r="B2225" s="9"/>
      <c r="C2225" s="9"/>
      <c r="D2225" s="9"/>
      <c r="E2225" s="9"/>
      <c r="F2225" s="9"/>
      <c r="G2225" s="9"/>
      <c r="H2225" s="9"/>
      <c r="I2225" s="9"/>
      <c r="J2225" s="9"/>
      <c r="K2225" s="9"/>
      <c r="L2225" s="9"/>
      <c r="M2225" s="9"/>
      <c r="N2225" s="9"/>
      <c r="BM2225" s="9"/>
      <c r="BN2225" s="10"/>
      <c r="BO2225" s="9"/>
      <c r="BP2225" s="9"/>
      <c r="BQ2225" s="9"/>
      <c r="BR2225" s="9"/>
      <c r="BS2225" s="9"/>
      <c r="BT2225" s="5"/>
      <c r="BU2225" s="9"/>
      <c r="BV2225" s="10"/>
      <c r="BW2225" s="10"/>
      <c r="BX2225" s="10"/>
      <c r="BY2225" s="10"/>
      <c r="BZ2225" s="10"/>
      <c r="CA2225" s="10"/>
      <c r="CB2225" s="10"/>
      <c r="CC2225" s="10"/>
      <c r="CD2225" s="5"/>
      <c r="CE2225" s="9"/>
      <c r="CF2225" s="10"/>
      <c r="CG2225" s="10"/>
      <c r="CH2225" s="10"/>
      <c r="CI2225" s="10"/>
      <c r="CJ2225" s="10"/>
      <c r="CK2225" s="10"/>
      <c r="CL2225" s="10"/>
      <c r="CM2225" s="10"/>
    </row>
    <row r="2226" spans="1:91" x14ac:dyDescent="0.2">
      <c r="A2226" s="9"/>
      <c r="B2226" s="9"/>
      <c r="C2226" s="9"/>
      <c r="D2226" s="9"/>
      <c r="E2226" s="9"/>
      <c r="F2226" s="9"/>
      <c r="G2226" s="9"/>
      <c r="H2226" s="9"/>
      <c r="I2226" s="9"/>
      <c r="J2226" s="9"/>
      <c r="K2226" s="9"/>
      <c r="L2226" s="9"/>
      <c r="M2226" s="9"/>
      <c r="N2226" s="9"/>
      <c r="BM2226" s="9"/>
      <c r="BN2226" s="10"/>
      <c r="BO2226" s="9"/>
      <c r="BP2226" s="9"/>
      <c r="BQ2226" s="9"/>
      <c r="BR2226" s="9"/>
      <c r="BS2226" s="9"/>
      <c r="BT2226" s="5"/>
      <c r="BU2226" s="9"/>
      <c r="BV2226" s="10"/>
      <c r="BW2226" s="10"/>
      <c r="BX2226" s="10"/>
      <c r="BY2226" s="10"/>
      <c r="BZ2226" s="10"/>
      <c r="CA2226" s="10"/>
      <c r="CB2226" s="10"/>
      <c r="CC2226" s="10"/>
      <c r="CD2226" s="5"/>
      <c r="CE2226" s="9"/>
      <c r="CF2226" s="10"/>
      <c r="CG2226" s="10"/>
      <c r="CH2226" s="10"/>
      <c r="CI2226" s="10"/>
      <c r="CJ2226" s="10"/>
      <c r="CK2226" s="10"/>
      <c r="CL2226" s="10"/>
      <c r="CM2226" s="10"/>
    </row>
    <row r="2227" spans="1:91" x14ac:dyDescent="0.2">
      <c r="A2227" s="9"/>
      <c r="B2227" s="9"/>
      <c r="C2227" s="9"/>
      <c r="D2227" s="9"/>
      <c r="E2227" s="9"/>
      <c r="F2227" s="9"/>
      <c r="G2227" s="9"/>
      <c r="H2227" s="9"/>
      <c r="I2227" s="9"/>
      <c r="J2227" s="9"/>
      <c r="K2227" s="9"/>
      <c r="L2227" s="9"/>
      <c r="M2227" s="9"/>
      <c r="N2227" s="9"/>
      <c r="BM2227" s="9"/>
      <c r="BN2227" s="10"/>
      <c r="BO2227" s="9"/>
      <c r="BP2227" s="9"/>
      <c r="BQ2227" s="9"/>
      <c r="BR2227" s="9"/>
      <c r="BS2227" s="9"/>
      <c r="BT2227" s="5"/>
      <c r="BU2227" s="9"/>
      <c r="BV2227" s="10"/>
      <c r="BW2227" s="10"/>
      <c r="BX2227" s="10"/>
      <c r="BY2227" s="10"/>
      <c r="BZ2227" s="10"/>
      <c r="CA2227" s="10"/>
      <c r="CB2227" s="10"/>
      <c r="CC2227" s="10"/>
      <c r="CD2227" s="5"/>
      <c r="CE2227" s="9"/>
      <c r="CF2227" s="10"/>
      <c r="CG2227" s="10"/>
      <c r="CH2227" s="10"/>
      <c r="CI2227" s="10"/>
      <c r="CJ2227" s="10"/>
      <c r="CK2227" s="10"/>
      <c r="CL2227" s="10"/>
      <c r="CM2227" s="10"/>
    </row>
    <row r="2228" spans="1:91" x14ac:dyDescent="0.2">
      <c r="A2228" s="9"/>
      <c r="B2228" s="9"/>
      <c r="C2228" s="9"/>
      <c r="D2228" s="9"/>
      <c r="E2228" s="9"/>
      <c r="F2228" s="9"/>
      <c r="G2228" s="9"/>
      <c r="H2228" s="9"/>
      <c r="I2228" s="9"/>
      <c r="J2228" s="9"/>
      <c r="K2228" s="9"/>
      <c r="L2228" s="9"/>
      <c r="M2228" s="9"/>
      <c r="N2228" s="9"/>
      <c r="BM2228" s="9"/>
      <c r="BN2228" s="10"/>
      <c r="BO2228" s="9"/>
      <c r="BP2228" s="9"/>
      <c r="BQ2228" s="9"/>
      <c r="BR2228" s="9"/>
      <c r="BS2228" s="9"/>
      <c r="BT2228" s="5"/>
      <c r="BU2228" s="9"/>
      <c r="BV2228" s="10"/>
      <c r="BW2228" s="10"/>
      <c r="BX2228" s="10"/>
      <c r="BY2228" s="10"/>
      <c r="BZ2228" s="10"/>
      <c r="CA2228" s="10"/>
      <c r="CB2228" s="10"/>
      <c r="CC2228" s="10"/>
      <c r="CD2228" s="5"/>
      <c r="CE2228" s="9"/>
      <c r="CF2228" s="10"/>
      <c r="CG2228" s="10"/>
      <c r="CH2228" s="10"/>
      <c r="CI2228" s="10"/>
      <c r="CJ2228" s="10"/>
      <c r="CK2228" s="10"/>
      <c r="CL2228" s="10"/>
      <c r="CM2228" s="10"/>
    </row>
    <row r="2229" spans="1:91" x14ac:dyDescent="0.2">
      <c r="A2229" s="9"/>
      <c r="B2229" s="9"/>
      <c r="C2229" s="9"/>
      <c r="D2229" s="9"/>
      <c r="E2229" s="9"/>
      <c r="F2229" s="9"/>
      <c r="G2229" s="9"/>
      <c r="H2229" s="9"/>
      <c r="I2229" s="9"/>
      <c r="J2229" s="9"/>
      <c r="K2229" s="9"/>
      <c r="L2229" s="9"/>
      <c r="M2229" s="9"/>
      <c r="N2229" s="9"/>
      <c r="BM2229" s="9"/>
      <c r="BN2229" s="10"/>
      <c r="BO2229" s="9"/>
      <c r="BP2229" s="9"/>
      <c r="BQ2229" s="9"/>
      <c r="BR2229" s="9"/>
      <c r="BS2229" s="9"/>
      <c r="BT2229" s="5"/>
      <c r="BU2229" s="9"/>
      <c r="BV2229" s="10"/>
      <c r="BW2229" s="10"/>
      <c r="BX2229" s="10"/>
      <c r="BY2229" s="10"/>
      <c r="BZ2229" s="10"/>
      <c r="CA2229" s="10"/>
      <c r="CB2229" s="10"/>
      <c r="CC2229" s="10"/>
      <c r="CD2229" s="5"/>
      <c r="CE2229" s="9"/>
      <c r="CF2229" s="10"/>
      <c r="CG2229" s="10"/>
      <c r="CH2229" s="10"/>
      <c r="CI2229" s="10"/>
      <c r="CJ2229" s="10"/>
      <c r="CK2229" s="10"/>
      <c r="CL2229" s="10"/>
      <c r="CM2229" s="10"/>
    </row>
    <row r="2230" spans="1:91" x14ac:dyDescent="0.2">
      <c r="A2230" s="9"/>
      <c r="B2230" s="9"/>
      <c r="C2230" s="9"/>
      <c r="D2230" s="9"/>
      <c r="E2230" s="9"/>
      <c r="F2230" s="9"/>
      <c r="G2230" s="9"/>
      <c r="H2230" s="9"/>
      <c r="I2230" s="9"/>
      <c r="J2230" s="9"/>
      <c r="K2230" s="9"/>
      <c r="L2230" s="9"/>
      <c r="M2230" s="9"/>
      <c r="N2230" s="9"/>
      <c r="BM2230" s="9"/>
      <c r="BN2230" s="10"/>
      <c r="BO2230" s="9"/>
      <c r="BP2230" s="9"/>
      <c r="BQ2230" s="9"/>
      <c r="BR2230" s="9"/>
      <c r="BS2230" s="9"/>
      <c r="BT2230" s="5"/>
      <c r="BU2230" s="9"/>
      <c r="BV2230" s="10"/>
      <c r="BW2230" s="10"/>
      <c r="BX2230" s="10"/>
      <c r="BY2230" s="10"/>
      <c r="BZ2230" s="10"/>
      <c r="CA2230" s="10"/>
      <c r="CB2230" s="10"/>
      <c r="CC2230" s="10"/>
      <c r="CD2230" s="5"/>
      <c r="CE2230" s="9"/>
      <c r="CF2230" s="10"/>
      <c r="CG2230" s="10"/>
      <c r="CH2230" s="10"/>
      <c r="CI2230" s="10"/>
      <c r="CJ2230" s="10"/>
      <c r="CK2230" s="10"/>
      <c r="CL2230" s="10"/>
      <c r="CM2230" s="10"/>
    </row>
    <row r="2231" spans="1:91" x14ac:dyDescent="0.2">
      <c r="A2231" s="9"/>
      <c r="B2231" s="9"/>
      <c r="C2231" s="9"/>
      <c r="D2231" s="9"/>
      <c r="E2231" s="9"/>
      <c r="F2231" s="9"/>
      <c r="G2231" s="9"/>
      <c r="H2231" s="9"/>
      <c r="I2231" s="9"/>
      <c r="J2231" s="9"/>
      <c r="K2231" s="9"/>
      <c r="L2231" s="9"/>
      <c r="M2231" s="9"/>
      <c r="N2231" s="9"/>
      <c r="BM2231" s="9"/>
      <c r="BN2231" s="10"/>
      <c r="BO2231" s="9"/>
      <c r="BP2231" s="9"/>
      <c r="BQ2231" s="9"/>
      <c r="BR2231" s="9"/>
      <c r="BS2231" s="9"/>
      <c r="BT2231" s="5"/>
      <c r="BU2231" s="9"/>
      <c r="BV2231" s="10"/>
      <c r="BW2231" s="10"/>
      <c r="BX2231" s="10"/>
      <c r="BY2231" s="10"/>
      <c r="BZ2231" s="10"/>
      <c r="CA2231" s="10"/>
      <c r="CB2231" s="10"/>
      <c r="CC2231" s="10"/>
      <c r="CD2231" s="5"/>
      <c r="CE2231" s="9"/>
      <c r="CF2231" s="10"/>
      <c r="CG2231" s="10"/>
      <c r="CH2231" s="10"/>
      <c r="CI2231" s="10"/>
      <c r="CJ2231" s="10"/>
      <c r="CK2231" s="10"/>
      <c r="CL2231" s="10"/>
      <c r="CM2231" s="10"/>
    </row>
    <row r="2232" spans="1:91" x14ac:dyDescent="0.2">
      <c r="A2232" s="9"/>
      <c r="B2232" s="9"/>
      <c r="C2232" s="9"/>
      <c r="D2232" s="9"/>
      <c r="E2232" s="9"/>
      <c r="F2232" s="9"/>
      <c r="G2232" s="9"/>
      <c r="H2232" s="9"/>
      <c r="I2232" s="9"/>
      <c r="J2232" s="9"/>
      <c r="K2232" s="9"/>
      <c r="L2232" s="9"/>
      <c r="M2232" s="9"/>
      <c r="N2232" s="9"/>
      <c r="BM2232" s="9"/>
      <c r="BN2232" s="10"/>
      <c r="BO2232" s="9"/>
      <c r="BP2232" s="9"/>
      <c r="BQ2232" s="9"/>
      <c r="BR2232" s="9"/>
      <c r="BS2232" s="9"/>
      <c r="BT2232" s="5"/>
      <c r="BU2232" s="9"/>
      <c r="BV2232" s="10"/>
      <c r="BW2232" s="10"/>
      <c r="BX2232" s="10"/>
      <c r="BY2232" s="10"/>
      <c r="BZ2232" s="10"/>
      <c r="CA2232" s="10"/>
      <c r="CB2232" s="10"/>
      <c r="CC2232" s="10"/>
      <c r="CD2232" s="5"/>
      <c r="CE2232" s="9"/>
      <c r="CF2232" s="10"/>
      <c r="CG2232" s="10"/>
      <c r="CH2232" s="10"/>
      <c r="CI2232" s="10"/>
      <c r="CJ2232" s="10"/>
      <c r="CK2232" s="10"/>
      <c r="CL2232" s="10"/>
      <c r="CM2232" s="10"/>
    </row>
    <row r="2233" spans="1:91" x14ac:dyDescent="0.2">
      <c r="A2233" s="9"/>
      <c r="B2233" s="9"/>
      <c r="C2233" s="9"/>
      <c r="D2233" s="9"/>
      <c r="E2233" s="9"/>
      <c r="F2233" s="9"/>
      <c r="G2233" s="9"/>
      <c r="H2233" s="9"/>
      <c r="I2233" s="9"/>
      <c r="J2233" s="9"/>
      <c r="K2233" s="9"/>
      <c r="L2233" s="9"/>
      <c r="M2233" s="9"/>
      <c r="N2233" s="9"/>
      <c r="BM2233" s="9"/>
      <c r="BN2233" s="10"/>
      <c r="BO2233" s="9"/>
      <c r="BP2233" s="9"/>
      <c r="BQ2233" s="9"/>
      <c r="BR2233" s="9"/>
      <c r="BS2233" s="9"/>
      <c r="BT2233" s="5"/>
      <c r="BU2233" s="9"/>
      <c r="BV2233" s="10"/>
      <c r="BW2233" s="10"/>
      <c r="BX2233" s="10"/>
      <c r="BY2233" s="10"/>
      <c r="BZ2233" s="10"/>
      <c r="CA2233" s="10"/>
      <c r="CB2233" s="10"/>
      <c r="CC2233" s="10"/>
      <c r="CD2233" s="5"/>
      <c r="CE2233" s="9"/>
      <c r="CF2233" s="10"/>
      <c r="CG2233" s="10"/>
      <c r="CH2233" s="10"/>
      <c r="CI2233" s="10"/>
      <c r="CJ2233" s="10"/>
      <c r="CK2233" s="10"/>
      <c r="CL2233" s="10"/>
      <c r="CM2233" s="10"/>
    </row>
    <row r="2234" spans="1:91" x14ac:dyDescent="0.2">
      <c r="A2234" s="9"/>
      <c r="B2234" s="9"/>
      <c r="C2234" s="9"/>
      <c r="D2234" s="9"/>
      <c r="E2234" s="9"/>
      <c r="F2234" s="9"/>
      <c r="G2234" s="9"/>
      <c r="H2234" s="9"/>
      <c r="I2234" s="9"/>
      <c r="J2234" s="9"/>
      <c r="K2234" s="9"/>
      <c r="L2234" s="9"/>
      <c r="M2234" s="9"/>
      <c r="N2234" s="9"/>
      <c r="BM2234" s="9"/>
      <c r="BN2234" s="10"/>
      <c r="BO2234" s="9"/>
      <c r="BP2234" s="9"/>
      <c r="BQ2234" s="9"/>
      <c r="BR2234" s="9"/>
      <c r="BS2234" s="9"/>
      <c r="BT2234" s="5"/>
      <c r="BU2234" s="9"/>
      <c r="BV2234" s="10"/>
      <c r="BW2234" s="10"/>
      <c r="BX2234" s="10"/>
      <c r="BY2234" s="10"/>
      <c r="BZ2234" s="10"/>
      <c r="CA2234" s="10"/>
      <c r="CB2234" s="10"/>
      <c r="CC2234" s="10"/>
      <c r="CD2234" s="5"/>
      <c r="CE2234" s="9"/>
      <c r="CF2234" s="10"/>
      <c r="CG2234" s="10"/>
      <c r="CH2234" s="10"/>
      <c r="CI2234" s="10"/>
      <c r="CJ2234" s="10"/>
      <c r="CK2234" s="10"/>
      <c r="CL2234" s="10"/>
      <c r="CM2234" s="10"/>
    </row>
    <row r="2235" spans="1:91" x14ac:dyDescent="0.2">
      <c r="A2235" s="9"/>
      <c r="B2235" s="9"/>
      <c r="C2235" s="9"/>
      <c r="D2235" s="9"/>
      <c r="E2235" s="9"/>
      <c r="F2235" s="9"/>
      <c r="G2235" s="9"/>
      <c r="H2235" s="9"/>
      <c r="I2235" s="9"/>
      <c r="J2235" s="9"/>
      <c r="K2235" s="9"/>
      <c r="L2235" s="9"/>
      <c r="M2235" s="9"/>
      <c r="N2235" s="9"/>
      <c r="BM2235" s="9"/>
      <c r="BN2235" s="10"/>
      <c r="BO2235" s="9"/>
      <c r="BP2235" s="9"/>
      <c r="BQ2235" s="9"/>
      <c r="BR2235" s="9"/>
      <c r="BS2235" s="9"/>
      <c r="BT2235" s="5"/>
      <c r="BU2235" s="9"/>
      <c r="BV2235" s="10"/>
      <c r="BW2235" s="10"/>
      <c r="BX2235" s="10"/>
      <c r="BY2235" s="10"/>
      <c r="BZ2235" s="10"/>
      <c r="CA2235" s="10"/>
      <c r="CB2235" s="10"/>
      <c r="CC2235" s="10"/>
      <c r="CD2235" s="5"/>
      <c r="CE2235" s="9"/>
      <c r="CF2235" s="10"/>
      <c r="CG2235" s="10"/>
      <c r="CH2235" s="10"/>
      <c r="CI2235" s="10"/>
      <c r="CJ2235" s="10"/>
      <c r="CK2235" s="10"/>
      <c r="CL2235" s="10"/>
      <c r="CM2235" s="10"/>
    </row>
    <row r="2236" spans="1:91" x14ac:dyDescent="0.2">
      <c r="A2236" s="9"/>
      <c r="B2236" s="9"/>
      <c r="C2236" s="9"/>
      <c r="D2236" s="9"/>
      <c r="E2236" s="9"/>
      <c r="F2236" s="9"/>
      <c r="G2236" s="9"/>
      <c r="H2236" s="9"/>
      <c r="I2236" s="9"/>
      <c r="J2236" s="9"/>
      <c r="K2236" s="9"/>
      <c r="L2236" s="9"/>
      <c r="M2236" s="9"/>
      <c r="N2236" s="9"/>
      <c r="BM2236" s="9"/>
      <c r="BN2236" s="10"/>
      <c r="BO2236" s="9"/>
      <c r="BP2236" s="9"/>
      <c r="BQ2236" s="9"/>
      <c r="BR2236" s="9"/>
      <c r="BS2236" s="9"/>
      <c r="BT2236" s="5"/>
      <c r="BU2236" s="9"/>
      <c r="BV2236" s="10"/>
      <c r="BW2236" s="10"/>
      <c r="BX2236" s="10"/>
      <c r="BY2236" s="10"/>
      <c r="BZ2236" s="10"/>
      <c r="CA2236" s="10"/>
      <c r="CB2236" s="10"/>
      <c r="CC2236" s="10"/>
      <c r="CD2236" s="5"/>
      <c r="CE2236" s="9"/>
      <c r="CF2236" s="10"/>
      <c r="CG2236" s="10"/>
      <c r="CH2236" s="10"/>
      <c r="CI2236" s="10"/>
      <c r="CJ2236" s="10"/>
      <c r="CK2236" s="10"/>
      <c r="CL2236" s="10"/>
      <c r="CM2236" s="10"/>
    </row>
    <row r="2237" spans="1:91" x14ac:dyDescent="0.2">
      <c r="A2237" s="9"/>
      <c r="B2237" s="9"/>
      <c r="C2237" s="9"/>
      <c r="D2237" s="9"/>
      <c r="E2237" s="9"/>
      <c r="F2237" s="9"/>
      <c r="G2237" s="9"/>
      <c r="H2237" s="9"/>
      <c r="I2237" s="9"/>
      <c r="J2237" s="9"/>
      <c r="K2237" s="9"/>
      <c r="L2237" s="9"/>
      <c r="M2237" s="9"/>
      <c r="N2237" s="9"/>
      <c r="BM2237" s="9"/>
      <c r="BN2237" s="10"/>
      <c r="BO2237" s="9"/>
      <c r="BP2237" s="9"/>
      <c r="BQ2237" s="9"/>
      <c r="BR2237" s="9"/>
      <c r="BS2237" s="9"/>
      <c r="BT2237" s="5"/>
      <c r="BU2237" s="9"/>
      <c r="BV2237" s="10"/>
      <c r="BW2237" s="10"/>
      <c r="BX2237" s="10"/>
      <c r="BY2237" s="10"/>
      <c r="BZ2237" s="10"/>
      <c r="CA2237" s="10"/>
      <c r="CB2237" s="10"/>
      <c r="CC2237" s="10"/>
      <c r="CD2237" s="5"/>
      <c r="CE2237" s="9"/>
      <c r="CF2237" s="10"/>
      <c r="CG2237" s="10"/>
      <c r="CH2237" s="10"/>
      <c r="CI2237" s="10"/>
      <c r="CJ2237" s="10"/>
      <c r="CK2237" s="10"/>
      <c r="CL2237" s="10"/>
      <c r="CM2237" s="10"/>
    </row>
    <row r="2238" spans="1:91" x14ac:dyDescent="0.2">
      <c r="A2238" s="9"/>
      <c r="B2238" s="9"/>
      <c r="C2238" s="9"/>
      <c r="D2238" s="9"/>
      <c r="E2238" s="9"/>
      <c r="F2238" s="9"/>
      <c r="G2238" s="9"/>
      <c r="H2238" s="9"/>
      <c r="I2238" s="9"/>
      <c r="J2238" s="9"/>
      <c r="K2238" s="9"/>
      <c r="L2238" s="9"/>
      <c r="M2238" s="9"/>
      <c r="N2238" s="9"/>
      <c r="BM2238" s="9"/>
      <c r="BN2238" s="10"/>
      <c r="BO2238" s="9"/>
      <c r="BP2238" s="9"/>
      <c r="BQ2238" s="9"/>
      <c r="BR2238" s="9"/>
      <c r="BS2238" s="9"/>
      <c r="BT2238" s="5"/>
      <c r="BU2238" s="9"/>
      <c r="BV2238" s="10"/>
      <c r="BW2238" s="10"/>
      <c r="BX2238" s="10"/>
      <c r="BY2238" s="10"/>
      <c r="BZ2238" s="10"/>
      <c r="CA2238" s="10"/>
      <c r="CB2238" s="10"/>
      <c r="CC2238" s="10"/>
      <c r="CD2238" s="5"/>
      <c r="CE2238" s="9"/>
      <c r="CF2238" s="10"/>
      <c r="CG2238" s="10"/>
      <c r="CH2238" s="10"/>
      <c r="CI2238" s="10"/>
      <c r="CJ2238" s="10"/>
      <c r="CK2238" s="10"/>
      <c r="CL2238" s="10"/>
      <c r="CM2238" s="10"/>
    </row>
    <row r="2239" spans="1:91" x14ac:dyDescent="0.2">
      <c r="A2239" s="9"/>
      <c r="B2239" s="9"/>
      <c r="C2239" s="9"/>
      <c r="D2239" s="9"/>
      <c r="E2239" s="9"/>
      <c r="F2239" s="9"/>
      <c r="G2239" s="9"/>
      <c r="H2239" s="9"/>
      <c r="I2239" s="9"/>
      <c r="J2239" s="9"/>
      <c r="K2239" s="9"/>
      <c r="L2239" s="9"/>
      <c r="M2239" s="9"/>
      <c r="N2239" s="9"/>
      <c r="BM2239" s="9"/>
      <c r="BN2239" s="10"/>
      <c r="BO2239" s="9"/>
      <c r="BP2239" s="9"/>
      <c r="BQ2239" s="9"/>
      <c r="BR2239" s="9"/>
      <c r="BS2239" s="9"/>
      <c r="BT2239" s="5"/>
      <c r="BU2239" s="9"/>
      <c r="BV2239" s="10"/>
      <c r="BW2239" s="10"/>
      <c r="BX2239" s="10"/>
      <c r="BY2239" s="10"/>
      <c r="BZ2239" s="10"/>
      <c r="CA2239" s="10"/>
      <c r="CB2239" s="10"/>
      <c r="CC2239" s="10"/>
      <c r="CD2239" s="5"/>
      <c r="CE2239" s="9"/>
      <c r="CF2239" s="10"/>
      <c r="CG2239" s="10"/>
      <c r="CH2239" s="10"/>
      <c r="CI2239" s="10"/>
      <c r="CJ2239" s="10"/>
      <c r="CK2239" s="10"/>
      <c r="CL2239" s="10"/>
      <c r="CM2239" s="10"/>
    </row>
    <row r="2240" spans="1:91" x14ac:dyDescent="0.2">
      <c r="A2240" s="9"/>
      <c r="B2240" s="9"/>
      <c r="C2240" s="9"/>
      <c r="D2240" s="9"/>
      <c r="E2240" s="9"/>
      <c r="F2240" s="9"/>
      <c r="G2240" s="9"/>
      <c r="H2240" s="9"/>
      <c r="I2240" s="9"/>
      <c r="J2240" s="9"/>
      <c r="K2240" s="9"/>
      <c r="L2240" s="9"/>
      <c r="M2240" s="9"/>
      <c r="N2240" s="9"/>
      <c r="BM2240" s="9"/>
      <c r="BN2240" s="10"/>
      <c r="BO2240" s="9"/>
      <c r="BP2240" s="9"/>
      <c r="BQ2240" s="9"/>
      <c r="BR2240" s="9"/>
      <c r="BS2240" s="9"/>
      <c r="BT2240" s="5"/>
      <c r="BU2240" s="9"/>
      <c r="BV2240" s="10"/>
      <c r="BW2240" s="10"/>
      <c r="BX2240" s="10"/>
      <c r="BY2240" s="10"/>
      <c r="BZ2240" s="10"/>
      <c r="CA2240" s="10"/>
      <c r="CB2240" s="10"/>
      <c r="CC2240" s="10"/>
      <c r="CD2240" s="5"/>
      <c r="CE2240" s="9"/>
      <c r="CF2240" s="10"/>
      <c r="CG2240" s="10"/>
      <c r="CH2240" s="10"/>
      <c r="CI2240" s="10"/>
      <c r="CJ2240" s="10"/>
      <c r="CK2240" s="10"/>
      <c r="CL2240" s="10"/>
      <c r="CM2240" s="10"/>
    </row>
    <row r="2241" spans="1:91" x14ac:dyDescent="0.2">
      <c r="A2241" s="9"/>
      <c r="B2241" s="9"/>
      <c r="C2241" s="9"/>
      <c r="D2241" s="9"/>
      <c r="E2241" s="9"/>
      <c r="F2241" s="9"/>
      <c r="G2241" s="9"/>
      <c r="H2241" s="9"/>
      <c r="I2241" s="9"/>
      <c r="J2241" s="9"/>
      <c r="K2241" s="9"/>
      <c r="L2241" s="9"/>
      <c r="M2241" s="9"/>
      <c r="N2241" s="9"/>
      <c r="BM2241" s="9"/>
      <c r="BN2241" s="10"/>
      <c r="BO2241" s="9"/>
      <c r="BP2241" s="9"/>
      <c r="BQ2241" s="9"/>
      <c r="BR2241" s="9"/>
      <c r="BS2241" s="9"/>
      <c r="BT2241" s="5"/>
      <c r="BU2241" s="9"/>
      <c r="BV2241" s="10"/>
      <c r="BW2241" s="10"/>
      <c r="BX2241" s="10"/>
      <c r="BY2241" s="10"/>
      <c r="BZ2241" s="10"/>
      <c r="CA2241" s="10"/>
      <c r="CB2241" s="10"/>
      <c r="CC2241" s="10"/>
      <c r="CD2241" s="5"/>
      <c r="CE2241" s="9"/>
      <c r="CF2241" s="10"/>
      <c r="CG2241" s="10"/>
      <c r="CH2241" s="10"/>
      <c r="CI2241" s="10"/>
      <c r="CJ2241" s="10"/>
      <c r="CK2241" s="10"/>
      <c r="CL2241" s="10"/>
      <c r="CM2241" s="10"/>
    </row>
    <row r="2242" spans="1:91" x14ac:dyDescent="0.2">
      <c r="A2242" s="9"/>
      <c r="B2242" s="9"/>
      <c r="C2242" s="9"/>
      <c r="D2242" s="9"/>
      <c r="E2242" s="9"/>
      <c r="F2242" s="9"/>
      <c r="G2242" s="9"/>
      <c r="H2242" s="9"/>
      <c r="I2242" s="9"/>
      <c r="J2242" s="9"/>
      <c r="K2242" s="9"/>
      <c r="L2242" s="9"/>
      <c r="M2242" s="9"/>
      <c r="N2242" s="9"/>
      <c r="BM2242" s="9"/>
      <c r="BN2242" s="10"/>
      <c r="BO2242" s="9"/>
      <c r="BP2242" s="9"/>
      <c r="BQ2242" s="9"/>
      <c r="BR2242" s="9"/>
      <c r="BS2242" s="9"/>
      <c r="BT2242" s="5"/>
      <c r="BU2242" s="9"/>
      <c r="BV2242" s="10"/>
      <c r="BW2242" s="10"/>
      <c r="BX2242" s="10"/>
      <c r="BY2242" s="10"/>
      <c r="BZ2242" s="10"/>
      <c r="CA2242" s="10"/>
      <c r="CB2242" s="10"/>
      <c r="CC2242" s="10"/>
      <c r="CD2242" s="5"/>
      <c r="CE2242" s="9"/>
      <c r="CF2242" s="10"/>
      <c r="CG2242" s="10"/>
      <c r="CH2242" s="10"/>
      <c r="CI2242" s="10"/>
      <c r="CJ2242" s="10"/>
      <c r="CK2242" s="10"/>
      <c r="CL2242" s="10"/>
      <c r="CM2242" s="10"/>
    </row>
    <row r="2243" spans="1:91" x14ac:dyDescent="0.2">
      <c r="A2243" s="9"/>
      <c r="B2243" s="9"/>
      <c r="C2243" s="9"/>
      <c r="D2243" s="9"/>
      <c r="E2243" s="9"/>
      <c r="F2243" s="9"/>
      <c r="G2243" s="9"/>
      <c r="H2243" s="9"/>
      <c r="I2243" s="9"/>
      <c r="J2243" s="9"/>
      <c r="K2243" s="9"/>
      <c r="L2243" s="9"/>
      <c r="M2243" s="9"/>
      <c r="N2243" s="9"/>
      <c r="BM2243" s="9"/>
      <c r="BN2243" s="10"/>
      <c r="BO2243" s="9"/>
      <c r="BP2243" s="9"/>
      <c r="BQ2243" s="9"/>
      <c r="BR2243" s="9"/>
      <c r="BS2243" s="9"/>
      <c r="BT2243" s="5"/>
      <c r="BU2243" s="9"/>
      <c r="BV2243" s="10"/>
      <c r="BW2243" s="10"/>
      <c r="BX2243" s="10"/>
      <c r="BY2243" s="10"/>
      <c r="BZ2243" s="10"/>
      <c r="CA2243" s="10"/>
      <c r="CB2243" s="10"/>
      <c r="CC2243" s="10"/>
      <c r="CD2243" s="5"/>
      <c r="CE2243" s="9"/>
      <c r="CF2243" s="10"/>
      <c r="CG2243" s="10"/>
      <c r="CH2243" s="10"/>
      <c r="CI2243" s="10"/>
      <c r="CJ2243" s="10"/>
      <c r="CK2243" s="10"/>
      <c r="CL2243" s="10"/>
      <c r="CM2243" s="10"/>
    </row>
    <row r="2244" spans="1:91" x14ac:dyDescent="0.2">
      <c r="A2244" s="9"/>
      <c r="B2244" s="9"/>
      <c r="C2244" s="9"/>
      <c r="D2244" s="9"/>
      <c r="E2244" s="9"/>
      <c r="F2244" s="9"/>
      <c r="G2244" s="9"/>
      <c r="H2244" s="9"/>
      <c r="I2244" s="9"/>
      <c r="J2244" s="9"/>
      <c r="K2244" s="9"/>
      <c r="L2244" s="9"/>
      <c r="M2244" s="9"/>
      <c r="N2244" s="9"/>
      <c r="BM2244" s="9"/>
      <c r="BN2244" s="10"/>
      <c r="BO2244" s="9"/>
      <c r="BP2244" s="9"/>
      <c r="BQ2244" s="9"/>
      <c r="BR2244" s="9"/>
      <c r="BS2244" s="9"/>
      <c r="BT2244" s="5"/>
      <c r="BU2244" s="9"/>
      <c r="BV2244" s="10"/>
      <c r="BW2244" s="10"/>
      <c r="BX2244" s="10"/>
      <c r="BY2244" s="10"/>
      <c r="BZ2244" s="10"/>
      <c r="CA2244" s="10"/>
      <c r="CB2244" s="10"/>
      <c r="CC2244" s="10"/>
      <c r="CD2244" s="5"/>
      <c r="CE2244" s="9"/>
      <c r="CF2244" s="10"/>
      <c r="CG2244" s="10"/>
      <c r="CH2244" s="10"/>
      <c r="CI2244" s="10"/>
      <c r="CJ2244" s="10"/>
      <c r="CK2244" s="10"/>
      <c r="CL2244" s="10"/>
      <c r="CM2244" s="10"/>
    </row>
    <row r="2245" spans="1:91" x14ac:dyDescent="0.2">
      <c r="A2245" s="9"/>
      <c r="B2245" s="9"/>
      <c r="C2245" s="9"/>
      <c r="D2245" s="9"/>
      <c r="E2245" s="9"/>
      <c r="F2245" s="9"/>
      <c r="G2245" s="9"/>
      <c r="H2245" s="9"/>
      <c r="I2245" s="9"/>
      <c r="J2245" s="9"/>
      <c r="K2245" s="9"/>
      <c r="L2245" s="9"/>
      <c r="M2245" s="9"/>
      <c r="N2245" s="9"/>
      <c r="BM2245" s="9"/>
      <c r="BN2245" s="10"/>
      <c r="BO2245" s="9"/>
      <c r="BP2245" s="9"/>
      <c r="BQ2245" s="9"/>
      <c r="BR2245" s="9"/>
      <c r="BS2245" s="9"/>
      <c r="BT2245" s="5"/>
      <c r="BU2245" s="9"/>
      <c r="BV2245" s="10"/>
      <c r="BW2245" s="10"/>
      <c r="BX2245" s="10"/>
      <c r="BY2245" s="10"/>
      <c r="BZ2245" s="10"/>
      <c r="CA2245" s="10"/>
      <c r="CB2245" s="10"/>
      <c r="CC2245" s="10"/>
      <c r="CD2245" s="5"/>
      <c r="CE2245" s="9"/>
      <c r="CF2245" s="10"/>
      <c r="CG2245" s="10"/>
      <c r="CH2245" s="10"/>
      <c r="CI2245" s="10"/>
      <c r="CJ2245" s="10"/>
      <c r="CK2245" s="10"/>
      <c r="CL2245" s="10"/>
      <c r="CM2245" s="10"/>
    </row>
    <row r="2246" spans="1:91" x14ac:dyDescent="0.2">
      <c r="A2246" s="9"/>
      <c r="B2246" s="9"/>
      <c r="C2246" s="9"/>
      <c r="D2246" s="9"/>
      <c r="E2246" s="9"/>
      <c r="F2246" s="9"/>
      <c r="G2246" s="9"/>
      <c r="H2246" s="9"/>
      <c r="I2246" s="9"/>
      <c r="J2246" s="9"/>
      <c r="K2246" s="9"/>
      <c r="L2246" s="9"/>
      <c r="M2246" s="9"/>
      <c r="N2246" s="9"/>
      <c r="BM2246" s="9"/>
      <c r="BN2246" s="10"/>
      <c r="BO2246" s="9"/>
      <c r="BP2246" s="9"/>
      <c r="BQ2246" s="9"/>
      <c r="BR2246" s="9"/>
      <c r="BS2246" s="9"/>
      <c r="BT2246" s="5"/>
      <c r="BU2246" s="9"/>
      <c r="BV2246" s="10"/>
      <c r="BW2246" s="10"/>
      <c r="BX2246" s="10"/>
      <c r="BY2246" s="10"/>
      <c r="BZ2246" s="10"/>
      <c r="CA2246" s="10"/>
      <c r="CB2246" s="10"/>
      <c r="CC2246" s="10"/>
      <c r="CD2246" s="5"/>
      <c r="CE2246" s="9"/>
      <c r="CF2246" s="10"/>
      <c r="CG2246" s="10"/>
      <c r="CH2246" s="10"/>
      <c r="CI2246" s="10"/>
      <c r="CJ2246" s="10"/>
      <c r="CK2246" s="10"/>
      <c r="CL2246" s="10"/>
      <c r="CM2246" s="10"/>
    </row>
    <row r="2247" spans="1:91" x14ac:dyDescent="0.2">
      <c r="A2247" s="9"/>
      <c r="B2247" s="9"/>
      <c r="C2247" s="9"/>
      <c r="D2247" s="9"/>
      <c r="E2247" s="9"/>
      <c r="F2247" s="9"/>
      <c r="G2247" s="9"/>
      <c r="H2247" s="9"/>
      <c r="I2247" s="9"/>
      <c r="J2247" s="9"/>
      <c r="K2247" s="9"/>
      <c r="L2247" s="9"/>
      <c r="M2247" s="9"/>
      <c r="N2247" s="9"/>
      <c r="BM2247" s="9"/>
      <c r="BN2247" s="10"/>
      <c r="BO2247" s="9"/>
      <c r="BP2247" s="9"/>
      <c r="BQ2247" s="9"/>
      <c r="BR2247" s="9"/>
      <c r="BS2247" s="9"/>
      <c r="BT2247" s="5"/>
      <c r="BU2247" s="9"/>
      <c r="BV2247" s="10"/>
      <c r="BW2247" s="10"/>
      <c r="BX2247" s="10"/>
      <c r="BY2247" s="10"/>
      <c r="BZ2247" s="10"/>
      <c r="CA2247" s="10"/>
      <c r="CB2247" s="10"/>
      <c r="CC2247" s="10"/>
      <c r="CD2247" s="5"/>
      <c r="CE2247" s="9"/>
      <c r="CF2247" s="10"/>
      <c r="CG2247" s="10"/>
      <c r="CH2247" s="10"/>
      <c r="CI2247" s="10"/>
      <c r="CJ2247" s="10"/>
      <c r="CK2247" s="10"/>
      <c r="CL2247" s="10"/>
      <c r="CM2247" s="10"/>
    </row>
    <row r="2248" spans="1:91" x14ac:dyDescent="0.2">
      <c r="A2248" s="9"/>
      <c r="B2248" s="9"/>
      <c r="C2248" s="9"/>
      <c r="D2248" s="9"/>
      <c r="E2248" s="9"/>
      <c r="F2248" s="9"/>
      <c r="G2248" s="9"/>
      <c r="H2248" s="9"/>
      <c r="I2248" s="9"/>
      <c r="J2248" s="9"/>
      <c r="K2248" s="9"/>
      <c r="L2248" s="9"/>
      <c r="M2248" s="9"/>
      <c r="N2248" s="9"/>
      <c r="BM2248" s="9"/>
      <c r="BN2248" s="10"/>
      <c r="BO2248" s="9"/>
      <c r="BP2248" s="9"/>
      <c r="BQ2248" s="9"/>
      <c r="BR2248" s="9"/>
      <c r="BS2248" s="9"/>
      <c r="BT2248" s="5"/>
      <c r="BU2248" s="9"/>
      <c r="BV2248" s="10"/>
      <c r="BW2248" s="10"/>
      <c r="BX2248" s="10"/>
      <c r="BY2248" s="10"/>
      <c r="BZ2248" s="10"/>
      <c r="CA2248" s="10"/>
      <c r="CB2248" s="10"/>
      <c r="CC2248" s="10"/>
      <c r="CD2248" s="5"/>
      <c r="CE2248" s="9"/>
      <c r="CF2248" s="10"/>
      <c r="CG2248" s="10"/>
      <c r="CH2248" s="10"/>
      <c r="CI2248" s="10"/>
      <c r="CJ2248" s="10"/>
      <c r="CK2248" s="10"/>
      <c r="CL2248" s="10"/>
      <c r="CM2248" s="10"/>
    </row>
    <row r="2249" spans="1:91" x14ac:dyDescent="0.2">
      <c r="A2249" s="9"/>
      <c r="B2249" s="9"/>
      <c r="C2249" s="9"/>
      <c r="D2249" s="9"/>
      <c r="E2249" s="9"/>
      <c r="F2249" s="9"/>
      <c r="G2249" s="9"/>
      <c r="H2249" s="9"/>
      <c r="I2249" s="9"/>
      <c r="J2249" s="9"/>
      <c r="K2249" s="9"/>
      <c r="L2249" s="9"/>
      <c r="M2249" s="9"/>
      <c r="N2249" s="9"/>
      <c r="BM2249" s="9"/>
      <c r="BN2249" s="10"/>
      <c r="BO2249" s="9"/>
      <c r="BP2249" s="9"/>
      <c r="BQ2249" s="9"/>
      <c r="BR2249" s="9"/>
      <c r="BS2249" s="9"/>
      <c r="BT2249" s="5"/>
      <c r="BU2249" s="9"/>
      <c r="BV2249" s="10"/>
      <c r="BW2249" s="10"/>
      <c r="BX2249" s="10"/>
      <c r="BY2249" s="10"/>
      <c r="BZ2249" s="10"/>
      <c r="CA2249" s="10"/>
      <c r="CB2249" s="10"/>
      <c r="CC2249" s="10"/>
      <c r="CD2249" s="5"/>
      <c r="CE2249" s="9"/>
      <c r="CF2249" s="10"/>
      <c r="CG2249" s="10"/>
      <c r="CH2249" s="10"/>
      <c r="CI2249" s="10"/>
      <c r="CJ2249" s="10"/>
      <c r="CK2249" s="10"/>
      <c r="CL2249" s="10"/>
      <c r="CM2249" s="10"/>
    </row>
    <row r="2250" spans="1:91" x14ac:dyDescent="0.2">
      <c r="A2250" s="9"/>
      <c r="B2250" s="9"/>
      <c r="C2250" s="9"/>
      <c r="D2250" s="9"/>
      <c r="E2250" s="9"/>
      <c r="F2250" s="9"/>
      <c r="G2250" s="9"/>
      <c r="H2250" s="9"/>
      <c r="I2250" s="9"/>
      <c r="J2250" s="9"/>
      <c r="K2250" s="9"/>
      <c r="L2250" s="9"/>
      <c r="M2250" s="9"/>
      <c r="N2250" s="9"/>
      <c r="BM2250" s="9"/>
      <c r="BN2250" s="10"/>
      <c r="BO2250" s="9"/>
      <c r="BP2250" s="9"/>
      <c r="BQ2250" s="9"/>
      <c r="BR2250" s="9"/>
      <c r="BS2250" s="9"/>
      <c r="BT2250" s="5"/>
      <c r="BU2250" s="9"/>
      <c r="BV2250" s="10"/>
      <c r="BW2250" s="10"/>
      <c r="BX2250" s="10"/>
      <c r="BY2250" s="10"/>
      <c r="BZ2250" s="10"/>
      <c r="CA2250" s="10"/>
      <c r="CB2250" s="10"/>
      <c r="CC2250" s="10"/>
      <c r="CD2250" s="5"/>
      <c r="CE2250" s="9"/>
      <c r="CF2250" s="10"/>
      <c r="CG2250" s="10"/>
      <c r="CH2250" s="10"/>
      <c r="CI2250" s="10"/>
      <c r="CJ2250" s="10"/>
      <c r="CK2250" s="10"/>
      <c r="CL2250" s="10"/>
      <c r="CM2250" s="10"/>
    </row>
    <row r="2251" spans="1:91" x14ac:dyDescent="0.2">
      <c r="A2251" s="9"/>
      <c r="B2251" s="9"/>
      <c r="C2251" s="9"/>
      <c r="D2251" s="9"/>
      <c r="E2251" s="9"/>
      <c r="F2251" s="9"/>
      <c r="G2251" s="9"/>
      <c r="H2251" s="9"/>
      <c r="I2251" s="9"/>
      <c r="J2251" s="9"/>
      <c r="K2251" s="9"/>
      <c r="L2251" s="9"/>
      <c r="M2251" s="9"/>
      <c r="N2251" s="9"/>
      <c r="BM2251" s="9"/>
      <c r="BN2251" s="10"/>
      <c r="BO2251" s="9"/>
      <c r="BP2251" s="9"/>
      <c r="BQ2251" s="9"/>
      <c r="BR2251" s="9"/>
      <c r="BS2251" s="9"/>
      <c r="BT2251" s="5"/>
      <c r="BU2251" s="9"/>
      <c r="BV2251" s="10"/>
      <c r="BW2251" s="10"/>
      <c r="BX2251" s="10"/>
      <c r="BY2251" s="10"/>
      <c r="BZ2251" s="10"/>
      <c r="CA2251" s="10"/>
      <c r="CB2251" s="10"/>
      <c r="CC2251" s="10"/>
      <c r="CD2251" s="5"/>
      <c r="CE2251" s="9"/>
      <c r="CF2251" s="10"/>
      <c r="CG2251" s="10"/>
      <c r="CH2251" s="10"/>
      <c r="CI2251" s="10"/>
      <c r="CJ2251" s="10"/>
      <c r="CK2251" s="10"/>
      <c r="CL2251" s="10"/>
      <c r="CM2251" s="10"/>
    </row>
    <row r="2252" spans="1:91" x14ac:dyDescent="0.2">
      <c r="A2252" s="9"/>
      <c r="B2252" s="9"/>
      <c r="C2252" s="9"/>
      <c r="D2252" s="9"/>
      <c r="E2252" s="9"/>
      <c r="F2252" s="9"/>
      <c r="G2252" s="9"/>
      <c r="H2252" s="9"/>
      <c r="I2252" s="9"/>
      <c r="J2252" s="9"/>
      <c r="K2252" s="9"/>
      <c r="L2252" s="9"/>
      <c r="M2252" s="9"/>
      <c r="N2252" s="9"/>
      <c r="BM2252" s="9"/>
      <c r="BN2252" s="10"/>
      <c r="BO2252" s="9"/>
      <c r="BP2252" s="9"/>
      <c r="BQ2252" s="9"/>
      <c r="BR2252" s="9"/>
      <c r="BS2252" s="9"/>
      <c r="BT2252" s="5"/>
      <c r="BU2252" s="9"/>
      <c r="BV2252" s="10"/>
      <c r="BW2252" s="10"/>
      <c r="BX2252" s="10"/>
      <c r="BY2252" s="10"/>
      <c r="BZ2252" s="10"/>
      <c r="CA2252" s="10"/>
      <c r="CB2252" s="10"/>
      <c r="CC2252" s="10"/>
      <c r="CD2252" s="5"/>
      <c r="CE2252" s="9"/>
      <c r="CF2252" s="10"/>
      <c r="CG2252" s="10"/>
      <c r="CH2252" s="10"/>
      <c r="CI2252" s="10"/>
      <c r="CJ2252" s="10"/>
      <c r="CK2252" s="10"/>
      <c r="CL2252" s="10"/>
      <c r="CM2252" s="10"/>
    </row>
    <row r="2253" spans="1:91" x14ac:dyDescent="0.2">
      <c r="A2253" s="9"/>
      <c r="B2253" s="9"/>
      <c r="C2253" s="9"/>
      <c r="D2253" s="9"/>
      <c r="E2253" s="9"/>
      <c r="F2253" s="9"/>
      <c r="G2253" s="9"/>
      <c r="H2253" s="9"/>
      <c r="I2253" s="9"/>
      <c r="J2253" s="9"/>
      <c r="K2253" s="9"/>
      <c r="L2253" s="9"/>
      <c r="M2253" s="9"/>
      <c r="N2253" s="9"/>
      <c r="BM2253" s="9"/>
      <c r="BN2253" s="10"/>
      <c r="BO2253" s="9"/>
      <c r="BP2253" s="9"/>
      <c r="BQ2253" s="9"/>
      <c r="BR2253" s="9"/>
      <c r="BS2253" s="9"/>
      <c r="BT2253" s="5"/>
      <c r="BU2253" s="9"/>
      <c r="BV2253" s="10"/>
      <c r="BW2253" s="10"/>
      <c r="BX2253" s="10"/>
      <c r="BY2253" s="10"/>
      <c r="BZ2253" s="10"/>
      <c r="CA2253" s="10"/>
      <c r="CB2253" s="10"/>
      <c r="CC2253" s="10"/>
      <c r="CD2253" s="5"/>
      <c r="CE2253" s="9"/>
      <c r="CF2253" s="10"/>
      <c r="CG2253" s="10"/>
      <c r="CH2253" s="10"/>
      <c r="CI2253" s="10"/>
      <c r="CJ2253" s="10"/>
      <c r="CK2253" s="10"/>
      <c r="CL2253" s="10"/>
      <c r="CM2253" s="10"/>
    </row>
    <row r="2254" spans="1:91" x14ac:dyDescent="0.2">
      <c r="A2254" s="9"/>
      <c r="B2254" s="9"/>
      <c r="C2254" s="9"/>
      <c r="D2254" s="9"/>
      <c r="E2254" s="9"/>
      <c r="F2254" s="9"/>
      <c r="G2254" s="9"/>
      <c r="H2254" s="9"/>
      <c r="I2254" s="9"/>
      <c r="J2254" s="9"/>
      <c r="K2254" s="9"/>
      <c r="L2254" s="9"/>
      <c r="M2254" s="9"/>
      <c r="N2254" s="9"/>
      <c r="BM2254" s="9"/>
      <c r="BN2254" s="10"/>
      <c r="BO2254" s="9"/>
      <c r="BP2254" s="9"/>
      <c r="BQ2254" s="9"/>
      <c r="BR2254" s="9"/>
      <c r="BS2254" s="9"/>
      <c r="BT2254" s="5"/>
      <c r="BU2254" s="9"/>
      <c r="BV2254" s="10"/>
      <c r="BW2254" s="10"/>
      <c r="BX2254" s="10"/>
      <c r="BY2254" s="10"/>
      <c r="BZ2254" s="10"/>
      <c r="CA2254" s="10"/>
      <c r="CB2254" s="10"/>
      <c r="CC2254" s="10"/>
      <c r="CD2254" s="5"/>
      <c r="CE2254" s="9"/>
      <c r="CF2254" s="10"/>
      <c r="CG2254" s="10"/>
      <c r="CH2254" s="10"/>
      <c r="CI2254" s="10"/>
      <c r="CJ2254" s="10"/>
      <c r="CK2254" s="10"/>
      <c r="CL2254" s="10"/>
      <c r="CM2254" s="10"/>
    </row>
    <row r="2255" spans="1:91" x14ac:dyDescent="0.2">
      <c r="A2255" s="9"/>
      <c r="B2255" s="9"/>
      <c r="C2255" s="9"/>
      <c r="D2255" s="9"/>
      <c r="E2255" s="9"/>
      <c r="F2255" s="9"/>
      <c r="G2255" s="9"/>
      <c r="H2255" s="9"/>
      <c r="I2255" s="9"/>
      <c r="J2255" s="9"/>
      <c r="K2255" s="9"/>
      <c r="L2255" s="9"/>
      <c r="M2255" s="9"/>
      <c r="N2255" s="9"/>
      <c r="BM2255" s="9"/>
      <c r="BN2255" s="10"/>
      <c r="BO2255" s="9"/>
      <c r="BP2255" s="9"/>
      <c r="BQ2255" s="9"/>
      <c r="BR2255" s="9"/>
      <c r="BS2255" s="9"/>
      <c r="BT2255" s="5"/>
      <c r="BU2255" s="9"/>
      <c r="BV2255" s="10"/>
      <c r="BW2255" s="10"/>
      <c r="BX2255" s="10"/>
      <c r="BY2255" s="10"/>
      <c r="BZ2255" s="10"/>
      <c r="CA2255" s="10"/>
      <c r="CB2255" s="10"/>
      <c r="CC2255" s="10"/>
      <c r="CD2255" s="5"/>
      <c r="CE2255" s="9"/>
      <c r="CF2255" s="10"/>
      <c r="CG2255" s="10"/>
      <c r="CH2255" s="10"/>
      <c r="CI2255" s="10"/>
      <c r="CJ2255" s="10"/>
      <c r="CK2255" s="10"/>
      <c r="CL2255" s="10"/>
      <c r="CM2255" s="10"/>
    </row>
    <row r="2256" spans="1:91" x14ac:dyDescent="0.2">
      <c r="A2256" s="9"/>
      <c r="B2256" s="9"/>
      <c r="C2256" s="9"/>
      <c r="D2256" s="9"/>
      <c r="E2256" s="9"/>
      <c r="F2256" s="9"/>
      <c r="G2256" s="9"/>
      <c r="H2256" s="9"/>
      <c r="I2256" s="9"/>
      <c r="J2256" s="9"/>
      <c r="K2256" s="9"/>
      <c r="L2256" s="9"/>
      <c r="M2256" s="9"/>
      <c r="N2256" s="9"/>
      <c r="BM2256" s="9"/>
      <c r="BN2256" s="10"/>
      <c r="BO2256" s="9"/>
      <c r="BP2256" s="9"/>
      <c r="BQ2256" s="9"/>
      <c r="BR2256" s="9"/>
      <c r="BS2256" s="9"/>
      <c r="BT2256" s="5"/>
      <c r="BU2256" s="9"/>
      <c r="BV2256" s="10"/>
      <c r="BW2256" s="10"/>
      <c r="BX2256" s="10"/>
      <c r="BY2256" s="10"/>
      <c r="BZ2256" s="10"/>
      <c r="CA2256" s="10"/>
      <c r="CB2256" s="10"/>
      <c r="CC2256" s="10"/>
      <c r="CD2256" s="5"/>
      <c r="CE2256" s="9"/>
      <c r="CF2256" s="10"/>
      <c r="CG2256" s="10"/>
      <c r="CH2256" s="10"/>
      <c r="CI2256" s="10"/>
      <c r="CJ2256" s="10"/>
      <c r="CK2256" s="10"/>
      <c r="CL2256" s="10"/>
      <c r="CM2256" s="10"/>
    </row>
    <row r="2257" spans="1:91" x14ac:dyDescent="0.2">
      <c r="A2257" s="9"/>
      <c r="B2257" s="9"/>
      <c r="C2257" s="9"/>
      <c r="D2257" s="9"/>
      <c r="E2257" s="9"/>
      <c r="F2257" s="9"/>
      <c r="G2257" s="9"/>
      <c r="H2257" s="9"/>
      <c r="I2257" s="9"/>
      <c r="J2257" s="9"/>
      <c r="K2257" s="9"/>
      <c r="L2257" s="9"/>
      <c r="M2257" s="9"/>
      <c r="N2257" s="9"/>
      <c r="BM2257" s="9"/>
      <c r="BN2257" s="10"/>
      <c r="BO2257" s="9"/>
      <c r="BP2257" s="9"/>
      <c r="BQ2257" s="9"/>
      <c r="BR2257" s="9"/>
      <c r="BS2257" s="9"/>
      <c r="BT2257" s="5"/>
      <c r="BU2257" s="9"/>
      <c r="BV2257" s="10"/>
      <c r="BW2257" s="10"/>
      <c r="BX2257" s="10"/>
      <c r="BY2257" s="10"/>
      <c r="BZ2257" s="10"/>
      <c r="CA2257" s="10"/>
      <c r="CB2257" s="10"/>
      <c r="CC2257" s="10"/>
      <c r="CD2257" s="5"/>
      <c r="CE2257" s="9"/>
      <c r="CF2257" s="10"/>
      <c r="CG2257" s="10"/>
      <c r="CH2257" s="10"/>
      <c r="CI2257" s="10"/>
      <c r="CJ2257" s="10"/>
      <c r="CK2257" s="10"/>
      <c r="CL2257" s="10"/>
      <c r="CM2257" s="10"/>
    </row>
    <row r="2258" spans="1:91" x14ac:dyDescent="0.2">
      <c r="A2258" s="9"/>
      <c r="B2258" s="9"/>
      <c r="C2258" s="9"/>
      <c r="D2258" s="9"/>
      <c r="E2258" s="9"/>
      <c r="F2258" s="9"/>
      <c r="G2258" s="9"/>
      <c r="H2258" s="9"/>
      <c r="I2258" s="9"/>
      <c r="J2258" s="9"/>
      <c r="K2258" s="9"/>
      <c r="L2258" s="9"/>
      <c r="M2258" s="9"/>
      <c r="N2258" s="9"/>
      <c r="BM2258" s="9"/>
      <c r="BN2258" s="10"/>
      <c r="BO2258" s="9"/>
      <c r="BP2258" s="9"/>
      <c r="BQ2258" s="9"/>
      <c r="BR2258" s="9"/>
      <c r="BS2258" s="9"/>
      <c r="BT2258" s="5"/>
      <c r="BU2258" s="9"/>
      <c r="BV2258" s="10"/>
      <c r="BW2258" s="10"/>
      <c r="BX2258" s="10"/>
      <c r="BY2258" s="10"/>
      <c r="BZ2258" s="10"/>
      <c r="CA2258" s="10"/>
      <c r="CB2258" s="10"/>
      <c r="CC2258" s="10"/>
      <c r="CD2258" s="5"/>
      <c r="CE2258" s="9"/>
      <c r="CF2258" s="10"/>
      <c r="CG2258" s="10"/>
      <c r="CH2258" s="10"/>
      <c r="CI2258" s="10"/>
      <c r="CJ2258" s="10"/>
      <c r="CK2258" s="10"/>
      <c r="CL2258" s="10"/>
      <c r="CM2258" s="10"/>
    </row>
    <row r="2259" spans="1:91" x14ac:dyDescent="0.2">
      <c r="A2259" s="9"/>
      <c r="B2259" s="9"/>
      <c r="C2259" s="9"/>
      <c r="D2259" s="9"/>
      <c r="E2259" s="9"/>
      <c r="F2259" s="9"/>
      <c r="G2259" s="9"/>
      <c r="H2259" s="9"/>
      <c r="I2259" s="9"/>
      <c r="J2259" s="9"/>
      <c r="K2259" s="9"/>
      <c r="L2259" s="9"/>
      <c r="M2259" s="9"/>
      <c r="N2259" s="9"/>
      <c r="BM2259" s="9"/>
      <c r="BN2259" s="10"/>
      <c r="BO2259" s="9"/>
      <c r="BP2259" s="9"/>
      <c r="BQ2259" s="9"/>
      <c r="BR2259" s="9"/>
      <c r="BS2259" s="9"/>
      <c r="BT2259" s="5"/>
      <c r="BU2259" s="9"/>
      <c r="BV2259" s="10"/>
      <c r="BW2259" s="10"/>
      <c r="BX2259" s="10"/>
      <c r="BY2259" s="10"/>
      <c r="BZ2259" s="10"/>
      <c r="CA2259" s="10"/>
      <c r="CB2259" s="10"/>
      <c r="CC2259" s="10"/>
      <c r="CD2259" s="5"/>
      <c r="CE2259" s="9"/>
      <c r="CF2259" s="10"/>
      <c r="CG2259" s="10"/>
      <c r="CH2259" s="10"/>
      <c r="CI2259" s="10"/>
      <c r="CJ2259" s="10"/>
      <c r="CK2259" s="10"/>
      <c r="CL2259" s="10"/>
      <c r="CM2259" s="10"/>
    </row>
    <row r="2260" spans="1:91" x14ac:dyDescent="0.2">
      <c r="A2260" s="9"/>
      <c r="B2260" s="9"/>
      <c r="C2260" s="9"/>
      <c r="D2260" s="9"/>
      <c r="E2260" s="9"/>
      <c r="F2260" s="9"/>
      <c r="G2260" s="9"/>
      <c r="H2260" s="9"/>
      <c r="I2260" s="9"/>
      <c r="J2260" s="9"/>
      <c r="K2260" s="9"/>
      <c r="L2260" s="9"/>
      <c r="M2260" s="9"/>
      <c r="N2260" s="9"/>
      <c r="BM2260" s="9"/>
      <c r="BN2260" s="10"/>
      <c r="BO2260" s="9"/>
      <c r="BP2260" s="9"/>
      <c r="BQ2260" s="9"/>
      <c r="BR2260" s="9"/>
      <c r="BS2260" s="9"/>
      <c r="BT2260" s="5"/>
      <c r="BU2260" s="9"/>
      <c r="BV2260" s="10"/>
      <c r="BW2260" s="10"/>
      <c r="BX2260" s="10"/>
      <c r="BY2260" s="10"/>
      <c r="BZ2260" s="10"/>
      <c r="CA2260" s="10"/>
      <c r="CB2260" s="10"/>
      <c r="CC2260" s="10"/>
      <c r="CD2260" s="5"/>
      <c r="CE2260" s="9"/>
      <c r="CF2260" s="10"/>
      <c r="CG2260" s="10"/>
      <c r="CH2260" s="10"/>
      <c r="CI2260" s="10"/>
      <c r="CJ2260" s="10"/>
      <c r="CK2260" s="10"/>
      <c r="CL2260" s="10"/>
      <c r="CM2260" s="10"/>
    </row>
    <row r="2261" spans="1:91" x14ac:dyDescent="0.2">
      <c r="A2261" s="9"/>
      <c r="B2261" s="9"/>
      <c r="C2261" s="9"/>
      <c r="D2261" s="9"/>
      <c r="E2261" s="9"/>
      <c r="F2261" s="9"/>
      <c r="G2261" s="9"/>
      <c r="H2261" s="9"/>
      <c r="I2261" s="9"/>
      <c r="J2261" s="9"/>
      <c r="K2261" s="9"/>
      <c r="L2261" s="9"/>
      <c r="M2261" s="9"/>
      <c r="N2261" s="9"/>
      <c r="BM2261" s="9"/>
      <c r="BN2261" s="10"/>
      <c r="BO2261" s="9"/>
      <c r="BP2261" s="9"/>
      <c r="BQ2261" s="9"/>
      <c r="BR2261" s="9"/>
      <c r="BS2261" s="9"/>
      <c r="BT2261" s="5"/>
      <c r="BU2261" s="9"/>
      <c r="BV2261" s="10"/>
      <c r="BW2261" s="10"/>
      <c r="BX2261" s="10"/>
      <c r="BY2261" s="10"/>
      <c r="BZ2261" s="10"/>
      <c r="CA2261" s="10"/>
      <c r="CB2261" s="10"/>
      <c r="CC2261" s="10"/>
      <c r="CD2261" s="5"/>
      <c r="CE2261" s="9"/>
      <c r="CF2261" s="10"/>
      <c r="CG2261" s="10"/>
      <c r="CH2261" s="10"/>
      <c r="CI2261" s="10"/>
      <c r="CJ2261" s="10"/>
      <c r="CK2261" s="10"/>
      <c r="CL2261" s="10"/>
      <c r="CM2261" s="10"/>
    </row>
    <row r="2262" spans="1:91" x14ac:dyDescent="0.2">
      <c r="A2262" s="9"/>
      <c r="B2262" s="9"/>
      <c r="C2262" s="9"/>
      <c r="D2262" s="9"/>
      <c r="E2262" s="9"/>
      <c r="F2262" s="9"/>
      <c r="G2262" s="9"/>
      <c r="H2262" s="9"/>
      <c r="I2262" s="9"/>
      <c r="J2262" s="9"/>
      <c r="K2262" s="9"/>
      <c r="L2262" s="9"/>
      <c r="M2262" s="9"/>
      <c r="N2262" s="9"/>
      <c r="BM2262" s="9"/>
      <c r="BN2262" s="10"/>
      <c r="BO2262" s="9"/>
      <c r="BP2262" s="9"/>
      <c r="BQ2262" s="9"/>
      <c r="BR2262" s="9"/>
      <c r="BS2262" s="9"/>
      <c r="BT2262" s="5"/>
      <c r="BU2262" s="9"/>
      <c r="BV2262" s="10"/>
      <c r="BW2262" s="10"/>
      <c r="BX2262" s="10"/>
      <c r="BY2262" s="10"/>
      <c r="BZ2262" s="10"/>
      <c r="CA2262" s="10"/>
      <c r="CB2262" s="10"/>
      <c r="CC2262" s="10"/>
      <c r="CD2262" s="5"/>
      <c r="CE2262" s="9"/>
      <c r="CF2262" s="10"/>
      <c r="CG2262" s="10"/>
      <c r="CH2262" s="10"/>
      <c r="CI2262" s="10"/>
      <c r="CJ2262" s="10"/>
      <c r="CK2262" s="10"/>
      <c r="CL2262" s="10"/>
      <c r="CM2262" s="10"/>
    </row>
    <row r="2263" spans="1:91" x14ac:dyDescent="0.2">
      <c r="A2263" s="9"/>
      <c r="B2263" s="9"/>
      <c r="C2263" s="9"/>
      <c r="D2263" s="9"/>
      <c r="E2263" s="9"/>
      <c r="F2263" s="9"/>
      <c r="G2263" s="9"/>
      <c r="H2263" s="9"/>
      <c r="I2263" s="9"/>
      <c r="J2263" s="9"/>
      <c r="K2263" s="9"/>
      <c r="L2263" s="9"/>
      <c r="M2263" s="9"/>
      <c r="N2263" s="9"/>
      <c r="BM2263" s="9"/>
      <c r="BN2263" s="10"/>
      <c r="BO2263" s="9"/>
      <c r="BP2263" s="9"/>
      <c r="BQ2263" s="9"/>
      <c r="BR2263" s="9"/>
      <c r="BS2263" s="9"/>
      <c r="BT2263" s="5"/>
      <c r="BU2263" s="9"/>
      <c r="BV2263" s="10"/>
      <c r="BW2263" s="10"/>
      <c r="BX2263" s="10"/>
      <c r="BY2263" s="10"/>
      <c r="BZ2263" s="10"/>
      <c r="CA2263" s="10"/>
      <c r="CB2263" s="10"/>
      <c r="CC2263" s="10"/>
      <c r="CD2263" s="5"/>
      <c r="CE2263" s="9"/>
      <c r="CF2263" s="10"/>
      <c r="CG2263" s="10"/>
      <c r="CH2263" s="10"/>
      <c r="CI2263" s="10"/>
      <c r="CJ2263" s="10"/>
      <c r="CK2263" s="10"/>
      <c r="CL2263" s="10"/>
      <c r="CM2263" s="10"/>
    </row>
    <row r="2264" spans="1:91" x14ac:dyDescent="0.2">
      <c r="A2264" s="9"/>
      <c r="B2264" s="9"/>
      <c r="C2264" s="9"/>
      <c r="D2264" s="9"/>
      <c r="E2264" s="9"/>
      <c r="F2264" s="9"/>
      <c r="G2264" s="9"/>
      <c r="H2264" s="9"/>
      <c r="I2264" s="9"/>
      <c r="J2264" s="9"/>
      <c r="K2264" s="9"/>
      <c r="L2264" s="9"/>
      <c r="M2264" s="9"/>
      <c r="N2264" s="9"/>
      <c r="BM2264" s="9"/>
      <c r="BN2264" s="10"/>
      <c r="BO2264" s="9"/>
      <c r="BP2264" s="9"/>
      <c r="BQ2264" s="9"/>
      <c r="BR2264" s="9"/>
      <c r="BS2264" s="9"/>
      <c r="BT2264" s="5"/>
      <c r="BU2264" s="9"/>
      <c r="BV2264" s="10"/>
      <c r="BW2264" s="10"/>
      <c r="BX2264" s="10"/>
      <c r="BY2264" s="10"/>
      <c r="BZ2264" s="10"/>
      <c r="CA2264" s="10"/>
      <c r="CB2264" s="10"/>
      <c r="CC2264" s="10"/>
      <c r="CD2264" s="5"/>
      <c r="CE2264" s="9"/>
      <c r="CF2264" s="10"/>
      <c r="CG2264" s="10"/>
      <c r="CH2264" s="10"/>
      <c r="CI2264" s="10"/>
      <c r="CJ2264" s="10"/>
      <c r="CK2264" s="10"/>
      <c r="CL2264" s="10"/>
      <c r="CM2264" s="10"/>
    </row>
    <row r="2265" spans="1:91" x14ac:dyDescent="0.2">
      <c r="A2265" s="9"/>
      <c r="B2265" s="9"/>
      <c r="C2265" s="9"/>
      <c r="D2265" s="9"/>
      <c r="E2265" s="9"/>
      <c r="F2265" s="9"/>
      <c r="G2265" s="9"/>
      <c r="H2265" s="9"/>
      <c r="I2265" s="9"/>
      <c r="J2265" s="9"/>
      <c r="K2265" s="9"/>
      <c r="L2265" s="9"/>
      <c r="M2265" s="9"/>
      <c r="N2265" s="9"/>
      <c r="BM2265" s="9"/>
      <c r="BN2265" s="10"/>
      <c r="BO2265" s="9"/>
      <c r="BP2265" s="9"/>
      <c r="BQ2265" s="9"/>
      <c r="BR2265" s="9"/>
      <c r="BS2265" s="9"/>
      <c r="BT2265" s="5"/>
      <c r="BU2265" s="9"/>
      <c r="BV2265" s="10"/>
      <c r="BW2265" s="10"/>
      <c r="BX2265" s="10"/>
      <c r="BY2265" s="10"/>
      <c r="BZ2265" s="10"/>
      <c r="CA2265" s="10"/>
      <c r="CB2265" s="10"/>
      <c r="CC2265" s="10"/>
      <c r="CD2265" s="5"/>
      <c r="CE2265" s="9"/>
      <c r="CF2265" s="10"/>
      <c r="CG2265" s="10"/>
      <c r="CH2265" s="10"/>
      <c r="CI2265" s="10"/>
      <c r="CJ2265" s="10"/>
      <c r="CK2265" s="10"/>
      <c r="CL2265" s="10"/>
      <c r="CM2265" s="10"/>
    </row>
    <row r="2266" spans="1:91" x14ac:dyDescent="0.2">
      <c r="A2266" s="9"/>
      <c r="B2266" s="9"/>
      <c r="C2266" s="9"/>
      <c r="D2266" s="9"/>
      <c r="E2266" s="9"/>
      <c r="F2266" s="9"/>
      <c r="G2266" s="9"/>
      <c r="H2266" s="9"/>
      <c r="I2266" s="9"/>
      <c r="J2266" s="9"/>
      <c r="K2266" s="9"/>
      <c r="L2266" s="9"/>
      <c r="M2266" s="9"/>
      <c r="N2266" s="9"/>
      <c r="BM2266" s="9"/>
      <c r="BN2266" s="10"/>
      <c r="BO2266" s="9"/>
      <c r="BP2266" s="9"/>
      <c r="BQ2266" s="9"/>
      <c r="BR2266" s="9"/>
      <c r="BS2266" s="9"/>
      <c r="BT2266" s="5"/>
      <c r="BU2266" s="9"/>
      <c r="BV2266" s="10"/>
      <c r="BW2266" s="10"/>
      <c r="BX2266" s="10"/>
      <c r="BY2266" s="10"/>
      <c r="BZ2266" s="10"/>
      <c r="CA2266" s="10"/>
      <c r="CB2266" s="10"/>
      <c r="CC2266" s="10"/>
      <c r="CD2266" s="5"/>
      <c r="CE2266" s="9"/>
      <c r="CF2266" s="10"/>
      <c r="CG2266" s="10"/>
      <c r="CH2266" s="10"/>
      <c r="CI2266" s="10"/>
      <c r="CJ2266" s="10"/>
      <c r="CK2266" s="10"/>
      <c r="CL2266" s="10"/>
      <c r="CM2266" s="10"/>
    </row>
    <row r="2267" spans="1:91" x14ac:dyDescent="0.2">
      <c r="A2267" s="9"/>
      <c r="B2267" s="9"/>
      <c r="C2267" s="9"/>
      <c r="D2267" s="9"/>
      <c r="E2267" s="9"/>
      <c r="F2267" s="9"/>
      <c r="G2267" s="9"/>
      <c r="H2267" s="9"/>
      <c r="I2267" s="9"/>
      <c r="J2267" s="9"/>
      <c r="K2267" s="9"/>
      <c r="L2267" s="9"/>
      <c r="M2267" s="9"/>
      <c r="N2267" s="9"/>
      <c r="BM2267" s="9"/>
      <c r="BN2267" s="10"/>
      <c r="BO2267" s="9"/>
      <c r="BP2267" s="9"/>
      <c r="BQ2267" s="9"/>
      <c r="BR2267" s="9"/>
      <c r="BS2267" s="9"/>
      <c r="BT2267" s="5"/>
      <c r="BU2267" s="9"/>
      <c r="BV2267" s="10"/>
      <c r="BW2267" s="10"/>
      <c r="BX2267" s="10"/>
      <c r="BY2267" s="10"/>
      <c r="BZ2267" s="10"/>
      <c r="CA2267" s="10"/>
      <c r="CB2267" s="10"/>
      <c r="CC2267" s="10"/>
      <c r="CD2267" s="5"/>
      <c r="CE2267" s="9"/>
      <c r="CF2267" s="10"/>
      <c r="CG2267" s="10"/>
      <c r="CH2267" s="10"/>
      <c r="CI2267" s="10"/>
      <c r="CJ2267" s="10"/>
      <c r="CK2267" s="10"/>
      <c r="CL2267" s="10"/>
      <c r="CM2267" s="10"/>
    </row>
    <row r="2268" spans="1:91" x14ac:dyDescent="0.2">
      <c r="A2268" s="9"/>
      <c r="B2268" s="9"/>
      <c r="C2268" s="9"/>
      <c r="D2268" s="9"/>
      <c r="E2268" s="9"/>
      <c r="F2268" s="9"/>
      <c r="G2268" s="9"/>
      <c r="H2268" s="9"/>
      <c r="I2268" s="9"/>
      <c r="J2268" s="9"/>
      <c r="K2268" s="9"/>
      <c r="L2268" s="9"/>
      <c r="M2268" s="9"/>
      <c r="N2268" s="9"/>
      <c r="BM2268" s="9"/>
      <c r="BN2268" s="10"/>
      <c r="BO2268" s="9"/>
      <c r="BP2268" s="9"/>
      <c r="BQ2268" s="9"/>
      <c r="BR2268" s="9"/>
      <c r="BS2268" s="9"/>
      <c r="BT2268" s="5"/>
      <c r="BU2268" s="9"/>
      <c r="BV2268" s="10"/>
      <c r="BW2268" s="10"/>
      <c r="BX2268" s="10"/>
      <c r="BY2268" s="10"/>
      <c r="BZ2268" s="10"/>
      <c r="CA2268" s="10"/>
      <c r="CB2268" s="10"/>
      <c r="CC2268" s="10"/>
      <c r="CD2268" s="5"/>
      <c r="CE2268" s="9"/>
      <c r="CF2268" s="10"/>
      <c r="CG2268" s="10"/>
      <c r="CH2268" s="10"/>
      <c r="CI2268" s="10"/>
      <c r="CJ2268" s="10"/>
      <c r="CK2268" s="10"/>
      <c r="CL2268" s="10"/>
      <c r="CM2268" s="10"/>
    </row>
    <row r="2269" spans="1:91" x14ac:dyDescent="0.2">
      <c r="A2269" s="9"/>
      <c r="B2269" s="9"/>
      <c r="C2269" s="9"/>
      <c r="D2269" s="9"/>
      <c r="E2269" s="9"/>
      <c r="F2269" s="9"/>
      <c r="G2269" s="9"/>
      <c r="H2269" s="9"/>
      <c r="I2269" s="9"/>
      <c r="J2269" s="9"/>
      <c r="K2269" s="9"/>
      <c r="L2269" s="9"/>
      <c r="M2269" s="9"/>
      <c r="N2269" s="9"/>
      <c r="BM2269" s="9"/>
      <c r="BN2269" s="10"/>
      <c r="BO2269" s="9"/>
      <c r="BP2269" s="9"/>
      <c r="BQ2269" s="9"/>
      <c r="BR2269" s="9"/>
      <c r="BS2269" s="9"/>
      <c r="BT2269" s="5"/>
      <c r="BU2269" s="9"/>
      <c r="BV2269" s="10"/>
      <c r="BW2269" s="10"/>
      <c r="BX2269" s="10"/>
      <c r="BY2269" s="10"/>
      <c r="BZ2269" s="10"/>
      <c r="CA2269" s="10"/>
      <c r="CB2269" s="10"/>
      <c r="CC2269" s="10"/>
      <c r="CD2269" s="5"/>
      <c r="CE2269" s="9"/>
      <c r="CF2269" s="10"/>
      <c r="CG2269" s="10"/>
      <c r="CH2269" s="10"/>
      <c r="CI2269" s="10"/>
      <c r="CJ2269" s="10"/>
      <c r="CK2269" s="10"/>
      <c r="CL2269" s="10"/>
      <c r="CM2269" s="10"/>
    </row>
    <row r="2270" spans="1:91" x14ac:dyDescent="0.2">
      <c r="A2270" s="9"/>
      <c r="B2270" s="9"/>
      <c r="C2270" s="9"/>
      <c r="D2270" s="9"/>
      <c r="E2270" s="9"/>
      <c r="F2270" s="9"/>
      <c r="G2270" s="9"/>
      <c r="H2270" s="9"/>
      <c r="I2270" s="9"/>
      <c r="J2270" s="9"/>
      <c r="K2270" s="9"/>
      <c r="L2270" s="9"/>
      <c r="M2270" s="9"/>
      <c r="N2270" s="9"/>
      <c r="BM2270" s="9"/>
      <c r="BN2270" s="10"/>
      <c r="BO2270" s="9"/>
      <c r="BP2270" s="9"/>
      <c r="BQ2270" s="9"/>
      <c r="BR2270" s="9"/>
      <c r="BS2270" s="9"/>
      <c r="BT2270" s="5"/>
      <c r="BU2270" s="9"/>
      <c r="BV2270" s="10"/>
      <c r="BW2270" s="10"/>
      <c r="BX2270" s="10"/>
      <c r="BY2270" s="10"/>
      <c r="BZ2270" s="10"/>
      <c r="CA2270" s="10"/>
      <c r="CB2270" s="10"/>
      <c r="CC2270" s="10"/>
      <c r="CD2270" s="5"/>
      <c r="CE2270" s="9"/>
      <c r="CF2270" s="10"/>
      <c r="CG2270" s="10"/>
      <c r="CH2270" s="10"/>
      <c r="CI2270" s="10"/>
      <c r="CJ2270" s="10"/>
      <c r="CK2270" s="10"/>
      <c r="CL2270" s="10"/>
      <c r="CM2270" s="10"/>
    </row>
    <row r="2271" spans="1:91" x14ac:dyDescent="0.2">
      <c r="A2271" s="9"/>
      <c r="B2271" s="9"/>
      <c r="C2271" s="9"/>
      <c r="D2271" s="9"/>
      <c r="E2271" s="9"/>
      <c r="F2271" s="9"/>
      <c r="G2271" s="9"/>
      <c r="H2271" s="9"/>
      <c r="I2271" s="9"/>
      <c r="J2271" s="9"/>
      <c r="K2271" s="9"/>
      <c r="L2271" s="9"/>
      <c r="M2271" s="9"/>
      <c r="N2271" s="9"/>
      <c r="BM2271" s="9"/>
      <c r="BN2271" s="10"/>
      <c r="BO2271" s="9"/>
      <c r="BP2271" s="9"/>
      <c r="BQ2271" s="9"/>
      <c r="BR2271" s="9"/>
      <c r="BS2271" s="9"/>
      <c r="BT2271" s="5"/>
      <c r="BU2271" s="9"/>
      <c r="BV2271" s="10"/>
      <c r="BW2271" s="10"/>
      <c r="BX2271" s="10"/>
      <c r="BY2271" s="10"/>
      <c r="BZ2271" s="10"/>
      <c r="CA2271" s="10"/>
      <c r="CB2271" s="10"/>
      <c r="CC2271" s="10"/>
      <c r="CD2271" s="5"/>
      <c r="CE2271" s="9"/>
      <c r="CF2271" s="10"/>
      <c r="CG2271" s="10"/>
      <c r="CH2271" s="10"/>
      <c r="CI2271" s="10"/>
      <c r="CJ2271" s="10"/>
      <c r="CK2271" s="10"/>
      <c r="CL2271" s="10"/>
      <c r="CM2271" s="10"/>
    </row>
    <row r="2272" spans="1:91" x14ac:dyDescent="0.2">
      <c r="A2272" s="9"/>
      <c r="B2272" s="9"/>
      <c r="C2272" s="9"/>
      <c r="D2272" s="9"/>
      <c r="E2272" s="9"/>
      <c r="F2272" s="9"/>
      <c r="G2272" s="9"/>
      <c r="H2272" s="9"/>
      <c r="I2272" s="9"/>
      <c r="J2272" s="9"/>
      <c r="K2272" s="9"/>
      <c r="L2272" s="9"/>
      <c r="M2272" s="9"/>
      <c r="N2272" s="9"/>
      <c r="BM2272" s="9"/>
      <c r="BN2272" s="10"/>
      <c r="BO2272" s="9"/>
      <c r="BP2272" s="9"/>
      <c r="BQ2272" s="9"/>
      <c r="BR2272" s="9"/>
      <c r="BS2272" s="9"/>
      <c r="BT2272" s="5"/>
      <c r="BU2272" s="9"/>
      <c r="BV2272" s="10"/>
      <c r="BW2272" s="10"/>
      <c r="BX2272" s="10"/>
      <c r="BY2272" s="10"/>
      <c r="BZ2272" s="10"/>
      <c r="CA2272" s="10"/>
      <c r="CB2272" s="10"/>
      <c r="CC2272" s="10"/>
      <c r="CD2272" s="5"/>
      <c r="CE2272" s="9"/>
      <c r="CF2272" s="10"/>
      <c r="CG2272" s="10"/>
      <c r="CH2272" s="10"/>
      <c r="CI2272" s="10"/>
      <c r="CJ2272" s="10"/>
      <c r="CK2272" s="10"/>
      <c r="CL2272" s="10"/>
      <c r="CM2272" s="10"/>
    </row>
    <row r="2273" spans="1:91" x14ac:dyDescent="0.2">
      <c r="A2273" s="9"/>
      <c r="B2273" s="9"/>
      <c r="C2273" s="9"/>
      <c r="D2273" s="9"/>
      <c r="E2273" s="9"/>
      <c r="F2273" s="9"/>
      <c r="G2273" s="9"/>
      <c r="H2273" s="9"/>
      <c r="I2273" s="9"/>
      <c r="J2273" s="9"/>
      <c r="K2273" s="9"/>
      <c r="L2273" s="9"/>
      <c r="M2273" s="9"/>
      <c r="N2273" s="9"/>
      <c r="BM2273" s="9"/>
      <c r="BN2273" s="10"/>
      <c r="BO2273" s="9"/>
      <c r="BP2273" s="9"/>
      <c r="BQ2273" s="9"/>
      <c r="BR2273" s="9"/>
      <c r="BS2273" s="9"/>
      <c r="BT2273" s="5"/>
      <c r="BU2273" s="9"/>
      <c r="BV2273" s="10"/>
      <c r="BW2273" s="10"/>
      <c r="BX2273" s="10"/>
      <c r="BY2273" s="10"/>
      <c r="BZ2273" s="10"/>
      <c r="CA2273" s="10"/>
      <c r="CB2273" s="10"/>
      <c r="CC2273" s="10"/>
      <c r="CD2273" s="5"/>
      <c r="CE2273" s="9"/>
      <c r="CF2273" s="10"/>
      <c r="CG2273" s="10"/>
      <c r="CH2273" s="10"/>
      <c r="CI2273" s="10"/>
      <c r="CJ2273" s="10"/>
      <c r="CK2273" s="10"/>
      <c r="CL2273" s="10"/>
      <c r="CM2273" s="10"/>
    </row>
    <row r="2274" spans="1:91" x14ac:dyDescent="0.2">
      <c r="A2274" s="9"/>
      <c r="B2274" s="9"/>
      <c r="C2274" s="9"/>
      <c r="D2274" s="9"/>
      <c r="E2274" s="9"/>
      <c r="F2274" s="9"/>
      <c r="G2274" s="9"/>
      <c r="H2274" s="9"/>
      <c r="I2274" s="9"/>
      <c r="J2274" s="9"/>
      <c r="K2274" s="9"/>
      <c r="L2274" s="9"/>
      <c r="M2274" s="9"/>
      <c r="N2274" s="9"/>
      <c r="BM2274" s="9"/>
      <c r="BN2274" s="10"/>
      <c r="BO2274" s="9"/>
      <c r="BP2274" s="9"/>
      <c r="BQ2274" s="9"/>
      <c r="BR2274" s="9"/>
      <c r="BS2274" s="9"/>
      <c r="BT2274" s="5"/>
      <c r="BU2274" s="9"/>
      <c r="BV2274" s="10"/>
      <c r="BW2274" s="10"/>
      <c r="BX2274" s="10"/>
      <c r="BY2274" s="10"/>
      <c r="BZ2274" s="10"/>
      <c r="CA2274" s="10"/>
      <c r="CB2274" s="10"/>
      <c r="CC2274" s="10"/>
      <c r="CD2274" s="5"/>
      <c r="CE2274" s="9"/>
      <c r="CF2274" s="10"/>
      <c r="CG2274" s="10"/>
      <c r="CH2274" s="10"/>
      <c r="CI2274" s="10"/>
      <c r="CJ2274" s="10"/>
      <c r="CK2274" s="10"/>
      <c r="CL2274" s="10"/>
      <c r="CM2274" s="10"/>
    </row>
    <row r="2275" spans="1:91" x14ac:dyDescent="0.2">
      <c r="A2275" s="9"/>
      <c r="B2275" s="9"/>
      <c r="C2275" s="9"/>
      <c r="D2275" s="9"/>
      <c r="E2275" s="9"/>
      <c r="F2275" s="9"/>
      <c r="G2275" s="9"/>
      <c r="H2275" s="9"/>
      <c r="I2275" s="9"/>
      <c r="J2275" s="9"/>
      <c r="K2275" s="9"/>
      <c r="L2275" s="9"/>
      <c r="M2275" s="9"/>
      <c r="N2275" s="9"/>
      <c r="BM2275" s="9"/>
      <c r="BN2275" s="10"/>
      <c r="BO2275" s="9"/>
      <c r="BP2275" s="9"/>
      <c r="BQ2275" s="9"/>
      <c r="BR2275" s="9"/>
      <c r="BS2275" s="9"/>
      <c r="BT2275" s="5"/>
      <c r="BU2275" s="9"/>
      <c r="BV2275" s="10"/>
      <c r="BW2275" s="10"/>
      <c r="BX2275" s="10"/>
      <c r="BY2275" s="10"/>
      <c r="BZ2275" s="10"/>
      <c r="CA2275" s="10"/>
      <c r="CB2275" s="10"/>
      <c r="CC2275" s="10"/>
      <c r="CD2275" s="5"/>
      <c r="CE2275" s="9"/>
      <c r="CF2275" s="10"/>
      <c r="CG2275" s="10"/>
      <c r="CH2275" s="10"/>
      <c r="CI2275" s="10"/>
      <c r="CJ2275" s="10"/>
      <c r="CK2275" s="10"/>
      <c r="CL2275" s="10"/>
      <c r="CM2275" s="10"/>
    </row>
    <row r="2276" spans="1:91" x14ac:dyDescent="0.2">
      <c r="A2276" s="9"/>
      <c r="B2276" s="9"/>
      <c r="C2276" s="9"/>
      <c r="D2276" s="9"/>
      <c r="E2276" s="9"/>
      <c r="F2276" s="9"/>
      <c r="G2276" s="9"/>
      <c r="H2276" s="9"/>
      <c r="I2276" s="9"/>
      <c r="J2276" s="9"/>
      <c r="K2276" s="9"/>
      <c r="L2276" s="9"/>
      <c r="M2276" s="9"/>
      <c r="N2276" s="9"/>
      <c r="BM2276" s="9"/>
      <c r="BN2276" s="10"/>
      <c r="BO2276" s="9"/>
      <c r="BP2276" s="9"/>
      <c r="BQ2276" s="9"/>
      <c r="BR2276" s="9"/>
      <c r="BS2276" s="9"/>
      <c r="BT2276" s="5"/>
      <c r="BU2276" s="9"/>
      <c r="BV2276" s="10"/>
      <c r="BW2276" s="10"/>
      <c r="BX2276" s="10"/>
      <c r="BY2276" s="10"/>
      <c r="BZ2276" s="10"/>
      <c r="CA2276" s="10"/>
      <c r="CB2276" s="10"/>
      <c r="CC2276" s="10"/>
      <c r="CD2276" s="5"/>
      <c r="CE2276" s="9"/>
      <c r="CF2276" s="10"/>
      <c r="CG2276" s="10"/>
      <c r="CH2276" s="10"/>
      <c r="CI2276" s="10"/>
      <c r="CJ2276" s="10"/>
      <c r="CK2276" s="10"/>
      <c r="CL2276" s="10"/>
      <c r="CM2276" s="10"/>
    </row>
    <row r="2277" spans="1:91" x14ac:dyDescent="0.2">
      <c r="A2277" s="9"/>
      <c r="B2277" s="9"/>
      <c r="C2277" s="9"/>
      <c r="D2277" s="9"/>
      <c r="E2277" s="9"/>
      <c r="F2277" s="9"/>
      <c r="G2277" s="9"/>
      <c r="H2277" s="9"/>
      <c r="I2277" s="9"/>
      <c r="J2277" s="9"/>
      <c r="K2277" s="9"/>
      <c r="L2277" s="9"/>
      <c r="M2277" s="9"/>
      <c r="N2277" s="9"/>
      <c r="BM2277" s="9"/>
      <c r="BN2277" s="10"/>
      <c r="BO2277" s="9"/>
      <c r="BP2277" s="9"/>
      <c r="BQ2277" s="9"/>
      <c r="BR2277" s="9"/>
      <c r="BS2277" s="9"/>
      <c r="BT2277" s="5"/>
      <c r="BU2277" s="9"/>
      <c r="BV2277" s="10"/>
      <c r="BW2277" s="10"/>
      <c r="BX2277" s="10"/>
      <c r="BY2277" s="10"/>
      <c r="BZ2277" s="10"/>
      <c r="CA2277" s="10"/>
      <c r="CB2277" s="10"/>
      <c r="CC2277" s="10"/>
      <c r="CD2277" s="5"/>
      <c r="CE2277" s="9"/>
      <c r="CF2277" s="10"/>
      <c r="CG2277" s="10"/>
      <c r="CH2277" s="10"/>
      <c r="CI2277" s="10"/>
      <c r="CJ2277" s="10"/>
      <c r="CK2277" s="10"/>
      <c r="CL2277" s="10"/>
      <c r="CM2277" s="10"/>
    </row>
    <row r="2278" spans="1:91" x14ac:dyDescent="0.2">
      <c r="A2278" s="9"/>
      <c r="B2278" s="9"/>
      <c r="C2278" s="9"/>
      <c r="D2278" s="9"/>
      <c r="E2278" s="9"/>
      <c r="F2278" s="9"/>
      <c r="G2278" s="9"/>
      <c r="H2278" s="9"/>
      <c r="I2278" s="9"/>
      <c r="J2278" s="9"/>
      <c r="K2278" s="9"/>
      <c r="L2278" s="9"/>
      <c r="M2278" s="9"/>
      <c r="N2278" s="9"/>
      <c r="BM2278" s="9"/>
      <c r="BN2278" s="10"/>
      <c r="BO2278" s="9"/>
      <c r="BP2278" s="9"/>
      <c r="BQ2278" s="9"/>
      <c r="BR2278" s="9"/>
      <c r="BS2278" s="9"/>
      <c r="BT2278" s="5"/>
      <c r="BU2278" s="9"/>
      <c r="BV2278" s="10"/>
      <c r="BW2278" s="10"/>
      <c r="BX2278" s="10"/>
      <c r="BY2278" s="10"/>
      <c r="BZ2278" s="10"/>
      <c r="CA2278" s="10"/>
      <c r="CB2278" s="10"/>
      <c r="CC2278" s="10"/>
      <c r="CD2278" s="5"/>
      <c r="CE2278" s="9"/>
      <c r="CF2278" s="10"/>
      <c r="CG2278" s="10"/>
      <c r="CH2278" s="10"/>
      <c r="CI2278" s="10"/>
      <c r="CJ2278" s="10"/>
      <c r="CK2278" s="10"/>
      <c r="CL2278" s="10"/>
      <c r="CM2278" s="10"/>
    </row>
    <row r="2279" spans="1:91" x14ac:dyDescent="0.2">
      <c r="A2279" s="9"/>
      <c r="B2279" s="9"/>
      <c r="C2279" s="9"/>
      <c r="D2279" s="9"/>
      <c r="E2279" s="9"/>
      <c r="F2279" s="9"/>
      <c r="G2279" s="9"/>
      <c r="H2279" s="9"/>
      <c r="I2279" s="9"/>
      <c r="J2279" s="9"/>
      <c r="K2279" s="9"/>
      <c r="L2279" s="9"/>
      <c r="M2279" s="9"/>
      <c r="N2279" s="9"/>
      <c r="BM2279" s="9"/>
      <c r="BN2279" s="10"/>
      <c r="BO2279" s="9"/>
      <c r="BP2279" s="9"/>
      <c r="BQ2279" s="9"/>
      <c r="BR2279" s="9"/>
      <c r="BS2279" s="9"/>
      <c r="BT2279" s="5"/>
      <c r="BU2279" s="9"/>
      <c r="BV2279" s="10"/>
      <c r="BW2279" s="10"/>
      <c r="BX2279" s="10"/>
      <c r="BY2279" s="10"/>
      <c r="BZ2279" s="10"/>
      <c r="CA2279" s="10"/>
      <c r="CB2279" s="10"/>
      <c r="CC2279" s="10"/>
      <c r="CD2279" s="5"/>
      <c r="CE2279" s="9"/>
      <c r="CF2279" s="10"/>
      <c r="CG2279" s="10"/>
      <c r="CH2279" s="10"/>
      <c r="CI2279" s="10"/>
      <c r="CJ2279" s="10"/>
      <c r="CK2279" s="10"/>
      <c r="CL2279" s="10"/>
      <c r="CM2279" s="10"/>
    </row>
    <row r="2280" spans="1:91" x14ac:dyDescent="0.2">
      <c r="A2280" s="9"/>
      <c r="B2280" s="9"/>
      <c r="C2280" s="9"/>
      <c r="D2280" s="9"/>
      <c r="E2280" s="9"/>
      <c r="F2280" s="9"/>
      <c r="G2280" s="9"/>
      <c r="H2280" s="9"/>
      <c r="I2280" s="9"/>
      <c r="J2280" s="9"/>
      <c r="K2280" s="9"/>
      <c r="L2280" s="9"/>
      <c r="M2280" s="9"/>
      <c r="N2280" s="9"/>
      <c r="BM2280" s="9"/>
      <c r="BN2280" s="10"/>
      <c r="BO2280" s="9"/>
      <c r="BP2280" s="9"/>
      <c r="BQ2280" s="9"/>
      <c r="BR2280" s="9"/>
      <c r="BS2280" s="9"/>
      <c r="BT2280" s="5"/>
      <c r="BU2280" s="9"/>
      <c r="BV2280" s="10"/>
      <c r="BW2280" s="10"/>
      <c r="BX2280" s="10"/>
      <c r="BY2280" s="10"/>
      <c r="BZ2280" s="10"/>
      <c r="CA2280" s="10"/>
      <c r="CB2280" s="10"/>
      <c r="CC2280" s="10"/>
      <c r="CD2280" s="5"/>
      <c r="CE2280" s="9"/>
      <c r="CF2280" s="10"/>
      <c r="CG2280" s="10"/>
      <c r="CH2280" s="10"/>
      <c r="CI2280" s="10"/>
      <c r="CJ2280" s="10"/>
      <c r="CK2280" s="10"/>
      <c r="CL2280" s="10"/>
      <c r="CM2280" s="10"/>
    </row>
    <row r="2281" spans="1:91" x14ac:dyDescent="0.2">
      <c r="A2281" s="9"/>
      <c r="B2281" s="9"/>
      <c r="C2281" s="9"/>
      <c r="D2281" s="9"/>
      <c r="E2281" s="9"/>
      <c r="F2281" s="9"/>
      <c r="G2281" s="9"/>
      <c r="H2281" s="9"/>
      <c r="I2281" s="9"/>
      <c r="J2281" s="9"/>
      <c r="K2281" s="9"/>
      <c r="L2281" s="9"/>
      <c r="M2281" s="9"/>
      <c r="N2281" s="9"/>
      <c r="BM2281" s="9"/>
      <c r="BN2281" s="10"/>
      <c r="BO2281" s="9"/>
      <c r="BP2281" s="9"/>
      <c r="BQ2281" s="9"/>
      <c r="BR2281" s="9"/>
      <c r="BS2281" s="9"/>
      <c r="BT2281" s="5"/>
      <c r="BU2281" s="9"/>
      <c r="BV2281" s="10"/>
      <c r="BW2281" s="10"/>
      <c r="BX2281" s="10"/>
      <c r="BY2281" s="10"/>
      <c r="BZ2281" s="10"/>
      <c r="CA2281" s="10"/>
      <c r="CB2281" s="10"/>
      <c r="CC2281" s="10"/>
      <c r="CD2281" s="5"/>
      <c r="CE2281" s="9"/>
      <c r="CF2281" s="10"/>
      <c r="CG2281" s="10"/>
      <c r="CH2281" s="10"/>
      <c r="CI2281" s="10"/>
      <c r="CJ2281" s="10"/>
      <c r="CK2281" s="10"/>
      <c r="CL2281" s="10"/>
      <c r="CM2281" s="10"/>
    </row>
    <row r="2282" spans="1:91" x14ac:dyDescent="0.2">
      <c r="A2282" s="9"/>
      <c r="B2282" s="9"/>
      <c r="C2282" s="9"/>
      <c r="D2282" s="9"/>
      <c r="E2282" s="9"/>
      <c r="F2282" s="9"/>
      <c r="G2282" s="9"/>
      <c r="H2282" s="9"/>
      <c r="I2282" s="9"/>
      <c r="J2282" s="9"/>
      <c r="K2282" s="9"/>
      <c r="L2282" s="9"/>
      <c r="M2282" s="9"/>
      <c r="N2282" s="9"/>
      <c r="BM2282" s="9"/>
      <c r="BN2282" s="10"/>
      <c r="BO2282" s="9"/>
      <c r="BP2282" s="9"/>
      <c r="BQ2282" s="9"/>
      <c r="BR2282" s="9"/>
      <c r="BS2282" s="9"/>
      <c r="BT2282" s="5"/>
      <c r="BU2282" s="9"/>
      <c r="BV2282" s="10"/>
      <c r="BW2282" s="10"/>
      <c r="BX2282" s="10"/>
      <c r="BY2282" s="10"/>
      <c r="BZ2282" s="10"/>
      <c r="CA2282" s="10"/>
      <c r="CB2282" s="10"/>
      <c r="CC2282" s="10"/>
      <c r="CD2282" s="5"/>
      <c r="CE2282" s="9"/>
      <c r="CF2282" s="10"/>
      <c r="CG2282" s="10"/>
      <c r="CH2282" s="10"/>
      <c r="CI2282" s="10"/>
      <c r="CJ2282" s="10"/>
      <c r="CK2282" s="10"/>
      <c r="CL2282" s="10"/>
      <c r="CM2282" s="10"/>
    </row>
    <row r="2283" spans="1:91" x14ac:dyDescent="0.2">
      <c r="A2283" s="9"/>
      <c r="B2283" s="9"/>
      <c r="C2283" s="9"/>
      <c r="D2283" s="9"/>
      <c r="E2283" s="9"/>
      <c r="F2283" s="9"/>
      <c r="G2283" s="9"/>
      <c r="H2283" s="9"/>
      <c r="I2283" s="9"/>
      <c r="J2283" s="9"/>
      <c r="K2283" s="9"/>
      <c r="L2283" s="9"/>
      <c r="M2283" s="9"/>
      <c r="N2283" s="9"/>
      <c r="BM2283" s="9"/>
      <c r="BN2283" s="10"/>
      <c r="BO2283" s="9"/>
      <c r="BP2283" s="9"/>
      <c r="BQ2283" s="9"/>
      <c r="BR2283" s="9"/>
      <c r="BS2283" s="9"/>
      <c r="BT2283" s="5"/>
      <c r="BU2283" s="9"/>
      <c r="BV2283" s="10"/>
      <c r="BW2283" s="10"/>
      <c r="BX2283" s="10"/>
      <c r="BY2283" s="10"/>
      <c r="BZ2283" s="10"/>
      <c r="CA2283" s="10"/>
      <c r="CB2283" s="10"/>
      <c r="CC2283" s="10"/>
      <c r="CD2283" s="5"/>
      <c r="CE2283" s="9"/>
      <c r="CF2283" s="10"/>
      <c r="CG2283" s="10"/>
      <c r="CH2283" s="10"/>
      <c r="CI2283" s="10"/>
      <c r="CJ2283" s="10"/>
      <c r="CK2283" s="10"/>
      <c r="CL2283" s="10"/>
      <c r="CM2283" s="10"/>
    </row>
    <row r="2284" spans="1:91" x14ac:dyDescent="0.2">
      <c r="A2284" s="9"/>
      <c r="B2284" s="9"/>
      <c r="C2284" s="9"/>
      <c r="D2284" s="9"/>
      <c r="E2284" s="9"/>
      <c r="F2284" s="9"/>
      <c r="G2284" s="9"/>
      <c r="H2284" s="9"/>
      <c r="I2284" s="9"/>
      <c r="J2284" s="9"/>
      <c r="K2284" s="9"/>
      <c r="L2284" s="9"/>
      <c r="M2284" s="9"/>
      <c r="N2284" s="9"/>
      <c r="BM2284" s="9"/>
      <c r="BN2284" s="10"/>
      <c r="BO2284" s="9"/>
      <c r="BP2284" s="9"/>
      <c r="BQ2284" s="9"/>
      <c r="BR2284" s="9"/>
      <c r="BS2284" s="9"/>
      <c r="BT2284" s="5"/>
      <c r="BU2284" s="9"/>
      <c r="BV2284" s="10"/>
      <c r="BW2284" s="10"/>
      <c r="BX2284" s="10"/>
      <c r="BY2284" s="10"/>
      <c r="BZ2284" s="10"/>
      <c r="CA2284" s="10"/>
      <c r="CB2284" s="10"/>
      <c r="CC2284" s="10"/>
      <c r="CD2284" s="5"/>
      <c r="CE2284" s="9"/>
      <c r="CF2284" s="10"/>
      <c r="CG2284" s="10"/>
      <c r="CH2284" s="10"/>
      <c r="CI2284" s="10"/>
      <c r="CJ2284" s="10"/>
      <c r="CK2284" s="10"/>
      <c r="CL2284" s="10"/>
      <c r="CM2284" s="10"/>
    </row>
    <row r="2285" spans="1:91" x14ac:dyDescent="0.2">
      <c r="A2285" s="9"/>
      <c r="B2285" s="9"/>
      <c r="C2285" s="9"/>
      <c r="D2285" s="9"/>
      <c r="E2285" s="9"/>
      <c r="F2285" s="9"/>
      <c r="G2285" s="9"/>
      <c r="H2285" s="9"/>
      <c r="I2285" s="9"/>
      <c r="J2285" s="9"/>
      <c r="K2285" s="9"/>
      <c r="L2285" s="9"/>
      <c r="M2285" s="9"/>
      <c r="N2285" s="9"/>
      <c r="BM2285" s="9"/>
      <c r="BN2285" s="10"/>
      <c r="BO2285" s="9"/>
      <c r="BP2285" s="9"/>
      <c r="BQ2285" s="9"/>
      <c r="BR2285" s="9"/>
      <c r="BS2285" s="9"/>
      <c r="BT2285" s="5"/>
      <c r="BU2285" s="9"/>
      <c r="BV2285" s="10"/>
      <c r="BW2285" s="10"/>
      <c r="BX2285" s="10"/>
      <c r="BY2285" s="10"/>
      <c r="BZ2285" s="10"/>
      <c r="CA2285" s="10"/>
      <c r="CB2285" s="10"/>
      <c r="CC2285" s="10"/>
      <c r="CD2285" s="5"/>
      <c r="CE2285" s="9"/>
      <c r="CF2285" s="10"/>
      <c r="CG2285" s="10"/>
      <c r="CH2285" s="10"/>
      <c r="CI2285" s="10"/>
      <c r="CJ2285" s="10"/>
      <c r="CK2285" s="10"/>
      <c r="CL2285" s="10"/>
      <c r="CM2285" s="10"/>
    </row>
    <row r="2286" spans="1:91" x14ac:dyDescent="0.2">
      <c r="A2286" s="9"/>
      <c r="B2286" s="9"/>
      <c r="C2286" s="9"/>
      <c r="D2286" s="9"/>
      <c r="E2286" s="9"/>
      <c r="F2286" s="9"/>
      <c r="G2286" s="9"/>
      <c r="H2286" s="9"/>
      <c r="I2286" s="9"/>
      <c r="J2286" s="9"/>
      <c r="K2286" s="9"/>
      <c r="L2286" s="9"/>
      <c r="M2286" s="9"/>
      <c r="N2286" s="9"/>
      <c r="BM2286" s="9"/>
      <c r="BN2286" s="10"/>
      <c r="BO2286" s="9"/>
      <c r="BP2286" s="9"/>
      <c r="BQ2286" s="9"/>
      <c r="BR2286" s="9"/>
      <c r="BS2286" s="9"/>
      <c r="BT2286" s="5"/>
      <c r="BU2286" s="9"/>
      <c r="BV2286" s="10"/>
      <c r="BW2286" s="10"/>
      <c r="BX2286" s="10"/>
      <c r="BY2286" s="10"/>
      <c r="BZ2286" s="10"/>
      <c r="CA2286" s="10"/>
      <c r="CB2286" s="10"/>
      <c r="CC2286" s="10"/>
      <c r="CD2286" s="5"/>
      <c r="CE2286" s="9"/>
      <c r="CF2286" s="10"/>
      <c r="CG2286" s="10"/>
      <c r="CH2286" s="10"/>
      <c r="CI2286" s="10"/>
      <c r="CJ2286" s="10"/>
      <c r="CK2286" s="10"/>
      <c r="CL2286" s="10"/>
      <c r="CM2286" s="10"/>
    </row>
    <row r="2287" spans="1:91" x14ac:dyDescent="0.2">
      <c r="A2287" s="9"/>
      <c r="B2287" s="9"/>
      <c r="C2287" s="9"/>
      <c r="D2287" s="9"/>
      <c r="E2287" s="9"/>
      <c r="F2287" s="9"/>
      <c r="G2287" s="9"/>
      <c r="H2287" s="9"/>
      <c r="I2287" s="9"/>
      <c r="J2287" s="9"/>
      <c r="K2287" s="9"/>
      <c r="L2287" s="9"/>
      <c r="M2287" s="9"/>
      <c r="N2287" s="9"/>
      <c r="BM2287" s="9"/>
      <c r="BN2287" s="10"/>
      <c r="BO2287" s="9"/>
      <c r="BP2287" s="9"/>
      <c r="BQ2287" s="9"/>
      <c r="BR2287" s="9"/>
      <c r="BS2287" s="9"/>
      <c r="BT2287" s="5"/>
      <c r="BU2287" s="9"/>
      <c r="BV2287" s="10"/>
      <c r="BW2287" s="10"/>
      <c r="BX2287" s="10"/>
      <c r="BY2287" s="10"/>
      <c r="BZ2287" s="10"/>
      <c r="CA2287" s="10"/>
      <c r="CB2287" s="10"/>
      <c r="CC2287" s="10"/>
      <c r="CD2287" s="5"/>
      <c r="CE2287" s="9"/>
      <c r="CF2287" s="10"/>
      <c r="CG2287" s="10"/>
      <c r="CH2287" s="10"/>
      <c r="CI2287" s="10"/>
      <c r="CJ2287" s="10"/>
      <c r="CK2287" s="10"/>
      <c r="CL2287" s="10"/>
      <c r="CM2287" s="10"/>
    </row>
    <row r="2288" spans="1:91" x14ac:dyDescent="0.2">
      <c r="A2288" s="9"/>
      <c r="B2288" s="9"/>
      <c r="C2288" s="9"/>
      <c r="D2288" s="9"/>
      <c r="E2288" s="9"/>
      <c r="F2288" s="9"/>
      <c r="G2288" s="9"/>
      <c r="H2288" s="9"/>
      <c r="I2288" s="9"/>
      <c r="J2288" s="9"/>
      <c r="K2288" s="9"/>
      <c r="L2288" s="9"/>
      <c r="M2288" s="9"/>
      <c r="N2288" s="9"/>
      <c r="BM2288" s="9"/>
      <c r="BN2288" s="10"/>
      <c r="BO2288" s="9"/>
      <c r="BP2288" s="9"/>
      <c r="BQ2288" s="9"/>
      <c r="BR2288" s="9"/>
      <c r="BS2288" s="9"/>
      <c r="BT2288" s="5"/>
      <c r="BU2288" s="9"/>
      <c r="BV2288" s="10"/>
      <c r="BW2288" s="10"/>
      <c r="BX2288" s="10"/>
      <c r="BY2288" s="10"/>
      <c r="BZ2288" s="10"/>
      <c r="CA2288" s="10"/>
      <c r="CB2288" s="10"/>
      <c r="CC2288" s="10"/>
      <c r="CD2288" s="5"/>
      <c r="CE2288" s="9"/>
      <c r="CF2288" s="10"/>
      <c r="CG2288" s="10"/>
      <c r="CH2288" s="10"/>
      <c r="CI2288" s="10"/>
      <c r="CJ2288" s="10"/>
      <c r="CK2288" s="10"/>
      <c r="CL2288" s="10"/>
      <c r="CM2288" s="10"/>
    </row>
    <row r="2289" spans="1:91" x14ac:dyDescent="0.2">
      <c r="A2289" s="9"/>
      <c r="B2289" s="9"/>
      <c r="C2289" s="9"/>
      <c r="D2289" s="9"/>
      <c r="E2289" s="9"/>
      <c r="F2289" s="9"/>
      <c r="G2289" s="9"/>
      <c r="H2289" s="9"/>
      <c r="I2289" s="9"/>
      <c r="J2289" s="9"/>
      <c r="K2289" s="9"/>
      <c r="L2289" s="9"/>
      <c r="M2289" s="9"/>
      <c r="N2289" s="9"/>
      <c r="BM2289" s="9"/>
      <c r="BN2289" s="10"/>
      <c r="BO2289" s="9"/>
      <c r="BP2289" s="9"/>
      <c r="BQ2289" s="9"/>
      <c r="BR2289" s="9"/>
      <c r="BS2289" s="9"/>
      <c r="BT2289" s="5"/>
      <c r="BU2289" s="9"/>
      <c r="BV2289" s="10"/>
      <c r="BW2289" s="10"/>
      <c r="BX2289" s="10"/>
      <c r="BY2289" s="10"/>
      <c r="BZ2289" s="10"/>
      <c r="CA2289" s="10"/>
      <c r="CB2289" s="10"/>
      <c r="CC2289" s="10"/>
      <c r="CD2289" s="5"/>
      <c r="CE2289" s="9"/>
      <c r="CF2289" s="10"/>
      <c r="CG2289" s="10"/>
      <c r="CH2289" s="10"/>
      <c r="CI2289" s="10"/>
      <c r="CJ2289" s="10"/>
      <c r="CK2289" s="10"/>
      <c r="CL2289" s="10"/>
      <c r="CM2289" s="10"/>
    </row>
    <row r="2290" spans="1:91" x14ac:dyDescent="0.2">
      <c r="A2290" s="9"/>
      <c r="B2290" s="9"/>
      <c r="C2290" s="9"/>
      <c r="D2290" s="9"/>
      <c r="E2290" s="9"/>
      <c r="F2290" s="9"/>
      <c r="G2290" s="9"/>
      <c r="H2290" s="9"/>
      <c r="I2290" s="9"/>
      <c r="J2290" s="9"/>
      <c r="K2290" s="9"/>
      <c r="L2290" s="9"/>
      <c r="M2290" s="9"/>
      <c r="N2290" s="9"/>
      <c r="BM2290" s="9"/>
      <c r="BN2290" s="10"/>
      <c r="BO2290" s="9"/>
      <c r="BP2290" s="9"/>
      <c r="BQ2290" s="9"/>
      <c r="BR2290" s="9"/>
      <c r="BS2290" s="9"/>
      <c r="BT2290" s="5"/>
      <c r="BU2290" s="9"/>
      <c r="BV2290" s="10"/>
      <c r="BW2290" s="10"/>
      <c r="BX2290" s="10"/>
      <c r="BY2290" s="10"/>
      <c r="BZ2290" s="10"/>
      <c r="CA2290" s="10"/>
      <c r="CB2290" s="10"/>
      <c r="CC2290" s="10"/>
      <c r="CD2290" s="5"/>
      <c r="CE2290" s="9"/>
      <c r="CF2290" s="10"/>
      <c r="CG2290" s="10"/>
      <c r="CH2290" s="10"/>
      <c r="CI2290" s="10"/>
      <c r="CJ2290" s="10"/>
      <c r="CK2290" s="10"/>
      <c r="CL2290" s="10"/>
      <c r="CM2290" s="10"/>
    </row>
    <row r="2291" spans="1:91" x14ac:dyDescent="0.2">
      <c r="A2291" s="9"/>
      <c r="B2291" s="9"/>
      <c r="C2291" s="9"/>
      <c r="D2291" s="9"/>
      <c r="E2291" s="9"/>
      <c r="F2291" s="9"/>
      <c r="G2291" s="9"/>
      <c r="H2291" s="9"/>
      <c r="I2291" s="9"/>
      <c r="J2291" s="9"/>
      <c r="K2291" s="9"/>
      <c r="L2291" s="9"/>
      <c r="M2291" s="9"/>
      <c r="N2291" s="9"/>
      <c r="BM2291" s="9"/>
      <c r="BN2291" s="10"/>
      <c r="BO2291" s="9"/>
      <c r="BP2291" s="9"/>
      <c r="BQ2291" s="9"/>
      <c r="BR2291" s="9"/>
      <c r="BS2291" s="9"/>
      <c r="BT2291" s="5"/>
      <c r="BU2291" s="9"/>
      <c r="BV2291" s="10"/>
      <c r="BW2291" s="10"/>
      <c r="BX2291" s="10"/>
      <c r="BY2291" s="10"/>
      <c r="BZ2291" s="10"/>
      <c r="CA2291" s="10"/>
      <c r="CB2291" s="10"/>
      <c r="CC2291" s="10"/>
      <c r="CD2291" s="5"/>
      <c r="CE2291" s="9"/>
      <c r="CF2291" s="10"/>
      <c r="CG2291" s="10"/>
      <c r="CH2291" s="10"/>
      <c r="CI2291" s="10"/>
      <c r="CJ2291" s="10"/>
      <c r="CK2291" s="10"/>
      <c r="CL2291" s="10"/>
      <c r="CM2291" s="10"/>
    </row>
    <row r="2292" spans="1:91" x14ac:dyDescent="0.2">
      <c r="A2292" s="9"/>
      <c r="B2292" s="9"/>
      <c r="C2292" s="9"/>
      <c r="D2292" s="9"/>
      <c r="E2292" s="9"/>
      <c r="F2292" s="9"/>
      <c r="G2292" s="9"/>
      <c r="H2292" s="9"/>
      <c r="I2292" s="9"/>
      <c r="J2292" s="9"/>
      <c r="K2292" s="9"/>
      <c r="L2292" s="9"/>
      <c r="M2292" s="9"/>
      <c r="N2292" s="9"/>
      <c r="BM2292" s="9"/>
      <c r="BN2292" s="10"/>
      <c r="BO2292" s="9"/>
      <c r="BP2292" s="9"/>
      <c r="BQ2292" s="9"/>
      <c r="BR2292" s="9"/>
      <c r="BS2292" s="9"/>
      <c r="BT2292" s="5"/>
      <c r="BU2292" s="9"/>
      <c r="BV2292" s="10"/>
      <c r="BW2292" s="10"/>
      <c r="BX2292" s="10"/>
      <c r="BY2292" s="10"/>
      <c r="BZ2292" s="10"/>
      <c r="CA2292" s="10"/>
      <c r="CB2292" s="10"/>
      <c r="CC2292" s="10"/>
      <c r="CD2292" s="5"/>
      <c r="CE2292" s="9"/>
      <c r="CF2292" s="10"/>
      <c r="CG2292" s="10"/>
      <c r="CH2292" s="10"/>
      <c r="CI2292" s="10"/>
      <c r="CJ2292" s="10"/>
      <c r="CK2292" s="10"/>
      <c r="CL2292" s="10"/>
      <c r="CM2292" s="10"/>
    </row>
    <row r="2293" spans="1:91" x14ac:dyDescent="0.2">
      <c r="A2293" s="9"/>
      <c r="B2293" s="9"/>
      <c r="C2293" s="9"/>
      <c r="D2293" s="9"/>
      <c r="E2293" s="9"/>
      <c r="F2293" s="9"/>
      <c r="G2293" s="9"/>
      <c r="H2293" s="9"/>
      <c r="I2293" s="9"/>
      <c r="J2293" s="9"/>
      <c r="K2293" s="9"/>
      <c r="L2293" s="9"/>
      <c r="M2293" s="9"/>
      <c r="N2293" s="9"/>
      <c r="BM2293" s="9"/>
      <c r="BN2293" s="10"/>
      <c r="BO2293" s="9"/>
      <c r="BP2293" s="9"/>
      <c r="BQ2293" s="9"/>
      <c r="BR2293" s="9"/>
      <c r="BS2293" s="9"/>
      <c r="BT2293" s="5"/>
      <c r="BU2293" s="9"/>
      <c r="BV2293" s="10"/>
      <c r="BW2293" s="10"/>
      <c r="BX2293" s="10"/>
      <c r="BY2293" s="10"/>
      <c r="BZ2293" s="10"/>
      <c r="CA2293" s="10"/>
      <c r="CB2293" s="10"/>
      <c r="CC2293" s="10"/>
      <c r="CD2293" s="5"/>
      <c r="CE2293" s="9"/>
      <c r="CF2293" s="10"/>
      <c r="CG2293" s="10"/>
      <c r="CH2293" s="10"/>
      <c r="CI2293" s="10"/>
      <c r="CJ2293" s="10"/>
      <c r="CK2293" s="10"/>
      <c r="CL2293" s="10"/>
      <c r="CM2293" s="10"/>
    </row>
    <row r="2294" spans="1:91" x14ac:dyDescent="0.2">
      <c r="A2294" s="9"/>
      <c r="B2294" s="9"/>
      <c r="C2294" s="9"/>
      <c r="D2294" s="9"/>
      <c r="E2294" s="9"/>
      <c r="F2294" s="9"/>
      <c r="G2294" s="9"/>
      <c r="H2294" s="9"/>
      <c r="I2294" s="9"/>
      <c r="J2294" s="9"/>
      <c r="K2294" s="9"/>
      <c r="L2294" s="9"/>
      <c r="M2294" s="9"/>
      <c r="N2294" s="9"/>
      <c r="BM2294" s="9"/>
      <c r="BN2294" s="10"/>
      <c r="BO2294" s="9"/>
      <c r="BP2294" s="9"/>
      <c r="BQ2294" s="9"/>
      <c r="BR2294" s="9"/>
      <c r="BS2294" s="9"/>
      <c r="BT2294" s="5"/>
      <c r="BU2294" s="9"/>
      <c r="BV2294" s="10"/>
      <c r="BW2294" s="10"/>
      <c r="BX2294" s="10"/>
      <c r="BY2294" s="10"/>
      <c r="BZ2294" s="10"/>
      <c r="CA2294" s="10"/>
      <c r="CB2294" s="10"/>
      <c r="CC2294" s="10"/>
      <c r="CD2294" s="5"/>
      <c r="CE2294" s="9"/>
      <c r="CF2294" s="10"/>
      <c r="CG2294" s="10"/>
      <c r="CH2294" s="10"/>
      <c r="CI2294" s="10"/>
      <c r="CJ2294" s="10"/>
      <c r="CK2294" s="10"/>
      <c r="CL2294" s="10"/>
      <c r="CM2294" s="10"/>
    </row>
    <row r="2295" spans="1:91" x14ac:dyDescent="0.2">
      <c r="A2295" s="9"/>
      <c r="B2295" s="9"/>
      <c r="C2295" s="9"/>
      <c r="D2295" s="9"/>
      <c r="E2295" s="9"/>
      <c r="F2295" s="9"/>
      <c r="G2295" s="9"/>
      <c r="H2295" s="9"/>
      <c r="I2295" s="9"/>
      <c r="J2295" s="9"/>
      <c r="K2295" s="9"/>
      <c r="L2295" s="9"/>
      <c r="M2295" s="9"/>
      <c r="N2295" s="9"/>
      <c r="BM2295" s="9"/>
      <c r="BN2295" s="10"/>
      <c r="BO2295" s="9"/>
      <c r="BP2295" s="9"/>
      <c r="BQ2295" s="9"/>
      <c r="BR2295" s="9"/>
      <c r="BS2295" s="9"/>
      <c r="BT2295" s="5"/>
      <c r="BU2295" s="9"/>
      <c r="BV2295" s="10"/>
      <c r="BW2295" s="10"/>
      <c r="BX2295" s="10"/>
      <c r="BY2295" s="10"/>
      <c r="BZ2295" s="10"/>
      <c r="CA2295" s="10"/>
      <c r="CB2295" s="10"/>
      <c r="CC2295" s="10"/>
      <c r="CD2295" s="5"/>
      <c r="CE2295" s="9"/>
      <c r="CF2295" s="10"/>
      <c r="CG2295" s="10"/>
      <c r="CH2295" s="10"/>
      <c r="CI2295" s="10"/>
      <c r="CJ2295" s="10"/>
      <c r="CK2295" s="10"/>
      <c r="CL2295" s="10"/>
      <c r="CM2295" s="10"/>
    </row>
    <row r="2296" spans="1:91" x14ac:dyDescent="0.2">
      <c r="A2296" s="9"/>
      <c r="B2296" s="9"/>
      <c r="C2296" s="9"/>
      <c r="D2296" s="9"/>
      <c r="E2296" s="9"/>
      <c r="F2296" s="9"/>
      <c r="G2296" s="9"/>
      <c r="H2296" s="9"/>
      <c r="I2296" s="9"/>
      <c r="J2296" s="9"/>
      <c r="K2296" s="9"/>
      <c r="L2296" s="9"/>
      <c r="M2296" s="9"/>
      <c r="N2296" s="9"/>
      <c r="BM2296" s="9"/>
      <c r="BN2296" s="10"/>
      <c r="BO2296" s="9"/>
      <c r="BP2296" s="9"/>
      <c r="BQ2296" s="9"/>
      <c r="BR2296" s="9"/>
      <c r="BS2296" s="9"/>
      <c r="BT2296" s="5"/>
      <c r="BU2296" s="9"/>
      <c r="BV2296" s="10"/>
      <c r="BW2296" s="10"/>
      <c r="BX2296" s="10"/>
      <c r="BY2296" s="10"/>
      <c r="BZ2296" s="10"/>
      <c r="CA2296" s="10"/>
      <c r="CB2296" s="10"/>
      <c r="CC2296" s="10"/>
      <c r="CD2296" s="5"/>
      <c r="CE2296" s="9"/>
      <c r="CF2296" s="10"/>
      <c r="CG2296" s="10"/>
      <c r="CH2296" s="10"/>
      <c r="CI2296" s="10"/>
      <c r="CJ2296" s="10"/>
      <c r="CK2296" s="10"/>
      <c r="CL2296" s="10"/>
      <c r="CM2296" s="10"/>
    </row>
    <row r="2297" spans="1:91" x14ac:dyDescent="0.2">
      <c r="A2297" s="9"/>
      <c r="B2297" s="9"/>
      <c r="C2297" s="9"/>
      <c r="D2297" s="9"/>
      <c r="E2297" s="9"/>
      <c r="F2297" s="9"/>
      <c r="G2297" s="9"/>
      <c r="H2297" s="9"/>
      <c r="I2297" s="9"/>
      <c r="J2297" s="9"/>
      <c r="K2297" s="9"/>
      <c r="L2297" s="9"/>
      <c r="M2297" s="9"/>
      <c r="N2297" s="9"/>
      <c r="BM2297" s="9"/>
      <c r="BN2297" s="10"/>
      <c r="BO2297" s="9"/>
      <c r="BP2297" s="9"/>
      <c r="BQ2297" s="9"/>
      <c r="BR2297" s="9"/>
      <c r="BS2297" s="9"/>
      <c r="BT2297" s="5"/>
      <c r="BU2297" s="9"/>
      <c r="BV2297" s="10"/>
      <c r="BW2297" s="10"/>
      <c r="BX2297" s="10"/>
      <c r="BY2297" s="10"/>
      <c r="BZ2297" s="10"/>
      <c r="CA2297" s="10"/>
      <c r="CB2297" s="10"/>
      <c r="CC2297" s="10"/>
      <c r="CD2297" s="5"/>
      <c r="CE2297" s="9"/>
      <c r="CF2297" s="10"/>
      <c r="CG2297" s="10"/>
      <c r="CH2297" s="10"/>
      <c r="CI2297" s="10"/>
      <c r="CJ2297" s="10"/>
      <c r="CK2297" s="10"/>
      <c r="CL2297" s="10"/>
      <c r="CM2297" s="10"/>
    </row>
    <row r="2298" spans="1:91" x14ac:dyDescent="0.2">
      <c r="A2298" s="9"/>
      <c r="B2298" s="9"/>
      <c r="C2298" s="9"/>
      <c r="D2298" s="9"/>
      <c r="E2298" s="9"/>
      <c r="F2298" s="9"/>
      <c r="G2298" s="9"/>
      <c r="H2298" s="9"/>
      <c r="I2298" s="9"/>
      <c r="J2298" s="9"/>
      <c r="K2298" s="9"/>
      <c r="L2298" s="9"/>
      <c r="M2298" s="9"/>
      <c r="N2298" s="9"/>
      <c r="BM2298" s="9"/>
      <c r="BN2298" s="10"/>
      <c r="BO2298" s="9"/>
      <c r="BP2298" s="9"/>
      <c r="BQ2298" s="9"/>
      <c r="BR2298" s="9"/>
      <c r="BS2298" s="9"/>
      <c r="BT2298" s="5"/>
      <c r="BU2298" s="9"/>
      <c r="BV2298" s="10"/>
      <c r="BW2298" s="10"/>
      <c r="BX2298" s="10"/>
      <c r="BY2298" s="10"/>
      <c r="BZ2298" s="10"/>
      <c r="CA2298" s="10"/>
      <c r="CB2298" s="10"/>
      <c r="CC2298" s="10"/>
      <c r="CD2298" s="5"/>
      <c r="CE2298" s="9"/>
      <c r="CF2298" s="10"/>
      <c r="CG2298" s="10"/>
      <c r="CH2298" s="10"/>
      <c r="CI2298" s="10"/>
      <c r="CJ2298" s="10"/>
      <c r="CK2298" s="10"/>
      <c r="CL2298" s="10"/>
      <c r="CM2298" s="10"/>
    </row>
    <row r="2299" spans="1:91" x14ac:dyDescent="0.2">
      <c r="A2299" s="9"/>
      <c r="B2299" s="9"/>
      <c r="C2299" s="9"/>
      <c r="D2299" s="9"/>
      <c r="E2299" s="9"/>
      <c r="F2299" s="9"/>
      <c r="G2299" s="9"/>
      <c r="H2299" s="9"/>
      <c r="I2299" s="9"/>
      <c r="J2299" s="9"/>
      <c r="K2299" s="9"/>
      <c r="L2299" s="9"/>
      <c r="M2299" s="9"/>
      <c r="N2299" s="9"/>
      <c r="BM2299" s="9"/>
      <c r="BN2299" s="10"/>
      <c r="BO2299" s="9"/>
      <c r="BP2299" s="9"/>
      <c r="BQ2299" s="9"/>
      <c r="BR2299" s="9"/>
      <c r="BS2299" s="9"/>
      <c r="BT2299" s="5"/>
      <c r="BU2299" s="9"/>
      <c r="BV2299" s="10"/>
      <c r="BW2299" s="10"/>
      <c r="BX2299" s="10"/>
      <c r="BY2299" s="10"/>
      <c r="BZ2299" s="10"/>
      <c r="CA2299" s="10"/>
      <c r="CB2299" s="10"/>
      <c r="CC2299" s="10"/>
      <c r="CD2299" s="5"/>
      <c r="CE2299" s="9"/>
      <c r="CF2299" s="10"/>
      <c r="CG2299" s="10"/>
      <c r="CH2299" s="10"/>
      <c r="CI2299" s="10"/>
      <c r="CJ2299" s="10"/>
      <c r="CK2299" s="10"/>
      <c r="CL2299" s="10"/>
      <c r="CM2299" s="10"/>
    </row>
    <row r="2300" spans="1:91" x14ac:dyDescent="0.2">
      <c r="A2300" s="9"/>
      <c r="B2300" s="9"/>
      <c r="C2300" s="9"/>
      <c r="D2300" s="9"/>
      <c r="E2300" s="9"/>
      <c r="F2300" s="9"/>
      <c r="G2300" s="9"/>
      <c r="H2300" s="9"/>
      <c r="I2300" s="9"/>
      <c r="J2300" s="9"/>
      <c r="K2300" s="9"/>
      <c r="L2300" s="9"/>
      <c r="M2300" s="9"/>
      <c r="N2300" s="9"/>
      <c r="BM2300" s="9"/>
      <c r="BN2300" s="10"/>
      <c r="BO2300" s="9"/>
      <c r="BP2300" s="9"/>
      <c r="BQ2300" s="9"/>
      <c r="BR2300" s="9"/>
      <c r="BS2300" s="9"/>
      <c r="BT2300" s="5"/>
      <c r="BU2300" s="9"/>
      <c r="BV2300" s="10"/>
      <c r="BW2300" s="10"/>
      <c r="BX2300" s="10"/>
      <c r="BY2300" s="10"/>
      <c r="BZ2300" s="10"/>
      <c r="CA2300" s="10"/>
      <c r="CB2300" s="10"/>
      <c r="CC2300" s="10"/>
      <c r="CD2300" s="5"/>
      <c r="CE2300" s="9"/>
      <c r="CF2300" s="10"/>
      <c r="CG2300" s="10"/>
      <c r="CH2300" s="10"/>
      <c r="CI2300" s="10"/>
      <c r="CJ2300" s="10"/>
      <c r="CK2300" s="10"/>
      <c r="CL2300" s="10"/>
      <c r="CM2300" s="10"/>
    </row>
    <row r="2301" spans="1:91" x14ac:dyDescent="0.2">
      <c r="A2301" s="9"/>
      <c r="B2301" s="9"/>
      <c r="C2301" s="9"/>
      <c r="D2301" s="9"/>
      <c r="E2301" s="9"/>
      <c r="F2301" s="9"/>
      <c r="G2301" s="9"/>
      <c r="H2301" s="9"/>
      <c r="I2301" s="9"/>
      <c r="J2301" s="9"/>
      <c r="K2301" s="9"/>
      <c r="L2301" s="9"/>
      <c r="M2301" s="9"/>
      <c r="N2301" s="9"/>
      <c r="BM2301" s="9"/>
      <c r="BN2301" s="10"/>
      <c r="BO2301" s="9"/>
      <c r="BP2301" s="9"/>
      <c r="BQ2301" s="9"/>
      <c r="BR2301" s="9"/>
      <c r="BS2301" s="9"/>
      <c r="BT2301" s="5"/>
      <c r="BU2301" s="9"/>
      <c r="BV2301" s="10"/>
      <c r="BW2301" s="10"/>
      <c r="BX2301" s="10"/>
      <c r="BY2301" s="10"/>
      <c r="BZ2301" s="10"/>
      <c r="CA2301" s="10"/>
      <c r="CB2301" s="10"/>
      <c r="CC2301" s="10"/>
      <c r="CD2301" s="5"/>
      <c r="CE2301" s="9"/>
      <c r="CF2301" s="10"/>
      <c r="CG2301" s="10"/>
      <c r="CH2301" s="10"/>
      <c r="CI2301" s="10"/>
      <c r="CJ2301" s="10"/>
      <c r="CK2301" s="10"/>
      <c r="CL2301" s="10"/>
      <c r="CM2301" s="10"/>
    </row>
    <row r="2302" spans="1:91" x14ac:dyDescent="0.2">
      <c r="A2302" s="9"/>
      <c r="B2302" s="9"/>
      <c r="C2302" s="9"/>
      <c r="D2302" s="9"/>
      <c r="E2302" s="9"/>
      <c r="F2302" s="9"/>
      <c r="G2302" s="9"/>
      <c r="H2302" s="9"/>
      <c r="I2302" s="9"/>
      <c r="J2302" s="9"/>
      <c r="K2302" s="9"/>
      <c r="L2302" s="9"/>
      <c r="M2302" s="9"/>
      <c r="N2302" s="9"/>
      <c r="BM2302" s="9"/>
      <c r="BN2302" s="10"/>
      <c r="BO2302" s="9"/>
      <c r="BP2302" s="9"/>
      <c r="BQ2302" s="9"/>
      <c r="BR2302" s="9"/>
      <c r="BS2302" s="9"/>
      <c r="BT2302" s="5"/>
      <c r="BU2302" s="9"/>
      <c r="BV2302" s="10"/>
      <c r="BW2302" s="10"/>
      <c r="BX2302" s="10"/>
      <c r="BY2302" s="10"/>
      <c r="BZ2302" s="10"/>
      <c r="CA2302" s="10"/>
      <c r="CB2302" s="10"/>
      <c r="CC2302" s="10"/>
      <c r="CD2302" s="5"/>
      <c r="CE2302" s="9"/>
      <c r="CF2302" s="10"/>
      <c r="CG2302" s="10"/>
      <c r="CH2302" s="10"/>
      <c r="CI2302" s="10"/>
      <c r="CJ2302" s="10"/>
      <c r="CK2302" s="10"/>
      <c r="CL2302" s="10"/>
      <c r="CM2302" s="10"/>
    </row>
    <row r="2303" spans="1:91" x14ac:dyDescent="0.2">
      <c r="A2303" s="9"/>
      <c r="B2303" s="9"/>
      <c r="C2303" s="9"/>
      <c r="D2303" s="9"/>
      <c r="E2303" s="9"/>
      <c r="F2303" s="9"/>
      <c r="G2303" s="9"/>
      <c r="H2303" s="9"/>
      <c r="I2303" s="9"/>
      <c r="J2303" s="9"/>
      <c r="K2303" s="9"/>
      <c r="L2303" s="9"/>
      <c r="M2303" s="9"/>
      <c r="N2303" s="9"/>
      <c r="BM2303" s="9"/>
      <c r="BN2303" s="10"/>
      <c r="BO2303" s="9"/>
      <c r="BP2303" s="9"/>
      <c r="BQ2303" s="9"/>
      <c r="BR2303" s="9"/>
      <c r="BS2303" s="9"/>
      <c r="BT2303" s="5"/>
      <c r="BU2303" s="9"/>
      <c r="BV2303" s="10"/>
      <c r="BW2303" s="10"/>
      <c r="BX2303" s="10"/>
      <c r="BY2303" s="10"/>
      <c r="BZ2303" s="10"/>
      <c r="CA2303" s="10"/>
      <c r="CB2303" s="10"/>
      <c r="CC2303" s="10"/>
      <c r="CD2303" s="5"/>
      <c r="CE2303" s="9"/>
      <c r="CF2303" s="10"/>
      <c r="CG2303" s="10"/>
      <c r="CH2303" s="10"/>
      <c r="CI2303" s="10"/>
      <c r="CJ2303" s="10"/>
      <c r="CK2303" s="10"/>
      <c r="CL2303" s="10"/>
      <c r="CM2303" s="10"/>
    </row>
    <row r="2304" spans="1:91" x14ac:dyDescent="0.2">
      <c r="A2304" s="9"/>
      <c r="B2304" s="9"/>
      <c r="C2304" s="9"/>
      <c r="D2304" s="9"/>
      <c r="E2304" s="9"/>
      <c r="F2304" s="9"/>
      <c r="G2304" s="9"/>
      <c r="H2304" s="9"/>
      <c r="I2304" s="9"/>
      <c r="J2304" s="9"/>
      <c r="K2304" s="9"/>
      <c r="L2304" s="9"/>
      <c r="M2304" s="9"/>
      <c r="N2304" s="9"/>
      <c r="BM2304" s="9"/>
      <c r="BN2304" s="10"/>
      <c r="BO2304" s="9"/>
      <c r="BP2304" s="9"/>
      <c r="BQ2304" s="9"/>
      <c r="BR2304" s="9"/>
      <c r="BS2304" s="9"/>
      <c r="BT2304" s="5"/>
      <c r="BU2304" s="9"/>
      <c r="BV2304" s="10"/>
      <c r="BW2304" s="10"/>
      <c r="BX2304" s="10"/>
      <c r="BY2304" s="10"/>
      <c r="BZ2304" s="10"/>
      <c r="CA2304" s="10"/>
      <c r="CB2304" s="10"/>
      <c r="CC2304" s="10"/>
      <c r="CD2304" s="5"/>
      <c r="CE2304" s="9"/>
      <c r="CF2304" s="10"/>
      <c r="CG2304" s="10"/>
      <c r="CH2304" s="10"/>
      <c r="CI2304" s="10"/>
      <c r="CJ2304" s="10"/>
      <c r="CK2304" s="10"/>
      <c r="CL2304" s="10"/>
      <c r="CM2304" s="10"/>
    </row>
    <row r="2305" spans="1:91" x14ac:dyDescent="0.2">
      <c r="A2305" s="9"/>
      <c r="B2305" s="9"/>
      <c r="C2305" s="9"/>
      <c r="D2305" s="9"/>
      <c r="E2305" s="9"/>
      <c r="F2305" s="9"/>
      <c r="G2305" s="9"/>
      <c r="H2305" s="9"/>
      <c r="I2305" s="9"/>
      <c r="J2305" s="9"/>
      <c r="K2305" s="9"/>
      <c r="L2305" s="9"/>
      <c r="M2305" s="9"/>
      <c r="N2305" s="9"/>
      <c r="BM2305" s="9"/>
      <c r="BN2305" s="10"/>
      <c r="BO2305" s="9"/>
      <c r="BP2305" s="9"/>
      <c r="BQ2305" s="9"/>
      <c r="BR2305" s="9"/>
      <c r="BS2305" s="9"/>
      <c r="BT2305" s="5"/>
      <c r="BU2305" s="9"/>
      <c r="BV2305" s="10"/>
      <c r="BW2305" s="10"/>
      <c r="BX2305" s="10"/>
      <c r="BY2305" s="10"/>
      <c r="BZ2305" s="10"/>
      <c r="CA2305" s="10"/>
      <c r="CB2305" s="10"/>
      <c r="CC2305" s="10"/>
      <c r="CD2305" s="5"/>
      <c r="CE2305" s="9"/>
      <c r="CF2305" s="10"/>
      <c r="CG2305" s="10"/>
      <c r="CH2305" s="10"/>
      <c r="CI2305" s="10"/>
      <c r="CJ2305" s="10"/>
      <c r="CK2305" s="10"/>
      <c r="CL2305" s="10"/>
      <c r="CM2305" s="10"/>
    </row>
    <row r="2306" spans="1:91" x14ac:dyDescent="0.2">
      <c r="A2306" s="9"/>
      <c r="B2306" s="9"/>
      <c r="C2306" s="9"/>
      <c r="D2306" s="9"/>
      <c r="E2306" s="9"/>
      <c r="F2306" s="9"/>
      <c r="G2306" s="9"/>
      <c r="H2306" s="9"/>
      <c r="I2306" s="9"/>
      <c r="J2306" s="9"/>
      <c r="K2306" s="9"/>
      <c r="L2306" s="9"/>
      <c r="M2306" s="9"/>
      <c r="N2306" s="9"/>
      <c r="BM2306" s="9"/>
      <c r="BN2306" s="10"/>
      <c r="BO2306" s="9"/>
      <c r="BP2306" s="9"/>
      <c r="BQ2306" s="9"/>
      <c r="BR2306" s="9"/>
      <c r="BS2306" s="9"/>
      <c r="BT2306" s="5"/>
      <c r="BU2306" s="9"/>
      <c r="BV2306" s="10"/>
      <c r="BW2306" s="10"/>
      <c r="BX2306" s="10"/>
      <c r="BY2306" s="10"/>
      <c r="BZ2306" s="10"/>
      <c r="CA2306" s="10"/>
      <c r="CB2306" s="10"/>
      <c r="CC2306" s="10"/>
      <c r="CD2306" s="5"/>
      <c r="CE2306" s="9"/>
      <c r="CF2306" s="10"/>
      <c r="CG2306" s="10"/>
      <c r="CH2306" s="10"/>
      <c r="CI2306" s="10"/>
      <c r="CJ2306" s="10"/>
      <c r="CK2306" s="10"/>
      <c r="CL2306" s="10"/>
      <c r="CM2306" s="10"/>
    </row>
    <row r="2307" spans="1:91" x14ac:dyDescent="0.2">
      <c r="A2307" s="9"/>
      <c r="B2307" s="9"/>
      <c r="C2307" s="9"/>
      <c r="D2307" s="9"/>
      <c r="E2307" s="9"/>
      <c r="F2307" s="9"/>
      <c r="G2307" s="9"/>
      <c r="H2307" s="9"/>
      <c r="I2307" s="9"/>
      <c r="J2307" s="9"/>
      <c r="K2307" s="9"/>
      <c r="L2307" s="9"/>
      <c r="M2307" s="9"/>
      <c r="N2307" s="9"/>
      <c r="BM2307" s="9"/>
      <c r="BN2307" s="10"/>
      <c r="BO2307" s="9"/>
      <c r="BP2307" s="9"/>
      <c r="BQ2307" s="9"/>
      <c r="BR2307" s="9"/>
      <c r="BS2307" s="9"/>
      <c r="BT2307" s="5"/>
      <c r="BU2307" s="9"/>
      <c r="BV2307" s="10"/>
      <c r="BW2307" s="10"/>
      <c r="BX2307" s="10"/>
      <c r="BY2307" s="10"/>
      <c r="BZ2307" s="10"/>
      <c r="CA2307" s="10"/>
      <c r="CB2307" s="10"/>
      <c r="CC2307" s="10"/>
      <c r="CD2307" s="5"/>
      <c r="CE2307" s="9"/>
      <c r="CF2307" s="10"/>
      <c r="CG2307" s="10"/>
      <c r="CH2307" s="10"/>
      <c r="CI2307" s="10"/>
      <c r="CJ2307" s="10"/>
      <c r="CK2307" s="10"/>
      <c r="CL2307" s="10"/>
      <c r="CM2307" s="10"/>
    </row>
    <row r="2308" spans="1:91" x14ac:dyDescent="0.2">
      <c r="A2308" s="9"/>
      <c r="B2308" s="9"/>
      <c r="C2308" s="9"/>
      <c r="D2308" s="9"/>
      <c r="E2308" s="9"/>
      <c r="F2308" s="9"/>
      <c r="G2308" s="9"/>
      <c r="H2308" s="9"/>
      <c r="I2308" s="9"/>
      <c r="J2308" s="9"/>
      <c r="K2308" s="9"/>
      <c r="L2308" s="9"/>
      <c r="M2308" s="9"/>
      <c r="N2308" s="9"/>
      <c r="BM2308" s="9"/>
      <c r="BN2308" s="10"/>
      <c r="BO2308" s="9"/>
      <c r="BP2308" s="9"/>
      <c r="BQ2308" s="9"/>
      <c r="BR2308" s="9"/>
      <c r="BS2308" s="9"/>
      <c r="BT2308" s="5"/>
      <c r="BU2308" s="9"/>
      <c r="BV2308" s="10"/>
      <c r="BW2308" s="10"/>
      <c r="BX2308" s="10"/>
      <c r="BY2308" s="10"/>
      <c r="BZ2308" s="10"/>
      <c r="CA2308" s="10"/>
      <c r="CB2308" s="10"/>
      <c r="CC2308" s="10"/>
      <c r="CD2308" s="5"/>
      <c r="CE2308" s="9"/>
      <c r="CF2308" s="10"/>
      <c r="CG2308" s="10"/>
      <c r="CH2308" s="10"/>
      <c r="CI2308" s="10"/>
      <c r="CJ2308" s="10"/>
      <c r="CK2308" s="10"/>
      <c r="CL2308" s="10"/>
      <c r="CM2308" s="10"/>
    </row>
    <row r="2309" spans="1:91" x14ac:dyDescent="0.2">
      <c r="A2309" s="9"/>
      <c r="B2309" s="9"/>
      <c r="C2309" s="9"/>
      <c r="D2309" s="9"/>
      <c r="E2309" s="9"/>
      <c r="F2309" s="9"/>
      <c r="G2309" s="9"/>
      <c r="H2309" s="9"/>
      <c r="I2309" s="9"/>
      <c r="J2309" s="9"/>
      <c r="K2309" s="9"/>
      <c r="L2309" s="9"/>
      <c r="M2309" s="9"/>
      <c r="N2309" s="9"/>
      <c r="BM2309" s="9"/>
      <c r="BN2309" s="10"/>
      <c r="BO2309" s="9"/>
      <c r="BP2309" s="9"/>
      <c r="BQ2309" s="9"/>
      <c r="BR2309" s="9"/>
      <c r="BS2309" s="9"/>
      <c r="BT2309" s="5"/>
      <c r="BU2309" s="9"/>
      <c r="BV2309" s="10"/>
      <c r="BW2309" s="10"/>
      <c r="BX2309" s="10"/>
      <c r="BY2309" s="10"/>
      <c r="BZ2309" s="10"/>
      <c r="CA2309" s="10"/>
      <c r="CB2309" s="10"/>
      <c r="CC2309" s="10"/>
      <c r="CD2309" s="5"/>
      <c r="CE2309" s="9"/>
      <c r="CF2309" s="10"/>
      <c r="CG2309" s="10"/>
      <c r="CH2309" s="10"/>
      <c r="CI2309" s="10"/>
      <c r="CJ2309" s="10"/>
      <c r="CK2309" s="10"/>
      <c r="CL2309" s="10"/>
      <c r="CM2309" s="10"/>
    </row>
    <row r="2310" spans="1:91" x14ac:dyDescent="0.2">
      <c r="A2310" s="9"/>
      <c r="B2310" s="9"/>
      <c r="C2310" s="9"/>
      <c r="D2310" s="9"/>
      <c r="E2310" s="9"/>
      <c r="F2310" s="9"/>
      <c r="G2310" s="9"/>
      <c r="H2310" s="9"/>
      <c r="I2310" s="9"/>
      <c r="J2310" s="9"/>
      <c r="K2310" s="9"/>
      <c r="L2310" s="9"/>
      <c r="M2310" s="9"/>
      <c r="N2310" s="9"/>
      <c r="BM2310" s="9"/>
      <c r="BN2310" s="10"/>
      <c r="BO2310" s="9"/>
      <c r="BP2310" s="9"/>
      <c r="BQ2310" s="9"/>
      <c r="BR2310" s="9"/>
      <c r="BS2310" s="9"/>
      <c r="BT2310" s="5"/>
      <c r="BU2310" s="9"/>
      <c r="BV2310" s="10"/>
      <c r="BW2310" s="10"/>
      <c r="BX2310" s="10"/>
      <c r="BY2310" s="10"/>
      <c r="BZ2310" s="10"/>
      <c r="CA2310" s="10"/>
      <c r="CB2310" s="10"/>
      <c r="CC2310" s="10"/>
      <c r="CD2310" s="5"/>
      <c r="CE2310" s="9"/>
      <c r="CF2310" s="10"/>
      <c r="CG2310" s="10"/>
      <c r="CH2310" s="10"/>
      <c r="CI2310" s="10"/>
      <c r="CJ2310" s="10"/>
      <c r="CK2310" s="10"/>
      <c r="CL2310" s="10"/>
      <c r="CM2310" s="10"/>
    </row>
    <row r="2311" spans="1:91" x14ac:dyDescent="0.2">
      <c r="A2311" s="9"/>
      <c r="B2311" s="9"/>
      <c r="C2311" s="9"/>
      <c r="D2311" s="9"/>
      <c r="E2311" s="9"/>
      <c r="F2311" s="9"/>
      <c r="G2311" s="9"/>
      <c r="H2311" s="9"/>
      <c r="I2311" s="9"/>
      <c r="J2311" s="9"/>
      <c r="K2311" s="9"/>
      <c r="L2311" s="9"/>
      <c r="M2311" s="9"/>
      <c r="N2311" s="9"/>
      <c r="BM2311" s="9"/>
      <c r="BN2311" s="10"/>
      <c r="BO2311" s="9"/>
      <c r="BP2311" s="9"/>
      <c r="BQ2311" s="9"/>
      <c r="BR2311" s="9"/>
      <c r="BS2311" s="9"/>
      <c r="BT2311" s="5"/>
      <c r="BU2311" s="9"/>
      <c r="BV2311" s="10"/>
      <c r="BW2311" s="10"/>
      <c r="BX2311" s="10"/>
      <c r="BY2311" s="10"/>
      <c r="BZ2311" s="10"/>
      <c r="CA2311" s="10"/>
      <c r="CB2311" s="10"/>
      <c r="CC2311" s="10"/>
      <c r="CD2311" s="5"/>
      <c r="CE2311" s="9"/>
      <c r="CF2311" s="10"/>
      <c r="CG2311" s="10"/>
      <c r="CH2311" s="10"/>
      <c r="CI2311" s="10"/>
      <c r="CJ2311" s="10"/>
      <c r="CK2311" s="10"/>
      <c r="CL2311" s="10"/>
      <c r="CM2311" s="10"/>
    </row>
    <row r="2312" spans="1:91" x14ac:dyDescent="0.2">
      <c r="A2312" s="9"/>
      <c r="B2312" s="9"/>
      <c r="C2312" s="9"/>
      <c r="D2312" s="9"/>
      <c r="E2312" s="9"/>
      <c r="F2312" s="9"/>
      <c r="G2312" s="9"/>
      <c r="H2312" s="9"/>
      <c r="I2312" s="9"/>
      <c r="J2312" s="9"/>
      <c r="K2312" s="9"/>
      <c r="L2312" s="9"/>
      <c r="M2312" s="9"/>
      <c r="N2312" s="9"/>
      <c r="BM2312" s="9"/>
      <c r="BN2312" s="10"/>
      <c r="BO2312" s="9"/>
      <c r="BP2312" s="9"/>
      <c r="BQ2312" s="9"/>
      <c r="BR2312" s="9"/>
      <c r="BS2312" s="9"/>
      <c r="BT2312" s="5"/>
      <c r="BU2312" s="9"/>
      <c r="BV2312" s="10"/>
      <c r="BW2312" s="10"/>
      <c r="BX2312" s="10"/>
      <c r="BY2312" s="10"/>
      <c r="BZ2312" s="10"/>
      <c r="CA2312" s="10"/>
      <c r="CB2312" s="10"/>
      <c r="CC2312" s="10"/>
      <c r="CD2312" s="5"/>
      <c r="CE2312" s="9"/>
      <c r="CF2312" s="10"/>
      <c r="CG2312" s="10"/>
      <c r="CH2312" s="10"/>
      <c r="CI2312" s="10"/>
      <c r="CJ2312" s="10"/>
      <c r="CK2312" s="10"/>
      <c r="CL2312" s="10"/>
      <c r="CM2312" s="10"/>
    </row>
    <row r="2313" spans="1:91" x14ac:dyDescent="0.2">
      <c r="A2313" s="9"/>
      <c r="B2313" s="9"/>
      <c r="C2313" s="9"/>
      <c r="D2313" s="9"/>
      <c r="E2313" s="9"/>
      <c r="F2313" s="9"/>
      <c r="G2313" s="9"/>
      <c r="H2313" s="9"/>
      <c r="I2313" s="9"/>
      <c r="J2313" s="9"/>
      <c r="K2313" s="9"/>
      <c r="L2313" s="9"/>
      <c r="M2313" s="9"/>
      <c r="N2313" s="9"/>
      <c r="BM2313" s="9"/>
      <c r="BN2313" s="10"/>
      <c r="BO2313" s="9"/>
      <c r="BP2313" s="9"/>
      <c r="BQ2313" s="9"/>
      <c r="BR2313" s="9"/>
      <c r="BS2313" s="9"/>
      <c r="BT2313" s="5"/>
      <c r="BU2313" s="9"/>
      <c r="BV2313" s="10"/>
      <c r="BW2313" s="10"/>
      <c r="BX2313" s="10"/>
      <c r="BY2313" s="10"/>
      <c r="BZ2313" s="10"/>
      <c r="CA2313" s="10"/>
      <c r="CB2313" s="10"/>
      <c r="CC2313" s="10"/>
      <c r="CD2313" s="5"/>
      <c r="CE2313" s="9"/>
      <c r="CF2313" s="10"/>
      <c r="CG2313" s="10"/>
      <c r="CH2313" s="10"/>
      <c r="CI2313" s="10"/>
      <c r="CJ2313" s="10"/>
      <c r="CK2313" s="10"/>
      <c r="CL2313" s="10"/>
      <c r="CM2313" s="10"/>
    </row>
    <row r="2314" spans="1:91" x14ac:dyDescent="0.2">
      <c r="A2314" s="9"/>
      <c r="B2314" s="9"/>
      <c r="C2314" s="9"/>
      <c r="D2314" s="9"/>
      <c r="E2314" s="9"/>
      <c r="F2314" s="9"/>
      <c r="G2314" s="9"/>
      <c r="H2314" s="9"/>
      <c r="I2314" s="9"/>
      <c r="J2314" s="9"/>
      <c r="K2314" s="9"/>
      <c r="L2314" s="9"/>
      <c r="M2314" s="9"/>
      <c r="N2314" s="9"/>
      <c r="BM2314" s="9"/>
      <c r="BN2314" s="10"/>
      <c r="BO2314" s="9"/>
      <c r="BP2314" s="9"/>
      <c r="BQ2314" s="9"/>
      <c r="BR2314" s="9"/>
      <c r="BS2314" s="9"/>
      <c r="BT2314" s="5"/>
      <c r="BU2314" s="9"/>
      <c r="BV2314" s="10"/>
      <c r="BW2314" s="10"/>
      <c r="BX2314" s="10"/>
      <c r="BY2314" s="10"/>
      <c r="BZ2314" s="10"/>
      <c r="CA2314" s="10"/>
      <c r="CB2314" s="10"/>
      <c r="CC2314" s="10"/>
      <c r="CD2314" s="5"/>
      <c r="CE2314" s="9"/>
      <c r="CF2314" s="10"/>
      <c r="CG2314" s="10"/>
      <c r="CH2314" s="10"/>
      <c r="CI2314" s="10"/>
      <c r="CJ2314" s="10"/>
      <c r="CK2314" s="10"/>
      <c r="CL2314" s="10"/>
      <c r="CM2314" s="10"/>
    </row>
    <row r="2315" spans="1:91" x14ac:dyDescent="0.2">
      <c r="A2315" s="9"/>
      <c r="B2315" s="9"/>
      <c r="C2315" s="9"/>
      <c r="D2315" s="9"/>
      <c r="E2315" s="9"/>
      <c r="F2315" s="9"/>
      <c r="G2315" s="9"/>
      <c r="H2315" s="9"/>
      <c r="I2315" s="9"/>
      <c r="J2315" s="9"/>
      <c r="K2315" s="9"/>
      <c r="L2315" s="9"/>
      <c r="M2315" s="9"/>
      <c r="N2315" s="9"/>
      <c r="BM2315" s="9"/>
      <c r="BN2315" s="10"/>
      <c r="BO2315" s="9"/>
      <c r="BP2315" s="9"/>
      <c r="BQ2315" s="9"/>
      <c r="BR2315" s="9"/>
      <c r="BS2315" s="9"/>
      <c r="BT2315" s="5"/>
      <c r="BU2315" s="9"/>
      <c r="BV2315" s="10"/>
      <c r="BW2315" s="10"/>
      <c r="BX2315" s="10"/>
      <c r="BY2315" s="10"/>
      <c r="BZ2315" s="10"/>
      <c r="CA2315" s="10"/>
      <c r="CB2315" s="10"/>
      <c r="CC2315" s="10"/>
      <c r="CD2315" s="5"/>
      <c r="CE2315" s="9"/>
      <c r="CF2315" s="10"/>
      <c r="CG2315" s="10"/>
      <c r="CH2315" s="10"/>
      <c r="CI2315" s="10"/>
      <c r="CJ2315" s="10"/>
      <c r="CK2315" s="10"/>
      <c r="CL2315" s="10"/>
      <c r="CM2315" s="10"/>
    </row>
    <row r="2316" spans="1:91" x14ac:dyDescent="0.2">
      <c r="A2316" s="9"/>
      <c r="B2316" s="9"/>
      <c r="C2316" s="9"/>
      <c r="D2316" s="9"/>
      <c r="E2316" s="9"/>
      <c r="F2316" s="9"/>
      <c r="G2316" s="9"/>
      <c r="H2316" s="9"/>
      <c r="I2316" s="9"/>
      <c r="J2316" s="9"/>
      <c r="K2316" s="9"/>
      <c r="L2316" s="9"/>
      <c r="M2316" s="9"/>
      <c r="N2316" s="9"/>
      <c r="BM2316" s="9"/>
      <c r="BN2316" s="10"/>
      <c r="BO2316" s="9"/>
      <c r="BP2316" s="9"/>
      <c r="BQ2316" s="9"/>
      <c r="BR2316" s="9"/>
      <c r="BS2316" s="9"/>
      <c r="BT2316" s="5"/>
      <c r="BU2316" s="9"/>
      <c r="BV2316" s="10"/>
      <c r="BW2316" s="10"/>
      <c r="BX2316" s="10"/>
      <c r="BY2316" s="10"/>
      <c r="BZ2316" s="10"/>
      <c r="CA2316" s="10"/>
      <c r="CB2316" s="10"/>
      <c r="CC2316" s="10"/>
      <c r="CD2316" s="5"/>
      <c r="CE2316" s="9"/>
      <c r="CF2316" s="10"/>
      <c r="CG2316" s="10"/>
      <c r="CH2316" s="10"/>
      <c r="CI2316" s="10"/>
      <c r="CJ2316" s="10"/>
      <c r="CK2316" s="10"/>
      <c r="CL2316" s="10"/>
      <c r="CM2316" s="10"/>
    </row>
    <row r="2317" spans="1:91" x14ac:dyDescent="0.2">
      <c r="A2317" s="9"/>
      <c r="B2317" s="9"/>
      <c r="C2317" s="9"/>
      <c r="D2317" s="9"/>
      <c r="E2317" s="9"/>
      <c r="F2317" s="9"/>
      <c r="G2317" s="9"/>
      <c r="H2317" s="9"/>
      <c r="I2317" s="9"/>
      <c r="J2317" s="9"/>
      <c r="K2317" s="9"/>
      <c r="L2317" s="9"/>
      <c r="M2317" s="9"/>
      <c r="N2317" s="9"/>
      <c r="BM2317" s="9"/>
      <c r="BN2317" s="10"/>
      <c r="BO2317" s="9"/>
      <c r="BP2317" s="9"/>
      <c r="BQ2317" s="9"/>
      <c r="BR2317" s="9"/>
      <c r="BS2317" s="9"/>
      <c r="BT2317" s="5"/>
      <c r="BU2317" s="9"/>
      <c r="BV2317" s="10"/>
      <c r="BW2317" s="10"/>
      <c r="BX2317" s="10"/>
      <c r="BY2317" s="10"/>
      <c r="BZ2317" s="10"/>
      <c r="CA2317" s="10"/>
      <c r="CB2317" s="10"/>
      <c r="CC2317" s="10"/>
      <c r="CD2317" s="5"/>
      <c r="CE2317" s="9"/>
      <c r="CF2317" s="10"/>
      <c r="CG2317" s="10"/>
      <c r="CH2317" s="10"/>
      <c r="CI2317" s="10"/>
      <c r="CJ2317" s="10"/>
      <c r="CK2317" s="10"/>
      <c r="CL2317" s="10"/>
      <c r="CM2317" s="10"/>
    </row>
    <row r="2318" spans="1:91" x14ac:dyDescent="0.2">
      <c r="A2318" s="9"/>
      <c r="B2318" s="9"/>
      <c r="C2318" s="9"/>
      <c r="D2318" s="9"/>
      <c r="E2318" s="9"/>
      <c r="F2318" s="9"/>
      <c r="G2318" s="9"/>
      <c r="H2318" s="9"/>
      <c r="I2318" s="9"/>
      <c r="J2318" s="9"/>
      <c r="K2318" s="9"/>
      <c r="L2318" s="9"/>
      <c r="M2318" s="9"/>
      <c r="N2318" s="9"/>
      <c r="BM2318" s="9"/>
      <c r="BN2318" s="10"/>
      <c r="BO2318" s="9"/>
      <c r="BP2318" s="9"/>
      <c r="BQ2318" s="9"/>
      <c r="BR2318" s="9"/>
      <c r="BS2318" s="9"/>
      <c r="BT2318" s="5"/>
      <c r="BU2318" s="9"/>
      <c r="BV2318" s="10"/>
      <c r="BW2318" s="10"/>
      <c r="BX2318" s="10"/>
      <c r="BY2318" s="10"/>
      <c r="BZ2318" s="10"/>
      <c r="CA2318" s="10"/>
      <c r="CB2318" s="10"/>
      <c r="CC2318" s="10"/>
      <c r="CD2318" s="5"/>
      <c r="CE2318" s="9"/>
      <c r="CF2318" s="10"/>
      <c r="CG2318" s="10"/>
      <c r="CH2318" s="10"/>
      <c r="CI2318" s="10"/>
      <c r="CJ2318" s="10"/>
      <c r="CK2318" s="10"/>
      <c r="CL2318" s="10"/>
      <c r="CM2318" s="10"/>
    </row>
    <row r="2319" spans="1:91" x14ac:dyDescent="0.2">
      <c r="A2319" s="9"/>
      <c r="B2319" s="9"/>
      <c r="C2319" s="9"/>
      <c r="D2319" s="9"/>
      <c r="E2319" s="9"/>
      <c r="F2319" s="9"/>
      <c r="G2319" s="9"/>
      <c r="H2319" s="9"/>
      <c r="I2319" s="9"/>
      <c r="J2319" s="9"/>
      <c r="K2319" s="9"/>
      <c r="L2319" s="9"/>
      <c r="M2319" s="9"/>
      <c r="N2319" s="9"/>
      <c r="BM2319" s="9"/>
      <c r="BN2319" s="10"/>
      <c r="BO2319" s="9"/>
      <c r="BP2319" s="9"/>
      <c r="BQ2319" s="9"/>
      <c r="BR2319" s="9"/>
      <c r="BS2319" s="9"/>
      <c r="BT2319" s="5"/>
      <c r="BU2319" s="9"/>
      <c r="BV2319" s="10"/>
      <c r="BW2319" s="10"/>
      <c r="BX2319" s="10"/>
      <c r="BY2319" s="10"/>
      <c r="BZ2319" s="10"/>
      <c r="CA2319" s="10"/>
      <c r="CB2319" s="10"/>
      <c r="CC2319" s="10"/>
      <c r="CD2319" s="5"/>
      <c r="CE2319" s="9"/>
      <c r="CF2319" s="10"/>
      <c r="CG2319" s="10"/>
      <c r="CH2319" s="10"/>
      <c r="CI2319" s="10"/>
      <c r="CJ2319" s="10"/>
      <c r="CK2319" s="10"/>
      <c r="CL2319" s="10"/>
      <c r="CM2319" s="10"/>
    </row>
    <row r="2320" spans="1:91" x14ac:dyDescent="0.2">
      <c r="A2320" s="9"/>
      <c r="B2320" s="9"/>
      <c r="C2320" s="9"/>
      <c r="D2320" s="9"/>
      <c r="E2320" s="9"/>
      <c r="F2320" s="9"/>
      <c r="G2320" s="9"/>
      <c r="H2320" s="9"/>
      <c r="I2320" s="9"/>
      <c r="J2320" s="9"/>
      <c r="K2320" s="9"/>
      <c r="L2320" s="9"/>
      <c r="M2320" s="9"/>
      <c r="N2320" s="9"/>
      <c r="BM2320" s="9"/>
      <c r="BN2320" s="10"/>
      <c r="BO2320" s="9"/>
      <c r="BP2320" s="9"/>
      <c r="BQ2320" s="9"/>
      <c r="BR2320" s="9"/>
      <c r="BS2320" s="9"/>
      <c r="BT2320" s="5"/>
      <c r="BU2320" s="9"/>
      <c r="BV2320" s="10"/>
      <c r="BW2320" s="10"/>
      <c r="BX2320" s="10"/>
      <c r="BY2320" s="10"/>
      <c r="BZ2320" s="10"/>
      <c r="CA2320" s="10"/>
      <c r="CB2320" s="10"/>
      <c r="CC2320" s="10"/>
      <c r="CD2320" s="5"/>
      <c r="CE2320" s="9"/>
      <c r="CF2320" s="10"/>
      <c r="CG2320" s="10"/>
      <c r="CH2320" s="10"/>
      <c r="CI2320" s="10"/>
      <c r="CJ2320" s="10"/>
      <c r="CK2320" s="10"/>
      <c r="CL2320" s="10"/>
      <c r="CM2320" s="10"/>
    </row>
    <row r="2321" spans="1:91" x14ac:dyDescent="0.2">
      <c r="A2321" s="9"/>
      <c r="B2321" s="9"/>
      <c r="C2321" s="9"/>
      <c r="D2321" s="9"/>
      <c r="E2321" s="9"/>
      <c r="F2321" s="9"/>
      <c r="G2321" s="9"/>
      <c r="H2321" s="9"/>
      <c r="I2321" s="9"/>
      <c r="J2321" s="9"/>
      <c r="K2321" s="9"/>
      <c r="L2321" s="9"/>
      <c r="M2321" s="9"/>
      <c r="N2321" s="9"/>
      <c r="BM2321" s="9"/>
      <c r="BN2321" s="10"/>
      <c r="BO2321" s="9"/>
      <c r="BP2321" s="9"/>
      <c r="BQ2321" s="9"/>
      <c r="BR2321" s="9"/>
      <c r="BS2321" s="9"/>
      <c r="BT2321" s="5"/>
      <c r="BU2321" s="9"/>
      <c r="BV2321" s="10"/>
      <c r="BW2321" s="10"/>
      <c r="BX2321" s="10"/>
      <c r="BY2321" s="10"/>
      <c r="BZ2321" s="10"/>
      <c r="CA2321" s="10"/>
      <c r="CB2321" s="10"/>
      <c r="CC2321" s="10"/>
      <c r="CD2321" s="5"/>
      <c r="CE2321" s="9"/>
      <c r="CF2321" s="10"/>
      <c r="CG2321" s="10"/>
      <c r="CH2321" s="10"/>
      <c r="CI2321" s="10"/>
      <c r="CJ2321" s="10"/>
      <c r="CK2321" s="10"/>
      <c r="CL2321" s="10"/>
      <c r="CM2321" s="10"/>
    </row>
    <row r="2322" spans="1:91" x14ac:dyDescent="0.2">
      <c r="A2322" s="9"/>
      <c r="B2322" s="9"/>
      <c r="C2322" s="9"/>
      <c r="D2322" s="9"/>
      <c r="E2322" s="9"/>
      <c r="F2322" s="9"/>
      <c r="G2322" s="9"/>
      <c r="H2322" s="9"/>
      <c r="I2322" s="9"/>
      <c r="J2322" s="9"/>
      <c r="K2322" s="9"/>
      <c r="L2322" s="9"/>
      <c r="M2322" s="9"/>
      <c r="N2322" s="9"/>
      <c r="BM2322" s="9"/>
      <c r="BN2322" s="10"/>
      <c r="BO2322" s="9"/>
      <c r="BP2322" s="9"/>
      <c r="BQ2322" s="9"/>
      <c r="BR2322" s="9"/>
      <c r="BS2322" s="9"/>
      <c r="BT2322" s="5"/>
      <c r="BU2322" s="9"/>
      <c r="BV2322" s="10"/>
      <c r="BW2322" s="10"/>
      <c r="BX2322" s="10"/>
      <c r="BY2322" s="10"/>
      <c r="BZ2322" s="10"/>
      <c r="CA2322" s="10"/>
      <c r="CB2322" s="10"/>
      <c r="CC2322" s="10"/>
      <c r="CD2322" s="5"/>
      <c r="CE2322" s="9"/>
      <c r="CF2322" s="10"/>
      <c r="CG2322" s="10"/>
      <c r="CH2322" s="10"/>
      <c r="CI2322" s="10"/>
      <c r="CJ2322" s="10"/>
      <c r="CK2322" s="10"/>
      <c r="CL2322" s="10"/>
      <c r="CM2322" s="10"/>
    </row>
    <row r="2323" spans="1:91" x14ac:dyDescent="0.2">
      <c r="A2323" s="9"/>
      <c r="B2323" s="9"/>
      <c r="C2323" s="9"/>
      <c r="D2323" s="9"/>
      <c r="E2323" s="9"/>
      <c r="F2323" s="9"/>
      <c r="G2323" s="9"/>
      <c r="H2323" s="9"/>
      <c r="I2323" s="9"/>
      <c r="J2323" s="9"/>
      <c r="K2323" s="9"/>
      <c r="L2323" s="9"/>
      <c r="M2323" s="9"/>
      <c r="N2323" s="9"/>
      <c r="BM2323" s="9"/>
      <c r="BN2323" s="10"/>
      <c r="BO2323" s="9"/>
      <c r="BP2323" s="9"/>
      <c r="BQ2323" s="9"/>
      <c r="BR2323" s="9"/>
      <c r="BS2323" s="9"/>
      <c r="BT2323" s="5"/>
      <c r="BU2323" s="9"/>
      <c r="BV2323" s="10"/>
      <c r="BW2323" s="10"/>
      <c r="BX2323" s="10"/>
      <c r="BY2323" s="10"/>
      <c r="BZ2323" s="10"/>
      <c r="CA2323" s="10"/>
      <c r="CB2323" s="10"/>
      <c r="CC2323" s="10"/>
      <c r="CD2323" s="5"/>
      <c r="CE2323" s="9"/>
      <c r="CF2323" s="10"/>
      <c r="CG2323" s="10"/>
      <c r="CH2323" s="10"/>
      <c r="CI2323" s="10"/>
      <c r="CJ2323" s="10"/>
      <c r="CK2323" s="10"/>
      <c r="CL2323" s="10"/>
      <c r="CM2323" s="10"/>
    </row>
    <row r="2324" spans="1:91" x14ac:dyDescent="0.2">
      <c r="A2324" s="9"/>
      <c r="B2324" s="9"/>
      <c r="C2324" s="9"/>
      <c r="D2324" s="9"/>
      <c r="E2324" s="9"/>
      <c r="F2324" s="9"/>
      <c r="G2324" s="9"/>
      <c r="H2324" s="9"/>
      <c r="I2324" s="9"/>
      <c r="J2324" s="9"/>
      <c r="K2324" s="9"/>
      <c r="L2324" s="9"/>
      <c r="M2324" s="9"/>
      <c r="N2324" s="9"/>
      <c r="BM2324" s="9"/>
      <c r="BN2324" s="10"/>
      <c r="BO2324" s="9"/>
      <c r="BP2324" s="9"/>
      <c r="BQ2324" s="9"/>
      <c r="BR2324" s="9"/>
      <c r="BS2324" s="9"/>
      <c r="BT2324" s="5"/>
      <c r="BU2324" s="9"/>
      <c r="BV2324" s="10"/>
      <c r="BW2324" s="10"/>
      <c r="BX2324" s="10"/>
      <c r="BY2324" s="10"/>
      <c r="BZ2324" s="10"/>
      <c r="CA2324" s="10"/>
      <c r="CB2324" s="10"/>
      <c r="CC2324" s="10"/>
      <c r="CD2324" s="5"/>
      <c r="CE2324" s="9"/>
      <c r="CF2324" s="10"/>
      <c r="CG2324" s="10"/>
      <c r="CH2324" s="10"/>
      <c r="CI2324" s="10"/>
      <c r="CJ2324" s="10"/>
      <c r="CK2324" s="10"/>
      <c r="CL2324" s="10"/>
      <c r="CM2324" s="10"/>
    </row>
    <row r="2325" spans="1:91" x14ac:dyDescent="0.2">
      <c r="A2325" s="9"/>
      <c r="B2325" s="9"/>
      <c r="C2325" s="9"/>
      <c r="D2325" s="9"/>
      <c r="E2325" s="9"/>
      <c r="F2325" s="9"/>
      <c r="G2325" s="9"/>
      <c r="H2325" s="9"/>
      <c r="I2325" s="9"/>
      <c r="J2325" s="9"/>
      <c r="K2325" s="9"/>
      <c r="L2325" s="9"/>
      <c r="M2325" s="9"/>
      <c r="N2325" s="9"/>
      <c r="BM2325" s="9"/>
      <c r="BN2325" s="10"/>
      <c r="BO2325" s="9"/>
      <c r="BP2325" s="9"/>
      <c r="BQ2325" s="9"/>
      <c r="BR2325" s="9"/>
      <c r="BS2325" s="9"/>
      <c r="BT2325" s="5"/>
      <c r="BU2325" s="9"/>
      <c r="BV2325" s="10"/>
      <c r="BW2325" s="10"/>
      <c r="BX2325" s="10"/>
      <c r="BY2325" s="10"/>
      <c r="BZ2325" s="10"/>
      <c r="CA2325" s="10"/>
      <c r="CB2325" s="10"/>
      <c r="CC2325" s="10"/>
      <c r="CD2325" s="5"/>
      <c r="CE2325" s="9"/>
      <c r="CF2325" s="10"/>
      <c r="CG2325" s="10"/>
      <c r="CH2325" s="10"/>
      <c r="CI2325" s="10"/>
      <c r="CJ2325" s="10"/>
      <c r="CK2325" s="10"/>
      <c r="CL2325" s="10"/>
      <c r="CM2325" s="10"/>
    </row>
    <row r="2326" spans="1:91" x14ac:dyDescent="0.2">
      <c r="A2326" s="9"/>
      <c r="B2326" s="9"/>
      <c r="C2326" s="9"/>
      <c r="D2326" s="9"/>
      <c r="E2326" s="9"/>
      <c r="F2326" s="9"/>
      <c r="G2326" s="9"/>
      <c r="H2326" s="9"/>
      <c r="I2326" s="9"/>
      <c r="J2326" s="9"/>
      <c r="K2326" s="9"/>
      <c r="L2326" s="9"/>
      <c r="M2326" s="9"/>
      <c r="N2326" s="9"/>
      <c r="BM2326" s="9"/>
      <c r="BN2326" s="10"/>
      <c r="BO2326" s="9"/>
      <c r="BP2326" s="9"/>
      <c r="BQ2326" s="9"/>
      <c r="BR2326" s="9"/>
      <c r="BS2326" s="9"/>
      <c r="BT2326" s="5"/>
      <c r="BU2326" s="9"/>
      <c r="BV2326" s="10"/>
      <c r="BW2326" s="10"/>
      <c r="BX2326" s="10"/>
      <c r="BY2326" s="10"/>
      <c r="BZ2326" s="10"/>
      <c r="CA2326" s="10"/>
      <c r="CB2326" s="10"/>
      <c r="CC2326" s="10"/>
      <c r="CD2326" s="5"/>
      <c r="CE2326" s="9"/>
      <c r="CF2326" s="10"/>
      <c r="CG2326" s="10"/>
      <c r="CH2326" s="10"/>
      <c r="CI2326" s="10"/>
      <c r="CJ2326" s="10"/>
      <c r="CK2326" s="10"/>
      <c r="CL2326" s="10"/>
      <c r="CM2326" s="10"/>
    </row>
    <row r="2327" spans="1:91" x14ac:dyDescent="0.2">
      <c r="A2327" s="9"/>
      <c r="B2327" s="9"/>
      <c r="C2327" s="9"/>
      <c r="D2327" s="9"/>
      <c r="E2327" s="9"/>
      <c r="F2327" s="9"/>
      <c r="G2327" s="9"/>
      <c r="H2327" s="9"/>
      <c r="I2327" s="9"/>
      <c r="J2327" s="9"/>
      <c r="K2327" s="9"/>
      <c r="L2327" s="9"/>
      <c r="M2327" s="9"/>
      <c r="N2327" s="9"/>
      <c r="BM2327" s="9"/>
      <c r="BN2327" s="10"/>
      <c r="BO2327" s="9"/>
      <c r="BP2327" s="9"/>
      <c r="BQ2327" s="9"/>
      <c r="BR2327" s="9"/>
      <c r="BS2327" s="9"/>
      <c r="BT2327" s="5"/>
      <c r="BU2327" s="9"/>
      <c r="BV2327" s="10"/>
      <c r="BW2327" s="10"/>
      <c r="BX2327" s="10"/>
      <c r="BY2327" s="10"/>
      <c r="BZ2327" s="10"/>
      <c r="CA2327" s="10"/>
      <c r="CB2327" s="10"/>
      <c r="CC2327" s="10"/>
      <c r="CD2327" s="5"/>
      <c r="CE2327" s="9"/>
      <c r="CF2327" s="10"/>
      <c r="CG2327" s="10"/>
      <c r="CH2327" s="10"/>
      <c r="CI2327" s="10"/>
      <c r="CJ2327" s="10"/>
      <c r="CK2327" s="10"/>
      <c r="CL2327" s="10"/>
      <c r="CM2327" s="10"/>
    </row>
    <row r="2328" spans="1:91" x14ac:dyDescent="0.2">
      <c r="A2328" s="9"/>
      <c r="B2328" s="9"/>
      <c r="C2328" s="9"/>
      <c r="D2328" s="9"/>
      <c r="E2328" s="9"/>
      <c r="F2328" s="9"/>
      <c r="G2328" s="9"/>
      <c r="H2328" s="9"/>
      <c r="I2328" s="9"/>
      <c r="J2328" s="9"/>
      <c r="K2328" s="9"/>
      <c r="L2328" s="9"/>
      <c r="M2328" s="9"/>
      <c r="N2328" s="9"/>
      <c r="BM2328" s="9"/>
      <c r="BN2328" s="10"/>
      <c r="BO2328" s="9"/>
      <c r="BP2328" s="9"/>
      <c r="BQ2328" s="9"/>
      <c r="BR2328" s="9"/>
      <c r="BS2328" s="9"/>
      <c r="BT2328" s="5"/>
      <c r="BU2328" s="9"/>
      <c r="BV2328" s="10"/>
      <c r="BW2328" s="10"/>
      <c r="BX2328" s="10"/>
      <c r="BY2328" s="10"/>
      <c r="BZ2328" s="10"/>
      <c r="CA2328" s="10"/>
      <c r="CB2328" s="10"/>
      <c r="CC2328" s="10"/>
      <c r="CD2328" s="5"/>
      <c r="CE2328" s="9"/>
      <c r="CF2328" s="10"/>
      <c r="CG2328" s="10"/>
      <c r="CH2328" s="10"/>
      <c r="CI2328" s="10"/>
      <c r="CJ2328" s="10"/>
      <c r="CK2328" s="10"/>
      <c r="CL2328" s="10"/>
      <c r="CM2328" s="10"/>
    </row>
    <row r="2329" spans="1:91" x14ac:dyDescent="0.2">
      <c r="A2329" s="9"/>
      <c r="B2329" s="9"/>
      <c r="C2329" s="9"/>
      <c r="D2329" s="9"/>
      <c r="E2329" s="9"/>
      <c r="F2329" s="9"/>
      <c r="G2329" s="9"/>
      <c r="H2329" s="9"/>
      <c r="I2329" s="9"/>
      <c r="J2329" s="9"/>
      <c r="K2329" s="9"/>
      <c r="L2329" s="9"/>
      <c r="M2329" s="9"/>
      <c r="N2329" s="9"/>
      <c r="BM2329" s="9"/>
      <c r="BN2329" s="10"/>
      <c r="BO2329" s="9"/>
      <c r="BP2329" s="9"/>
      <c r="BQ2329" s="9"/>
      <c r="BR2329" s="9"/>
      <c r="BS2329" s="9"/>
      <c r="BT2329" s="5"/>
      <c r="BU2329" s="9"/>
      <c r="BV2329" s="10"/>
      <c r="BW2329" s="10"/>
      <c r="BX2329" s="10"/>
      <c r="BY2329" s="10"/>
      <c r="BZ2329" s="10"/>
      <c r="CA2329" s="10"/>
      <c r="CB2329" s="10"/>
      <c r="CC2329" s="10"/>
      <c r="CD2329" s="5"/>
      <c r="CE2329" s="9"/>
      <c r="CF2329" s="10"/>
      <c r="CG2329" s="10"/>
      <c r="CH2329" s="10"/>
      <c r="CI2329" s="10"/>
      <c r="CJ2329" s="10"/>
      <c r="CK2329" s="10"/>
      <c r="CL2329" s="10"/>
      <c r="CM2329" s="10"/>
    </row>
    <row r="2330" spans="1:91" x14ac:dyDescent="0.2">
      <c r="A2330" s="9"/>
      <c r="B2330" s="9"/>
      <c r="C2330" s="9"/>
      <c r="D2330" s="9"/>
      <c r="E2330" s="9"/>
      <c r="F2330" s="9"/>
      <c r="G2330" s="9"/>
      <c r="H2330" s="9"/>
      <c r="I2330" s="9"/>
      <c r="J2330" s="9"/>
      <c r="K2330" s="9"/>
      <c r="L2330" s="9"/>
      <c r="M2330" s="9"/>
      <c r="N2330" s="9"/>
      <c r="BM2330" s="9"/>
      <c r="BN2330" s="10"/>
      <c r="BO2330" s="9"/>
      <c r="BP2330" s="9"/>
      <c r="BQ2330" s="9"/>
      <c r="BR2330" s="9"/>
      <c r="BS2330" s="9"/>
      <c r="BT2330" s="5"/>
      <c r="BU2330" s="9"/>
      <c r="BV2330" s="10"/>
      <c r="BW2330" s="10"/>
      <c r="BX2330" s="10"/>
      <c r="BY2330" s="10"/>
      <c r="BZ2330" s="10"/>
      <c r="CA2330" s="10"/>
      <c r="CB2330" s="10"/>
      <c r="CC2330" s="10"/>
      <c r="CD2330" s="5"/>
      <c r="CE2330" s="9"/>
      <c r="CF2330" s="10"/>
      <c r="CG2330" s="10"/>
      <c r="CH2330" s="10"/>
      <c r="CI2330" s="10"/>
      <c r="CJ2330" s="10"/>
      <c r="CK2330" s="10"/>
      <c r="CL2330" s="10"/>
      <c r="CM2330" s="10"/>
    </row>
    <row r="2331" spans="1:91" x14ac:dyDescent="0.2">
      <c r="A2331" s="9"/>
      <c r="B2331" s="9"/>
      <c r="C2331" s="9"/>
      <c r="D2331" s="9"/>
      <c r="E2331" s="9"/>
      <c r="F2331" s="9"/>
      <c r="G2331" s="9"/>
      <c r="H2331" s="9"/>
      <c r="I2331" s="9"/>
      <c r="J2331" s="9"/>
      <c r="K2331" s="9"/>
      <c r="L2331" s="9"/>
      <c r="M2331" s="9"/>
      <c r="N2331" s="9"/>
      <c r="BM2331" s="9"/>
      <c r="BN2331" s="10"/>
      <c r="BO2331" s="9"/>
      <c r="BP2331" s="9"/>
      <c r="BQ2331" s="9"/>
      <c r="BR2331" s="9"/>
      <c r="BS2331" s="9"/>
      <c r="BT2331" s="5"/>
      <c r="BU2331" s="9"/>
      <c r="BV2331" s="10"/>
      <c r="BW2331" s="10"/>
      <c r="BX2331" s="10"/>
      <c r="BY2331" s="10"/>
      <c r="BZ2331" s="10"/>
      <c r="CA2331" s="10"/>
      <c r="CB2331" s="10"/>
      <c r="CC2331" s="10"/>
      <c r="CD2331" s="5"/>
      <c r="CE2331" s="9"/>
      <c r="CF2331" s="10"/>
      <c r="CG2331" s="10"/>
      <c r="CH2331" s="10"/>
      <c r="CI2331" s="10"/>
      <c r="CJ2331" s="10"/>
      <c r="CK2331" s="10"/>
      <c r="CL2331" s="10"/>
      <c r="CM2331" s="10"/>
    </row>
    <row r="2332" spans="1:91" x14ac:dyDescent="0.2">
      <c r="A2332" s="9"/>
      <c r="B2332" s="9"/>
      <c r="C2332" s="9"/>
      <c r="D2332" s="9"/>
      <c r="E2332" s="9"/>
      <c r="F2332" s="9"/>
      <c r="G2332" s="9"/>
      <c r="H2332" s="9"/>
      <c r="I2332" s="9"/>
      <c r="J2332" s="9"/>
      <c r="K2332" s="9"/>
      <c r="L2332" s="9"/>
      <c r="M2332" s="9"/>
      <c r="N2332" s="9"/>
      <c r="BM2332" s="9"/>
      <c r="BN2332" s="10"/>
      <c r="BO2332" s="9"/>
      <c r="BP2332" s="9"/>
      <c r="BQ2332" s="9"/>
      <c r="BR2332" s="9"/>
      <c r="BS2332" s="9"/>
      <c r="BT2332" s="5"/>
      <c r="BU2332" s="9"/>
      <c r="BV2332" s="10"/>
      <c r="BW2332" s="10"/>
      <c r="BX2332" s="10"/>
      <c r="BY2332" s="10"/>
      <c r="BZ2332" s="10"/>
      <c r="CA2332" s="10"/>
      <c r="CB2332" s="10"/>
      <c r="CC2332" s="10"/>
      <c r="CD2332" s="5"/>
      <c r="CE2332" s="9"/>
      <c r="CF2332" s="10"/>
      <c r="CG2332" s="10"/>
      <c r="CH2332" s="10"/>
      <c r="CI2332" s="10"/>
      <c r="CJ2332" s="10"/>
      <c r="CK2332" s="10"/>
      <c r="CL2332" s="10"/>
      <c r="CM2332" s="10"/>
    </row>
    <row r="2333" spans="1:91" x14ac:dyDescent="0.2">
      <c r="A2333" s="9"/>
      <c r="B2333" s="9"/>
      <c r="C2333" s="9"/>
      <c r="D2333" s="9"/>
      <c r="E2333" s="9"/>
      <c r="F2333" s="9"/>
      <c r="G2333" s="9"/>
      <c r="H2333" s="9"/>
      <c r="I2333" s="9"/>
      <c r="J2333" s="9"/>
      <c r="K2333" s="9"/>
      <c r="L2333" s="9"/>
      <c r="M2333" s="9"/>
      <c r="N2333" s="9"/>
      <c r="BM2333" s="9"/>
      <c r="BN2333" s="10"/>
      <c r="BO2333" s="9"/>
      <c r="BP2333" s="9"/>
      <c r="BQ2333" s="9"/>
      <c r="BR2333" s="9"/>
      <c r="BS2333" s="9"/>
      <c r="BT2333" s="5"/>
      <c r="BU2333" s="9"/>
      <c r="BV2333" s="10"/>
      <c r="BW2333" s="10"/>
      <c r="BX2333" s="10"/>
      <c r="BY2333" s="10"/>
      <c r="BZ2333" s="10"/>
      <c r="CA2333" s="10"/>
      <c r="CB2333" s="10"/>
      <c r="CC2333" s="10"/>
      <c r="CD2333" s="5"/>
      <c r="CE2333" s="9"/>
      <c r="CF2333" s="10"/>
      <c r="CG2333" s="10"/>
      <c r="CH2333" s="10"/>
      <c r="CI2333" s="10"/>
      <c r="CJ2333" s="10"/>
      <c r="CK2333" s="10"/>
      <c r="CL2333" s="10"/>
      <c r="CM2333" s="10"/>
    </row>
    <row r="2334" spans="1:91" x14ac:dyDescent="0.2">
      <c r="A2334" s="9"/>
      <c r="B2334" s="9"/>
      <c r="C2334" s="9"/>
      <c r="D2334" s="9"/>
      <c r="E2334" s="9"/>
      <c r="F2334" s="9"/>
      <c r="G2334" s="9"/>
      <c r="H2334" s="9"/>
      <c r="I2334" s="9"/>
      <c r="J2334" s="9"/>
      <c r="K2334" s="9"/>
      <c r="L2334" s="9"/>
      <c r="M2334" s="9"/>
      <c r="N2334" s="9"/>
      <c r="BM2334" s="9"/>
      <c r="BN2334" s="10"/>
      <c r="BO2334" s="9"/>
      <c r="BP2334" s="9"/>
      <c r="BQ2334" s="9"/>
      <c r="BR2334" s="9"/>
      <c r="BS2334" s="9"/>
      <c r="BT2334" s="5"/>
      <c r="BU2334" s="9"/>
      <c r="BV2334" s="10"/>
      <c r="BW2334" s="10"/>
      <c r="BX2334" s="10"/>
      <c r="BY2334" s="10"/>
      <c r="BZ2334" s="10"/>
      <c r="CA2334" s="10"/>
      <c r="CB2334" s="10"/>
      <c r="CC2334" s="10"/>
      <c r="CD2334" s="5"/>
      <c r="CE2334" s="9"/>
      <c r="CF2334" s="10"/>
      <c r="CG2334" s="10"/>
      <c r="CH2334" s="10"/>
      <c r="CI2334" s="10"/>
      <c r="CJ2334" s="10"/>
      <c r="CK2334" s="10"/>
      <c r="CL2334" s="10"/>
      <c r="CM2334" s="10"/>
    </row>
    <row r="2335" spans="1:91" x14ac:dyDescent="0.2">
      <c r="A2335" s="9"/>
      <c r="B2335" s="9"/>
      <c r="C2335" s="9"/>
      <c r="D2335" s="9"/>
      <c r="E2335" s="9"/>
      <c r="F2335" s="9"/>
      <c r="G2335" s="9"/>
      <c r="H2335" s="9"/>
      <c r="I2335" s="9"/>
      <c r="J2335" s="9"/>
      <c r="K2335" s="9"/>
      <c r="L2335" s="9"/>
      <c r="M2335" s="9"/>
      <c r="N2335" s="9"/>
      <c r="BM2335" s="9"/>
      <c r="BN2335" s="10"/>
      <c r="BO2335" s="9"/>
      <c r="BP2335" s="9"/>
      <c r="BQ2335" s="9"/>
      <c r="BR2335" s="9"/>
      <c r="BS2335" s="9"/>
      <c r="BT2335" s="5"/>
      <c r="BU2335" s="9"/>
      <c r="BV2335" s="10"/>
      <c r="BW2335" s="10"/>
      <c r="BX2335" s="10"/>
      <c r="BY2335" s="10"/>
      <c r="BZ2335" s="10"/>
      <c r="CA2335" s="10"/>
      <c r="CB2335" s="10"/>
      <c r="CC2335" s="10"/>
      <c r="CD2335" s="5"/>
      <c r="CE2335" s="9"/>
      <c r="CF2335" s="10"/>
      <c r="CG2335" s="10"/>
      <c r="CH2335" s="10"/>
      <c r="CI2335" s="10"/>
      <c r="CJ2335" s="10"/>
      <c r="CK2335" s="10"/>
      <c r="CL2335" s="10"/>
      <c r="CM2335" s="10"/>
    </row>
    <row r="2336" spans="1:91" x14ac:dyDescent="0.2">
      <c r="A2336" s="9"/>
      <c r="B2336" s="9"/>
      <c r="C2336" s="9"/>
      <c r="D2336" s="9"/>
      <c r="E2336" s="9"/>
      <c r="F2336" s="9"/>
      <c r="G2336" s="9"/>
      <c r="H2336" s="9"/>
      <c r="I2336" s="9"/>
      <c r="J2336" s="9"/>
      <c r="K2336" s="9"/>
      <c r="L2336" s="9"/>
      <c r="M2336" s="9"/>
      <c r="N2336" s="9"/>
      <c r="BM2336" s="9"/>
      <c r="BN2336" s="10"/>
      <c r="BO2336" s="9"/>
      <c r="BP2336" s="9"/>
      <c r="BQ2336" s="9"/>
      <c r="BR2336" s="9"/>
      <c r="BS2336" s="9"/>
      <c r="BT2336" s="5"/>
      <c r="BU2336" s="9"/>
      <c r="BV2336" s="10"/>
      <c r="BW2336" s="10"/>
      <c r="BX2336" s="10"/>
      <c r="BY2336" s="10"/>
      <c r="BZ2336" s="10"/>
      <c r="CA2336" s="10"/>
      <c r="CB2336" s="10"/>
      <c r="CC2336" s="10"/>
      <c r="CD2336" s="5"/>
      <c r="CE2336" s="9"/>
      <c r="CF2336" s="10"/>
      <c r="CG2336" s="10"/>
      <c r="CH2336" s="10"/>
      <c r="CI2336" s="10"/>
      <c r="CJ2336" s="10"/>
      <c r="CK2336" s="10"/>
      <c r="CL2336" s="10"/>
      <c r="CM2336" s="10"/>
    </row>
    <row r="2337" spans="1:91" x14ac:dyDescent="0.2">
      <c r="A2337" s="9"/>
      <c r="B2337" s="9"/>
      <c r="C2337" s="9"/>
      <c r="D2337" s="9"/>
      <c r="E2337" s="9"/>
      <c r="F2337" s="9"/>
      <c r="G2337" s="9"/>
      <c r="H2337" s="9"/>
      <c r="I2337" s="9"/>
      <c r="J2337" s="9"/>
      <c r="K2337" s="9"/>
      <c r="L2337" s="9"/>
      <c r="M2337" s="9"/>
      <c r="N2337" s="9"/>
      <c r="BM2337" s="9"/>
      <c r="BN2337" s="10"/>
      <c r="BO2337" s="9"/>
      <c r="BP2337" s="9"/>
      <c r="BQ2337" s="9"/>
      <c r="BR2337" s="9"/>
      <c r="BS2337" s="9"/>
      <c r="BT2337" s="5"/>
      <c r="BU2337" s="9"/>
      <c r="BV2337" s="10"/>
      <c r="BW2337" s="10"/>
      <c r="BX2337" s="10"/>
      <c r="BY2337" s="10"/>
      <c r="BZ2337" s="10"/>
      <c r="CA2337" s="10"/>
      <c r="CB2337" s="10"/>
      <c r="CC2337" s="10"/>
      <c r="CD2337" s="5"/>
      <c r="CE2337" s="9"/>
      <c r="CF2337" s="10"/>
      <c r="CG2337" s="10"/>
      <c r="CH2337" s="10"/>
      <c r="CI2337" s="10"/>
      <c r="CJ2337" s="10"/>
      <c r="CK2337" s="10"/>
      <c r="CL2337" s="10"/>
      <c r="CM2337" s="10"/>
    </row>
    <row r="2338" spans="1:91" x14ac:dyDescent="0.2">
      <c r="A2338" s="9"/>
      <c r="B2338" s="9"/>
      <c r="C2338" s="9"/>
      <c r="D2338" s="9"/>
      <c r="E2338" s="9"/>
      <c r="F2338" s="9"/>
      <c r="G2338" s="9"/>
      <c r="H2338" s="9"/>
      <c r="I2338" s="9"/>
      <c r="J2338" s="9"/>
      <c r="K2338" s="9"/>
      <c r="L2338" s="9"/>
      <c r="M2338" s="9"/>
      <c r="N2338" s="9"/>
      <c r="BM2338" s="9"/>
      <c r="BW2338" s="10"/>
      <c r="BX2338" s="10"/>
      <c r="BY2338" s="10"/>
      <c r="BZ2338" s="10"/>
      <c r="CA2338" s="10"/>
      <c r="CB2338" s="10"/>
      <c r="CC2338" s="10"/>
      <c r="CD2338" s="5"/>
      <c r="CE2338" s="9"/>
      <c r="CF2338" s="10"/>
      <c r="CG2338" s="10"/>
      <c r="CH2338" s="10"/>
      <c r="CI2338" s="10"/>
      <c r="CJ2338" s="10"/>
      <c r="CK2338" s="10"/>
      <c r="CL2338" s="10"/>
      <c r="CM2338" s="10"/>
    </row>
    <row r="2339" spans="1:91" x14ac:dyDescent="0.2">
      <c r="A2339" s="9"/>
      <c r="B2339" s="9"/>
      <c r="C2339" s="9"/>
      <c r="D2339" s="9"/>
      <c r="E2339" s="9"/>
      <c r="F2339" s="9"/>
      <c r="G2339" s="9"/>
      <c r="H2339" s="9"/>
      <c r="I2339" s="9"/>
      <c r="J2339" s="9"/>
      <c r="K2339" s="9"/>
      <c r="L2339" s="9"/>
      <c r="M2339" s="9"/>
      <c r="N2339" s="9"/>
      <c r="BM2339" s="9"/>
      <c r="BW2339" s="10"/>
      <c r="BX2339" s="10"/>
      <c r="BY2339" s="10"/>
      <c r="BZ2339" s="10"/>
      <c r="CA2339" s="10"/>
      <c r="CB2339" s="10"/>
      <c r="CC2339" s="10"/>
      <c r="CD2339" s="5"/>
      <c r="CE2339" s="9"/>
      <c r="CF2339" s="10"/>
      <c r="CG2339" s="10"/>
      <c r="CH2339" s="10"/>
      <c r="CI2339" s="10"/>
      <c r="CJ2339" s="10"/>
      <c r="CK2339" s="10"/>
      <c r="CL2339" s="10"/>
      <c r="CM2339" s="10"/>
    </row>
    <row r="2340" spans="1:91" x14ac:dyDescent="0.2">
      <c r="A2340" s="9"/>
      <c r="B2340" s="9"/>
      <c r="C2340" s="9"/>
      <c r="D2340" s="9"/>
      <c r="E2340" s="9"/>
      <c r="F2340" s="9"/>
      <c r="G2340" s="9"/>
      <c r="H2340" s="9"/>
      <c r="I2340" s="9"/>
      <c r="J2340" s="9"/>
      <c r="K2340" s="9"/>
      <c r="L2340" s="9"/>
      <c r="M2340" s="9"/>
      <c r="N2340" s="9"/>
      <c r="BM2340" s="9"/>
      <c r="BW2340" s="10"/>
      <c r="BX2340" s="10"/>
      <c r="BY2340" s="10"/>
      <c r="BZ2340" s="10"/>
      <c r="CA2340" s="10"/>
      <c r="CB2340" s="10"/>
      <c r="CC2340" s="10"/>
      <c r="CD2340" s="5"/>
      <c r="CE2340" s="9"/>
      <c r="CF2340" s="10"/>
      <c r="CG2340" s="10"/>
      <c r="CH2340" s="10"/>
      <c r="CI2340" s="10"/>
      <c r="CJ2340" s="10"/>
      <c r="CK2340" s="10"/>
      <c r="CL2340" s="10"/>
      <c r="CM2340" s="10"/>
    </row>
    <row r="2341" spans="1:91" x14ac:dyDescent="0.2">
      <c r="A2341" s="9"/>
      <c r="B2341" s="9"/>
      <c r="C2341" s="9"/>
      <c r="D2341" s="9"/>
      <c r="E2341" s="9"/>
      <c r="F2341" s="9"/>
      <c r="G2341" s="9"/>
      <c r="H2341" s="9"/>
      <c r="I2341" s="9"/>
      <c r="J2341" s="9"/>
      <c r="K2341" s="9"/>
      <c r="L2341" s="9"/>
      <c r="M2341" s="9"/>
      <c r="N2341" s="9"/>
      <c r="BM2341" s="9"/>
      <c r="BW2341" s="10"/>
      <c r="BX2341" s="10"/>
      <c r="BY2341" s="10"/>
      <c r="BZ2341" s="10"/>
      <c r="CA2341" s="10"/>
      <c r="CB2341" s="10"/>
      <c r="CC2341" s="10"/>
      <c r="CD2341" s="5"/>
      <c r="CE2341" s="9"/>
      <c r="CF2341" s="10"/>
      <c r="CG2341" s="10"/>
      <c r="CH2341" s="10"/>
      <c r="CI2341" s="10"/>
      <c r="CJ2341" s="10"/>
      <c r="CK2341" s="10"/>
      <c r="CL2341" s="10"/>
      <c r="CM2341" s="10"/>
    </row>
    <row r="2342" spans="1:91" x14ac:dyDescent="0.2">
      <c r="A2342" s="9"/>
      <c r="B2342" s="9"/>
      <c r="C2342" s="9"/>
      <c r="D2342" s="9"/>
      <c r="E2342" s="9"/>
      <c r="F2342" s="9"/>
      <c r="G2342" s="9"/>
      <c r="H2342" s="9"/>
      <c r="I2342" s="9"/>
      <c r="J2342" s="9"/>
      <c r="K2342" s="9"/>
      <c r="L2342" s="9"/>
      <c r="M2342" s="9"/>
      <c r="N2342" s="9"/>
      <c r="BM2342" s="9"/>
      <c r="BW2342" s="10"/>
      <c r="BX2342" s="10"/>
      <c r="BY2342" s="10"/>
      <c r="BZ2342" s="10"/>
      <c r="CA2342" s="10"/>
      <c r="CB2342" s="10"/>
      <c r="CC2342" s="10"/>
      <c r="CD2342" s="5"/>
      <c r="CE2342" s="9"/>
      <c r="CF2342" s="10"/>
      <c r="CG2342" s="10"/>
      <c r="CH2342" s="10"/>
      <c r="CI2342" s="10"/>
      <c r="CJ2342" s="10"/>
      <c r="CK2342" s="10"/>
      <c r="CL2342" s="10"/>
      <c r="CM2342" s="10"/>
    </row>
    <row r="2343" spans="1:91" x14ac:dyDescent="0.2">
      <c r="A2343" s="9"/>
      <c r="B2343" s="9"/>
      <c r="C2343" s="9"/>
      <c r="D2343" s="9"/>
      <c r="E2343" s="9"/>
      <c r="F2343" s="9"/>
      <c r="G2343" s="9"/>
      <c r="H2343" s="9"/>
      <c r="I2343" s="9"/>
      <c r="J2343" s="9"/>
      <c r="K2343" s="9"/>
      <c r="L2343" s="9"/>
      <c r="M2343" s="9"/>
      <c r="N2343" s="9"/>
      <c r="BM2343" s="9"/>
      <c r="BW2343" s="10"/>
      <c r="BX2343" s="10"/>
      <c r="BY2343" s="10"/>
      <c r="BZ2343" s="10"/>
      <c r="CA2343" s="10"/>
      <c r="CB2343" s="10"/>
      <c r="CC2343" s="10"/>
      <c r="CD2343" s="5"/>
      <c r="CE2343" s="9"/>
      <c r="CF2343" s="10"/>
      <c r="CG2343" s="10"/>
      <c r="CH2343" s="10"/>
      <c r="CI2343" s="10"/>
      <c r="CJ2343" s="10"/>
      <c r="CK2343" s="10"/>
      <c r="CL2343" s="10"/>
      <c r="CM2343" s="10"/>
    </row>
    <row r="2344" spans="1:91" x14ac:dyDescent="0.2">
      <c r="A2344" s="9"/>
      <c r="B2344" s="9"/>
      <c r="C2344" s="9"/>
      <c r="D2344" s="9"/>
      <c r="E2344" s="9"/>
      <c r="F2344" s="9"/>
      <c r="G2344" s="9"/>
      <c r="H2344" s="9"/>
      <c r="I2344" s="9"/>
      <c r="J2344" s="9"/>
      <c r="K2344" s="9"/>
      <c r="L2344" s="9"/>
      <c r="M2344" s="9"/>
      <c r="N2344" s="9"/>
      <c r="BM2344" s="9"/>
      <c r="BW2344" s="10"/>
      <c r="BX2344" s="10"/>
      <c r="BY2344" s="10"/>
      <c r="BZ2344" s="10"/>
      <c r="CA2344" s="10"/>
      <c r="CB2344" s="10"/>
      <c r="CC2344" s="10"/>
      <c r="CD2344" s="5"/>
      <c r="CE2344" s="9"/>
      <c r="CF2344" s="10"/>
      <c r="CG2344" s="10"/>
      <c r="CH2344" s="10"/>
      <c r="CI2344" s="10"/>
      <c r="CJ2344" s="10"/>
      <c r="CK2344" s="10"/>
      <c r="CL2344" s="10"/>
      <c r="CM2344" s="10"/>
    </row>
    <row r="2345" spans="1:91" x14ac:dyDescent="0.2">
      <c r="A2345" s="9"/>
      <c r="B2345" s="9"/>
      <c r="C2345" s="9"/>
      <c r="D2345" s="9"/>
      <c r="E2345" s="9"/>
      <c r="F2345" s="9"/>
      <c r="G2345" s="9"/>
      <c r="H2345" s="9"/>
      <c r="I2345" s="9"/>
      <c r="J2345" s="9"/>
      <c r="K2345" s="9"/>
      <c r="L2345" s="9"/>
      <c r="M2345" s="9"/>
      <c r="N2345" s="9"/>
      <c r="BW2345" s="10"/>
      <c r="CG2345" s="10"/>
    </row>
    <row r="2346" spans="1:91" x14ac:dyDescent="0.2">
      <c r="A2346" s="9"/>
      <c r="B2346" s="9"/>
      <c r="C2346" s="9"/>
      <c r="D2346" s="9"/>
      <c r="E2346" s="9"/>
      <c r="F2346" s="9"/>
      <c r="G2346" s="9"/>
      <c r="H2346" s="9"/>
      <c r="I2346" s="9"/>
      <c r="J2346" s="9"/>
      <c r="K2346" s="9"/>
      <c r="L2346" s="9"/>
      <c r="M2346" s="9"/>
      <c r="N2346" s="9"/>
      <c r="BW2346" s="10"/>
      <c r="CG2346" s="10"/>
    </row>
    <row r="2347" spans="1:91" x14ac:dyDescent="0.2">
      <c r="A2347" s="9"/>
      <c r="B2347" s="9"/>
      <c r="C2347" s="9"/>
      <c r="D2347" s="9"/>
      <c r="E2347" s="9"/>
      <c r="F2347" s="9"/>
      <c r="G2347" s="9"/>
      <c r="H2347" s="9"/>
      <c r="I2347" s="9"/>
      <c r="J2347" s="9"/>
      <c r="K2347" s="9"/>
      <c r="L2347" s="9"/>
      <c r="M2347" s="9"/>
      <c r="N2347" s="9"/>
      <c r="BW2347" s="10"/>
      <c r="CG2347" s="10"/>
    </row>
    <row r="2348" spans="1:91" x14ac:dyDescent="0.2">
      <c r="A2348" s="9"/>
      <c r="B2348" s="9"/>
      <c r="C2348" s="9"/>
      <c r="D2348" s="9"/>
      <c r="E2348" s="9"/>
      <c r="F2348" s="9"/>
      <c r="G2348" s="9"/>
      <c r="H2348" s="9"/>
      <c r="I2348" s="9"/>
      <c r="J2348" s="9"/>
      <c r="K2348" s="9"/>
      <c r="L2348" s="9"/>
      <c r="M2348" s="9"/>
      <c r="N2348" s="9"/>
      <c r="BW2348" s="10"/>
      <c r="CG2348" s="10"/>
    </row>
    <row r="2349" spans="1:91" x14ac:dyDescent="0.2">
      <c r="A2349" s="9"/>
      <c r="B2349" s="9"/>
      <c r="C2349" s="9"/>
      <c r="D2349" s="9"/>
      <c r="E2349" s="9"/>
      <c r="F2349" s="9"/>
      <c r="G2349" s="9"/>
      <c r="H2349" s="9"/>
      <c r="I2349" s="9"/>
      <c r="J2349" s="9"/>
      <c r="K2349" s="9"/>
      <c r="L2349" s="9"/>
      <c r="M2349" s="9"/>
      <c r="N2349" s="9"/>
      <c r="BW2349" s="10"/>
      <c r="CG2349" s="10"/>
    </row>
    <row r="2350" spans="1:91" x14ac:dyDescent="0.2">
      <c r="A2350" s="9"/>
      <c r="B2350" s="9"/>
      <c r="C2350" s="9"/>
      <c r="D2350" s="9"/>
      <c r="E2350" s="9"/>
      <c r="F2350" s="9"/>
      <c r="G2350" s="9"/>
      <c r="H2350" s="9"/>
      <c r="I2350" s="9"/>
      <c r="J2350" s="9"/>
      <c r="K2350" s="9"/>
      <c r="L2350" s="9"/>
      <c r="M2350" s="9"/>
      <c r="N2350" s="9"/>
      <c r="BW2350" s="10"/>
      <c r="CG2350" s="10"/>
    </row>
    <row r="2351" spans="1:91" x14ac:dyDescent="0.2">
      <c r="A2351" s="9"/>
      <c r="B2351" s="9"/>
      <c r="C2351" s="9"/>
      <c r="D2351" s="9"/>
      <c r="E2351" s="9"/>
      <c r="F2351" s="9"/>
      <c r="G2351" s="9"/>
      <c r="H2351" s="9"/>
      <c r="I2351" s="9"/>
      <c r="J2351" s="9"/>
      <c r="K2351" s="9"/>
      <c r="L2351" s="9"/>
      <c r="M2351" s="9"/>
      <c r="N2351" s="9"/>
      <c r="BW2351" s="10"/>
      <c r="CG2351" s="10"/>
    </row>
    <row r="2352" spans="1:91" x14ac:dyDescent="0.2">
      <c r="A2352" s="9"/>
      <c r="B2352" s="9"/>
      <c r="C2352" s="9"/>
      <c r="D2352" s="9"/>
      <c r="E2352" s="9"/>
      <c r="F2352" s="9"/>
      <c r="G2352" s="9"/>
      <c r="H2352" s="9"/>
      <c r="I2352" s="9"/>
      <c r="J2352" s="9"/>
      <c r="K2352" s="9"/>
      <c r="L2352" s="9"/>
      <c r="M2352" s="9"/>
      <c r="N2352" s="9"/>
    </row>
    <row r="2353" spans="1:14" x14ac:dyDescent="0.2">
      <c r="A2353" s="9"/>
      <c r="B2353" s="9"/>
      <c r="C2353" s="9"/>
      <c r="D2353" s="9"/>
      <c r="E2353" s="9"/>
      <c r="F2353" s="9"/>
      <c r="G2353" s="9"/>
      <c r="H2353" s="9"/>
      <c r="I2353" s="9"/>
      <c r="J2353" s="9"/>
      <c r="K2353" s="9"/>
      <c r="L2353" s="9"/>
      <c r="M2353" s="9"/>
      <c r="N2353" s="9"/>
    </row>
    <row r="2354" spans="1:14" x14ac:dyDescent="0.2">
      <c r="A2354" s="9"/>
      <c r="B2354" s="9"/>
      <c r="C2354" s="9"/>
      <c r="D2354" s="9"/>
      <c r="E2354" s="9"/>
      <c r="F2354" s="9"/>
      <c r="G2354" s="9"/>
      <c r="H2354" s="9"/>
      <c r="I2354" s="9"/>
      <c r="J2354" s="9"/>
      <c r="K2354" s="9"/>
      <c r="L2354" s="9"/>
      <c r="M2354" s="9"/>
      <c r="N2354" s="9"/>
    </row>
    <row r="2355" spans="1:14" x14ac:dyDescent="0.2">
      <c r="A2355" s="9"/>
      <c r="B2355" s="9"/>
      <c r="C2355" s="9"/>
      <c r="D2355" s="9"/>
      <c r="E2355" s="9"/>
      <c r="F2355" s="9"/>
      <c r="G2355" s="9"/>
      <c r="H2355" s="9"/>
      <c r="I2355" s="9"/>
      <c r="J2355" s="9"/>
      <c r="K2355" s="9"/>
      <c r="L2355" s="9"/>
      <c r="M2355" s="9"/>
      <c r="N2355" s="9"/>
    </row>
    <row r="2356" spans="1:14" x14ac:dyDescent="0.2">
      <c r="A2356" s="9"/>
      <c r="B2356" s="9"/>
      <c r="C2356" s="9"/>
      <c r="D2356" s="9"/>
      <c r="E2356" s="9"/>
      <c r="F2356" s="9"/>
      <c r="G2356" s="9"/>
      <c r="H2356" s="9"/>
      <c r="I2356" s="9"/>
      <c r="J2356" s="9"/>
      <c r="K2356" s="9"/>
      <c r="L2356" s="9"/>
      <c r="M2356" s="9"/>
      <c r="N2356" s="9"/>
    </row>
    <row r="2357" spans="1:14" x14ac:dyDescent="0.2">
      <c r="A2357" s="9"/>
      <c r="B2357" s="9"/>
      <c r="C2357" s="9"/>
      <c r="D2357" s="9"/>
      <c r="E2357" s="9"/>
      <c r="F2357" s="9"/>
      <c r="G2357" s="9"/>
      <c r="H2357" s="9"/>
      <c r="I2357" s="9"/>
      <c r="J2357" s="9"/>
      <c r="K2357" s="9"/>
      <c r="L2357" s="9"/>
      <c r="M2357" s="9"/>
      <c r="N2357" s="9"/>
    </row>
    <row r="2358" spans="1:14" x14ac:dyDescent="0.2">
      <c r="A2358" s="9"/>
      <c r="B2358" s="9"/>
      <c r="C2358" s="9"/>
      <c r="D2358" s="9"/>
      <c r="E2358" s="9"/>
      <c r="F2358" s="9"/>
      <c r="G2358" s="9"/>
      <c r="H2358" s="9"/>
      <c r="I2358" s="9"/>
      <c r="J2358" s="9"/>
      <c r="K2358" s="9"/>
      <c r="L2358" s="9"/>
      <c r="M2358" s="9"/>
      <c r="N2358" s="9"/>
    </row>
    <row r="2359" spans="1:14" x14ac:dyDescent="0.2">
      <c r="A2359" s="9"/>
      <c r="B2359" s="9"/>
      <c r="C2359" s="9"/>
      <c r="D2359" s="9"/>
      <c r="E2359" s="9"/>
      <c r="F2359" s="9"/>
      <c r="G2359" s="9"/>
      <c r="H2359" s="9"/>
      <c r="I2359" s="9"/>
      <c r="J2359" s="9"/>
      <c r="K2359" s="9"/>
      <c r="L2359" s="9"/>
      <c r="M2359" s="9"/>
      <c r="N2359" s="9"/>
    </row>
    <row r="2360" spans="1:14" x14ac:dyDescent="0.2">
      <c r="A2360" s="9"/>
      <c r="B2360" s="9"/>
      <c r="C2360" s="9"/>
      <c r="D2360" s="9"/>
      <c r="E2360" s="9"/>
      <c r="F2360" s="9"/>
      <c r="G2360" s="9"/>
      <c r="H2360" s="9"/>
      <c r="I2360" s="9"/>
      <c r="J2360" s="9"/>
      <c r="K2360" s="9"/>
      <c r="L2360" s="9"/>
      <c r="M2360" s="9"/>
      <c r="N2360" s="9"/>
    </row>
    <row r="2361" spans="1:14" x14ac:dyDescent="0.2">
      <c r="A2361" s="9"/>
      <c r="B2361" s="9"/>
      <c r="C2361" s="9"/>
      <c r="D2361" s="9"/>
      <c r="E2361" s="9"/>
      <c r="F2361" s="9"/>
      <c r="G2361" s="9"/>
      <c r="H2361" s="9"/>
      <c r="I2361" s="9"/>
      <c r="J2361" s="9"/>
      <c r="K2361" s="9"/>
      <c r="L2361" s="9"/>
      <c r="M2361" s="9"/>
      <c r="N2361" s="9"/>
    </row>
    <row r="2362" spans="1:14" x14ac:dyDescent="0.2">
      <c r="A2362" s="9"/>
      <c r="B2362" s="9"/>
      <c r="C2362" s="9"/>
      <c r="D2362" s="9"/>
      <c r="E2362" s="9"/>
      <c r="F2362" s="9"/>
      <c r="G2362" s="9"/>
      <c r="H2362" s="9"/>
      <c r="I2362" s="9"/>
      <c r="J2362" s="9"/>
      <c r="K2362" s="9"/>
      <c r="L2362" s="9"/>
      <c r="M2362" s="9"/>
      <c r="N2362" s="9"/>
    </row>
    <row r="2363" spans="1:14" x14ac:dyDescent="0.2">
      <c r="A2363" s="9"/>
      <c r="B2363" s="9"/>
      <c r="C2363" s="9"/>
      <c r="D2363" s="9"/>
      <c r="E2363" s="9"/>
      <c r="F2363" s="9"/>
      <c r="G2363" s="9"/>
      <c r="H2363" s="9"/>
      <c r="I2363" s="9"/>
      <c r="J2363" s="9"/>
      <c r="K2363" s="9"/>
      <c r="L2363" s="9"/>
      <c r="M2363" s="9"/>
      <c r="N2363" s="9"/>
    </row>
    <row r="2364" spans="1:14" x14ac:dyDescent="0.2">
      <c r="A2364" s="9"/>
      <c r="B2364" s="9"/>
      <c r="C2364" s="9"/>
      <c r="D2364" s="9"/>
      <c r="E2364" s="9"/>
      <c r="F2364" s="9"/>
      <c r="G2364" s="9"/>
      <c r="H2364" s="9"/>
      <c r="I2364" s="9"/>
      <c r="J2364" s="9"/>
      <c r="K2364" s="9"/>
      <c r="L2364" s="9"/>
      <c r="M2364" s="9"/>
      <c r="N2364" s="9"/>
    </row>
    <row r="2365" spans="1:14" x14ac:dyDescent="0.2">
      <c r="A2365" s="9"/>
      <c r="B2365" s="9"/>
      <c r="C2365" s="9"/>
      <c r="D2365" s="9"/>
      <c r="E2365" s="9"/>
      <c r="F2365" s="9"/>
      <c r="G2365" s="9"/>
      <c r="H2365" s="9"/>
      <c r="I2365" s="9"/>
      <c r="J2365" s="9"/>
      <c r="K2365" s="9"/>
      <c r="L2365" s="9"/>
      <c r="M2365" s="9"/>
      <c r="N2365" s="9"/>
    </row>
    <row r="2366" spans="1:14" x14ac:dyDescent="0.2">
      <c r="A2366" s="9"/>
      <c r="B2366" s="9"/>
      <c r="C2366" s="9"/>
      <c r="D2366" s="9"/>
      <c r="E2366" s="9"/>
      <c r="F2366" s="9"/>
      <c r="G2366" s="9"/>
      <c r="H2366" s="9"/>
      <c r="I2366" s="9"/>
      <c r="J2366" s="9"/>
      <c r="K2366" s="9"/>
      <c r="L2366" s="9"/>
      <c r="M2366" s="9"/>
      <c r="N2366" s="9"/>
    </row>
    <row r="2367" spans="1:14" x14ac:dyDescent="0.2">
      <c r="A2367" s="9"/>
      <c r="B2367" s="9"/>
      <c r="C2367" s="9"/>
      <c r="D2367" s="9"/>
      <c r="E2367" s="9"/>
      <c r="F2367" s="9"/>
      <c r="G2367" s="9"/>
      <c r="H2367" s="9"/>
      <c r="I2367" s="9"/>
      <c r="J2367" s="9"/>
      <c r="K2367" s="9"/>
      <c r="L2367" s="9"/>
      <c r="M2367" s="9"/>
      <c r="N2367" s="9"/>
    </row>
    <row r="2368" spans="1:14" x14ac:dyDescent="0.2">
      <c r="A2368" s="9"/>
      <c r="B2368" s="9"/>
      <c r="C2368" s="9"/>
      <c r="D2368" s="9"/>
      <c r="E2368" s="9"/>
      <c r="F2368" s="9"/>
      <c r="G2368" s="9"/>
      <c r="H2368" s="9"/>
      <c r="I2368" s="9"/>
      <c r="J2368" s="9"/>
      <c r="K2368" s="9"/>
      <c r="L2368" s="9"/>
      <c r="M2368" s="9"/>
      <c r="N2368" s="9"/>
    </row>
    <row r="2369" spans="1:14" x14ac:dyDescent="0.2">
      <c r="A2369" s="9"/>
      <c r="B2369" s="9"/>
      <c r="C2369" s="9"/>
      <c r="D2369" s="9"/>
      <c r="E2369" s="9"/>
      <c r="F2369" s="9"/>
      <c r="G2369" s="9"/>
      <c r="H2369" s="9"/>
      <c r="I2369" s="9"/>
      <c r="J2369" s="9"/>
      <c r="K2369" s="9"/>
      <c r="L2369" s="9"/>
      <c r="M2369" s="9"/>
      <c r="N2369" s="9"/>
    </row>
    <row r="2370" spans="1:14" x14ac:dyDescent="0.2">
      <c r="A2370" s="9"/>
      <c r="B2370" s="9"/>
      <c r="C2370" s="9"/>
      <c r="D2370" s="9"/>
      <c r="E2370" s="9"/>
      <c r="F2370" s="9"/>
      <c r="G2370" s="9"/>
      <c r="H2370" s="9"/>
      <c r="I2370" s="9"/>
      <c r="J2370" s="9"/>
      <c r="K2370" s="9"/>
      <c r="L2370" s="9"/>
      <c r="M2370" s="9"/>
      <c r="N2370" s="9"/>
    </row>
    <row r="2371" spans="1:14" x14ac:dyDescent="0.2">
      <c r="A2371" s="9"/>
      <c r="B2371" s="9"/>
      <c r="C2371" s="9"/>
      <c r="D2371" s="9"/>
      <c r="E2371" s="9"/>
      <c r="F2371" s="9"/>
      <c r="G2371" s="9"/>
      <c r="H2371" s="9"/>
      <c r="I2371" s="9"/>
      <c r="J2371" s="9"/>
      <c r="K2371" s="9"/>
      <c r="L2371" s="9"/>
      <c r="M2371" s="9"/>
      <c r="N2371" s="9"/>
    </row>
    <row r="2372" spans="1:14" x14ac:dyDescent="0.2">
      <c r="A2372" s="9"/>
      <c r="B2372" s="9"/>
      <c r="C2372" s="9"/>
      <c r="D2372" s="9"/>
      <c r="E2372" s="9"/>
      <c r="F2372" s="9"/>
      <c r="G2372" s="9"/>
      <c r="H2372" s="9"/>
      <c r="I2372" s="9"/>
      <c r="J2372" s="9"/>
      <c r="K2372" s="9"/>
      <c r="L2372" s="9"/>
      <c r="M2372" s="9"/>
      <c r="N2372" s="9"/>
    </row>
    <row r="2373" spans="1:14" x14ac:dyDescent="0.2">
      <c r="A2373" s="9"/>
      <c r="B2373" s="9"/>
      <c r="C2373" s="9"/>
      <c r="D2373" s="9"/>
      <c r="E2373" s="9"/>
      <c r="F2373" s="9"/>
      <c r="G2373" s="9"/>
      <c r="H2373" s="9"/>
      <c r="I2373" s="9"/>
      <c r="J2373" s="9"/>
      <c r="K2373" s="9"/>
      <c r="L2373" s="9"/>
      <c r="M2373" s="9"/>
      <c r="N2373" s="9"/>
    </row>
    <row r="2374" spans="1:14" x14ac:dyDescent="0.2">
      <c r="A2374" s="9"/>
      <c r="B2374" s="9"/>
      <c r="C2374" s="9"/>
      <c r="D2374" s="9"/>
      <c r="E2374" s="9"/>
      <c r="F2374" s="9"/>
      <c r="G2374" s="9"/>
      <c r="H2374" s="9"/>
      <c r="I2374" s="9"/>
      <c r="J2374" s="9"/>
      <c r="K2374" s="9"/>
      <c r="L2374" s="9"/>
      <c r="M2374" s="9"/>
      <c r="N2374" s="9"/>
    </row>
    <row r="2375" spans="1:14" x14ac:dyDescent="0.2">
      <c r="A2375" s="9"/>
      <c r="B2375" s="9"/>
      <c r="C2375" s="9"/>
      <c r="D2375" s="9"/>
      <c r="E2375" s="9"/>
      <c r="F2375" s="9"/>
      <c r="G2375" s="9"/>
      <c r="H2375" s="9"/>
      <c r="I2375" s="9"/>
      <c r="J2375" s="9"/>
      <c r="K2375" s="9"/>
      <c r="L2375" s="9"/>
      <c r="M2375" s="9"/>
      <c r="N2375" s="9"/>
    </row>
    <row r="2376" spans="1:14" x14ac:dyDescent="0.2">
      <c r="A2376" s="9"/>
      <c r="B2376" s="9"/>
      <c r="C2376" s="9"/>
      <c r="D2376" s="9"/>
      <c r="E2376" s="9"/>
      <c r="F2376" s="9"/>
      <c r="G2376" s="9"/>
      <c r="H2376" s="9"/>
      <c r="I2376" s="9"/>
      <c r="J2376" s="9"/>
      <c r="K2376" s="9"/>
      <c r="L2376" s="9"/>
      <c r="M2376" s="9"/>
      <c r="N2376" s="9"/>
    </row>
    <row r="2377" spans="1:14" x14ac:dyDescent="0.2">
      <c r="A2377" s="9"/>
      <c r="B2377" s="9"/>
      <c r="C2377" s="9"/>
      <c r="D2377" s="9"/>
      <c r="E2377" s="9"/>
      <c r="F2377" s="9"/>
      <c r="G2377" s="9"/>
      <c r="H2377" s="9"/>
      <c r="I2377" s="9"/>
      <c r="J2377" s="9"/>
      <c r="K2377" s="9"/>
      <c r="L2377" s="9"/>
      <c r="M2377" s="9"/>
      <c r="N2377" s="9"/>
    </row>
    <row r="2378" spans="1:14" x14ac:dyDescent="0.2">
      <c r="A2378" s="9"/>
      <c r="B2378" s="9"/>
      <c r="C2378" s="9"/>
      <c r="D2378" s="9"/>
      <c r="E2378" s="9"/>
      <c r="F2378" s="9"/>
      <c r="G2378" s="9"/>
      <c r="H2378" s="9"/>
      <c r="I2378" s="9"/>
      <c r="J2378" s="9"/>
      <c r="K2378" s="9"/>
      <c r="L2378" s="9"/>
      <c r="M2378" s="9"/>
      <c r="N2378" s="9"/>
    </row>
    <row r="2379" spans="1:14" x14ac:dyDescent="0.2">
      <c r="A2379" s="9"/>
      <c r="B2379" s="9"/>
      <c r="C2379" s="9"/>
      <c r="D2379" s="9"/>
      <c r="E2379" s="9"/>
      <c r="F2379" s="9"/>
      <c r="G2379" s="9"/>
      <c r="H2379" s="9"/>
      <c r="I2379" s="9"/>
      <c r="J2379" s="9"/>
      <c r="K2379" s="9"/>
      <c r="L2379" s="9"/>
      <c r="M2379" s="9"/>
      <c r="N2379" s="9"/>
    </row>
    <row r="2380" spans="1:14" x14ac:dyDescent="0.2">
      <c r="A2380" s="9"/>
      <c r="B2380" s="9"/>
      <c r="C2380" s="9"/>
      <c r="D2380" s="9"/>
      <c r="E2380" s="9"/>
      <c r="F2380" s="9"/>
      <c r="G2380" s="9"/>
      <c r="H2380" s="9"/>
      <c r="I2380" s="9"/>
      <c r="J2380" s="9"/>
      <c r="K2380" s="9"/>
      <c r="L2380" s="9"/>
      <c r="M2380" s="9"/>
      <c r="N2380" s="9"/>
    </row>
    <row r="2381" spans="1:14" x14ac:dyDescent="0.2">
      <c r="A2381" s="9"/>
      <c r="B2381" s="9"/>
      <c r="C2381" s="9"/>
      <c r="D2381" s="9"/>
      <c r="E2381" s="9"/>
      <c r="F2381" s="9"/>
      <c r="G2381" s="9"/>
      <c r="H2381" s="9"/>
      <c r="I2381" s="9"/>
      <c r="J2381" s="9"/>
      <c r="K2381" s="9"/>
      <c r="L2381" s="9"/>
      <c r="M2381" s="9"/>
      <c r="N2381" s="9"/>
    </row>
    <row r="2382" spans="1:14" x14ac:dyDescent="0.2">
      <c r="A2382" s="9"/>
      <c r="B2382" s="9"/>
      <c r="C2382" s="9"/>
      <c r="D2382" s="9"/>
      <c r="E2382" s="9"/>
      <c r="F2382" s="9"/>
      <c r="G2382" s="9"/>
      <c r="H2382" s="9"/>
      <c r="I2382" s="9"/>
      <c r="J2382" s="9"/>
      <c r="K2382" s="9"/>
      <c r="L2382" s="9"/>
      <c r="M2382" s="9"/>
      <c r="N2382" s="9"/>
    </row>
    <row r="2383" spans="1:14" x14ac:dyDescent="0.2">
      <c r="A2383" s="9"/>
      <c r="B2383" s="9"/>
      <c r="C2383" s="9"/>
      <c r="D2383" s="9"/>
      <c r="E2383" s="9"/>
      <c r="F2383" s="9"/>
      <c r="G2383" s="9"/>
      <c r="H2383" s="9"/>
      <c r="I2383" s="9"/>
      <c r="J2383" s="9"/>
      <c r="K2383" s="9"/>
      <c r="L2383" s="9"/>
      <c r="M2383" s="9"/>
      <c r="N2383" s="9"/>
    </row>
    <row r="2384" spans="1:14" x14ac:dyDescent="0.2">
      <c r="A2384" s="9"/>
      <c r="B2384" s="9"/>
      <c r="C2384" s="9"/>
      <c r="D2384" s="9"/>
      <c r="E2384" s="9"/>
      <c r="F2384" s="9"/>
      <c r="G2384" s="9"/>
      <c r="H2384" s="9"/>
      <c r="I2384" s="9"/>
      <c r="J2384" s="9"/>
      <c r="K2384" s="9"/>
      <c r="L2384" s="9"/>
      <c r="M2384" s="9"/>
      <c r="N2384" s="9"/>
    </row>
    <row r="2385" spans="1:14" x14ac:dyDescent="0.2">
      <c r="A2385" s="9"/>
      <c r="B2385" s="9"/>
      <c r="C2385" s="9"/>
      <c r="D2385" s="9"/>
      <c r="E2385" s="9"/>
      <c r="F2385" s="9"/>
      <c r="G2385" s="9"/>
      <c r="H2385" s="9"/>
      <c r="I2385" s="9"/>
      <c r="J2385" s="9"/>
      <c r="K2385" s="9"/>
      <c r="L2385" s="9"/>
      <c r="M2385" s="9"/>
      <c r="N2385" s="9"/>
    </row>
    <row r="2386" spans="1:14" x14ac:dyDescent="0.2">
      <c r="A2386" s="9"/>
      <c r="B2386" s="9"/>
      <c r="C2386" s="9"/>
      <c r="D2386" s="9"/>
      <c r="E2386" s="9"/>
      <c r="F2386" s="9"/>
      <c r="G2386" s="9"/>
      <c r="H2386" s="9"/>
      <c r="I2386" s="9"/>
      <c r="J2386" s="9"/>
      <c r="K2386" s="9"/>
      <c r="L2386" s="9"/>
      <c r="M2386" s="9"/>
      <c r="N2386" s="9"/>
    </row>
    <row r="2387" spans="1:14" x14ac:dyDescent="0.2">
      <c r="A2387" s="9"/>
      <c r="B2387" s="9"/>
      <c r="C2387" s="9"/>
      <c r="D2387" s="9"/>
      <c r="E2387" s="9"/>
      <c r="F2387" s="9"/>
      <c r="G2387" s="9"/>
      <c r="H2387" s="9"/>
      <c r="I2387" s="9"/>
      <c r="J2387" s="9"/>
      <c r="K2387" s="9"/>
      <c r="L2387" s="9"/>
      <c r="M2387" s="9"/>
      <c r="N2387" s="9"/>
    </row>
    <row r="2388" spans="1:14" x14ac:dyDescent="0.2">
      <c r="A2388" s="9"/>
      <c r="B2388" s="9"/>
      <c r="C2388" s="9"/>
      <c r="D2388" s="9"/>
      <c r="E2388" s="9"/>
      <c r="F2388" s="9"/>
      <c r="G2388" s="9"/>
      <c r="H2388" s="9"/>
      <c r="I2388" s="9"/>
      <c r="J2388" s="9"/>
      <c r="K2388" s="9"/>
      <c r="L2388" s="9"/>
      <c r="M2388" s="9"/>
      <c r="N2388" s="9"/>
    </row>
    <row r="2389" spans="1:14" x14ac:dyDescent="0.2">
      <c r="A2389" s="9"/>
      <c r="B2389" s="9"/>
      <c r="C2389" s="9"/>
      <c r="D2389" s="9"/>
      <c r="E2389" s="9"/>
      <c r="F2389" s="9"/>
      <c r="G2389" s="9"/>
      <c r="H2389" s="9"/>
      <c r="I2389" s="9"/>
      <c r="J2389" s="9"/>
      <c r="K2389" s="9"/>
      <c r="L2389" s="9"/>
      <c r="M2389" s="9"/>
      <c r="N2389" s="9"/>
    </row>
    <row r="2390" spans="1:14" x14ac:dyDescent="0.2">
      <c r="A2390" s="9"/>
      <c r="B2390" s="9"/>
      <c r="C2390" s="9"/>
      <c r="D2390" s="9"/>
      <c r="E2390" s="9"/>
      <c r="F2390" s="9"/>
      <c r="G2390" s="9"/>
      <c r="H2390" s="9"/>
      <c r="I2390" s="9"/>
      <c r="J2390" s="9"/>
      <c r="K2390" s="9"/>
      <c r="L2390" s="9"/>
      <c r="M2390" s="9"/>
      <c r="N2390" s="9"/>
    </row>
    <row r="2391" spans="1:14" x14ac:dyDescent="0.2">
      <c r="A2391" s="9"/>
      <c r="B2391" s="9"/>
      <c r="C2391" s="9"/>
      <c r="D2391" s="9"/>
      <c r="E2391" s="9"/>
      <c r="F2391" s="9"/>
      <c r="G2391" s="9"/>
      <c r="H2391" s="9"/>
      <c r="I2391" s="9"/>
      <c r="J2391" s="9"/>
      <c r="K2391" s="9"/>
      <c r="L2391" s="9"/>
      <c r="M2391" s="9"/>
      <c r="N2391" s="9"/>
    </row>
    <row r="2392" spans="1:14" x14ac:dyDescent="0.2">
      <c r="A2392" s="9"/>
      <c r="B2392" s="9"/>
      <c r="C2392" s="9"/>
      <c r="D2392" s="9"/>
      <c r="E2392" s="9"/>
      <c r="F2392" s="9"/>
      <c r="G2392" s="9"/>
      <c r="H2392" s="9"/>
      <c r="I2392" s="9"/>
      <c r="J2392" s="9"/>
      <c r="K2392" s="9"/>
      <c r="L2392" s="9"/>
      <c r="M2392" s="9"/>
      <c r="N2392" s="9"/>
    </row>
    <row r="2393" spans="1:14" x14ac:dyDescent="0.2">
      <c r="A2393" s="9"/>
      <c r="B2393" s="9"/>
      <c r="C2393" s="9"/>
      <c r="D2393" s="9"/>
      <c r="E2393" s="9"/>
      <c r="F2393" s="9"/>
      <c r="G2393" s="9"/>
      <c r="H2393" s="9"/>
      <c r="I2393" s="9"/>
      <c r="J2393" s="9"/>
      <c r="K2393" s="9"/>
      <c r="L2393" s="9"/>
      <c r="M2393" s="9"/>
      <c r="N2393" s="9"/>
    </row>
    <row r="2394" spans="1:14" x14ac:dyDescent="0.2">
      <c r="A2394" s="9"/>
      <c r="B2394" s="9"/>
      <c r="C2394" s="9"/>
      <c r="D2394" s="9"/>
      <c r="E2394" s="9"/>
      <c r="F2394" s="9"/>
      <c r="G2394" s="9"/>
      <c r="H2394" s="9"/>
      <c r="I2394" s="9"/>
      <c r="J2394" s="9"/>
      <c r="K2394" s="9"/>
      <c r="L2394" s="9"/>
      <c r="M2394" s="9"/>
      <c r="N2394" s="9"/>
    </row>
    <row r="2395" spans="1:14" x14ac:dyDescent="0.2">
      <c r="A2395" s="9"/>
      <c r="B2395" s="9"/>
      <c r="C2395" s="9"/>
      <c r="D2395" s="9"/>
      <c r="E2395" s="9"/>
      <c r="F2395" s="9"/>
      <c r="G2395" s="9"/>
      <c r="H2395" s="9"/>
      <c r="I2395" s="9"/>
      <c r="J2395" s="9"/>
      <c r="K2395" s="9"/>
      <c r="L2395" s="9"/>
      <c r="M2395" s="9"/>
      <c r="N2395" s="9"/>
    </row>
    <row r="2396" spans="1:14" x14ac:dyDescent="0.2">
      <c r="A2396" s="9"/>
      <c r="B2396" s="9"/>
      <c r="C2396" s="9"/>
      <c r="D2396" s="9"/>
      <c r="E2396" s="9"/>
      <c r="F2396" s="9"/>
      <c r="G2396" s="9"/>
      <c r="H2396" s="9"/>
      <c r="I2396" s="9"/>
      <c r="J2396" s="9"/>
      <c r="K2396" s="9"/>
      <c r="L2396" s="9"/>
      <c r="M2396" s="9"/>
      <c r="N2396" s="9"/>
    </row>
    <row r="2397" spans="1:14" x14ac:dyDescent="0.2">
      <c r="A2397" s="9"/>
      <c r="B2397" s="9"/>
      <c r="C2397" s="9"/>
      <c r="D2397" s="9"/>
      <c r="E2397" s="9"/>
      <c r="F2397" s="9"/>
      <c r="G2397" s="9"/>
      <c r="H2397" s="9"/>
      <c r="I2397" s="9"/>
      <c r="J2397" s="9"/>
      <c r="K2397" s="9"/>
      <c r="L2397" s="9"/>
      <c r="M2397" s="9"/>
      <c r="N2397" s="9"/>
    </row>
    <row r="2398" spans="1:14" x14ac:dyDescent="0.2">
      <c r="A2398" s="9"/>
      <c r="B2398" s="9"/>
      <c r="C2398" s="9"/>
      <c r="D2398" s="9"/>
      <c r="E2398" s="9"/>
      <c r="F2398" s="9"/>
      <c r="G2398" s="9"/>
      <c r="H2398" s="9"/>
      <c r="I2398" s="9"/>
      <c r="J2398" s="9"/>
      <c r="K2398" s="9"/>
      <c r="L2398" s="9"/>
      <c r="M2398" s="9"/>
      <c r="N2398" s="9"/>
    </row>
    <row r="2399" spans="1:14" x14ac:dyDescent="0.2">
      <c r="A2399" s="9"/>
      <c r="B2399" s="9"/>
      <c r="C2399" s="9"/>
      <c r="D2399" s="9"/>
      <c r="E2399" s="9"/>
      <c r="F2399" s="9"/>
      <c r="G2399" s="9"/>
      <c r="H2399" s="9"/>
      <c r="I2399" s="9"/>
      <c r="J2399" s="9"/>
      <c r="K2399" s="9"/>
      <c r="L2399" s="9"/>
      <c r="M2399" s="9"/>
      <c r="N2399" s="9"/>
    </row>
    <row r="2400" spans="1:14" x14ac:dyDescent="0.2">
      <c r="A2400" s="9"/>
      <c r="B2400" s="9"/>
      <c r="C2400" s="9"/>
      <c r="D2400" s="9"/>
      <c r="E2400" s="9"/>
      <c r="F2400" s="9"/>
      <c r="G2400" s="9"/>
      <c r="H2400" s="9"/>
      <c r="I2400" s="9"/>
      <c r="J2400" s="9"/>
      <c r="K2400" s="9"/>
      <c r="L2400" s="9"/>
      <c r="M2400" s="9"/>
      <c r="N2400" s="9"/>
    </row>
    <row r="2401" spans="1:14" x14ac:dyDescent="0.2">
      <c r="A2401" s="9"/>
      <c r="B2401" s="9"/>
      <c r="C2401" s="9"/>
      <c r="D2401" s="9"/>
      <c r="E2401" s="9"/>
      <c r="F2401" s="9"/>
      <c r="G2401" s="9"/>
      <c r="H2401" s="9"/>
      <c r="I2401" s="9"/>
      <c r="J2401" s="9"/>
      <c r="K2401" s="9"/>
      <c r="L2401" s="9"/>
      <c r="M2401" s="9"/>
      <c r="N2401" s="9"/>
    </row>
    <row r="2402" spans="1:14" x14ac:dyDescent="0.2">
      <c r="A2402" s="9"/>
      <c r="B2402" s="9"/>
      <c r="C2402" s="9"/>
      <c r="D2402" s="9"/>
      <c r="E2402" s="9"/>
      <c r="F2402" s="9"/>
      <c r="G2402" s="9"/>
      <c r="H2402" s="9"/>
      <c r="I2402" s="9"/>
      <c r="J2402" s="9"/>
      <c r="K2402" s="9"/>
      <c r="L2402" s="9"/>
      <c r="M2402" s="9"/>
      <c r="N2402" s="9"/>
    </row>
    <row r="2403" spans="1:14" x14ac:dyDescent="0.2">
      <c r="A2403" s="9"/>
      <c r="B2403" s="9"/>
      <c r="C2403" s="9"/>
      <c r="D2403" s="9"/>
      <c r="E2403" s="9"/>
      <c r="F2403" s="9"/>
      <c r="G2403" s="9"/>
      <c r="H2403" s="9"/>
      <c r="I2403" s="9"/>
      <c r="J2403" s="9"/>
      <c r="K2403" s="9"/>
      <c r="L2403" s="9"/>
      <c r="M2403" s="9"/>
      <c r="N2403" s="9"/>
    </row>
    <row r="2404" spans="1:14" x14ac:dyDescent="0.2">
      <c r="A2404" s="9"/>
      <c r="B2404" s="9"/>
      <c r="C2404" s="9"/>
      <c r="D2404" s="9"/>
      <c r="E2404" s="9"/>
      <c r="F2404" s="9"/>
      <c r="G2404" s="9"/>
      <c r="H2404" s="9"/>
      <c r="I2404" s="9"/>
      <c r="J2404" s="9"/>
      <c r="K2404" s="9"/>
      <c r="L2404" s="9"/>
      <c r="M2404" s="9"/>
      <c r="N2404" s="9"/>
    </row>
    <row r="2405" spans="1:14" x14ac:dyDescent="0.2">
      <c r="A2405" s="9"/>
      <c r="B2405" s="9"/>
      <c r="C2405" s="9"/>
      <c r="D2405" s="9"/>
      <c r="E2405" s="9"/>
      <c r="F2405" s="9"/>
      <c r="G2405" s="9"/>
      <c r="H2405" s="9"/>
      <c r="I2405" s="9"/>
      <c r="J2405" s="9"/>
      <c r="K2405" s="9"/>
      <c r="L2405" s="9"/>
      <c r="M2405" s="9"/>
      <c r="N2405" s="9"/>
    </row>
    <row r="2406" spans="1:14" x14ac:dyDescent="0.2">
      <c r="A2406" s="9"/>
      <c r="B2406" s="9"/>
      <c r="C2406" s="9"/>
      <c r="D2406" s="9"/>
      <c r="E2406" s="9"/>
      <c r="F2406" s="9"/>
      <c r="G2406" s="9"/>
      <c r="H2406" s="9"/>
      <c r="I2406" s="9"/>
      <c r="J2406" s="9"/>
      <c r="K2406" s="9"/>
      <c r="L2406" s="9"/>
      <c r="M2406" s="9"/>
      <c r="N2406" s="9"/>
    </row>
    <row r="2407" spans="1:14" x14ac:dyDescent="0.2">
      <c r="A2407" s="9"/>
      <c r="B2407" s="9"/>
      <c r="C2407" s="9"/>
      <c r="D2407" s="9"/>
      <c r="E2407" s="9"/>
      <c r="F2407" s="9"/>
      <c r="G2407" s="9"/>
      <c r="H2407" s="9"/>
      <c r="I2407" s="9"/>
      <c r="J2407" s="9"/>
      <c r="K2407" s="9"/>
      <c r="L2407" s="9"/>
      <c r="M2407" s="9"/>
      <c r="N2407" s="9"/>
    </row>
    <row r="2408" spans="1:14" x14ac:dyDescent="0.2">
      <c r="A2408" s="9"/>
      <c r="B2408" s="9"/>
      <c r="C2408" s="9"/>
      <c r="D2408" s="9"/>
      <c r="E2408" s="9"/>
      <c r="F2408" s="9"/>
      <c r="G2408" s="9"/>
      <c r="H2408" s="9"/>
      <c r="I2408" s="9"/>
      <c r="J2408" s="9"/>
      <c r="K2408" s="9"/>
      <c r="L2408" s="9"/>
      <c r="M2408" s="9"/>
      <c r="N2408" s="9"/>
    </row>
    <row r="2409" spans="1:14" x14ac:dyDescent="0.2">
      <c r="A2409" s="9"/>
      <c r="B2409" s="9"/>
      <c r="C2409" s="9"/>
      <c r="D2409" s="9"/>
      <c r="E2409" s="9"/>
      <c r="F2409" s="9"/>
      <c r="G2409" s="9"/>
      <c r="H2409" s="9"/>
      <c r="I2409" s="9"/>
      <c r="J2409" s="9"/>
      <c r="K2409" s="9"/>
      <c r="L2409" s="9"/>
      <c r="M2409" s="9"/>
      <c r="N2409" s="9"/>
    </row>
    <row r="2410" spans="1:14" x14ac:dyDescent="0.2">
      <c r="A2410" s="9"/>
      <c r="B2410" s="9"/>
      <c r="C2410" s="9"/>
      <c r="D2410" s="9"/>
      <c r="E2410" s="9"/>
      <c r="F2410" s="9"/>
      <c r="G2410" s="9"/>
      <c r="H2410" s="9"/>
      <c r="I2410" s="9"/>
      <c r="J2410" s="9"/>
      <c r="K2410" s="9"/>
      <c r="L2410" s="9"/>
      <c r="M2410" s="9"/>
      <c r="N2410" s="9"/>
    </row>
    <row r="2411" spans="1:14" x14ac:dyDescent="0.2">
      <c r="A2411" s="9"/>
      <c r="B2411" s="9"/>
      <c r="C2411" s="9"/>
      <c r="D2411" s="9"/>
      <c r="E2411" s="9"/>
      <c r="F2411" s="9"/>
      <c r="G2411" s="9"/>
      <c r="H2411" s="9"/>
      <c r="I2411" s="9"/>
      <c r="J2411" s="9"/>
      <c r="K2411" s="9"/>
      <c r="L2411" s="9"/>
      <c r="M2411" s="9"/>
      <c r="N2411" s="9"/>
    </row>
    <row r="2412" spans="1:14" x14ac:dyDescent="0.2">
      <c r="A2412" s="9"/>
      <c r="B2412" s="9"/>
      <c r="C2412" s="9"/>
      <c r="D2412" s="9"/>
      <c r="E2412" s="9"/>
      <c r="F2412" s="9"/>
      <c r="G2412" s="9"/>
      <c r="H2412" s="9"/>
      <c r="I2412" s="9"/>
      <c r="J2412" s="9"/>
      <c r="K2412" s="9"/>
      <c r="L2412" s="9"/>
      <c r="M2412" s="9"/>
      <c r="N2412" s="9"/>
    </row>
    <row r="2413" spans="1:14" x14ac:dyDescent="0.2">
      <c r="A2413" s="9"/>
      <c r="B2413" s="9"/>
      <c r="C2413" s="9"/>
      <c r="D2413" s="9"/>
      <c r="E2413" s="9"/>
      <c r="F2413" s="9"/>
      <c r="G2413" s="9"/>
      <c r="H2413" s="9"/>
      <c r="I2413" s="9"/>
      <c r="J2413" s="9"/>
      <c r="K2413" s="9"/>
      <c r="L2413" s="9"/>
      <c r="M2413" s="9"/>
      <c r="N2413" s="9"/>
    </row>
    <row r="2414" spans="1:14" x14ac:dyDescent="0.2">
      <c r="A2414" s="9"/>
      <c r="B2414" s="9"/>
      <c r="C2414" s="9"/>
      <c r="D2414" s="9"/>
      <c r="E2414" s="9"/>
      <c r="F2414" s="9"/>
      <c r="G2414" s="9"/>
      <c r="H2414" s="9"/>
      <c r="I2414" s="9"/>
      <c r="J2414" s="9"/>
      <c r="K2414" s="9"/>
      <c r="L2414" s="9"/>
      <c r="M2414" s="9"/>
      <c r="N2414" s="9"/>
    </row>
    <row r="2415" spans="1:14" x14ac:dyDescent="0.2">
      <c r="A2415" s="9"/>
      <c r="B2415" s="9"/>
      <c r="C2415" s="9"/>
      <c r="D2415" s="9"/>
      <c r="E2415" s="9"/>
      <c r="F2415" s="9"/>
      <c r="G2415" s="9"/>
      <c r="H2415" s="9"/>
      <c r="I2415" s="9"/>
      <c r="J2415" s="9"/>
      <c r="K2415" s="9"/>
      <c r="L2415" s="9"/>
      <c r="M2415" s="9"/>
      <c r="N2415" s="9"/>
    </row>
    <row r="2416" spans="1:14" x14ac:dyDescent="0.2">
      <c r="A2416" s="9"/>
      <c r="B2416" s="9"/>
      <c r="C2416" s="9"/>
      <c r="D2416" s="9"/>
      <c r="E2416" s="9"/>
      <c r="F2416" s="9"/>
      <c r="G2416" s="9"/>
      <c r="H2416" s="9"/>
      <c r="I2416" s="9"/>
      <c r="J2416" s="9"/>
      <c r="K2416" s="9"/>
      <c r="L2416" s="9"/>
      <c r="M2416" s="9"/>
      <c r="N2416" s="9"/>
    </row>
    <row r="2417" spans="1:14" x14ac:dyDescent="0.2">
      <c r="A2417" s="9"/>
      <c r="B2417" s="9"/>
      <c r="C2417" s="9"/>
      <c r="D2417" s="9"/>
      <c r="E2417" s="9"/>
      <c r="F2417" s="9"/>
      <c r="G2417" s="9"/>
      <c r="H2417" s="9"/>
      <c r="I2417" s="9"/>
      <c r="J2417" s="9"/>
      <c r="K2417" s="9"/>
      <c r="L2417" s="9"/>
      <c r="M2417" s="9"/>
      <c r="N2417" s="9"/>
    </row>
    <row r="2418" spans="1:14" x14ac:dyDescent="0.2">
      <c r="A2418" s="9"/>
      <c r="B2418" s="9"/>
      <c r="C2418" s="9"/>
      <c r="D2418" s="9"/>
      <c r="E2418" s="9"/>
      <c r="F2418" s="9"/>
      <c r="G2418" s="9"/>
      <c r="H2418" s="9"/>
      <c r="I2418" s="9"/>
      <c r="J2418" s="9"/>
      <c r="K2418" s="9"/>
      <c r="L2418" s="9"/>
      <c r="M2418" s="9"/>
      <c r="N2418" s="9"/>
    </row>
    <row r="2419" spans="1:14" x14ac:dyDescent="0.2">
      <c r="A2419" s="9"/>
      <c r="B2419" s="9"/>
      <c r="C2419" s="9"/>
      <c r="D2419" s="9"/>
      <c r="E2419" s="9"/>
      <c r="F2419" s="9"/>
      <c r="G2419" s="9"/>
      <c r="H2419" s="9"/>
      <c r="I2419" s="9"/>
      <c r="J2419" s="9"/>
      <c r="K2419" s="9"/>
      <c r="L2419" s="9"/>
      <c r="M2419" s="9"/>
      <c r="N2419" s="9"/>
    </row>
    <row r="2420" spans="1:14" x14ac:dyDescent="0.2">
      <c r="A2420" s="9"/>
      <c r="B2420" s="9"/>
      <c r="C2420" s="9"/>
      <c r="D2420" s="9"/>
      <c r="E2420" s="9"/>
      <c r="F2420" s="9"/>
      <c r="G2420" s="9"/>
      <c r="H2420" s="9"/>
      <c r="I2420" s="9"/>
      <c r="J2420" s="9"/>
      <c r="K2420" s="9"/>
      <c r="L2420" s="9"/>
      <c r="M2420" s="9"/>
      <c r="N2420" s="9"/>
    </row>
    <row r="2421" spans="1:14" x14ac:dyDescent="0.2">
      <c r="A2421" s="9"/>
      <c r="B2421" s="9"/>
      <c r="C2421" s="9"/>
      <c r="D2421" s="9"/>
      <c r="E2421" s="9"/>
      <c r="F2421" s="9"/>
      <c r="G2421" s="9"/>
      <c r="H2421" s="9"/>
      <c r="I2421" s="9"/>
      <c r="J2421" s="9"/>
      <c r="K2421" s="9"/>
      <c r="L2421" s="9"/>
      <c r="M2421" s="9"/>
      <c r="N2421" s="9"/>
    </row>
    <row r="2422" spans="1:14" x14ac:dyDescent="0.2">
      <c r="A2422" s="9"/>
      <c r="B2422" s="9"/>
      <c r="C2422" s="9"/>
      <c r="D2422" s="9"/>
      <c r="E2422" s="9"/>
      <c r="F2422" s="9"/>
      <c r="G2422" s="9"/>
      <c r="H2422" s="9"/>
      <c r="I2422" s="9"/>
      <c r="J2422" s="9"/>
      <c r="K2422" s="9"/>
      <c r="L2422" s="9"/>
      <c r="M2422" s="9"/>
      <c r="N2422" s="9"/>
    </row>
    <row r="2423" spans="1:14" x14ac:dyDescent="0.2">
      <c r="A2423" s="9"/>
      <c r="B2423" s="9"/>
      <c r="C2423" s="9"/>
      <c r="D2423" s="9"/>
      <c r="E2423" s="9"/>
      <c r="F2423" s="9"/>
      <c r="G2423" s="9"/>
      <c r="H2423" s="9"/>
      <c r="I2423" s="9"/>
      <c r="J2423" s="9"/>
      <c r="K2423" s="9"/>
      <c r="L2423" s="9"/>
      <c r="M2423" s="9"/>
      <c r="N2423" s="9"/>
    </row>
    <row r="2424" spans="1:14" x14ac:dyDescent="0.2">
      <c r="A2424" s="9"/>
      <c r="B2424" s="9"/>
      <c r="C2424" s="9"/>
      <c r="D2424" s="9"/>
      <c r="E2424" s="9"/>
      <c r="F2424" s="9"/>
      <c r="G2424" s="9"/>
      <c r="H2424" s="9"/>
      <c r="I2424" s="9"/>
      <c r="J2424" s="9"/>
      <c r="K2424" s="9"/>
      <c r="L2424" s="9"/>
      <c r="M2424" s="9"/>
      <c r="N2424" s="9"/>
    </row>
    <row r="2425" spans="1:14" x14ac:dyDescent="0.2">
      <c r="A2425" s="9"/>
      <c r="B2425" s="9"/>
      <c r="C2425" s="9"/>
      <c r="D2425" s="9"/>
      <c r="E2425" s="9"/>
      <c r="F2425" s="9"/>
      <c r="G2425" s="9"/>
      <c r="H2425" s="9"/>
      <c r="I2425" s="9"/>
      <c r="J2425" s="9"/>
      <c r="K2425" s="9"/>
      <c r="L2425" s="9"/>
      <c r="M2425" s="9"/>
      <c r="N2425" s="9"/>
    </row>
    <row r="2426" spans="1:14" x14ac:dyDescent="0.2">
      <c r="A2426" s="9"/>
      <c r="B2426" s="9"/>
      <c r="C2426" s="9"/>
      <c r="D2426" s="9"/>
      <c r="E2426" s="9"/>
      <c r="F2426" s="9"/>
      <c r="G2426" s="9"/>
      <c r="H2426" s="9"/>
      <c r="I2426" s="9"/>
      <c r="J2426" s="9"/>
      <c r="K2426" s="9"/>
      <c r="L2426" s="9"/>
      <c r="M2426" s="9"/>
      <c r="N2426" s="9"/>
    </row>
    <row r="2427" spans="1:14" x14ac:dyDescent="0.2">
      <c r="A2427" s="9"/>
      <c r="B2427" s="9"/>
      <c r="C2427" s="9"/>
      <c r="D2427" s="9"/>
      <c r="E2427" s="9"/>
      <c r="F2427" s="9"/>
      <c r="G2427" s="9"/>
      <c r="H2427" s="9"/>
      <c r="I2427" s="9"/>
      <c r="J2427" s="9"/>
      <c r="K2427" s="9"/>
      <c r="L2427" s="9"/>
      <c r="M2427" s="9"/>
      <c r="N2427" s="9"/>
    </row>
    <row r="2428" spans="1:14" x14ac:dyDescent="0.2">
      <c r="A2428" s="9"/>
      <c r="B2428" s="9"/>
      <c r="C2428" s="9"/>
      <c r="D2428" s="9"/>
      <c r="E2428" s="9"/>
      <c r="F2428" s="9"/>
      <c r="G2428" s="9"/>
      <c r="H2428" s="9"/>
      <c r="I2428" s="9"/>
      <c r="J2428" s="9"/>
      <c r="K2428" s="9"/>
      <c r="L2428" s="9"/>
      <c r="M2428" s="9"/>
      <c r="N2428" s="9"/>
    </row>
    <row r="2429" spans="1:14" x14ac:dyDescent="0.2">
      <c r="A2429" s="9"/>
      <c r="B2429" s="9"/>
      <c r="C2429" s="9"/>
      <c r="D2429" s="9"/>
      <c r="E2429" s="9"/>
      <c r="F2429" s="9"/>
      <c r="G2429" s="9"/>
      <c r="H2429" s="9"/>
      <c r="I2429" s="9"/>
      <c r="J2429" s="9"/>
      <c r="K2429" s="9"/>
      <c r="L2429" s="9"/>
      <c r="M2429" s="9"/>
      <c r="N2429" s="9"/>
    </row>
    <row r="2430" spans="1:14" x14ac:dyDescent="0.2">
      <c r="A2430" s="9"/>
      <c r="B2430" s="9"/>
      <c r="C2430" s="9"/>
      <c r="D2430" s="9"/>
      <c r="E2430" s="9"/>
      <c r="F2430" s="9"/>
      <c r="G2430" s="9"/>
      <c r="H2430" s="9"/>
      <c r="I2430" s="9"/>
      <c r="J2430" s="9"/>
      <c r="K2430" s="9"/>
      <c r="L2430" s="9"/>
      <c r="M2430" s="9"/>
      <c r="N2430" s="9"/>
    </row>
    <row r="2431" spans="1:14" x14ac:dyDescent="0.2">
      <c r="A2431" s="9"/>
      <c r="B2431" s="9"/>
      <c r="C2431" s="9"/>
      <c r="D2431" s="9"/>
      <c r="E2431" s="9"/>
      <c r="F2431" s="9"/>
      <c r="G2431" s="9"/>
      <c r="H2431" s="9"/>
      <c r="I2431" s="9"/>
      <c r="J2431" s="9"/>
      <c r="K2431" s="9"/>
      <c r="L2431" s="9"/>
      <c r="M2431" s="9"/>
      <c r="N2431" s="9"/>
    </row>
    <row r="2432" spans="1:14" x14ac:dyDescent="0.2">
      <c r="A2432" s="9"/>
      <c r="B2432" s="9"/>
      <c r="C2432" s="9"/>
      <c r="D2432" s="9"/>
      <c r="E2432" s="9"/>
      <c r="F2432" s="9"/>
      <c r="G2432" s="9"/>
      <c r="H2432" s="9"/>
      <c r="I2432" s="9"/>
      <c r="J2432" s="9"/>
      <c r="K2432" s="9"/>
      <c r="L2432" s="9"/>
      <c r="M2432" s="9"/>
      <c r="N2432" s="9"/>
    </row>
    <row r="2433" spans="1:14" x14ac:dyDescent="0.2">
      <c r="A2433" s="9"/>
      <c r="B2433" s="9"/>
      <c r="C2433" s="9"/>
      <c r="D2433" s="9"/>
      <c r="E2433" s="9"/>
      <c r="F2433" s="9"/>
      <c r="G2433" s="9"/>
      <c r="H2433" s="9"/>
      <c r="I2433" s="9"/>
      <c r="J2433" s="9"/>
      <c r="K2433" s="9"/>
      <c r="L2433" s="9"/>
      <c r="M2433" s="9"/>
      <c r="N2433" s="9"/>
    </row>
    <row r="2434" spans="1:14" x14ac:dyDescent="0.2">
      <c r="A2434" s="9"/>
      <c r="B2434" s="9"/>
      <c r="C2434" s="9"/>
      <c r="D2434" s="9"/>
      <c r="E2434" s="9"/>
      <c r="F2434" s="9"/>
      <c r="G2434" s="9"/>
      <c r="H2434" s="9"/>
      <c r="I2434" s="9"/>
      <c r="J2434" s="9"/>
      <c r="K2434" s="9"/>
      <c r="L2434" s="9"/>
      <c r="M2434" s="9"/>
      <c r="N2434" s="9"/>
    </row>
    <row r="2435" spans="1:14" x14ac:dyDescent="0.2">
      <c r="A2435" s="9"/>
      <c r="B2435" s="9"/>
      <c r="C2435" s="9"/>
      <c r="D2435" s="9"/>
      <c r="E2435" s="9"/>
      <c r="F2435" s="9"/>
      <c r="G2435" s="9"/>
      <c r="H2435" s="9"/>
      <c r="I2435" s="9"/>
      <c r="J2435" s="9"/>
      <c r="K2435" s="9"/>
      <c r="L2435" s="9"/>
      <c r="M2435" s="9"/>
      <c r="N2435" s="9"/>
    </row>
    <row r="2436" spans="1:14" x14ac:dyDescent="0.2">
      <c r="A2436" s="9"/>
      <c r="B2436" s="9"/>
      <c r="C2436" s="9"/>
      <c r="D2436" s="9"/>
      <c r="E2436" s="9"/>
      <c r="F2436" s="9"/>
      <c r="G2436" s="9"/>
      <c r="H2436" s="9"/>
      <c r="I2436" s="9"/>
      <c r="J2436" s="9"/>
      <c r="K2436" s="9"/>
      <c r="L2436" s="9"/>
      <c r="M2436" s="9"/>
      <c r="N2436" s="9"/>
    </row>
    <row r="2437" spans="1:14" x14ac:dyDescent="0.2">
      <c r="A2437" s="9"/>
      <c r="B2437" s="9"/>
      <c r="C2437" s="9"/>
      <c r="D2437" s="9"/>
      <c r="E2437" s="9"/>
      <c r="F2437" s="9"/>
      <c r="G2437" s="9"/>
      <c r="H2437" s="9"/>
      <c r="I2437" s="9"/>
      <c r="J2437" s="9"/>
      <c r="K2437" s="9"/>
      <c r="L2437" s="9"/>
      <c r="M2437" s="9"/>
      <c r="N2437" s="9"/>
    </row>
    <row r="2438" spans="1:14" x14ac:dyDescent="0.2">
      <c r="A2438" s="9"/>
      <c r="B2438" s="9"/>
      <c r="C2438" s="9"/>
      <c r="D2438" s="9"/>
      <c r="E2438" s="9"/>
      <c r="F2438" s="9"/>
      <c r="G2438" s="9"/>
      <c r="H2438" s="9"/>
      <c r="I2438" s="9"/>
      <c r="J2438" s="9"/>
      <c r="K2438" s="9"/>
      <c r="L2438" s="9"/>
      <c r="M2438" s="9"/>
      <c r="N2438" s="9"/>
    </row>
    <row r="2439" spans="1:14" x14ac:dyDescent="0.2">
      <c r="A2439" s="9"/>
      <c r="B2439" s="9"/>
      <c r="C2439" s="9"/>
      <c r="D2439" s="9"/>
      <c r="E2439" s="9"/>
      <c r="F2439" s="9"/>
      <c r="G2439" s="9"/>
      <c r="H2439" s="9"/>
      <c r="I2439" s="9"/>
      <c r="J2439" s="9"/>
      <c r="K2439" s="9"/>
      <c r="L2439" s="9"/>
      <c r="M2439" s="9"/>
      <c r="N2439" s="9"/>
    </row>
    <row r="2440" spans="1:14" x14ac:dyDescent="0.2">
      <c r="A2440" s="9"/>
      <c r="B2440" s="9"/>
      <c r="C2440" s="9"/>
      <c r="D2440" s="9"/>
      <c r="E2440" s="9"/>
      <c r="F2440" s="9"/>
      <c r="G2440" s="9"/>
      <c r="H2440" s="9"/>
      <c r="I2440" s="9"/>
      <c r="J2440" s="9"/>
      <c r="K2440" s="9"/>
      <c r="L2440" s="9"/>
      <c r="M2440" s="9"/>
      <c r="N2440" s="9"/>
    </row>
    <row r="2441" spans="1:14" x14ac:dyDescent="0.2">
      <c r="A2441" s="9"/>
      <c r="B2441" s="9"/>
      <c r="C2441" s="9"/>
      <c r="D2441" s="9"/>
      <c r="E2441" s="9"/>
      <c r="F2441" s="9"/>
      <c r="G2441" s="9"/>
      <c r="H2441" s="9"/>
      <c r="I2441" s="9"/>
      <c r="J2441" s="9"/>
      <c r="K2441" s="9"/>
      <c r="L2441" s="9"/>
      <c r="M2441" s="9"/>
      <c r="N2441" s="9"/>
    </row>
    <row r="2442" spans="1:14" x14ac:dyDescent="0.2">
      <c r="A2442" s="9"/>
      <c r="B2442" s="9"/>
      <c r="C2442" s="9"/>
      <c r="D2442" s="9"/>
      <c r="E2442" s="9"/>
      <c r="F2442" s="9"/>
      <c r="G2442" s="9"/>
      <c r="H2442" s="9"/>
      <c r="I2442" s="9"/>
      <c r="J2442" s="9"/>
      <c r="K2442" s="9"/>
      <c r="L2442" s="9"/>
      <c r="M2442" s="9"/>
      <c r="N2442" s="9"/>
    </row>
    <row r="2443" spans="1:14" x14ac:dyDescent="0.2">
      <c r="A2443" s="9"/>
      <c r="B2443" s="9"/>
      <c r="C2443" s="9"/>
      <c r="D2443" s="9"/>
      <c r="E2443" s="9"/>
      <c r="F2443" s="9"/>
      <c r="G2443" s="9"/>
      <c r="H2443" s="9"/>
      <c r="I2443" s="9"/>
      <c r="J2443" s="9"/>
      <c r="K2443" s="9"/>
      <c r="L2443" s="9"/>
      <c r="M2443" s="9"/>
      <c r="N2443" s="9"/>
    </row>
    <row r="2444" spans="1:14" x14ac:dyDescent="0.2">
      <c r="A2444" s="9"/>
      <c r="B2444" s="9"/>
      <c r="C2444" s="9"/>
      <c r="D2444" s="9"/>
      <c r="E2444" s="9"/>
      <c r="F2444" s="9"/>
      <c r="G2444" s="9"/>
      <c r="H2444" s="9"/>
      <c r="I2444" s="9"/>
      <c r="J2444" s="9"/>
      <c r="K2444" s="9"/>
      <c r="L2444" s="9"/>
      <c r="M2444" s="9"/>
      <c r="N2444" s="9"/>
    </row>
    <row r="2445" spans="1:14" x14ac:dyDescent="0.2">
      <c r="A2445" s="9"/>
      <c r="B2445" s="9"/>
      <c r="C2445" s="9"/>
      <c r="D2445" s="9"/>
      <c r="E2445" s="9"/>
      <c r="F2445" s="9"/>
      <c r="G2445" s="9"/>
      <c r="H2445" s="9"/>
      <c r="I2445" s="9"/>
      <c r="J2445" s="9"/>
      <c r="K2445" s="9"/>
      <c r="L2445" s="9"/>
      <c r="M2445" s="9"/>
      <c r="N2445" s="9"/>
    </row>
    <row r="2446" spans="1:14" x14ac:dyDescent="0.2">
      <c r="A2446" s="9"/>
      <c r="B2446" s="9"/>
      <c r="C2446" s="9"/>
      <c r="D2446" s="9"/>
      <c r="E2446" s="9"/>
      <c r="F2446" s="9"/>
      <c r="G2446" s="9"/>
      <c r="H2446" s="9"/>
      <c r="I2446" s="9"/>
      <c r="J2446" s="9"/>
      <c r="K2446" s="9"/>
      <c r="L2446" s="9"/>
      <c r="M2446" s="9"/>
      <c r="N2446" s="9"/>
    </row>
    <row r="2447" spans="1:14" x14ac:dyDescent="0.2">
      <c r="A2447" s="9"/>
      <c r="B2447" s="9"/>
      <c r="C2447" s="9"/>
      <c r="D2447" s="9"/>
      <c r="E2447" s="9"/>
      <c r="F2447" s="9"/>
      <c r="G2447" s="9"/>
      <c r="H2447" s="9"/>
      <c r="I2447" s="9"/>
      <c r="J2447" s="9"/>
      <c r="K2447" s="9"/>
      <c r="L2447" s="9"/>
      <c r="M2447" s="9"/>
      <c r="N2447" s="9"/>
    </row>
    <row r="2448" spans="1:14" x14ac:dyDescent="0.2">
      <c r="A2448" s="9"/>
      <c r="B2448" s="9"/>
      <c r="C2448" s="9"/>
      <c r="D2448" s="9"/>
      <c r="E2448" s="9"/>
      <c r="F2448" s="9"/>
      <c r="G2448" s="9"/>
      <c r="H2448" s="9"/>
      <c r="I2448" s="9"/>
      <c r="J2448" s="9"/>
      <c r="K2448" s="9"/>
      <c r="L2448" s="9"/>
      <c r="M2448" s="9"/>
      <c r="N2448" s="9"/>
    </row>
    <row r="2449" spans="1:14" x14ac:dyDescent="0.2">
      <c r="A2449" s="9"/>
      <c r="B2449" s="9"/>
      <c r="C2449" s="9"/>
      <c r="D2449" s="9"/>
      <c r="E2449" s="9"/>
      <c r="F2449" s="9"/>
      <c r="G2449" s="9"/>
      <c r="H2449" s="9"/>
      <c r="I2449" s="9"/>
      <c r="J2449" s="9"/>
      <c r="K2449" s="9"/>
      <c r="L2449" s="9"/>
      <c r="M2449" s="9"/>
      <c r="N2449" s="9"/>
    </row>
    <row r="2450" spans="1:14" x14ac:dyDescent="0.2">
      <c r="A2450" s="9"/>
      <c r="B2450" s="9"/>
      <c r="C2450" s="9"/>
      <c r="D2450" s="9"/>
      <c r="E2450" s="9"/>
      <c r="F2450" s="9"/>
      <c r="G2450" s="9"/>
      <c r="H2450" s="9"/>
      <c r="I2450" s="9"/>
      <c r="J2450" s="9"/>
      <c r="K2450" s="9"/>
      <c r="L2450" s="9"/>
      <c r="M2450" s="9"/>
      <c r="N2450" s="9"/>
    </row>
    <row r="2451" spans="1:14" x14ac:dyDescent="0.2">
      <c r="A2451" s="9"/>
      <c r="B2451" s="9"/>
      <c r="C2451" s="9"/>
      <c r="D2451" s="9"/>
      <c r="E2451" s="9"/>
      <c r="F2451" s="9"/>
      <c r="G2451" s="9"/>
      <c r="H2451" s="9"/>
      <c r="I2451" s="9"/>
      <c r="J2451" s="9"/>
      <c r="K2451" s="9"/>
      <c r="L2451" s="9"/>
      <c r="M2451" s="9"/>
      <c r="N2451" s="9"/>
    </row>
    <row r="2452" spans="1:14" x14ac:dyDescent="0.2">
      <c r="A2452" s="9"/>
      <c r="B2452" s="9"/>
      <c r="C2452" s="9"/>
      <c r="D2452" s="9"/>
      <c r="E2452" s="9"/>
      <c r="F2452" s="9"/>
      <c r="G2452" s="9"/>
      <c r="H2452" s="9"/>
      <c r="I2452" s="9"/>
      <c r="J2452" s="9"/>
      <c r="K2452" s="9"/>
      <c r="L2452" s="9"/>
      <c r="M2452" s="9"/>
      <c r="N2452" s="9"/>
    </row>
    <row r="2453" spans="1:14" x14ac:dyDescent="0.2">
      <c r="A2453" s="9"/>
      <c r="B2453" s="9"/>
      <c r="C2453" s="9"/>
      <c r="D2453" s="9"/>
      <c r="E2453" s="9"/>
      <c r="F2453" s="9"/>
      <c r="G2453" s="9"/>
      <c r="H2453" s="9"/>
      <c r="I2453" s="9"/>
      <c r="J2453" s="9"/>
      <c r="K2453" s="9"/>
      <c r="L2453" s="9"/>
      <c r="M2453" s="9"/>
      <c r="N2453" s="9"/>
    </row>
    <row r="2454" spans="1:14" x14ac:dyDescent="0.2">
      <c r="A2454" s="9"/>
      <c r="B2454" s="9"/>
      <c r="C2454" s="9"/>
      <c r="D2454" s="9"/>
      <c r="E2454" s="9"/>
      <c r="F2454" s="9"/>
      <c r="G2454" s="9"/>
      <c r="H2454" s="9"/>
      <c r="I2454" s="9"/>
      <c r="J2454" s="9"/>
      <c r="K2454" s="9"/>
      <c r="L2454" s="9"/>
      <c r="M2454" s="9"/>
      <c r="N2454" s="9"/>
    </row>
    <row r="2455" spans="1:14" x14ac:dyDescent="0.2">
      <c r="A2455" s="9"/>
      <c r="B2455" s="9"/>
      <c r="C2455" s="9"/>
      <c r="D2455" s="9"/>
      <c r="E2455" s="9"/>
      <c r="F2455" s="9"/>
      <c r="G2455" s="9"/>
      <c r="H2455" s="9"/>
      <c r="I2455" s="9"/>
      <c r="J2455" s="9"/>
      <c r="K2455" s="9"/>
      <c r="L2455" s="9"/>
      <c r="M2455" s="9"/>
      <c r="N2455" s="9"/>
    </row>
    <row r="2456" spans="1:14" x14ac:dyDescent="0.2">
      <c r="A2456" s="9"/>
      <c r="B2456" s="9"/>
      <c r="C2456" s="9"/>
      <c r="D2456" s="9"/>
      <c r="E2456" s="9"/>
      <c r="F2456" s="9"/>
      <c r="G2456" s="9"/>
      <c r="H2456" s="9"/>
      <c r="I2456" s="9"/>
      <c r="J2456" s="9"/>
      <c r="K2456" s="9"/>
      <c r="L2456" s="9"/>
      <c r="M2456" s="9"/>
      <c r="N2456" s="9"/>
    </row>
    <row r="2457" spans="1:14" x14ac:dyDescent="0.2">
      <c r="A2457" s="9"/>
      <c r="B2457" s="9"/>
      <c r="C2457" s="9"/>
      <c r="D2457" s="9"/>
      <c r="E2457" s="9"/>
      <c r="F2457" s="9"/>
      <c r="G2457" s="9"/>
      <c r="H2457" s="9"/>
      <c r="I2457" s="9"/>
      <c r="J2457" s="9"/>
      <c r="K2457" s="9"/>
      <c r="L2457" s="9"/>
      <c r="M2457" s="9"/>
      <c r="N2457" s="9"/>
    </row>
    <row r="2458" spans="1:14" x14ac:dyDescent="0.2">
      <c r="A2458" s="9"/>
      <c r="B2458" s="9"/>
      <c r="C2458" s="9"/>
      <c r="D2458" s="9"/>
      <c r="E2458" s="9"/>
      <c r="F2458" s="9"/>
      <c r="G2458" s="9"/>
      <c r="H2458" s="9"/>
      <c r="I2458" s="9"/>
      <c r="J2458" s="9"/>
      <c r="K2458" s="9"/>
      <c r="L2458" s="9"/>
      <c r="M2458" s="9"/>
      <c r="N2458" s="9"/>
    </row>
    <row r="2459" spans="1:14" x14ac:dyDescent="0.2">
      <c r="A2459" s="9"/>
      <c r="B2459" s="9"/>
      <c r="C2459" s="9"/>
      <c r="D2459" s="9"/>
      <c r="E2459" s="9"/>
      <c r="F2459" s="9"/>
      <c r="G2459" s="9"/>
      <c r="H2459" s="9"/>
      <c r="I2459" s="9"/>
      <c r="J2459" s="9"/>
      <c r="K2459" s="9"/>
      <c r="L2459" s="9"/>
      <c r="M2459" s="9"/>
      <c r="N2459" s="9"/>
    </row>
    <row r="2460" spans="1:14" x14ac:dyDescent="0.2">
      <c r="A2460" s="9"/>
      <c r="B2460" s="9"/>
      <c r="C2460" s="9"/>
      <c r="D2460" s="9"/>
      <c r="E2460" s="9"/>
      <c r="F2460" s="9"/>
      <c r="G2460" s="9"/>
      <c r="H2460" s="9"/>
      <c r="I2460" s="9"/>
      <c r="J2460" s="9"/>
      <c r="K2460" s="9"/>
      <c r="L2460" s="9"/>
      <c r="M2460" s="9"/>
      <c r="N2460" s="9"/>
    </row>
    <row r="2461" spans="1:14" x14ac:dyDescent="0.2">
      <c r="A2461" s="9"/>
      <c r="B2461" s="9"/>
      <c r="C2461" s="9"/>
      <c r="D2461" s="9"/>
      <c r="E2461" s="9"/>
      <c r="F2461" s="9"/>
      <c r="G2461" s="9"/>
      <c r="H2461" s="9"/>
      <c r="I2461" s="9"/>
      <c r="J2461" s="9"/>
      <c r="K2461" s="9"/>
      <c r="L2461" s="9"/>
      <c r="M2461" s="9"/>
      <c r="N2461" s="9"/>
    </row>
    <row r="2462" spans="1:14" x14ac:dyDescent="0.2">
      <c r="A2462" s="9"/>
      <c r="B2462" s="9"/>
      <c r="C2462" s="9"/>
      <c r="D2462" s="9"/>
      <c r="E2462" s="9"/>
      <c r="F2462" s="9"/>
      <c r="G2462" s="9"/>
      <c r="H2462" s="9"/>
      <c r="I2462" s="9"/>
      <c r="J2462" s="9"/>
      <c r="K2462" s="9"/>
      <c r="L2462" s="9"/>
      <c r="M2462" s="9"/>
      <c r="N2462" s="9"/>
    </row>
    <row r="2463" spans="1:14" x14ac:dyDescent="0.2">
      <c r="A2463" s="9"/>
      <c r="B2463" s="9"/>
      <c r="C2463" s="9"/>
      <c r="D2463" s="9"/>
      <c r="E2463" s="9"/>
      <c r="F2463" s="9"/>
      <c r="G2463" s="9"/>
      <c r="H2463" s="9"/>
      <c r="I2463" s="9"/>
      <c r="J2463" s="9"/>
      <c r="K2463" s="9"/>
      <c r="L2463" s="9"/>
      <c r="M2463" s="9"/>
      <c r="N2463" s="9"/>
    </row>
    <row r="2464" spans="1:14" x14ac:dyDescent="0.2">
      <c r="A2464" s="9"/>
      <c r="B2464" s="9"/>
      <c r="C2464" s="9"/>
      <c r="D2464" s="9"/>
      <c r="E2464" s="9"/>
      <c r="F2464" s="9"/>
      <c r="G2464" s="9"/>
      <c r="H2464" s="9"/>
      <c r="I2464" s="9"/>
      <c r="J2464" s="9"/>
      <c r="K2464" s="9"/>
      <c r="L2464" s="9"/>
      <c r="M2464" s="9"/>
      <c r="N2464" s="9"/>
    </row>
    <row r="2465" spans="1:14" x14ac:dyDescent="0.2">
      <c r="A2465" s="9"/>
      <c r="B2465" s="9"/>
      <c r="C2465" s="9"/>
      <c r="D2465" s="9"/>
      <c r="E2465" s="9"/>
      <c r="F2465" s="9"/>
      <c r="G2465" s="9"/>
      <c r="H2465" s="9"/>
      <c r="I2465" s="9"/>
      <c r="J2465" s="9"/>
      <c r="K2465" s="9"/>
      <c r="L2465" s="9"/>
      <c r="M2465" s="9"/>
      <c r="N2465" s="9"/>
    </row>
    <row r="2466" spans="1:14" x14ac:dyDescent="0.2">
      <c r="A2466" s="9"/>
      <c r="B2466" s="9"/>
      <c r="C2466" s="9"/>
      <c r="D2466" s="9"/>
      <c r="E2466" s="9"/>
      <c r="F2466" s="9"/>
      <c r="G2466" s="9"/>
      <c r="H2466" s="9"/>
      <c r="I2466" s="9"/>
      <c r="J2466" s="9"/>
      <c r="K2466" s="9"/>
      <c r="L2466" s="9"/>
      <c r="M2466" s="9"/>
      <c r="N2466" s="9"/>
    </row>
    <row r="2467" spans="1:14" x14ac:dyDescent="0.2">
      <c r="A2467" s="9"/>
      <c r="B2467" s="9"/>
      <c r="C2467" s="9"/>
      <c r="D2467" s="9"/>
      <c r="E2467" s="9"/>
      <c r="F2467" s="9"/>
      <c r="G2467" s="9"/>
      <c r="H2467" s="9"/>
      <c r="I2467" s="9"/>
      <c r="J2467" s="9"/>
      <c r="K2467" s="9"/>
      <c r="L2467" s="9"/>
      <c r="M2467" s="9"/>
      <c r="N2467" s="9"/>
    </row>
    <row r="2468" spans="1:14" x14ac:dyDescent="0.2">
      <c r="A2468" s="9"/>
      <c r="B2468" s="9"/>
      <c r="C2468" s="9"/>
      <c r="D2468" s="9"/>
      <c r="E2468" s="9"/>
      <c r="F2468" s="9"/>
      <c r="G2468" s="9"/>
      <c r="H2468" s="9"/>
      <c r="I2468" s="9"/>
      <c r="J2468" s="9"/>
      <c r="K2468" s="9"/>
      <c r="L2468" s="9"/>
      <c r="M2468" s="9"/>
      <c r="N2468" s="9"/>
    </row>
    <row r="2469" spans="1:14" x14ac:dyDescent="0.2">
      <c r="A2469" s="9"/>
      <c r="B2469" s="9"/>
      <c r="C2469" s="9"/>
      <c r="D2469" s="9"/>
      <c r="E2469" s="9"/>
      <c r="F2469" s="9"/>
      <c r="G2469" s="9"/>
      <c r="H2469" s="9"/>
      <c r="I2469" s="9"/>
      <c r="J2469" s="9"/>
      <c r="K2469" s="9"/>
      <c r="L2469" s="9"/>
      <c r="M2469" s="9"/>
      <c r="N2469" s="9"/>
    </row>
    <row r="2470" spans="1:14" x14ac:dyDescent="0.2">
      <c r="A2470" s="9"/>
      <c r="B2470" s="9"/>
      <c r="C2470" s="9"/>
      <c r="D2470" s="9"/>
      <c r="E2470" s="9"/>
      <c r="F2470" s="9"/>
      <c r="G2470" s="9"/>
      <c r="H2470" s="9"/>
      <c r="I2470" s="9"/>
      <c r="J2470" s="9"/>
      <c r="K2470" s="9"/>
      <c r="L2470" s="9"/>
      <c r="M2470" s="9"/>
      <c r="N2470" s="9"/>
    </row>
    <row r="2471" spans="1:14" x14ac:dyDescent="0.2">
      <c r="A2471" s="9"/>
      <c r="B2471" s="9"/>
      <c r="C2471" s="9"/>
      <c r="D2471" s="9"/>
      <c r="E2471" s="9"/>
      <c r="F2471" s="9"/>
      <c r="G2471" s="9"/>
      <c r="H2471" s="9"/>
      <c r="I2471" s="9"/>
      <c r="J2471" s="9"/>
      <c r="K2471" s="9"/>
      <c r="L2471" s="9"/>
      <c r="M2471" s="9"/>
      <c r="N2471" s="9"/>
    </row>
    <row r="2472" spans="1:14" x14ac:dyDescent="0.2">
      <c r="A2472" s="9"/>
      <c r="B2472" s="9"/>
      <c r="C2472" s="9"/>
      <c r="D2472" s="9"/>
      <c r="E2472" s="9"/>
      <c r="F2472" s="9"/>
      <c r="G2472" s="9"/>
      <c r="H2472" s="9"/>
      <c r="I2472" s="9"/>
      <c r="J2472" s="9"/>
      <c r="K2472" s="9"/>
      <c r="L2472" s="9"/>
      <c r="M2472" s="9"/>
      <c r="N2472" s="9"/>
    </row>
    <row r="2473" spans="1:14" x14ac:dyDescent="0.2">
      <c r="A2473" s="9"/>
      <c r="B2473" s="9"/>
      <c r="C2473" s="9"/>
      <c r="D2473" s="9"/>
      <c r="E2473" s="9"/>
      <c r="F2473" s="9"/>
      <c r="G2473" s="9"/>
      <c r="H2473" s="9"/>
      <c r="I2473" s="9"/>
      <c r="J2473" s="9"/>
      <c r="K2473" s="9"/>
      <c r="L2473" s="9"/>
      <c r="M2473" s="9"/>
      <c r="N2473" s="9"/>
    </row>
    <row r="2474" spans="1:14" x14ac:dyDescent="0.2">
      <c r="A2474" s="9"/>
      <c r="B2474" s="9"/>
      <c r="C2474" s="9"/>
      <c r="D2474" s="9"/>
      <c r="E2474" s="9"/>
      <c r="F2474" s="9"/>
      <c r="G2474" s="9"/>
      <c r="H2474" s="9"/>
      <c r="I2474" s="9"/>
      <c r="J2474" s="9"/>
      <c r="K2474" s="9"/>
      <c r="L2474" s="9"/>
      <c r="M2474" s="9"/>
      <c r="N2474" s="9"/>
    </row>
    <row r="2475" spans="1:14" x14ac:dyDescent="0.2">
      <c r="A2475" s="9"/>
      <c r="B2475" s="9"/>
      <c r="C2475" s="9"/>
      <c r="D2475" s="9"/>
      <c r="E2475" s="9"/>
      <c r="F2475" s="9"/>
      <c r="G2475" s="9"/>
      <c r="H2475" s="9"/>
      <c r="I2475" s="9"/>
      <c r="J2475" s="9"/>
      <c r="K2475" s="9"/>
      <c r="L2475" s="9"/>
      <c r="M2475" s="9"/>
      <c r="N2475" s="9"/>
    </row>
    <row r="2476" spans="1:14" x14ac:dyDescent="0.2">
      <c r="A2476" s="9"/>
      <c r="B2476" s="9"/>
      <c r="C2476" s="9"/>
      <c r="D2476" s="9"/>
      <c r="E2476" s="9"/>
      <c r="F2476" s="9"/>
      <c r="G2476" s="9"/>
      <c r="H2476" s="9"/>
      <c r="I2476" s="9"/>
      <c r="J2476" s="9"/>
      <c r="K2476" s="9"/>
      <c r="L2476" s="9"/>
      <c r="M2476" s="9"/>
      <c r="N2476" s="9"/>
    </row>
    <row r="2477" spans="1:14" x14ac:dyDescent="0.2">
      <c r="A2477" s="9"/>
      <c r="B2477" s="9"/>
      <c r="C2477" s="9"/>
      <c r="D2477" s="9"/>
      <c r="E2477" s="9"/>
      <c r="F2477" s="9"/>
      <c r="G2477" s="9"/>
      <c r="H2477" s="9"/>
      <c r="I2477" s="9"/>
      <c r="J2477" s="9"/>
      <c r="K2477" s="9"/>
      <c r="L2477" s="9"/>
      <c r="M2477" s="9"/>
      <c r="N2477" s="9"/>
    </row>
    <row r="2478" spans="1:14" x14ac:dyDescent="0.2">
      <c r="A2478" s="9"/>
      <c r="B2478" s="9"/>
      <c r="C2478" s="9"/>
      <c r="D2478" s="9"/>
      <c r="E2478" s="9"/>
      <c r="F2478" s="9"/>
      <c r="G2478" s="9"/>
      <c r="H2478" s="9"/>
      <c r="I2478" s="9"/>
      <c r="J2478" s="9"/>
      <c r="K2478" s="9"/>
      <c r="L2478" s="9"/>
      <c r="M2478" s="9"/>
      <c r="N2478" s="9"/>
    </row>
    <row r="2479" spans="1:14" x14ac:dyDescent="0.2">
      <c r="A2479" s="9"/>
      <c r="B2479" s="9"/>
      <c r="C2479" s="9"/>
      <c r="D2479" s="9"/>
      <c r="E2479" s="9"/>
      <c r="F2479" s="9"/>
      <c r="G2479" s="9"/>
      <c r="H2479" s="9"/>
      <c r="I2479" s="9"/>
      <c r="J2479" s="9"/>
      <c r="K2479" s="9"/>
      <c r="L2479" s="9"/>
      <c r="M2479" s="9"/>
      <c r="N2479" s="9"/>
    </row>
    <row r="2480" spans="1:14" x14ac:dyDescent="0.2">
      <c r="A2480" s="9"/>
      <c r="B2480" s="9"/>
      <c r="C2480" s="9"/>
      <c r="D2480" s="9"/>
      <c r="E2480" s="9"/>
      <c r="F2480" s="9"/>
      <c r="G2480" s="9"/>
      <c r="H2480" s="9"/>
      <c r="I2480" s="9"/>
      <c r="J2480" s="9"/>
      <c r="K2480" s="9"/>
      <c r="L2480" s="9"/>
      <c r="M2480" s="9"/>
      <c r="N2480" s="9"/>
    </row>
    <row r="2481" spans="1:14" x14ac:dyDescent="0.2">
      <c r="A2481" s="9"/>
      <c r="B2481" s="9"/>
      <c r="C2481" s="9"/>
      <c r="D2481" s="9"/>
      <c r="E2481" s="9"/>
      <c r="F2481" s="9"/>
      <c r="G2481" s="9"/>
      <c r="H2481" s="9"/>
      <c r="I2481" s="9"/>
      <c r="J2481" s="9"/>
      <c r="K2481" s="9"/>
      <c r="L2481" s="9"/>
      <c r="M2481" s="9"/>
      <c r="N2481" s="9"/>
    </row>
    <row r="2482" spans="1:14" x14ac:dyDescent="0.2">
      <c r="A2482" s="9"/>
      <c r="B2482" s="9"/>
      <c r="C2482" s="9"/>
      <c r="D2482" s="9"/>
      <c r="E2482" s="9"/>
      <c r="F2482" s="9"/>
      <c r="G2482" s="9"/>
      <c r="H2482" s="9"/>
      <c r="I2482" s="9"/>
      <c r="J2482" s="9"/>
      <c r="K2482" s="9"/>
      <c r="L2482" s="9"/>
      <c r="M2482" s="9"/>
      <c r="N2482" s="9"/>
    </row>
    <row r="2483" spans="1:14" x14ac:dyDescent="0.2">
      <c r="A2483" s="9"/>
      <c r="B2483" s="9"/>
      <c r="C2483" s="9"/>
      <c r="D2483" s="9"/>
      <c r="E2483" s="9"/>
      <c r="F2483" s="9"/>
      <c r="G2483" s="9"/>
      <c r="H2483" s="9"/>
      <c r="I2483" s="9"/>
      <c r="J2483" s="9"/>
      <c r="K2483" s="9"/>
      <c r="L2483" s="9"/>
      <c r="M2483" s="9"/>
      <c r="N2483" s="9"/>
    </row>
    <row r="2484" spans="1:14" x14ac:dyDescent="0.2">
      <c r="A2484" s="9"/>
      <c r="B2484" s="9"/>
      <c r="C2484" s="9"/>
      <c r="D2484" s="9"/>
      <c r="E2484" s="9"/>
      <c r="F2484" s="9"/>
      <c r="G2484" s="9"/>
      <c r="H2484" s="9"/>
      <c r="I2484" s="9"/>
      <c r="J2484" s="9"/>
      <c r="K2484" s="9"/>
      <c r="L2484" s="9"/>
      <c r="M2484" s="9"/>
      <c r="N2484" s="9"/>
    </row>
    <row r="2485" spans="1:14" x14ac:dyDescent="0.2">
      <c r="A2485" s="9"/>
      <c r="B2485" s="9"/>
      <c r="C2485" s="9"/>
      <c r="D2485" s="9"/>
      <c r="E2485" s="9"/>
      <c r="F2485" s="9"/>
      <c r="G2485" s="9"/>
      <c r="H2485" s="9"/>
      <c r="I2485" s="9"/>
      <c r="J2485" s="9"/>
      <c r="K2485" s="9"/>
      <c r="L2485" s="9"/>
      <c r="M2485" s="9"/>
      <c r="N2485" s="9"/>
    </row>
    <row r="2486" spans="1:14" x14ac:dyDescent="0.2">
      <c r="A2486" s="9"/>
      <c r="B2486" s="9"/>
      <c r="C2486" s="9"/>
      <c r="D2486" s="9"/>
      <c r="E2486" s="9"/>
      <c r="F2486" s="9"/>
      <c r="G2486" s="9"/>
      <c r="H2486" s="9"/>
      <c r="I2486" s="9"/>
      <c r="J2486" s="9"/>
      <c r="K2486" s="9"/>
      <c r="L2486" s="9"/>
      <c r="M2486" s="9"/>
      <c r="N2486" s="9"/>
    </row>
    <row r="2487" spans="1:14" x14ac:dyDescent="0.2">
      <c r="A2487" s="9"/>
      <c r="B2487" s="9"/>
      <c r="C2487" s="9"/>
      <c r="D2487" s="9"/>
      <c r="E2487" s="9"/>
      <c r="F2487" s="9"/>
      <c r="G2487" s="9"/>
      <c r="H2487" s="9"/>
      <c r="I2487" s="9"/>
      <c r="J2487" s="9"/>
      <c r="K2487" s="9"/>
      <c r="L2487" s="9"/>
      <c r="M2487" s="9"/>
      <c r="N2487" s="9"/>
    </row>
    <row r="2488" spans="1:14" x14ac:dyDescent="0.2">
      <c r="A2488" s="9"/>
      <c r="B2488" s="9"/>
      <c r="C2488" s="9"/>
      <c r="D2488" s="9"/>
      <c r="E2488" s="9"/>
      <c r="F2488" s="9"/>
      <c r="G2488" s="9"/>
      <c r="H2488" s="9"/>
      <c r="I2488" s="9"/>
      <c r="J2488" s="9"/>
      <c r="K2488" s="9"/>
      <c r="L2488" s="9"/>
      <c r="M2488" s="9"/>
      <c r="N2488" s="9"/>
    </row>
    <row r="2489" spans="1:14" x14ac:dyDescent="0.2">
      <c r="A2489" s="9"/>
      <c r="B2489" s="9"/>
      <c r="C2489" s="9"/>
      <c r="D2489" s="9"/>
      <c r="E2489" s="9"/>
      <c r="F2489" s="9"/>
      <c r="G2489" s="9"/>
      <c r="H2489" s="9"/>
      <c r="I2489" s="9"/>
      <c r="J2489" s="9"/>
      <c r="K2489" s="9"/>
      <c r="L2489" s="9"/>
      <c r="M2489" s="9"/>
      <c r="N2489" s="9"/>
    </row>
    <row r="2490" spans="1:14" x14ac:dyDescent="0.2">
      <c r="A2490" s="9"/>
      <c r="B2490" s="9"/>
      <c r="C2490" s="9"/>
      <c r="D2490" s="9"/>
      <c r="E2490" s="9"/>
      <c r="F2490" s="9"/>
      <c r="G2490" s="9"/>
      <c r="H2490" s="9"/>
      <c r="I2490" s="9"/>
      <c r="J2490" s="9"/>
      <c r="K2490" s="9"/>
      <c r="L2490" s="9"/>
      <c r="M2490" s="9"/>
      <c r="N2490" s="9"/>
    </row>
    <row r="2491" spans="1:14" x14ac:dyDescent="0.2">
      <c r="A2491" s="9"/>
      <c r="B2491" s="9"/>
      <c r="C2491" s="9"/>
      <c r="D2491" s="9"/>
      <c r="E2491" s="9"/>
      <c r="F2491" s="9"/>
      <c r="G2491" s="9"/>
      <c r="H2491" s="9"/>
      <c r="I2491" s="9"/>
      <c r="J2491" s="9"/>
      <c r="K2491" s="9"/>
      <c r="L2491" s="9"/>
      <c r="M2491" s="9"/>
      <c r="N2491" s="9"/>
    </row>
    <row r="2492" spans="1:14" x14ac:dyDescent="0.2">
      <c r="A2492" s="9"/>
      <c r="B2492" s="9"/>
      <c r="C2492" s="9"/>
      <c r="D2492" s="9"/>
      <c r="E2492" s="9"/>
      <c r="F2492" s="9"/>
      <c r="G2492" s="9"/>
      <c r="H2492" s="9"/>
      <c r="I2492" s="9"/>
      <c r="J2492" s="9"/>
      <c r="K2492" s="9"/>
      <c r="L2492" s="9"/>
      <c r="M2492" s="9"/>
      <c r="N2492" s="9"/>
    </row>
    <row r="2493" spans="1:14" x14ac:dyDescent="0.2">
      <c r="A2493" s="9"/>
      <c r="B2493" s="9"/>
      <c r="C2493" s="9"/>
      <c r="D2493" s="9"/>
      <c r="E2493" s="9"/>
      <c r="F2493" s="9"/>
      <c r="G2493" s="9"/>
      <c r="H2493" s="9"/>
      <c r="I2493" s="9"/>
      <c r="J2493" s="9"/>
      <c r="K2493" s="9"/>
      <c r="L2493" s="9"/>
      <c r="M2493" s="9"/>
      <c r="N2493" s="9"/>
    </row>
    <row r="2494" spans="1:14" x14ac:dyDescent="0.2">
      <c r="A2494" s="9"/>
      <c r="B2494" s="9"/>
      <c r="C2494" s="9"/>
      <c r="D2494" s="9"/>
      <c r="E2494" s="9"/>
      <c r="F2494" s="9"/>
      <c r="G2494" s="9"/>
      <c r="H2494" s="9"/>
      <c r="I2494" s="9"/>
      <c r="J2494" s="9"/>
      <c r="K2494" s="9"/>
      <c r="L2494" s="9"/>
      <c r="M2494" s="9"/>
      <c r="N2494" s="9"/>
    </row>
    <row r="2495" spans="1:14" x14ac:dyDescent="0.2">
      <c r="A2495" s="9"/>
      <c r="B2495" s="9"/>
      <c r="C2495" s="9"/>
      <c r="D2495" s="9"/>
      <c r="E2495" s="9"/>
      <c r="F2495" s="9"/>
      <c r="G2495" s="9"/>
      <c r="H2495" s="9"/>
      <c r="I2495" s="9"/>
      <c r="J2495" s="9"/>
      <c r="K2495" s="9"/>
      <c r="L2495" s="9"/>
      <c r="M2495" s="9"/>
      <c r="N2495" s="9"/>
    </row>
    <row r="2496" spans="1:14" x14ac:dyDescent="0.2">
      <c r="A2496" s="9"/>
      <c r="B2496" s="9"/>
      <c r="C2496" s="9"/>
      <c r="D2496" s="9"/>
      <c r="E2496" s="9"/>
      <c r="F2496" s="9"/>
      <c r="G2496" s="9"/>
      <c r="H2496" s="9"/>
      <c r="I2496" s="9"/>
      <c r="J2496" s="9"/>
      <c r="K2496" s="9"/>
      <c r="L2496" s="9"/>
      <c r="M2496" s="9"/>
      <c r="N2496" s="9"/>
    </row>
    <row r="2497" spans="1:14" x14ac:dyDescent="0.2">
      <c r="A2497" s="9"/>
      <c r="B2497" s="9"/>
      <c r="C2497" s="9"/>
      <c r="D2497" s="9"/>
      <c r="E2497" s="9"/>
      <c r="F2497" s="9"/>
      <c r="G2497" s="9"/>
      <c r="H2497" s="9"/>
      <c r="I2497" s="9"/>
      <c r="J2497" s="9"/>
      <c r="K2497" s="9"/>
      <c r="L2497" s="9"/>
      <c r="M2497" s="9"/>
      <c r="N2497" s="9"/>
    </row>
    <row r="2498" spans="1:14" x14ac:dyDescent="0.2">
      <c r="A2498" s="9"/>
      <c r="B2498" s="9"/>
      <c r="C2498" s="9"/>
      <c r="D2498" s="9"/>
      <c r="E2498" s="9"/>
      <c r="F2498" s="9"/>
      <c r="G2498" s="9"/>
      <c r="H2498" s="9"/>
      <c r="I2498" s="9"/>
      <c r="J2498" s="9"/>
      <c r="K2498" s="9"/>
      <c r="L2498" s="9"/>
      <c r="M2498" s="9"/>
      <c r="N2498" s="9"/>
    </row>
    <row r="2499" spans="1:14" x14ac:dyDescent="0.2">
      <c r="A2499" s="9"/>
      <c r="B2499" s="9"/>
      <c r="C2499" s="9"/>
      <c r="D2499" s="9"/>
      <c r="E2499" s="9"/>
      <c r="F2499" s="9"/>
      <c r="G2499" s="9"/>
      <c r="H2499" s="9"/>
      <c r="I2499" s="9"/>
      <c r="J2499" s="9"/>
      <c r="K2499" s="9"/>
      <c r="L2499" s="9"/>
      <c r="M2499" s="9"/>
      <c r="N2499" s="9"/>
    </row>
    <row r="2500" spans="1:14" x14ac:dyDescent="0.2">
      <c r="A2500" s="9"/>
      <c r="B2500" s="9"/>
      <c r="C2500" s="9"/>
      <c r="D2500" s="9"/>
      <c r="E2500" s="9"/>
      <c r="F2500" s="9"/>
      <c r="G2500" s="9"/>
      <c r="H2500" s="9"/>
      <c r="I2500" s="9"/>
      <c r="J2500" s="9"/>
      <c r="K2500" s="9"/>
      <c r="L2500" s="9"/>
      <c r="M2500" s="9"/>
      <c r="N2500" s="9"/>
    </row>
    <row r="2501" spans="1:14" x14ac:dyDescent="0.2">
      <c r="A2501" s="9"/>
      <c r="B2501" s="9"/>
      <c r="C2501" s="9"/>
      <c r="D2501" s="9"/>
      <c r="E2501" s="9"/>
      <c r="F2501" s="9"/>
      <c r="G2501" s="9"/>
      <c r="H2501" s="9"/>
      <c r="I2501" s="9"/>
      <c r="J2501" s="9"/>
      <c r="K2501" s="9"/>
      <c r="L2501" s="9"/>
      <c r="M2501" s="9"/>
      <c r="N2501" s="9"/>
    </row>
    <row r="2502" spans="1:14" x14ac:dyDescent="0.2">
      <c r="A2502" s="9"/>
      <c r="B2502" s="9"/>
      <c r="C2502" s="9"/>
      <c r="D2502" s="9"/>
      <c r="E2502" s="9"/>
      <c r="F2502" s="9"/>
      <c r="G2502" s="9"/>
      <c r="H2502" s="9"/>
      <c r="I2502" s="9"/>
      <c r="J2502" s="9"/>
      <c r="K2502" s="9"/>
      <c r="L2502" s="9"/>
      <c r="M2502" s="9"/>
      <c r="N2502" s="9"/>
    </row>
    <row r="2503" spans="1:14" x14ac:dyDescent="0.2">
      <c r="A2503" s="9"/>
      <c r="B2503" s="9"/>
      <c r="C2503" s="9"/>
      <c r="D2503" s="9"/>
      <c r="E2503" s="9"/>
      <c r="F2503" s="9"/>
      <c r="G2503" s="9"/>
      <c r="H2503" s="9"/>
      <c r="I2503" s="9"/>
      <c r="J2503" s="9"/>
      <c r="K2503" s="9"/>
      <c r="L2503" s="9"/>
      <c r="M2503" s="9"/>
      <c r="N2503" s="9"/>
    </row>
    <row r="2504" spans="1:14" x14ac:dyDescent="0.2">
      <c r="A2504" s="9"/>
      <c r="B2504" s="9"/>
      <c r="C2504" s="9"/>
      <c r="D2504" s="9"/>
      <c r="E2504" s="9"/>
      <c r="F2504" s="9"/>
      <c r="G2504" s="9"/>
      <c r="H2504" s="9"/>
      <c r="I2504" s="9"/>
      <c r="J2504" s="9"/>
      <c r="K2504" s="9"/>
      <c r="L2504" s="9"/>
      <c r="M2504" s="9"/>
      <c r="N2504" s="9"/>
    </row>
    <row r="2505" spans="1:14" x14ac:dyDescent="0.2">
      <c r="A2505" s="9"/>
      <c r="B2505" s="9"/>
      <c r="C2505" s="9"/>
      <c r="D2505" s="9"/>
      <c r="E2505" s="9"/>
      <c r="F2505" s="9"/>
      <c r="G2505" s="9"/>
      <c r="H2505" s="9"/>
      <c r="I2505" s="9"/>
      <c r="J2505" s="9"/>
      <c r="K2505" s="9"/>
      <c r="L2505" s="9"/>
      <c r="M2505" s="9"/>
      <c r="N2505" s="9"/>
    </row>
    <row r="2506" spans="1:14" x14ac:dyDescent="0.2">
      <c r="A2506" s="9"/>
      <c r="B2506" s="9"/>
      <c r="C2506" s="9"/>
      <c r="D2506" s="9"/>
      <c r="E2506" s="9"/>
      <c r="F2506" s="9"/>
      <c r="G2506" s="9"/>
      <c r="H2506" s="9"/>
      <c r="I2506" s="9"/>
      <c r="J2506" s="9"/>
      <c r="K2506" s="9"/>
      <c r="L2506" s="9"/>
      <c r="M2506" s="9"/>
      <c r="N2506" s="9"/>
    </row>
    <row r="2507" spans="1:14" x14ac:dyDescent="0.2">
      <c r="A2507" s="9"/>
      <c r="B2507" s="9"/>
      <c r="C2507" s="9"/>
      <c r="D2507" s="9"/>
      <c r="E2507" s="9"/>
      <c r="F2507" s="9"/>
      <c r="G2507" s="9"/>
      <c r="H2507" s="9"/>
      <c r="I2507" s="9"/>
      <c r="J2507" s="9"/>
      <c r="K2507" s="9"/>
      <c r="L2507" s="9"/>
      <c r="M2507" s="9"/>
      <c r="N2507" s="9"/>
    </row>
    <row r="2508" spans="1:14" x14ac:dyDescent="0.2">
      <c r="A2508" s="9"/>
      <c r="B2508" s="9"/>
      <c r="C2508" s="9"/>
      <c r="D2508" s="9"/>
      <c r="E2508" s="9"/>
      <c r="F2508" s="9"/>
      <c r="G2508" s="9"/>
      <c r="H2508" s="9"/>
      <c r="I2508" s="9"/>
      <c r="J2508" s="9"/>
      <c r="K2508" s="9"/>
      <c r="L2508" s="9"/>
      <c r="M2508" s="9"/>
      <c r="N2508" s="9"/>
    </row>
    <row r="2509" spans="1:14" x14ac:dyDescent="0.2">
      <c r="A2509" s="9"/>
      <c r="B2509" s="9"/>
      <c r="C2509" s="9"/>
      <c r="D2509" s="9"/>
      <c r="E2509" s="9"/>
      <c r="F2509" s="9"/>
      <c r="G2509" s="9"/>
      <c r="H2509" s="9"/>
      <c r="I2509" s="9"/>
      <c r="J2509" s="9"/>
      <c r="K2509" s="9"/>
      <c r="L2509" s="9"/>
      <c r="M2509" s="9"/>
      <c r="N2509" s="9"/>
    </row>
    <row r="2510" spans="1:14" x14ac:dyDescent="0.2">
      <c r="A2510" s="9"/>
      <c r="B2510" s="9"/>
      <c r="C2510" s="9"/>
      <c r="D2510" s="9"/>
      <c r="E2510" s="9"/>
      <c r="F2510" s="9"/>
      <c r="G2510" s="9"/>
      <c r="H2510" s="9"/>
      <c r="I2510" s="9"/>
      <c r="J2510" s="9"/>
      <c r="K2510" s="9"/>
      <c r="L2510" s="9"/>
      <c r="M2510" s="9"/>
      <c r="N2510" s="9"/>
    </row>
    <row r="2511" spans="1:14" x14ac:dyDescent="0.2">
      <c r="A2511" s="9"/>
      <c r="B2511" s="9"/>
      <c r="C2511" s="9"/>
      <c r="D2511" s="9"/>
      <c r="E2511" s="9"/>
      <c r="F2511" s="9"/>
      <c r="G2511" s="9"/>
      <c r="H2511" s="9"/>
      <c r="I2511" s="9"/>
      <c r="J2511" s="9"/>
      <c r="K2511" s="9"/>
      <c r="L2511" s="9"/>
      <c r="M2511" s="9"/>
      <c r="N2511" s="9"/>
    </row>
    <row r="2512" spans="1:14" x14ac:dyDescent="0.2">
      <c r="A2512" s="9"/>
      <c r="B2512" s="9"/>
      <c r="C2512" s="9"/>
      <c r="D2512" s="9"/>
      <c r="E2512" s="9"/>
      <c r="F2512" s="9"/>
      <c r="G2512" s="9"/>
      <c r="H2512" s="9"/>
      <c r="I2512" s="9"/>
      <c r="J2512" s="9"/>
      <c r="K2512" s="9"/>
      <c r="L2512" s="9"/>
      <c r="M2512" s="9"/>
      <c r="N2512" s="9"/>
    </row>
    <row r="2513" spans="1:14" x14ac:dyDescent="0.2">
      <c r="A2513" s="9"/>
      <c r="B2513" s="9"/>
      <c r="C2513" s="9"/>
      <c r="D2513" s="9"/>
      <c r="E2513" s="9"/>
      <c r="F2513" s="9"/>
      <c r="G2513" s="9"/>
      <c r="H2513" s="9"/>
      <c r="I2513" s="9"/>
      <c r="J2513" s="9"/>
      <c r="K2513" s="9"/>
      <c r="L2513" s="9"/>
      <c r="M2513" s="9"/>
      <c r="N2513" s="9"/>
    </row>
    <row r="2514" spans="1:14" x14ac:dyDescent="0.2">
      <c r="A2514" s="9"/>
      <c r="B2514" s="9"/>
      <c r="C2514" s="9"/>
      <c r="D2514" s="9"/>
      <c r="E2514" s="9"/>
      <c r="F2514" s="9"/>
      <c r="G2514" s="9"/>
      <c r="H2514" s="9"/>
      <c r="I2514" s="9"/>
      <c r="J2514" s="9"/>
      <c r="K2514" s="9"/>
      <c r="L2514" s="9"/>
      <c r="M2514" s="9"/>
      <c r="N2514" s="9"/>
    </row>
    <row r="2515" spans="1:14" x14ac:dyDescent="0.2">
      <c r="A2515" s="9"/>
      <c r="B2515" s="9"/>
      <c r="C2515" s="9"/>
      <c r="D2515" s="9"/>
      <c r="E2515" s="9"/>
      <c r="F2515" s="9"/>
      <c r="G2515" s="9"/>
      <c r="H2515" s="9"/>
      <c r="I2515" s="9"/>
      <c r="J2515" s="9"/>
      <c r="K2515" s="9"/>
      <c r="L2515" s="9"/>
      <c r="M2515" s="9"/>
      <c r="N2515" s="9"/>
    </row>
    <row r="2516" spans="1:14" x14ac:dyDescent="0.2">
      <c r="A2516" s="9"/>
      <c r="B2516" s="9"/>
      <c r="C2516" s="9"/>
      <c r="D2516" s="9"/>
      <c r="E2516" s="9"/>
      <c r="F2516" s="9"/>
      <c r="G2516" s="9"/>
      <c r="H2516" s="9"/>
      <c r="I2516" s="9"/>
      <c r="J2516" s="9"/>
      <c r="K2516" s="9"/>
      <c r="L2516" s="9"/>
      <c r="M2516" s="9"/>
      <c r="N2516" s="9"/>
    </row>
    <row r="2517" spans="1:14" x14ac:dyDescent="0.2">
      <c r="A2517" s="9"/>
      <c r="B2517" s="9"/>
      <c r="C2517" s="9"/>
      <c r="D2517" s="9"/>
      <c r="E2517" s="9"/>
      <c r="F2517" s="9"/>
      <c r="G2517" s="9"/>
      <c r="H2517" s="9"/>
      <c r="I2517" s="9"/>
      <c r="J2517" s="9"/>
      <c r="K2517" s="9"/>
      <c r="L2517" s="9"/>
      <c r="M2517" s="9"/>
      <c r="N2517" s="9"/>
    </row>
    <row r="2518" spans="1:14" x14ac:dyDescent="0.2">
      <c r="A2518" s="9"/>
      <c r="B2518" s="9"/>
      <c r="C2518" s="9"/>
      <c r="D2518" s="9"/>
      <c r="E2518" s="9"/>
      <c r="F2518" s="9"/>
      <c r="G2518" s="9"/>
      <c r="H2518" s="9"/>
      <c r="I2518" s="9"/>
      <c r="J2518" s="9"/>
      <c r="K2518" s="9"/>
      <c r="L2518" s="9"/>
      <c r="M2518" s="9"/>
      <c r="N2518" s="9"/>
    </row>
    <row r="2519" spans="1:14" x14ac:dyDescent="0.2">
      <c r="A2519" s="9"/>
      <c r="B2519" s="9"/>
      <c r="C2519" s="9"/>
      <c r="D2519" s="9"/>
      <c r="E2519" s="9"/>
      <c r="F2519" s="9"/>
      <c r="G2519" s="9"/>
      <c r="H2519" s="9"/>
      <c r="I2519" s="9"/>
      <c r="J2519" s="9"/>
      <c r="K2519" s="9"/>
      <c r="L2519" s="9"/>
      <c r="M2519" s="9"/>
      <c r="N2519" s="9"/>
    </row>
    <row r="2520" spans="1:14" x14ac:dyDescent="0.2">
      <c r="A2520" s="9"/>
      <c r="B2520" s="9"/>
      <c r="C2520" s="9"/>
      <c r="D2520" s="9"/>
      <c r="E2520" s="9"/>
      <c r="F2520" s="9"/>
      <c r="G2520" s="9"/>
      <c r="H2520" s="9"/>
      <c r="I2520" s="9"/>
      <c r="J2520" s="9"/>
      <c r="K2520" s="9"/>
      <c r="L2520" s="9"/>
      <c r="M2520" s="9"/>
      <c r="N2520" s="9"/>
    </row>
    <row r="2521" spans="1:14" x14ac:dyDescent="0.2">
      <c r="A2521" s="9"/>
      <c r="B2521" s="9"/>
      <c r="C2521" s="9"/>
      <c r="D2521" s="9"/>
      <c r="E2521" s="9"/>
      <c r="F2521" s="9"/>
      <c r="G2521" s="9"/>
      <c r="H2521" s="9"/>
      <c r="I2521" s="9"/>
      <c r="J2521" s="9"/>
      <c r="K2521" s="9"/>
      <c r="L2521" s="9"/>
      <c r="M2521" s="9"/>
      <c r="N2521" s="9"/>
    </row>
    <row r="2522" spans="1:14" x14ac:dyDescent="0.2">
      <c r="A2522" s="9"/>
      <c r="B2522" s="9"/>
      <c r="C2522" s="9"/>
      <c r="D2522" s="9"/>
      <c r="E2522" s="9"/>
      <c r="F2522" s="9"/>
      <c r="G2522" s="9"/>
      <c r="H2522" s="9"/>
      <c r="I2522" s="9"/>
      <c r="J2522" s="9"/>
      <c r="K2522" s="9"/>
      <c r="L2522" s="9"/>
      <c r="M2522" s="9"/>
      <c r="N2522" s="9"/>
    </row>
    <row r="2523" spans="1:14" x14ac:dyDescent="0.2">
      <c r="A2523" s="9"/>
      <c r="B2523" s="9"/>
      <c r="C2523" s="9"/>
      <c r="D2523" s="9"/>
      <c r="E2523" s="9"/>
      <c r="F2523" s="9"/>
      <c r="G2523" s="9"/>
      <c r="H2523" s="9"/>
      <c r="I2523" s="9"/>
      <c r="J2523" s="9"/>
      <c r="K2523" s="9"/>
      <c r="L2523" s="9"/>
      <c r="M2523" s="9"/>
      <c r="N2523" s="9"/>
    </row>
    <row r="2524" spans="1:14" x14ac:dyDescent="0.2">
      <c r="A2524" s="9"/>
      <c r="B2524" s="9"/>
      <c r="C2524" s="9"/>
      <c r="D2524" s="9"/>
      <c r="E2524" s="9"/>
      <c r="F2524" s="9"/>
      <c r="G2524" s="9"/>
      <c r="H2524" s="9"/>
      <c r="I2524" s="9"/>
      <c r="J2524" s="9"/>
      <c r="K2524" s="9"/>
      <c r="L2524" s="9"/>
      <c r="M2524" s="9"/>
      <c r="N2524" s="9"/>
    </row>
    <row r="2525" spans="1:14" x14ac:dyDescent="0.2">
      <c r="A2525" s="9"/>
      <c r="B2525" s="9"/>
      <c r="C2525" s="9"/>
      <c r="D2525" s="9"/>
      <c r="E2525" s="9"/>
      <c r="F2525" s="9"/>
      <c r="G2525" s="9"/>
      <c r="H2525" s="9"/>
      <c r="I2525" s="9"/>
      <c r="J2525" s="9"/>
      <c r="K2525" s="9"/>
      <c r="L2525" s="9"/>
      <c r="M2525" s="9"/>
      <c r="N2525" s="9"/>
    </row>
    <row r="2526" spans="1:14" x14ac:dyDescent="0.2">
      <c r="A2526" s="9"/>
      <c r="B2526" s="9"/>
      <c r="C2526" s="9"/>
      <c r="D2526" s="9"/>
      <c r="E2526" s="9"/>
      <c r="F2526" s="9"/>
      <c r="G2526" s="9"/>
      <c r="H2526" s="9"/>
      <c r="I2526" s="9"/>
      <c r="J2526" s="9"/>
      <c r="K2526" s="9"/>
      <c r="L2526" s="9"/>
      <c r="M2526" s="9"/>
      <c r="N2526" s="9"/>
    </row>
    <row r="2527" spans="1:14" x14ac:dyDescent="0.2">
      <c r="A2527" s="9"/>
      <c r="B2527" s="9"/>
      <c r="C2527" s="9"/>
      <c r="D2527" s="9"/>
      <c r="E2527" s="9"/>
      <c r="F2527" s="9"/>
      <c r="G2527" s="9"/>
      <c r="H2527" s="9"/>
      <c r="I2527" s="9"/>
      <c r="J2527" s="9"/>
      <c r="K2527" s="9"/>
      <c r="L2527" s="9"/>
      <c r="M2527" s="9"/>
      <c r="N2527" s="9"/>
    </row>
    <row r="2528" spans="1:14" x14ac:dyDescent="0.2">
      <c r="A2528" s="9"/>
      <c r="B2528" s="9"/>
      <c r="C2528" s="9"/>
      <c r="D2528" s="9"/>
      <c r="E2528" s="9"/>
      <c r="F2528" s="9"/>
      <c r="G2528" s="9"/>
      <c r="H2528" s="9"/>
      <c r="I2528" s="9"/>
      <c r="J2528" s="9"/>
      <c r="K2528" s="9"/>
      <c r="L2528" s="9"/>
      <c r="M2528" s="9"/>
      <c r="N2528" s="9"/>
    </row>
    <row r="2529" spans="1:14" x14ac:dyDescent="0.2">
      <c r="A2529" s="9"/>
      <c r="B2529" s="9"/>
      <c r="C2529" s="9"/>
      <c r="D2529" s="9"/>
      <c r="E2529" s="9"/>
      <c r="F2529" s="9"/>
      <c r="G2529" s="9"/>
      <c r="H2529" s="9"/>
      <c r="I2529" s="9"/>
      <c r="J2529" s="9"/>
      <c r="K2529" s="9"/>
      <c r="L2529" s="9"/>
      <c r="M2529" s="9"/>
      <c r="N2529" s="9"/>
    </row>
    <row r="2530" spans="1:14" x14ac:dyDescent="0.2">
      <c r="A2530" s="9"/>
      <c r="B2530" s="9"/>
      <c r="C2530" s="9"/>
      <c r="D2530" s="9"/>
      <c r="E2530" s="9"/>
      <c r="F2530" s="9"/>
      <c r="G2530" s="9"/>
      <c r="H2530" s="9"/>
      <c r="I2530" s="9"/>
      <c r="J2530" s="9"/>
      <c r="K2530" s="9"/>
      <c r="L2530" s="9"/>
      <c r="M2530" s="9"/>
      <c r="N2530" s="9"/>
    </row>
    <row r="2531" spans="1:14" x14ac:dyDescent="0.2">
      <c r="A2531" s="9"/>
      <c r="B2531" s="9"/>
      <c r="C2531" s="9"/>
      <c r="D2531" s="9"/>
      <c r="E2531" s="9"/>
      <c r="F2531" s="9"/>
      <c r="G2531" s="9"/>
      <c r="H2531" s="9"/>
      <c r="I2531" s="9"/>
      <c r="J2531" s="9"/>
      <c r="K2531" s="9"/>
      <c r="L2531" s="9"/>
      <c r="M2531" s="9"/>
      <c r="N2531" s="9"/>
    </row>
    <row r="2532" spans="1:14" x14ac:dyDescent="0.2">
      <c r="A2532" s="9"/>
      <c r="B2532" s="9"/>
      <c r="C2532" s="9"/>
      <c r="D2532" s="9"/>
      <c r="E2532" s="9"/>
      <c r="F2532" s="9"/>
      <c r="G2532" s="9"/>
      <c r="H2532" s="9"/>
      <c r="I2532" s="9"/>
      <c r="J2532" s="9"/>
      <c r="K2532" s="9"/>
      <c r="L2532" s="9"/>
      <c r="M2532" s="9"/>
      <c r="N2532" s="9"/>
    </row>
    <row r="2533" spans="1:14" x14ac:dyDescent="0.2">
      <c r="A2533" s="9"/>
      <c r="B2533" s="9"/>
      <c r="C2533" s="9"/>
      <c r="D2533" s="9"/>
      <c r="E2533" s="9"/>
      <c r="F2533" s="9"/>
      <c r="G2533" s="9"/>
      <c r="H2533" s="9"/>
      <c r="I2533" s="9"/>
      <c r="J2533" s="9"/>
      <c r="K2533" s="9"/>
      <c r="L2533" s="9"/>
      <c r="M2533" s="9"/>
      <c r="N2533" s="9"/>
    </row>
    <row r="2534" spans="1:14" x14ac:dyDescent="0.2">
      <c r="A2534" s="9"/>
      <c r="B2534" s="9"/>
      <c r="C2534" s="9"/>
      <c r="D2534" s="9"/>
      <c r="E2534" s="9"/>
      <c r="F2534" s="9"/>
      <c r="G2534" s="9"/>
      <c r="H2534" s="9"/>
      <c r="I2534" s="9"/>
      <c r="J2534" s="9"/>
      <c r="K2534" s="9"/>
      <c r="L2534" s="9"/>
      <c r="M2534" s="9"/>
      <c r="N2534" s="9"/>
    </row>
    <row r="2535" spans="1:14" x14ac:dyDescent="0.2">
      <c r="A2535" s="9"/>
      <c r="B2535" s="9"/>
      <c r="C2535" s="9"/>
      <c r="D2535" s="9"/>
      <c r="E2535" s="9"/>
      <c r="F2535" s="9"/>
      <c r="G2535" s="9"/>
      <c r="H2535" s="9"/>
      <c r="I2535" s="9"/>
      <c r="J2535" s="9"/>
      <c r="K2535" s="9"/>
      <c r="L2535" s="9"/>
      <c r="M2535" s="9"/>
      <c r="N2535" s="9"/>
    </row>
    <row r="2536" spans="1:14" x14ac:dyDescent="0.2">
      <c r="A2536" s="9"/>
      <c r="B2536" s="9"/>
      <c r="C2536" s="9"/>
      <c r="D2536" s="9"/>
      <c r="E2536" s="9"/>
      <c r="F2536" s="9"/>
      <c r="G2536" s="9"/>
      <c r="H2536" s="9"/>
      <c r="I2536" s="9"/>
      <c r="J2536" s="9"/>
      <c r="K2536" s="9"/>
      <c r="L2536" s="9"/>
      <c r="M2536" s="9"/>
      <c r="N2536" s="9"/>
    </row>
    <row r="2537" spans="1:14" x14ac:dyDescent="0.2">
      <c r="A2537" s="9"/>
      <c r="B2537" s="9"/>
      <c r="C2537" s="9"/>
      <c r="D2537" s="9"/>
      <c r="E2537" s="9"/>
      <c r="F2537" s="9"/>
      <c r="G2537" s="9"/>
      <c r="H2537" s="9"/>
      <c r="I2537" s="9"/>
      <c r="J2537" s="9"/>
      <c r="K2537" s="9"/>
      <c r="L2537" s="9"/>
      <c r="M2537" s="9"/>
      <c r="N2537" s="9"/>
    </row>
    <row r="2538" spans="1:14" x14ac:dyDescent="0.2">
      <c r="A2538" s="9"/>
      <c r="B2538" s="9"/>
      <c r="C2538" s="9"/>
      <c r="D2538" s="9"/>
      <c r="E2538" s="9"/>
      <c r="F2538" s="9"/>
      <c r="G2538" s="9"/>
      <c r="H2538" s="9"/>
      <c r="I2538" s="9"/>
      <c r="J2538" s="9"/>
      <c r="K2538" s="9"/>
      <c r="L2538" s="9"/>
      <c r="M2538" s="9"/>
      <c r="N2538" s="9"/>
    </row>
    <row r="2539" spans="1:14" x14ac:dyDescent="0.2">
      <c r="A2539" s="9"/>
      <c r="B2539" s="9"/>
      <c r="C2539" s="9"/>
      <c r="D2539" s="9"/>
      <c r="E2539" s="9"/>
      <c r="F2539" s="9"/>
      <c r="G2539" s="9"/>
      <c r="H2539" s="9"/>
      <c r="I2539" s="9"/>
      <c r="J2539" s="9"/>
      <c r="K2539" s="9"/>
      <c r="L2539" s="9"/>
      <c r="M2539" s="9"/>
      <c r="N2539" s="9"/>
    </row>
    <row r="2540" spans="1:14" x14ac:dyDescent="0.2">
      <c r="A2540" s="9"/>
      <c r="B2540" s="9"/>
      <c r="C2540" s="9"/>
      <c r="D2540" s="9"/>
      <c r="E2540" s="9"/>
      <c r="F2540" s="9"/>
      <c r="G2540" s="9"/>
      <c r="H2540" s="9"/>
      <c r="I2540" s="9"/>
      <c r="J2540" s="9"/>
      <c r="K2540" s="9"/>
      <c r="L2540" s="9"/>
      <c r="M2540" s="9"/>
      <c r="N2540" s="9"/>
    </row>
    <row r="2541" spans="1:14" x14ac:dyDescent="0.2">
      <c r="A2541" s="9"/>
      <c r="B2541" s="9"/>
      <c r="C2541" s="9"/>
      <c r="D2541" s="9"/>
      <c r="E2541" s="9"/>
      <c r="F2541" s="9"/>
      <c r="G2541" s="9"/>
      <c r="H2541" s="9"/>
      <c r="I2541" s="9"/>
      <c r="J2541" s="9"/>
      <c r="K2541" s="9"/>
      <c r="L2541" s="9"/>
      <c r="M2541" s="9"/>
      <c r="N2541" s="9"/>
    </row>
    <row r="2542" spans="1:14" x14ac:dyDescent="0.2">
      <c r="A2542" s="9"/>
      <c r="B2542" s="9"/>
      <c r="C2542" s="9"/>
      <c r="D2542" s="9"/>
      <c r="E2542" s="9"/>
      <c r="F2542" s="9"/>
      <c r="G2542" s="9"/>
      <c r="H2542" s="9"/>
      <c r="I2542" s="9"/>
      <c r="J2542" s="9"/>
      <c r="K2542" s="9"/>
      <c r="L2542" s="9"/>
      <c r="M2542" s="9"/>
      <c r="N2542" s="9"/>
    </row>
    <row r="2543" spans="1:14" x14ac:dyDescent="0.2">
      <c r="A2543" s="9"/>
      <c r="B2543" s="9"/>
      <c r="C2543" s="9"/>
      <c r="D2543" s="9"/>
      <c r="E2543" s="9"/>
      <c r="F2543" s="9"/>
      <c r="G2543" s="9"/>
      <c r="H2543" s="9"/>
      <c r="I2543" s="9"/>
      <c r="J2543" s="9"/>
      <c r="K2543" s="9"/>
      <c r="L2543" s="9"/>
      <c r="M2543" s="9"/>
      <c r="N2543" s="9"/>
    </row>
    <row r="2544" spans="1:14" x14ac:dyDescent="0.2">
      <c r="A2544" s="9"/>
      <c r="B2544" s="9"/>
      <c r="C2544" s="9"/>
      <c r="D2544" s="9"/>
      <c r="E2544" s="9"/>
      <c r="F2544" s="9"/>
      <c r="G2544" s="9"/>
      <c r="H2544" s="9"/>
      <c r="I2544" s="9"/>
      <c r="J2544" s="9"/>
      <c r="K2544" s="9"/>
      <c r="L2544" s="9"/>
      <c r="M2544" s="9"/>
      <c r="N2544" s="9"/>
    </row>
    <row r="2545" spans="1:14" x14ac:dyDescent="0.2">
      <c r="A2545" s="9"/>
      <c r="B2545" s="9"/>
      <c r="C2545" s="9"/>
      <c r="D2545" s="9"/>
      <c r="E2545" s="9"/>
      <c r="F2545" s="9"/>
      <c r="G2545" s="9"/>
      <c r="H2545" s="9"/>
      <c r="I2545" s="9"/>
      <c r="J2545" s="9"/>
      <c r="K2545" s="9"/>
      <c r="L2545" s="9"/>
      <c r="M2545" s="9"/>
      <c r="N2545" s="9"/>
    </row>
    <row r="2546" spans="1:14" x14ac:dyDescent="0.2">
      <c r="A2546" s="9"/>
      <c r="B2546" s="9"/>
      <c r="C2546" s="9"/>
      <c r="D2546" s="9"/>
      <c r="E2546" s="9"/>
      <c r="F2546" s="9"/>
      <c r="G2546" s="9"/>
      <c r="H2546" s="9"/>
      <c r="I2546" s="9"/>
      <c r="J2546" s="9"/>
      <c r="K2546" s="9"/>
      <c r="L2546" s="9"/>
      <c r="M2546" s="9"/>
      <c r="N2546" s="9"/>
    </row>
    <row r="2547" spans="1:14" x14ac:dyDescent="0.2">
      <c r="A2547" s="9"/>
      <c r="B2547" s="9"/>
      <c r="C2547" s="9"/>
      <c r="D2547" s="9"/>
      <c r="E2547" s="9"/>
      <c r="F2547" s="9"/>
      <c r="G2547" s="9"/>
      <c r="H2547" s="9"/>
      <c r="I2547" s="9"/>
      <c r="J2547" s="9"/>
      <c r="K2547" s="9"/>
      <c r="L2547" s="9"/>
      <c r="M2547" s="9"/>
      <c r="N2547" s="9"/>
    </row>
    <row r="2548" spans="1:14" x14ac:dyDescent="0.2">
      <c r="A2548" s="9"/>
      <c r="B2548" s="9"/>
      <c r="C2548" s="9"/>
      <c r="D2548" s="9"/>
      <c r="E2548" s="9"/>
      <c r="F2548" s="9"/>
      <c r="G2548" s="9"/>
      <c r="H2548" s="9"/>
      <c r="I2548" s="9"/>
      <c r="J2548" s="9"/>
      <c r="K2548" s="9"/>
      <c r="L2548" s="9"/>
      <c r="M2548" s="9"/>
      <c r="N2548" s="9"/>
    </row>
    <row r="2549" spans="1:14" x14ac:dyDescent="0.2">
      <c r="A2549" s="9"/>
      <c r="B2549" s="9"/>
      <c r="C2549" s="9"/>
      <c r="D2549" s="9"/>
      <c r="E2549" s="9"/>
      <c r="F2549" s="9"/>
      <c r="G2549" s="9"/>
      <c r="H2549" s="9"/>
      <c r="I2549" s="9"/>
      <c r="J2549" s="9"/>
      <c r="K2549" s="9"/>
      <c r="L2549" s="9"/>
      <c r="M2549" s="9"/>
      <c r="N2549" s="9"/>
    </row>
    <row r="2550" spans="1:14" x14ac:dyDescent="0.2">
      <c r="A2550" s="9"/>
      <c r="B2550" s="9"/>
      <c r="C2550" s="9"/>
      <c r="D2550" s="9"/>
      <c r="E2550" s="9"/>
      <c r="F2550" s="9"/>
      <c r="G2550" s="9"/>
      <c r="H2550" s="9"/>
      <c r="I2550" s="9"/>
      <c r="J2550" s="9"/>
      <c r="K2550" s="9"/>
      <c r="L2550" s="9"/>
      <c r="M2550" s="9"/>
      <c r="N2550" s="9"/>
    </row>
    <row r="2551" spans="1:14" x14ac:dyDescent="0.2">
      <c r="A2551" s="9"/>
      <c r="B2551" s="9"/>
      <c r="C2551" s="9"/>
      <c r="D2551" s="9"/>
      <c r="E2551" s="9"/>
      <c r="F2551" s="9"/>
      <c r="G2551" s="9"/>
      <c r="H2551" s="9"/>
      <c r="I2551" s="9"/>
      <c r="J2551" s="9"/>
      <c r="K2551" s="9"/>
      <c r="L2551" s="9"/>
      <c r="M2551" s="9"/>
      <c r="N2551" s="9"/>
    </row>
    <row r="2552" spans="1:14" x14ac:dyDescent="0.2">
      <c r="A2552" s="9"/>
      <c r="B2552" s="9"/>
      <c r="C2552" s="9"/>
      <c r="D2552" s="9"/>
      <c r="E2552" s="9"/>
      <c r="F2552" s="9"/>
      <c r="G2552" s="9"/>
      <c r="H2552" s="9"/>
      <c r="I2552" s="9"/>
      <c r="J2552" s="9"/>
      <c r="K2552" s="9"/>
      <c r="L2552" s="9"/>
      <c r="M2552" s="9"/>
      <c r="N2552" s="9"/>
    </row>
    <row r="2553" spans="1:14" x14ac:dyDescent="0.2">
      <c r="A2553" s="9"/>
      <c r="B2553" s="9"/>
      <c r="C2553" s="9"/>
      <c r="D2553" s="9"/>
      <c r="E2553" s="9"/>
      <c r="F2553" s="9"/>
      <c r="G2553" s="9"/>
      <c r="H2553" s="9"/>
      <c r="I2553" s="9"/>
      <c r="J2553" s="9"/>
      <c r="K2553" s="9"/>
      <c r="L2553" s="9"/>
      <c r="M2553" s="9"/>
      <c r="N2553" s="9"/>
    </row>
    <row r="2554" spans="1:14" x14ac:dyDescent="0.2">
      <c r="A2554" s="9"/>
      <c r="B2554" s="9"/>
      <c r="C2554" s="9"/>
      <c r="D2554" s="9"/>
      <c r="E2554" s="9"/>
      <c r="F2554" s="9"/>
      <c r="G2554" s="9"/>
      <c r="H2554" s="9"/>
      <c r="I2554" s="9"/>
      <c r="J2554" s="9"/>
      <c r="K2554" s="9"/>
      <c r="L2554" s="9"/>
      <c r="M2554" s="9"/>
      <c r="N2554" s="9"/>
    </row>
    <row r="2555" spans="1:14" x14ac:dyDescent="0.2">
      <c r="A2555" s="9"/>
      <c r="B2555" s="9"/>
      <c r="C2555" s="9"/>
      <c r="D2555" s="9"/>
      <c r="E2555" s="9"/>
      <c r="F2555" s="9"/>
      <c r="G2555" s="9"/>
      <c r="H2555" s="9"/>
      <c r="I2555" s="9"/>
      <c r="J2555" s="9"/>
      <c r="K2555" s="9"/>
      <c r="L2555" s="9"/>
      <c r="M2555" s="9"/>
      <c r="N2555" s="9"/>
    </row>
    <row r="2556" spans="1:14" x14ac:dyDescent="0.2">
      <c r="A2556" s="9"/>
      <c r="B2556" s="9"/>
      <c r="C2556" s="9"/>
      <c r="D2556" s="9"/>
      <c r="E2556" s="9"/>
      <c r="F2556" s="9"/>
      <c r="G2556" s="9"/>
      <c r="H2556" s="9"/>
      <c r="I2556" s="9"/>
      <c r="J2556" s="9"/>
      <c r="K2556" s="9"/>
      <c r="L2556" s="9"/>
      <c r="M2556" s="9"/>
      <c r="N2556" s="9"/>
    </row>
    <row r="2557" spans="1:14" x14ac:dyDescent="0.2">
      <c r="A2557" s="9"/>
      <c r="B2557" s="9"/>
      <c r="C2557" s="9"/>
      <c r="D2557" s="9"/>
      <c r="E2557" s="9"/>
      <c r="F2557" s="9"/>
      <c r="G2557" s="9"/>
      <c r="H2557" s="9"/>
      <c r="I2557" s="9"/>
      <c r="J2557" s="9"/>
      <c r="K2557" s="9"/>
      <c r="L2557" s="9"/>
      <c r="M2557" s="9"/>
      <c r="N2557" s="9"/>
    </row>
    <row r="2558" spans="1:14" x14ac:dyDescent="0.2">
      <c r="A2558" s="9"/>
      <c r="B2558" s="9"/>
      <c r="C2558" s="9"/>
      <c r="D2558" s="9"/>
      <c r="E2558" s="9"/>
      <c r="F2558" s="9"/>
      <c r="G2558" s="9"/>
      <c r="H2558" s="9"/>
      <c r="I2558" s="9"/>
      <c r="J2558" s="9"/>
      <c r="K2558" s="9"/>
      <c r="L2558" s="9"/>
      <c r="M2558" s="9"/>
      <c r="N2558" s="9"/>
    </row>
    <row r="2559" spans="1:14" x14ac:dyDescent="0.2">
      <c r="A2559" s="9"/>
      <c r="B2559" s="9"/>
      <c r="C2559" s="9"/>
      <c r="D2559" s="9"/>
      <c r="E2559" s="9"/>
      <c r="F2559" s="9"/>
      <c r="G2559" s="9"/>
      <c r="H2559" s="9"/>
      <c r="I2559" s="9"/>
      <c r="J2559" s="9"/>
      <c r="K2559" s="9"/>
      <c r="L2559" s="9"/>
      <c r="M2559" s="9"/>
      <c r="N2559" s="9"/>
    </row>
    <row r="2560" spans="1:14" x14ac:dyDescent="0.2">
      <c r="A2560" s="9"/>
      <c r="B2560" s="9"/>
      <c r="C2560" s="9"/>
      <c r="D2560" s="9"/>
      <c r="E2560" s="9"/>
      <c r="F2560" s="9"/>
      <c r="G2560" s="9"/>
      <c r="H2560" s="9"/>
      <c r="I2560" s="9"/>
      <c r="J2560" s="9"/>
      <c r="K2560" s="9"/>
      <c r="L2560" s="9"/>
      <c r="M2560" s="9"/>
      <c r="N2560" s="9"/>
    </row>
    <row r="2561" spans="1:14" x14ac:dyDescent="0.2">
      <c r="A2561" s="9"/>
      <c r="B2561" s="9"/>
      <c r="C2561" s="9"/>
      <c r="D2561" s="9"/>
      <c r="E2561" s="9"/>
      <c r="F2561" s="9"/>
      <c r="G2561" s="9"/>
      <c r="H2561" s="9"/>
      <c r="I2561" s="9"/>
      <c r="J2561" s="9"/>
      <c r="K2561" s="9"/>
      <c r="L2561" s="9"/>
      <c r="M2561" s="9"/>
      <c r="N2561" s="9"/>
    </row>
    <row r="2562" spans="1:14" x14ac:dyDescent="0.2">
      <c r="A2562" s="9"/>
      <c r="B2562" s="9"/>
      <c r="C2562" s="9"/>
      <c r="D2562" s="9"/>
      <c r="E2562" s="9"/>
      <c r="F2562" s="9"/>
      <c r="G2562" s="9"/>
      <c r="H2562" s="9"/>
      <c r="I2562" s="9"/>
      <c r="J2562" s="9"/>
      <c r="K2562" s="9"/>
      <c r="L2562" s="9"/>
      <c r="M2562" s="9"/>
      <c r="N2562" s="9"/>
    </row>
    <row r="2563" spans="1:14" x14ac:dyDescent="0.2">
      <c r="A2563" s="9"/>
      <c r="B2563" s="9"/>
      <c r="C2563" s="9"/>
      <c r="D2563" s="9"/>
      <c r="E2563" s="9"/>
      <c r="F2563" s="9"/>
      <c r="G2563" s="9"/>
      <c r="H2563" s="9"/>
      <c r="I2563" s="9"/>
      <c r="J2563" s="9"/>
      <c r="K2563" s="9"/>
      <c r="L2563" s="9"/>
      <c r="M2563" s="9"/>
      <c r="N2563" s="9"/>
    </row>
    <row r="2564" spans="1:14" x14ac:dyDescent="0.2">
      <c r="A2564" s="9"/>
      <c r="B2564" s="9"/>
      <c r="C2564" s="9"/>
      <c r="D2564" s="9"/>
      <c r="E2564" s="9"/>
      <c r="F2564" s="9"/>
      <c r="G2564" s="9"/>
      <c r="H2564" s="9"/>
      <c r="I2564" s="9"/>
      <c r="J2564" s="9"/>
      <c r="K2564" s="9"/>
      <c r="L2564" s="9"/>
      <c r="M2564" s="9"/>
      <c r="N2564" s="9"/>
    </row>
    <row r="2565" spans="1:14" x14ac:dyDescent="0.2">
      <c r="A2565" s="9"/>
      <c r="B2565" s="9"/>
      <c r="C2565" s="9"/>
      <c r="D2565" s="9"/>
      <c r="E2565" s="9"/>
      <c r="F2565" s="9"/>
      <c r="G2565" s="9"/>
      <c r="H2565" s="9"/>
      <c r="I2565" s="9"/>
      <c r="J2565" s="9"/>
      <c r="K2565" s="9"/>
      <c r="L2565" s="9"/>
      <c r="M2565" s="9"/>
      <c r="N2565" s="9"/>
    </row>
    <row r="2566" spans="1:14" x14ac:dyDescent="0.2">
      <c r="A2566" s="9"/>
      <c r="B2566" s="9"/>
      <c r="C2566" s="9"/>
      <c r="D2566" s="9"/>
      <c r="E2566" s="9"/>
      <c r="F2566" s="9"/>
      <c r="G2566" s="9"/>
      <c r="H2566" s="9"/>
      <c r="I2566" s="9"/>
      <c r="J2566" s="9"/>
      <c r="K2566" s="9"/>
      <c r="L2566" s="9"/>
      <c r="M2566" s="9"/>
      <c r="N2566" s="9"/>
    </row>
    <row r="2567" spans="1:14" x14ac:dyDescent="0.2">
      <c r="A2567" s="9"/>
      <c r="B2567" s="9"/>
      <c r="C2567" s="9"/>
      <c r="D2567" s="9"/>
      <c r="E2567" s="9"/>
      <c r="F2567" s="9"/>
      <c r="G2567" s="9"/>
      <c r="H2567" s="9"/>
      <c r="I2567" s="9"/>
      <c r="J2567" s="9"/>
      <c r="K2567" s="9"/>
      <c r="L2567" s="9"/>
      <c r="M2567" s="9"/>
      <c r="N2567" s="9"/>
    </row>
    <row r="2568" spans="1:14" x14ac:dyDescent="0.2">
      <c r="A2568" s="9"/>
      <c r="B2568" s="9"/>
      <c r="C2568" s="9"/>
      <c r="D2568" s="9"/>
      <c r="E2568" s="9"/>
      <c r="F2568" s="9"/>
      <c r="G2568" s="9"/>
      <c r="H2568" s="9"/>
      <c r="I2568" s="9"/>
      <c r="J2568" s="9"/>
      <c r="K2568" s="9"/>
      <c r="L2568" s="9"/>
      <c r="M2568" s="9"/>
      <c r="N2568" s="9"/>
    </row>
    <row r="2569" spans="1:14" x14ac:dyDescent="0.2">
      <c r="A2569" s="9"/>
      <c r="B2569" s="9"/>
      <c r="C2569" s="9"/>
      <c r="D2569" s="9"/>
      <c r="E2569" s="9"/>
      <c r="F2569" s="9"/>
      <c r="G2569" s="9"/>
      <c r="H2569" s="9"/>
      <c r="I2569" s="9"/>
      <c r="J2569" s="9"/>
      <c r="K2569" s="9"/>
      <c r="L2569" s="9"/>
      <c r="M2569" s="9"/>
      <c r="N2569" s="9"/>
    </row>
    <row r="2570" spans="1:14" x14ac:dyDescent="0.2">
      <c r="A2570" s="9"/>
      <c r="B2570" s="9"/>
      <c r="C2570" s="9"/>
      <c r="D2570" s="9"/>
      <c r="E2570" s="9"/>
      <c r="F2570" s="9"/>
      <c r="G2570" s="9"/>
      <c r="H2570" s="9"/>
      <c r="I2570" s="9"/>
      <c r="J2570" s="9"/>
      <c r="K2570" s="9"/>
      <c r="L2570" s="9"/>
      <c r="M2570" s="9"/>
      <c r="N2570" s="9"/>
    </row>
    <row r="2571" spans="1:14" x14ac:dyDescent="0.2">
      <c r="A2571" s="9"/>
      <c r="B2571" s="9"/>
      <c r="C2571" s="9"/>
      <c r="D2571" s="9"/>
      <c r="E2571" s="9"/>
      <c r="F2571" s="9"/>
      <c r="G2571" s="9"/>
      <c r="H2571" s="9"/>
      <c r="I2571" s="9"/>
      <c r="J2571" s="9"/>
      <c r="K2571" s="9"/>
      <c r="L2571" s="9"/>
      <c r="M2571" s="9"/>
      <c r="N2571" s="9"/>
    </row>
    <row r="2572" spans="1:14" x14ac:dyDescent="0.2">
      <c r="A2572" s="9"/>
      <c r="B2572" s="9"/>
      <c r="C2572" s="9"/>
      <c r="D2572" s="9"/>
      <c r="E2572" s="9"/>
      <c r="F2572" s="9"/>
      <c r="G2572" s="9"/>
      <c r="H2572" s="9"/>
      <c r="I2572" s="9"/>
      <c r="J2572" s="9"/>
      <c r="K2572" s="9"/>
      <c r="L2572" s="9"/>
      <c r="M2572" s="9"/>
      <c r="N2572" s="9"/>
    </row>
    <row r="2573" spans="1:14" x14ac:dyDescent="0.2">
      <c r="A2573" s="9"/>
      <c r="B2573" s="9"/>
      <c r="C2573" s="9"/>
      <c r="D2573" s="9"/>
      <c r="E2573" s="9"/>
      <c r="F2573" s="9"/>
      <c r="G2573" s="9"/>
      <c r="H2573" s="9"/>
      <c r="I2573" s="9"/>
      <c r="J2573" s="9"/>
      <c r="K2573" s="9"/>
      <c r="L2573" s="9"/>
      <c r="M2573" s="9"/>
      <c r="N2573" s="9"/>
    </row>
    <row r="2574" spans="1:14" x14ac:dyDescent="0.2">
      <c r="A2574" s="9"/>
      <c r="B2574" s="9"/>
      <c r="C2574" s="9"/>
      <c r="D2574" s="9"/>
      <c r="E2574" s="9"/>
      <c r="F2574" s="9"/>
      <c r="G2574" s="9"/>
      <c r="H2574" s="9"/>
      <c r="I2574" s="9"/>
      <c r="J2574" s="9"/>
      <c r="K2574" s="9"/>
      <c r="L2574" s="9"/>
      <c r="M2574" s="9"/>
      <c r="N2574" s="9"/>
    </row>
    <row r="2575" spans="1:14" x14ac:dyDescent="0.2">
      <c r="A2575" s="9"/>
      <c r="B2575" s="9"/>
      <c r="C2575" s="9"/>
      <c r="D2575" s="9"/>
      <c r="E2575" s="9"/>
      <c r="F2575" s="9"/>
      <c r="G2575" s="9"/>
      <c r="H2575" s="9"/>
      <c r="I2575" s="9"/>
      <c r="J2575" s="9"/>
      <c r="K2575" s="9"/>
      <c r="L2575" s="9"/>
      <c r="M2575" s="9"/>
      <c r="N2575" s="9"/>
    </row>
    <row r="2576" spans="1:14" x14ac:dyDescent="0.2">
      <c r="A2576" s="9"/>
      <c r="B2576" s="9"/>
      <c r="C2576" s="9"/>
      <c r="D2576" s="9"/>
      <c r="E2576" s="9"/>
      <c r="F2576" s="9"/>
      <c r="G2576" s="9"/>
      <c r="H2576" s="9"/>
      <c r="I2576" s="9"/>
      <c r="J2576" s="9"/>
      <c r="K2576" s="9"/>
      <c r="L2576" s="9"/>
      <c r="M2576" s="9"/>
      <c r="N2576" s="9"/>
    </row>
    <row r="2577" spans="1:14" x14ac:dyDescent="0.2">
      <c r="A2577" s="9"/>
      <c r="B2577" s="9"/>
      <c r="C2577" s="9"/>
      <c r="D2577" s="9"/>
      <c r="E2577" s="9"/>
      <c r="F2577" s="9"/>
      <c r="G2577" s="9"/>
      <c r="H2577" s="9"/>
      <c r="I2577" s="9"/>
      <c r="J2577" s="9"/>
      <c r="K2577" s="9"/>
      <c r="L2577" s="9"/>
      <c r="M2577" s="9"/>
      <c r="N2577" s="9"/>
    </row>
    <row r="2578" spans="1:14" x14ac:dyDescent="0.2">
      <c r="A2578" s="9"/>
      <c r="B2578" s="9"/>
      <c r="C2578" s="9"/>
      <c r="D2578" s="9"/>
      <c r="E2578" s="9"/>
      <c r="F2578" s="9"/>
      <c r="G2578" s="9"/>
      <c r="H2578" s="9"/>
      <c r="I2578" s="9"/>
      <c r="J2578" s="9"/>
      <c r="K2578" s="9"/>
      <c r="L2578" s="9"/>
      <c r="M2578" s="9"/>
      <c r="N2578" s="9"/>
    </row>
    <row r="2579" spans="1:14" x14ac:dyDescent="0.2">
      <c r="A2579" s="9"/>
      <c r="B2579" s="9"/>
      <c r="C2579" s="9"/>
      <c r="D2579" s="9"/>
      <c r="E2579" s="9"/>
      <c r="F2579" s="9"/>
      <c r="G2579" s="9"/>
      <c r="H2579" s="9"/>
      <c r="I2579" s="9"/>
      <c r="J2579" s="9"/>
      <c r="K2579" s="9"/>
      <c r="L2579" s="9"/>
      <c r="M2579" s="9"/>
      <c r="N2579" s="9"/>
    </row>
    <row r="2580" spans="1:14" x14ac:dyDescent="0.2">
      <c r="A2580" s="9"/>
      <c r="B2580" s="9"/>
      <c r="C2580" s="9"/>
      <c r="D2580" s="9"/>
      <c r="E2580" s="9"/>
      <c r="F2580" s="9"/>
      <c r="G2580" s="9"/>
      <c r="H2580" s="9"/>
      <c r="I2580" s="9"/>
      <c r="J2580" s="9"/>
      <c r="K2580" s="9"/>
      <c r="L2580" s="9"/>
      <c r="M2580" s="9"/>
      <c r="N2580" s="9"/>
    </row>
    <row r="2581" spans="1:14" x14ac:dyDescent="0.2">
      <c r="A2581" s="9"/>
      <c r="B2581" s="9"/>
      <c r="C2581" s="9"/>
      <c r="D2581" s="9"/>
      <c r="E2581" s="9"/>
      <c r="F2581" s="9"/>
      <c r="G2581" s="9"/>
      <c r="H2581" s="9"/>
      <c r="I2581" s="9"/>
      <c r="J2581" s="9"/>
      <c r="K2581" s="9"/>
      <c r="L2581" s="9"/>
      <c r="M2581" s="9"/>
      <c r="N2581" s="9"/>
    </row>
    <row r="2582" spans="1:14" x14ac:dyDescent="0.2">
      <c r="A2582" s="9"/>
      <c r="B2582" s="9"/>
      <c r="C2582" s="9"/>
      <c r="D2582" s="9"/>
      <c r="E2582" s="9"/>
      <c r="F2582" s="9"/>
      <c r="G2582" s="9"/>
      <c r="H2582" s="9"/>
      <c r="I2582" s="9"/>
      <c r="J2582" s="9"/>
      <c r="K2582" s="9"/>
      <c r="L2582" s="9"/>
      <c r="M2582" s="9"/>
      <c r="N2582" s="9"/>
    </row>
    <row r="2583" spans="1:14" x14ac:dyDescent="0.2">
      <c r="A2583" s="9"/>
      <c r="B2583" s="9"/>
      <c r="C2583" s="9"/>
      <c r="D2583" s="9"/>
      <c r="E2583" s="9"/>
      <c r="F2583" s="9"/>
      <c r="G2583" s="9"/>
      <c r="H2583" s="9"/>
      <c r="I2583" s="9"/>
      <c r="J2583" s="9"/>
      <c r="K2583" s="9"/>
      <c r="L2583" s="9"/>
      <c r="M2583" s="9"/>
      <c r="N2583" s="9"/>
    </row>
    <row r="2584" spans="1:14" x14ac:dyDescent="0.2">
      <c r="A2584" s="9"/>
      <c r="B2584" s="9"/>
      <c r="C2584" s="9"/>
      <c r="D2584" s="9"/>
      <c r="E2584" s="9"/>
      <c r="F2584" s="9"/>
      <c r="G2584" s="9"/>
      <c r="H2584" s="9"/>
      <c r="I2584" s="9"/>
      <c r="J2584" s="9"/>
      <c r="K2584" s="9"/>
      <c r="L2584" s="9"/>
      <c r="M2584" s="9"/>
      <c r="N2584" s="9"/>
    </row>
    <row r="2585" spans="1:14" x14ac:dyDescent="0.2">
      <c r="A2585" s="9"/>
      <c r="B2585" s="9"/>
      <c r="C2585" s="9"/>
      <c r="D2585" s="9"/>
      <c r="E2585" s="9"/>
      <c r="F2585" s="9"/>
      <c r="G2585" s="9"/>
      <c r="H2585" s="9"/>
      <c r="I2585" s="9"/>
      <c r="J2585" s="9"/>
      <c r="K2585" s="9"/>
      <c r="L2585" s="9"/>
      <c r="M2585" s="9"/>
      <c r="N2585" s="9"/>
    </row>
    <row r="2586" spans="1:14" x14ac:dyDescent="0.2">
      <c r="A2586" s="9"/>
      <c r="B2586" s="9"/>
      <c r="C2586" s="9"/>
      <c r="D2586" s="9"/>
      <c r="E2586" s="9"/>
      <c r="F2586" s="9"/>
      <c r="G2586" s="9"/>
      <c r="H2586" s="9"/>
      <c r="I2586" s="9"/>
      <c r="J2586" s="9"/>
      <c r="K2586" s="9"/>
      <c r="L2586" s="9"/>
      <c r="M2586" s="9"/>
      <c r="N2586" s="9"/>
    </row>
    <row r="2587" spans="1:14" x14ac:dyDescent="0.2">
      <c r="A2587" s="9"/>
      <c r="B2587" s="9"/>
      <c r="C2587" s="9"/>
      <c r="D2587" s="9"/>
      <c r="E2587" s="9"/>
      <c r="F2587" s="9"/>
      <c r="G2587" s="9"/>
      <c r="H2587" s="9"/>
      <c r="I2587" s="9"/>
      <c r="J2587" s="9"/>
      <c r="K2587" s="9"/>
      <c r="L2587" s="9"/>
      <c r="M2587" s="9"/>
      <c r="N2587" s="9"/>
    </row>
    <row r="2588" spans="1:14" x14ac:dyDescent="0.2">
      <c r="A2588" s="9"/>
      <c r="B2588" s="9"/>
      <c r="C2588" s="9"/>
      <c r="D2588" s="9"/>
      <c r="E2588" s="9"/>
      <c r="F2588" s="9"/>
      <c r="G2588" s="9"/>
      <c r="H2588" s="9"/>
      <c r="I2588" s="9"/>
      <c r="J2588" s="9"/>
      <c r="K2588" s="9"/>
      <c r="L2588" s="9"/>
      <c r="M2588" s="9"/>
      <c r="N2588" s="9"/>
    </row>
    <row r="2589" spans="1:14" x14ac:dyDescent="0.2">
      <c r="A2589" s="9"/>
      <c r="B2589" s="9"/>
      <c r="C2589" s="9"/>
      <c r="D2589" s="9"/>
      <c r="E2589" s="9"/>
      <c r="F2589" s="9"/>
      <c r="G2589" s="9"/>
      <c r="H2589" s="9"/>
      <c r="I2589" s="9"/>
      <c r="J2589" s="9"/>
      <c r="K2589" s="9"/>
      <c r="L2589" s="9"/>
      <c r="M2589" s="9"/>
      <c r="N2589" s="9"/>
    </row>
    <row r="2590" spans="1:14" x14ac:dyDescent="0.2">
      <c r="A2590" s="9"/>
      <c r="B2590" s="9"/>
      <c r="C2590" s="9"/>
      <c r="D2590" s="9"/>
      <c r="E2590" s="9"/>
      <c r="F2590" s="9"/>
      <c r="G2590" s="9"/>
      <c r="H2590" s="9"/>
      <c r="I2590" s="9"/>
      <c r="J2590" s="9"/>
      <c r="K2590" s="9"/>
      <c r="L2590" s="9"/>
      <c r="M2590" s="9"/>
      <c r="N2590" s="9"/>
    </row>
    <row r="2591" spans="1:14" x14ac:dyDescent="0.2">
      <c r="A2591" s="9"/>
      <c r="B2591" s="9"/>
      <c r="C2591" s="9"/>
      <c r="D2591" s="9"/>
      <c r="E2591" s="9"/>
      <c r="F2591" s="9"/>
      <c r="G2591" s="9"/>
      <c r="H2591" s="9"/>
      <c r="I2591" s="9"/>
      <c r="J2591" s="9"/>
      <c r="K2591" s="9"/>
      <c r="L2591" s="9"/>
      <c r="M2591" s="9"/>
      <c r="N2591" s="9"/>
    </row>
    <row r="2592" spans="1:14" x14ac:dyDescent="0.2">
      <c r="A2592" s="9"/>
      <c r="B2592" s="9"/>
      <c r="C2592" s="9"/>
      <c r="D2592" s="9"/>
      <c r="E2592" s="9"/>
      <c r="F2592" s="9"/>
      <c r="G2592" s="9"/>
      <c r="H2592" s="9"/>
      <c r="I2592" s="9"/>
      <c r="J2592" s="9"/>
      <c r="K2592" s="9"/>
      <c r="L2592" s="9"/>
      <c r="M2592" s="9"/>
      <c r="N2592" s="9"/>
    </row>
    <row r="2593" spans="1:14" x14ac:dyDescent="0.2">
      <c r="A2593" s="9"/>
      <c r="B2593" s="9"/>
      <c r="C2593" s="9"/>
      <c r="D2593" s="9"/>
      <c r="E2593" s="9"/>
      <c r="F2593" s="9"/>
      <c r="G2593" s="9"/>
      <c r="H2593" s="9"/>
      <c r="I2593" s="9"/>
      <c r="J2593" s="9"/>
      <c r="K2593" s="9"/>
      <c r="L2593" s="9"/>
      <c r="M2593" s="9"/>
      <c r="N2593" s="9"/>
    </row>
    <row r="2594" spans="1:14" x14ac:dyDescent="0.2">
      <c r="A2594" s="9"/>
      <c r="B2594" s="9"/>
      <c r="C2594" s="9"/>
      <c r="D2594" s="9"/>
      <c r="E2594" s="9"/>
      <c r="F2594" s="9"/>
      <c r="G2594" s="9"/>
      <c r="H2594" s="9"/>
      <c r="I2594" s="9"/>
      <c r="J2594" s="9"/>
      <c r="K2594" s="9"/>
      <c r="L2594" s="9"/>
      <c r="M2594" s="9"/>
      <c r="N2594" s="9"/>
    </row>
    <row r="2595" spans="1:14" x14ac:dyDescent="0.2">
      <c r="A2595" s="9"/>
      <c r="B2595" s="9"/>
      <c r="C2595" s="9"/>
      <c r="D2595" s="9"/>
      <c r="E2595" s="9"/>
      <c r="F2595" s="9"/>
      <c r="G2595" s="9"/>
      <c r="H2595" s="9"/>
      <c r="I2595" s="9"/>
      <c r="J2595" s="9"/>
      <c r="K2595" s="9"/>
      <c r="L2595" s="9"/>
      <c r="M2595" s="9"/>
      <c r="N2595" s="9"/>
    </row>
    <row r="2596" spans="1:14" x14ac:dyDescent="0.2">
      <c r="A2596" s="9"/>
      <c r="B2596" s="9"/>
      <c r="C2596" s="9"/>
      <c r="D2596" s="9"/>
      <c r="E2596" s="9"/>
      <c r="F2596" s="9"/>
      <c r="G2596" s="9"/>
      <c r="H2596" s="9"/>
      <c r="I2596" s="9"/>
      <c r="J2596" s="9"/>
      <c r="K2596" s="9"/>
      <c r="L2596" s="9"/>
      <c r="M2596" s="9"/>
      <c r="N2596" s="9"/>
    </row>
    <row r="2597" spans="1:14" x14ac:dyDescent="0.2">
      <c r="A2597" s="9"/>
      <c r="B2597" s="9"/>
      <c r="C2597" s="9"/>
      <c r="D2597" s="9"/>
      <c r="E2597" s="9"/>
      <c r="F2597" s="9"/>
      <c r="G2597" s="9"/>
      <c r="H2597" s="9"/>
      <c r="I2597" s="9"/>
      <c r="J2597" s="9"/>
      <c r="K2597" s="9"/>
      <c r="L2597" s="9"/>
      <c r="M2597" s="9"/>
      <c r="N2597" s="9"/>
    </row>
    <row r="2598" spans="1:14" x14ac:dyDescent="0.2">
      <c r="A2598" s="9"/>
      <c r="B2598" s="9"/>
      <c r="C2598" s="9"/>
      <c r="D2598" s="9"/>
      <c r="E2598" s="9"/>
      <c r="F2598" s="9"/>
      <c r="G2598" s="9"/>
      <c r="H2598" s="9"/>
      <c r="I2598" s="9"/>
      <c r="J2598" s="9"/>
      <c r="K2598" s="9"/>
      <c r="L2598" s="9"/>
      <c r="M2598" s="9"/>
      <c r="N2598" s="9"/>
    </row>
    <row r="2599" spans="1:14" x14ac:dyDescent="0.2">
      <c r="A2599" s="9"/>
      <c r="B2599" s="9"/>
      <c r="C2599" s="9"/>
      <c r="D2599" s="9"/>
      <c r="E2599" s="9"/>
      <c r="F2599" s="9"/>
      <c r="G2599" s="9"/>
      <c r="H2599" s="9"/>
      <c r="I2599" s="9"/>
      <c r="J2599" s="9"/>
      <c r="K2599" s="9"/>
      <c r="L2599" s="9"/>
      <c r="M2599" s="9"/>
      <c r="N2599" s="9"/>
    </row>
    <row r="2600" spans="1:14" x14ac:dyDescent="0.2">
      <c r="A2600" s="9"/>
      <c r="B2600" s="9"/>
      <c r="C2600" s="9"/>
      <c r="D2600" s="9"/>
      <c r="E2600" s="9"/>
      <c r="F2600" s="9"/>
      <c r="G2600" s="9"/>
      <c r="H2600" s="9"/>
      <c r="I2600" s="9"/>
      <c r="J2600" s="9"/>
      <c r="K2600" s="9"/>
      <c r="L2600" s="9"/>
      <c r="M2600" s="9"/>
      <c r="N2600" s="9"/>
    </row>
    <row r="2601" spans="1:14" x14ac:dyDescent="0.2">
      <c r="A2601" s="9"/>
      <c r="B2601" s="9"/>
      <c r="C2601" s="9"/>
      <c r="D2601" s="9"/>
      <c r="E2601" s="9"/>
      <c r="F2601" s="9"/>
      <c r="G2601" s="9"/>
      <c r="H2601" s="9"/>
      <c r="I2601" s="9"/>
      <c r="J2601" s="9"/>
      <c r="K2601" s="9"/>
      <c r="L2601" s="9"/>
      <c r="M2601" s="9"/>
      <c r="N2601" s="9"/>
    </row>
    <row r="2602" spans="1:14" x14ac:dyDescent="0.2">
      <c r="A2602" s="9"/>
      <c r="B2602" s="9"/>
      <c r="C2602" s="9"/>
      <c r="D2602" s="9"/>
      <c r="E2602" s="9"/>
      <c r="F2602" s="9"/>
      <c r="G2602" s="9"/>
      <c r="H2602" s="9"/>
      <c r="I2602" s="9"/>
      <c r="J2602" s="9"/>
      <c r="K2602" s="9"/>
      <c r="L2602" s="9"/>
      <c r="M2602" s="9"/>
      <c r="N2602" s="9"/>
    </row>
    <row r="2603" spans="1:14" x14ac:dyDescent="0.2">
      <c r="A2603" s="9"/>
      <c r="B2603" s="9"/>
      <c r="C2603" s="9"/>
      <c r="D2603" s="9"/>
      <c r="E2603" s="9"/>
      <c r="F2603" s="9"/>
      <c r="G2603" s="9"/>
      <c r="H2603" s="9"/>
      <c r="I2603" s="9"/>
      <c r="J2603" s="9"/>
      <c r="K2603" s="9"/>
      <c r="L2603" s="9"/>
      <c r="M2603" s="9"/>
      <c r="N2603" s="9"/>
    </row>
    <row r="2604" spans="1:14" x14ac:dyDescent="0.2">
      <c r="A2604" s="9"/>
      <c r="B2604" s="9"/>
      <c r="C2604" s="9"/>
      <c r="D2604" s="9"/>
      <c r="E2604" s="9"/>
      <c r="F2604" s="9"/>
      <c r="G2604" s="9"/>
      <c r="H2604" s="9"/>
      <c r="I2604" s="9"/>
      <c r="J2604" s="9"/>
      <c r="K2604" s="9"/>
      <c r="L2604" s="9"/>
      <c r="M2604" s="9"/>
      <c r="N2604" s="9"/>
    </row>
    <row r="2605" spans="1:14" x14ac:dyDescent="0.2">
      <c r="A2605" s="9"/>
      <c r="B2605" s="9"/>
      <c r="C2605" s="9"/>
      <c r="D2605" s="9"/>
      <c r="E2605" s="9"/>
      <c r="F2605" s="9"/>
      <c r="G2605" s="9"/>
      <c r="H2605" s="9"/>
      <c r="I2605" s="9"/>
      <c r="J2605" s="9"/>
      <c r="K2605" s="9"/>
      <c r="L2605" s="9"/>
      <c r="M2605" s="9"/>
      <c r="N2605" s="9"/>
    </row>
    <row r="2606" spans="1:14" x14ac:dyDescent="0.2">
      <c r="A2606" s="9"/>
      <c r="B2606" s="9"/>
      <c r="C2606" s="9"/>
      <c r="D2606" s="9"/>
      <c r="E2606" s="9"/>
      <c r="F2606" s="9"/>
      <c r="G2606" s="9"/>
      <c r="H2606" s="9"/>
      <c r="I2606" s="9"/>
      <c r="J2606" s="9"/>
      <c r="K2606" s="9"/>
      <c r="L2606" s="9"/>
      <c r="M2606" s="9"/>
      <c r="N2606" s="9"/>
    </row>
    <row r="2607" spans="1:14" x14ac:dyDescent="0.2">
      <c r="A2607" s="9"/>
      <c r="B2607" s="9"/>
      <c r="C2607" s="9"/>
      <c r="D2607" s="9"/>
      <c r="E2607" s="9"/>
      <c r="F2607" s="9"/>
      <c r="G2607" s="9"/>
      <c r="H2607" s="9"/>
      <c r="I2607" s="9"/>
      <c r="J2607" s="9"/>
      <c r="K2607" s="9"/>
      <c r="L2607" s="9"/>
      <c r="M2607" s="9"/>
      <c r="N2607" s="9"/>
    </row>
    <row r="2608" spans="1:14" x14ac:dyDescent="0.2">
      <c r="A2608" s="9"/>
      <c r="B2608" s="9"/>
      <c r="C2608" s="9"/>
      <c r="D2608" s="9"/>
      <c r="E2608" s="9"/>
      <c r="F2608" s="9"/>
      <c r="G2608" s="9"/>
      <c r="H2608" s="9"/>
      <c r="I2608" s="9"/>
      <c r="J2608" s="9"/>
      <c r="K2608" s="9"/>
      <c r="L2608" s="9"/>
      <c r="M2608" s="9"/>
      <c r="N2608" s="9"/>
    </row>
    <row r="2609" spans="1:14" x14ac:dyDescent="0.2">
      <c r="A2609" s="9"/>
      <c r="B2609" s="9"/>
      <c r="C2609" s="9"/>
      <c r="D2609" s="9"/>
      <c r="E2609" s="9"/>
      <c r="F2609" s="9"/>
      <c r="G2609" s="9"/>
      <c r="H2609" s="9"/>
      <c r="I2609" s="9"/>
      <c r="J2609" s="9"/>
      <c r="K2609" s="9"/>
      <c r="L2609" s="9"/>
      <c r="M2609" s="9"/>
      <c r="N2609" s="9"/>
    </row>
    <row r="2610" spans="1:14" x14ac:dyDescent="0.2">
      <c r="A2610" s="9"/>
      <c r="B2610" s="9"/>
      <c r="C2610" s="9"/>
      <c r="D2610" s="9"/>
      <c r="E2610" s="9"/>
      <c r="F2610" s="9"/>
      <c r="G2610" s="9"/>
      <c r="H2610" s="9"/>
      <c r="I2610" s="9"/>
      <c r="J2610" s="9"/>
      <c r="K2610" s="9"/>
      <c r="L2610" s="9"/>
      <c r="M2610" s="9"/>
      <c r="N2610" s="9"/>
    </row>
    <row r="2611" spans="1:14" x14ac:dyDescent="0.2">
      <c r="A2611" s="9"/>
      <c r="B2611" s="9"/>
      <c r="C2611" s="9"/>
      <c r="D2611" s="9"/>
      <c r="E2611" s="9"/>
      <c r="F2611" s="9"/>
      <c r="G2611" s="9"/>
      <c r="H2611" s="9"/>
      <c r="I2611" s="9"/>
      <c r="J2611" s="9"/>
      <c r="K2611" s="9"/>
      <c r="L2611" s="9"/>
      <c r="M2611" s="9"/>
      <c r="N2611" s="9"/>
    </row>
    <row r="2612" spans="1:14" x14ac:dyDescent="0.2">
      <c r="A2612" s="9"/>
      <c r="B2612" s="9"/>
      <c r="C2612" s="9"/>
      <c r="D2612" s="9"/>
      <c r="E2612" s="9"/>
      <c r="F2612" s="9"/>
      <c r="G2612" s="9"/>
      <c r="H2612" s="9"/>
      <c r="I2612" s="9"/>
      <c r="J2612" s="9"/>
      <c r="K2612" s="9"/>
      <c r="L2612" s="9"/>
      <c r="M2612" s="9"/>
      <c r="N2612" s="9"/>
    </row>
    <row r="2613" spans="1:14" x14ac:dyDescent="0.2">
      <c r="A2613" s="9"/>
      <c r="B2613" s="9"/>
      <c r="C2613" s="9"/>
      <c r="D2613" s="9"/>
      <c r="E2613" s="9"/>
      <c r="F2613" s="9"/>
      <c r="G2613" s="9"/>
      <c r="H2613" s="9"/>
      <c r="I2613" s="9"/>
      <c r="J2613" s="9"/>
      <c r="K2613" s="9"/>
      <c r="L2613" s="9"/>
      <c r="M2613" s="9"/>
      <c r="N2613" s="9"/>
    </row>
    <row r="2614" spans="1:14" x14ac:dyDescent="0.2">
      <c r="A2614" s="9"/>
      <c r="B2614" s="9"/>
      <c r="C2614" s="9"/>
      <c r="D2614" s="9"/>
      <c r="E2614" s="9"/>
      <c r="F2614" s="9"/>
      <c r="G2614" s="9"/>
      <c r="H2614" s="9"/>
      <c r="I2614" s="9"/>
      <c r="J2614" s="9"/>
      <c r="K2614" s="9"/>
      <c r="L2614" s="9"/>
      <c r="M2614" s="9"/>
      <c r="N2614" s="9"/>
    </row>
    <row r="2615" spans="1:14" x14ac:dyDescent="0.2">
      <c r="A2615" s="9"/>
      <c r="B2615" s="9"/>
      <c r="C2615" s="9"/>
      <c r="D2615" s="9"/>
      <c r="E2615" s="9"/>
      <c r="F2615" s="9"/>
      <c r="G2615" s="9"/>
      <c r="H2615" s="9"/>
      <c r="I2615" s="9"/>
      <c r="J2615" s="9"/>
      <c r="K2615" s="9"/>
      <c r="L2615" s="9"/>
      <c r="M2615" s="9"/>
      <c r="N2615" s="9"/>
    </row>
    <row r="2616" spans="1:14" x14ac:dyDescent="0.2">
      <c r="A2616" s="9"/>
      <c r="B2616" s="9"/>
      <c r="C2616" s="9"/>
      <c r="D2616" s="9"/>
      <c r="E2616" s="9"/>
      <c r="F2616" s="9"/>
      <c r="G2616" s="9"/>
      <c r="H2616" s="9"/>
      <c r="I2616" s="9"/>
      <c r="J2616" s="9"/>
      <c r="K2616" s="9"/>
      <c r="L2616" s="9"/>
      <c r="M2616" s="9"/>
      <c r="N2616" s="9"/>
    </row>
    <row r="2617" spans="1:14" x14ac:dyDescent="0.2">
      <c r="A2617" s="9"/>
      <c r="B2617" s="9"/>
      <c r="C2617" s="9"/>
      <c r="D2617" s="9"/>
      <c r="E2617" s="9"/>
      <c r="F2617" s="9"/>
      <c r="G2617" s="9"/>
      <c r="H2617" s="9"/>
      <c r="I2617" s="9"/>
      <c r="J2617" s="9"/>
      <c r="K2617" s="9"/>
      <c r="L2617" s="9"/>
      <c r="M2617" s="9"/>
      <c r="N2617" s="9"/>
    </row>
    <row r="2618" spans="1:14" x14ac:dyDescent="0.2">
      <c r="A2618" s="9"/>
      <c r="B2618" s="9"/>
      <c r="C2618" s="9"/>
      <c r="D2618" s="9"/>
      <c r="E2618" s="9"/>
      <c r="F2618" s="9"/>
      <c r="G2618" s="9"/>
      <c r="H2618" s="9"/>
      <c r="I2618" s="9"/>
      <c r="J2618" s="9"/>
      <c r="K2618" s="9"/>
      <c r="L2618" s="9"/>
      <c r="M2618" s="9"/>
      <c r="N2618" s="9"/>
    </row>
    <row r="2619" spans="1:14" x14ac:dyDescent="0.2">
      <c r="A2619" s="9"/>
      <c r="B2619" s="9"/>
      <c r="C2619" s="9"/>
      <c r="D2619" s="9"/>
      <c r="E2619" s="9"/>
      <c r="F2619" s="9"/>
      <c r="G2619" s="9"/>
      <c r="H2619" s="9"/>
      <c r="I2619" s="9"/>
      <c r="J2619" s="9"/>
      <c r="K2619" s="9"/>
      <c r="L2619" s="9"/>
      <c r="M2619" s="9"/>
      <c r="N2619" s="9"/>
    </row>
    <row r="2620" spans="1:14" x14ac:dyDescent="0.2">
      <c r="A2620" s="9"/>
      <c r="B2620" s="9"/>
      <c r="C2620" s="9"/>
      <c r="D2620" s="9"/>
      <c r="E2620" s="9"/>
      <c r="F2620" s="9"/>
      <c r="G2620" s="9"/>
      <c r="H2620" s="9"/>
      <c r="I2620" s="9"/>
      <c r="J2620" s="9"/>
      <c r="K2620" s="9"/>
      <c r="L2620" s="9"/>
      <c r="M2620" s="9"/>
      <c r="N2620" s="9"/>
    </row>
    <row r="2621" spans="1:14" x14ac:dyDescent="0.2">
      <c r="A2621" s="9"/>
      <c r="B2621" s="9"/>
      <c r="C2621" s="9"/>
      <c r="D2621" s="9"/>
      <c r="E2621" s="9"/>
      <c r="F2621" s="9"/>
      <c r="G2621" s="9"/>
      <c r="H2621" s="9"/>
      <c r="I2621" s="9"/>
      <c r="J2621" s="9"/>
      <c r="K2621" s="9"/>
      <c r="L2621" s="9"/>
      <c r="M2621" s="9"/>
      <c r="N2621" s="9"/>
    </row>
    <row r="2622" spans="1:14" x14ac:dyDescent="0.2">
      <c r="A2622" s="9"/>
      <c r="B2622" s="9"/>
      <c r="C2622" s="9"/>
      <c r="D2622" s="9"/>
      <c r="E2622" s="9"/>
      <c r="F2622" s="9"/>
      <c r="G2622" s="9"/>
      <c r="H2622" s="9"/>
      <c r="I2622" s="9"/>
      <c r="J2622" s="9"/>
      <c r="K2622" s="9"/>
      <c r="L2622" s="9"/>
      <c r="M2622" s="9"/>
      <c r="N2622" s="9"/>
    </row>
    <row r="2623" spans="1:14" x14ac:dyDescent="0.2">
      <c r="A2623" s="9"/>
      <c r="B2623" s="9"/>
      <c r="C2623" s="9"/>
      <c r="D2623" s="9"/>
      <c r="E2623" s="9"/>
      <c r="F2623" s="9"/>
      <c r="G2623" s="9"/>
      <c r="H2623" s="9"/>
      <c r="I2623" s="9"/>
      <c r="J2623" s="9"/>
      <c r="K2623" s="9"/>
      <c r="L2623" s="9"/>
      <c r="M2623" s="9"/>
      <c r="N2623" s="9"/>
    </row>
    <row r="2624" spans="1:14" x14ac:dyDescent="0.2">
      <c r="A2624" s="9"/>
      <c r="B2624" s="9"/>
      <c r="C2624" s="9"/>
      <c r="D2624" s="9"/>
      <c r="E2624" s="9"/>
      <c r="F2624" s="9"/>
      <c r="G2624" s="9"/>
      <c r="H2624" s="9"/>
      <c r="I2624" s="9"/>
      <c r="J2624" s="9"/>
      <c r="K2624" s="9"/>
      <c r="L2624" s="9"/>
      <c r="M2624" s="9"/>
      <c r="N2624" s="9"/>
    </row>
    <row r="2625" spans="1:14" x14ac:dyDescent="0.2">
      <c r="A2625" s="9"/>
      <c r="B2625" s="9"/>
      <c r="C2625" s="9"/>
      <c r="D2625" s="9"/>
      <c r="E2625" s="9"/>
      <c r="F2625" s="9"/>
      <c r="G2625" s="9"/>
      <c r="H2625" s="9"/>
      <c r="I2625" s="9"/>
      <c r="J2625" s="9"/>
      <c r="K2625" s="9"/>
      <c r="L2625" s="9"/>
      <c r="M2625" s="9"/>
      <c r="N2625" s="9"/>
    </row>
    <row r="2626" spans="1:14" x14ac:dyDescent="0.2">
      <c r="A2626" s="9"/>
      <c r="B2626" s="9"/>
      <c r="C2626" s="9"/>
      <c r="D2626" s="9"/>
      <c r="E2626" s="9"/>
      <c r="F2626" s="9"/>
      <c r="G2626" s="9"/>
      <c r="H2626" s="9"/>
      <c r="I2626" s="9"/>
      <c r="J2626" s="9"/>
      <c r="K2626" s="9"/>
      <c r="L2626" s="9"/>
      <c r="M2626" s="9"/>
      <c r="N2626" s="9"/>
    </row>
    <row r="2627" spans="1:14" x14ac:dyDescent="0.2">
      <c r="A2627" s="9"/>
      <c r="B2627" s="9"/>
      <c r="C2627" s="9"/>
      <c r="D2627" s="9"/>
      <c r="E2627" s="9"/>
      <c r="F2627" s="9"/>
      <c r="G2627" s="9"/>
      <c r="H2627" s="9"/>
      <c r="I2627" s="9"/>
      <c r="J2627" s="9"/>
      <c r="K2627" s="9"/>
      <c r="L2627" s="9"/>
      <c r="M2627" s="9"/>
      <c r="N2627" s="9"/>
    </row>
    <row r="2628" spans="1:14" x14ac:dyDescent="0.2">
      <c r="A2628" s="9"/>
      <c r="B2628" s="9"/>
      <c r="C2628" s="9"/>
      <c r="D2628" s="9"/>
      <c r="E2628" s="9"/>
      <c r="F2628" s="9"/>
      <c r="G2628" s="9"/>
      <c r="H2628" s="9"/>
      <c r="I2628" s="9"/>
      <c r="J2628" s="9"/>
      <c r="K2628" s="9"/>
      <c r="L2628" s="9"/>
      <c r="M2628" s="9"/>
      <c r="N2628" s="9"/>
    </row>
    <row r="2629" spans="1:14" x14ac:dyDescent="0.2">
      <c r="A2629" s="9"/>
      <c r="B2629" s="9"/>
      <c r="C2629" s="9"/>
      <c r="D2629" s="9"/>
      <c r="E2629" s="9"/>
      <c r="F2629" s="9"/>
      <c r="G2629" s="9"/>
      <c r="H2629" s="9"/>
      <c r="I2629" s="9"/>
      <c r="J2629" s="9"/>
      <c r="K2629" s="9"/>
      <c r="L2629" s="9"/>
      <c r="M2629" s="9"/>
      <c r="N2629" s="9"/>
    </row>
    <row r="2630" spans="1:14" x14ac:dyDescent="0.2">
      <c r="A2630" s="9"/>
      <c r="B2630" s="9"/>
      <c r="C2630" s="9"/>
      <c r="D2630" s="9"/>
      <c r="E2630" s="9"/>
      <c r="F2630" s="9"/>
      <c r="G2630" s="9"/>
      <c r="H2630" s="9"/>
      <c r="I2630" s="9"/>
      <c r="J2630" s="9"/>
      <c r="K2630" s="9"/>
      <c r="L2630" s="9"/>
      <c r="M2630" s="9"/>
      <c r="N2630" s="9"/>
    </row>
    <row r="2631" spans="1:14" x14ac:dyDescent="0.2">
      <c r="A2631" s="9"/>
      <c r="B2631" s="9"/>
      <c r="C2631" s="9"/>
      <c r="D2631" s="9"/>
      <c r="E2631" s="9"/>
      <c r="F2631" s="9"/>
      <c r="G2631" s="9"/>
      <c r="H2631" s="9"/>
      <c r="I2631" s="9"/>
      <c r="J2631" s="9"/>
      <c r="K2631" s="9"/>
      <c r="L2631" s="9"/>
      <c r="M2631" s="9"/>
      <c r="N2631" s="9"/>
    </row>
    <row r="2632" spans="1:14" x14ac:dyDescent="0.2">
      <c r="A2632" s="9"/>
      <c r="B2632" s="9"/>
      <c r="C2632" s="9"/>
      <c r="D2632" s="9"/>
      <c r="E2632" s="9"/>
      <c r="F2632" s="9"/>
      <c r="G2632" s="9"/>
      <c r="H2632" s="9"/>
      <c r="I2632" s="9"/>
      <c r="J2632" s="9"/>
      <c r="K2632" s="9"/>
      <c r="L2632" s="9"/>
      <c r="M2632" s="9"/>
      <c r="N2632" s="9"/>
    </row>
    <row r="2633" spans="1:14" x14ac:dyDescent="0.2">
      <c r="A2633" s="9"/>
      <c r="B2633" s="9"/>
      <c r="C2633" s="9"/>
      <c r="D2633" s="9"/>
      <c r="E2633" s="9"/>
      <c r="F2633" s="9"/>
      <c r="G2633" s="9"/>
      <c r="H2633" s="9"/>
      <c r="I2633" s="9"/>
      <c r="J2633" s="9"/>
      <c r="K2633" s="9"/>
      <c r="L2633" s="9"/>
      <c r="M2633" s="9"/>
      <c r="N2633" s="9"/>
    </row>
    <row r="2634" spans="1:14" x14ac:dyDescent="0.2">
      <c r="A2634" s="9"/>
      <c r="B2634" s="9"/>
      <c r="C2634" s="9"/>
      <c r="D2634" s="9"/>
      <c r="E2634" s="9"/>
      <c r="F2634" s="9"/>
      <c r="G2634" s="9"/>
      <c r="H2634" s="9"/>
      <c r="I2634" s="9"/>
      <c r="J2634" s="9"/>
      <c r="K2634" s="9"/>
      <c r="L2634" s="9"/>
      <c r="M2634" s="9"/>
      <c r="N2634" s="9"/>
    </row>
    <row r="2635" spans="1:14" x14ac:dyDescent="0.2">
      <c r="A2635" s="9"/>
      <c r="B2635" s="9"/>
      <c r="C2635" s="9"/>
      <c r="D2635" s="9"/>
      <c r="E2635" s="9"/>
      <c r="F2635" s="9"/>
      <c r="G2635" s="9"/>
      <c r="H2635" s="9"/>
      <c r="I2635" s="9"/>
      <c r="J2635" s="9"/>
      <c r="K2635" s="9"/>
      <c r="L2635" s="9"/>
      <c r="M2635" s="9"/>
      <c r="N2635" s="9"/>
    </row>
    <row r="2636" spans="1:14" x14ac:dyDescent="0.2">
      <c r="A2636" s="9"/>
      <c r="B2636" s="9"/>
      <c r="C2636" s="9"/>
      <c r="D2636" s="9"/>
      <c r="E2636" s="9"/>
      <c r="F2636" s="9"/>
      <c r="G2636" s="9"/>
      <c r="H2636" s="9"/>
      <c r="I2636" s="9"/>
      <c r="J2636" s="9"/>
      <c r="K2636" s="9"/>
      <c r="L2636" s="9"/>
      <c r="M2636" s="9"/>
      <c r="N2636" s="9"/>
    </row>
    <row r="2637" spans="1:14" x14ac:dyDescent="0.2">
      <c r="A2637" s="9"/>
      <c r="B2637" s="9"/>
      <c r="C2637" s="9"/>
      <c r="D2637" s="9"/>
      <c r="E2637" s="9"/>
      <c r="F2637" s="9"/>
      <c r="G2637" s="9"/>
      <c r="H2637" s="9"/>
      <c r="I2637" s="9"/>
      <c r="J2637" s="9"/>
      <c r="K2637" s="9"/>
      <c r="L2637" s="9"/>
      <c r="M2637" s="9"/>
      <c r="N2637" s="9"/>
    </row>
    <row r="2638" spans="1:14" x14ac:dyDescent="0.2">
      <c r="A2638" s="9"/>
      <c r="B2638" s="9"/>
      <c r="C2638" s="9"/>
      <c r="D2638" s="9"/>
      <c r="E2638" s="9"/>
      <c r="F2638" s="9"/>
      <c r="G2638" s="9"/>
      <c r="H2638" s="9"/>
      <c r="I2638" s="9"/>
      <c r="J2638" s="9"/>
      <c r="K2638" s="9"/>
      <c r="L2638" s="9"/>
      <c r="M2638" s="9"/>
      <c r="N2638" s="9"/>
    </row>
    <row r="2639" spans="1:14" x14ac:dyDescent="0.2">
      <c r="A2639" s="9"/>
      <c r="B2639" s="9"/>
      <c r="C2639" s="9"/>
      <c r="D2639" s="9"/>
      <c r="E2639" s="9"/>
      <c r="F2639" s="9"/>
      <c r="G2639" s="9"/>
      <c r="H2639" s="9"/>
      <c r="I2639" s="9"/>
      <c r="J2639" s="9"/>
      <c r="K2639" s="9"/>
      <c r="L2639" s="9"/>
      <c r="M2639" s="9"/>
      <c r="N2639" s="9"/>
    </row>
    <row r="2640" spans="1:14" x14ac:dyDescent="0.2">
      <c r="A2640" s="9"/>
      <c r="B2640" s="9"/>
      <c r="C2640" s="9"/>
      <c r="D2640" s="9"/>
      <c r="E2640" s="9"/>
      <c r="F2640" s="9"/>
      <c r="G2640" s="9"/>
      <c r="H2640" s="9"/>
      <c r="I2640" s="9"/>
      <c r="J2640" s="9"/>
      <c r="K2640" s="9"/>
      <c r="L2640" s="9"/>
      <c r="M2640" s="9"/>
      <c r="N2640" s="9"/>
    </row>
    <row r="2641" spans="1:14" x14ac:dyDescent="0.2">
      <c r="A2641" s="9"/>
      <c r="B2641" s="9"/>
      <c r="C2641" s="9"/>
      <c r="D2641" s="9"/>
      <c r="E2641" s="9"/>
      <c r="F2641" s="9"/>
      <c r="G2641" s="9"/>
      <c r="H2641" s="9"/>
      <c r="I2641" s="9"/>
      <c r="J2641" s="9"/>
      <c r="K2641" s="9"/>
      <c r="L2641" s="9"/>
      <c r="M2641" s="9"/>
      <c r="N2641" s="9"/>
    </row>
    <row r="2642" spans="1:14" x14ac:dyDescent="0.2">
      <c r="A2642" s="9"/>
      <c r="B2642" s="9"/>
      <c r="C2642" s="9"/>
      <c r="D2642" s="9"/>
      <c r="E2642" s="9"/>
      <c r="F2642" s="9"/>
      <c r="G2642" s="9"/>
      <c r="H2642" s="9"/>
      <c r="I2642" s="9"/>
      <c r="J2642" s="9"/>
      <c r="K2642" s="9"/>
      <c r="L2642" s="9"/>
      <c r="M2642" s="9"/>
      <c r="N2642" s="9"/>
    </row>
    <row r="2643" spans="1:14" x14ac:dyDescent="0.2">
      <c r="A2643" s="9"/>
      <c r="B2643" s="9"/>
      <c r="C2643" s="9"/>
      <c r="D2643" s="9"/>
      <c r="E2643" s="9"/>
      <c r="F2643" s="9"/>
      <c r="G2643" s="9"/>
      <c r="H2643" s="9"/>
      <c r="I2643" s="9"/>
      <c r="J2643" s="9"/>
      <c r="K2643" s="9"/>
      <c r="L2643" s="9"/>
      <c r="M2643" s="9"/>
      <c r="N2643" s="9"/>
    </row>
    <row r="2644" spans="1:14" x14ac:dyDescent="0.2">
      <c r="A2644" s="9"/>
      <c r="B2644" s="9"/>
      <c r="C2644" s="9"/>
      <c r="D2644" s="9"/>
      <c r="E2644" s="9"/>
      <c r="F2644" s="9"/>
      <c r="G2644" s="9"/>
      <c r="H2644" s="9"/>
      <c r="I2644" s="9"/>
      <c r="J2644" s="9"/>
      <c r="K2644" s="9"/>
      <c r="L2644" s="9"/>
      <c r="M2644" s="9"/>
      <c r="N2644" s="9"/>
    </row>
    <row r="2645" spans="1:14" x14ac:dyDescent="0.2">
      <c r="A2645" s="9"/>
      <c r="B2645" s="9"/>
      <c r="C2645" s="9"/>
      <c r="D2645" s="9"/>
      <c r="E2645" s="9"/>
      <c r="F2645" s="9"/>
      <c r="G2645" s="9"/>
      <c r="H2645" s="9"/>
      <c r="I2645" s="9"/>
      <c r="J2645" s="9"/>
      <c r="K2645" s="9"/>
      <c r="L2645" s="9"/>
      <c r="M2645" s="9"/>
      <c r="N2645" s="9"/>
    </row>
    <row r="2646" spans="1:14" x14ac:dyDescent="0.2">
      <c r="A2646" s="9"/>
      <c r="B2646" s="9"/>
      <c r="C2646" s="9"/>
      <c r="D2646" s="9"/>
      <c r="E2646" s="9"/>
      <c r="F2646" s="9"/>
      <c r="G2646" s="9"/>
      <c r="H2646" s="9"/>
      <c r="I2646" s="9"/>
      <c r="J2646" s="9"/>
      <c r="K2646" s="9"/>
      <c r="L2646" s="9"/>
      <c r="M2646" s="9"/>
      <c r="N2646" s="9"/>
    </row>
    <row r="2647" spans="1:14" x14ac:dyDescent="0.2">
      <c r="A2647" s="9"/>
      <c r="B2647" s="9"/>
      <c r="C2647" s="9"/>
      <c r="D2647" s="9"/>
      <c r="E2647" s="9"/>
      <c r="F2647" s="9"/>
      <c r="G2647" s="9"/>
      <c r="H2647" s="9"/>
      <c r="I2647" s="9"/>
      <c r="J2647" s="9"/>
      <c r="K2647" s="9"/>
      <c r="L2647" s="9"/>
      <c r="M2647" s="9"/>
      <c r="N2647" s="9"/>
    </row>
    <row r="2648" spans="1:14" x14ac:dyDescent="0.2">
      <c r="A2648" s="9"/>
      <c r="B2648" s="9"/>
      <c r="C2648" s="9"/>
      <c r="D2648" s="9"/>
      <c r="E2648" s="9"/>
      <c r="F2648" s="9"/>
      <c r="G2648" s="9"/>
      <c r="H2648" s="9"/>
      <c r="I2648" s="9"/>
      <c r="J2648" s="9"/>
      <c r="K2648" s="9"/>
      <c r="L2648" s="9"/>
      <c r="M2648" s="9"/>
      <c r="N2648" s="9"/>
    </row>
    <row r="2649" spans="1:14" x14ac:dyDescent="0.2">
      <c r="A2649" s="9"/>
      <c r="B2649" s="9"/>
      <c r="C2649" s="9"/>
      <c r="D2649" s="9"/>
      <c r="E2649" s="9"/>
      <c r="F2649" s="9"/>
      <c r="G2649" s="9"/>
      <c r="H2649" s="9"/>
      <c r="I2649" s="9"/>
      <c r="J2649" s="9"/>
      <c r="K2649" s="9"/>
      <c r="L2649" s="9"/>
      <c r="M2649" s="9"/>
      <c r="N2649" s="9"/>
    </row>
    <row r="2650" spans="1:14" x14ac:dyDescent="0.2">
      <c r="A2650" s="9"/>
      <c r="B2650" s="9"/>
      <c r="C2650" s="9"/>
      <c r="D2650" s="9"/>
      <c r="E2650" s="9"/>
      <c r="F2650" s="9"/>
      <c r="G2650" s="9"/>
      <c r="H2650" s="9"/>
      <c r="I2650" s="9"/>
      <c r="J2650" s="9"/>
      <c r="K2650" s="9"/>
      <c r="L2650" s="9"/>
      <c r="M2650" s="9"/>
      <c r="N2650" s="9"/>
    </row>
    <row r="2651" spans="1:14" x14ac:dyDescent="0.2">
      <c r="A2651" s="9"/>
      <c r="B2651" s="9"/>
      <c r="C2651" s="9"/>
      <c r="D2651" s="9"/>
      <c r="E2651" s="9"/>
      <c r="F2651" s="9"/>
      <c r="G2651" s="9"/>
      <c r="H2651" s="9"/>
      <c r="I2651" s="9"/>
      <c r="J2651" s="9"/>
      <c r="K2651" s="9"/>
      <c r="L2651" s="9"/>
      <c r="M2651" s="9"/>
      <c r="N2651" s="9"/>
    </row>
    <row r="2652" spans="1:14" x14ac:dyDescent="0.2">
      <c r="A2652" s="9"/>
      <c r="B2652" s="9"/>
      <c r="C2652" s="9"/>
      <c r="D2652" s="9"/>
      <c r="E2652" s="9"/>
      <c r="F2652" s="9"/>
      <c r="G2652" s="9"/>
      <c r="H2652" s="9"/>
      <c r="I2652" s="9"/>
      <c r="J2652" s="9"/>
      <c r="K2652" s="9"/>
      <c r="L2652" s="9"/>
      <c r="M2652" s="9"/>
      <c r="N2652" s="9"/>
    </row>
    <row r="2653" spans="1:14" x14ac:dyDescent="0.2">
      <c r="A2653" s="9"/>
      <c r="B2653" s="9"/>
      <c r="C2653" s="9"/>
      <c r="D2653" s="9"/>
      <c r="E2653" s="9"/>
      <c r="F2653" s="9"/>
      <c r="G2653" s="9"/>
      <c r="H2653" s="9"/>
      <c r="I2653" s="9"/>
      <c r="J2653" s="9"/>
      <c r="K2653" s="9"/>
      <c r="L2653" s="9"/>
      <c r="M2653" s="9"/>
      <c r="N2653" s="9"/>
    </row>
    <row r="2654" spans="1:14" x14ac:dyDescent="0.2">
      <c r="A2654" s="9"/>
      <c r="B2654" s="9"/>
      <c r="C2654" s="9"/>
      <c r="D2654" s="9"/>
      <c r="E2654" s="9"/>
      <c r="F2654" s="9"/>
      <c r="G2654" s="9"/>
      <c r="H2654" s="9"/>
      <c r="I2654" s="9"/>
      <c r="J2654" s="9"/>
      <c r="K2654" s="9"/>
      <c r="L2654" s="9"/>
      <c r="M2654" s="9"/>
      <c r="N2654" s="9"/>
    </row>
    <row r="2655" spans="1:14" x14ac:dyDescent="0.2">
      <c r="A2655" s="9"/>
      <c r="B2655" s="9"/>
      <c r="C2655" s="9"/>
      <c r="D2655" s="9"/>
      <c r="E2655" s="9"/>
      <c r="F2655" s="9"/>
      <c r="G2655" s="9"/>
      <c r="H2655" s="9"/>
      <c r="I2655" s="9"/>
      <c r="J2655" s="9"/>
      <c r="K2655" s="9"/>
      <c r="L2655" s="9"/>
      <c r="M2655" s="9"/>
      <c r="N2655" s="9"/>
    </row>
    <row r="2656" spans="1:14" x14ac:dyDescent="0.2">
      <c r="A2656" s="9"/>
      <c r="B2656" s="9"/>
      <c r="C2656" s="9"/>
      <c r="D2656" s="9"/>
      <c r="E2656" s="9"/>
      <c r="F2656" s="9"/>
      <c r="G2656" s="9"/>
      <c r="H2656" s="9"/>
      <c r="I2656" s="9"/>
      <c r="J2656" s="9"/>
      <c r="K2656" s="9"/>
      <c r="L2656" s="9"/>
      <c r="M2656" s="9"/>
      <c r="N2656" s="9"/>
    </row>
    <row r="2657" spans="1:14" x14ac:dyDescent="0.2">
      <c r="A2657" s="9"/>
      <c r="B2657" s="9"/>
      <c r="C2657" s="9"/>
      <c r="D2657" s="9"/>
      <c r="E2657" s="9"/>
      <c r="F2657" s="9"/>
      <c r="G2657" s="9"/>
      <c r="H2657" s="9"/>
      <c r="I2657" s="9"/>
      <c r="J2657" s="9"/>
      <c r="K2657" s="9"/>
      <c r="L2657" s="9"/>
      <c r="M2657" s="9"/>
      <c r="N2657" s="9"/>
    </row>
    <row r="2658" spans="1:14" x14ac:dyDescent="0.2">
      <c r="A2658" s="9"/>
      <c r="B2658" s="9"/>
      <c r="C2658" s="9"/>
      <c r="D2658" s="9"/>
      <c r="E2658" s="9"/>
      <c r="F2658" s="9"/>
      <c r="G2658" s="9"/>
      <c r="H2658" s="9"/>
      <c r="I2658" s="9"/>
      <c r="J2658" s="9"/>
      <c r="K2658" s="9"/>
      <c r="L2658" s="9"/>
      <c r="M2658" s="9"/>
      <c r="N2658" s="9"/>
    </row>
    <row r="2659" spans="1:14" x14ac:dyDescent="0.2">
      <c r="A2659" s="9"/>
      <c r="B2659" s="9"/>
      <c r="C2659" s="9"/>
      <c r="D2659" s="9"/>
      <c r="E2659" s="9"/>
      <c r="F2659" s="9"/>
      <c r="G2659" s="9"/>
      <c r="H2659" s="9"/>
      <c r="I2659" s="9"/>
      <c r="J2659" s="9"/>
      <c r="K2659" s="9"/>
      <c r="L2659" s="9"/>
      <c r="M2659" s="9"/>
      <c r="N2659" s="9"/>
    </row>
    <row r="2660" spans="1:14" x14ac:dyDescent="0.2">
      <c r="A2660" s="9"/>
      <c r="B2660" s="9"/>
      <c r="C2660" s="9"/>
      <c r="D2660" s="9"/>
      <c r="E2660" s="9"/>
      <c r="F2660" s="9"/>
      <c r="G2660" s="9"/>
      <c r="H2660" s="9"/>
      <c r="I2660" s="9"/>
      <c r="J2660" s="9"/>
      <c r="K2660" s="9"/>
      <c r="L2660" s="9"/>
      <c r="M2660" s="9"/>
      <c r="N2660" s="9"/>
    </row>
    <row r="2661" spans="1:14" x14ac:dyDescent="0.2">
      <c r="A2661" s="9"/>
      <c r="B2661" s="9"/>
      <c r="C2661" s="9"/>
      <c r="D2661" s="9"/>
      <c r="E2661" s="9"/>
      <c r="F2661" s="9"/>
      <c r="G2661" s="9"/>
      <c r="H2661" s="9"/>
      <c r="I2661" s="9"/>
      <c r="J2661" s="9"/>
      <c r="K2661" s="9"/>
      <c r="L2661" s="9"/>
      <c r="M2661" s="9"/>
      <c r="N2661" s="9"/>
    </row>
    <row r="2662" spans="1:14" x14ac:dyDescent="0.2">
      <c r="A2662" s="9"/>
      <c r="B2662" s="9"/>
      <c r="C2662" s="9"/>
      <c r="D2662" s="9"/>
      <c r="E2662" s="9"/>
      <c r="F2662" s="9"/>
      <c r="G2662" s="9"/>
      <c r="H2662" s="9"/>
      <c r="I2662" s="9"/>
      <c r="J2662" s="9"/>
      <c r="K2662" s="9"/>
      <c r="L2662" s="9"/>
      <c r="M2662" s="9"/>
      <c r="N2662" s="9"/>
    </row>
    <row r="2663" spans="1:14" x14ac:dyDescent="0.2">
      <c r="A2663" s="9"/>
      <c r="B2663" s="9"/>
      <c r="C2663" s="9"/>
      <c r="D2663" s="9"/>
      <c r="E2663" s="9"/>
      <c r="F2663" s="9"/>
      <c r="G2663" s="9"/>
      <c r="H2663" s="9"/>
      <c r="I2663" s="9"/>
      <c r="J2663" s="9"/>
      <c r="K2663" s="9"/>
      <c r="L2663" s="9"/>
      <c r="M2663" s="9"/>
      <c r="N2663" s="9"/>
    </row>
    <row r="2664" spans="1:14" x14ac:dyDescent="0.2">
      <c r="A2664" s="9"/>
      <c r="B2664" s="9"/>
      <c r="C2664" s="9"/>
      <c r="D2664" s="9"/>
      <c r="E2664" s="9"/>
      <c r="F2664" s="9"/>
      <c r="G2664" s="9"/>
      <c r="H2664" s="9"/>
      <c r="I2664" s="9"/>
      <c r="J2664" s="9"/>
      <c r="K2664" s="9"/>
      <c r="L2664" s="9"/>
      <c r="M2664" s="9"/>
      <c r="N2664" s="9"/>
    </row>
    <row r="2665" spans="1:14" x14ac:dyDescent="0.2">
      <c r="A2665" s="9"/>
      <c r="B2665" s="9"/>
      <c r="C2665" s="9"/>
      <c r="D2665" s="9"/>
      <c r="E2665" s="9"/>
      <c r="F2665" s="9"/>
      <c r="G2665" s="9"/>
      <c r="H2665" s="9"/>
      <c r="I2665" s="9"/>
      <c r="J2665" s="9"/>
      <c r="K2665" s="9"/>
      <c r="L2665" s="9"/>
      <c r="M2665" s="9"/>
      <c r="N2665" s="9"/>
    </row>
    <row r="2666" spans="1:14" x14ac:dyDescent="0.2">
      <c r="A2666" s="9"/>
      <c r="B2666" s="9"/>
      <c r="C2666" s="9"/>
      <c r="D2666" s="9"/>
      <c r="E2666" s="9"/>
      <c r="F2666" s="9"/>
      <c r="G2666" s="9"/>
      <c r="H2666" s="9"/>
      <c r="I2666" s="9"/>
      <c r="J2666" s="9"/>
      <c r="K2666" s="9"/>
      <c r="L2666" s="9"/>
      <c r="M2666" s="9"/>
      <c r="N2666" s="9"/>
    </row>
    <row r="2667" spans="1:14" x14ac:dyDescent="0.2">
      <c r="A2667" s="9"/>
      <c r="B2667" s="9"/>
      <c r="C2667" s="9"/>
      <c r="D2667" s="9"/>
      <c r="E2667" s="9"/>
      <c r="F2667" s="9"/>
      <c r="G2667" s="9"/>
      <c r="H2667" s="9"/>
      <c r="I2667" s="9"/>
      <c r="J2667" s="9"/>
      <c r="K2667" s="9"/>
      <c r="L2667" s="9"/>
      <c r="M2667" s="9"/>
      <c r="N2667" s="9"/>
    </row>
    <row r="2668" spans="1:14" x14ac:dyDescent="0.2">
      <c r="A2668" s="9"/>
      <c r="B2668" s="9"/>
      <c r="C2668" s="9"/>
      <c r="D2668" s="9"/>
      <c r="E2668" s="9"/>
      <c r="F2668" s="9"/>
      <c r="G2668" s="9"/>
      <c r="H2668" s="9"/>
      <c r="I2668" s="9"/>
      <c r="J2668" s="9"/>
      <c r="K2668" s="9"/>
      <c r="L2668" s="9"/>
      <c r="M2668" s="9"/>
      <c r="N2668" s="9"/>
    </row>
    <row r="2669" spans="1:14" x14ac:dyDescent="0.2">
      <c r="A2669" s="9"/>
      <c r="B2669" s="9"/>
      <c r="C2669" s="9"/>
      <c r="D2669" s="9"/>
      <c r="E2669" s="9"/>
      <c r="F2669" s="9"/>
      <c r="G2669" s="9"/>
      <c r="H2669" s="9"/>
      <c r="I2669" s="9"/>
      <c r="J2669" s="9"/>
      <c r="K2669" s="9"/>
      <c r="L2669" s="9"/>
      <c r="M2669" s="9"/>
      <c r="N2669" s="9"/>
    </row>
    <row r="2670" spans="1:14" x14ac:dyDescent="0.2">
      <c r="A2670" s="9"/>
      <c r="B2670" s="9"/>
      <c r="C2670" s="9"/>
      <c r="D2670" s="9"/>
      <c r="E2670" s="9"/>
      <c r="F2670" s="9"/>
      <c r="G2670" s="9"/>
      <c r="H2670" s="9"/>
      <c r="I2670" s="9"/>
      <c r="J2670" s="9"/>
      <c r="K2670" s="9"/>
      <c r="L2670" s="9"/>
      <c r="M2670" s="9"/>
      <c r="N2670" s="9"/>
    </row>
    <row r="2671" spans="1:14" x14ac:dyDescent="0.2">
      <c r="A2671" s="9"/>
      <c r="B2671" s="9"/>
      <c r="C2671" s="9"/>
      <c r="D2671" s="9"/>
      <c r="E2671" s="9"/>
      <c r="F2671" s="9"/>
      <c r="G2671" s="9"/>
      <c r="H2671" s="9"/>
      <c r="I2671" s="9"/>
      <c r="J2671" s="9"/>
      <c r="K2671" s="9"/>
      <c r="L2671" s="9"/>
      <c r="M2671" s="9"/>
      <c r="N2671" s="9"/>
    </row>
    <row r="2672" spans="1:14" x14ac:dyDescent="0.2">
      <c r="A2672" s="9"/>
      <c r="B2672" s="9"/>
      <c r="C2672" s="9"/>
      <c r="D2672" s="9"/>
      <c r="E2672" s="9"/>
      <c r="F2672" s="9"/>
      <c r="G2672" s="9"/>
      <c r="H2672" s="9"/>
      <c r="I2672" s="9"/>
      <c r="J2672" s="9"/>
      <c r="K2672" s="9"/>
      <c r="L2672" s="9"/>
      <c r="M2672" s="9"/>
      <c r="N2672" s="9"/>
    </row>
    <row r="2673" spans="1:14" x14ac:dyDescent="0.2">
      <c r="A2673" s="9"/>
      <c r="B2673" s="9"/>
      <c r="C2673" s="9"/>
      <c r="D2673" s="9"/>
      <c r="E2673" s="9"/>
      <c r="F2673" s="9"/>
      <c r="G2673" s="9"/>
      <c r="H2673" s="9"/>
      <c r="I2673" s="9"/>
      <c r="J2673" s="9"/>
      <c r="K2673" s="9"/>
      <c r="L2673" s="9"/>
      <c r="M2673" s="9"/>
      <c r="N2673" s="9"/>
    </row>
    <row r="2674" spans="1:14" x14ac:dyDescent="0.2">
      <c r="A2674" s="9"/>
      <c r="B2674" s="9"/>
      <c r="C2674" s="9"/>
      <c r="D2674" s="9"/>
      <c r="E2674" s="9"/>
      <c r="F2674" s="9"/>
      <c r="G2674" s="9"/>
      <c r="H2674" s="9"/>
      <c r="I2674" s="9"/>
      <c r="J2674" s="9"/>
      <c r="K2674" s="9"/>
      <c r="L2674" s="9"/>
      <c r="M2674" s="9"/>
      <c r="N2674" s="9"/>
    </row>
    <row r="2675" spans="1:14" x14ac:dyDescent="0.2">
      <c r="A2675" s="9"/>
      <c r="B2675" s="9"/>
      <c r="C2675" s="9"/>
      <c r="D2675" s="9"/>
      <c r="E2675" s="9"/>
      <c r="F2675" s="9"/>
      <c r="G2675" s="9"/>
      <c r="H2675" s="9"/>
      <c r="I2675" s="9"/>
      <c r="J2675" s="9"/>
      <c r="K2675" s="9"/>
      <c r="L2675" s="9"/>
      <c r="M2675" s="9"/>
      <c r="N2675" s="9"/>
    </row>
    <row r="2676" spans="1:14" x14ac:dyDescent="0.2">
      <c r="A2676" s="9"/>
      <c r="B2676" s="9"/>
      <c r="C2676" s="9"/>
      <c r="D2676" s="9"/>
      <c r="E2676" s="9"/>
      <c r="F2676" s="9"/>
      <c r="G2676" s="9"/>
      <c r="H2676" s="9"/>
      <c r="I2676" s="9"/>
      <c r="J2676" s="9"/>
      <c r="K2676" s="9"/>
      <c r="L2676" s="9"/>
      <c r="M2676" s="9"/>
      <c r="N2676" s="9"/>
    </row>
    <row r="2677" spans="1:14" x14ac:dyDescent="0.2">
      <c r="A2677" s="9"/>
      <c r="B2677" s="9"/>
      <c r="C2677" s="9"/>
      <c r="D2677" s="9"/>
      <c r="E2677" s="9"/>
      <c r="F2677" s="9"/>
      <c r="G2677" s="9"/>
      <c r="H2677" s="9"/>
      <c r="I2677" s="9"/>
      <c r="J2677" s="9"/>
      <c r="K2677" s="9"/>
      <c r="L2677" s="9"/>
      <c r="M2677" s="9"/>
      <c r="N2677" s="9"/>
    </row>
    <row r="2678" spans="1:14" x14ac:dyDescent="0.2">
      <c r="A2678" s="9"/>
      <c r="B2678" s="9"/>
      <c r="C2678" s="9"/>
      <c r="D2678" s="9"/>
      <c r="E2678" s="9"/>
      <c r="F2678" s="9"/>
      <c r="G2678" s="9"/>
      <c r="H2678" s="9"/>
      <c r="I2678" s="9"/>
      <c r="J2678" s="9"/>
      <c r="K2678" s="9"/>
      <c r="L2678" s="9"/>
      <c r="M2678" s="9"/>
      <c r="N2678" s="9"/>
    </row>
    <row r="2679" spans="1:14" x14ac:dyDescent="0.2">
      <c r="A2679" s="9"/>
      <c r="B2679" s="9"/>
      <c r="C2679" s="9"/>
      <c r="D2679" s="9"/>
      <c r="E2679" s="9"/>
      <c r="F2679" s="9"/>
      <c r="G2679" s="9"/>
      <c r="H2679" s="9"/>
      <c r="I2679" s="9"/>
      <c r="J2679" s="9"/>
      <c r="K2679" s="9"/>
      <c r="L2679" s="9"/>
      <c r="M2679" s="9"/>
      <c r="N2679" s="9"/>
    </row>
    <row r="2680" spans="1:14" x14ac:dyDescent="0.2">
      <c r="A2680" s="9"/>
      <c r="B2680" s="9"/>
      <c r="C2680" s="9"/>
      <c r="D2680" s="9"/>
      <c r="E2680" s="9"/>
      <c r="F2680" s="9"/>
      <c r="G2680" s="9"/>
      <c r="H2680" s="9"/>
      <c r="I2680" s="9"/>
      <c r="J2680" s="9"/>
      <c r="K2680" s="9"/>
      <c r="L2680" s="9"/>
      <c r="M2680" s="9"/>
      <c r="N2680" s="9"/>
    </row>
    <row r="2681" spans="1:14" x14ac:dyDescent="0.2">
      <c r="A2681" s="9"/>
      <c r="B2681" s="9"/>
      <c r="C2681" s="9"/>
      <c r="D2681" s="9"/>
      <c r="E2681" s="9"/>
      <c r="F2681" s="9"/>
      <c r="G2681" s="9"/>
      <c r="H2681" s="9"/>
      <c r="I2681" s="9"/>
      <c r="J2681" s="9"/>
      <c r="K2681" s="9"/>
      <c r="L2681" s="9"/>
      <c r="M2681" s="9"/>
      <c r="N2681" s="9"/>
    </row>
    <row r="2682" spans="1:14" x14ac:dyDescent="0.2">
      <c r="A2682" s="9"/>
      <c r="B2682" s="9"/>
      <c r="C2682" s="9"/>
      <c r="D2682" s="9"/>
      <c r="E2682" s="9"/>
      <c r="F2682" s="9"/>
      <c r="G2682" s="9"/>
      <c r="H2682" s="9"/>
      <c r="I2682" s="9"/>
      <c r="J2682" s="9"/>
      <c r="K2682" s="9"/>
      <c r="L2682" s="9"/>
      <c r="M2682" s="9"/>
      <c r="N2682" s="9"/>
    </row>
    <row r="2683" spans="1:14" x14ac:dyDescent="0.2">
      <c r="A2683" s="9"/>
      <c r="B2683" s="9"/>
      <c r="C2683" s="9"/>
      <c r="D2683" s="9"/>
      <c r="E2683" s="9"/>
      <c r="F2683" s="9"/>
      <c r="G2683" s="9"/>
      <c r="H2683" s="9"/>
      <c r="I2683" s="9"/>
      <c r="J2683" s="9"/>
      <c r="K2683" s="9"/>
      <c r="L2683" s="9"/>
      <c r="M2683" s="9"/>
      <c r="N2683" s="9"/>
    </row>
    <row r="2684" spans="1:14" x14ac:dyDescent="0.2">
      <c r="A2684" s="9"/>
      <c r="B2684" s="9"/>
      <c r="C2684" s="9"/>
      <c r="D2684" s="9"/>
      <c r="E2684" s="9"/>
      <c r="F2684" s="9"/>
      <c r="G2684" s="9"/>
      <c r="H2684" s="9"/>
      <c r="I2684" s="9"/>
      <c r="J2684" s="9"/>
      <c r="K2684" s="9"/>
      <c r="L2684" s="9"/>
      <c r="M2684" s="9"/>
      <c r="N2684" s="9"/>
    </row>
    <row r="2685" spans="1:14" x14ac:dyDescent="0.2">
      <c r="A2685" s="9"/>
      <c r="B2685" s="9"/>
      <c r="C2685" s="9"/>
      <c r="D2685" s="9"/>
      <c r="E2685" s="9"/>
      <c r="F2685" s="9"/>
      <c r="G2685" s="9"/>
      <c r="H2685" s="9"/>
      <c r="I2685" s="9"/>
      <c r="J2685" s="9"/>
      <c r="K2685" s="9"/>
      <c r="L2685" s="9"/>
      <c r="M2685" s="9"/>
      <c r="N2685" s="9"/>
    </row>
    <row r="2686" spans="1:14" x14ac:dyDescent="0.2">
      <c r="A2686" s="9"/>
      <c r="B2686" s="9"/>
      <c r="C2686" s="9"/>
      <c r="D2686" s="9"/>
      <c r="E2686" s="9"/>
      <c r="F2686" s="9"/>
      <c r="G2686" s="9"/>
      <c r="H2686" s="9"/>
      <c r="I2686" s="9"/>
      <c r="J2686" s="9"/>
      <c r="K2686" s="9"/>
      <c r="L2686" s="9"/>
      <c r="M2686" s="9"/>
      <c r="N2686" s="9"/>
    </row>
    <row r="2687" spans="1:14" x14ac:dyDescent="0.2">
      <c r="A2687" s="9"/>
      <c r="B2687" s="9"/>
      <c r="C2687" s="9"/>
      <c r="D2687" s="9"/>
      <c r="E2687" s="9"/>
      <c r="F2687" s="9"/>
      <c r="G2687" s="9"/>
      <c r="H2687" s="9"/>
      <c r="I2687" s="9"/>
      <c r="J2687" s="9"/>
      <c r="K2687" s="9"/>
      <c r="L2687" s="9"/>
      <c r="M2687" s="9"/>
      <c r="N2687" s="9"/>
    </row>
    <row r="2688" spans="1:14" x14ac:dyDescent="0.2">
      <c r="A2688" s="9"/>
      <c r="B2688" s="9"/>
      <c r="C2688" s="9"/>
      <c r="D2688" s="9"/>
      <c r="E2688" s="9"/>
      <c r="F2688" s="9"/>
      <c r="G2688" s="9"/>
      <c r="H2688" s="9"/>
      <c r="I2688" s="9"/>
      <c r="J2688" s="9"/>
      <c r="K2688" s="9"/>
      <c r="L2688" s="9"/>
      <c r="M2688" s="9"/>
      <c r="N2688" s="9"/>
    </row>
    <row r="2689" spans="1:14" x14ac:dyDescent="0.2">
      <c r="A2689" s="9"/>
      <c r="B2689" s="9"/>
      <c r="C2689" s="9"/>
      <c r="D2689" s="9"/>
      <c r="E2689" s="9"/>
      <c r="F2689" s="9"/>
      <c r="G2689" s="9"/>
      <c r="H2689" s="9"/>
      <c r="I2689" s="9"/>
      <c r="J2689" s="9"/>
      <c r="K2689" s="9"/>
      <c r="L2689" s="9"/>
      <c r="M2689" s="9"/>
      <c r="N2689" s="9"/>
    </row>
    <row r="2690" spans="1:14" x14ac:dyDescent="0.2">
      <c r="A2690" s="9"/>
      <c r="B2690" s="9"/>
      <c r="C2690" s="9"/>
      <c r="D2690" s="9"/>
      <c r="E2690" s="9"/>
      <c r="F2690" s="9"/>
      <c r="G2690" s="9"/>
      <c r="H2690" s="9"/>
      <c r="I2690" s="9"/>
      <c r="J2690" s="9"/>
      <c r="K2690" s="9"/>
      <c r="L2690" s="9"/>
      <c r="M2690" s="9"/>
      <c r="N2690" s="9"/>
    </row>
    <row r="2691" spans="1:14" x14ac:dyDescent="0.2">
      <c r="A2691" s="9"/>
      <c r="B2691" s="9"/>
      <c r="C2691" s="9"/>
      <c r="D2691" s="9"/>
      <c r="E2691" s="9"/>
      <c r="F2691" s="9"/>
      <c r="G2691" s="9"/>
      <c r="H2691" s="9"/>
      <c r="I2691" s="9"/>
      <c r="J2691" s="9"/>
      <c r="K2691" s="9"/>
      <c r="L2691" s="9"/>
      <c r="M2691" s="9"/>
      <c r="N2691" s="9"/>
    </row>
    <row r="2692" spans="1:14" x14ac:dyDescent="0.2">
      <c r="A2692" s="9"/>
      <c r="B2692" s="9"/>
      <c r="C2692" s="9"/>
      <c r="D2692" s="9"/>
      <c r="E2692" s="9"/>
      <c r="F2692" s="9"/>
      <c r="G2692" s="9"/>
      <c r="H2692" s="9"/>
      <c r="I2692" s="9"/>
      <c r="J2692" s="9"/>
      <c r="K2692" s="9"/>
      <c r="L2692" s="9"/>
      <c r="M2692" s="9"/>
      <c r="N2692" s="9"/>
    </row>
    <row r="2693" spans="1:14" x14ac:dyDescent="0.2">
      <c r="A2693" s="9"/>
      <c r="B2693" s="9"/>
      <c r="C2693" s="9"/>
      <c r="D2693" s="9"/>
      <c r="E2693" s="9"/>
      <c r="F2693" s="9"/>
      <c r="G2693" s="9"/>
      <c r="H2693" s="9"/>
      <c r="I2693" s="9"/>
      <c r="J2693" s="9"/>
      <c r="K2693" s="9"/>
      <c r="L2693" s="9"/>
      <c r="M2693" s="9"/>
      <c r="N2693" s="9"/>
    </row>
    <row r="2694" spans="1:14" x14ac:dyDescent="0.2">
      <c r="A2694" s="9"/>
      <c r="B2694" s="9"/>
      <c r="C2694" s="9"/>
      <c r="D2694" s="9"/>
      <c r="E2694" s="9"/>
      <c r="F2694" s="9"/>
      <c r="G2694" s="9"/>
      <c r="H2694" s="9"/>
      <c r="I2694" s="9"/>
      <c r="J2694" s="9"/>
      <c r="K2694" s="9"/>
      <c r="L2694" s="9"/>
      <c r="M2694" s="9"/>
      <c r="N2694" s="9"/>
    </row>
    <row r="2695" spans="1:14" x14ac:dyDescent="0.2">
      <c r="A2695" s="9"/>
      <c r="B2695" s="9"/>
      <c r="C2695" s="9"/>
      <c r="D2695" s="9"/>
      <c r="E2695" s="9"/>
      <c r="F2695" s="9"/>
      <c r="G2695" s="9"/>
      <c r="H2695" s="9"/>
      <c r="I2695" s="9"/>
      <c r="J2695" s="9"/>
      <c r="K2695" s="9"/>
      <c r="L2695" s="9"/>
      <c r="M2695" s="9"/>
      <c r="N2695" s="9"/>
    </row>
    <row r="2696" spans="1:14" x14ac:dyDescent="0.2">
      <c r="A2696" s="9"/>
      <c r="B2696" s="9"/>
      <c r="C2696" s="9"/>
      <c r="D2696" s="9"/>
      <c r="E2696" s="9"/>
      <c r="F2696" s="9"/>
      <c r="G2696" s="9"/>
      <c r="H2696" s="9"/>
      <c r="I2696" s="9"/>
      <c r="J2696" s="9"/>
      <c r="K2696" s="9"/>
      <c r="L2696" s="9"/>
      <c r="M2696" s="9"/>
      <c r="N2696" s="9"/>
    </row>
    <row r="2697" spans="1:14" x14ac:dyDescent="0.2">
      <c r="A2697" s="9"/>
      <c r="B2697" s="9"/>
      <c r="C2697" s="9"/>
      <c r="D2697" s="9"/>
      <c r="E2697" s="9"/>
      <c r="F2697" s="9"/>
      <c r="G2697" s="9"/>
      <c r="H2697" s="9"/>
      <c r="I2697" s="9"/>
      <c r="J2697" s="9"/>
      <c r="K2697" s="9"/>
      <c r="L2697" s="9"/>
      <c r="M2697" s="9"/>
      <c r="N2697" s="9"/>
    </row>
    <row r="2698" spans="1:14" x14ac:dyDescent="0.2">
      <c r="A2698" s="9"/>
      <c r="B2698" s="9"/>
      <c r="C2698" s="9"/>
      <c r="D2698" s="9"/>
      <c r="E2698" s="9"/>
      <c r="F2698" s="9"/>
      <c r="G2698" s="9"/>
      <c r="H2698" s="9"/>
      <c r="I2698" s="9"/>
      <c r="J2698" s="9"/>
      <c r="K2698" s="9"/>
      <c r="L2698" s="9"/>
      <c r="M2698" s="9"/>
      <c r="N2698" s="9"/>
    </row>
    <row r="2699" spans="1:14" x14ac:dyDescent="0.2">
      <c r="A2699" s="9"/>
      <c r="B2699" s="9"/>
      <c r="C2699" s="9"/>
      <c r="D2699" s="9"/>
      <c r="E2699" s="9"/>
      <c r="F2699" s="9"/>
      <c r="G2699" s="9"/>
      <c r="H2699" s="9"/>
      <c r="I2699" s="9"/>
      <c r="J2699" s="9"/>
      <c r="K2699" s="9"/>
      <c r="L2699" s="9"/>
      <c r="M2699" s="9"/>
      <c r="N2699" s="9"/>
    </row>
    <row r="2700" spans="1:14" x14ac:dyDescent="0.2">
      <c r="A2700" s="9"/>
      <c r="B2700" s="9"/>
      <c r="C2700" s="9"/>
      <c r="D2700" s="9"/>
      <c r="E2700" s="9"/>
      <c r="F2700" s="9"/>
      <c r="G2700" s="9"/>
      <c r="H2700" s="9"/>
      <c r="I2700" s="9"/>
      <c r="J2700" s="9"/>
      <c r="K2700" s="9"/>
      <c r="L2700" s="9"/>
      <c r="M2700" s="9"/>
      <c r="N2700" s="9"/>
    </row>
    <row r="2701" spans="1:14" x14ac:dyDescent="0.2">
      <c r="A2701" s="9"/>
      <c r="B2701" s="9"/>
      <c r="C2701" s="9"/>
      <c r="D2701" s="9"/>
      <c r="E2701" s="9"/>
      <c r="F2701" s="9"/>
      <c r="G2701" s="9"/>
      <c r="H2701" s="9"/>
      <c r="I2701" s="9"/>
      <c r="J2701" s="9"/>
      <c r="K2701" s="9"/>
      <c r="L2701" s="9"/>
      <c r="M2701" s="9"/>
      <c r="N2701" s="9"/>
    </row>
    <row r="2702" spans="1:14" x14ac:dyDescent="0.2">
      <c r="A2702" s="9"/>
      <c r="B2702" s="9"/>
      <c r="C2702" s="9"/>
      <c r="D2702" s="9"/>
      <c r="E2702" s="9"/>
      <c r="F2702" s="9"/>
      <c r="G2702" s="9"/>
      <c r="H2702" s="9"/>
      <c r="I2702" s="9"/>
      <c r="J2702" s="9"/>
      <c r="K2702" s="9"/>
      <c r="L2702" s="9"/>
      <c r="M2702" s="9"/>
      <c r="N2702" s="9"/>
    </row>
    <row r="2703" spans="1:14" x14ac:dyDescent="0.2">
      <c r="A2703" s="9"/>
      <c r="B2703" s="9"/>
      <c r="C2703" s="9"/>
      <c r="D2703" s="9"/>
      <c r="E2703" s="9"/>
      <c r="F2703" s="9"/>
      <c r="G2703" s="9"/>
      <c r="H2703" s="9"/>
      <c r="I2703" s="9"/>
      <c r="J2703" s="9"/>
      <c r="K2703" s="9"/>
      <c r="L2703" s="9"/>
      <c r="M2703" s="9"/>
      <c r="N2703" s="9"/>
    </row>
    <row r="2704" spans="1:14" x14ac:dyDescent="0.2">
      <c r="A2704" s="9"/>
      <c r="B2704" s="9"/>
      <c r="C2704" s="9"/>
      <c r="D2704" s="9"/>
      <c r="E2704" s="9"/>
      <c r="F2704" s="9"/>
      <c r="G2704" s="9"/>
      <c r="H2704" s="9"/>
      <c r="I2704" s="9"/>
      <c r="J2704" s="9"/>
      <c r="K2704" s="9"/>
      <c r="L2704" s="9"/>
      <c r="M2704" s="9"/>
      <c r="N2704" s="9"/>
    </row>
    <row r="2705" spans="1:14" x14ac:dyDescent="0.2">
      <c r="A2705" s="9"/>
      <c r="B2705" s="9"/>
      <c r="C2705" s="9"/>
      <c r="D2705" s="9"/>
      <c r="E2705" s="9"/>
      <c r="F2705" s="9"/>
      <c r="G2705" s="9"/>
      <c r="H2705" s="9"/>
      <c r="I2705" s="9"/>
      <c r="J2705" s="9"/>
      <c r="K2705" s="9"/>
      <c r="L2705" s="9"/>
      <c r="M2705" s="9"/>
      <c r="N2705" s="9"/>
    </row>
    <row r="2706" spans="1:14" x14ac:dyDescent="0.2">
      <c r="A2706" s="9"/>
      <c r="B2706" s="9"/>
      <c r="C2706" s="9"/>
      <c r="D2706" s="9"/>
      <c r="E2706" s="9"/>
      <c r="F2706" s="9"/>
      <c r="G2706" s="9"/>
      <c r="H2706" s="9"/>
      <c r="I2706" s="9"/>
      <c r="J2706" s="9"/>
      <c r="K2706" s="9"/>
      <c r="L2706" s="9"/>
      <c r="M2706" s="9"/>
      <c r="N2706" s="9"/>
    </row>
    <row r="2707" spans="1:14" x14ac:dyDescent="0.2">
      <c r="A2707" s="9"/>
      <c r="B2707" s="9"/>
      <c r="C2707" s="9"/>
      <c r="D2707" s="9"/>
      <c r="E2707" s="9"/>
      <c r="F2707" s="9"/>
      <c r="G2707" s="9"/>
      <c r="H2707" s="9"/>
      <c r="I2707" s="9"/>
      <c r="J2707" s="9"/>
      <c r="K2707" s="9"/>
      <c r="L2707" s="9"/>
      <c r="M2707" s="9"/>
      <c r="N2707" s="9"/>
    </row>
    <row r="2708" spans="1:14" x14ac:dyDescent="0.2">
      <c r="A2708" s="9"/>
      <c r="B2708" s="9"/>
      <c r="C2708" s="9"/>
      <c r="D2708" s="9"/>
      <c r="E2708" s="9"/>
      <c r="F2708" s="9"/>
      <c r="G2708" s="9"/>
      <c r="H2708" s="9"/>
      <c r="I2708" s="9"/>
      <c r="J2708" s="9"/>
      <c r="K2708" s="9"/>
      <c r="L2708" s="9"/>
      <c r="M2708" s="9"/>
      <c r="N2708" s="9"/>
    </row>
    <row r="2709" spans="1:14" x14ac:dyDescent="0.2">
      <c r="A2709" s="9"/>
      <c r="B2709" s="9"/>
      <c r="C2709" s="9"/>
      <c r="D2709" s="9"/>
      <c r="E2709" s="9"/>
      <c r="F2709" s="9"/>
      <c r="G2709" s="9"/>
      <c r="H2709" s="9"/>
      <c r="I2709" s="9"/>
      <c r="J2709" s="9"/>
      <c r="K2709" s="9"/>
      <c r="L2709" s="9"/>
      <c r="M2709" s="9"/>
      <c r="N2709" s="9"/>
    </row>
    <row r="2710" spans="1:14" x14ac:dyDescent="0.2">
      <c r="A2710" s="9"/>
      <c r="B2710" s="9"/>
      <c r="C2710" s="9"/>
      <c r="D2710" s="9"/>
      <c r="E2710" s="9"/>
      <c r="F2710" s="9"/>
      <c r="G2710" s="9"/>
      <c r="H2710" s="9"/>
      <c r="I2710" s="9"/>
      <c r="J2710" s="9"/>
      <c r="K2710" s="9"/>
      <c r="L2710" s="9"/>
      <c r="M2710" s="9"/>
      <c r="N2710" s="9"/>
    </row>
    <row r="2711" spans="1:14" x14ac:dyDescent="0.2">
      <c r="A2711" s="9"/>
      <c r="B2711" s="9"/>
      <c r="C2711" s="9"/>
      <c r="D2711" s="9"/>
      <c r="E2711" s="9"/>
      <c r="F2711" s="9"/>
      <c r="G2711" s="9"/>
      <c r="H2711" s="9"/>
      <c r="I2711" s="9"/>
      <c r="J2711" s="9"/>
      <c r="K2711" s="9"/>
      <c r="L2711" s="9"/>
      <c r="M2711" s="9"/>
      <c r="N2711" s="9"/>
    </row>
    <row r="2712" spans="1:14" x14ac:dyDescent="0.2">
      <c r="A2712" s="9"/>
      <c r="B2712" s="9"/>
      <c r="C2712" s="9"/>
      <c r="D2712" s="9"/>
      <c r="E2712" s="9"/>
      <c r="F2712" s="9"/>
      <c r="G2712" s="9"/>
      <c r="H2712" s="9"/>
      <c r="I2712" s="9"/>
      <c r="J2712" s="9"/>
      <c r="K2712" s="9"/>
      <c r="L2712" s="9"/>
      <c r="M2712" s="9"/>
      <c r="N2712" s="9"/>
    </row>
    <row r="2713" spans="1:14" x14ac:dyDescent="0.2">
      <c r="A2713" s="9"/>
      <c r="B2713" s="9"/>
      <c r="C2713" s="9"/>
      <c r="D2713" s="9"/>
      <c r="E2713" s="9"/>
      <c r="F2713" s="9"/>
      <c r="G2713" s="9"/>
      <c r="H2713" s="9"/>
      <c r="I2713" s="9"/>
      <c r="J2713" s="9"/>
      <c r="K2713" s="9"/>
      <c r="L2713" s="9"/>
      <c r="M2713" s="9"/>
      <c r="N2713" s="9"/>
    </row>
    <row r="2714" spans="1:14" x14ac:dyDescent="0.2">
      <c r="A2714" s="9"/>
      <c r="B2714" s="9"/>
      <c r="C2714" s="9"/>
      <c r="D2714" s="9"/>
      <c r="E2714" s="9"/>
      <c r="F2714" s="9"/>
      <c r="G2714" s="9"/>
      <c r="H2714" s="9"/>
      <c r="I2714" s="9"/>
      <c r="J2714" s="9"/>
      <c r="K2714" s="9"/>
      <c r="L2714" s="9"/>
      <c r="M2714" s="9"/>
      <c r="N2714" s="9"/>
    </row>
    <row r="2715" spans="1:14" x14ac:dyDescent="0.2">
      <c r="A2715" s="9"/>
      <c r="B2715" s="9"/>
      <c r="C2715" s="9"/>
      <c r="D2715" s="9"/>
      <c r="E2715" s="9"/>
      <c r="F2715" s="9"/>
      <c r="G2715" s="9"/>
      <c r="H2715" s="9"/>
      <c r="I2715" s="9"/>
      <c r="J2715" s="9"/>
      <c r="K2715" s="9"/>
      <c r="L2715" s="9"/>
      <c r="M2715" s="9"/>
      <c r="N2715" s="9"/>
    </row>
    <row r="2716" spans="1:14" x14ac:dyDescent="0.2">
      <c r="A2716" s="9"/>
      <c r="B2716" s="9"/>
      <c r="C2716" s="9"/>
      <c r="D2716" s="9"/>
      <c r="E2716" s="9"/>
      <c r="F2716" s="9"/>
      <c r="G2716" s="9"/>
      <c r="H2716" s="9"/>
      <c r="I2716" s="9"/>
      <c r="J2716" s="9"/>
      <c r="K2716" s="9"/>
      <c r="L2716" s="9"/>
      <c r="M2716" s="9"/>
      <c r="N2716" s="9"/>
    </row>
    <row r="2717" spans="1:14" x14ac:dyDescent="0.2">
      <c r="A2717" s="9"/>
      <c r="B2717" s="9"/>
      <c r="C2717" s="9"/>
      <c r="D2717" s="9"/>
      <c r="E2717" s="9"/>
      <c r="F2717" s="9"/>
      <c r="G2717" s="9"/>
      <c r="H2717" s="9"/>
      <c r="I2717" s="9"/>
      <c r="J2717" s="9"/>
      <c r="K2717" s="9"/>
      <c r="L2717" s="9"/>
      <c r="M2717" s="9"/>
      <c r="N2717" s="9"/>
    </row>
    <row r="2718" spans="1:14" x14ac:dyDescent="0.2">
      <c r="A2718" s="9"/>
      <c r="B2718" s="9"/>
      <c r="C2718" s="9"/>
      <c r="D2718" s="9"/>
      <c r="E2718" s="9"/>
      <c r="F2718" s="9"/>
      <c r="G2718" s="9"/>
      <c r="H2718" s="9"/>
      <c r="I2718" s="9"/>
      <c r="J2718" s="9"/>
      <c r="K2718" s="9"/>
      <c r="L2718" s="9"/>
      <c r="M2718" s="9"/>
      <c r="N2718" s="9"/>
    </row>
    <row r="2719" spans="1:14" x14ac:dyDescent="0.2">
      <c r="A2719" s="9"/>
      <c r="B2719" s="9"/>
      <c r="C2719" s="9"/>
      <c r="D2719" s="9"/>
      <c r="E2719" s="9"/>
      <c r="F2719" s="9"/>
      <c r="G2719" s="9"/>
      <c r="H2719" s="9"/>
      <c r="I2719" s="9"/>
      <c r="J2719" s="9"/>
      <c r="K2719" s="9"/>
      <c r="L2719" s="9"/>
      <c r="M2719" s="9"/>
      <c r="N2719" s="9"/>
    </row>
    <row r="2720" spans="1:14" x14ac:dyDescent="0.2">
      <c r="A2720" s="9"/>
      <c r="B2720" s="9"/>
      <c r="C2720" s="9"/>
      <c r="D2720" s="9"/>
      <c r="E2720" s="9"/>
      <c r="F2720" s="9"/>
      <c r="G2720" s="9"/>
      <c r="H2720" s="9"/>
      <c r="I2720" s="9"/>
      <c r="J2720" s="9"/>
      <c r="K2720" s="9"/>
      <c r="L2720" s="9"/>
      <c r="M2720" s="9"/>
      <c r="N2720" s="9"/>
    </row>
    <row r="2721" spans="1:14" x14ac:dyDescent="0.2">
      <c r="A2721" s="9"/>
      <c r="B2721" s="9"/>
      <c r="C2721" s="9"/>
      <c r="D2721" s="9"/>
      <c r="E2721" s="9"/>
      <c r="F2721" s="9"/>
      <c r="G2721" s="9"/>
      <c r="H2721" s="9"/>
      <c r="I2721" s="9"/>
      <c r="J2721" s="9"/>
      <c r="K2721" s="9"/>
      <c r="L2721" s="9"/>
      <c r="M2721" s="9"/>
      <c r="N2721" s="9"/>
    </row>
    <row r="2722" spans="1:14" x14ac:dyDescent="0.2">
      <c r="A2722" s="9"/>
      <c r="B2722" s="9"/>
      <c r="C2722" s="9"/>
      <c r="D2722" s="9"/>
      <c r="E2722" s="9"/>
      <c r="F2722" s="9"/>
      <c r="G2722" s="9"/>
      <c r="H2722" s="9"/>
      <c r="I2722" s="9"/>
      <c r="J2722" s="9"/>
      <c r="K2722" s="9"/>
      <c r="L2722" s="9"/>
      <c r="M2722" s="9"/>
      <c r="N2722" s="9"/>
    </row>
    <row r="2723" spans="1:14" x14ac:dyDescent="0.2">
      <c r="A2723" s="9"/>
      <c r="B2723" s="9"/>
      <c r="C2723" s="9"/>
      <c r="D2723" s="9"/>
      <c r="E2723" s="9"/>
      <c r="F2723" s="9"/>
      <c r="G2723" s="9"/>
      <c r="H2723" s="9"/>
      <c r="I2723" s="9"/>
      <c r="J2723" s="9"/>
      <c r="K2723" s="9"/>
      <c r="L2723" s="9"/>
      <c r="M2723" s="9"/>
      <c r="N2723" s="9"/>
    </row>
    <row r="2724" spans="1:14" x14ac:dyDescent="0.2">
      <c r="A2724" s="9"/>
      <c r="B2724" s="9"/>
      <c r="C2724" s="9"/>
      <c r="D2724" s="9"/>
      <c r="E2724" s="9"/>
      <c r="F2724" s="9"/>
      <c r="G2724" s="9"/>
      <c r="H2724" s="9"/>
      <c r="I2724" s="9"/>
      <c r="J2724" s="9"/>
      <c r="K2724" s="9"/>
      <c r="L2724" s="9"/>
      <c r="M2724" s="9"/>
      <c r="N2724" s="9"/>
    </row>
    <row r="2725" spans="1:14" x14ac:dyDescent="0.2">
      <c r="A2725" s="9"/>
      <c r="B2725" s="9"/>
      <c r="C2725" s="9"/>
      <c r="D2725" s="9"/>
      <c r="E2725" s="9"/>
      <c r="F2725" s="9"/>
      <c r="G2725" s="9"/>
      <c r="H2725" s="9"/>
      <c r="I2725" s="9"/>
      <c r="J2725" s="9"/>
      <c r="K2725" s="9"/>
      <c r="L2725" s="9"/>
      <c r="M2725" s="9"/>
      <c r="N2725" s="9"/>
    </row>
    <row r="2726" spans="1:14" x14ac:dyDescent="0.2">
      <c r="A2726" s="9"/>
      <c r="B2726" s="9"/>
      <c r="C2726" s="9"/>
      <c r="D2726" s="9"/>
      <c r="E2726" s="9"/>
      <c r="F2726" s="9"/>
      <c r="G2726" s="9"/>
      <c r="H2726" s="9"/>
      <c r="I2726" s="9"/>
      <c r="J2726" s="9"/>
      <c r="K2726" s="9"/>
      <c r="L2726" s="9"/>
      <c r="M2726" s="9"/>
      <c r="N2726" s="9"/>
    </row>
    <row r="2727" spans="1:14" x14ac:dyDescent="0.2">
      <c r="A2727" s="9"/>
      <c r="B2727" s="9"/>
      <c r="C2727" s="9"/>
      <c r="D2727" s="9"/>
      <c r="E2727" s="9"/>
      <c r="F2727" s="9"/>
      <c r="G2727" s="9"/>
      <c r="H2727" s="9"/>
      <c r="I2727" s="9"/>
      <c r="J2727" s="9"/>
      <c r="K2727" s="9"/>
      <c r="L2727" s="9"/>
      <c r="M2727" s="9"/>
      <c r="N2727" s="9"/>
    </row>
    <row r="2728" spans="1:14" x14ac:dyDescent="0.2">
      <c r="A2728" s="9"/>
      <c r="B2728" s="9"/>
      <c r="C2728" s="9"/>
      <c r="D2728" s="9"/>
      <c r="E2728" s="9"/>
      <c r="F2728" s="9"/>
      <c r="G2728" s="9"/>
      <c r="H2728" s="9"/>
      <c r="I2728" s="9"/>
      <c r="J2728" s="9"/>
      <c r="K2728" s="9"/>
      <c r="L2728" s="9"/>
      <c r="M2728" s="9"/>
      <c r="N2728" s="9"/>
    </row>
    <row r="2729" spans="1:14" x14ac:dyDescent="0.2">
      <c r="A2729" s="9"/>
      <c r="B2729" s="9"/>
      <c r="C2729" s="9"/>
      <c r="D2729" s="9"/>
      <c r="E2729" s="9"/>
      <c r="F2729" s="9"/>
      <c r="G2729" s="9"/>
      <c r="H2729" s="9"/>
      <c r="I2729" s="9"/>
      <c r="J2729" s="9"/>
      <c r="K2729" s="9"/>
      <c r="L2729" s="9"/>
      <c r="M2729" s="9"/>
      <c r="N2729" s="9"/>
    </row>
    <row r="2730" spans="1:14" x14ac:dyDescent="0.2">
      <c r="A2730" s="9"/>
      <c r="B2730" s="9"/>
      <c r="C2730" s="9"/>
      <c r="D2730" s="9"/>
      <c r="E2730" s="9"/>
      <c r="F2730" s="9"/>
      <c r="G2730" s="9"/>
      <c r="H2730" s="9"/>
      <c r="I2730" s="9"/>
      <c r="J2730" s="9"/>
      <c r="K2730" s="9"/>
      <c r="L2730" s="9"/>
      <c r="M2730" s="9"/>
      <c r="N2730" s="9"/>
    </row>
    <row r="2731" spans="1:14" x14ac:dyDescent="0.2">
      <c r="A2731" s="9"/>
      <c r="B2731" s="9"/>
      <c r="C2731" s="9"/>
      <c r="D2731" s="9"/>
      <c r="E2731" s="9"/>
      <c r="F2731" s="9"/>
      <c r="G2731" s="9"/>
      <c r="H2731" s="9"/>
      <c r="I2731" s="9"/>
      <c r="J2731" s="9"/>
      <c r="K2731" s="9"/>
      <c r="L2731" s="9"/>
      <c r="M2731" s="9"/>
      <c r="N2731" s="9"/>
    </row>
    <row r="2732" spans="1:14" x14ac:dyDescent="0.2">
      <c r="A2732" s="9"/>
      <c r="B2732" s="9"/>
      <c r="C2732" s="9"/>
      <c r="D2732" s="9"/>
      <c r="E2732" s="9"/>
      <c r="F2732" s="9"/>
      <c r="G2732" s="9"/>
      <c r="H2732" s="9"/>
      <c r="I2732" s="9"/>
      <c r="J2732" s="9"/>
      <c r="K2732" s="9"/>
      <c r="L2732" s="9"/>
      <c r="M2732" s="9"/>
      <c r="N2732" s="9"/>
    </row>
    <row r="2733" spans="1:14" x14ac:dyDescent="0.2">
      <c r="A2733" s="9"/>
      <c r="B2733" s="9"/>
      <c r="C2733" s="9"/>
      <c r="D2733" s="9"/>
      <c r="E2733" s="9"/>
      <c r="F2733" s="9"/>
      <c r="G2733" s="9"/>
      <c r="H2733" s="9"/>
      <c r="I2733" s="9"/>
      <c r="J2733" s="9"/>
      <c r="K2733" s="9"/>
      <c r="L2733" s="9"/>
      <c r="M2733" s="9"/>
      <c r="N2733" s="9"/>
    </row>
    <row r="2734" spans="1:14" x14ac:dyDescent="0.2">
      <c r="A2734" s="9"/>
      <c r="B2734" s="9"/>
      <c r="C2734" s="9"/>
      <c r="D2734" s="9"/>
      <c r="E2734" s="9"/>
      <c r="F2734" s="9"/>
      <c r="G2734" s="9"/>
      <c r="H2734" s="9"/>
      <c r="I2734" s="9"/>
      <c r="J2734" s="9"/>
      <c r="K2734" s="9"/>
      <c r="L2734" s="9"/>
      <c r="M2734" s="9"/>
      <c r="N2734" s="9"/>
    </row>
    <row r="2735" spans="1:14" x14ac:dyDescent="0.2">
      <c r="A2735" s="9"/>
      <c r="B2735" s="9"/>
      <c r="C2735" s="9"/>
      <c r="D2735" s="9"/>
      <c r="E2735" s="9"/>
      <c r="F2735" s="9"/>
      <c r="G2735" s="9"/>
      <c r="H2735" s="9"/>
      <c r="I2735" s="9"/>
      <c r="J2735" s="9"/>
      <c r="K2735" s="9"/>
      <c r="L2735" s="9"/>
      <c r="M2735" s="9"/>
      <c r="N2735" s="9"/>
    </row>
    <row r="2736" spans="1:14" x14ac:dyDescent="0.2">
      <c r="A2736" s="9"/>
      <c r="B2736" s="9"/>
      <c r="C2736" s="9"/>
      <c r="D2736" s="9"/>
      <c r="E2736" s="9"/>
      <c r="F2736" s="9"/>
      <c r="G2736" s="9"/>
      <c r="H2736" s="9"/>
      <c r="I2736" s="9"/>
      <c r="J2736" s="9"/>
      <c r="K2736" s="9"/>
      <c r="L2736" s="9"/>
      <c r="M2736" s="9"/>
      <c r="N2736" s="9"/>
    </row>
    <row r="2737" spans="1:14" x14ac:dyDescent="0.2">
      <c r="A2737" s="9"/>
      <c r="B2737" s="9"/>
      <c r="C2737" s="9"/>
      <c r="D2737" s="9"/>
      <c r="E2737" s="9"/>
      <c r="F2737" s="9"/>
      <c r="G2737" s="9"/>
      <c r="H2737" s="9"/>
      <c r="I2737" s="9"/>
      <c r="J2737" s="9"/>
      <c r="K2737" s="9"/>
      <c r="L2737" s="9"/>
      <c r="M2737" s="9"/>
      <c r="N2737" s="9"/>
    </row>
    <row r="2738" spans="1:14" x14ac:dyDescent="0.2">
      <c r="A2738" s="9"/>
      <c r="B2738" s="9"/>
      <c r="C2738" s="9"/>
      <c r="D2738" s="9"/>
      <c r="E2738" s="9"/>
      <c r="F2738" s="9"/>
      <c r="G2738" s="9"/>
      <c r="H2738" s="9"/>
      <c r="I2738" s="9"/>
      <c r="J2738" s="9"/>
      <c r="K2738" s="9"/>
      <c r="L2738" s="9"/>
      <c r="M2738" s="9"/>
      <c r="N2738" s="9"/>
    </row>
    <row r="2739" spans="1:14" x14ac:dyDescent="0.2">
      <c r="A2739" s="9"/>
      <c r="B2739" s="9"/>
      <c r="C2739" s="9"/>
      <c r="D2739" s="9"/>
      <c r="E2739" s="9"/>
      <c r="F2739" s="9"/>
      <c r="G2739" s="9"/>
      <c r="H2739" s="9"/>
      <c r="I2739" s="9"/>
      <c r="J2739" s="9"/>
      <c r="K2739" s="9"/>
      <c r="L2739" s="9"/>
      <c r="M2739" s="9"/>
      <c r="N2739" s="9"/>
    </row>
    <row r="2740" spans="1:14" x14ac:dyDescent="0.2">
      <c r="A2740" s="9"/>
      <c r="B2740" s="9"/>
      <c r="C2740" s="9"/>
      <c r="D2740" s="9"/>
      <c r="E2740" s="9"/>
      <c r="F2740" s="9"/>
      <c r="G2740" s="9"/>
      <c r="H2740" s="9"/>
      <c r="I2740" s="9"/>
      <c r="J2740" s="9"/>
      <c r="K2740" s="9"/>
      <c r="L2740" s="9"/>
      <c r="M2740" s="9"/>
      <c r="N2740" s="9"/>
    </row>
    <row r="2741" spans="1:14" x14ac:dyDescent="0.2">
      <c r="A2741" s="9"/>
      <c r="B2741" s="9"/>
      <c r="C2741" s="9"/>
      <c r="D2741" s="9"/>
      <c r="E2741" s="9"/>
      <c r="F2741" s="9"/>
      <c r="G2741" s="9"/>
      <c r="H2741" s="9"/>
      <c r="I2741" s="9"/>
      <c r="J2741" s="9"/>
      <c r="K2741" s="9"/>
      <c r="L2741" s="9"/>
      <c r="M2741" s="9"/>
      <c r="N2741" s="9"/>
    </row>
    <row r="2742" spans="1:14" x14ac:dyDescent="0.2">
      <c r="A2742" s="9"/>
      <c r="B2742" s="9"/>
      <c r="C2742" s="9"/>
      <c r="D2742" s="9"/>
      <c r="E2742" s="9"/>
      <c r="F2742" s="9"/>
      <c r="G2742" s="9"/>
      <c r="H2742" s="9"/>
      <c r="I2742" s="9"/>
      <c r="J2742" s="9"/>
      <c r="K2742" s="9"/>
      <c r="L2742" s="9"/>
      <c r="M2742" s="9"/>
      <c r="N2742" s="9"/>
    </row>
    <row r="2743" spans="1:14" x14ac:dyDescent="0.2">
      <c r="A2743" s="9"/>
      <c r="B2743" s="9"/>
      <c r="C2743" s="9"/>
      <c r="D2743" s="9"/>
      <c r="E2743" s="9"/>
      <c r="F2743" s="9"/>
      <c r="G2743" s="9"/>
      <c r="H2743" s="9"/>
      <c r="I2743" s="9"/>
      <c r="J2743" s="9"/>
      <c r="K2743" s="9"/>
      <c r="L2743" s="9"/>
      <c r="M2743" s="9"/>
      <c r="N2743" s="9"/>
    </row>
    <row r="2744" spans="1:14" x14ac:dyDescent="0.2">
      <c r="A2744" s="9"/>
      <c r="B2744" s="9"/>
      <c r="C2744" s="9"/>
      <c r="D2744" s="9"/>
      <c r="E2744" s="9"/>
      <c r="F2744" s="9"/>
      <c r="G2744" s="9"/>
      <c r="H2744" s="9"/>
      <c r="I2744" s="9"/>
      <c r="J2744" s="9"/>
      <c r="K2744" s="9"/>
      <c r="L2744" s="9"/>
      <c r="M2744" s="9"/>
      <c r="N2744" s="9"/>
    </row>
    <row r="2745" spans="1:14" x14ac:dyDescent="0.2">
      <c r="A2745" s="9"/>
      <c r="B2745" s="9"/>
      <c r="C2745" s="9"/>
      <c r="D2745" s="9"/>
      <c r="E2745" s="9"/>
      <c r="F2745" s="9"/>
      <c r="G2745" s="9"/>
      <c r="H2745" s="9"/>
      <c r="I2745" s="9"/>
      <c r="J2745" s="9"/>
      <c r="K2745" s="9"/>
      <c r="L2745" s="9"/>
      <c r="M2745" s="9"/>
      <c r="N2745" s="9"/>
    </row>
    <row r="2746" spans="1:14" x14ac:dyDescent="0.2">
      <c r="A2746" s="9"/>
      <c r="B2746" s="9"/>
      <c r="C2746" s="9"/>
      <c r="D2746" s="9"/>
      <c r="E2746" s="9"/>
      <c r="F2746" s="9"/>
      <c r="G2746" s="9"/>
      <c r="H2746" s="9"/>
      <c r="I2746" s="9"/>
      <c r="J2746" s="9"/>
      <c r="K2746" s="9"/>
      <c r="L2746" s="9"/>
      <c r="M2746" s="9"/>
      <c r="N2746" s="9"/>
    </row>
    <row r="2747" spans="1:14" x14ac:dyDescent="0.2">
      <c r="A2747" s="9"/>
      <c r="B2747" s="9"/>
      <c r="C2747" s="9"/>
      <c r="D2747" s="9"/>
      <c r="E2747" s="9"/>
      <c r="F2747" s="9"/>
      <c r="G2747" s="9"/>
      <c r="H2747" s="9"/>
      <c r="I2747" s="9"/>
      <c r="J2747" s="9"/>
      <c r="K2747" s="9"/>
      <c r="L2747" s="9"/>
      <c r="M2747" s="9"/>
      <c r="N2747" s="9"/>
    </row>
    <row r="2748" spans="1:14" x14ac:dyDescent="0.2">
      <c r="A2748" s="9"/>
      <c r="B2748" s="9"/>
      <c r="C2748" s="9"/>
      <c r="D2748" s="9"/>
      <c r="E2748" s="9"/>
      <c r="F2748" s="9"/>
      <c r="G2748" s="9"/>
      <c r="H2748" s="9"/>
      <c r="I2748" s="9"/>
      <c r="J2748" s="9"/>
      <c r="K2748" s="9"/>
      <c r="L2748" s="9"/>
      <c r="M2748" s="9"/>
      <c r="N2748" s="9"/>
    </row>
    <row r="2749" spans="1:14" x14ac:dyDescent="0.2">
      <c r="A2749" s="9"/>
      <c r="B2749" s="9"/>
      <c r="C2749" s="9"/>
      <c r="D2749" s="9"/>
      <c r="E2749" s="9"/>
      <c r="F2749" s="9"/>
      <c r="G2749" s="9"/>
      <c r="H2749" s="9"/>
      <c r="I2749" s="9"/>
      <c r="J2749" s="9"/>
      <c r="K2749" s="9"/>
      <c r="L2749" s="9"/>
      <c r="M2749" s="9"/>
      <c r="N2749" s="9"/>
    </row>
    <row r="2750" spans="1:14" x14ac:dyDescent="0.2">
      <c r="A2750" s="9"/>
      <c r="B2750" s="9"/>
      <c r="C2750" s="9"/>
      <c r="D2750" s="9"/>
      <c r="E2750" s="9"/>
      <c r="F2750" s="9"/>
      <c r="G2750" s="9"/>
      <c r="H2750" s="9"/>
      <c r="I2750" s="9"/>
      <c r="J2750" s="9"/>
      <c r="K2750" s="9"/>
      <c r="L2750" s="9"/>
      <c r="M2750" s="9"/>
      <c r="N2750" s="9"/>
    </row>
    <row r="2751" spans="1:14" x14ac:dyDescent="0.2">
      <c r="A2751" s="9"/>
      <c r="B2751" s="9"/>
      <c r="C2751" s="9"/>
      <c r="D2751" s="9"/>
      <c r="E2751" s="9"/>
      <c r="F2751" s="9"/>
      <c r="G2751" s="9"/>
      <c r="H2751" s="9"/>
      <c r="I2751" s="9"/>
      <c r="J2751" s="9"/>
      <c r="K2751" s="9"/>
      <c r="L2751" s="9"/>
      <c r="M2751" s="9"/>
      <c r="N2751" s="9"/>
    </row>
    <row r="2752" spans="1:14" x14ac:dyDescent="0.2">
      <c r="A2752" s="9"/>
      <c r="B2752" s="9"/>
      <c r="C2752" s="9"/>
      <c r="D2752" s="9"/>
      <c r="E2752" s="9"/>
      <c r="F2752" s="9"/>
      <c r="G2752" s="9"/>
      <c r="H2752" s="9"/>
      <c r="I2752" s="9"/>
      <c r="J2752" s="9"/>
      <c r="K2752" s="9"/>
      <c r="L2752" s="9"/>
      <c r="M2752" s="9"/>
      <c r="N2752" s="9"/>
    </row>
    <row r="2753" spans="1:14" x14ac:dyDescent="0.2">
      <c r="A2753" s="9"/>
      <c r="B2753" s="9"/>
      <c r="C2753" s="9"/>
      <c r="D2753" s="9"/>
      <c r="E2753" s="9"/>
      <c r="F2753" s="9"/>
      <c r="G2753" s="9"/>
      <c r="H2753" s="9"/>
      <c r="I2753" s="9"/>
      <c r="J2753" s="9"/>
      <c r="K2753" s="9"/>
      <c r="L2753" s="9"/>
      <c r="M2753" s="9"/>
      <c r="N2753" s="9"/>
    </row>
    <row r="2754" spans="1:14" x14ac:dyDescent="0.2">
      <c r="A2754" s="9"/>
      <c r="B2754" s="9"/>
      <c r="C2754" s="9"/>
      <c r="D2754" s="9"/>
      <c r="E2754" s="9"/>
      <c r="F2754" s="9"/>
      <c r="G2754" s="9"/>
      <c r="H2754" s="9"/>
      <c r="I2754" s="9"/>
      <c r="J2754" s="9"/>
      <c r="K2754" s="9"/>
      <c r="L2754" s="9"/>
      <c r="M2754" s="9"/>
      <c r="N2754" s="9"/>
    </row>
    <row r="2755" spans="1:14" x14ac:dyDescent="0.2">
      <c r="A2755" s="9"/>
      <c r="B2755" s="9"/>
      <c r="C2755" s="9"/>
      <c r="D2755" s="9"/>
      <c r="E2755" s="9"/>
      <c r="F2755" s="9"/>
      <c r="G2755" s="9"/>
      <c r="H2755" s="9"/>
      <c r="I2755" s="9"/>
      <c r="J2755" s="9"/>
      <c r="K2755" s="9"/>
      <c r="L2755" s="9"/>
      <c r="M2755" s="9"/>
      <c r="N2755" s="9"/>
    </row>
    <row r="2756" spans="1:14" x14ac:dyDescent="0.2">
      <c r="A2756" s="9"/>
      <c r="B2756" s="9"/>
      <c r="C2756" s="9"/>
      <c r="D2756" s="9"/>
      <c r="E2756" s="9"/>
      <c r="F2756" s="9"/>
      <c r="G2756" s="9"/>
      <c r="H2756" s="9"/>
      <c r="I2756" s="9"/>
      <c r="J2756" s="9"/>
      <c r="K2756" s="9"/>
      <c r="L2756" s="9"/>
      <c r="M2756" s="9"/>
      <c r="N2756" s="9"/>
    </row>
    <row r="2757" spans="1:14" x14ac:dyDescent="0.2">
      <c r="A2757" s="9"/>
      <c r="B2757" s="9"/>
      <c r="C2757" s="9"/>
      <c r="D2757" s="9"/>
      <c r="E2757" s="9"/>
      <c r="F2757" s="9"/>
      <c r="G2757" s="9"/>
      <c r="H2757" s="9"/>
      <c r="I2757" s="9"/>
      <c r="J2757" s="9"/>
      <c r="K2757" s="9"/>
      <c r="L2757" s="9"/>
      <c r="M2757" s="9"/>
      <c r="N2757" s="9"/>
    </row>
    <row r="2758" spans="1:14" x14ac:dyDescent="0.2">
      <c r="A2758" s="9"/>
      <c r="B2758" s="9"/>
      <c r="C2758" s="9"/>
      <c r="D2758" s="9"/>
      <c r="E2758" s="9"/>
      <c r="F2758" s="9"/>
      <c r="G2758" s="9"/>
      <c r="H2758" s="9"/>
      <c r="I2758" s="9"/>
      <c r="J2758" s="9"/>
      <c r="K2758" s="9"/>
      <c r="L2758" s="9"/>
      <c r="M2758" s="9"/>
      <c r="N2758" s="9"/>
    </row>
    <row r="2759" spans="1:14" x14ac:dyDescent="0.2">
      <c r="A2759" s="9"/>
      <c r="B2759" s="9"/>
      <c r="C2759" s="9"/>
      <c r="D2759" s="9"/>
      <c r="E2759" s="9"/>
      <c r="F2759" s="9"/>
      <c r="G2759" s="9"/>
      <c r="H2759" s="9"/>
      <c r="I2759" s="9"/>
      <c r="J2759" s="9"/>
      <c r="K2759" s="9"/>
      <c r="L2759" s="9"/>
      <c r="M2759" s="9"/>
      <c r="N2759" s="9"/>
    </row>
    <row r="2760" spans="1:14" x14ac:dyDescent="0.2">
      <c r="A2760" s="9"/>
      <c r="B2760" s="9"/>
      <c r="C2760" s="9"/>
      <c r="D2760" s="9"/>
      <c r="E2760" s="9"/>
      <c r="F2760" s="9"/>
      <c r="G2760" s="9"/>
      <c r="H2760" s="9"/>
      <c r="I2760" s="9"/>
      <c r="J2760" s="9"/>
      <c r="K2760" s="9"/>
      <c r="L2760" s="9"/>
      <c r="M2760" s="9"/>
      <c r="N2760" s="9"/>
    </row>
    <row r="2761" spans="1:14" x14ac:dyDescent="0.2">
      <c r="A2761" s="9"/>
      <c r="B2761" s="9"/>
      <c r="C2761" s="9"/>
      <c r="D2761" s="9"/>
      <c r="E2761" s="9"/>
      <c r="F2761" s="9"/>
      <c r="G2761" s="9"/>
      <c r="H2761" s="9"/>
      <c r="I2761" s="9"/>
      <c r="J2761" s="9"/>
      <c r="K2761" s="9"/>
      <c r="L2761" s="9"/>
      <c r="M2761" s="9"/>
      <c r="N2761" s="9"/>
    </row>
    <row r="2762" spans="1:14" x14ac:dyDescent="0.2">
      <c r="A2762" s="9"/>
      <c r="B2762" s="9"/>
      <c r="C2762" s="9"/>
      <c r="D2762" s="9"/>
      <c r="E2762" s="9"/>
      <c r="F2762" s="9"/>
      <c r="G2762" s="9"/>
      <c r="H2762" s="9"/>
      <c r="I2762" s="9"/>
      <c r="J2762" s="9"/>
      <c r="K2762" s="9"/>
      <c r="L2762" s="9"/>
      <c r="M2762" s="9"/>
      <c r="N2762" s="9"/>
    </row>
    <row r="2763" spans="1:14" x14ac:dyDescent="0.2">
      <c r="A2763" s="9"/>
      <c r="B2763" s="9"/>
      <c r="C2763" s="9"/>
      <c r="D2763" s="9"/>
      <c r="E2763" s="9"/>
      <c r="F2763" s="9"/>
      <c r="G2763" s="9"/>
      <c r="H2763" s="9"/>
      <c r="I2763" s="9"/>
      <c r="J2763" s="9"/>
      <c r="K2763" s="9"/>
      <c r="L2763" s="9"/>
      <c r="M2763" s="9"/>
      <c r="N2763" s="9"/>
    </row>
    <row r="2764" spans="1:14" x14ac:dyDescent="0.2">
      <c r="A2764" s="9"/>
      <c r="B2764" s="9"/>
      <c r="C2764" s="9"/>
      <c r="D2764" s="9"/>
      <c r="E2764" s="9"/>
      <c r="F2764" s="9"/>
      <c r="G2764" s="9"/>
      <c r="H2764" s="9"/>
      <c r="I2764" s="9"/>
      <c r="J2764" s="9"/>
      <c r="K2764" s="9"/>
      <c r="L2764" s="9"/>
      <c r="M2764" s="9"/>
      <c r="N2764" s="9"/>
    </row>
    <row r="2765" spans="1:14" x14ac:dyDescent="0.2">
      <c r="A2765" s="9"/>
      <c r="B2765" s="9"/>
      <c r="C2765" s="9"/>
      <c r="D2765" s="9"/>
      <c r="E2765" s="9"/>
      <c r="F2765" s="9"/>
      <c r="G2765" s="9"/>
      <c r="H2765" s="9"/>
      <c r="I2765" s="9"/>
      <c r="J2765" s="9"/>
      <c r="K2765" s="9"/>
      <c r="L2765" s="9"/>
      <c r="M2765" s="9"/>
      <c r="N2765" s="9"/>
    </row>
    <row r="2766" spans="1:14" x14ac:dyDescent="0.2">
      <c r="A2766" s="9"/>
      <c r="B2766" s="9"/>
      <c r="C2766" s="9"/>
      <c r="D2766" s="9"/>
      <c r="E2766" s="9"/>
      <c r="F2766" s="9"/>
      <c r="G2766" s="9"/>
      <c r="H2766" s="9"/>
      <c r="I2766" s="9"/>
      <c r="J2766" s="9"/>
      <c r="K2766" s="9"/>
      <c r="L2766" s="9"/>
      <c r="M2766" s="9"/>
      <c r="N2766" s="9"/>
    </row>
    <row r="2767" spans="1:14" x14ac:dyDescent="0.2">
      <c r="A2767" s="9"/>
      <c r="B2767" s="9"/>
      <c r="C2767" s="9"/>
      <c r="D2767" s="9"/>
      <c r="E2767" s="9"/>
      <c r="F2767" s="9"/>
      <c r="G2767" s="9"/>
      <c r="H2767" s="9"/>
      <c r="I2767" s="9"/>
      <c r="J2767" s="9"/>
      <c r="K2767" s="9"/>
      <c r="L2767" s="9"/>
      <c r="M2767" s="9"/>
      <c r="N2767" s="9"/>
    </row>
    <row r="2768" spans="1:14" x14ac:dyDescent="0.2">
      <c r="A2768" s="9"/>
      <c r="B2768" s="9"/>
      <c r="C2768" s="9"/>
      <c r="D2768" s="9"/>
      <c r="E2768" s="9"/>
      <c r="F2768" s="9"/>
      <c r="G2768" s="9"/>
      <c r="H2768" s="9"/>
      <c r="I2768" s="9"/>
      <c r="J2768" s="9"/>
      <c r="K2768" s="9"/>
      <c r="L2768" s="9"/>
      <c r="M2768" s="9"/>
      <c r="N2768" s="9"/>
    </row>
    <row r="2769" spans="1:14" x14ac:dyDescent="0.2">
      <c r="A2769" s="9"/>
      <c r="B2769" s="9"/>
      <c r="C2769" s="9"/>
      <c r="D2769" s="9"/>
      <c r="E2769" s="9"/>
      <c r="F2769" s="9"/>
      <c r="G2769" s="9"/>
      <c r="H2769" s="9"/>
      <c r="I2769" s="9"/>
      <c r="J2769" s="9"/>
      <c r="K2769" s="9"/>
      <c r="L2769" s="9"/>
      <c r="M2769" s="9"/>
      <c r="N2769" s="9"/>
    </row>
    <row r="2770" spans="1:14" x14ac:dyDescent="0.2">
      <c r="A2770" s="9"/>
      <c r="B2770" s="9"/>
      <c r="C2770" s="9"/>
      <c r="D2770" s="9"/>
      <c r="E2770" s="9"/>
      <c r="F2770" s="9"/>
      <c r="G2770" s="9"/>
      <c r="H2770" s="9"/>
      <c r="I2770" s="9"/>
      <c r="J2770" s="9"/>
      <c r="K2770" s="9"/>
      <c r="L2770" s="9"/>
      <c r="M2770" s="9"/>
      <c r="N2770" s="9"/>
    </row>
    <row r="2771" spans="1:14" x14ac:dyDescent="0.2">
      <c r="A2771" s="9"/>
      <c r="B2771" s="9"/>
      <c r="C2771" s="9"/>
      <c r="D2771" s="9"/>
      <c r="E2771" s="9"/>
      <c r="F2771" s="9"/>
      <c r="G2771" s="9"/>
      <c r="H2771" s="9"/>
      <c r="I2771" s="9"/>
      <c r="J2771" s="9"/>
      <c r="K2771" s="9"/>
      <c r="L2771" s="9"/>
      <c r="M2771" s="9"/>
      <c r="N2771" s="9"/>
    </row>
    <row r="2772" spans="1:14" x14ac:dyDescent="0.2">
      <c r="A2772" s="9"/>
      <c r="B2772" s="9"/>
      <c r="C2772" s="9"/>
      <c r="D2772" s="9"/>
      <c r="E2772" s="9"/>
      <c r="F2772" s="9"/>
      <c r="G2772" s="9"/>
      <c r="H2772" s="9"/>
      <c r="I2772" s="9"/>
      <c r="J2772" s="9"/>
      <c r="K2772" s="9"/>
      <c r="L2772" s="9"/>
      <c r="M2772" s="9"/>
      <c r="N2772" s="9"/>
    </row>
    <row r="2773" spans="1:14" x14ac:dyDescent="0.2">
      <c r="A2773" s="9"/>
      <c r="B2773" s="9"/>
      <c r="C2773" s="9"/>
      <c r="D2773" s="9"/>
      <c r="E2773" s="9"/>
      <c r="F2773" s="9"/>
      <c r="G2773" s="9"/>
      <c r="H2773" s="9"/>
      <c r="I2773" s="9"/>
      <c r="J2773" s="9"/>
      <c r="K2773" s="9"/>
      <c r="L2773" s="9"/>
      <c r="M2773" s="9"/>
      <c r="N2773" s="9"/>
    </row>
    <row r="2774" spans="1:14" x14ac:dyDescent="0.2">
      <c r="A2774" s="9"/>
      <c r="B2774" s="9"/>
      <c r="C2774" s="9"/>
      <c r="D2774" s="9"/>
      <c r="E2774" s="9"/>
      <c r="F2774" s="9"/>
      <c r="G2774" s="9"/>
      <c r="H2774" s="9"/>
      <c r="I2774" s="9"/>
      <c r="J2774" s="9"/>
      <c r="K2774" s="9"/>
      <c r="L2774" s="9"/>
      <c r="M2774" s="9"/>
      <c r="N2774" s="9"/>
    </row>
    <row r="2775" spans="1:14" x14ac:dyDescent="0.2">
      <c r="A2775" s="9"/>
      <c r="B2775" s="9"/>
      <c r="C2775" s="9"/>
      <c r="D2775" s="9"/>
      <c r="E2775" s="9"/>
      <c r="F2775" s="9"/>
      <c r="G2775" s="9"/>
      <c r="H2775" s="9"/>
      <c r="I2775" s="9"/>
      <c r="J2775" s="9"/>
      <c r="K2775" s="9"/>
      <c r="L2775" s="9"/>
      <c r="M2775" s="9"/>
      <c r="N2775" s="9"/>
    </row>
    <row r="2776" spans="1:14" x14ac:dyDescent="0.2">
      <c r="A2776" s="9"/>
      <c r="B2776" s="9"/>
      <c r="C2776" s="9"/>
      <c r="D2776" s="9"/>
      <c r="E2776" s="9"/>
      <c r="F2776" s="9"/>
      <c r="G2776" s="9"/>
      <c r="H2776" s="9"/>
      <c r="I2776" s="9"/>
      <c r="J2776" s="9"/>
      <c r="K2776" s="9"/>
      <c r="L2776" s="9"/>
      <c r="M2776" s="9"/>
      <c r="N2776" s="9"/>
    </row>
    <row r="2777" spans="1:14" x14ac:dyDescent="0.2">
      <c r="A2777" s="9"/>
      <c r="B2777" s="9"/>
      <c r="C2777" s="9"/>
      <c r="D2777" s="9"/>
      <c r="E2777" s="9"/>
      <c r="F2777" s="9"/>
      <c r="G2777" s="9"/>
      <c r="H2777" s="9"/>
      <c r="I2777" s="9"/>
      <c r="J2777" s="9"/>
      <c r="K2777" s="9"/>
      <c r="L2777" s="9"/>
      <c r="M2777" s="9"/>
      <c r="N2777" s="9"/>
    </row>
    <row r="2778" spans="1:14" x14ac:dyDescent="0.2">
      <c r="A2778" s="9"/>
      <c r="B2778" s="9"/>
      <c r="C2778" s="9"/>
      <c r="D2778" s="9"/>
      <c r="E2778" s="9"/>
      <c r="F2778" s="9"/>
      <c r="G2778" s="9"/>
      <c r="H2778" s="9"/>
      <c r="I2778" s="9"/>
      <c r="J2778" s="9"/>
      <c r="K2778" s="9"/>
      <c r="L2778" s="9"/>
      <c r="M2778" s="9"/>
      <c r="N2778" s="9"/>
    </row>
    <row r="2779" spans="1:14" x14ac:dyDescent="0.2">
      <c r="A2779" s="9"/>
      <c r="B2779" s="9"/>
      <c r="C2779" s="9"/>
      <c r="D2779" s="9"/>
      <c r="E2779" s="9"/>
      <c r="F2779" s="9"/>
      <c r="G2779" s="9"/>
      <c r="H2779" s="9"/>
      <c r="I2779" s="9"/>
      <c r="J2779" s="9"/>
      <c r="K2779" s="9"/>
      <c r="L2779" s="9"/>
      <c r="M2779" s="9"/>
      <c r="N2779" s="9"/>
    </row>
    <row r="2780" spans="1:14" x14ac:dyDescent="0.2">
      <c r="A2780" s="9"/>
      <c r="B2780" s="9"/>
      <c r="C2780" s="9"/>
      <c r="D2780" s="9"/>
      <c r="E2780" s="9"/>
      <c r="F2780" s="9"/>
      <c r="G2780" s="9"/>
      <c r="H2780" s="9"/>
      <c r="I2780" s="9"/>
      <c r="J2780" s="9"/>
      <c r="K2780" s="9"/>
      <c r="L2780" s="9"/>
      <c r="M2780" s="9"/>
      <c r="N2780" s="9"/>
    </row>
    <row r="2781" spans="1:14" x14ac:dyDescent="0.2">
      <c r="A2781" s="9"/>
      <c r="B2781" s="9"/>
      <c r="C2781" s="9"/>
      <c r="D2781" s="9"/>
      <c r="E2781" s="9"/>
      <c r="F2781" s="9"/>
      <c r="G2781" s="9"/>
      <c r="H2781" s="9"/>
      <c r="I2781" s="9"/>
      <c r="J2781" s="9"/>
      <c r="K2781" s="9"/>
      <c r="L2781" s="9"/>
      <c r="M2781" s="9"/>
      <c r="N2781" s="9"/>
    </row>
    <row r="2782" spans="1:14" x14ac:dyDescent="0.2">
      <c r="A2782" s="9"/>
      <c r="B2782" s="9"/>
      <c r="C2782" s="9"/>
      <c r="D2782" s="9"/>
      <c r="E2782" s="9"/>
      <c r="F2782" s="9"/>
      <c r="G2782" s="9"/>
      <c r="H2782" s="9"/>
      <c r="I2782" s="9"/>
      <c r="J2782" s="9"/>
      <c r="K2782" s="9"/>
      <c r="L2782" s="9"/>
      <c r="M2782" s="9"/>
      <c r="N2782" s="9"/>
    </row>
    <row r="2783" spans="1:14" x14ac:dyDescent="0.2">
      <c r="A2783" s="9"/>
      <c r="B2783" s="9"/>
      <c r="C2783" s="9"/>
      <c r="D2783" s="9"/>
      <c r="E2783" s="9"/>
      <c r="F2783" s="9"/>
      <c r="G2783" s="9"/>
      <c r="H2783" s="9"/>
      <c r="I2783" s="9"/>
      <c r="J2783" s="9"/>
      <c r="K2783" s="9"/>
      <c r="L2783" s="9"/>
      <c r="M2783" s="9"/>
      <c r="N2783" s="9"/>
    </row>
    <row r="2784" spans="1:14" x14ac:dyDescent="0.2">
      <c r="A2784" s="9"/>
      <c r="B2784" s="9"/>
      <c r="C2784" s="9"/>
      <c r="D2784" s="9"/>
      <c r="E2784" s="9"/>
      <c r="F2784" s="9"/>
      <c r="G2784" s="9"/>
      <c r="H2784" s="9"/>
      <c r="I2784" s="9"/>
      <c r="J2784" s="9"/>
      <c r="K2784" s="9"/>
      <c r="L2784" s="9"/>
      <c r="M2784" s="9"/>
      <c r="N2784" s="9"/>
    </row>
    <row r="2785" spans="1:14" x14ac:dyDescent="0.2">
      <c r="A2785" s="9"/>
      <c r="B2785" s="9"/>
      <c r="C2785" s="9"/>
      <c r="D2785" s="9"/>
      <c r="E2785" s="9"/>
      <c r="F2785" s="9"/>
      <c r="G2785" s="9"/>
      <c r="H2785" s="9"/>
      <c r="I2785" s="9"/>
      <c r="J2785" s="9"/>
      <c r="K2785" s="9"/>
      <c r="L2785" s="9"/>
      <c r="M2785" s="9"/>
      <c r="N2785" s="9"/>
    </row>
    <row r="2786" spans="1:14" x14ac:dyDescent="0.2">
      <c r="A2786" s="9"/>
      <c r="B2786" s="9"/>
      <c r="C2786" s="9"/>
      <c r="D2786" s="9"/>
      <c r="E2786" s="9"/>
      <c r="F2786" s="9"/>
      <c r="G2786" s="9"/>
      <c r="H2786" s="9"/>
      <c r="I2786" s="9"/>
      <c r="J2786" s="9"/>
      <c r="K2786" s="9"/>
      <c r="L2786" s="9"/>
      <c r="M2786" s="9"/>
      <c r="N2786" s="9"/>
    </row>
    <row r="2787" spans="1:14" x14ac:dyDescent="0.2">
      <c r="A2787" s="9"/>
      <c r="B2787" s="9"/>
      <c r="C2787" s="9"/>
      <c r="D2787" s="9"/>
      <c r="E2787" s="9"/>
      <c r="F2787" s="9"/>
      <c r="G2787" s="9"/>
      <c r="H2787" s="9"/>
      <c r="I2787" s="9"/>
      <c r="J2787" s="9"/>
      <c r="K2787" s="9"/>
      <c r="L2787" s="9"/>
      <c r="M2787" s="9"/>
      <c r="N2787" s="9"/>
    </row>
    <row r="2788" spans="1:14" x14ac:dyDescent="0.2">
      <c r="A2788" s="9"/>
      <c r="B2788" s="9"/>
      <c r="C2788" s="9"/>
      <c r="D2788" s="9"/>
      <c r="E2788" s="9"/>
      <c r="F2788" s="9"/>
      <c r="G2788" s="9"/>
      <c r="H2788" s="9"/>
      <c r="I2788" s="9"/>
      <c r="J2788" s="9"/>
      <c r="K2788" s="9"/>
      <c r="L2788" s="9"/>
      <c r="M2788" s="9"/>
      <c r="N2788" s="9"/>
    </row>
    <row r="2789" spans="1:14" x14ac:dyDescent="0.2">
      <c r="A2789" s="9"/>
      <c r="B2789" s="9"/>
      <c r="C2789" s="9"/>
      <c r="D2789" s="9"/>
      <c r="E2789" s="9"/>
      <c r="F2789" s="9"/>
      <c r="G2789" s="9"/>
      <c r="H2789" s="9"/>
      <c r="I2789" s="9"/>
      <c r="J2789" s="9"/>
      <c r="K2789" s="9"/>
      <c r="L2789" s="9"/>
      <c r="M2789" s="9"/>
      <c r="N2789" s="9"/>
    </row>
    <row r="2790" spans="1:14" x14ac:dyDescent="0.2">
      <c r="A2790" s="9"/>
      <c r="B2790" s="9"/>
      <c r="C2790" s="9"/>
      <c r="D2790" s="9"/>
      <c r="E2790" s="9"/>
      <c r="F2790" s="9"/>
      <c r="G2790" s="9"/>
      <c r="H2790" s="9"/>
      <c r="I2790" s="9"/>
      <c r="J2790" s="9"/>
      <c r="K2790" s="9"/>
      <c r="L2790" s="9"/>
      <c r="M2790" s="9"/>
      <c r="N2790" s="9"/>
    </row>
    <row r="2791" spans="1:14" x14ac:dyDescent="0.2">
      <c r="A2791" s="9"/>
      <c r="B2791" s="9"/>
      <c r="C2791" s="9"/>
      <c r="D2791" s="9"/>
      <c r="E2791" s="9"/>
      <c r="F2791" s="9"/>
      <c r="G2791" s="9"/>
      <c r="H2791" s="9"/>
      <c r="I2791" s="9"/>
      <c r="J2791" s="9"/>
      <c r="K2791" s="9"/>
      <c r="L2791" s="9"/>
      <c r="M2791" s="9"/>
      <c r="N2791" s="9"/>
    </row>
    <row r="2792" spans="1:14" x14ac:dyDescent="0.2">
      <c r="A2792" s="9"/>
      <c r="B2792" s="9"/>
      <c r="C2792" s="9"/>
      <c r="D2792" s="9"/>
      <c r="E2792" s="9"/>
      <c r="F2792" s="9"/>
      <c r="G2792" s="9"/>
      <c r="H2792" s="9"/>
      <c r="I2792" s="9"/>
      <c r="J2792" s="9"/>
      <c r="K2792" s="9"/>
      <c r="L2792" s="9"/>
      <c r="M2792" s="9"/>
      <c r="N2792" s="9"/>
    </row>
    <row r="2793" spans="1:14" x14ac:dyDescent="0.2">
      <c r="A2793" s="9"/>
      <c r="B2793" s="9"/>
      <c r="C2793" s="9"/>
      <c r="D2793" s="9"/>
      <c r="E2793" s="9"/>
      <c r="F2793" s="9"/>
      <c r="G2793" s="9"/>
      <c r="H2793" s="9"/>
      <c r="I2793" s="9"/>
      <c r="J2793" s="9"/>
      <c r="K2793" s="9"/>
      <c r="L2793" s="9"/>
      <c r="M2793" s="9"/>
      <c r="N2793" s="9"/>
    </row>
    <row r="2794" spans="1:14" x14ac:dyDescent="0.2">
      <c r="A2794" s="9"/>
      <c r="B2794" s="9"/>
      <c r="C2794" s="9"/>
      <c r="D2794" s="9"/>
      <c r="E2794" s="9"/>
      <c r="F2794" s="9"/>
      <c r="G2794" s="9"/>
      <c r="H2794" s="9"/>
      <c r="I2794" s="9"/>
      <c r="J2794" s="9"/>
      <c r="K2794" s="9"/>
      <c r="L2794" s="9"/>
      <c r="M2794" s="9"/>
      <c r="N2794" s="9"/>
    </row>
    <row r="2795" spans="1:14" x14ac:dyDescent="0.2">
      <c r="A2795" s="9"/>
      <c r="B2795" s="9"/>
      <c r="C2795" s="9"/>
      <c r="D2795" s="9"/>
      <c r="E2795" s="9"/>
      <c r="F2795" s="9"/>
      <c r="G2795" s="9"/>
      <c r="H2795" s="9"/>
      <c r="I2795" s="9"/>
      <c r="J2795" s="9"/>
      <c r="K2795" s="9"/>
      <c r="L2795" s="9"/>
      <c r="M2795" s="9"/>
      <c r="N2795" s="9"/>
    </row>
    <row r="2796" spans="1:14" x14ac:dyDescent="0.2">
      <c r="A2796" s="9"/>
      <c r="B2796" s="9"/>
      <c r="C2796" s="9"/>
      <c r="D2796" s="9"/>
      <c r="E2796" s="9"/>
      <c r="F2796" s="9"/>
      <c r="G2796" s="9"/>
      <c r="H2796" s="9"/>
      <c r="I2796" s="9"/>
      <c r="J2796" s="9"/>
      <c r="K2796" s="9"/>
      <c r="L2796" s="9"/>
      <c r="M2796" s="9"/>
      <c r="N2796" s="9"/>
    </row>
    <row r="2797" spans="1:14" x14ac:dyDescent="0.2">
      <c r="A2797" s="9"/>
      <c r="B2797" s="9"/>
      <c r="C2797" s="9"/>
      <c r="D2797" s="9"/>
      <c r="E2797" s="9"/>
      <c r="F2797" s="9"/>
      <c r="G2797" s="9"/>
      <c r="H2797" s="9"/>
      <c r="I2797" s="9"/>
      <c r="J2797" s="9"/>
      <c r="K2797" s="9"/>
      <c r="L2797" s="9"/>
      <c r="M2797" s="9"/>
      <c r="N2797" s="9"/>
    </row>
    <row r="2798" spans="1:14" x14ac:dyDescent="0.2">
      <c r="A2798" s="9"/>
      <c r="B2798" s="9"/>
      <c r="C2798" s="9"/>
      <c r="D2798" s="9"/>
      <c r="E2798" s="9"/>
      <c r="F2798" s="9"/>
      <c r="G2798" s="9"/>
      <c r="H2798" s="9"/>
      <c r="I2798" s="9"/>
      <c r="J2798" s="9"/>
      <c r="K2798" s="9"/>
      <c r="L2798" s="9"/>
      <c r="M2798" s="9"/>
      <c r="N2798" s="9"/>
    </row>
    <row r="2799" spans="1:14" x14ac:dyDescent="0.2">
      <c r="A2799" s="9"/>
      <c r="B2799" s="9"/>
      <c r="C2799" s="9"/>
      <c r="D2799" s="9"/>
      <c r="E2799" s="9"/>
      <c r="F2799" s="9"/>
      <c r="G2799" s="9"/>
      <c r="H2799" s="9"/>
      <c r="I2799" s="9"/>
      <c r="J2799" s="9"/>
      <c r="K2799" s="9"/>
      <c r="L2799" s="9"/>
      <c r="M2799" s="9"/>
      <c r="N2799" s="9"/>
    </row>
    <row r="2800" spans="1:14" x14ac:dyDescent="0.2">
      <c r="A2800" s="9"/>
      <c r="B2800" s="9"/>
      <c r="C2800" s="9"/>
      <c r="D2800" s="9"/>
      <c r="E2800" s="9"/>
      <c r="F2800" s="9"/>
      <c r="G2800" s="9"/>
      <c r="H2800" s="9"/>
      <c r="I2800" s="9"/>
      <c r="J2800" s="9"/>
      <c r="K2800" s="9"/>
      <c r="L2800" s="9"/>
      <c r="M2800" s="9"/>
      <c r="N2800" s="9"/>
    </row>
    <row r="2801" spans="1:14" x14ac:dyDescent="0.2">
      <c r="A2801" s="9"/>
      <c r="B2801" s="9"/>
      <c r="C2801" s="9"/>
      <c r="D2801" s="9"/>
      <c r="E2801" s="9"/>
      <c r="F2801" s="9"/>
      <c r="G2801" s="9"/>
      <c r="H2801" s="9"/>
      <c r="I2801" s="9"/>
      <c r="J2801" s="9"/>
      <c r="K2801" s="9"/>
      <c r="L2801" s="9"/>
      <c r="M2801" s="9"/>
      <c r="N2801" s="9"/>
    </row>
    <row r="2802" spans="1:14" x14ac:dyDescent="0.2">
      <c r="A2802" s="9"/>
      <c r="B2802" s="9"/>
      <c r="C2802" s="9"/>
      <c r="D2802" s="9"/>
      <c r="E2802" s="9"/>
      <c r="F2802" s="9"/>
      <c r="G2802" s="9"/>
      <c r="H2802" s="9"/>
      <c r="I2802" s="9"/>
      <c r="J2802" s="9"/>
      <c r="K2802" s="9"/>
      <c r="L2802" s="9"/>
      <c r="M2802" s="9"/>
      <c r="N2802" s="9"/>
    </row>
    <row r="2803" spans="1:14" x14ac:dyDescent="0.2">
      <c r="A2803" s="9"/>
      <c r="B2803" s="9"/>
      <c r="C2803" s="9"/>
      <c r="D2803" s="9"/>
      <c r="E2803" s="9"/>
      <c r="F2803" s="9"/>
      <c r="G2803" s="9"/>
      <c r="H2803" s="9"/>
      <c r="I2803" s="9"/>
      <c r="J2803" s="9"/>
      <c r="K2803" s="9"/>
      <c r="L2803" s="9"/>
      <c r="M2803" s="9"/>
      <c r="N2803" s="9"/>
    </row>
    <row r="2804" spans="1:14" x14ac:dyDescent="0.2">
      <c r="A2804" s="9"/>
      <c r="B2804" s="9"/>
      <c r="C2804" s="9"/>
      <c r="D2804" s="9"/>
      <c r="E2804" s="9"/>
      <c r="F2804" s="9"/>
      <c r="G2804" s="9"/>
      <c r="H2804" s="9"/>
      <c r="I2804" s="9"/>
      <c r="J2804" s="9"/>
      <c r="K2804" s="9"/>
      <c r="L2804" s="9"/>
      <c r="M2804" s="9"/>
      <c r="N2804" s="9"/>
    </row>
    <row r="2805" spans="1:14" x14ac:dyDescent="0.2">
      <c r="A2805" s="9"/>
      <c r="B2805" s="9"/>
      <c r="C2805" s="9"/>
      <c r="D2805" s="9"/>
      <c r="E2805" s="9"/>
      <c r="F2805" s="9"/>
      <c r="G2805" s="9"/>
      <c r="H2805" s="9"/>
      <c r="I2805" s="9"/>
      <c r="J2805" s="9"/>
      <c r="K2805" s="9"/>
      <c r="L2805" s="9"/>
      <c r="M2805" s="9"/>
      <c r="N2805" s="9"/>
    </row>
    <row r="2806" spans="1:14" x14ac:dyDescent="0.2">
      <c r="A2806" s="9"/>
      <c r="B2806" s="9"/>
      <c r="C2806" s="9"/>
      <c r="D2806" s="9"/>
      <c r="E2806" s="9"/>
      <c r="F2806" s="9"/>
      <c r="G2806" s="9"/>
      <c r="H2806" s="9"/>
      <c r="I2806" s="9"/>
      <c r="J2806" s="9"/>
      <c r="K2806" s="9"/>
      <c r="L2806" s="9"/>
      <c r="M2806" s="9"/>
      <c r="N2806" s="9"/>
    </row>
    <row r="2807" spans="1:14" x14ac:dyDescent="0.2">
      <c r="A2807" s="9"/>
      <c r="B2807" s="9"/>
      <c r="C2807" s="9"/>
      <c r="D2807" s="9"/>
      <c r="E2807" s="9"/>
      <c r="F2807" s="9"/>
      <c r="G2807" s="9"/>
      <c r="H2807" s="9"/>
      <c r="I2807" s="9"/>
      <c r="J2807" s="9"/>
      <c r="K2807" s="9"/>
      <c r="L2807" s="9"/>
      <c r="M2807" s="9"/>
      <c r="N2807" s="9"/>
    </row>
    <row r="2808" spans="1:14" x14ac:dyDescent="0.2">
      <c r="A2808" s="9"/>
      <c r="B2808" s="9"/>
      <c r="C2808" s="9"/>
      <c r="D2808" s="9"/>
      <c r="E2808" s="9"/>
      <c r="F2808" s="9"/>
      <c r="G2808" s="9"/>
      <c r="H2808" s="9"/>
      <c r="I2808" s="9"/>
      <c r="J2808" s="9"/>
      <c r="K2808" s="9"/>
      <c r="L2808" s="9"/>
      <c r="M2808" s="9"/>
      <c r="N2808" s="9"/>
    </row>
    <row r="2809" spans="1:14" x14ac:dyDescent="0.2">
      <c r="A2809" s="9"/>
      <c r="B2809" s="9"/>
      <c r="C2809" s="9"/>
      <c r="D2809" s="9"/>
      <c r="E2809" s="9"/>
      <c r="F2809" s="9"/>
      <c r="G2809" s="9"/>
      <c r="H2809" s="9"/>
      <c r="I2809" s="9"/>
      <c r="J2809" s="9"/>
      <c r="K2809" s="9"/>
      <c r="L2809" s="9"/>
      <c r="M2809" s="9"/>
      <c r="N2809" s="9"/>
    </row>
    <row r="2810" spans="1:14" x14ac:dyDescent="0.2">
      <c r="A2810" s="9"/>
      <c r="B2810" s="9"/>
      <c r="C2810" s="9"/>
      <c r="D2810" s="9"/>
      <c r="E2810" s="9"/>
      <c r="F2810" s="9"/>
      <c r="G2810" s="9"/>
      <c r="H2810" s="9"/>
      <c r="I2810" s="9"/>
      <c r="J2810" s="9"/>
      <c r="K2810" s="9"/>
      <c r="L2810" s="9"/>
      <c r="M2810" s="9"/>
      <c r="N2810" s="9"/>
    </row>
    <row r="2811" spans="1:14" x14ac:dyDescent="0.2">
      <c r="A2811" s="9"/>
      <c r="B2811" s="9"/>
      <c r="C2811" s="9"/>
      <c r="D2811" s="9"/>
      <c r="E2811" s="9"/>
      <c r="F2811" s="9"/>
      <c r="G2811" s="9"/>
      <c r="H2811" s="9"/>
      <c r="I2811" s="9"/>
      <c r="J2811" s="9"/>
      <c r="K2811" s="9"/>
      <c r="L2811" s="9"/>
      <c r="M2811" s="9"/>
      <c r="N2811" s="9"/>
    </row>
    <row r="2812" spans="1:14" x14ac:dyDescent="0.2">
      <c r="A2812" s="9"/>
      <c r="B2812" s="9"/>
      <c r="C2812" s="9"/>
      <c r="D2812" s="9"/>
      <c r="E2812" s="9"/>
      <c r="F2812" s="9"/>
      <c r="G2812" s="9"/>
      <c r="H2812" s="9"/>
      <c r="I2812" s="9"/>
      <c r="J2812" s="9"/>
      <c r="K2812" s="9"/>
      <c r="L2812" s="9"/>
      <c r="M2812" s="9"/>
      <c r="N2812" s="9"/>
    </row>
    <row r="2813" spans="1:14" x14ac:dyDescent="0.2">
      <c r="A2813" s="9"/>
      <c r="B2813" s="9"/>
      <c r="C2813" s="9"/>
      <c r="D2813" s="9"/>
      <c r="E2813" s="9"/>
      <c r="F2813" s="9"/>
      <c r="G2813" s="9"/>
      <c r="H2813" s="9"/>
      <c r="I2813" s="9"/>
      <c r="J2813" s="9"/>
      <c r="K2813" s="9"/>
      <c r="L2813" s="9"/>
      <c r="M2813" s="9"/>
      <c r="N2813" s="9"/>
    </row>
    <row r="2814" spans="1:14" x14ac:dyDescent="0.2">
      <c r="A2814" s="9"/>
      <c r="B2814" s="9"/>
      <c r="C2814" s="9"/>
      <c r="D2814" s="9"/>
      <c r="E2814" s="9"/>
      <c r="F2814" s="9"/>
      <c r="G2814" s="9"/>
      <c r="H2814" s="9"/>
      <c r="I2814" s="9"/>
      <c r="J2814" s="9"/>
      <c r="K2814" s="9"/>
      <c r="L2814" s="9"/>
      <c r="M2814" s="9"/>
      <c r="N2814" s="9"/>
    </row>
    <row r="2815" spans="1:14" x14ac:dyDescent="0.2">
      <c r="A2815" s="9"/>
      <c r="B2815" s="9"/>
      <c r="C2815" s="9"/>
      <c r="D2815" s="9"/>
      <c r="E2815" s="9"/>
      <c r="F2815" s="9"/>
      <c r="G2815" s="9"/>
      <c r="H2815" s="9"/>
      <c r="I2815" s="9"/>
      <c r="J2815" s="9"/>
      <c r="K2815" s="9"/>
      <c r="L2815" s="9"/>
      <c r="M2815" s="9"/>
      <c r="N2815" s="9"/>
    </row>
    <row r="2816" spans="1:14" x14ac:dyDescent="0.2">
      <c r="A2816" s="9"/>
      <c r="B2816" s="9"/>
      <c r="C2816" s="9"/>
      <c r="D2816" s="9"/>
      <c r="E2816" s="9"/>
      <c r="F2816" s="9"/>
      <c r="G2816" s="9"/>
      <c r="H2816" s="9"/>
      <c r="I2816" s="9"/>
      <c r="J2816" s="9"/>
      <c r="K2816" s="9"/>
      <c r="L2816" s="9"/>
      <c r="M2816" s="9"/>
      <c r="N2816" s="9"/>
    </row>
    <row r="2817" spans="1:14" x14ac:dyDescent="0.2">
      <c r="A2817" s="9"/>
      <c r="B2817" s="9"/>
      <c r="C2817" s="9"/>
      <c r="D2817" s="9"/>
      <c r="E2817" s="9"/>
      <c r="F2817" s="9"/>
      <c r="G2817" s="9"/>
      <c r="H2817" s="9"/>
      <c r="I2817" s="9"/>
      <c r="J2817" s="9"/>
      <c r="K2817" s="9"/>
      <c r="L2817" s="9"/>
      <c r="M2817" s="9"/>
      <c r="N2817" s="9"/>
    </row>
    <row r="2818" spans="1:14" x14ac:dyDescent="0.2">
      <c r="A2818" s="9"/>
      <c r="B2818" s="9"/>
      <c r="C2818" s="9"/>
      <c r="D2818" s="9"/>
      <c r="E2818" s="9"/>
      <c r="F2818" s="9"/>
      <c r="G2818" s="9"/>
      <c r="H2818" s="9"/>
      <c r="I2818" s="9"/>
      <c r="J2818" s="9"/>
      <c r="K2818" s="9"/>
      <c r="L2818" s="9"/>
      <c r="M2818" s="9"/>
      <c r="N2818" s="9"/>
    </row>
    <row r="2819" spans="1:14" x14ac:dyDescent="0.2">
      <c r="A2819" s="9"/>
      <c r="B2819" s="9"/>
      <c r="C2819" s="9"/>
      <c r="D2819" s="9"/>
      <c r="E2819" s="9"/>
      <c r="F2819" s="9"/>
      <c r="G2819" s="9"/>
      <c r="H2819" s="9"/>
      <c r="I2819" s="9"/>
      <c r="J2819" s="9"/>
      <c r="K2819" s="9"/>
      <c r="L2819" s="9"/>
      <c r="M2819" s="9"/>
      <c r="N2819" s="9"/>
    </row>
    <row r="2820" spans="1:14" x14ac:dyDescent="0.2">
      <c r="A2820" s="9"/>
      <c r="B2820" s="9"/>
      <c r="C2820" s="9"/>
      <c r="D2820" s="9"/>
      <c r="E2820" s="9"/>
      <c r="F2820" s="9"/>
      <c r="G2820" s="9"/>
      <c r="H2820" s="9"/>
      <c r="I2820" s="9"/>
      <c r="J2820" s="9"/>
      <c r="K2820" s="9"/>
      <c r="L2820" s="9"/>
      <c r="M2820" s="9"/>
      <c r="N2820" s="9"/>
    </row>
    <row r="2821" spans="1:14" x14ac:dyDescent="0.2">
      <c r="A2821" s="9"/>
      <c r="B2821" s="9"/>
      <c r="C2821" s="9"/>
      <c r="D2821" s="9"/>
      <c r="E2821" s="9"/>
      <c r="F2821" s="9"/>
      <c r="G2821" s="9"/>
      <c r="H2821" s="9"/>
      <c r="I2821" s="9"/>
      <c r="J2821" s="9"/>
      <c r="K2821" s="9"/>
      <c r="L2821" s="9"/>
      <c r="M2821" s="9"/>
      <c r="N2821" s="9"/>
    </row>
    <row r="2822" spans="1:14" x14ac:dyDescent="0.2">
      <c r="A2822" s="9"/>
      <c r="B2822" s="9"/>
      <c r="C2822" s="9"/>
      <c r="D2822" s="9"/>
      <c r="E2822" s="9"/>
      <c r="F2822" s="9"/>
      <c r="G2822" s="9"/>
      <c r="H2822" s="9"/>
      <c r="I2822" s="9"/>
      <c r="J2822" s="9"/>
      <c r="K2822" s="9"/>
      <c r="L2822" s="9"/>
      <c r="M2822" s="9"/>
      <c r="N2822" s="9"/>
    </row>
    <row r="2823" spans="1:14" x14ac:dyDescent="0.2">
      <c r="A2823" s="9"/>
      <c r="B2823" s="9"/>
      <c r="C2823" s="9"/>
      <c r="D2823" s="9"/>
      <c r="E2823" s="9"/>
      <c r="F2823" s="9"/>
      <c r="G2823" s="9"/>
      <c r="H2823" s="9"/>
      <c r="I2823" s="9"/>
      <c r="J2823" s="9"/>
      <c r="K2823" s="9"/>
      <c r="L2823" s="9"/>
      <c r="M2823" s="9"/>
      <c r="N2823" s="9"/>
    </row>
    <row r="2824" spans="1:14" x14ac:dyDescent="0.2">
      <c r="A2824" s="9"/>
      <c r="B2824" s="9"/>
      <c r="C2824" s="9"/>
      <c r="D2824" s="9"/>
      <c r="E2824" s="9"/>
      <c r="F2824" s="9"/>
      <c r="G2824" s="9"/>
      <c r="H2824" s="9"/>
      <c r="I2824" s="9"/>
      <c r="J2824" s="9"/>
      <c r="K2824" s="9"/>
      <c r="L2824" s="9"/>
      <c r="M2824" s="9"/>
      <c r="N2824" s="9"/>
    </row>
    <row r="2825" spans="1:14" x14ac:dyDescent="0.2">
      <c r="A2825" s="9"/>
      <c r="B2825" s="9"/>
      <c r="C2825" s="9"/>
      <c r="D2825" s="9"/>
      <c r="E2825" s="9"/>
      <c r="F2825" s="9"/>
      <c r="G2825" s="9"/>
      <c r="H2825" s="9"/>
      <c r="I2825" s="9"/>
      <c r="J2825" s="9"/>
      <c r="K2825" s="9"/>
      <c r="L2825" s="9"/>
      <c r="M2825" s="9"/>
      <c r="N2825" s="9"/>
    </row>
    <row r="2826" spans="1:14" x14ac:dyDescent="0.2">
      <c r="A2826" s="9"/>
      <c r="B2826" s="9"/>
      <c r="C2826" s="9"/>
      <c r="D2826" s="9"/>
      <c r="E2826" s="9"/>
      <c r="F2826" s="9"/>
      <c r="G2826" s="9"/>
      <c r="H2826" s="9"/>
      <c r="I2826" s="9"/>
      <c r="J2826" s="9"/>
      <c r="K2826" s="9"/>
      <c r="L2826" s="9"/>
      <c r="M2826" s="9"/>
      <c r="N2826" s="9"/>
    </row>
    <row r="2827" spans="1:14" x14ac:dyDescent="0.2">
      <c r="A2827" s="9"/>
      <c r="B2827" s="9"/>
      <c r="C2827" s="9"/>
      <c r="D2827" s="9"/>
      <c r="E2827" s="9"/>
      <c r="F2827" s="9"/>
      <c r="G2827" s="9"/>
      <c r="H2827" s="9"/>
      <c r="I2827" s="9"/>
      <c r="J2827" s="9"/>
      <c r="K2827" s="9"/>
      <c r="L2827" s="9"/>
      <c r="M2827" s="9"/>
      <c r="N2827" s="9"/>
    </row>
    <row r="2828" spans="1:14" x14ac:dyDescent="0.2">
      <c r="A2828" s="9"/>
      <c r="B2828" s="9"/>
      <c r="C2828" s="9"/>
      <c r="D2828" s="9"/>
      <c r="E2828" s="9"/>
      <c r="F2828" s="9"/>
      <c r="G2828" s="9"/>
      <c r="H2828" s="9"/>
      <c r="I2828" s="9"/>
      <c r="J2828" s="9"/>
      <c r="K2828" s="9"/>
      <c r="L2828" s="9"/>
      <c r="M2828" s="9"/>
      <c r="N2828" s="9"/>
    </row>
    <row r="2829" spans="1:14" x14ac:dyDescent="0.2">
      <c r="A2829" s="9"/>
      <c r="B2829" s="9"/>
      <c r="C2829" s="9"/>
      <c r="D2829" s="9"/>
      <c r="E2829" s="9"/>
      <c r="F2829" s="9"/>
      <c r="G2829" s="9"/>
      <c r="H2829" s="9"/>
      <c r="I2829" s="9"/>
      <c r="J2829" s="9"/>
      <c r="K2829" s="9"/>
      <c r="L2829" s="9"/>
      <c r="M2829" s="9"/>
      <c r="N2829" s="9"/>
    </row>
    <row r="2830" spans="1:14" x14ac:dyDescent="0.2">
      <c r="A2830" s="9"/>
      <c r="B2830" s="9"/>
      <c r="C2830" s="9"/>
      <c r="D2830" s="9"/>
      <c r="E2830" s="9"/>
      <c r="F2830" s="9"/>
      <c r="G2830" s="9"/>
      <c r="H2830" s="9"/>
      <c r="I2830" s="9"/>
      <c r="J2830" s="9"/>
      <c r="K2830" s="9"/>
      <c r="L2830" s="9"/>
      <c r="M2830" s="9"/>
      <c r="N2830" s="9"/>
    </row>
    <row r="2831" spans="1:14" x14ac:dyDescent="0.2">
      <c r="A2831" s="9"/>
      <c r="B2831" s="9"/>
      <c r="C2831" s="9"/>
      <c r="D2831" s="9"/>
      <c r="E2831" s="9"/>
      <c r="F2831" s="9"/>
      <c r="G2831" s="9"/>
      <c r="H2831" s="9"/>
      <c r="I2831" s="9"/>
      <c r="J2831" s="9"/>
      <c r="K2831" s="9"/>
      <c r="L2831" s="9"/>
      <c r="M2831" s="9"/>
      <c r="N2831" s="9"/>
    </row>
    <row r="2832" spans="1:14" x14ac:dyDescent="0.2">
      <c r="A2832" s="9"/>
      <c r="B2832" s="9"/>
      <c r="C2832" s="9"/>
      <c r="D2832" s="9"/>
      <c r="E2832" s="9"/>
      <c r="F2832" s="9"/>
      <c r="G2832" s="9"/>
      <c r="H2832" s="9"/>
      <c r="I2832" s="9"/>
      <c r="J2832" s="9"/>
      <c r="K2832" s="9"/>
      <c r="L2832" s="9"/>
      <c r="M2832" s="9"/>
      <c r="N2832" s="9"/>
    </row>
    <row r="2833" spans="1:14" x14ac:dyDescent="0.2">
      <c r="A2833" s="9"/>
      <c r="B2833" s="9"/>
      <c r="C2833" s="9"/>
      <c r="D2833" s="9"/>
      <c r="E2833" s="9"/>
      <c r="F2833" s="9"/>
      <c r="G2833" s="9"/>
      <c r="H2833" s="9"/>
      <c r="I2833" s="9"/>
      <c r="J2833" s="9"/>
      <c r="K2833" s="9"/>
      <c r="L2833" s="9"/>
      <c r="M2833" s="9"/>
      <c r="N2833" s="9"/>
    </row>
    <row r="2834" spans="1:14" x14ac:dyDescent="0.2">
      <c r="A2834" s="9"/>
      <c r="B2834" s="9"/>
      <c r="C2834" s="9"/>
      <c r="D2834" s="9"/>
      <c r="E2834" s="9"/>
      <c r="F2834" s="9"/>
      <c r="G2834" s="9"/>
      <c r="H2834" s="9"/>
      <c r="I2834" s="9"/>
      <c r="J2834" s="9"/>
      <c r="K2834" s="9"/>
      <c r="L2834" s="9"/>
      <c r="M2834" s="9"/>
      <c r="N2834" s="9"/>
    </row>
    <row r="2835" spans="1:14" x14ac:dyDescent="0.2">
      <c r="A2835" s="9"/>
      <c r="B2835" s="9"/>
      <c r="C2835" s="9"/>
      <c r="D2835" s="9"/>
      <c r="E2835" s="9"/>
      <c r="F2835" s="9"/>
      <c r="G2835" s="9"/>
      <c r="H2835" s="9"/>
      <c r="I2835" s="9"/>
      <c r="J2835" s="9"/>
      <c r="K2835" s="9"/>
      <c r="L2835" s="9"/>
      <c r="M2835" s="9"/>
      <c r="N2835" s="9"/>
    </row>
    <row r="2836" spans="1:14" x14ac:dyDescent="0.2">
      <c r="A2836" s="9"/>
      <c r="B2836" s="9"/>
      <c r="C2836" s="9"/>
      <c r="D2836" s="9"/>
      <c r="E2836" s="9"/>
      <c r="F2836" s="9"/>
      <c r="G2836" s="9"/>
      <c r="H2836" s="9"/>
      <c r="I2836" s="9"/>
      <c r="J2836" s="9"/>
      <c r="K2836" s="9"/>
      <c r="L2836" s="9"/>
      <c r="M2836" s="9"/>
      <c r="N2836" s="9"/>
    </row>
    <row r="2837" spans="1:14" x14ac:dyDescent="0.2">
      <c r="A2837" s="9"/>
      <c r="B2837" s="9"/>
      <c r="C2837" s="9"/>
      <c r="D2837" s="9"/>
      <c r="E2837" s="9"/>
      <c r="F2837" s="9"/>
      <c r="G2837" s="9"/>
      <c r="H2837" s="9"/>
      <c r="I2837" s="9"/>
      <c r="J2837" s="9"/>
      <c r="K2837" s="9"/>
      <c r="L2837" s="9"/>
      <c r="M2837" s="9"/>
      <c r="N2837" s="9"/>
    </row>
    <row r="2838" spans="1:14" x14ac:dyDescent="0.2">
      <c r="A2838" s="9"/>
      <c r="B2838" s="9"/>
      <c r="C2838" s="9"/>
      <c r="D2838" s="9"/>
      <c r="E2838" s="9"/>
      <c r="F2838" s="9"/>
      <c r="G2838" s="9"/>
      <c r="H2838" s="9"/>
      <c r="I2838" s="9"/>
      <c r="J2838" s="9"/>
      <c r="K2838" s="9"/>
      <c r="L2838" s="9"/>
      <c r="M2838" s="9"/>
      <c r="N2838" s="9"/>
    </row>
    <row r="2839" spans="1:14" x14ac:dyDescent="0.2">
      <c r="A2839" s="9"/>
      <c r="B2839" s="9"/>
      <c r="C2839" s="9"/>
      <c r="D2839" s="9"/>
      <c r="E2839" s="9"/>
      <c r="F2839" s="9"/>
      <c r="G2839" s="9"/>
      <c r="H2839" s="9"/>
      <c r="I2839" s="9"/>
      <c r="J2839" s="9"/>
      <c r="K2839" s="9"/>
      <c r="L2839" s="9"/>
      <c r="M2839" s="9"/>
      <c r="N2839" s="9"/>
    </row>
    <row r="2840" spans="1:14" x14ac:dyDescent="0.2">
      <c r="A2840" s="9"/>
      <c r="B2840" s="9"/>
      <c r="C2840" s="9"/>
      <c r="D2840" s="9"/>
      <c r="E2840" s="9"/>
      <c r="F2840" s="9"/>
      <c r="G2840" s="9"/>
      <c r="H2840" s="9"/>
      <c r="I2840" s="9"/>
      <c r="J2840" s="9"/>
      <c r="K2840" s="9"/>
      <c r="L2840" s="9"/>
      <c r="M2840" s="9"/>
      <c r="N2840" s="9"/>
    </row>
    <row r="2841" spans="1:14" x14ac:dyDescent="0.2">
      <c r="A2841" s="9"/>
      <c r="B2841" s="9"/>
      <c r="C2841" s="9"/>
      <c r="D2841" s="9"/>
      <c r="E2841" s="9"/>
      <c r="F2841" s="9"/>
      <c r="G2841" s="9"/>
      <c r="H2841" s="9"/>
      <c r="I2841" s="9"/>
      <c r="J2841" s="9"/>
      <c r="K2841" s="9"/>
      <c r="L2841" s="9"/>
      <c r="M2841" s="9"/>
      <c r="N2841" s="9"/>
    </row>
    <row r="2842" spans="1:14" x14ac:dyDescent="0.2">
      <c r="A2842" s="9"/>
      <c r="B2842" s="9"/>
      <c r="C2842" s="9"/>
      <c r="D2842" s="9"/>
      <c r="E2842" s="9"/>
      <c r="F2842" s="9"/>
      <c r="G2842" s="9"/>
      <c r="H2842" s="9"/>
      <c r="I2842" s="9"/>
      <c r="J2842" s="9"/>
      <c r="K2842" s="9"/>
      <c r="L2842" s="9"/>
      <c r="M2842" s="9"/>
      <c r="N2842" s="9"/>
    </row>
    <row r="2843" spans="1:14" x14ac:dyDescent="0.2">
      <c r="A2843" s="9"/>
      <c r="B2843" s="9"/>
      <c r="C2843" s="9"/>
      <c r="D2843" s="9"/>
      <c r="E2843" s="9"/>
      <c r="F2843" s="9"/>
      <c r="G2843" s="9"/>
      <c r="H2843" s="9"/>
      <c r="I2843" s="9"/>
      <c r="J2843" s="9"/>
      <c r="K2843" s="9"/>
      <c r="L2843" s="9"/>
      <c r="M2843" s="9"/>
      <c r="N2843" s="9"/>
    </row>
    <row r="2844" spans="1:14" x14ac:dyDescent="0.2">
      <c r="A2844" s="9"/>
      <c r="B2844" s="9"/>
      <c r="C2844" s="9"/>
      <c r="D2844" s="9"/>
      <c r="E2844" s="9"/>
      <c r="F2844" s="9"/>
      <c r="G2844" s="9"/>
      <c r="H2844" s="9"/>
      <c r="I2844" s="9"/>
      <c r="J2844" s="9"/>
      <c r="K2844" s="9"/>
      <c r="L2844" s="9"/>
      <c r="M2844" s="9"/>
      <c r="N2844" s="9"/>
    </row>
    <row r="2845" spans="1:14" x14ac:dyDescent="0.2">
      <c r="A2845" s="9"/>
      <c r="B2845" s="9"/>
      <c r="C2845" s="9"/>
      <c r="D2845" s="9"/>
      <c r="E2845" s="9"/>
      <c r="F2845" s="9"/>
      <c r="G2845" s="9"/>
      <c r="H2845" s="9"/>
      <c r="I2845" s="9"/>
      <c r="J2845" s="9"/>
      <c r="K2845" s="9"/>
      <c r="L2845" s="9"/>
      <c r="M2845" s="9"/>
      <c r="N2845" s="9"/>
    </row>
    <row r="2846" spans="1:14" x14ac:dyDescent="0.2">
      <c r="A2846" s="9"/>
      <c r="B2846" s="9"/>
      <c r="C2846" s="9"/>
      <c r="D2846" s="9"/>
      <c r="E2846" s="9"/>
      <c r="F2846" s="9"/>
      <c r="G2846" s="9"/>
      <c r="H2846" s="9"/>
      <c r="I2846" s="9"/>
      <c r="J2846" s="9"/>
      <c r="K2846" s="9"/>
      <c r="L2846" s="9"/>
      <c r="M2846" s="9"/>
      <c r="N2846" s="9"/>
    </row>
    <row r="2847" spans="1:14" x14ac:dyDescent="0.2">
      <c r="A2847" s="9"/>
      <c r="B2847" s="9"/>
      <c r="C2847" s="9"/>
      <c r="D2847" s="9"/>
      <c r="E2847" s="9"/>
      <c r="F2847" s="9"/>
      <c r="G2847" s="9"/>
      <c r="H2847" s="9"/>
      <c r="I2847" s="9"/>
      <c r="J2847" s="9"/>
      <c r="K2847" s="9"/>
      <c r="L2847" s="9"/>
      <c r="M2847" s="9"/>
      <c r="N2847" s="9"/>
    </row>
    <row r="2848" spans="1:14" x14ac:dyDescent="0.2">
      <c r="A2848" s="9"/>
      <c r="B2848" s="9"/>
      <c r="C2848" s="9"/>
      <c r="D2848" s="9"/>
      <c r="E2848" s="9"/>
      <c r="F2848" s="9"/>
      <c r="G2848" s="9"/>
      <c r="H2848" s="9"/>
      <c r="I2848" s="9"/>
      <c r="J2848" s="9"/>
      <c r="K2848" s="9"/>
      <c r="L2848" s="9"/>
      <c r="M2848" s="9"/>
      <c r="N2848" s="9"/>
    </row>
    <row r="2849" spans="1:14" x14ac:dyDescent="0.2">
      <c r="A2849" s="9"/>
      <c r="B2849" s="9"/>
      <c r="C2849" s="9"/>
      <c r="D2849" s="9"/>
      <c r="E2849" s="9"/>
      <c r="F2849" s="9"/>
      <c r="G2849" s="9"/>
      <c r="H2849" s="9"/>
      <c r="I2849" s="9"/>
      <c r="J2849" s="9"/>
      <c r="K2849" s="9"/>
      <c r="L2849" s="9"/>
      <c r="M2849" s="9"/>
      <c r="N2849" s="9"/>
    </row>
    <row r="2850" spans="1:14" x14ac:dyDescent="0.2">
      <c r="A2850" s="9"/>
      <c r="B2850" s="9"/>
      <c r="C2850" s="9"/>
      <c r="D2850" s="9"/>
      <c r="E2850" s="9"/>
      <c r="F2850" s="9"/>
      <c r="G2850" s="9"/>
      <c r="H2850" s="9"/>
      <c r="I2850" s="9"/>
      <c r="J2850" s="9"/>
      <c r="K2850" s="9"/>
      <c r="L2850" s="9"/>
      <c r="M2850" s="9"/>
      <c r="N2850" s="9"/>
    </row>
    <row r="2851" spans="1:14" x14ac:dyDescent="0.2">
      <c r="A2851" s="9"/>
      <c r="B2851" s="9"/>
      <c r="C2851" s="9"/>
      <c r="D2851" s="9"/>
      <c r="E2851" s="9"/>
      <c r="F2851" s="9"/>
      <c r="G2851" s="9"/>
      <c r="H2851" s="9"/>
      <c r="I2851" s="9"/>
      <c r="J2851" s="9"/>
      <c r="K2851" s="9"/>
      <c r="L2851" s="9"/>
      <c r="M2851" s="9"/>
      <c r="N2851" s="9"/>
    </row>
    <row r="2852" spans="1:14" x14ac:dyDescent="0.2">
      <c r="A2852" s="9"/>
      <c r="B2852" s="9"/>
      <c r="C2852" s="9"/>
      <c r="D2852" s="9"/>
      <c r="E2852" s="9"/>
      <c r="F2852" s="9"/>
      <c r="G2852" s="9"/>
      <c r="H2852" s="9"/>
      <c r="I2852" s="9"/>
      <c r="J2852" s="9"/>
      <c r="K2852" s="9"/>
      <c r="L2852" s="9"/>
      <c r="M2852" s="9"/>
      <c r="N2852" s="9"/>
    </row>
    <row r="2853" spans="1:14" x14ac:dyDescent="0.2">
      <c r="A2853" s="9"/>
      <c r="B2853" s="9"/>
      <c r="C2853" s="9"/>
      <c r="D2853" s="9"/>
      <c r="E2853" s="9"/>
      <c r="F2853" s="9"/>
      <c r="G2853" s="9"/>
      <c r="H2853" s="9"/>
      <c r="I2853" s="9"/>
      <c r="J2853" s="9"/>
      <c r="K2853" s="9"/>
      <c r="L2853" s="9"/>
      <c r="M2853" s="9"/>
      <c r="N2853" s="9"/>
    </row>
    <row r="2854" spans="1:14" x14ac:dyDescent="0.2">
      <c r="A2854" s="9"/>
      <c r="B2854" s="9"/>
      <c r="C2854" s="9"/>
      <c r="D2854" s="9"/>
      <c r="E2854" s="9"/>
      <c r="F2854" s="9"/>
      <c r="G2854" s="9"/>
      <c r="H2854" s="9"/>
      <c r="I2854" s="9"/>
      <c r="J2854" s="9"/>
      <c r="K2854" s="9"/>
      <c r="L2854" s="9"/>
      <c r="M2854" s="9"/>
      <c r="N2854" s="9"/>
    </row>
    <row r="2855" spans="1:14" x14ac:dyDescent="0.2">
      <c r="A2855" s="9"/>
      <c r="B2855" s="9"/>
      <c r="C2855" s="9"/>
      <c r="D2855" s="9"/>
      <c r="E2855" s="9"/>
      <c r="F2855" s="9"/>
      <c r="G2855" s="9"/>
      <c r="H2855" s="9"/>
      <c r="I2855" s="9"/>
      <c r="J2855" s="9"/>
      <c r="K2855" s="9"/>
      <c r="L2855" s="9"/>
      <c r="M2855" s="9"/>
      <c r="N2855" s="9"/>
    </row>
    <row r="2856" spans="1:14" x14ac:dyDescent="0.2">
      <c r="A2856" s="9"/>
      <c r="B2856" s="9"/>
      <c r="C2856" s="9"/>
      <c r="D2856" s="9"/>
      <c r="E2856" s="9"/>
      <c r="F2856" s="9"/>
      <c r="G2856" s="9"/>
      <c r="H2856" s="9"/>
      <c r="I2856" s="9"/>
      <c r="J2856" s="9"/>
      <c r="K2856" s="9"/>
      <c r="L2856" s="9"/>
      <c r="M2856" s="9"/>
      <c r="N2856" s="9"/>
    </row>
    <row r="2857" spans="1:14" x14ac:dyDescent="0.2">
      <c r="A2857" s="9"/>
      <c r="B2857" s="9"/>
      <c r="C2857" s="9"/>
      <c r="D2857" s="9"/>
      <c r="E2857" s="9"/>
      <c r="F2857" s="9"/>
      <c r="G2857" s="9"/>
      <c r="H2857" s="9"/>
      <c r="I2857" s="9"/>
      <c r="J2857" s="9"/>
      <c r="K2857" s="9"/>
      <c r="L2857" s="9"/>
      <c r="M2857" s="9"/>
      <c r="N2857" s="9"/>
    </row>
    <row r="2858" spans="1:14" x14ac:dyDescent="0.2">
      <c r="A2858" s="9"/>
      <c r="B2858" s="9"/>
      <c r="C2858" s="9"/>
      <c r="D2858" s="9"/>
      <c r="E2858" s="9"/>
      <c r="F2858" s="9"/>
      <c r="G2858" s="9"/>
      <c r="H2858" s="9"/>
      <c r="I2858" s="9"/>
      <c r="J2858" s="9"/>
      <c r="K2858" s="9"/>
      <c r="L2858" s="9"/>
      <c r="M2858" s="9"/>
      <c r="N2858" s="9"/>
    </row>
    <row r="2859" spans="1:14" x14ac:dyDescent="0.2">
      <c r="A2859" s="9"/>
      <c r="B2859" s="9"/>
      <c r="C2859" s="9"/>
      <c r="D2859" s="9"/>
      <c r="E2859" s="9"/>
      <c r="F2859" s="9"/>
      <c r="G2859" s="9"/>
      <c r="H2859" s="9"/>
      <c r="I2859" s="9"/>
      <c r="J2859" s="9"/>
      <c r="K2859" s="9"/>
      <c r="L2859" s="9"/>
      <c r="M2859" s="9"/>
      <c r="N2859" s="9"/>
    </row>
    <row r="2860" spans="1:14" x14ac:dyDescent="0.2">
      <c r="A2860" s="9"/>
      <c r="B2860" s="9"/>
      <c r="C2860" s="9"/>
      <c r="D2860" s="9"/>
      <c r="E2860" s="9"/>
      <c r="F2860" s="9"/>
      <c r="G2860" s="9"/>
      <c r="H2860" s="9"/>
      <c r="I2860" s="9"/>
      <c r="J2860" s="9"/>
      <c r="K2860" s="9"/>
      <c r="L2860" s="9"/>
      <c r="M2860" s="9"/>
      <c r="N2860" s="9"/>
    </row>
    <row r="2861" spans="1:14" x14ac:dyDescent="0.2">
      <c r="A2861" s="9"/>
      <c r="B2861" s="9"/>
      <c r="C2861" s="9"/>
      <c r="D2861" s="9"/>
      <c r="E2861" s="9"/>
      <c r="F2861" s="9"/>
      <c r="G2861" s="9"/>
      <c r="H2861" s="9"/>
      <c r="I2861" s="9"/>
      <c r="J2861" s="9"/>
      <c r="K2861" s="9"/>
      <c r="L2861" s="9"/>
      <c r="M2861" s="9"/>
      <c r="N2861" s="9"/>
    </row>
    <row r="2862" spans="1:14" x14ac:dyDescent="0.2">
      <c r="A2862" s="9"/>
      <c r="B2862" s="9"/>
      <c r="C2862" s="9"/>
      <c r="D2862" s="9"/>
      <c r="E2862" s="9"/>
      <c r="F2862" s="9"/>
      <c r="G2862" s="9"/>
      <c r="H2862" s="9"/>
      <c r="I2862" s="9"/>
      <c r="J2862" s="9"/>
      <c r="K2862" s="9"/>
      <c r="L2862" s="9"/>
      <c r="M2862" s="9"/>
      <c r="N2862" s="9"/>
    </row>
    <row r="2863" spans="1:14" x14ac:dyDescent="0.2">
      <c r="A2863" s="9"/>
      <c r="B2863" s="9"/>
      <c r="C2863" s="9"/>
      <c r="D2863" s="9"/>
      <c r="E2863" s="9"/>
      <c r="F2863" s="9"/>
      <c r="G2863" s="9"/>
      <c r="H2863" s="9"/>
      <c r="I2863" s="9"/>
      <c r="J2863" s="9"/>
      <c r="K2863" s="9"/>
      <c r="L2863" s="9"/>
      <c r="M2863" s="9"/>
      <c r="N2863" s="9"/>
    </row>
    <row r="2864" spans="1:14" x14ac:dyDescent="0.2">
      <c r="A2864" s="9"/>
      <c r="B2864" s="9"/>
      <c r="C2864" s="9"/>
      <c r="D2864" s="9"/>
      <c r="E2864" s="9"/>
      <c r="F2864" s="9"/>
      <c r="G2864" s="9"/>
      <c r="H2864" s="9"/>
      <c r="I2864" s="9"/>
      <c r="J2864" s="9"/>
      <c r="K2864" s="9"/>
      <c r="L2864" s="9"/>
      <c r="M2864" s="9"/>
      <c r="N2864" s="9"/>
    </row>
    <row r="2865" spans="1:14" x14ac:dyDescent="0.2">
      <c r="A2865" s="9"/>
      <c r="B2865" s="9"/>
      <c r="C2865" s="9"/>
      <c r="D2865" s="9"/>
      <c r="E2865" s="9"/>
      <c r="F2865" s="9"/>
      <c r="G2865" s="9"/>
      <c r="H2865" s="9"/>
      <c r="I2865" s="9"/>
      <c r="J2865" s="9"/>
      <c r="K2865" s="9"/>
      <c r="L2865" s="9"/>
      <c r="M2865" s="9"/>
      <c r="N2865" s="9"/>
    </row>
    <row r="2866" spans="1:14" x14ac:dyDescent="0.2">
      <c r="A2866" s="9"/>
      <c r="B2866" s="9"/>
      <c r="C2866" s="9"/>
      <c r="D2866" s="9"/>
      <c r="E2866" s="9"/>
      <c r="F2866" s="9"/>
      <c r="G2866" s="9"/>
      <c r="H2866" s="9"/>
      <c r="I2866" s="9"/>
      <c r="J2866" s="9"/>
      <c r="K2866" s="9"/>
      <c r="L2866" s="9"/>
      <c r="M2866" s="9"/>
      <c r="N2866" s="9"/>
    </row>
    <row r="2867" spans="1:14" x14ac:dyDescent="0.2">
      <c r="A2867" s="9"/>
      <c r="B2867" s="9"/>
      <c r="C2867" s="9"/>
      <c r="D2867" s="9"/>
      <c r="E2867" s="9"/>
      <c r="F2867" s="9"/>
      <c r="G2867" s="9"/>
      <c r="H2867" s="9"/>
      <c r="I2867" s="9"/>
      <c r="J2867" s="9"/>
      <c r="K2867" s="9"/>
      <c r="L2867" s="9"/>
      <c r="M2867" s="9"/>
      <c r="N2867" s="9"/>
    </row>
    <row r="2868" spans="1:14" x14ac:dyDescent="0.2">
      <c r="A2868" s="9"/>
      <c r="B2868" s="9"/>
      <c r="C2868" s="9"/>
      <c r="D2868" s="9"/>
      <c r="E2868" s="9"/>
      <c r="F2868" s="9"/>
      <c r="G2868" s="9"/>
      <c r="H2868" s="9"/>
      <c r="I2868" s="9"/>
      <c r="J2868" s="9"/>
      <c r="K2868" s="9"/>
      <c r="L2868" s="9"/>
      <c r="M2868" s="9"/>
      <c r="N2868" s="9"/>
    </row>
    <row r="2869" spans="1:14" x14ac:dyDescent="0.2">
      <c r="A2869" s="9"/>
      <c r="B2869" s="9"/>
      <c r="C2869" s="9"/>
      <c r="D2869" s="9"/>
      <c r="E2869" s="9"/>
      <c r="F2869" s="9"/>
      <c r="G2869" s="9"/>
      <c r="H2869" s="9"/>
      <c r="I2869" s="9"/>
      <c r="J2869" s="9"/>
      <c r="K2869" s="9"/>
      <c r="L2869" s="9"/>
      <c r="M2869" s="9"/>
      <c r="N2869" s="9"/>
    </row>
    <row r="2870" spans="1:14" x14ac:dyDescent="0.2">
      <c r="A2870" s="9"/>
      <c r="B2870" s="9"/>
      <c r="C2870" s="9"/>
      <c r="D2870" s="9"/>
      <c r="E2870" s="9"/>
      <c r="F2870" s="9"/>
      <c r="G2870" s="9"/>
      <c r="H2870" s="9"/>
      <c r="I2870" s="9"/>
      <c r="J2870" s="9"/>
      <c r="K2870" s="9"/>
      <c r="L2870" s="9"/>
      <c r="M2870" s="9"/>
      <c r="N2870" s="9"/>
    </row>
    <row r="2871" spans="1:14" x14ac:dyDescent="0.2">
      <c r="A2871" s="9"/>
      <c r="B2871" s="9"/>
      <c r="C2871" s="9"/>
      <c r="D2871" s="9"/>
      <c r="E2871" s="9"/>
      <c r="F2871" s="9"/>
      <c r="G2871" s="9"/>
      <c r="H2871" s="9"/>
      <c r="I2871" s="9"/>
      <c r="J2871" s="9"/>
      <c r="K2871" s="9"/>
      <c r="L2871" s="9"/>
      <c r="M2871" s="9"/>
      <c r="N2871" s="9"/>
    </row>
    <row r="2872" spans="1:14" x14ac:dyDescent="0.2">
      <c r="A2872" s="9"/>
      <c r="B2872" s="9"/>
      <c r="C2872" s="9"/>
      <c r="D2872" s="9"/>
      <c r="E2872" s="9"/>
      <c r="F2872" s="9"/>
      <c r="G2872" s="9"/>
      <c r="H2872" s="9"/>
      <c r="I2872" s="9"/>
      <c r="J2872" s="9"/>
      <c r="K2872" s="9"/>
      <c r="L2872" s="9"/>
      <c r="M2872" s="9"/>
      <c r="N2872" s="9"/>
    </row>
    <row r="2873" spans="1:14" x14ac:dyDescent="0.2">
      <c r="A2873" s="9"/>
      <c r="B2873" s="9"/>
      <c r="C2873" s="9"/>
      <c r="D2873" s="9"/>
      <c r="E2873" s="9"/>
      <c r="F2873" s="9"/>
      <c r="G2873" s="9"/>
      <c r="H2873" s="9"/>
      <c r="I2873" s="9"/>
      <c r="J2873" s="9"/>
      <c r="K2873" s="9"/>
      <c r="L2873" s="9"/>
      <c r="M2873" s="9"/>
      <c r="N2873" s="9"/>
    </row>
    <row r="2874" spans="1:14" x14ac:dyDescent="0.2">
      <c r="A2874" s="9"/>
      <c r="B2874" s="9"/>
      <c r="C2874" s="9"/>
      <c r="D2874" s="9"/>
      <c r="E2874" s="9"/>
      <c r="F2874" s="9"/>
      <c r="G2874" s="9"/>
      <c r="H2874" s="9"/>
      <c r="I2874" s="9"/>
      <c r="J2874" s="9"/>
      <c r="K2874" s="9"/>
      <c r="L2874" s="9"/>
      <c r="M2874" s="9"/>
      <c r="N2874" s="9"/>
    </row>
    <row r="2875" spans="1:14" x14ac:dyDescent="0.2">
      <c r="A2875" s="9"/>
      <c r="B2875" s="9"/>
      <c r="C2875" s="9"/>
      <c r="D2875" s="9"/>
      <c r="E2875" s="9"/>
      <c r="F2875" s="9"/>
      <c r="G2875" s="9"/>
      <c r="H2875" s="9"/>
      <c r="I2875" s="9"/>
      <c r="J2875" s="9"/>
      <c r="K2875" s="9"/>
      <c r="L2875" s="9"/>
      <c r="M2875" s="9"/>
      <c r="N2875" s="9"/>
    </row>
    <row r="2876" spans="1:14" x14ac:dyDescent="0.2">
      <c r="A2876" s="9"/>
      <c r="B2876" s="9"/>
      <c r="C2876" s="9"/>
      <c r="D2876" s="9"/>
      <c r="E2876" s="9"/>
      <c r="F2876" s="9"/>
      <c r="G2876" s="9"/>
      <c r="H2876" s="9"/>
      <c r="I2876" s="9"/>
      <c r="J2876" s="9"/>
      <c r="K2876" s="9"/>
      <c r="L2876" s="9"/>
      <c r="M2876" s="9"/>
      <c r="N2876" s="9"/>
    </row>
    <row r="2877" spans="1:14" x14ac:dyDescent="0.2">
      <c r="A2877" s="9"/>
      <c r="B2877" s="9"/>
      <c r="C2877" s="9"/>
      <c r="D2877" s="9"/>
      <c r="E2877" s="9"/>
      <c r="F2877" s="9"/>
      <c r="G2877" s="9"/>
      <c r="H2877" s="9"/>
      <c r="I2877" s="9"/>
      <c r="J2877" s="9"/>
      <c r="K2877" s="9"/>
      <c r="L2877" s="9"/>
      <c r="M2877" s="9"/>
      <c r="N2877" s="9"/>
    </row>
    <row r="2878" spans="1:14" x14ac:dyDescent="0.2">
      <c r="A2878" s="9"/>
      <c r="B2878" s="9"/>
      <c r="C2878" s="9"/>
      <c r="D2878" s="9"/>
      <c r="E2878" s="9"/>
      <c r="F2878" s="9"/>
      <c r="G2878" s="9"/>
      <c r="H2878" s="9"/>
      <c r="I2878" s="9"/>
      <c r="J2878" s="9"/>
      <c r="K2878" s="9"/>
      <c r="L2878" s="9"/>
      <c r="M2878" s="9"/>
      <c r="N2878" s="9"/>
    </row>
    <row r="2879" spans="1:14" x14ac:dyDescent="0.2">
      <c r="A2879" s="9"/>
      <c r="B2879" s="9"/>
      <c r="C2879" s="9"/>
      <c r="D2879" s="9"/>
      <c r="E2879" s="9"/>
      <c r="F2879" s="9"/>
      <c r="G2879" s="9"/>
      <c r="H2879" s="9"/>
      <c r="I2879" s="9"/>
      <c r="J2879" s="9"/>
      <c r="K2879" s="9"/>
      <c r="L2879" s="9"/>
      <c r="M2879" s="9"/>
      <c r="N2879" s="9"/>
    </row>
    <row r="2880" spans="1:14" x14ac:dyDescent="0.2">
      <c r="A2880" s="9"/>
      <c r="B2880" s="9"/>
      <c r="C2880" s="9"/>
      <c r="D2880" s="9"/>
      <c r="E2880" s="9"/>
      <c r="F2880" s="9"/>
      <c r="G2880" s="9"/>
      <c r="H2880" s="9"/>
      <c r="I2880" s="9"/>
      <c r="J2880" s="9"/>
      <c r="K2880" s="9"/>
      <c r="L2880" s="9"/>
      <c r="M2880" s="9"/>
      <c r="N2880" s="9"/>
    </row>
    <row r="2881" spans="1:14" x14ac:dyDescent="0.2">
      <c r="A2881" s="9"/>
      <c r="B2881" s="9"/>
      <c r="C2881" s="9"/>
      <c r="D2881" s="9"/>
      <c r="E2881" s="9"/>
      <c r="F2881" s="9"/>
      <c r="G2881" s="9"/>
      <c r="H2881" s="9"/>
      <c r="I2881" s="9"/>
      <c r="J2881" s="9"/>
      <c r="K2881" s="9"/>
      <c r="L2881" s="9"/>
      <c r="M2881" s="9"/>
      <c r="N2881" s="9"/>
    </row>
    <row r="2882" spans="1:14" x14ac:dyDescent="0.2">
      <c r="A2882" s="9"/>
      <c r="B2882" s="9"/>
      <c r="C2882" s="9"/>
      <c r="D2882" s="9"/>
      <c r="E2882" s="9"/>
      <c r="F2882" s="9"/>
      <c r="G2882" s="9"/>
      <c r="H2882" s="9"/>
      <c r="I2882" s="9"/>
      <c r="J2882" s="9"/>
      <c r="K2882" s="9"/>
      <c r="L2882" s="9"/>
      <c r="M2882" s="9"/>
      <c r="N2882" s="9"/>
    </row>
    <row r="2883" spans="1:14" x14ac:dyDescent="0.2">
      <c r="A2883" s="9"/>
      <c r="B2883" s="9"/>
      <c r="C2883" s="9"/>
      <c r="D2883" s="9"/>
      <c r="E2883" s="9"/>
      <c r="F2883" s="9"/>
      <c r="G2883" s="9"/>
      <c r="H2883" s="9"/>
      <c r="I2883" s="9"/>
      <c r="J2883" s="9"/>
      <c r="K2883" s="9"/>
      <c r="L2883" s="9"/>
      <c r="M2883" s="9"/>
      <c r="N2883" s="9"/>
    </row>
    <row r="2884" spans="1:14" x14ac:dyDescent="0.2">
      <c r="A2884" s="9"/>
      <c r="B2884" s="9"/>
      <c r="C2884" s="9"/>
      <c r="D2884" s="9"/>
      <c r="E2884" s="9"/>
      <c r="F2884" s="9"/>
      <c r="G2884" s="9"/>
      <c r="H2884" s="9"/>
      <c r="I2884" s="9"/>
      <c r="J2884" s="9"/>
      <c r="K2884" s="9"/>
      <c r="L2884" s="9"/>
      <c r="M2884" s="9"/>
      <c r="N2884" s="9"/>
    </row>
    <row r="2885" spans="1:14" x14ac:dyDescent="0.2">
      <c r="A2885" s="9"/>
      <c r="B2885" s="9"/>
      <c r="C2885" s="9"/>
      <c r="D2885" s="9"/>
      <c r="E2885" s="9"/>
      <c r="F2885" s="9"/>
      <c r="G2885" s="9"/>
      <c r="H2885" s="9"/>
      <c r="I2885" s="9"/>
      <c r="J2885" s="9"/>
      <c r="K2885" s="9"/>
      <c r="L2885" s="9"/>
      <c r="M2885" s="9"/>
      <c r="N2885" s="9"/>
    </row>
    <row r="2886" spans="1:14" x14ac:dyDescent="0.2">
      <c r="A2886" s="9"/>
      <c r="B2886" s="9"/>
      <c r="C2886" s="9"/>
      <c r="D2886" s="9"/>
      <c r="E2886" s="9"/>
      <c r="F2886" s="9"/>
      <c r="G2886" s="9"/>
      <c r="H2886" s="9"/>
      <c r="I2886" s="9"/>
      <c r="J2886" s="9"/>
      <c r="K2886" s="9"/>
      <c r="L2886" s="9"/>
      <c r="M2886" s="9"/>
      <c r="N2886" s="9"/>
    </row>
    <row r="2887" spans="1:14" x14ac:dyDescent="0.2">
      <c r="A2887" s="9"/>
      <c r="B2887" s="9"/>
      <c r="C2887" s="9"/>
      <c r="D2887" s="9"/>
      <c r="E2887" s="9"/>
      <c r="F2887" s="9"/>
      <c r="G2887" s="9"/>
      <c r="H2887" s="9"/>
      <c r="I2887" s="9"/>
      <c r="J2887" s="9"/>
      <c r="K2887" s="9"/>
      <c r="L2887" s="9"/>
      <c r="M2887" s="9"/>
      <c r="N2887" s="9"/>
    </row>
    <row r="2888" spans="1:14" x14ac:dyDescent="0.2">
      <c r="A2888" s="9"/>
      <c r="B2888" s="9"/>
      <c r="C2888" s="9"/>
      <c r="D2888" s="9"/>
      <c r="E2888" s="9"/>
      <c r="F2888" s="9"/>
      <c r="G2888" s="9"/>
      <c r="H2888" s="9"/>
      <c r="I2888" s="9"/>
      <c r="J2888" s="9"/>
      <c r="K2888" s="9"/>
      <c r="L2888" s="9"/>
      <c r="M2888" s="9"/>
      <c r="N2888" s="9"/>
    </row>
    <row r="2889" spans="1:14" x14ac:dyDescent="0.2">
      <c r="A2889" s="9"/>
      <c r="B2889" s="9"/>
      <c r="C2889" s="9"/>
      <c r="D2889" s="9"/>
      <c r="E2889" s="9"/>
      <c r="F2889" s="9"/>
      <c r="G2889" s="9"/>
      <c r="H2889" s="9"/>
      <c r="I2889" s="9"/>
      <c r="J2889" s="9"/>
      <c r="K2889" s="9"/>
      <c r="L2889" s="9"/>
      <c r="M2889" s="9"/>
      <c r="N2889" s="9"/>
    </row>
    <row r="2890" spans="1:14" x14ac:dyDescent="0.2">
      <c r="A2890" s="9"/>
      <c r="B2890" s="9"/>
      <c r="C2890" s="9"/>
      <c r="D2890" s="9"/>
      <c r="E2890" s="9"/>
      <c r="F2890" s="9"/>
      <c r="G2890" s="9"/>
      <c r="H2890" s="9"/>
      <c r="I2890" s="9"/>
      <c r="J2890" s="9"/>
      <c r="K2890" s="9"/>
      <c r="L2890" s="9"/>
      <c r="M2890" s="9"/>
      <c r="N2890" s="9"/>
    </row>
    <row r="2891" spans="1:14" x14ac:dyDescent="0.2">
      <c r="A2891" s="9"/>
      <c r="B2891" s="9"/>
      <c r="C2891" s="9"/>
      <c r="D2891" s="9"/>
      <c r="E2891" s="9"/>
      <c r="F2891" s="9"/>
      <c r="G2891" s="9"/>
      <c r="H2891" s="9"/>
      <c r="I2891" s="9"/>
      <c r="J2891" s="9"/>
      <c r="K2891" s="9"/>
      <c r="L2891" s="9"/>
      <c r="M2891" s="9"/>
      <c r="N2891" s="9"/>
    </row>
    <row r="2892" spans="1:14" x14ac:dyDescent="0.2">
      <c r="A2892" s="9"/>
      <c r="B2892" s="9"/>
      <c r="C2892" s="9"/>
      <c r="D2892" s="9"/>
      <c r="E2892" s="9"/>
      <c r="F2892" s="9"/>
      <c r="G2892" s="9"/>
      <c r="H2892" s="9"/>
      <c r="I2892" s="9"/>
      <c r="J2892" s="9"/>
      <c r="K2892" s="9"/>
      <c r="L2892" s="9"/>
      <c r="M2892" s="9"/>
      <c r="N2892" s="9"/>
    </row>
    <row r="2893" spans="1:14" x14ac:dyDescent="0.2">
      <c r="A2893" s="9"/>
      <c r="B2893" s="9"/>
      <c r="C2893" s="9"/>
      <c r="D2893" s="9"/>
      <c r="E2893" s="9"/>
      <c r="F2893" s="9"/>
      <c r="G2893" s="9"/>
      <c r="H2893" s="9"/>
      <c r="I2893" s="9"/>
      <c r="J2893" s="9"/>
      <c r="K2893" s="9"/>
      <c r="L2893" s="9"/>
      <c r="M2893" s="9"/>
      <c r="N2893" s="9"/>
    </row>
    <row r="2894" spans="1:14" x14ac:dyDescent="0.2">
      <c r="A2894" s="9"/>
      <c r="B2894" s="9"/>
      <c r="C2894" s="9"/>
      <c r="D2894" s="9"/>
      <c r="E2894" s="9"/>
      <c r="F2894" s="9"/>
      <c r="G2894" s="9"/>
      <c r="H2894" s="9"/>
      <c r="I2894" s="9"/>
      <c r="J2894" s="9"/>
      <c r="K2894" s="9"/>
      <c r="L2894" s="9"/>
      <c r="M2894" s="9"/>
      <c r="N2894" s="9"/>
    </row>
    <row r="2895" spans="1:14" x14ac:dyDescent="0.2">
      <c r="A2895" s="9"/>
      <c r="B2895" s="9"/>
      <c r="C2895" s="9"/>
      <c r="D2895" s="9"/>
      <c r="E2895" s="9"/>
      <c r="F2895" s="9"/>
      <c r="G2895" s="9"/>
      <c r="H2895" s="9"/>
      <c r="I2895" s="9"/>
      <c r="J2895" s="9"/>
      <c r="K2895" s="9"/>
      <c r="L2895" s="9"/>
      <c r="M2895" s="9"/>
      <c r="N2895" s="9"/>
    </row>
    <row r="2896" spans="1:14" x14ac:dyDescent="0.2">
      <c r="A2896" s="9"/>
      <c r="B2896" s="9"/>
      <c r="C2896" s="9"/>
      <c r="D2896" s="9"/>
      <c r="E2896" s="9"/>
      <c r="F2896" s="9"/>
      <c r="G2896" s="9"/>
      <c r="H2896" s="9"/>
      <c r="I2896" s="9"/>
      <c r="J2896" s="9"/>
      <c r="K2896" s="9"/>
      <c r="L2896" s="9"/>
      <c r="M2896" s="9"/>
      <c r="N2896" s="9"/>
    </row>
    <row r="2897" spans="1:14" x14ac:dyDescent="0.2">
      <c r="A2897" s="9"/>
      <c r="B2897" s="9"/>
      <c r="C2897" s="9"/>
      <c r="D2897" s="9"/>
      <c r="E2897" s="9"/>
      <c r="F2897" s="9"/>
      <c r="G2897" s="9"/>
      <c r="H2897" s="9"/>
      <c r="I2897" s="9"/>
      <c r="J2897" s="9"/>
      <c r="K2897" s="9"/>
      <c r="L2897" s="9"/>
      <c r="M2897" s="9"/>
      <c r="N2897" s="9"/>
    </row>
    <row r="2898" spans="1:14" x14ac:dyDescent="0.2">
      <c r="A2898" s="9"/>
      <c r="B2898" s="9"/>
      <c r="C2898" s="9"/>
      <c r="D2898" s="9"/>
      <c r="E2898" s="9"/>
      <c r="F2898" s="9"/>
      <c r="G2898" s="9"/>
      <c r="H2898" s="9"/>
      <c r="I2898" s="9"/>
      <c r="J2898" s="9"/>
      <c r="K2898" s="9"/>
      <c r="L2898" s="9"/>
      <c r="M2898" s="9"/>
      <c r="N2898" s="9"/>
    </row>
    <row r="2899" spans="1:14" x14ac:dyDescent="0.2">
      <c r="A2899" s="9"/>
      <c r="B2899" s="9"/>
      <c r="C2899" s="9"/>
      <c r="D2899" s="9"/>
      <c r="E2899" s="9"/>
      <c r="F2899" s="9"/>
      <c r="G2899" s="9"/>
      <c r="H2899" s="9"/>
      <c r="I2899" s="9"/>
      <c r="J2899" s="9"/>
      <c r="K2899" s="9"/>
      <c r="L2899" s="9"/>
      <c r="M2899" s="9"/>
      <c r="N2899" s="9"/>
    </row>
    <row r="2900" spans="1:14" x14ac:dyDescent="0.2">
      <c r="A2900" s="9"/>
      <c r="B2900" s="9"/>
      <c r="C2900" s="9"/>
      <c r="D2900" s="9"/>
      <c r="E2900" s="9"/>
      <c r="F2900" s="9"/>
      <c r="G2900" s="9"/>
      <c r="H2900" s="9"/>
      <c r="I2900" s="9"/>
      <c r="J2900" s="9"/>
      <c r="K2900" s="9"/>
      <c r="L2900" s="9"/>
      <c r="M2900" s="9"/>
      <c r="N2900" s="9"/>
    </row>
    <row r="2901" spans="1:14" x14ac:dyDescent="0.2">
      <c r="A2901" s="9"/>
      <c r="B2901" s="9"/>
      <c r="C2901" s="9"/>
      <c r="D2901" s="9"/>
      <c r="E2901" s="9"/>
      <c r="F2901" s="9"/>
      <c r="G2901" s="9"/>
      <c r="H2901" s="9"/>
      <c r="I2901" s="9"/>
      <c r="J2901" s="9"/>
      <c r="K2901" s="9"/>
      <c r="L2901" s="9"/>
      <c r="M2901" s="9"/>
      <c r="N2901" s="9"/>
    </row>
    <row r="2902" spans="1:14" x14ac:dyDescent="0.2">
      <c r="A2902" s="9"/>
      <c r="B2902" s="9"/>
      <c r="C2902" s="9"/>
      <c r="D2902" s="9"/>
      <c r="E2902" s="9"/>
      <c r="F2902" s="9"/>
      <c r="G2902" s="9"/>
      <c r="H2902" s="9"/>
      <c r="I2902" s="9"/>
      <c r="J2902" s="9"/>
      <c r="K2902" s="9"/>
      <c r="L2902" s="9"/>
      <c r="M2902" s="9"/>
      <c r="N2902" s="9"/>
    </row>
    <row r="2903" spans="1:14" x14ac:dyDescent="0.2">
      <c r="A2903" s="9"/>
      <c r="B2903" s="9"/>
      <c r="C2903" s="9"/>
      <c r="D2903" s="9"/>
      <c r="E2903" s="9"/>
      <c r="F2903" s="9"/>
      <c r="G2903" s="9"/>
      <c r="H2903" s="9"/>
      <c r="I2903" s="9"/>
      <c r="J2903" s="9"/>
      <c r="K2903" s="9"/>
      <c r="L2903" s="9"/>
      <c r="M2903" s="9"/>
      <c r="N2903" s="9"/>
    </row>
    <row r="2904" spans="1:14" x14ac:dyDescent="0.2">
      <c r="A2904" s="9"/>
      <c r="B2904" s="9"/>
      <c r="C2904" s="9"/>
      <c r="D2904" s="9"/>
      <c r="E2904" s="9"/>
      <c r="F2904" s="9"/>
      <c r="G2904" s="9"/>
      <c r="H2904" s="9"/>
      <c r="I2904" s="9"/>
      <c r="J2904" s="9"/>
      <c r="K2904" s="9"/>
      <c r="L2904" s="9"/>
      <c r="M2904" s="9"/>
      <c r="N2904" s="9"/>
    </row>
    <row r="2905" spans="1:14" x14ac:dyDescent="0.2">
      <c r="A2905" s="9"/>
      <c r="B2905" s="9"/>
      <c r="C2905" s="9"/>
      <c r="D2905" s="9"/>
      <c r="E2905" s="9"/>
      <c r="F2905" s="9"/>
      <c r="G2905" s="9"/>
      <c r="H2905" s="9"/>
      <c r="I2905" s="9"/>
      <c r="J2905" s="9"/>
      <c r="K2905" s="9"/>
      <c r="L2905" s="9"/>
      <c r="M2905" s="9"/>
      <c r="N2905" s="9"/>
    </row>
    <row r="2906" spans="1:14" x14ac:dyDescent="0.2">
      <c r="A2906" s="9"/>
      <c r="B2906" s="9"/>
      <c r="C2906" s="9"/>
      <c r="D2906" s="9"/>
      <c r="E2906" s="9"/>
      <c r="F2906" s="9"/>
      <c r="G2906" s="9"/>
      <c r="H2906" s="9"/>
      <c r="I2906" s="9"/>
      <c r="J2906" s="9"/>
      <c r="K2906" s="9"/>
      <c r="L2906" s="9"/>
      <c r="M2906" s="9"/>
      <c r="N2906" s="9"/>
    </row>
    <row r="2907" spans="1:14" x14ac:dyDescent="0.2">
      <c r="A2907" s="9"/>
      <c r="B2907" s="9"/>
      <c r="C2907" s="9"/>
      <c r="D2907" s="9"/>
      <c r="E2907" s="9"/>
      <c r="F2907" s="9"/>
      <c r="G2907" s="9"/>
      <c r="H2907" s="9"/>
      <c r="I2907" s="9"/>
      <c r="J2907" s="9"/>
      <c r="K2907" s="9"/>
      <c r="L2907" s="9"/>
      <c r="M2907" s="9"/>
      <c r="N2907" s="9"/>
    </row>
    <row r="2908" spans="1:14" x14ac:dyDescent="0.2">
      <c r="A2908" s="9"/>
      <c r="B2908" s="9"/>
      <c r="C2908" s="9"/>
      <c r="D2908" s="9"/>
      <c r="E2908" s="9"/>
      <c r="F2908" s="9"/>
      <c r="G2908" s="9"/>
      <c r="H2908" s="9"/>
      <c r="I2908" s="9"/>
      <c r="J2908" s="9"/>
      <c r="K2908" s="9"/>
      <c r="L2908" s="9"/>
      <c r="M2908" s="9"/>
      <c r="N2908" s="9"/>
    </row>
    <row r="2909" spans="1:14" x14ac:dyDescent="0.2">
      <c r="A2909" s="9"/>
      <c r="B2909" s="9"/>
      <c r="C2909" s="9"/>
      <c r="D2909" s="9"/>
      <c r="E2909" s="9"/>
      <c r="F2909" s="9"/>
      <c r="G2909" s="9"/>
      <c r="H2909" s="9"/>
      <c r="I2909" s="9"/>
      <c r="J2909" s="9"/>
      <c r="K2909" s="9"/>
      <c r="L2909" s="9"/>
      <c r="M2909" s="9"/>
      <c r="N2909" s="9"/>
    </row>
    <row r="2910" spans="1:14" x14ac:dyDescent="0.2">
      <c r="A2910" s="9"/>
      <c r="B2910" s="9"/>
      <c r="C2910" s="9"/>
      <c r="D2910" s="9"/>
      <c r="E2910" s="9"/>
      <c r="F2910" s="9"/>
      <c r="G2910" s="9"/>
      <c r="H2910" s="9"/>
      <c r="I2910" s="9"/>
      <c r="J2910" s="9"/>
      <c r="K2910" s="9"/>
      <c r="L2910" s="9"/>
      <c r="M2910" s="9"/>
      <c r="N2910" s="9"/>
    </row>
    <row r="2911" spans="1:14" x14ac:dyDescent="0.2">
      <c r="A2911" s="9"/>
      <c r="B2911" s="9"/>
      <c r="C2911" s="9"/>
      <c r="D2911" s="9"/>
      <c r="E2911" s="9"/>
      <c r="F2911" s="9"/>
      <c r="G2911" s="9"/>
      <c r="H2911" s="9"/>
      <c r="I2911" s="9"/>
      <c r="J2911" s="9"/>
      <c r="K2911" s="9"/>
      <c r="L2911" s="9"/>
      <c r="M2911" s="9"/>
      <c r="N2911" s="9"/>
    </row>
    <row r="2912" spans="1:14" x14ac:dyDescent="0.2">
      <c r="A2912" s="9"/>
      <c r="B2912" s="9"/>
      <c r="C2912" s="9"/>
      <c r="D2912" s="9"/>
      <c r="E2912" s="9"/>
      <c r="F2912" s="9"/>
      <c r="G2912" s="9"/>
      <c r="H2912" s="9"/>
      <c r="I2912" s="9"/>
      <c r="J2912" s="9"/>
      <c r="K2912" s="9"/>
      <c r="L2912" s="9"/>
      <c r="M2912" s="9"/>
      <c r="N2912" s="9"/>
    </row>
    <row r="2913" spans="1:14" x14ac:dyDescent="0.2">
      <c r="A2913" s="9"/>
      <c r="B2913" s="9"/>
      <c r="C2913" s="9"/>
      <c r="D2913" s="9"/>
      <c r="E2913" s="9"/>
      <c r="F2913" s="9"/>
      <c r="G2913" s="9"/>
      <c r="H2913" s="9"/>
      <c r="I2913" s="9"/>
      <c r="J2913" s="9"/>
      <c r="K2913" s="9"/>
      <c r="L2913" s="9"/>
      <c r="M2913" s="9"/>
      <c r="N2913" s="9"/>
    </row>
    <row r="2914" spans="1:14" x14ac:dyDescent="0.2">
      <c r="A2914" s="9"/>
      <c r="B2914" s="9"/>
      <c r="C2914" s="9"/>
      <c r="D2914" s="9"/>
      <c r="E2914" s="9"/>
      <c r="F2914" s="9"/>
      <c r="G2914" s="9"/>
      <c r="H2914" s="9"/>
      <c r="I2914" s="9"/>
      <c r="J2914" s="9"/>
      <c r="K2914" s="9"/>
      <c r="L2914" s="9"/>
      <c r="M2914" s="9"/>
      <c r="N2914" s="9"/>
    </row>
    <row r="2915" spans="1:14" x14ac:dyDescent="0.2">
      <c r="A2915" s="9"/>
      <c r="B2915" s="9"/>
      <c r="C2915" s="9"/>
      <c r="D2915" s="9"/>
      <c r="E2915" s="9"/>
      <c r="F2915" s="9"/>
      <c r="G2915" s="9"/>
      <c r="H2915" s="9"/>
      <c r="I2915" s="9"/>
      <c r="J2915" s="9"/>
      <c r="K2915" s="9"/>
      <c r="L2915" s="9"/>
      <c r="M2915" s="9"/>
      <c r="N2915" s="9"/>
    </row>
    <row r="2916" spans="1:14" x14ac:dyDescent="0.2">
      <c r="A2916" s="9"/>
      <c r="B2916" s="9"/>
      <c r="C2916" s="9"/>
      <c r="D2916" s="9"/>
      <c r="E2916" s="9"/>
      <c r="F2916" s="9"/>
      <c r="G2916" s="9"/>
      <c r="H2916" s="9"/>
      <c r="I2916" s="9"/>
      <c r="J2916" s="9"/>
      <c r="K2916" s="9"/>
      <c r="L2916" s="9"/>
      <c r="M2916" s="9"/>
      <c r="N2916" s="9"/>
    </row>
    <row r="2917" spans="1:14" x14ac:dyDescent="0.2">
      <c r="A2917" s="9"/>
      <c r="B2917" s="9"/>
      <c r="C2917" s="9"/>
      <c r="D2917" s="9"/>
      <c r="E2917" s="9"/>
      <c r="F2917" s="9"/>
      <c r="G2917" s="9"/>
      <c r="H2917" s="9"/>
      <c r="I2917" s="9"/>
      <c r="J2917" s="9"/>
      <c r="K2917" s="9"/>
      <c r="L2917" s="9"/>
      <c r="M2917" s="9"/>
      <c r="N2917" s="9"/>
    </row>
    <row r="2918" spans="1:14" x14ac:dyDescent="0.2">
      <c r="A2918" s="9"/>
      <c r="B2918" s="9"/>
      <c r="C2918" s="9"/>
      <c r="D2918" s="9"/>
      <c r="E2918" s="9"/>
      <c r="F2918" s="9"/>
      <c r="G2918" s="9"/>
      <c r="H2918" s="9"/>
      <c r="I2918" s="9"/>
      <c r="J2918" s="9"/>
      <c r="K2918" s="9"/>
      <c r="L2918" s="9"/>
      <c r="M2918" s="9"/>
      <c r="N2918" s="9"/>
    </row>
    <row r="2919" spans="1:14" x14ac:dyDescent="0.2">
      <c r="A2919" s="9"/>
      <c r="B2919" s="9"/>
      <c r="C2919" s="9"/>
      <c r="D2919" s="9"/>
      <c r="E2919" s="9"/>
      <c r="F2919" s="9"/>
      <c r="G2919" s="9"/>
      <c r="H2919" s="9"/>
      <c r="I2919" s="9"/>
      <c r="J2919" s="9"/>
      <c r="K2919" s="9"/>
      <c r="L2919" s="9"/>
      <c r="M2919" s="9"/>
      <c r="N2919" s="9"/>
    </row>
    <row r="2920" spans="1:14" x14ac:dyDescent="0.2">
      <c r="A2920" s="9"/>
      <c r="B2920" s="9"/>
      <c r="C2920" s="9"/>
      <c r="D2920" s="9"/>
      <c r="E2920" s="9"/>
      <c r="F2920" s="9"/>
      <c r="G2920" s="9"/>
      <c r="H2920" s="9"/>
      <c r="I2920" s="9"/>
      <c r="J2920" s="9"/>
      <c r="K2920" s="9"/>
      <c r="L2920" s="9"/>
      <c r="M2920" s="9"/>
      <c r="N2920" s="9"/>
    </row>
    <row r="2921" spans="1:14" x14ac:dyDescent="0.2">
      <c r="A2921" s="9"/>
      <c r="B2921" s="9"/>
      <c r="C2921" s="9"/>
      <c r="D2921" s="9"/>
      <c r="E2921" s="9"/>
      <c r="F2921" s="9"/>
      <c r="G2921" s="9"/>
      <c r="H2921" s="9"/>
      <c r="I2921" s="9"/>
      <c r="J2921" s="9"/>
      <c r="K2921" s="9"/>
      <c r="L2921" s="9"/>
      <c r="M2921" s="9"/>
      <c r="N2921" s="9"/>
    </row>
    <row r="2922" spans="1:14" x14ac:dyDescent="0.2">
      <c r="A2922" s="9"/>
      <c r="B2922" s="9"/>
      <c r="C2922" s="9"/>
      <c r="D2922" s="9"/>
      <c r="E2922" s="9"/>
      <c r="F2922" s="9"/>
      <c r="G2922" s="9"/>
      <c r="H2922" s="9"/>
      <c r="I2922" s="9"/>
      <c r="J2922" s="9"/>
      <c r="K2922" s="9"/>
      <c r="L2922" s="9"/>
      <c r="M2922" s="9"/>
      <c r="N2922" s="9"/>
    </row>
    <row r="2923" spans="1:14" x14ac:dyDescent="0.2">
      <c r="A2923" s="9"/>
      <c r="B2923" s="9"/>
      <c r="C2923" s="9"/>
      <c r="D2923" s="9"/>
      <c r="E2923" s="9"/>
      <c r="F2923" s="9"/>
      <c r="G2923" s="9"/>
      <c r="H2923" s="9"/>
      <c r="I2923" s="9"/>
      <c r="J2923" s="9"/>
      <c r="K2923" s="9"/>
      <c r="L2923" s="9"/>
      <c r="M2923" s="9"/>
      <c r="N2923" s="9"/>
    </row>
    <row r="2924" spans="1:14" x14ac:dyDescent="0.2">
      <c r="A2924" s="9"/>
      <c r="B2924" s="9"/>
      <c r="C2924" s="9"/>
      <c r="D2924" s="9"/>
      <c r="E2924" s="9"/>
      <c r="F2924" s="9"/>
      <c r="G2924" s="9"/>
      <c r="H2924" s="9"/>
      <c r="I2924" s="9"/>
      <c r="J2924" s="9"/>
      <c r="K2924" s="9"/>
      <c r="L2924" s="9"/>
      <c r="M2924" s="9"/>
      <c r="N2924" s="9"/>
    </row>
    <row r="2925" spans="1:14" x14ac:dyDescent="0.2">
      <c r="A2925" s="9"/>
      <c r="B2925" s="9"/>
      <c r="C2925" s="9"/>
      <c r="D2925" s="9"/>
      <c r="E2925" s="9"/>
      <c r="F2925" s="9"/>
      <c r="G2925" s="9"/>
      <c r="H2925" s="9"/>
      <c r="I2925" s="9"/>
      <c r="J2925" s="9"/>
      <c r="K2925" s="9"/>
      <c r="L2925" s="9"/>
      <c r="M2925" s="9"/>
      <c r="N2925" s="9"/>
    </row>
    <row r="2926" spans="1:14" x14ac:dyDescent="0.2">
      <c r="A2926" s="9"/>
      <c r="B2926" s="9"/>
      <c r="C2926" s="9"/>
      <c r="D2926" s="9"/>
      <c r="E2926" s="9"/>
      <c r="F2926" s="9"/>
      <c r="G2926" s="9"/>
      <c r="H2926" s="9"/>
      <c r="I2926" s="9"/>
      <c r="J2926" s="9"/>
      <c r="K2926" s="9"/>
      <c r="L2926" s="9"/>
      <c r="M2926" s="9"/>
      <c r="N2926" s="9"/>
    </row>
    <row r="2927" spans="1:14" x14ac:dyDescent="0.2">
      <c r="A2927" s="9"/>
      <c r="B2927" s="9"/>
      <c r="C2927" s="9"/>
      <c r="D2927" s="9"/>
      <c r="E2927" s="9"/>
      <c r="F2927" s="9"/>
      <c r="G2927" s="9"/>
      <c r="H2927" s="9"/>
      <c r="I2927" s="9"/>
      <c r="J2927" s="9"/>
      <c r="K2927" s="9"/>
      <c r="L2927" s="9"/>
      <c r="M2927" s="9"/>
      <c r="N2927" s="9"/>
    </row>
    <row r="2928" spans="1:14" x14ac:dyDescent="0.2">
      <c r="A2928" s="9"/>
      <c r="B2928" s="9"/>
      <c r="C2928" s="9"/>
      <c r="D2928" s="9"/>
      <c r="E2928" s="9"/>
      <c r="F2928" s="9"/>
      <c r="G2928" s="9"/>
      <c r="H2928" s="9"/>
      <c r="I2928" s="9"/>
      <c r="J2928" s="9"/>
      <c r="K2928" s="9"/>
      <c r="L2928" s="9"/>
      <c r="M2928" s="9"/>
      <c r="N2928" s="9"/>
    </row>
    <row r="2929" spans="1:14" x14ac:dyDescent="0.2">
      <c r="A2929" s="9"/>
      <c r="B2929" s="9"/>
      <c r="C2929" s="9"/>
      <c r="D2929" s="9"/>
      <c r="E2929" s="9"/>
      <c r="F2929" s="9"/>
      <c r="G2929" s="9"/>
      <c r="H2929" s="9"/>
      <c r="I2929" s="9"/>
      <c r="J2929" s="9"/>
      <c r="K2929" s="9"/>
      <c r="L2929" s="9"/>
      <c r="M2929" s="9"/>
      <c r="N2929" s="9"/>
    </row>
    <row r="2930" spans="1:14" x14ac:dyDescent="0.2">
      <c r="A2930" s="9"/>
      <c r="B2930" s="9"/>
      <c r="C2930" s="9"/>
      <c r="D2930" s="9"/>
      <c r="E2930" s="9"/>
      <c r="F2930" s="9"/>
      <c r="G2930" s="9"/>
      <c r="H2930" s="9"/>
      <c r="I2930" s="9"/>
      <c r="J2930" s="9"/>
      <c r="K2930" s="9"/>
      <c r="L2930" s="9"/>
      <c r="M2930" s="9"/>
      <c r="N2930" s="9"/>
    </row>
    <row r="2931" spans="1:14" x14ac:dyDescent="0.2">
      <c r="A2931" s="9"/>
      <c r="B2931" s="9"/>
      <c r="C2931" s="9"/>
      <c r="D2931" s="9"/>
      <c r="E2931" s="9"/>
      <c r="F2931" s="9"/>
      <c r="G2931" s="9"/>
      <c r="H2931" s="9"/>
      <c r="I2931" s="9"/>
      <c r="J2931" s="9"/>
      <c r="K2931" s="9"/>
      <c r="L2931" s="9"/>
      <c r="M2931" s="9"/>
      <c r="N2931" s="9"/>
    </row>
    <row r="2932" spans="1:14" x14ac:dyDescent="0.2">
      <c r="A2932" s="9"/>
      <c r="B2932" s="9"/>
      <c r="C2932" s="9"/>
      <c r="D2932" s="9"/>
      <c r="E2932" s="9"/>
      <c r="F2932" s="9"/>
      <c r="G2932" s="9"/>
      <c r="H2932" s="9"/>
      <c r="I2932" s="9"/>
      <c r="J2932" s="9"/>
      <c r="K2932" s="9"/>
      <c r="L2932" s="9"/>
      <c r="M2932" s="9"/>
      <c r="N2932" s="9"/>
    </row>
    <row r="2933" spans="1:14" x14ac:dyDescent="0.2">
      <c r="A2933" s="9"/>
      <c r="B2933" s="9"/>
      <c r="C2933" s="9"/>
      <c r="D2933" s="9"/>
      <c r="E2933" s="9"/>
      <c r="F2933" s="9"/>
      <c r="G2933" s="9"/>
      <c r="H2933" s="9"/>
      <c r="I2933" s="9"/>
      <c r="J2933" s="9"/>
      <c r="K2933" s="9"/>
      <c r="L2933" s="9"/>
      <c r="M2933" s="9"/>
      <c r="N2933" s="9"/>
    </row>
    <row r="2934" spans="1:14" x14ac:dyDescent="0.2">
      <c r="A2934" s="9"/>
      <c r="B2934" s="9"/>
      <c r="C2934" s="9"/>
      <c r="D2934" s="9"/>
      <c r="E2934" s="9"/>
      <c r="F2934" s="9"/>
      <c r="G2934" s="9"/>
      <c r="H2934" s="9"/>
      <c r="I2934" s="9"/>
      <c r="J2934" s="9"/>
      <c r="K2934" s="9"/>
      <c r="L2934" s="9"/>
      <c r="M2934" s="9"/>
      <c r="N2934" s="9"/>
    </row>
    <row r="2935" spans="1:14" x14ac:dyDescent="0.2">
      <c r="A2935" s="9"/>
      <c r="B2935" s="9"/>
      <c r="C2935" s="9"/>
      <c r="D2935" s="9"/>
      <c r="E2935" s="9"/>
      <c r="F2935" s="9"/>
      <c r="G2935" s="9"/>
      <c r="H2935" s="9"/>
      <c r="I2935" s="9"/>
      <c r="J2935" s="9"/>
      <c r="K2935" s="9"/>
      <c r="L2935" s="9"/>
      <c r="M2935" s="9"/>
      <c r="N2935" s="9"/>
    </row>
    <row r="2936" spans="1:14" x14ac:dyDescent="0.2">
      <c r="A2936" s="9"/>
      <c r="B2936" s="9"/>
      <c r="C2936" s="9"/>
      <c r="D2936" s="9"/>
      <c r="E2936" s="9"/>
      <c r="F2936" s="9"/>
      <c r="G2936" s="9"/>
      <c r="H2936" s="9"/>
      <c r="I2936" s="9"/>
      <c r="J2936" s="9"/>
      <c r="K2936" s="9"/>
      <c r="L2936" s="9"/>
      <c r="M2936" s="9"/>
      <c r="N2936" s="9"/>
    </row>
    <row r="2937" spans="1:14" x14ac:dyDescent="0.2">
      <c r="A2937" s="9"/>
      <c r="B2937" s="9"/>
      <c r="C2937" s="9"/>
      <c r="D2937" s="9"/>
      <c r="E2937" s="9"/>
      <c r="F2937" s="9"/>
      <c r="G2937" s="9"/>
      <c r="H2937" s="9"/>
      <c r="I2937" s="9"/>
      <c r="J2937" s="9"/>
      <c r="K2937" s="9"/>
      <c r="L2937" s="9"/>
      <c r="M2937" s="9"/>
      <c r="N2937" s="9"/>
    </row>
    <row r="2938" spans="1:14" x14ac:dyDescent="0.2">
      <c r="A2938" s="9"/>
      <c r="B2938" s="9"/>
      <c r="C2938" s="9"/>
      <c r="D2938" s="9"/>
      <c r="E2938" s="9"/>
      <c r="F2938" s="9"/>
      <c r="G2938" s="9"/>
      <c r="H2938" s="9"/>
      <c r="I2938" s="9"/>
      <c r="J2938" s="9"/>
      <c r="K2938" s="9"/>
      <c r="L2938" s="9"/>
      <c r="M2938" s="9"/>
      <c r="N2938" s="9"/>
    </row>
    <row r="2939" spans="1:14" x14ac:dyDescent="0.2">
      <c r="A2939" s="9"/>
      <c r="B2939" s="9"/>
      <c r="C2939" s="9"/>
      <c r="D2939" s="9"/>
      <c r="E2939" s="9"/>
      <c r="F2939" s="9"/>
      <c r="G2939" s="9"/>
      <c r="H2939" s="9"/>
      <c r="I2939" s="9"/>
      <c r="J2939" s="9"/>
      <c r="K2939" s="9"/>
      <c r="L2939" s="9"/>
      <c r="M2939" s="9"/>
      <c r="N2939" s="9"/>
    </row>
    <row r="2940" spans="1:14" x14ac:dyDescent="0.2">
      <c r="A2940" s="9"/>
      <c r="B2940" s="9"/>
      <c r="C2940" s="9"/>
      <c r="D2940" s="9"/>
      <c r="E2940" s="9"/>
      <c r="F2940" s="9"/>
      <c r="G2940" s="9"/>
      <c r="H2940" s="9"/>
      <c r="I2940" s="9"/>
      <c r="J2940" s="9"/>
      <c r="K2940" s="9"/>
      <c r="L2940" s="9"/>
      <c r="M2940" s="9"/>
      <c r="N2940" s="9"/>
    </row>
    <row r="2941" spans="1:14" x14ac:dyDescent="0.2">
      <c r="A2941" s="9"/>
      <c r="B2941" s="9"/>
      <c r="C2941" s="9"/>
      <c r="D2941" s="9"/>
      <c r="E2941" s="9"/>
      <c r="F2941" s="9"/>
      <c r="G2941" s="9"/>
      <c r="H2941" s="9"/>
      <c r="I2941" s="9"/>
      <c r="J2941" s="9"/>
      <c r="K2941" s="9"/>
      <c r="L2941" s="9"/>
      <c r="M2941" s="9"/>
      <c r="N2941" s="9"/>
    </row>
    <row r="2942" spans="1:14" x14ac:dyDescent="0.2">
      <c r="A2942" s="9"/>
      <c r="B2942" s="9"/>
      <c r="C2942" s="9"/>
      <c r="D2942" s="9"/>
      <c r="E2942" s="9"/>
      <c r="F2942" s="9"/>
      <c r="G2942" s="9"/>
      <c r="H2942" s="9"/>
      <c r="I2942" s="9"/>
      <c r="J2942" s="9"/>
      <c r="K2942" s="9"/>
      <c r="L2942" s="9"/>
      <c r="M2942" s="9"/>
      <c r="N2942" s="9"/>
    </row>
    <row r="2943" spans="1:14" x14ac:dyDescent="0.2">
      <c r="A2943" s="9"/>
      <c r="B2943" s="9"/>
      <c r="C2943" s="9"/>
      <c r="D2943" s="9"/>
      <c r="E2943" s="9"/>
      <c r="F2943" s="9"/>
      <c r="G2943" s="9"/>
      <c r="H2943" s="9"/>
      <c r="I2943" s="9"/>
      <c r="J2943" s="9"/>
      <c r="K2943" s="9"/>
      <c r="L2943" s="9"/>
      <c r="M2943" s="9"/>
      <c r="N2943" s="9"/>
    </row>
    <row r="2944" spans="1:14" x14ac:dyDescent="0.2">
      <c r="A2944" s="9"/>
      <c r="B2944" s="9"/>
      <c r="C2944" s="9"/>
      <c r="D2944" s="9"/>
      <c r="E2944" s="9"/>
      <c r="F2944" s="9"/>
      <c r="G2944" s="9"/>
      <c r="H2944" s="9"/>
      <c r="I2944" s="9"/>
      <c r="J2944" s="9"/>
      <c r="K2944" s="9"/>
      <c r="L2944" s="9"/>
      <c r="M2944" s="9"/>
      <c r="N2944" s="9"/>
    </row>
    <row r="2945" spans="1:14" x14ac:dyDescent="0.2">
      <c r="A2945" s="9"/>
      <c r="B2945" s="9"/>
      <c r="C2945" s="9"/>
      <c r="D2945" s="9"/>
      <c r="E2945" s="9"/>
      <c r="F2945" s="9"/>
      <c r="G2945" s="9"/>
      <c r="H2945" s="9"/>
      <c r="I2945" s="9"/>
      <c r="J2945" s="9"/>
      <c r="K2945" s="9"/>
      <c r="L2945" s="9"/>
      <c r="M2945" s="9"/>
      <c r="N2945" s="9"/>
    </row>
    <row r="2946" spans="1:14" x14ac:dyDescent="0.2">
      <c r="A2946" s="9"/>
      <c r="B2946" s="9"/>
      <c r="C2946" s="9"/>
      <c r="D2946" s="9"/>
      <c r="E2946" s="9"/>
      <c r="F2946" s="9"/>
      <c r="G2946" s="9"/>
      <c r="H2946" s="9"/>
      <c r="I2946" s="9"/>
      <c r="J2946" s="9"/>
      <c r="K2946" s="9"/>
      <c r="L2946" s="9"/>
      <c r="M2946" s="9"/>
      <c r="N2946" s="9"/>
    </row>
    <row r="2947" spans="1:14" x14ac:dyDescent="0.2">
      <c r="A2947" s="9"/>
      <c r="B2947" s="9"/>
      <c r="C2947" s="9"/>
      <c r="D2947" s="9"/>
      <c r="E2947" s="9"/>
      <c r="F2947" s="9"/>
      <c r="G2947" s="9"/>
      <c r="H2947" s="9"/>
      <c r="I2947" s="9"/>
      <c r="J2947" s="9"/>
      <c r="K2947" s="9"/>
      <c r="L2947" s="9"/>
      <c r="M2947" s="9"/>
      <c r="N2947" s="9"/>
    </row>
    <row r="2948" spans="1:14" x14ac:dyDescent="0.2">
      <c r="A2948" s="9"/>
      <c r="B2948" s="9"/>
      <c r="C2948" s="9"/>
      <c r="D2948" s="9"/>
      <c r="E2948" s="9"/>
      <c r="F2948" s="9"/>
      <c r="G2948" s="9"/>
      <c r="H2948" s="9"/>
      <c r="I2948" s="9"/>
      <c r="J2948" s="9"/>
      <c r="K2948" s="9"/>
      <c r="L2948" s="9"/>
      <c r="M2948" s="9"/>
      <c r="N2948" s="9"/>
    </row>
    <row r="2949" spans="1:14" x14ac:dyDescent="0.2">
      <c r="A2949" s="9"/>
      <c r="B2949" s="9"/>
      <c r="C2949" s="9"/>
      <c r="D2949" s="9"/>
      <c r="E2949" s="9"/>
      <c r="F2949" s="9"/>
      <c r="G2949" s="9"/>
      <c r="H2949" s="9"/>
      <c r="I2949" s="9"/>
      <c r="J2949" s="9"/>
      <c r="K2949" s="9"/>
      <c r="L2949" s="9"/>
      <c r="M2949" s="9"/>
      <c r="N2949" s="9"/>
    </row>
    <row r="2950" spans="1:14" x14ac:dyDescent="0.2">
      <c r="A2950" s="9"/>
      <c r="B2950" s="9"/>
      <c r="C2950" s="9"/>
      <c r="D2950" s="9"/>
      <c r="E2950" s="9"/>
      <c r="F2950" s="9"/>
      <c r="G2950" s="9"/>
      <c r="H2950" s="9"/>
      <c r="I2950" s="9"/>
      <c r="J2950" s="9"/>
      <c r="K2950" s="9"/>
      <c r="L2950" s="9"/>
      <c r="M2950" s="9"/>
      <c r="N2950" s="9"/>
    </row>
    <row r="2951" spans="1:14" x14ac:dyDescent="0.2">
      <c r="A2951" s="9"/>
      <c r="B2951" s="9"/>
      <c r="C2951" s="9"/>
      <c r="D2951" s="9"/>
      <c r="E2951" s="9"/>
      <c r="F2951" s="9"/>
      <c r="G2951" s="9"/>
      <c r="H2951" s="9"/>
      <c r="I2951" s="9"/>
      <c r="J2951" s="9"/>
      <c r="K2951" s="9"/>
      <c r="L2951" s="9"/>
      <c r="M2951" s="9"/>
      <c r="N2951" s="9"/>
    </row>
    <row r="2952" spans="1:14" x14ac:dyDescent="0.2">
      <c r="A2952" s="9"/>
      <c r="B2952" s="9"/>
      <c r="C2952" s="9"/>
      <c r="D2952" s="9"/>
      <c r="E2952" s="9"/>
      <c r="F2952" s="9"/>
      <c r="G2952" s="9"/>
      <c r="H2952" s="9"/>
      <c r="I2952" s="9"/>
      <c r="J2952" s="9"/>
      <c r="K2952" s="9"/>
      <c r="L2952" s="9"/>
      <c r="M2952" s="9"/>
      <c r="N2952" s="9"/>
    </row>
    <row r="2953" spans="1:14" x14ac:dyDescent="0.2">
      <c r="A2953" s="9"/>
      <c r="B2953" s="9"/>
      <c r="C2953" s="9"/>
      <c r="D2953" s="9"/>
      <c r="E2953" s="9"/>
      <c r="F2953" s="9"/>
      <c r="G2953" s="9"/>
      <c r="H2953" s="9"/>
      <c r="I2953" s="9"/>
      <c r="J2953" s="9"/>
      <c r="K2953" s="9"/>
      <c r="L2953" s="9"/>
      <c r="M2953" s="9"/>
      <c r="N2953" s="9"/>
    </row>
    <row r="2954" spans="1:14" x14ac:dyDescent="0.2">
      <c r="A2954" s="9"/>
      <c r="B2954" s="9"/>
      <c r="C2954" s="9"/>
      <c r="D2954" s="9"/>
      <c r="E2954" s="9"/>
      <c r="F2954" s="9"/>
      <c r="G2954" s="9"/>
      <c r="H2954" s="9"/>
      <c r="I2954" s="9"/>
      <c r="J2954" s="9"/>
      <c r="K2954" s="9"/>
      <c r="L2954" s="9"/>
      <c r="M2954" s="9"/>
      <c r="N2954" s="9"/>
    </row>
    <row r="2955" spans="1:14" x14ac:dyDescent="0.2">
      <c r="A2955" s="9"/>
      <c r="B2955" s="9"/>
      <c r="C2955" s="9"/>
      <c r="D2955" s="9"/>
      <c r="E2955" s="9"/>
      <c r="F2955" s="9"/>
      <c r="G2955" s="9"/>
      <c r="H2955" s="9"/>
      <c r="I2955" s="9"/>
      <c r="J2955" s="9"/>
      <c r="K2955" s="9"/>
      <c r="L2955" s="9"/>
      <c r="M2955" s="9"/>
      <c r="N2955" s="9"/>
    </row>
    <row r="2956" spans="1:14" x14ac:dyDescent="0.2">
      <c r="A2956" s="9"/>
      <c r="B2956" s="9"/>
      <c r="C2956" s="9"/>
      <c r="D2956" s="9"/>
      <c r="E2956" s="9"/>
      <c r="F2956" s="9"/>
      <c r="G2956" s="9"/>
      <c r="H2956" s="9"/>
      <c r="I2956" s="9"/>
      <c r="J2956" s="9"/>
      <c r="K2956" s="9"/>
      <c r="L2956" s="9"/>
      <c r="M2956" s="9"/>
      <c r="N2956" s="9"/>
    </row>
    <row r="2957" spans="1:14" x14ac:dyDescent="0.2">
      <c r="A2957" s="9"/>
      <c r="B2957" s="9"/>
      <c r="C2957" s="9"/>
      <c r="D2957" s="9"/>
      <c r="E2957" s="9"/>
      <c r="F2957" s="9"/>
      <c r="G2957" s="9"/>
      <c r="H2957" s="9"/>
      <c r="I2957" s="9"/>
      <c r="J2957" s="9"/>
      <c r="K2957" s="9"/>
      <c r="L2957" s="9"/>
      <c r="M2957" s="9"/>
      <c r="N2957" s="9"/>
    </row>
    <row r="2958" spans="1:14" x14ac:dyDescent="0.2">
      <c r="A2958" s="9"/>
      <c r="B2958" s="9"/>
      <c r="C2958" s="9"/>
      <c r="D2958" s="9"/>
      <c r="E2958" s="9"/>
      <c r="F2958" s="9"/>
      <c r="G2958" s="9"/>
      <c r="H2958" s="9"/>
      <c r="I2958" s="9"/>
      <c r="J2958" s="9"/>
      <c r="K2958" s="9"/>
      <c r="L2958" s="9"/>
      <c r="M2958" s="9"/>
      <c r="N2958" s="9"/>
    </row>
    <row r="2959" spans="1:14" x14ac:dyDescent="0.2">
      <c r="A2959" s="9"/>
      <c r="B2959" s="9"/>
      <c r="C2959" s="9"/>
      <c r="D2959" s="9"/>
      <c r="E2959" s="9"/>
      <c r="F2959" s="9"/>
      <c r="G2959" s="9"/>
      <c r="H2959" s="9"/>
      <c r="I2959" s="9"/>
      <c r="J2959" s="9"/>
      <c r="K2959" s="9"/>
      <c r="L2959" s="9"/>
      <c r="M2959" s="9"/>
      <c r="N2959" s="9"/>
    </row>
    <row r="2960" spans="1:14" x14ac:dyDescent="0.2">
      <c r="A2960" s="9"/>
      <c r="B2960" s="9"/>
      <c r="C2960" s="9"/>
      <c r="D2960" s="9"/>
      <c r="E2960" s="9"/>
      <c r="F2960" s="9"/>
      <c r="G2960" s="9"/>
      <c r="H2960" s="9"/>
      <c r="I2960" s="9"/>
      <c r="J2960" s="9"/>
      <c r="K2960" s="9"/>
      <c r="L2960" s="9"/>
      <c r="M2960" s="9"/>
      <c r="N2960" s="9"/>
    </row>
    <row r="2961" spans="1:14" x14ac:dyDescent="0.2">
      <c r="A2961" s="9"/>
      <c r="B2961" s="9"/>
      <c r="C2961" s="9"/>
      <c r="D2961" s="9"/>
      <c r="E2961" s="9"/>
      <c r="F2961" s="9"/>
      <c r="G2961" s="9"/>
      <c r="H2961" s="9"/>
      <c r="I2961" s="9"/>
      <c r="J2961" s="9"/>
      <c r="K2961" s="9"/>
      <c r="L2961" s="9"/>
      <c r="M2961" s="9"/>
      <c r="N2961" s="9"/>
    </row>
    <row r="2962" spans="1:14" x14ac:dyDescent="0.2">
      <c r="A2962" s="9"/>
      <c r="B2962" s="9"/>
      <c r="C2962" s="9"/>
      <c r="D2962" s="9"/>
      <c r="E2962" s="9"/>
      <c r="F2962" s="9"/>
      <c r="G2962" s="9"/>
      <c r="H2962" s="9"/>
      <c r="I2962" s="9"/>
      <c r="J2962" s="9"/>
      <c r="K2962" s="9"/>
      <c r="L2962" s="9"/>
      <c r="M2962" s="9"/>
      <c r="N2962" s="9"/>
    </row>
    <row r="2963" spans="1:14" x14ac:dyDescent="0.2">
      <c r="A2963" s="9"/>
      <c r="B2963" s="9"/>
      <c r="C2963" s="9"/>
      <c r="D2963" s="9"/>
      <c r="E2963" s="9"/>
      <c r="F2963" s="9"/>
      <c r="G2963" s="9"/>
      <c r="H2963" s="9"/>
      <c r="I2963" s="9"/>
      <c r="J2963" s="9"/>
      <c r="K2963" s="9"/>
      <c r="L2963" s="9"/>
      <c r="M2963" s="9"/>
      <c r="N2963" s="9"/>
    </row>
    <row r="2964" spans="1:14" x14ac:dyDescent="0.2">
      <c r="A2964" s="9"/>
      <c r="B2964" s="9"/>
      <c r="C2964" s="9"/>
      <c r="D2964" s="9"/>
      <c r="E2964" s="9"/>
      <c r="F2964" s="9"/>
      <c r="G2964" s="9"/>
      <c r="H2964" s="9"/>
      <c r="I2964" s="9"/>
      <c r="J2964" s="9"/>
      <c r="K2964" s="9"/>
      <c r="L2964" s="9"/>
      <c r="M2964" s="9"/>
      <c r="N2964" s="9"/>
    </row>
    <row r="2965" spans="1:14" x14ac:dyDescent="0.2">
      <c r="A2965" s="9"/>
      <c r="B2965" s="9"/>
      <c r="C2965" s="9"/>
      <c r="D2965" s="9"/>
      <c r="E2965" s="9"/>
      <c r="F2965" s="9"/>
      <c r="G2965" s="9"/>
      <c r="H2965" s="9"/>
      <c r="I2965" s="9"/>
      <c r="J2965" s="9"/>
      <c r="K2965" s="9"/>
      <c r="L2965" s="9"/>
      <c r="M2965" s="9"/>
      <c r="N2965" s="9"/>
    </row>
    <row r="2966" spans="1:14" x14ac:dyDescent="0.2">
      <c r="A2966" s="9"/>
      <c r="B2966" s="9"/>
      <c r="C2966" s="9"/>
      <c r="D2966" s="9"/>
      <c r="E2966" s="9"/>
      <c r="F2966" s="9"/>
      <c r="G2966" s="9"/>
      <c r="H2966" s="9"/>
      <c r="I2966" s="9"/>
      <c r="J2966" s="9"/>
      <c r="K2966" s="9"/>
      <c r="L2966" s="9"/>
      <c r="M2966" s="9"/>
      <c r="N2966" s="9"/>
    </row>
    <row r="2967" spans="1:14" x14ac:dyDescent="0.2">
      <c r="A2967" s="9"/>
      <c r="B2967" s="9"/>
      <c r="C2967" s="9"/>
      <c r="D2967" s="9"/>
      <c r="E2967" s="9"/>
      <c r="F2967" s="9"/>
      <c r="G2967" s="9"/>
      <c r="H2967" s="9"/>
      <c r="I2967" s="9"/>
      <c r="J2967" s="9"/>
      <c r="K2967" s="9"/>
      <c r="L2967" s="9"/>
      <c r="M2967" s="9"/>
      <c r="N2967" s="9"/>
    </row>
    <row r="2968" spans="1:14" x14ac:dyDescent="0.2">
      <c r="A2968" s="9"/>
      <c r="B2968" s="9"/>
      <c r="C2968" s="9"/>
      <c r="D2968" s="9"/>
      <c r="E2968" s="9"/>
      <c r="F2968" s="9"/>
      <c r="G2968" s="9"/>
      <c r="H2968" s="9"/>
      <c r="I2968" s="9"/>
      <c r="J2968" s="9"/>
      <c r="K2968" s="9"/>
      <c r="L2968" s="9"/>
      <c r="M2968" s="9"/>
      <c r="N2968" s="9"/>
    </row>
    <row r="2969" spans="1:14" x14ac:dyDescent="0.2">
      <c r="A2969" s="9"/>
      <c r="B2969" s="9"/>
      <c r="C2969" s="9"/>
      <c r="D2969" s="9"/>
      <c r="E2969" s="9"/>
      <c r="F2969" s="9"/>
      <c r="G2969" s="9"/>
      <c r="H2969" s="9"/>
      <c r="I2969" s="9"/>
      <c r="J2969" s="9"/>
      <c r="K2969" s="9"/>
      <c r="L2969" s="9"/>
      <c r="M2969" s="9"/>
      <c r="N2969" s="9"/>
    </row>
    <row r="2970" spans="1:14" x14ac:dyDescent="0.2">
      <c r="A2970" s="9"/>
      <c r="B2970" s="9"/>
      <c r="C2970" s="9"/>
      <c r="D2970" s="9"/>
      <c r="E2970" s="9"/>
      <c r="F2970" s="9"/>
      <c r="G2970" s="9"/>
      <c r="H2970" s="9"/>
      <c r="I2970" s="9"/>
      <c r="J2970" s="9"/>
      <c r="K2970" s="9"/>
      <c r="L2970" s="9"/>
      <c r="M2970" s="9"/>
      <c r="N2970" s="9"/>
    </row>
    <row r="2971" spans="1:14" x14ac:dyDescent="0.2">
      <c r="A2971" s="9"/>
      <c r="B2971" s="9"/>
      <c r="C2971" s="9"/>
      <c r="D2971" s="9"/>
      <c r="E2971" s="9"/>
      <c r="F2971" s="9"/>
      <c r="G2971" s="9"/>
      <c r="H2971" s="9"/>
      <c r="I2971" s="9"/>
      <c r="J2971" s="9"/>
      <c r="K2971" s="9"/>
      <c r="L2971" s="9"/>
      <c r="M2971" s="9"/>
      <c r="N2971" s="9"/>
    </row>
    <row r="2972" spans="1:14" x14ac:dyDescent="0.2">
      <c r="A2972" s="9"/>
      <c r="B2972" s="9"/>
      <c r="C2972" s="9"/>
      <c r="D2972" s="9"/>
      <c r="E2972" s="9"/>
      <c r="F2972" s="9"/>
      <c r="G2972" s="9"/>
      <c r="H2972" s="9"/>
      <c r="I2972" s="9"/>
      <c r="J2972" s="9"/>
      <c r="K2972" s="9"/>
      <c r="L2972" s="9"/>
      <c r="M2972" s="9"/>
      <c r="N2972" s="9"/>
    </row>
    <row r="2973" spans="1:14" x14ac:dyDescent="0.2">
      <c r="A2973" s="9"/>
      <c r="B2973" s="9"/>
      <c r="C2973" s="9"/>
      <c r="D2973" s="9"/>
      <c r="E2973" s="9"/>
      <c r="F2973" s="9"/>
      <c r="G2973" s="9"/>
      <c r="H2973" s="9"/>
      <c r="I2973" s="9"/>
      <c r="J2973" s="9"/>
      <c r="K2973" s="9"/>
      <c r="L2973" s="9"/>
      <c r="M2973" s="9"/>
      <c r="N2973" s="9"/>
    </row>
    <row r="2974" spans="1:14" x14ac:dyDescent="0.2">
      <c r="A2974" s="9"/>
      <c r="B2974" s="9"/>
      <c r="C2974" s="9"/>
      <c r="D2974" s="9"/>
      <c r="E2974" s="9"/>
      <c r="F2974" s="9"/>
      <c r="G2974" s="9"/>
      <c r="H2974" s="9"/>
      <c r="I2974" s="9"/>
      <c r="J2974" s="9"/>
      <c r="K2974" s="9"/>
      <c r="L2974" s="9"/>
      <c r="M2974" s="9"/>
      <c r="N2974" s="9"/>
    </row>
    <row r="2975" spans="1:14" x14ac:dyDescent="0.2">
      <c r="A2975" s="9"/>
      <c r="B2975" s="9"/>
      <c r="C2975" s="9"/>
      <c r="D2975" s="9"/>
      <c r="E2975" s="9"/>
      <c r="F2975" s="9"/>
      <c r="G2975" s="9"/>
      <c r="H2975" s="9"/>
      <c r="I2975" s="9"/>
      <c r="J2975" s="9"/>
      <c r="K2975" s="9"/>
      <c r="L2975" s="9"/>
      <c r="M2975" s="9"/>
      <c r="N2975" s="9"/>
    </row>
    <row r="2976" spans="1:14" x14ac:dyDescent="0.2">
      <c r="A2976" s="9"/>
      <c r="B2976" s="9"/>
      <c r="C2976" s="9"/>
      <c r="D2976" s="9"/>
      <c r="E2976" s="9"/>
      <c r="F2976" s="9"/>
      <c r="G2976" s="9"/>
      <c r="H2976" s="9"/>
      <c r="I2976" s="9"/>
      <c r="J2976" s="9"/>
      <c r="K2976" s="9"/>
      <c r="L2976" s="9"/>
      <c r="M2976" s="9"/>
      <c r="N2976" s="9"/>
    </row>
    <row r="2977" spans="1:14" x14ac:dyDescent="0.2">
      <c r="A2977" s="9"/>
      <c r="B2977" s="9"/>
      <c r="C2977" s="9"/>
      <c r="D2977" s="9"/>
      <c r="E2977" s="9"/>
      <c r="F2977" s="9"/>
      <c r="G2977" s="9"/>
      <c r="H2977" s="9"/>
      <c r="I2977" s="9"/>
      <c r="J2977" s="9"/>
      <c r="K2977" s="9"/>
      <c r="L2977" s="9"/>
      <c r="M2977" s="9"/>
      <c r="N2977" s="9"/>
    </row>
    <row r="2978" spans="1:14" x14ac:dyDescent="0.2">
      <c r="A2978" s="9"/>
      <c r="B2978" s="9"/>
      <c r="C2978" s="9"/>
      <c r="D2978" s="9"/>
      <c r="E2978" s="9"/>
      <c r="F2978" s="9"/>
      <c r="G2978" s="9"/>
      <c r="H2978" s="9"/>
      <c r="I2978" s="9"/>
      <c r="J2978" s="9"/>
      <c r="K2978" s="9"/>
      <c r="L2978" s="9"/>
      <c r="M2978" s="9"/>
      <c r="N2978" s="9"/>
    </row>
    <row r="2979" spans="1:14" x14ac:dyDescent="0.2">
      <c r="A2979" s="9"/>
      <c r="B2979" s="9"/>
      <c r="C2979" s="9"/>
      <c r="D2979" s="9"/>
      <c r="E2979" s="9"/>
      <c r="F2979" s="9"/>
      <c r="G2979" s="9"/>
      <c r="H2979" s="9"/>
      <c r="I2979" s="9"/>
      <c r="J2979" s="9"/>
      <c r="K2979" s="9"/>
      <c r="L2979" s="9"/>
      <c r="M2979" s="9"/>
      <c r="N2979" s="9"/>
    </row>
    <row r="2980" spans="1:14" x14ac:dyDescent="0.2">
      <c r="A2980" s="9"/>
      <c r="B2980" s="9"/>
      <c r="C2980" s="9"/>
      <c r="D2980" s="9"/>
      <c r="E2980" s="9"/>
      <c r="F2980" s="9"/>
      <c r="G2980" s="9"/>
      <c r="H2980" s="9"/>
      <c r="I2980" s="9"/>
      <c r="J2980" s="9"/>
      <c r="K2980" s="9"/>
      <c r="L2980" s="9"/>
      <c r="M2980" s="9"/>
      <c r="N2980" s="9"/>
    </row>
    <row r="2981" spans="1:14" x14ac:dyDescent="0.2">
      <c r="A2981" s="9"/>
      <c r="B2981" s="9"/>
      <c r="C2981" s="9"/>
      <c r="D2981" s="9"/>
      <c r="E2981" s="9"/>
      <c r="F2981" s="9"/>
      <c r="G2981" s="9"/>
      <c r="H2981" s="9"/>
      <c r="I2981" s="9"/>
      <c r="J2981" s="9"/>
      <c r="K2981" s="9"/>
      <c r="L2981" s="9"/>
      <c r="M2981" s="9"/>
      <c r="N2981" s="9"/>
    </row>
    <row r="2982" spans="1:14" x14ac:dyDescent="0.2">
      <c r="A2982" s="9"/>
      <c r="B2982" s="9"/>
      <c r="C2982" s="9"/>
      <c r="D2982" s="9"/>
      <c r="E2982" s="9"/>
      <c r="F2982" s="9"/>
      <c r="G2982" s="9"/>
      <c r="H2982" s="9"/>
      <c r="I2982" s="9"/>
      <c r="J2982" s="9"/>
      <c r="K2982" s="9"/>
      <c r="L2982" s="9"/>
      <c r="M2982" s="9"/>
      <c r="N2982" s="9"/>
    </row>
    <row r="2983" spans="1:14" x14ac:dyDescent="0.2">
      <c r="A2983" s="9"/>
      <c r="B2983" s="9"/>
      <c r="C2983" s="9"/>
      <c r="D2983" s="9"/>
      <c r="E2983" s="9"/>
      <c r="F2983" s="9"/>
      <c r="G2983" s="9"/>
      <c r="H2983" s="9"/>
      <c r="I2983" s="9"/>
      <c r="J2983" s="9"/>
      <c r="K2983" s="9"/>
      <c r="L2983" s="9"/>
      <c r="M2983" s="9"/>
      <c r="N2983" s="9"/>
    </row>
    <row r="2984" spans="1:14" x14ac:dyDescent="0.2">
      <c r="A2984" s="9"/>
      <c r="B2984" s="9"/>
      <c r="C2984" s="9"/>
      <c r="D2984" s="9"/>
      <c r="E2984" s="9"/>
      <c r="F2984" s="9"/>
      <c r="G2984" s="9"/>
      <c r="H2984" s="9"/>
      <c r="I2984" s="9"/>
      <c r="J2984" s="9"/>
      <c r="K2984" s="9"/>
      <c r="L2984" s="9"/>
      <c r="M2984" s="9"/>
      <c r="N2984" s="9"/>
    </row>
    <row r="2985" spans="1:14" x14ac:dyDescent="0.2">
      <c r="A2985" s="9"/>
      <c r="B2985" s="9"/>
      <c r="C2985" s="9"/>
      <c r="D2985" s="9"/>
      <c r="E2985" s="9"/>
      <c r="F2985" s="9"/>
      <c r="G2985" s="9"/>
      <c r="H2985" s="9"/>
      <c r="I2985" s="9"/>
      <c r="J2985" s="9"/>
      <c r="K2985" s="9"/>
      <c r="L2985" s="9"/>
      <c r="M2985" s="9"/>
      <c r="N2985" s="9"/>
    </row>
    <row r="2986" spans="1:14" x14ac:dyDescent="0.2">
      <c r="A2986" s="9"/>
      <c r="B2986" s="9"/>
      <c r="C2986" s="9"/>
      <c r="D2986" s="9"/>
      <c r="E2986" s="9"/>
      <c r="F2986" s="9"/>
      <c r="G2986" s="9"/>
      <c r="H2986" s="9"/>
      <c r="I2986" s="9"/>
      <c r="J2986" s="9"/>
      <c r="K2986" s="9"/>
      <c r="L2986" s="9"/>
      <c r="M2986" s="9"/>
      <c r="N2986" s="9"/>
    </row>
    <row r="2987" spans="1:14" x14ac:dyDescent="0.2">
      <c r="A2987" s="9"/>
      <c r="B2987" s="9"/>
      <c r="C2987" s="9"/>
      <c r="D2987" s="9"/>
      <c r="E2987" s="9"/>
      <c r="F2987" s="9"/>
      <c r="G2987" s="9"/>
      <c r="H2987" s="9"/>
      <c r="I2987" s="9"/>
      <c r="J2987" s="9"/>
      <c r="K2987" s="9"/>
      <c r="L2987" s="9"/>
      <c r="M2987" s="9"/>
      <c r="N2987" s="9"/>
    </row>
    <row r="2988" spans="1:14" x14ac:dyDescent="0.2">
      <c r="A2988" s="9"/>
      <c r="B2988" s="9"/>
      <c r="C2988" s="9"/>
      <c r="D2988" s="9"/>
      <c r="E2988" s="9"/>
      <c r="F2988" s="9"/>
      <c r="G2988" s="9"/>
      <c r="H2988" s="9"/>
      <c r="I2988" s="9"/>
      <c r="J2988" s="9"/>
      <c r="K2988" s="9"/>
      <c r="L2988" s="9"/>
      <c r="M2988" s="9"/>
      <c r="N2988" s="9"/>
    </row>
    <row r="2989" spans="1:14" x14ac:dyDescent="0.2">
      <c r="A2989" s="9"/>
      <c r="B2989" s="9"/>
      <c r="C2989" s="9"/>
      <c r="D2989" s="9"/>
      <c r="E2989" s="9"/>
      <c r="F2989" s="9"/>
      <c r="G2989" s="9"/>
      <c r="H2989" s="9"/>
      <c r="I2989" s="9"/>
      <c r="J2989" s="9"/>
      <c r="K2989" s="9"/>
      <c r="L2989" s="9"/>
      <c r="M2989" s="9"/>
      <c r="N2989" s="9"/>
    </row>
    <row r="2990" spans="1:14" x14ac:dyDescent="0.2">
      <c r="A2990" s="9"/>
      <c r="B2990" s="9"/>
      <c r="C2990" s="9"/>
      <c r="D2990" s="9"/>
      <c r="E2990" s="9"/>
      <c r="F2990" s="9"/>
      <c r="G2990" s="9"/>
      <c r="H2990" s="9"/>
      <c r="I2990" s="9"/>
      <c r="J2990" s="9"/>
      <c r="K2990" s="9"/>
      <c r="L2990" s="9"/>
      <c r="M2990" s="9"/>
      <c r="N2990" s="9"/>
    </row>
    <row r="2991" spans="1:14" x14ac:dyDescent="0.2">
      <c r="A2991" s="9"/>
      <c r="B2991" s="9"/>
      <c r="C2991" s="9"/>
      <c r="D2991" s="9"/>
      <c r="E2991" s="9"/>
      <c r="F2991" s="9"/>
      <c r="G2991" s="9"/>
      <c r="H2991" s="9"/>
      <c r="I2991" s="9"/>
      <c r="J2991" s="9"/>
      <c r="K2991" s="9"/>
      <c r="L2991" s="9"/>
      <c r="M2991" s="9"/>
      <c r="N2991" s="9"/>
    </row>
    <row r="2992" spans="1:14" x14ac:dyDescent="0.2">
      <c r="A2992" s="9"/>
      <c r="B2992" s="9"/>
      <c r="C2992" s="9"/>
      <c r="D2992" s="9"/>
      <c r="E2992" s="9"/>
      <c r="F2992" s="9"/>
      <c r="G2992" s="9"/>
      <c r="H2992" s="9"/>
      <c r="I2992" s="9"/>
      <c r="J2992" s="9"/>
      <c r="K2992" s="9"/>
      <c r="L2992" s="9"/>
      <c r="M2992" s="9"/>
      <c r="N2992" s="9"/>
    </row>
    <row r="2993" spans="1:14" x14ac:dyDescent="0.2">
      <c r="A2993" s="9"/>
      <c r="B2993" s="9"/>
      <c r="C2993" s="9"/>
      <c r="D2993" s="9"/>
      <c r="E2993" s="9"/>
      <c r="F2993" s="9"/>
      <c r="G2993" s="9"/>
      <c r="H2993" s="9"/>
      <c r="I2993" s="9"/>
      <c r="J2993" s="9"/>
      <c r="K2993" s="9"/>
      <c r="L2993" s="9"/>
      <c r="M2993" s="9"/>
      <c r="N2993" s="9"/>
    </row>
    <row r="2994" spans="1:14" x14ac:dyDescent="0.2">
      <c r="A2994" s="9"/>
      <c r="B2994" s="9"/>
      <c r="C2994" s="9"/>
      <c r="D2994" s="9"/>
      <c r="E2994" s="9"/>
      <c r="F2994" s="9"/>
      <c r="G2994" s="9"/>
      <c r="H2994" s="9"/>
      <c r="I2994" s="9"/>
      <c r="J2994" s="9"/>
      <c r="K2994" s="9"/>
      <c r="L2994" s="9"/>
      <c r="M2994" s="9"/>
      <c r="N2994" s="9"/>
    </row>
    <row r="2995" spans="1:14" x14ac:dyDescent="0.2">
      <c r="A2995" s="9"/>
      <c r="B2995" s="9"/>
      <c r="C2995" s="9"/>
      <c r="D2995" s="9"/>
      <c r="E2995" s="9"/>
      <c r="F2995" s="9"/>
      <c r="G2995" s="9"/>
      <c r="H2995" s="9"/>
      <c r="I2995" s="9"/>
      <c r="J2995" s="9"/>
      <c r="K2995" s="9"/>
      <c r="L2995" s="9"/>
      <c r="M2995" s="9"/>
      <c r="N2995" s="9"/>
    </row>
    <row r="2996" spans="1:14" x14ac:dyDescent="0.2">
      <c r="A2996" s="9"/>
      <c r="B2996" s="9"/>
      <c r="C2996" s="9"/>
      <c r="D2996" s="9"/>
      <c r="E2996" s="9"/>
      <c r="F2996" s="9"/>
      <c r="G2996" s="9"/>
      <c r="H2996" s="9"/>
      <c r="I2996" s="9"/>
      <c r="J2996" s="9"/>
      <c r="K2996" s="9"/>
      <c r="L2996" s="9"/>
      <c r="M2996" s="9"/>
      <c r="N2996" s="9"/>
    </row>
    <row r="2997" spans="1:14" x14ac:dyDescent="0.2">
      <c r="A2997" s="9"/>
      <c r="B2997" s="9"/>
      <c r="C2997" s="9"/>
      <c r="D2997" s="9"/>
      <c r="E2997" s="9"/>
      <c r="F2997" s="9"/>
      <c r="G2997" s="9"/>
      <c r="H2997" s="9"/>
      <c r="I2997" s="9"/>
      <c r="J2997" s="9"/>
      <c r="K2997" s="9"/>
      <c r="L2997" s="9"/>
      <c r="M2997" s="9"/>
      <c r="N2997" s="9"/>
    </row>
    <row r="2998" spans="1:14" x14ac:dyDescent="0.2">
      <c r="A2998" s="9"/>
      <c r="B2998" s="9"/>
      <c r="C2998" s="9"/>
      <c r="D2998" s="9"/>
      <c r="E2998" s="9"/>
      <c r="F2998" s="9"/>
      <c r="G2998" s="9"/>
      <c r="H2998" s="9"/>
      <c r="I2998" s="9"/>
      <c r="J2998" s="9"/>
      <c r="K2998" s="9"/>
      <c r="L2998" s="9"/>
      <c r="M2998" s="9"/>
      <c r="N2998" s="9"/>
    </row>
    <row r="2999" spans="1:14" x14ac:dyDescent="0.2">
      <c r="A2999" s="9"/>
      <c r="B2999" s="9"/>
      <c r="C2999" s="9"/>
      <c r="D2999" s="9"/>
      <c r="E2999" s="9"/>
      <c r="F2999" s="9"/>
      <c r="G2999" s="9"/>
      <c r="H2999" s="9"/>
      <c r="I2999" s="9"/>
      <c r="J2999" s="9"/>
      <c r="K2999" s="9"/>
      <c r="L2999" s="9"/>
      <c r="M2999" s="9"/>
      <c r="N2999" s="9"/>
    </row>
    <row r="3000" spans="1:14" x14ac:dyDescent="0.2">
      <c r="A3000" s="9"/>
      <c r="B3000" s="9"/>
      <c r="C3000" s="9"/>
      <c r="D3000" s="9"/>
      <c r="E3000" s="9"/>
      <c r="F3000" s="9"/>
      <c r="G3000" s="9"/>
      <c r="H3000" s="9"/>
      <c r="I3000" s="9"/>
      <c r="J3000" s="9"/>
      <c r="K3000" s="9"/>
      <c r="L3000" s="9"/>
      <c r="M3000" s="9"/>
      <c r="N3000" s="9"/>
    </row>
    <row r="3001" spans="1:14" x14ac:dyDescent="0.2">
      <c r="A3001" s="9"/>
      <c r="B3001" s="9"/>
      <c r="C3001" s="9"/>
      <c r="D3001" s="9"/>
      <c r="E3001" s="9"/>
      <c r="F3001" s="9"/>
      <c r="G3001" s="9"/>
      <c r="H3001" s="9"/>
      <c r="I3001" s="9"/>
      <c r="J3001" s="9"/>
      <c r="K3001" s="9"/>
      <c r="L3001" s="9"/>
      <c r="M3001" s="9"/>
      <c r="N3001" s="9"/>
    </row>
    <row r="3002" spans="1:14" x14ac:dyDescent="0.2">
      <c r="A3002" s="9"/>
      <c r="B3002" s="9"/>
      <c r="C3002" s="9"/>
      <c r="D3002" s="9"/>
      <c r="E3002" s="9"/>
      <c r="F3002" s="9"/>
      <c r="G3002" s="9"/>
      <c r="H3002" s="9"/>
      <c r="I3002" s="9"/>
      <c r="J3002" s="9"/>
      <c r="K3002" s="9"/>
      <c r="L3002" s="9"/>
      <c r="M3002" s="9"/>
      <c r="N3002" s="9"/>
    </row>
    <row r="3003" spans="1:14" x14ac:dyDescent="0.2">
      <c r="A3003" s="9"/>
      <c r="B3003" s="9"/>
      <c r="C3003" s="9"/>
      <c r="D3003" s="9"/>
      <c r="E3003" s="9"/>
      <c r="F3003" s="9"/>
      <c r="G3003" s="9"/>
      <c r="H3003" s="9"/>
      <c r="I3003" s="9"/>
      <c r="J3003" s="9"/>
      <c r="K3003" s="9"/>
      <c r="L3003" s="9"/>
      <c r="M3003" s="9"/>
      <c r="N3003" s="9"/>
    </row>
    <row r="3004" spans="1:14" x14ac:dyDescent="0.2">
      <c r="A3004" s="9"/>
      <c r="B3004" s="9"/>
      <c r="C3004" s="9"/>
      <c r="D3004" s="9"/>
      <c r="E3004" s="9"/>
      <c r="F3004" s="9"/>
      <c r="G3004" s="9"/>
      <c r="H3004" s="9"/>
      <c r="I3004" s="9"/>
      <c r="J3004" s="9"/>
      <c r="K3004" s="9"/>
      <c r="L3004" s="9"/>
      <c r="M3004" s="9"/>
      <c r="N3004" s="9"/>
    </row>
    <row r="3005" spans="1:14" x14ac:dyDescent="0.2">
      <c r="A3005" s="9"/>
      <c r="B3005" s="9"/>
      <c r="C3005" s="9"/>
      <c r="D3005" s="9"/>
      <c r="E3005" s="9"/>
      <c r="F3005" s="9"/>
      <c r="G3005" s="9"/>
      <c r="H3005" s="9"/>
      <c r="I3005" s="9"/>
      <c r="J3005" s="9"/>
      <c r="K3005" s="9"/>
      <c r="L3005" s="9"/>
      <c r="M3005" s="9"/>
      <c r="N3005" s="9"/>
    </row>
    <row r="3006" spans="1:14" x14ac:dyDescent="0.2">
      <c r="A3006" s="9"/>
      <c r="B3006" s="9"/>
      <c r="C3006" s="9"/>
      <c r="D3006" s="9"/>
      <c r="E3006" s="9"/>
      <c r="F3006" s="9"/>
      <c r="G3006" s="9"/>
      <c r="H3006" s="9"/>
      <c r="I3006" s="9"/>
      <c r="J3006" s="9"/>
      <c r="K3006" s="9"/>
      <c r="L3006" s="9"/>
      <c r="M3006" s="9"/>
      <c r="N3006" s="9"/>
    </row>
    <row r="3007" spans="1:14" x14ac:dyDescent="0.2">
      <c r="A3007" s="9"/>
      <c r="B3007" s="9"/>
      <c r="C3007" s="9"/>
      <c r="D3007" s="9"/>
      <c r="E3007" s="9"/>
      <c r="F3007" s="9"/>
      <c r="G3007" s="9"/>
      <c r="H3007" s="9"/>
      <c r="I3007" s="9"/>
      <c r="J3007" s="9"/>
      <c r="K3007" s="9"/>
      <c r="L3007" s="9"/>
      <c r="M3007" s="9"/>
      <c r="N3007" s="9"/>
    </row>
    <row r="3008" spans="1:14" x14ac:dyDescent="0.2">
      <c r="A3008" s="9"/>
      <c r="B3008" s="9"/>
      <c r="C3008" s="9"/>
      <c r="D3008" s="9"/>
      <c r="E3008" s="9"/>
      <c r="F3008" s="9"/>
      <c r="G3008" s="9"/>
      <c r="H3008" s="9"/>
      <c r="I3008" s="9"/>
      <c r="J3008" s="9"/>
      <c r="K3008" s="9"/>
      <c r="L3008" s="9"/>
      <c r="M3008" s="9"/>
      <c r="N3008" s="9"/>
    </row>
    <row r="3009" spans="1:14" x14ac:dyDescent="0.2">
      <c r="A3009" s="9"/>
      <c r="B3009" s="9"/>
      <c r="C3009" s="9"/>
      <c r="D3009" s="9"/>
      <c r="E3009" s="9"/>
      <c r="F3009" s="9"/>
      <c r="G3009" s="9"/>
      <c r="H3009" s="9"/>
      <c r="I3009" s="9"/>
      <c r="J3009" s="9"/>
      <c r="K3009" s="9"/>
      <c r="L3009" s="9"/>
      <c r="M3009" s="9"/>
      <c r="N3009" s="9"/>
    </row>
    <row r="3010" spans="1:14" x14ac:dyDescent="0.2">
      <c r="A3010" s="9"/>
      <c r="B3010" s="9"/>
      <c r="C3010" s="9"/>
      <c r="D3010" s="9"/>
      <c r="E3010" s="9"/>
      <c r="F3010" s="9"/>
      <c r="G3010" s="9"/>
      <c r="H3010" s="9"/>
      <c r="I3010" s="9"/>
      <c r="J3010" s="9"/>
      <c r="K3010" s="9"/>
      <c r="L3010" s="9"/>
      <c r="M3010" s="9"/>
      <c r="N3010" s="9"/>
    </row>
    <row r="3011" spans="1:14" x14ac:dyDescent="0.2">
      <c r="A3011" s="9"/>
      <c r="B3011" s="9"/>
      <c r="C3011" s="9"/>
      <c r="D3011" s="9"/>
      <c r="E3011" s="9"/>
      <c r="F3011" s="9"/>
      <c r="G3011" s="9"/>
      <c r="H3011" s="9"/>
      <c r="I3011" s="9"/>
      <c r="J3011" s="9"/>
      <c r="K3011" s="9"/>
      <c r="L3011" s="9"/>
      <c r="M3011" s="9"/>
      <c r="N3011" s="9"/>
    </row>
    <row r="3012" spans="1:14" x14ac:dyDescent="0.2">
      <c r="A3012" s="9"/>
      <c r="B3012" s="9"/>
      <c r="C3012" s="9"/>
      <c r="D3012" s="9"/>
      <c r="E3012" s="9"/>
      <c r="F3012" s="9"/>
      <c r="G3012" s="9"/>
      <c r="H3012" s="9"/>
      <c r="I3012" s="9"/>
      <c r="J3012" s="9"/>
      <c r="K3012" s="9"/>
      <c r="L3012" s="9"/>
      <c r="M3012" s="9"/>
      <c r="N3012" s="9"/>
    </row>
    <row r="3013" spans="1:14" x14ac:dyDescent="0.2">
      <c r="A3013" s="9"/>
      <c r="B3013" s="9"/>
      <c r="C3013" s="9"/>
      <c r="D3013" s="9"/>
      <c r="E3013" s="9"/>
      <c r="F3013" s="9"/>
      <c r="G3013" s="9"/>
      <c r="H3013" s="9"/>
      <c r="I3013" s="9"/>
      <c r="J3013" s="9"/>
      <c r="K3013" s="9"/>
      <c r="L3013" s="9"/>
      <c r="M3013" s="9"/>
      <c r="N3013" s="9"/>
    </row>
    <row r="3014" spans="1:14" x14ac:dyDescent="0.2">
      <c r="A3014" s="9"/>
      <c r="B3014" s="9"/>
      <c r="C3014" s="9"/>
      <c r="D3014" s="9"/>
      <c r="E3014" s="9"/>
      <c r="F3014" s="9"/>
      <c r="G3014" s="9"/>
      <c r="H3014" s="9"/>
      <c r="I3014" s="9"/>
      <c r="J3014" s="9"/>
      <c r="K3014" s="9"/>
      <c r="L3014" s="9"/>
      <c r="M3014" s="9"/>
      <c r="N3014" s="9"/>
    </row>
    <row r="3015" spans="1:14" x14ac:dyDescent="0.2">
      <c r="A3015" s="9"/>
      <c r="B3015" s="9"/>
      <c r="C3015" s="9"/>
      <c r="D3015" s="9"/>
      <c r="E3015" s="9"/>
      <c r="F3015" s="9"/>
      <c r="G3015" s="9"/>
      <c r="H3015" s="9"/>
      <c r="I3015" s="9"/>
      <c r="J3015" s="9"/>
      <c r="K3015" s="9"/>
      <c r="L3015" s="9"/>
      <c r="M3015" s="9"/>
      <c r="N3015" s="9"/>
    </row>
    <row r="3016" spans="1:14" x14ac:dyDescent="0.2">
      <c r="A3016" s="9"/>
      <c r="B3016" s="9"/>
      <c r="C3016" s="9"/>
      <c r="D3016" s="9"/>
      <c r="E3016" s="9"/>
      <c r="F3016" s="9"/>
      <c r="G3016" s="9"/>
      <c r="H3016" s="9"/>
      <c r="I3016" s="9"/>
      <c r="J3016" s="9"/>
      <c r="K3016" s="9"/>
      <c r="L3016" s="9"/>
      <c r="M3016" s="9"/>
      <c r="N3016" s="9"/>
    </row>
    <row r="3017" spans="1:14" x14ac:dyDescent="0.2">
      <c r="A3017" s="9"/>
      <c r="B3017" s="9"/>
      <c r="C3017" s="9"/>
      <c r="D3017" s="9"/>
      <c r="E3017" s="9"/>
      <c r="F3017" s="9"/>
      <c r="G3017" s="9"/>
      <c r="H3017" s="9"/>
      <c r="I3017" s="9"/>
      <c r="J3017" s="9"/>
      <c r="K3017" s="9"/>
      <c r="L3017" s="9"/>
      <c r="M3017" s="9"/>
      <c r="N3017" s="9"/>
    </row>
    <row r="3018" spans="1:14" x14ac:dyDescent="0.2">
      <c r="A3018" s="9"/>
      <c r="B3018" s="9"/>
      <c r="C3018" s="9"/>
      <c r="D3018" s="9"/>
      <c r="E3018" s="9"/>
      <c r="F3018" s="9"/>
      <c r="G3018" s="9"/>
      <c r="H3018" s="9"/>
      <c r="I3018" s="9"/>
      <c r="J3018" s="9"/>
      <c r="K3018" s="9"/>
      <c r="L3018" s="9"/>
      <c r="M3018" s="9"/>
      <c r="N3018" s="9"/>
    </row>
    <row r="3019" spans="1:14" x14ac:dyDescent="0.2">
      <c r="A3019" s="9"/>
      <c r="B3019" s="9"/>
      <c r="C3019" s="9"/>
      <c r="D3019" s="9"/>
      <c r="E3019" s="9"/>
      <c r="F3019" s="9"/>
      <c r="G3019" s="9"/>
      <c r="H3019" s="9"/>
      <c r="I3019" s="9"/>
      <c r="J3019" s="9"/>
      <c r="K3019" s="9"/>
      <c r="L3019" s="9"/>
      <c r="M3019" s="9"/>
      <c r="N3019" s="9"/>
    </row>
    <row r="3020" spans="1:14" x14ac:dyDescent="0.2">
      <c r="A3020" s="9"/>
      <c r="B3020" s="9"/>
      <c r="C3020" s="9"/>
      <c r="D3020" s="9"/>
      <c r="E3020" s="9"/>
      <c r="F3020" s="9"/>
      <c r="G3020" s="9"/>
      <c r="H3020" s="9"/>
      <c r="I3020" s="9"/>
      <c r="J3020" s="9"/>
      <c r="K3020" s="9"/>
      <c r="L3020" s="9"/>
      <c r="M3020" s="9"/>
      <c r="N3020" s="9"/>
    </row>
    <row r="3021" spans="1:14" x14ac:dyDescent="0.2">
      <c r="A3021" s="9"/>
      <c r="B3021" s="9"/>
      <c r="C3021" s="9"/>
      <c r="D3021" s="9"/>
      <c r="E3021" s="9"/>
      <c r="F3021" s="9"/>
      <c r="G3021" s="9"/>
      <c r="H3021" s="9"/>
      <c r="I3021" s="9"/>
      <c r="J3021" s="9"/>
      <c r="K3021" s="9"/>
      <c r="L3021" s="9"/>
      <c r="M3021" s="9"/>
      <c r="N3021" s="9"/>
    </row>
    <row r="3022" spans="1:14" x14ac:dyDescent="0.2">
      <c r="A3022" s="9"/>
      <c r="B3022" s="9"/>
      <c r="C3022" s="9"/>
      <c r="D3022" s="9"/>
      <c r="E3022" s="9"/>
      <c r="F3022" s="9"/>
      <c r="G3022" s="9"/>
      <c r="H3022" s="9"/>
      <c r="I3022" s="9"/>
      <c r="J3022" s="9"/>
      <c r="K3022" s="9"/>
      <c r="L3022" s="9"/>
      <c r="M3022" s="9"/>
      <c r="N3022" s="9"/>
    </row>
    <row r="3023" spans="1:14" x14ac:dyDescent="0.2">
      <c r="A3023" s="9"/>
      <c r="B3023" s="9"/>
      <c r="C3023" s="9"/>
      <c r="D3023" s="9"/>
      <c r="E3023" s="9"/>
      <c r="F3023" s="9"/>
      <c r="G3023" s="9"/>
      <c r="H3023" s="9"/>
      <c r="I3023" s="9"/>
      <c r="J3023" s="9"/>
      <c r="K3023" s="9"/>
      <c r="L3023" s="9"/>
      <c r="M3023" s="9"/>
      <c r="N3023" s="9"/>
    </row>
    <row r="3024" spans="1:14" x14ac:dyDescent="0.2">
      <c r="A3024" s="9"/>
      <c r="B3024" s="9"/>
      <c r="C3024" s="9"/>
      <c r="D3024" s="9"/>
      <c r="E3024" s="9"/>
      <c r="F3024" s="9"/>
      <c r="G3024" s="9"/>
      <c r="H3024" s="9"/>
      <c r="I3024" s="9"/>
      <c r="J3024" s="9"/>
      <c r="K3024" s="9"/>
      <c r="L3024" s="9"/>
      <c r="M3024" s="9"/>
      <c r="N3024" s="9"/>
    </row>
    <row r="3025" spans="1:14" x14ac:dyDescent="0.2">
      <c r="A3025" s="9"/>
      <c r="B3025" s="9"/>
      <c r="C3025" s="9"/>
      <c r="D3025" s="9"/>
      <c r="E3025" s="9"/>
      <c r="F3025" s="9"/>
      <c r="G3025" s="9"/>
      <c r="H3025" s="9"/>
      <c r="I3025" s="9"/>
      <c r="J3025" s="9"/>
      <c r="K3025" s="9"/>
      <c r="L3025" s="9"/>
      <c r="M3025" s="9"/>
      <c r="N3025" s="9"/>
    </row>
    <row r="3026" spans="1:14" x14ac:dyDescent="0.2">
      <c r="A3026" s="9"/>
      <c r="B3026" s="9"/>
      <c r="C3026" s="9"/>
      <c r="D3026" s="9"/>
      <c r="E3026" s="9"/>
      <c r="F3026" s="9"/>
      <c r="G3026" s="9"/>
      <c r="H3026" s="9"/>
      <c r="I3026" s="9"/>
      <c r="J3026" s="9"/>
      <c r="K3026" s="9"/>
      <c r="L3026" s="9"/>
      <c r="M3026" s="9"/>
      <c r="N3026" s="9"/>
    </row>
    <row r="3027" spans="1:14" x14ac:dyDescent="0.2">
      <c r="A3027" s="9"/>
      <c r="B3027" s="9"/>
      <c r="C3027" s="9"/>
      <c r="D3027" s="9"/>
      <c r="E3027" s="9"/>
      <c r="F3027" s="9"/>
      <c r="G3027" s="9"/>
      <c r="H3027" s="9"/>
      <c r="I3027" s="9"/>
      <c r="J3027" s="9"/>
      <c r="K3027" s="9"/>
      <c r="L3027" s="9"/>
      <c r="M3027" s="9"/>
      <c r="N3027" s="9"/>
    </row>
    <row r="3028" spans="1:14" x14ac:dyDescent="0.2">
      <c r="A3028" s="9"/>
      <c r="B3028" s="9"/>
      <c r="C3028" s="9"/>
      <c r="D3028" s="9"/>
      <c r="E3028" s="9"/>
      <c r="F3028" s="9"/>
      <c r="G3028" s="9"/>
      <c r="H3028" s="9"/>
      <c r="I3028" s="9"/>
      <c r="J3028" s="9"/>
      <c r="K3028" s="9"/>
      <c r="L3028" s="9"/>
      <c r="M3028" s="9"/>
      <c r="N3028" s="9"/>
    </row>
    <row r="3029" spans="1:14" x14ac:dyDescent="0.2">
      <c r="A3029" s="9"/>
      <c r="B3029" s="9"/>
      <c r="C3029" s="9"/>
      <c r="D3029" s="9"/>
      <c r="E3029" s="9"/>
      <c r="F3029" s="9"/>
      <c r="G3029" s="9"/>
      <c r="H3029" s="9"/>
      <c r="I3029" s="9"/>
      <c r="J3029" s="9"/>
      <c r="K3029" s="9"/>
      <c r="L3029" s="9"/>
      <c r="M3029" s="9"/>
      <c r="N3029" s="9"/>
    </row>
    <row r="3030" spans="1:14" x14ac:dyDescent="0.2">
      <c r="A3030" s="9"/>
      <c r="B3030" s="9"/>
      <c r="C3030" s="9"/>
      <c r="D3030" s="9"/>
      <c r="E3030" s="9"/>
      <c r="F3030" s="9"/>
      <c r="G3030" s="9"/>
      <c r="H3030" s="9"/>
      <c r="I3030" s="9"/>
      <c r="J3030" s="9"/>
      <c r="K3030" s="9"/>
      <c r="L3030" s="9"/>
      <c r="M3030" s="9"/>
      <c r="N3030" s="9"/>
    </row>
    <row r="3031" spans="1:14" x14ac:dyDescent="0.2">
      <c r="A3031" s="9"/>
      <c r="B3031" s="9"/>
      <c r="C3031" s="9"/>
      <c r="D3031" s="9"/>
      <c r="E3031" s="9"/>
      <c r="F3031" s="9"/>
      <c r="G3031" s="9"/>
      <c r="H3031" s="9"/>
      <c r="I3031" s="9"/>
      <c r="J3031" s="9"/>
      <c r="K3031" s="9"/>
      <c r="L3031" s="9"/>
      <c r="M3031" s="9"/>
      <c r="N3031" s="9"/>
    </row>
    <row r="3032" spans="1:14" x14ac:dyDescent="0.2">
      <c r="A3032" s="9"/>
      <c r="B3032" s="9"/>
      <c r="C3032" s="9"/>
      <c r="D3032" s="9"/>
      <c r="E3032" s="9"/>
      <c r="F3032" s="9"/>
      <c r="G3032" s="9"/>
      <c r="H3032" s="9"/>
      <c r="I3032" s="9"/>
      <c r="J3032" s="9"/>
      <c r="K3032" s="9"/>
      <c r="L3032" s="9"/>
      <c r="M3032" s="9"/>
      <c r="N3032" s="9"/>
    </row>
    <row r="3033" spans="1:14" x14ac:dyDescent="0.2">
      <c r="A3033" s="9"/>
      <c r="B3033" s="9"/>
      <c r="C3033" s="9"/>
      <c r="D3033" s="9"/>
      <c r="E3033" s="9"/>
      <c r="F3033" s="9"/>
      <c r="G3033" s="9"/>
      <c r="H3033" s="9"/>
      <c r="I3033" s="9"/>
      <c r="J3033" s="9"/>
      <c r="K3033" s="9"/>
      <c r="L3033" s="9"/>
      <c r="M3033" s="9"/>
      <c r="N3033" s="9"/>
    </row>
    <row r="3034" spans="1:14" x14ac:dyDescent="0.2">
      <c r="A3034" s="9"/>
      <c r="B3034" s="9"/>
      <c r="C3034" s="9"/>
      <c r="D3034" s="9"/>
      <c r="E3034" s="9"/>
      <c r="F3034" s="9"/>
      <c r="G3034" s="9"/>
      <c r="H3034" s="9"/>
      <c r="I3034" s="9"/>
      <c r="J3034" s="9"/>
      <c r="K3034" s="9"/>
      <c r="L3034" s="9"/>
      <c r="M3034" s="9"/>
      <c r="N3034" s="9"/>
    </row>
    <row r="3035" spans="1:14" x14ac:dyDescent="0.2">
      <c r="A3035" s="9"/>
      <c r="B3035" s="9"/>
      <c r="C3035" s="9"/>
      <c r="D3035" s="9"/>
      <c r="E3035" s="9"/>
      <c r="F3035" s="9"/>
      <c r="G3035" s="9"/>
      <c r="H3035" s="9"/>
      <c r="I3035" s="9"/>
      <c r="J3035" s="9"/>
      <c r="K3035" s="9"/>
      <c r="L3035" s="9"/>
      <c r="M3035" s="9"/>
      <c r="N3035" s="9"/>
    </row>
    <row r="3036" spans="1:14" x14ac:dyDescent="0.2">
      <c r="A3036" s="9"/>
      <c r="B3036" s="9"/>
      <c r="C3036" s="9"/>
      <c r="D3036" s="9"/>
      <c r="E3036" s="9"/>
      <c r="F3036" s="9"/>
      <c r="G3036" s="9"/>
      <c r="H3036" s="9"/>
      <c r="I3036" s="9"/>
      <c r="J3036" s="9"/>
      <c r="K3036" s="9"/>
      <c r="L3036" s="9"/>
      <c r="M3036" s="9"/>
      <c r="N3036" s="9"/>
    </row>
    <row r="3037" spans="1:14" x14ac:dyDescent="0.2">
      <c r="A3037" s="9"/>
      <c r="B3037" s="9"/>
      <c r="C3037" s="9"/>
      <c r="D3037" s="9"/>
      <c r="E3037" s="9"/>
      <c r="F3037" s="9"/>
      <c r="G3037" s="9"/>
      <c r="H3037" s="9"/>
      <c r="I3037" s="9"/>
      <c r="J3037" s="9"/>
      <c r="K3037" s="9"/>
      <c r="L3037" s="9"/>
      <c r="M3037" s="9"/>
      <c r="N3037" s="9"/>
    </row>
    <row r="3038" spans="1:14" x14ac:dyDescent="0.2">
      <c r="A3038" s="9"/>
      <c r="B3038" s="9"/>
      <c r="C3038" s="9"/>
      <c r="D3038" s="9"/>
      <c r="E3038" s="9"/>
      <c r="F3038" s="9"/>
      <c r="G3038" s="9"/>
      <c r="H3038" s="9"/>
      <c r="I3038" s="9"/>
      <c r="J3038" s="9"/>
      <c r="K3038" s="9"/>
      <c r="L3038" s="9"/>
      <c r="M3038" s="9"/>
      <c r="N3038" s="9"/>
    </row>
    <row r="3039" spans="1:14" x14ac:dyDescent="0.2">
      <c r="A3039" s="9"/>
      <c r="B3039" s="9"/>
      <c r="C3039" s="9"/>
      <c r="D3039" s="9"/>
      <c r="E3039" s="9"/>
      <c r="F3039" s="9"/>
      <c r="G3039" s="9"/>
      <c r="H3039" s="9"/>
      <c r="I3039" s="9"/>
      <c r="J3039" s="9"/>
      <c r="K3039" s="9"/>
      <c r="L3039" s="9"/>
      <c r="M3039" s="9"/>
      <c r="N3039" s="9"/>
    </row>
    <row r="3040" spans="1:14" x14ac:dyDescent="0.2">
      <c r="A3040" s="9"/>
      <c r="B3040" s="9"/>
      <c r="C3040" s="9"/>
      <c r="D3040" s="9"/>
      <c r="E3040" s="9"/>
      <c r="F3040" s="9"/>
      <c r="G3040" s="9"/>
      <c r="H3040" s="9"/>
      <c r="I3040" s="9"/>
      <c r="J3040" s="9"/>
      <c r="K3040" s="9"/>
      <c r="L3040" s="9"/>
      <c r="M3040" s="9"/>
      <c r="N3040" s="9"/>
    </row>
    <row r="3041" spans="1:14" x14ac:dyDescent="0.2">
      <c r="A3041" s="9"/>
      <c r="B3041" s="9"/>
      <c r="C3041" s="9"/>
      <c r="D3041" s="9"/>
      <c r="E3041" s="9"/>
      <c r="F3041" s="9"/>
      <c r="G3041" s="9"/>
      <c r="H3041" s="9"/>
      <c r="I3041" s="9"/>
      <c r="J3041" s="9"/>
      <c r="K3041" s="9"/>
      <c r="L3041" s="9"/>
      <c r="M3041" s="9"/>
      <c r="N3041" s="9"/>
    </row>
    <row r="3042" spans="1:14" x14ac:dyDescent="0.2">
      <c r="A3042" s="9"/>
      <c r="B3042" s="9"/>
      <c r="C3042" s="9"/>
      <c r="D3042" s="9"/>
      <c r="E3042" s="9"/>
      <c r="F3042" s="9"/>
      <c r="G3042" s="9"/>
      <c r="H3042" s="9"/>
      <c r="I3042" s="9"/>
      <c r="J3042" s="9"/>
      <c r="K3042" s="9"/>
      <c r="L3042" s="9"/>
      <c r="M3042" s="9"/>
      <c r="N3042" s="9"/>
    </row>
    <row r="3043" spans="1:14" x14ac:dyDescent="0.2">
      <c r="A3043" s="9"/>
      <c r="B3043" s="9"/>
      <c r="C3043" s="9"/>
      <c r="D3043" s="9"/>
      <c r="E3043" s="9"/>
      <c r="F3043" s="9"/>
      <c r="G3043" s="9"/>
      <c r="H3043" s="9"/>
      <c r="I3043" s="9"/>
      <c r="J3043" s="9"/>
      <c r="K3043" s="9"/>
      <c r="L3043" s="9"/>
      <c r="M3043" s="9"/>
      <c r="N3043" s="9"/>
    </row>
    <row r="3044" spans="1:14" x14ac:dyDescent="0.2">
      <c r="A3044" s="9"/>
      <c r="B3044" s="9"/>
      <c r="C3044" s="9"/>
      <c r="D3044" s="9"/>
      <c r="E3044" s="9"/>
      <c r="F3044" s="9"/>
      <c r="G3044" s="9"/>
      <c r="H3044" s="9"/>
      <c r="I3044" s="9"/>
      <c r="J3044" s="9"/>
      <c r="K3044" s="9"/>
      <c r="L3044" s="9"/>
      <c r="M3044" s="9"/>
      <c r="N3044" s="9"/>
    </row>
    <row r="3045" spans="1:14" x14ac:dyDescent="0.2">
      <c r="A3045" s="9"/>
      <c r="B3045" s="9"/>
      <c r="C3045" s="9"/>
      <c r="D3045" s="9"/>
      <c r="E3045" s="9"/>
      <c r="F3045" s="9"/>
      <c r="G3045" s="9"/>
      <c r="H3045" s="9"/>
      <c r="I3045" s="9"/>
      <c r="J3045" s="9"/>
      <c r="K3045" s="9"/>
      <c r="L3045" s="9"/>
      <c r="M3045" s="9"/>
      <c r="N3045" s="9"/>
    </row>
    <row r="3046" spans="1:14" x14ac:dyDescent="0.2">
      <c r="A3046" s="9"/>
      <c r="B3046" s="9"/>
      <c r="C3046" s="9"/>
      <c r="D3046" s="9"/>
      <c r="E3046" s="9"/>
      <c r="F3046" s="9"/>
      <c r="G3046" s="9"/>
      <c r="H3046" s="9"/>
      <c r="I3046" s="9"/>
      <c r="J3046" s="9"/>
      <c r="K3046" s="9"/>
      <c r="L3046" s="9"/>
      <c r="M3046" s="9"/>
      <c r="N3046" s="9"/>
    </row>
    <row r="3047" spans="1:14" x14ac:dyDescent="0.2">
      <c r="A3047" s="9"/>
      <c r="B3047" s="9"/>
      <c r="C3047" s="9"/>
      <c r="D3047" s="9"/>
      <c r="E3047" s="9"/>
      <c r="F3047" s="9"/>
      <c r="G3047" s="9"/>
      <c r="H3047" s="9"/>
      <c r="I3047" s="9"/>
      <c r="J3047" s="9"/>
      <c r="K3047" s="9"/>
      <c r="L3047" s="9"/>
      <c r="M3047" s="9"/>
      <c r="N3047" s="9"/>
    </row>
    <row r="3048" spans="1:14" x14ac:dyDescent="0.2">
      <c r="A3048" s="9"/>
      <c r="B3048" s="9"/>
      <c r="C3048" s="9"/>
      <c r="D3048" s="9"/>
      <c r="E3048" s="9"/>
      <c r="F3048" s="9"/>
      <c r="G3048" s="9"/>
      <c r="H3048" s="9"/>
      <c r="I3048" s="9"/>
      <c r="J3048" s="9"/>
      <c r="K3048" s="9"/>
      <c r="L3048" s="9"/>
      <c r="M3048" s="9"/>
      <c r="N3048" s="9"/>
    </row>
    <row r="3049" spans="1:14" x14ac:dyDescent="0.2">
      <c r="A3049" s="9"/>
      <c r="B3049" s="9"/>
      <c r="C3049" s="9"/>
      <c r="D3049" s="9"/>
      <c r="E3049" s="9"/>
      <c r="F3049" s="9"/>
      <c r="G3049" s="9"/>
      <c r="H3049" s="9"/>
      <c r="I3049" s="9"/>
      <c r="J3049" s="9"/>
      <c r="K3049" s="9"/>
      <c r="L3049" s="9"/>
      <c r="M3049" s="9"/>
      <c r="N3049" s="9"/>
    </row>
    <row r="3050" spans="1:14" x14ac:dyDescent="0.2">
      <c r="A3050" s="9"/>
      <c r="B3050" s="9"/>
      <c r="C3050" s="9"/>
      <c r="D3050" s="9"/>
      <c r="E3050" s="9"/>
      <c r="F3050" s="9"/>
      <c r="G3050" s="9"/>
      <c r="H3050" s="9"/>
      <c r="I3050" s="9"/>
      <c r="J3050" s="9"/>
      <c r="K3050" s="9"/>
      <c r="L3050" s="9"/>
      <c r="M3050" s="9"/>
      <c r="N3050" s="9"/>
    </row>
    <row r="3051" spans="1:14" x14ac:dyDescent="0.2">
      <c r="A3051" s="9"/>
      <c r="B3051" s="9"/>
      <c r="C3051" s="9"/>
      <c r="D3051" s="9"/>
      <c r="E3051" s="9"/>
      <c r="F3051" s="9"/>
      <c r="G3051" s="9"/>
      <c r="H3051" s="9"/>
      <c r="I3051" s="9"/>
      <c r="J3051" s="9"/>
      <c r="K3051" s="9"/>
      <c r="L3051" s="9"/>
      <c r="M3051" s="9"/>
      <c r="N3051" s="9"/>
    </row>
    <row r="3052" spans="1:14" x14ac:dyDescent="0.2">
      <c r="A3052" s="9"/>
      <c r="B3052" s="9"/>
      <c r="C3052" s="9"/>
      <c r="D3052" s="9"/>
      <c r="E3052" s="9"/>
      <c r="F3052" s="9"/>
      <c r="G3052" s="9"/>
      <c r="H3052" s="9"/>
      <c r="I3052" s="9"/>
      <c r="J3052" s="9"/>
      <c r="K3052" s="9"/>
      <c r="L3052" s="9"/>
      <c r="M3052" s="9"/>
      <c r="N3052" s="9"/>
    </row>
    <row r="3053" spans="1:14" x14ac:dyDescent="0.2">
      <c r="A3053" s="9"/>
      <c r="B3053" s="9"/>
      <c r="C3053" s="9"/>
      <c r="D3053" s="9"/>
      <c r="E3053" s="9"/>
      <c r="F3053" s="9"/>
      <c r="G3053" s="9"/>
      <c r="H3053" s="9"/>
      <c r="I3053" s="9"/>
      <c r="J3053" s="9"/>
      <c r="K3053" s="9"/>
      <c r="L3053" s="9"/>
      <c r="M3053" s="9"/>
      <c r="N3053" s="9"/>
    </row>
    <row r="3054" spans="1:14" x14ac:dyDescent="0.2">
      <c r="A3054" s="9"/>
      <c r="B3054" s="9"/>
      <c r="C3054" s="9"/>
      <c r="D3054" s="9"/>
      <c r="E3054" s="9"/>
      <c r="F3054" s="9"/>
      <c r="G3054" s="9"/>
      <c r="H3054" s="9"/>
      <c r="I3054" s="9"/>
      <c r="J3054" s="9"/>
      <c r="K3054" s="9"/>
      <c r="L3054" s="9"/>
      <c r="M3054" s="9"/>
      <c r="N3054" s="9"/>
    </row>
    <row r="3055" spans="1:14" x14ac:dyDescent="0.2">
      <c r="A3055" s="9"/>
      <c r="B3055" s="9"/>
      <c r="C3055" s="9"/>
      <c r="D3055" s="9"/>
      <c r="E3055" s="9"/>
      <c r="F3055" s="9"/>
      <c r="G3055" s="9"/>
      <c r="H3055" s="9"/>
      <c r="I3055" s="9"/>
      <c r="J3055" s="9"/>
      <c r="K3055" s="9"/>
      <c r="L3055" s="9"/>
      <c r="M3055" s="9"/>
      <c r="N3055" s="9"/>
    </row>
    <row r="3056" spans="1:14" x14ac:dyDescent="0.2">
      <c r="A3056" s="9"/>
      <c r="B3056" s="9"/>
      <c r="C3056" s="9"/>
      <c r="D3056" s="9"/>
      <c r="E3056" s="9"/>
      <c r="F3056" s="9"/>
      <c r="G3056" s="9"/>
      <c r="H3056" s="9"/>
      <c r="I3056" s="9"/>
      <c r="J3056" s="9"/>
      <c r="K3056" s="9"/>
      <c r="L3056" s="9"/>
      <c r="M3056" s="9"/>
      <c r="N3056" s="9"/>
    </row>
    <row r="3057" spans="1:14" x14ac:dyDescent="0.2">
      <c r="A3057" s="9"/>
      <c r="B3057" s="9"/>
      <c r="C3057" s="9"/>
      <c r="D3057" s="9"/>
      <c r="E3057" s="9"/>
      <c r="F3057" s="9"/>
      <c r="G3057" s="9"/>
      <c r="H3057" s="9"/>
      <c r="I3057" s="9"/>
      <c r="J3057" s="9"/>
      <c r="K3057" s="9"/>
      <c r="L3057" s="9"/>
      <c r="M3057" s="9"/>
      <c r="N3057" s="9"/>
    </row>
    <row r="3058" spans="1:14" x14ac:dyDescent="0.2">
      <c r="A3058" s="9"/>
      <c r="B3058" s="9"/>
      <c r="C3058" s="9"/>
      <c r="D3058" s="9"/>
      <c r="E3058" s="9"/>
      <c r="F3058" s="9"/>
      <c r="G3058" s="9"/>
      <c r="H3058" s="9"/>
      <c r="I3058" s="9"/>
      <c r="J3058" s="9"/>
      <c r="K3058" s="9"/>
      <c r="L3058" s="9"/>
      <c r="M3058" s="9"/>
      <c r="N3058" s="9"/>
    </row>
    <row r="3059" spans="1:14" x14ac:dyDescent="0.2">
      <c r="A3059" s="9"/>
      <c r="B3059" s="9"/>
      <c r="C3059" s="9"/>
      <c r="D3059" s="9"/>
      <c r="E3059" s="9"/>
      <c r="F3059" s="9"/>
      <c r="G3059" s="9"/>
      <c r="H3059" s="9"/>
      <c r="I3059" s="9"/>
      <c r="J3059" s="9"/>
      <c r="K3059" s="9"/>
      <c r="L3059" s="9"/>
      <c r="M3059" s="9"/>
      <c r="N3059" s="9"/>
    </row>
    <row r="3060" spans="1:14" x14ac:dyDescent="0.2">
      <c r="A3060" s="9"/>
      <c r="B3060" s="9"/>
      <c r="C3060" s="9"/>
      <c r="D3060" s="9"/>
      <c r="E3060" s="9"/>
      <c r="F3060" s="9"/>
      <c r="G3060" s="9"/>
      <c r="H3060" s="9"/>
      <c r="I3060" s="9"/>
      <c r="J3060" s="9"/>
      <c r="K3060" s="9"/>
      <c r="L3060" s="9"/>
      <c r="M3060" s="9"/>
      <c r="N3060" s="9"/>
    </row>
    <row r="3061" spans="1:14" x14ac:dyDescent="0.2">
      <c r="A3061" s="9"/>
      <c r="B3061" s="9"/>
      <c r="C3061" s="9"/>
      <c r="D3061" s="9"/>
      <c r="E3061" s="9"/>
      <c r="F3061" s="9"/>
      <c r="G3061" s="9"/>
      <c r="H3061" s="9"/>
      <c r="I3061" s="9"/>
      <c r="J3061" s="9"/>
      <c r="K3061" s="9"/>
      <c r="L3061" s="9"/>
      <c r="M3061" s="9"/>
      <c r="N3061" s="9"/>
    </row>
    <row r="3062" spans="1:14" x14ac:dyDescent="0.2">
      <c r="A3062" s="9"/>
      <c r="B3062" s="9"/>
      <c r="C3062" s="9"/>
      <c r="D3062" s="9"/>
      <c r="E3062" s="9"/>
      <c r="F3062" s="9"/>
      <c r="G3062" s="9"/>
      <c r="H3062" s="9"/>
      <c r="I3062" s="9"/>
      <c r="J3062" s="9"/>
      <c r="K3062" s="9"/>
      <c r="L3062" s="9"/>
      <c r="M3062" s="9"/>
      <c r="N3062" s="9"/>
    </row>
    <row r="3063" spans="1:14" x14ac:dyDescent="0.2">
      <c r="A3063" s="9"/>
      <c r="B3063" s="9"/>
      <c r="C3063" s="9"/>
      <c r="D3063" s="9"/>
      <c r="E3063" s="9"/>
      <c r="F3063" s="9"/>
      <c r="G3063" s="9"/>
      <c r="H3063" s="9"/>
      <c r="I3063" s="9"/>
      <c r="J3063" s="9"/>
      <c r="K3063" s="9"/>
      <c r="L3063" s="9"/>
      <c r="M3063" s="9"/>
      <c r="N3063" s="9"/>
    </row>
    <row r="3064" spans="1:14" x14ac:dyDescent="0.2">
      <c r="A3064" s="9"/>
      <c r="B3064" s="9"/>
      <c r="C3064" s="9"/>
      <c r="D3064" s="9"/>
      <c r="E3064" s="9"/>
      <c r="F3064" s="9"/>
      <c r="G3064" s="9"/>
      <c r="H3064" s="9"/>
      <c r="I3064" s="9"/>
      <c r="J3064" s="9"/>
      <c r="K3064" s="9"/>
      <c r="L3064" s="9"/>
      <c r="M3064" s="9"/>
      <c r="N3064" s="9"/>
    </row>
    <row r="3065" spans="1:14" x14ac:dyDescent="0.2">
      <c r="A3065" s="9"/>
      <c r="B3065" s="9"/>
      <c r="C3065" s="9"/>
      <c r="D3065" s="9"/>
      <c r="E3065" s="9"/>
      <c r="F3065" s="9"/>
      <c r="G3065" s="9"/>
      <c r="H3065" s="9"/>
      <c r="I3065" s="9"/>
      <c r="J3065" s="9"/>
      <c r="K3065" s="9"/>
      <c r="L3065" s="9"/>
      <c r="M3065" s="9"/>
      <c r="N3065" s="9"/>
    </row>
    <row r="3066" spans="1:14" x14ac:dyDescent="0.2">
      <c r="A3066" s="9"/>
      <c r="B3066" s="9"/>
      <c r="C3066" s="9"/>
      <c r="D3066" s="9"/>
      <c r="E3066" s="9"/>
      <c r="F3066" s="9"/>
      <c r="G3066" s="9"/>
      <c r="H3066" s="9"/>
      <c r="I3066" s="9"/>
      <c r="J3066" s="9"/>
      <c r="K3066" s="9"/>
      <c r="L3066" s="9"/>
      <c r="M3066" s="9"/>
      <c r="N3066" s="9"/>
    </row>
    <row r="3067" spans="1:14" x14ac:dyDescent="0.2">
      <c r="A3067" s="9"/>
      <c r="B3067" s="9"/>
      <c r="C3067" s="9"/>
      <c r="D3067" s="9"/>
      <c r="E3067" s="9"/>
      <c r="F3067" s="9"/>
      <c r="G3067" s="9"/>
      <c r="H3067" s="9"/>
      <c r="I3067" s="9"/>
      <c r="J3067" s="9"/>
      <c r="K3067" s="9"/>
      <c r="L3067" s="9"/>
      <c r="M3067" s="9"/>
      <c r="N3067" s="9"/>
    </row>
    <row r="3068" spans="1:14" x14ac:dyDescent="0.2">
      <c r="A3068" s="9"/>
      <c r="B3068" s="9"/>
      <c r="C3068" s="9"/>
      <c r="D3068" s="9"/>
      <c r="E3068" s="9"/>
      <c r="F3068" s="9"/>
      <c r="G3068" s="9"/>
      <c r="H3068" s="9"/>
      <c r="I3068" s="9"/>
      <c r="J3068" s="9"/>
      <c r="K3068" s="9"/>
      <c r="L3068" s="9"/>
      <c r="M3068" s="9"/>
      <c r="N3068" s="9"/>
    </row>
    <row r="3069" spans="1:14" x14ac:dyDescent="0.2">
      <c r="A3069" s="9"/>
      <c r="B3069" s="9"/>
      <c r="C3069" s="9"/>
      <c r="D3069" s="9"/>
      <c r="E3069" s="9"/>
      <c r="F3069" s="9"/>
      <c r="G3069" s="9"/>
      <c r="H3069" s="9"/>
      <c r="I3069" s="9"/>
      <c r="J3069" s="9"/>
      <c r="K3069" s="9"/>
      <c r="L3069" s="9"/>
      <c r="M3069" s="9"/>
      <c r="N3069" s="9"/>
    </row>
    <row r="3070" spans="1:14" x14ac:dyDescent="0.2">
      <c r="A3070" s="9"/>
      <c r="B3070" s="9"/>
      <c r="C3070" s="9"/>
      <c r="D3070" s="9"/>
      <c r="E3070" s="9"/>
      <c r="F3070" s="9"/>
      <c r="G3070" s="9"/>
      <c r="H3070" s="9"/>
      <c r="I3070" s="9"/>
      <c r="J3070" s="9"/>
      <c r="K3070" s="9"/>
      <c r="L3070" s="9"/>
      <c r="M3070" s="9"/>
      <c r="N3070" s="9"/>
    </row>
    <row r="3071" spans="1:14" x14ac:dyDescent="0.2">
      <c r="A3071" s="9"/>
      <c r="B3071" s="9"/>
      <c r="C3071" s="9"/>
      <c r="D3071" s="9"/>
      <c r="E3071" s="9"/>
      <c r="F3071" s="9"/>
      <c r="G3071" s="9"/>
      <c r="H3071" s="9"/>
      <c r="I3071" s="9"/>
      <c r="J3071" s="9"/>
      <c r="K3071" s="9"/>
      <c r="L3071" s="9"/>
      <c r="M3071" s="9"/>
      <c r="N3071" s="9"/>
    </row>
    <row r="3072" spans="1:14" x14ac:dyDescent="0.2">
      <c r="A3072" s="9"/>
      <c r="B3072" s="9"/>
      <c r="C3072" s="9"/>
      <c r="D3072" s="9"/>
      <c r="E3072" s="9"/>
      <c r="F3072" s="9"/>
      <c r="G3072" s="9"/>
      <c r="H3072" s="9"/>
      <c r="I3072" s="9"/>
      <c r="J3072" s="9"/>
      <c r="K3072" s="9"/>
      <c r="L3072" s="9"/>
      <c r="M3072" s="9"/>
      <c r="N3072" s="9"/>
    </row>
    <row r="3073" spans="1:14" x14ac:dyDescent="0.2">
      <c r="A3073" s="9"/>
      <c r="B3073" s="9"/>
      <c r="C3073" s="9"/>
      <c r="D3073" s="9"/>
      <c r="E3073" s="9"/>
      <c r="F3073" s="9"/>
      <c r="G3073" s="9"/>
      <c r="H3073" s="9"/>
      <c r="I3073" s="9"/>
      <c r="J3073" s="9"/>
      <c r="K3073" s="9"/>
      <c r="L3073" s="9"/>
      <c r="M3073" s="9"/>
      <c r="N3073" s="9"/>
    </row>
    <row r="3074" spans="1:14" x14ac:dyDescent="0.2">
      <c r="A3074" s="9"/>
      <c r="B3074" s="9"/>
      <c r="C3074" s="9"/>
      <c r="D3074" s="9"/>
      <c r="E3074" s="9"/>
      <c r="F3074" s="9"/>
      <c r="G3074" s="9"/>
      <c r="H3074" s="9"/>
      <c r="I3074" s="9"/>
      <c r="J3074" s="9"/>
      <c r="K3074" s="9"/>
      <c r="L3074" s="9"/>
      <c r="M3074" s="9"/>
      <c r="N3074" s="9"/>
    </row>
    <row r="3075" spans="1:14" x14ac:dyDescent="0.2">
      <c r="A3075" s="9"/>
      <c r="B3075" s="9"/>
      <c r="C3075" s="9"/>
      <c r="D3075" s="9"/>
      <c r="E3075" s="9"/>
      <c r="F3075" s="9"/>
      <c r="G3075" s="9"/>
      <c r="H3075" s="9"/>
      <c r="I3075" s="9"/>
      <c r="J3075" s="9"/>
      <c r="K3075" s="9"/>
      <c r="L3075" s="9"/>
      <c r="M3075" s="9"/>
      <c r="N3075" s="9"/>
    </row>
    <row r="3076" spans="1:14" x14ac:dyDescent="0.2">
      <c r="A3076" s="9"/>
      <c r="B3076" s="9"/>
      <c r="C3076" s="9"/>
      <c r="D3076" s="9"/>
      <c r="E3076" s="9"/>
      <c r="F3076" s="9"/>
      <c r="G3076" s="9"/>
      <c r="H3076" s="9"/>
      <c r="I3076" s="9"/>
      <c r="J3076" s="9"/>
      <c r="K3076" s="9"/>
      <c r="L3076" s="9"/>
      <c r="M3076" s="9"/>
      <c r="N3076" s="9"/>
    </row>
    <row r="3077" spans="1:14" x14ac:dyDescent="0.2">
      <c r="A3077" s="9"/>
      <c r="B3077" s="9"/>
      <c r="C3077" s="9"/>
      <c r="D3077" s="9"/>
      <c r="E3077" s="9"/>
      <c r="F3077" s="9"/>
      <c r="G3077" s="9"/>
      <c r="H3077" s="9"/>
      <c r="I3077" s="9"/>
      <c r="J3077" s="9"/>
      <c r="K3077" s="9"/>
      <c r="L3077" s="9"/>
      <c r="M3077" s="9"/>
      <c r="N3077" s="9"/>
    </row>
    <row r="3078" spans="1:14" x14ac:dyDescent="0.2">
      <c r="A3078" s="9"/>
      <c r="B3078" s="9"/>
      <c r="C3078" s="9"/>
      <c r="D3078" s="9"/>
      <c r="E3078" s="9"/>
      <c r="F3078" s="9"/>
      <c r="G3078" s="9"/>
      <c r="H3078" s="9"/>
      <c r="I3078" s="9"/>
      <c r="J3078" s="9"/>
      <c r="K3078" s="9"/>
      <c r="L3078" s="9"/>
      <c r="M3078" s="9"/>
      <c r="N3078" s="9"/>
    </row>
    <row r="3079" spans="1:14" x14ac:dyDescent="0.2">
      <c r="A3079" s="9"/>
      <c r="B3079" s="9"/>
      <c r="C3079" s="9"/>
      <c r="D3079" s="9"/>
      <c r="E3079" s="9"/>
      <c r="F3079" s="9"/>
      <c r="G3079" s="9"/>
      <c r="H3079" s="9"/>
      <c r="I3079" s="9"/>
      <c r="J3079" s="9"/>
      <c r="K3079" s="9"/>
      <c r="L3079" s="9"/>
      <c r="M3079" s="9"/>
      <c r="N3079" s="9"/>
    </row>
    <row r="3080" spans="1:14" x14ac:dyDescent="0.2">
      <c r="A3080" s="9"/>
      <c r="B3080" s="9"/>
      <c r="C3080" s="9"/>
      <c r="D3080" s="9"/>
      <c r="E3080" s="9"/>
      <c r="F3080" s="9"/>
      <c r="G3080" s="9"/>
      <c r="H3080" s="9"/>
      <c r="I3080" s="9"/>
      <c r="J3080" s="9"/>
      <c r="K3080" s="9"/>
      <c r="L3080" s="9"/>
      <c r="M3080" s="9"/>
      <c r="N3080" s="9"/>
    </row>
    <row r="3081" spans="1:14" x14ac:dyDescent="0.2">
      <c r="A3081" s="9"/>
      <c r="B3081" s="9"/>
      <c r="C3081" s="9"/>
      <c r="D3081" s="9"/>
      <c r="E3081" s="9"/>
      <c r="F3081" s="9"/>
      <c r="G3081" s="9"/>
      <c r="H3081" s="9"/>
      <c r="I3081" s="9"/>
      <c r="J3081" s="9"/>
      <c r="K3081" s="9"/>
      <c r="L3081" s="9"/>
      <c r="M3081" s="9"/>
      <c r="N3081" s="9"/>
    </row>
    <row r="3082" spans="1:14" x14ac:dyDescent="0.2">
      <c r="A3082" s="9"/>
      <c r="B3082" s="9"/>
      <c r="C3082" s="9"/>
      <c r="D3082" s="9"/>
      <c r="E3082" s="9"/>
      <c r="F3082" s="9"/>
      <c r="G3082" s="9"/>
      <c r="H3082" s="9"/>
      <c r="I3082" s="9"/>
      <c r="J3082" s="9"/>
      <c r="K3082" s="9"/>
      <c r="L3082" s="9"/>
      <c r="M3082" s="9"/>
      <c r="N3082" s="9"/>
    </row>
    <row r="3083" spans="1:14" x14ac:dyDescent="0.2">
      <c r="A3083" s="9"/>
      <c r="B3083" s="9"/>
      <c r="C3083" s="9"/>
      <c r="D3083" s="9"/>
      <c r="E3083" s="9"/>
      <c r="F3083" s="9"/>
      <c r="G3083" s="9"/>
      <c r="H3083" s="9"/>
      <c r="I3083" s="9"/>
      <c r="J3083" s="9"/>
      <c r="K3083" s="9"/>
      <c r="L3083" s="9"/>
      <c r="M3083" s="9"/>
      <c r="N3083" s="9"/>
    </row>
    <row r="3084" spans="1:14" x14ac:dyDescent="0.2">
      <c r="A3084" s="9"/>
      <c r="B3084" s="9"/>
      <c r="C3084" s="9"/>
      <c r="D3084" s="9"/>
      <c r="E3084" s="9"/>
      <c r="F3084" s="9"/>
      <c r="G3084" s="9"/>
      <c r="H3084" s="9"/>
      <c r="I3084" s="9"/>
      <c r="J3084" s="9"/>
      <c r="K3084" s="9"/>
      <c r="L3084" s="9"/>
      <c r="M3084" s="9"/>
      <c r="N3084" s="9"/>
    </row>
    <row r="3085" spans="1:14" x14ac:dyDescent="0.2">
      <c r="A3085" s="9"/>
      <c r="B3085" s="9"/>
      <c r="C3085" s="9"/>
      <c r="D3085" s="9"/>
      <c r="E3085" s="9"/>
      <c r="F3085" s="9"/>
      <c r="G3085" s="9"/>
      <c r="H3085" s="9"/>
      <c r="I3085" s="9"/>
      <c r="J3085" s="9"/>
      <c r="K3085" s="9"/>
      <c r="L3085" s="9"/>
      <c r="M3085" s="9"/>
      <c r="N3085" s="9"/>
    </row>
    <row r="3086" spans="1:14" x14ac:dyDescent="0.2">
      <c r="A3086" s="9"/>
      <c r="B3086" s="9"/>
      <c r="C3086" s="9"/>
      <c r="D3086" s="9"/>
      <c r="E3086" s="9"/>
      <c r="F3086" s="9"/>
      <c r="G3086" s="9"/>
      <c r="H3086" s="9"/>
      <c r="I3086" s="9"/>
      <c r="J3086" s="9"/>
      <c r="K3086" s="9"/>
      <c r="L3086" s="9"/>
      <c r="M3086" s="9"/>
      <c r="N3086" s="9"/>
    </row>
    <row r="3087" spans="1:14" x14ac:dyDescent="0.2">
      <c r="A3087" s="9"/>
      <c r="B3087" s="9"/>
      <c r="C3087" s="9"/>
      <c r="D3087" s="9"/>
      <c r="E3087" s="9"/>
      <c r="F3087" s="9"/>
      <c r="G3087" s="9"/>
      <c r="H3087" s="9"/>
      <c r="I3087" s="9"/>
      <c r="J3087" s="9"/>
      <c r="K3087" s="9"/>
      <c r="L3087" s="9"/>
      <c r="M3087" s="9"/>
      <c r="N3087" s="9"/>
    </row>
    <row r="3088" spans="1:14" x14ac:dyDescent="0.2">
      <c r="A3088" s="9"/>
      <c r="B3088" s="9"/>
      <c r="C3088" s="9"/>
      <c r="D3088" s="9"/>
      <c r="E3088" s="9"/>
      <c r="F3088" s="9"/>
      <c r="G3088" s="9"/>
      <c r="H3088" s="9"/>
      <c r="I3088" s="9"/>
      <c r="J3088" s="9"/>
      <c r="K3088" s="9"/>
      <c r="L3088" s="9"/>
      <c r="M3088" s="9"/>
      <c r="N3088" s="9"/>
    </row>
    <row r="3089" spans="1:14" x14ac:dyDescent="0.2">
      <c r="A3089" s="9"/>
      <c r="B3089" s="9"/>
      <c r="C3089" s="9"/>
      <c r="D3089" s="9"/>
      <c r="E3089" s="9"/>
      <c r="F3089" s="9"/>
      <c r="G3089" s="9"/>
      <c r="H3089" s="9"/>
      <c r="I3089" s="9"/>
      <c r="J3089" s="9"/>
      <c r="K3089" s="9"/>
      <c r="L3089" s="9"/>
      <c r="M3089" s="9"/>
      <c r="N3089" s="9"/>
    </row>
    <row r="3090" spans="1:14" x14ac:dyDescent="0.2">
      <c r="A3090" s="9"/>
      <c r="B3090" s="9"/>
      <c r="C3090" s="9"/>
      <c r="D3090" s="9"/>
      <c r="E3090" s="9"/>
      <c r="F3090" s="9"/>
      <c r="G3090" s="9"/>
      <c r="H3090" s="9"/>
      <c r="I3090" s="9"/>
      <c r="J3090" s="9"/>
      <c r="K3090" s="9"/>
      <c r="L3090" s="9"/>
      <c r="M3090" s="9"/>
      <c r="N3090" s="9"/>
    </row>
    <row r="3091" spans="1:14" x14ac:dyDescent="0.2">
      <c r="A3091" s="9"/>
      <c r="B3091" s="9"/>
      <c r="C3091" s="9"/>
      <c r="D3091" s="9"/>
      <c r="E3091" s="9"/>
      <c r="F3091" s="9"/>
      <c r="G3091" s="9"/>
      <c r="H3091" s="9"/>
      <c r="I3091" s="9"/>
      <c r="J3091" s="9"/>
      <c r="K3091" s="9"/>
      <c r="L3091" s="9"/>
      <c r="M3091" s="9"/>
      <c r="N3091" s="9"/>
    </row>
    <row r="3092" spans="1:14" x14ac:dyDescent="0.2">
      <c r="A3092" s="9"/>
      <c r="B3092" s="9"/>
      <c r="C3092" s="9"/>
      <c r="D3092" s="9"/>
      <c r="E3092" s="9"/>
      <c r="F3092" s="9"/>
      <c r="G3092" s="9"/>
      <c r="H3092" s="9"/>
      <c r="I3092" s="9"/>
      <c r="J3092" s="9"/>
      <c r="K3092" s="9"/>
      <c r="L3092" s="9"/>
      <c r="M3092" s="9"/>
      <c r="N3092" s="9"/>
    </row>
    <row r="3093" spans="1:14" x14ac:dyDescent="0.2">
      <c r="A3093" s="9"/>
      <c r="B3093" s="9"/>
      <c r="C3093" s="9"/>
      <c r="D3093" s="9"/>
      <c r="E3093" s="9"/>
      <c r="F3093" s="9"/>
      <c r="G3093" s="9"/>
      <c r="H3093" s="9"/>
      <c r="I3093" s="9"/>
      <c r="J3093" s="9"/>
      <c r="K3093" s="9"/>
      <c r="L3093" s="9"/>
      <c r="M3093" s="9"/>
      <c r="N3093" s="9"/>
    </row>
    <row r="3094" spans="1:14" x14ac:dyDescent="0.2">
      <c r="A3094" s="9"/>
      <c r="B3094" s="9"/>
      <c r="C3094" s="9"/>
      <c r="D3094" s="9"/>
      <c r="E3094" s="9"/>
      <c r="F3094" s="9"/>
      <c r="G3094" s="9"/>
      <c r="H3094" s="9"/>
      <c r="I3094" s="9"/>
      <c r="J3094" s="9"/>
      <c r="K3094" s="9"/>
      <c r="L3094" s="9"/>
      <c r="M3094" s="9"/>
      <c r="N3094" s="9"/>
    </row>
    <row r="3095" spans="1:14" x14ac:dyDescent="0.2">
      <c r="A3095" s="9"/>
      <c r="B3095" s="9"/>
      <c r="C3095" s="9"/>
      <c r="D3095" s="9"/>
      <c r="E3095" s="9"/>
      <c r="F3095" s="9"/>
      <c r="G3095" s="9"/>
      <c r="H3095" s="9"/>
      <c r="I3095" s="9"/>
      <c r="J3095" s="9"/>
      <c r="K3095" s="9"/>
      <c r="L3095" s="9"/>
      <c r="M3095" s="9"/>
      <c r="N3095" s="9"/>
    </row>
    <row r="3096" spans="1:14" x14ac:dyDescent="0.2">
      <c r="A3096" s="9"/>
      <c r="B3096" s="9"/>
      <c r="C3096" s="9"/>
      <c r="D3096" s="9"/>
      <c r="E3096" s="9"/>
      <c r="F3096" s="9"/>
      <c r="G3096" s="9"/>
      <c r="H3096" s="9"/>
      <c r="I3096" s="9"/>
      <c r="J3096" s="9"/>
      <c r="K3096" s="9"/>
      <c r="L3096" s="9"/>
      <c r="M3096" s="9"/>
      <c r="N3096" s="9"/>
    </row>
    <row r="3097" spans="1:14" x14ac:dyDescent="0.2">
      <c r="A3097" s="9"/>
      <c r="B3097" s="9"/>
      <c r="C3097" s="9"/>
      <c r="D3097" s="9"/>
      <c r="E3097" s="9"/>
      <c r="F3097" s="9"/>
      <c r="G3097" s="9"/>
      <c r="H3097" s="9"/>
      <c r="I3097" s="9"/>
      <c r="J3097" s="9"/>
      <c r="K3097" s="9"/>
      <c r="L3097" s="9"/>
      <c r="M3097" s="9"/>
      <c r="N3097" s="9"/>
    </row>
    <row r="3098" spans="1:14" x14ac:dyDescent="0.2">
      <c r="A3098" s="9"/>
      <c r="B3098" s="9"/>
      <c r="C3098" s="9"/>
      <c r="D3098" s="9"/>
      <c r="E3098" s="9"/>
      <c r="F3098" s="9"/>
      <c r="G3098" s="9"/>
      <c r="H3098" s="9"/>
      <c r="I3098" s="9"/>
      <c r="J3098" s="9"/>
      <c r="K3098" s="9"/>
      <c r="L3098" s="9"/>
      <c r="M3098" s="9"/>
      <c r="N3098" s="9"/>
    </row>
    <row r="3099" spans="1:14" x14ac:dyDescent="0.2">
      <c r="A3099" s="9"/>
      <c r="B3099" s="9"/>
      <c r="C3099" s="9"/>
      <c r="D3099" s="9"/>
      <c r="E3099" s="9"/>
      <c r="F3099" s="9"/>
      <c r="G3099" s="9"/>
      <c r="H3099" s="9"/>
      <c r="I3099" s="9"/>
      <c r="J3099" s="9"/>
      <c r="K3099" s="9"/>
      <c r="L3099" s="9"/>
      <c r="M3099" s="9"/>
      <c r="N3099" s="9"/>
    </row>
    <row r="3100" spans="1:14" x14ac:dyDescent="0.2">
      <c r="A3100" s="9"/>
      <c r="B3100" s="9"/>
      <c r="C3100" s="9"/>
      <c r="D3100" s="9"/>
      <c r="E3100" s="9"/>
      <c r="F3100" s="9"/>
      <c r="G3100" s="9"/>
      <c r="H3100" s="9"/>
      <c r="I3100" s="9"/>
      <c r="J3100" s="9"/>
      <c r="K3100" s="9"/>
      <c r="L3100" s="9"/>
      <c r="M3100" s="9"/>
      <c r="N3100" s="9"/>
    </row>
    <row r="3101" spans="1:14" x14ac:dyDescent="0.2">
      <c r="A3101" s="9"/>
      <c r="B3101" s="9"/>
      <c r="C3101" s="9"/>
      <c r="D3101" s="9"/>
      <c r="E3101" s="9"/>
      <c r="F3101" s="9"/>
      <c r="G3101" s="9"/>
      <c r="H3101" s="9"/>
      <c r="I3101" s="9"/>
      <c r="J3101" s="9"/>
      <c r="K3101" s="9"/>
      <c r="L3101" s="9"/>
      <c r="M3101" s="9"/>
      <c r="N3101" s="9"/>
    </row>
    <row r="3102" spans="1:14" x14ac:dyDescent="0.2">
      <c r="A3102" s="9"/>
      <c r="B3102" s="9"/>
      <c r="C3102" s="9"/>
      <c r="D3102" s="9"/>
      <c r="E3102" s="9"/>
      <c r="F3102" s="9"/>
      <c r="G3102" s="9"/>
      <c r="H3102" s="9"/>
      <c r="I3102" s="9"/>
      <c r="J3102" s="9"/>
      <c r="K3102" s="9"/>
      <c r="L3102" s="9"/>
      <c r="M3102" s="9"/>
      <c r="N3102" s="9"/>
    </row>
    <row r="3103" spans="1:14" x14ac:dyDescent="0.2">
      <c r="A3103" s="9"/>
      <c r="B3103" s="9"/>
      <c r="C3103" s="9"/>
      <c r="D3103" s="9"/>
      <c r="E3103" s="9"/>
      <c r="F3103" s="9"/>
      <c r="G3103" s="9"/>
      <c r="H3103" s="9"/>
      <c r="I3103" s="9"/>
      <c r="J3103" s="9"/>
      <c r="K3103" s="9"/>
      <c r="L3103" s="9"/>
      <c r="M3103" s="9"/>
      <c r="N3103" s="9"/>
    </row>
    <row r="3104" spans="1:14" x14ac:dyDescent="0.2">
      <c r="A3104" s="9"/>
      <c r="B3104" s="9"/>
      <c r="C3104" s="9"/>
      <c r="D3104" s="9"/>
      <c r="E3104" s="9"/>
      <c r="F3104" s="9"/>
      <c r="G3104" s="9"/>
      <c r="H3104" s="9"/>
      <c r="I3104" s="9"/>
      <c r="J3104" s="9"/>
      <c r="K3104" s="9"/>
      <c r="L3104" s="9"/>
      <c r="M3104" s="9"/>
      <c r="N3104" s="9"/>
    </row>
    <row r="3105" spans="1:14" x14ac:dyDescent="0.2">
      <c r="A3105" s="9"/>
      <c r="B3105" s="9"/>
      <c r="C3105" s="9"/>
      <c r="D3105" s="9"/>
      <c r="E3105" s="9"/>
      <c r="F3105" s="9"/>
      <c r="G3105" s="9"/>
      <c r="H3105" s="9"/>
      <c r="I3105" s="9"/>
      <c r="J3105" s="9"/>
      <c r="K3105" s="9"/>
      <c r="L3105" s="9"/>
      <c r="M3105" s="9"/>
      <c r="N3105" s="9"/>
    </row>
    <row r="3106" spans="1:14" x14ac:dyDescent="0.2">
      <c r="A3106" s="9"/>
      <c r="B3106" s="9"/>
      <c r="C3106" s="9"/>
      <c r="D3106" s="9"/>
      <c r="E3106" s="9"/>
      <c r="F3106" s="9"/>
      <c r="G3106" s="9"/>
      <c r="H3106" s="9"/>
      <c r="I3106" s="9"/>
      <c r="J3106" s="9"/>
      <c r="K3106" s="9"/>
      <c r="L3106" s="9"/>
      <c r="M3106" s="9"/>
      <c r="N3106" s="9"/>
    </row>
    <row r="3107" spans="1:14" x14ac:dyDescent="0.2">
      <c r="A3107" s="9"/>
      <c r="B3107" s="9"/>
      <c r="C3107" s="9"/>
      <c r="D3107" s="9"/>
      <c r="E3107" s="9"/>
      <c r="F3107" s="9"/>
      <c r="G3107" s="9"/>
      <c r="H3107" s="9"/>
      <c r="I3107" s="9"/>
      <c r="J3107" s="9"/>
      <c r="K3107" s="9"/>
      <c r="L3107" s="9"/>
      <c r="M3107" s="9"/>
      <c r="N3107" s="9"/>
    </row>
    <row r="3108" spans="1:14" x14ac:dyDescent="0.2">
      <c r="A3108" s="9"/>
      <c r="B3108" s="9"/>
      <c r="C3108" s="9"/>
      <c r="D3108" s="9"/>
      <c r="E3108" s="9"/>
      <c r="F3108" s="9"/>
      <c r="G3108" s="9"/>
      <c r="H3108" s="9"/>
      <c r="I3108" s="9"/>
      <c r="J3108" s="9"/>
      <c r="K3108" s="9"/>
      <c r="L3108" s="9"/>
      <c r="M3108" s="9"/>
      <c r="N3108" s="9"/>
    </row>
    <row r="3109" spans="1:14" x14ac:dyDescent="0.2">
      <c r="A3109" s="9"/>
      <c r="B3109" s="9"/>
      <c r="C3109" s="9"/>
      <c r="D3109" s="9"/>
      <c r="E3109" s="9"/>
      <c r="F3109" s="9"/>
      <c r="G3109" s="9"/>
      <c r="H3109" s="9"/>
      <c r="I3109" s="9"/>
      <c r="J3109" s="9"/>
      <c r="K3109" s="9"/>
      <c r="L3109" s="9"/>
      <c r="M3109" s="9"/>
      <c r="N3109" s="9"/>
    </row>
    <row r="3110" spans="1:14" x14ac:dyDescent="0.2">
      <c r="A3110" s="9"/>
      <c r="B3110" s="9"/>
      <c r="C3110" s="9"/>
      <c r="D3110" s="9"/>
      <c r="E3110" s="9"/>
      <c r="F3110" s="9"/>
      <c r="G3110" s="9"/>
      <c r="H3110" s="9"/>
      <c r="I3110" s="9"/>
      <c r="J3110" s="9"/>
      <c r="K3110" s="9"/>
      <c r="L3110" s="9"/>
      <c r="M3110" s="9"/>
      <c r="N3110" s="9"/>
    </row>
    <row r="3111" spans="1:14" x14ac:dyDescent="0.2">
      <c r="A3111" s="9"/>
      <c r="B3111" s="9"/>
      <c r="C3111" s="9"/>
      <c r="D3111" s="9"/>
      <c r="E3111" s="9"/>
      <c r="F3111" s="9"/>
      <c r="G3111" s="9"/>
      <c r="H3111" s="9"/>
      <c r="I3111" s="9"/>
      <c r="J3111" s="9"/>
      <c r="K3111" s="9"/>
      <c r="L3111" s="9"/>
      <c r="M3111" s="9"/>
      <c r="N3111" s="9"/>
    </row>
    <row r="3112" spans="1:14" x14ac:dyDescent="0.2">
      <c r="A3112" s="9"/>
      <c r="B3112" s="9"/>
      <c r="C3112" s="9"/>
      <c r="D3112" s="9"/>
      <c r="E3112" s="9"/>
      <c r="F3112" s="9"/>
      <c r="G3112" s="9"/>
      <c r="H3112" s="9"/>
      <c r="I3112" s="9"/>
      <c r="J3112" s="9"/>
      <c r="K3112" s="9"/>
      <c r="L3112" s="9"/>
      <c r="M3112" s="9"/>
      <c r="N3112" s="9"/>
    </row>
    <row r="3113" spans="1:14" x14ac:dyDescent="0.2">
      <c r="A3113" s="9"/>
      <c r="B3113" s="9"/>
      <c r="C3113" s="9"/>
      <c r="D3113" s="9"/>
      <c r="E3113" s="9"/>
      <c r="F3113" s="9"/>
      <c r="G3113" s="9"/>
      <c r="H3113" s="9"/>
      <c r="I3113" s="9"/>
      <c r="J3113" s="9"/>
      <c r="K3113" s="9"/>
      <c r="L3113" s="9"/>
      <c r="M3113" s="9"/>
      <c r="N3113" s="9"/>
    </row>
    <row r="3114" spans="1:14" x14ac:dyDescent="0.2">
      <c r="A3114" s="9"/>
      <c r="B3114" s="9"/>
      <c r="C3114" s="9"/>
      <c r="D3114" s="9"/>
      <c r="E3114" s="9"/>
      <c r="F3114" s="9"/>
      <c r="G3114" s="9"/>
      <c r="H3114" s="9"/>
      <c r="I3114" s="9"/>
      <c r="J3114" s="9"/>
      <c r="K3114" s="9"/>
      <c r="L3114" s="9"/>
      <c r="M3114" s="9"/>
      <c r="N3114" s="9"/>
    </row>
    <row r="3115" spans="1:14" x14ac:dyDescent="0.2">
      <c r="A3115" s="9"/>
      <c r="B3115" s="9"/>
      <c r="C3115" s="9"/>
      <c r="D3115" s="9"/>
      <c r="E3115" s="9"/>
      <c r="F3115" s="9"/>
      <c r="G3115" s="9"/>
      <c r="H3115" s="9"/>
      <c r="I3115" s="9"/>
      <c r="J3115" s="9"/>
      <c r="K3115" s="9"/>
      <c r="L3115" s="9"/>
      <c r="M3115" s="9"/>
      <c r="N3115" s="9"/>
    </row>
    <row r="3116" spans="1:14" x14ac:dyDescent="0.2">
      <c r="A3116" s="9"/>
      <c r="B3116" s="9"/>
      <c r="C3116" s="9"/>
      <c r="D3116" s="9"/>
      <c r="E3116" s="9"/>
      <c r="F3116" s="9"/>
      <c r="G3116" s="9"/>
      <c r="H3116" s="9"/>
      <c r="I3116" s="9"/>
      <c r="J3116" s="9"/>
      <c r="K3116" s="9"/>
      <c r="L3116" s="9"/>
      <c r="M3116" s="9"/>
      <c r="N3116" s="9"/>
    </row>
    <row r="3117" spans="1:14" x14ac:dyDescent="0.2">
      <c r="A3117" s="9"/>
      <c r="B3117" s="9"/>
      <c r="C3117" s="9"/>
      <c r="D3117" s="9"/>
      <c r="E3117" s="9"/>
      <c r="F3117" s="9"/>
      <c r="G3117" s="9"/>
      <c r="H3117" s="9"/>
      <c r="I3117" s="9"/>
      <c r="J3117" s="9"/>
      <c r="K3117" s="9"/>
      <c r="L3117" s="9"/>
      <c r="M3117" s="9"/>
      <c r="N3117" s="9"/>
    </row>
    <row r="3118" spans="1:14" x14ac:dyDescent="0.2">
      <c r="A3118" s="9"/>
      <c r="B3118" s="9"/>
      <c r="C3118" s="9"/>
      <c r="D3118" s="9"/>
      <c r="E3118" s="9"/>
      <c r="F3118" s="9"/>
      <c r="G3118" s="9"/>
      <c r="H3118" s="9"/>
      <c r="I3118" s="9"/>
      <c r="J3118" s="9"/>
      <c r="K3118" s="9"/>
      <c r="L3118" s="9"/>
      <c r="M3118" s="9"/>
      <c r="N3118" s="9"/>
    </row>
    <row r="3119" spans="1:14" x14ac:dyDescent="0.2">
      <c r="A3119" s="9"/>
      <c r="B3119" s="9"/>
      <c r="C3119" s="9"/>
      <c r="D3119" s="9"/>
      <c r="E3119" s="9"/>
      <c r="F3119" s="9"/>
      <c r="G3119" s="9"/>
      <c r="H3119" s="9"/>
      <c r="I3119" s="9"/>
      <c r="J3119" s="9"/>
      <c r="K3119" s="9"/>
      <c r="L3119" s="9"/>
      <c r="M3119" s="9"/>
      <c r="N3119" s="9"/>
    </row>
    <row r="3120" spans="1:14" x14ac:dyDescent="0.2">
      <c r="A3120" s="9"/>
      <c r="B3120" s="9"/>
      <c r="C3120" s="9"/>
      <c r="D3120" s="9"/>
      <c r="E3120" s="9"/>
      <c r="F3120" s="9"/>
      <c r="G3120" s="9"/>
      <c r="H3120" s="9"/>
      <c r="I3120" s="9"/>
      <c r="J3120" s="9"/>
      <c r="K3120" s="9"/>
      <c r="L3120" s="9"/>
      <c r="M3120" s="9"/>
      <c r="N3120" s="9"/>
    </row>
    <row r="3121" spans="1:14" x14ac:dyDescent="0.2">
      <c r="A3121" s="9"/>
      <c r="B3121" s="9"/>
      <c r="C3121" s="9"/>
      <c r="D3121" s="9"/>
      <c r="E3121" s="9"/>
      <c r="F3121" s="9"/>
      <c r="G3121" s="9"/>
      <c r="H3121" s="9"/>
      <c r="I3121" s="9"/>
      <c r="J3121" s="9"/>
      <c r="K3121" s="9"/>
      <c r="L3121" s="9"/>
      <c r="M3121" s="9"/>
      <c r="N3121" s="9"/>
    </row>
    <row r="3122" spans="1:14" x14ac:dyDescent="0.2">
      <c r="A3122" s="9"/>
      <c r="B3122" s="9"/>
      <c r="C3122" s="9"/>
      <c r="D3122" s="9"/>
      <c r="E3122" s="9"/>
      <c r="F3122" s="9"/>
      <c r="G3122" s="9"/>
      <c r="H3122" s="9"/>
      <c r="I3122" s="9"/>
      <c r="J3122" s="9"/>
      <c r="K3122" s="9"/>
      <c r="L3122" s="9"/>
      <c r="M3122" s="9"/>
      <c r="N3122" s="9"/>
    </row>
    <row r="3123" spans="1:14" x14ac:dyDescent="0.2">
      <c r="A3123" s="9"/>
      <c r="B3123" s="9"/>
      <c r="C3123" s="9"/>
      <c r="D3123" s="9"/>
      <c r="E3123" s="9"/>
      <c r="F3123" s="9"/>
      <c r="G3123" s="9"/>
      <c r="H3123" s="9"/>
      <c r="I3123" s="9"/>
      <c r="J3123" s="9"/>
      <c r="K3123" s="9"/>
      <c r="L3123" s="9"/>
      <c r="M3123" s="9"/>
      <c r="N3123" s="9"/>
    </row>
    <row r="3124" spans="1:14" x14ac:dyDescent="0.2">
      <c r="A3124" s="9"/>
      <c r="B3124" s="9"/>
      <c r="C3124" s="9"/>
      <c r="D3124" s="9"/>
      <c r="E3124" s="9"/>
      <c r="F3124" s="9"/>
      <c r="G3124" s="9"/>
      <c r="H3124" s="9"/>
      <c r="I3124" s="9"/>
      <c r="J3124" s="9"/>
      <c r="K3124" s="9"/>
      <c r="L3124" s="9"/>
      <c r="M3124" s="9"/>
      <c r="N3124" s="9"/>
    </row>
    <row r="3125" spans="1:14" x14ac:dyDescent="0.2">
      <c r="A3125" s="9"/>
      <c r="B3125" s="9"/>
      <c r="C3125" s="9"/>
      <c r="D3125" s="9"/>
      <c r="E3125" s="9"/>
      <c r="F3125" s="9"/>
      <c r="G3125" s="9"/>
      <c r="H3125" s="9"/>
      <c r="I3125" s="9"/>
      <c r="J3125" s="9"/>
      <c r="K3125" s="9"/>
      <c r="L3125" s="9"/>
      <c r="M3125" s="9"/>
      <c r="N3125" s="9"/>
    </row>
    <row r="3126" spans="1:14" x14ac:dyDescent="0.2">
      <c r="A3126" s="9"/>
      <c r="B3126" s="9"/>
      <c r="C3126" s="9"/>
      <c r="D3126" s="9"/>
      <c r="E3126" s="9"/>
      <c r="F3126" s="9"/>
      <c r="G3126" s="9"/>
      <c r="H3126" s="9"/>
      <c r="I3126" s="9"/>
      <c r="J3126" s="9"/>
      <c r="K3126" s="9"/>
      <c r="L3126" s="9"/>
      <c r="M3126" s="9"/>
      <c r="N3126" s="9"/>
    </row>
    <row r="3127" spans="1:14" x14ac:dyDescent="0.2">
      <c r="A3127" s="9"/>
      <c r="B3127" s="9"/>
      <c r="C3127" s="9"/>
      <c r="D3127" s="9"/>
      <c r="E3127" s="9"/>
      <c r="F3127" s="9"/>
      <c r="G3127" s="9"/>
      <c r="H3127" s="9"/>
      <c r="I3127" s="9"/>
      <c r="J3127" s="9"/>
      <c r="K3127" s="9"/>
      <c r="L3127" s="9"/>
      <c r="M3127" s="9"/>
      <c r="N3127" s="9"/>
    </row>
    <row r="3128" spans="1:14" x14ac:dyDescent="0.2">
      <c r="A3128" s="9"/>
      <c r="B3128" s="9"/>
      <c r="C3128" s="9"/>
      <c r="D3128" s="9"/>
      <c r="E3128" s="9"/>
      <c r="F3128" s="9"/>
      <c r="G3128" s="9"/>
      <c r="H3128" s="9"/>
      <c r="I3128" s="9"/>
      <c r="J3128" s="9"/>
      <c r="K3128" s="9"/>
      <c r="L3128" s="9"/>
      <c r="M3128" s="9"/>
      <c r="N3128" s="9"/>
    </row>
    <row r="3129" spans="1:14" x14ac:dyDescent="0.2">
      <c r="A3129" s="9"/>
      <c r="B3129" s="9"/>
      <c r="C3129" s="9"/>
      <c r="D3129" s="9"/>
      <c r="E3129" s="9"/>
      <c r="F3129" s="9"/>
      <c r="G3129" s="9"/>
      <c r="H3129" s="9"/>
      <c r="I3129" s="9"/>
      <c r="J3129" s="9"/>
      <c r="K3129" s="9"/>
      <c r="L3129" s="9"/>
      <c r="M3129" s="9"/>
      <c r="N3129" s="9"/>
    </row>
    <row r="3130" spans="1:14" x14ac:dyDescent="0.2">
      <c r="A3130" s="9"/>
      <c r="B3130" s="9"/>
      <c r="C3130" s="9"/>
      <c r="D3130" s="9"/>
      <c r="E3130" s="9"/>
      <c r="F3130" s="9"/>
      <c r="G3130" s="9"/>
      <c r="H3130" s="9"/>
      <c r="I3130" s="9"/>
      <c r="J3130" s="9"/>
      <c r="K3130" s="9"/>
      <c r="L3130" s="9"/>
      <c r="M3130" s="9"/>
      <c r="N3130" s="9"/>
    </row>
    <row r="3131" spans="1:14" x14ac:dyDescent="0.2">
      <c r="A3131" s="9"/>
      <c r="B3131" s="9"/>
      <c r="C3131" s="9"/>
      <c r="D3131" s="9"/>
      <c r="E3131" s="9"/>
      <c r="F3131" s="9"/>
      <c r="G3131" s="9"/>
      <c r="H3131" s="9"/>
      <c r="I3131" s="9"/>
      <c r="J3131" s="9"/>
      <c r="K3131" s="9"/>
      <c r="L3131" s="9"/>
      <c r="M3131" s="9"/>
      <c r="N3131" s="9"/>
    </row>
    <row r="3132" spans="1:14" x14ac:dyDescent="0.2">
      <c r="A3132" s="9"/>
      <c r="B3132" s="9"/>
      <c r="C3132" s="9"/>
      <c r="D3132" s="9"/>
      <c r="E3132" s="9"/>
      <c r="F3132" s="9"/>
      <c r="G3132" s="9"/>
      <c r="H3132" s="9"/>
      <c r="I3132" s="9"/>
      <c r="J3132" s="9"/>
      <c r="K3132" s="9"/>
      <c r="L3132" s="9"/>
      <c r="M3132" s="9"/>
      <c r="N3132" s="9"/>
    </row>
    <row r="3133" spans="1:14" x14ac:dyDescent="0.2">
      <c r="A3133" s="9"/>
      <c r="B3133" s="9"/>
      <c r="C3133" s="9"/>
      <c r="D3133" s="9"/>
      <c r="E3133" s="9"/>
      <c r="F3133" s="9"/>
      <c r="G3133" s="9"/>
      <c r="H3133" s="9"/>
      <c r="I3133" s="9"/>
      <c r="J3133" s="9"/>
      <c r="K3133" s="9"/>
      <c r="L3133" s="9"/>
      <c r="M3133" s="9"/>
      <c r="N3133" s="9"/>
    </row>
    <row r="3134" spans="1:14" x14ac:dyDescent="0.2">
      <c r="A3134" s="9"/>
      <c r="B3134" s="9"/>
      <c r="C3134" s="9"/>
      <c r="D3134" s="9"/>
      <c r="E3134" s="9"/>
      <c r="F3134" s="9"/>
      <c r="G3134" s="9"/>
      <c r="H3134" s="9"/>
      <c r="I3134" s="9"/>
      <c r="J3134" s="9"/>
      <c r="K3134" s="9"/>
      <c r="L3134" s="9"/>
      <c r="M3134" s="9"/>
      <c r="N3134" s="9"/>
    </row>
    <row r="3135" spans="1:14" x14ac:dyDescent="0.2">
      <c r="A3135" s="9"/>
      <c r="B3135" s="9"/>
      <c r="C3135" s="9"/>
      <c r="D3135" s="9"/>
      <c r="E3135" s="9"/>
      <c r="F3135" s="9"/>
      <c r="G3135" s="9"/>
      <c r="H3135" s="9"/>
      <c r="I3135" s="9"/>
      <c r="J3135" s="9"/>
      <c r="K3135" s="9"/>
      <c r="L3135" s="9"/>
      <c r="M3135" s="9"/>
      <c r="N3135" s="9"/>
    </row>
    <row r="3136" spans="1:14" x14ac:dyDescent="0.2">
      <c r="A3136" s="9"/>
      <c r="B3136" s="9"/>
      <c r="C3136" s="9"/>
      <c r="D3136" s="9"/>
      <c r="E3136" s="9"/>
      <c r="F3136" s="9"/>
      <c r="G3136" s="9"/>
      <c r="H3136" s="9"/>
      <c r="I3136" s="9"/>
      <c r="J3136" s="9"/>
      <c r="K3136" s="9"/>
      <c r="L3136" s="9"/>
      <c r="M3136" s="9"/>
      <c r="N3136" s="9"/>
    </row>
    <row r="3137" spans="1:14" x14ac:dyDescent="0.2">
      <c r="A3137" s="9"/>
      <c r="B3137" s="9"/>
      <c r="C3137" s="9"/>
      <c r="D3137" s="9"/>
      <c r="E3137" s="9"/>
      <c r="F3137" s="9"/>
      <c r="G3137" s="9"/>
      <c r="H3137" s="9"/>
      <c r="I3137" s="9"/>
      <c r="J3137" s="9"/>
      <c r="K3137" s="9"/>
      <c r="L3137" s="9"/>
      <c r="M3137" s="9"/>
      <c r="N3137" s="9"/>
    </row>
    <row r="3138" spans="1:14" x14ac:dyDescent="0.2">
      <c r="A3138" s="9"/>
      <c r="B3138" s="9"/>
      <c r="C3138" s="9"/>
      <c r="D3138" s="9"/>
      <c r="E3138" s="9"/>
      <c r="F3138" s="9"/>
      <c r="G3138" s="9"/>
      <c r="H3138" s="9"/>
      <c r="I3138" s="9"/>
      <c r="J3138" s="9"/>
      <c r="K3138" s="9"/>
      <c r="L3138" s="9"/>
      <c r="M3138" s="9"/>
      <c r="N3138" s="9"/>
    </row>
    <row r="3139" spans="1:14" x14ac:dyDescent="0.2">
      <c r="A3139" s="9"/>
      <c r="B3139" s="9"/>
      <c r="C3139" s="9"/>
      <c r="D3139" s="9"/>
      <c r="E3139" s="9"/>
      <c r="F3139" s="9"/>
      <c r="G3139" s="9"/>
      <c r="H3139" s="9"/>
      <c r="I3139" s="9"/>
      <c r="J3139" s="9"/>
      <c r="K3139" s="9"/>
      <c r="L3139" s="9"/>
      <c r="M3139" s="9"/>
      <c r="N3139" s="9"/>
    </row>
    <row r="3140" spans="1:14" x14ac:dyDescent="0.2">
      <c r="A3140" s="9"/>
      <c r="B3140" s="9"/>
      <c r="C3140" s="9"/>
      <c r="D3140" s="9"/>
      <c r="E3140" s="9"/>
      <c r="F3140" s="9"/>
      <c r="G3140" s="9"/>
      <c r="H3140" s="9"/>
      <c r="I3140" s="9"/>
      <c r="J3140" s="9"/>
      <c r="K3140" s="9"/>
      <c r="L3140" s="9"/>
      <c r="M3140" s="9"/>
      <c r="N3140" s="9"/>
    </row>
    <row r="3141" spans="1:14" x14ac:dyDescent="0.2">
      <c r="A3141" s="9"/>
      <c r="B3141" s="9"/>
      <c r="C3141" s="9"/>
      <c r="D3141" s="9"/>
      <c r="E3141" s="9"/>
      <c r="F3141" s="9"/>
      <c r="G3141" s="9"/>
      <c r="H3141" s="9"/>
      <c r="I3141" s="9"/>
      <c r="J3141" s="9"/>
      <c r="K3141" s="9"/>
      <c r="L3141" s="9"/>
      <c r="M3141" s="9"/>
      <c r="N3141" s="9"/>
    </row>
    <row r="3142" spans="1:14" x14ac:dyDescent="0.2">
      <c r="A3142" s="9"/>
      <c r="B3142" s="9"/>
      <c r="C3142" s="9"/>
      <c r="D3142" s="9"/>
      <c r="E3142" s="9"/>
      <c r="F3142" s="9"/>
      <c r="G3142" s="9"/>
      <c r="H3142" s="9"/>
      <c r="I3142" s="9"/>
      <c r="J3142" s="9"/>
      <c r="K3142" s="9"/>
      <c r="L3142" s="9"/>
      <c r="M3142" s="9"/>
      <c r="N3142" s="9"/>
    </row>
    <row r="3143" spans="1:14" x14ac:dyDescent="0.2">
      <c r="A3143" s="9"/>
      <c r="B3143" s="9"/>
      <c r="C3143" s="9"/>
      <c r="D3143" s="9"/>
      <c r="E3143" s="9"/>
      <c r="F3143" s="9"/>
      <c r="G3143" s="9"/>
      <c r="H3143" s="9"/>
      <c r="I3143" s="9"/>
      <c r="J3143" s="9"/>
      <c r="K3143" s="9"/>
      <c r="L3143" s="9"/>
      <c r="M3143" s="9"/>
      <c r="N3143" s="9"/>
    </row>
    <row r="3144" spans="1:14" x14ac:dyDescent="0.2">
      <c r="A3144" s="9"/>
      <c r="B3144" s="9"/>
      <c r="C3144" s="9"/>
      <c r="D3144" s="9"/>
      <c r="E3144" s="9"/>
      <c r="F3144" s="9"/>
      <c r="G3144" s="9"/>
      <c r="H3144" s="9"/>
      <c r="I3144" s="9"/>
      <c r="J3144" s="9"/>
      <c r="K3144" s="9"/>
      <c r="L3144" s="9"/>
      <c r="M3144" s="9"/>
      <c r="N3144" s="9"/>
    </row>
    <row r="3145" spans="1:14" x14ac:dyDescent="0.2">
      <c r="A3145" s="9"/>
      <c r="B3145" s="9"/>
      <c r="C3145" s="9"/>
      <c r="D3145" s="9"/>
      <c r="E3145" s="9"/>
      <c r="F3145" s="9"/>
      <c r="G3145" s="9"/>
      <c r="H3145" s="9"/>
      <c r="I3145" s="9"/>
      <c r="J3145" s="9"/>
      <c r="K3145" s="9"/>
      <c r="L3145" s="9"/>
      <c r="M3145" s="9"/>
      <c r="N3145" s="9"/>
    </row>
    <row r="3146" spans="1:14" x14ac:dyDescent="0.2">
      <c r="A3146" s="9"/>
      <c r="B3146" s="9"/>
      <c r="C3146" s="9"/>
      <c r="D3146" s="9"/>
      <c r="E3146" s="9"/>
      <c r="F3146" s="9"/>
      <c r="G3146" s="9"/>
      <c r="H3146" s="9"/>
      <c r="I3146" s="9"/>
      <c r="J3146" s="9"/>
      <c r="K3146" s="9"/>
      <c r="L3146" s="9"/>
      <c r="M3146" s="9"/>
      <c r="N3146" s="9"/>
    </row>
    <row r="3147" spans="1:14" x14ac:dyDescent="0.2">
      <c r="A3147" s="9"/>
      <c r="B3147" s="9"/>
      <c r="C3147" s="9"/>
      <c r="D3147" s="9"/>
      <c r="E3147" s="9"/>
      <c r="F3147" s="9"/>
      <c r="G3147" s="9"/>
      <c r="H3147" s="9"/>
      <c r="I3147" s="9"/>
      <c r="J3147" s="9"/>
      <c r="K3147" s="9"/>
      <c r="L3147" s="9"/>
      <c r="M3147" s="9"/>
      <c r="N3147" s="9"/>
    </row>
    <row r="3148" spans="1:14" x14ac:dyDescent="0.2">
      <c r="A3148" s="9"/>
      <c r="B3148" s="9"/>
      <c r="C3148" s="9"/>
      <c r="D3148" s="9"/>
      <c r="E3148" s="9"/>
      <c r="F3148" s="9"/>
      <c r="G3148" s="9"/>
      <c r="H3148" s="9"/>
      <c r="I3148" s="9"/>
      <c r="J3148" s="9"/>
      <c r="K3148" s="9"/>
      <c r="L3148" s="9"/>
      <c r="M3148" s="9"/>
      <c r="N3148" s="9"/>
    </row>
    <row r="3149" spans="1:14" x14ac:dyDescent="0.2">
      <c r="A3149" s="9"/>
      <c r="B3149" s="9"/>
      <c r="C3149" s="9"/>
      <c r="D3149" s="9"/>
      <c r="E3149" s="9"/>
      <c r="F3149" s="9"/>
      <c r="G3149" s="9"/>
      <c r="H3149" s="9"/>
      <c r="I3149" s="9"/>
      <c r="J3149" s="9"/>
      <c r="K3149" s="9"/>
      <c r="L3149" s="9"/>
      <c r="M3149" s="9"/>
      <c r="N3149" s="9"/>
    </row>
    <row r="3150" spans="1:14" x14ac:dyDescent="0.2">
      <c r="A3150" s="9"/>
      <c r="B3150" s="9"/>
      <c r="C3150" s="9"/>
      <c r="D3150" s="9"/>
      <c r="E3150" s="9"/>
      <c r="F3150" s="9"/>
      <c r="G3150" s="9"/>
      <c r="H3150" s="9"/>
      <c r="I3150" s="9"/>
      <c r="J3150" s="9"/>
      <c r="K3150" s="9"/>
      <c r="L3150" s="9"/>
      <c r="M3150" s="9"/>
      <c r="N3150" s="9"/>
    </row>
    <row r="3151" spans="1:14" x14ac:dyDescent="0.2">
      <c r="A3151" s="9"/>
      <c r="B3151" s="9"/>
      <c r="C3151" s="9"/>
      <c r="D3151" s="9"/>
      <c r="E3151" s="9"/>
      <c r="F3151" s="9"/>
      <c r="G3151" s="9"/>
      <c r="H3151" s="9"/>
      <c r="I3151" s="9"/>
      <c r="J3151" s="9"/>
      <c r="K3151" s="9"/>
      <c r="L3151" s="9"/>
      <c r="M3151" s="9"/>
      <c r="N3151" s="9"/>
    </row>
    <row r="3152" spans="1:14" x14ac:dyDescent="0.2">
      <c r="A3152" s="9"/>
      <c r="B3152" s="9"/>
      <c r="C3152" s="9"/>
      <c r="D3152" s="9"/>
      <c r="E3152" s="9"/>
      <c r="F3152" s="9"/>
      <c r="G3152" s="9"/>
      <c r="H3152" s="9"/>
      <c r="I3152" s="9"/>
      <c r="J3152" s="9"/>
      <c r="K3152" s="9"/>
      <c r="L3152" s="9"/>
      <c r="M3152" s="9"/>
      <c r="N3152" s="9"/>
    </row>
    <row r="3153" spans="1:14" x14ac:dyDescent="0.2">
      <c r="A3153" s="9"/>
      <c r="B3153" s="9"/>
      <c r="C3153" s="9"/>
      <c r="D3153" s="9"/>
      <c r="E3153" s="9"/>
      <c r="F3153" s="9"/>
      <c r="G3153" s="9"/>
      <c r="H3153" s="9"/>
      <c r="I3153" s="9"/>
      <c r="J3153" s="9"/>
      <c r="K3153" s="9"/>
      <c r="L3153" s="9"/>
      <c r="M3153" s="9"/>
      <c r="N3153" s="9"/>
    </row>
    <row r="3154" spans="1:14" x14ac:dyDescent="0.2">
      <c r="A3154" s="9"/>
      <c r="B3154" s="9"/>
      <c r="C3154" s="9"/>
      <c r="D3154" s="9"/>
      <c r="E3154" s="9"/>
      <c r="F3154" s="9"/>
      <c r="G3154" s="9"/>
      <c r="H3154" s="9"/>
      <c r="I3154" s="9"/>
      <c r="J3154" s="9"/>
      <c r="K3154" s="9"/>
      <c r="L3154" s="9"/>
      <c r="M3154" s="9"/>
      <c r="N3154" s="9"/>
    </row>
    <row r="3155" spans="1:14" x14ac:dyDescent="0.2">
      <c r="A3155" s="9"/>
      <c r="B3155" s="9"/>
      <c r="C3155" s="9"/>
      <c r="D3155" s="9"/>
      <c r="E3155" s="9"/>
      <c r="F3155" s="9"/>
      <c r="G3155" s="9"/>
      <c r="H3155" s="9"/>
      <c r="I3155" s="9"/>
      <c r="J3155" s="9"/>
      <c r="K3155" s="9"/>
      <c r="L3155" s="9"/>
      <c r="M3155" s="9"/>
      <c r="N3155" s="9"/>
    </row>
    <row r="3156" spans="1:14" x14ac:dyDescent="0.2">
      <c r="A3156" s="9"/>
      <c r="B3156" s="9"/>
      <c r="C3156" s="9"/>
      <c r="D3156" s="9"/>
      <c r="E3156" s="9"/>
      <c r="F3156" s="9"/>
      <c r="G3156" s="9"/>
      <c r="H3156" s="9"/>
      <c r="I3156" s="9"/>
      <c r="J3156" s="9"/>
      <c r="K3156" s="9"/>
      <c r="L3156" s="9"/>
      <c r="M3156" s="9"/>
      <c r="N3156" s="9"/>
    </row>
    <row r="3157" spans="1:14" x14ac:dyDescent="0.2">
      <c r="A3157" s="9"/>
      <c r="B3157" s="9"/>
      <c r="C3157" s="9"/>
      <c r="D3157" s="9"/>
      <c r="E3157" s="9"/>
      <c r="F3157" s="9"/>
      <c r="G3157" s="9"/>
      <c r="H3157" s="9"/>
      <c r="I3157" s="9"/>
      <c r="J3157" s="9"/>
      <c r="K3157" s="9"/>
      <c r="L3157" s="9"/>
      <c r="M3157" s="9"/>
      <c r="N3157" s="9"/>
    </row>
    <row r="3158" spans="1:14" x14ac:dyDescent="0.2">
      <c r="A3158" s="9"/>
      <c r="B3158" s="9"/>
      <c r="C3158" s="9"/>
      <c r="D3158" s="9"/>
      <c r="E3158" s="9"/>
      <c r="F3158" s="9"/>
      <c r="G3158" s="9"/>
      <c r="H3158" s="9"/>
      <c r="I3158" s="9"/>
      <c r="J3158" s="9"/>
      <c r="K3158" s="9"/>
      <c r="L3158" s="9"/>
      <c r="M3158" s="9"/>
      <c r="N3158" s="9"/>
    </row>
    <row r="3159" spans="1:14" x14ac:dyDescent="0.2">
      <c r="A3159" s="9"/>
      <c r="B3159" s="9"/>
      <c r="C3159" s="9"/>
      <c r="D3159" s="9"/>
      <c r="E3159" s="9"/>
      <c r="F3159" s="9"/>
      <c r="G3159" s="9"/>
      <c r="H3159" s="9"/>
      <c r="I3159" s="9"/>
      <c r="J3159" s="9"/>
      <c r="K3159" s="9"/>
      <c r="L3159" s="9"/>
      <c r="M3159" s="9"/>
      <c r="N3159" s="9"/>
    </row>
    <row r="3160" spans="1:14" x14ac:dyDescent="0.2">
      <c r="A3160" s="9"/>
      <c r="B3160" s="9"/>
      <c r="C3160" s="9"/>
      <c r="D3160" s="9"/>
      <c r="E3160" s="9"/>
      <c r="F3160" s="9"/>
      <c r="G3160" s="9"/>
      <c r="H3160" s="9"/>
      <c r="I3160" s="9"/>
      <c r="J3160" s="9"/>
      <c r="K3160" s="9"/>
      <c r="L3160" s="9"/>
      <c r="M3160" s="9"/>
      <c r="N3160" s="9"/>
    </row>
    <row r="3161" spans="1:14" x14ac:dyDescent="0.2">
      <c r="A3161" s="9"/>
      <c r="B3161" s="9"/>
      <c r="C3161" s="9"/>
      <c r="D3161" s="9"/>
      <c r="E3161" s="9"/>
      <c r="F3161" s="9"/>
      <c r="G3161" s="9"/>
      <c r="H3161" s="9"/>
      <c r="I3161" s="9"/>
      <c r="J3161" s="9"/>
      <c r="K3161" s="9"/>
      <c r="L3161" s="9"/>
      <c r="M3161" s="9"/>
      <c r="N3161" s="9"/>
    </row>
    <row r="3162" spans="1:14" x14ac:dyDescent="0.2">
      <c r="A3162" s="9"/>
      <c r="B3162" s="9"/>
      <c r="C3162" s="9"/>
      <c r="D3162" s="9"/>
      <c r="E3162" s="9"/>
      <c r="F3162" s="9"/>
      <c r="G3162" s="9"/>
      <c r="H3162" s="9"/>
      <c r="I3162" s="9"/>
      <c r="J3162" s="9"/>
      <c r="K3162" s="9"/>
      <c r="L3162" s="9"/>
      <c r="M3162" s="9"/>
      <c r="N3162" s="9"/>
    </row>
    <row r="3163" spans="1:14" x14ac:dyDescent="0.2">
      <c r="A3163" s="9"/>
      <c r="B3163" s="9"/>
      <c r="C3163" s="9"/>
      <c r="D3163" s="9"/>
      <c r="E3163" s="9"/>
      <c r="F3163" s="9"/>
      <c r="G3163" s="9"/>
      <c r="H3163" s="9"/>
      <c r="I3163" s="9"/>
      <c r="J3163" s="9"/>
      <c r="K3163" s="9"/>
      <c r="L3163" s="9"/>
      <c r="M3163" s="9"/>
      <c r="N3163" s="9"/>
    </row>
    <row r="3164" spans="1:14" x14ac:dyDescent="0.2">
      <c r="A3164" s="9"/>
      <c r="B3164" s="9"/>
      <c r="C3164" s="9"/>
      <c r="D3164" s="9"/>
      <c r="E3164" s="9"/>
      <c r="F3164" s="9"/>
      <c r="G3164" s="9"/>
      <c r="H3164" s="9"/>
      <c r="I3164" s="9"/>
      <c r="J3164" s="9"/>
      <c r="K3164" s="9"/>
      <c r="L3164" s="9"/>
      <c r="M3164" s="9"/>
      <c r="N3164" s="9"/>
    </row>
    <row r="3165" spans="1:14" x14ac:dyDescent="0.2">
      <c r="A3165" s="9"/>
      <c r="B3165" s="9"/>
      <c r="C3165" s="9"/>
      <c r="D3165" s="9"/>
      <c r="E3165" s="9"/>
      <c r="F3165" s="9"/>
      <c r="G3165" s="9"/>
      <c r="H3165" s="9"/>
      <c r="I3165" s="9"/>
      <c r="J3165" s="9"/>
      <c r="K3165" s="9"/>
      <c r="L3165" s="9"/>
      <c r="M3165" s="9"/>
      <c r="N3165" s="9"/>
    </row>
    <row r="3166" spans="1:14" x14ac:dyDescent="0.2">
      <c r="A3166" s="9"/>
      <c r="B3166" s="9"/>
      <c r="C3166" s="9"/>
      <c r="D3166" s="9"/>
      <c r="E3166" s="9"/>
      <c r="F3166" s="9"/>
      <c r="G3166" s="9"/>
      <c r="H3166" s="9"/>
      <c r="I3166" s="9"/>
      <c r="J3166" s="9"/>
      <c r="K3166" s="9"/>
      <c r="L3166" s="9"/>
      <c r="M3166" s="9"/>
      <c r="N3166" s="9"/>
    </row>
    <row r="3167" spans="1:14" x14ac:dyDescent="0.2">
      <c r="A3167" s="9"/>
      <c r="B3167" s="9"/>
      <c r="C3167" s="9"/>
      <c r="D3167" s="9"/>
      <c r="E3167" s="9"/>
      <c r="F3167" s="9"/>
      <c r="G3167" s="9"/>
      <c r="H3167" s="9"/>
      <c r="I3167" s="9"/>
      <c r="J3167" s="9"/>
      <c r="K3167" s="9"/>
      <c r="L3167" s="9"/>
      <c r="M3167" s="9"/>
      <c r="N3167" s="9"/>
    </row>
    <row r="3168" spans="1:14" x14ac:dyDescent="0.2">
      <c r="A3168" s="9"/>
      <c r="B3168" s="9"/>
      <c r="C3168" s="9"/>
      <c r="D3168" s="9"/>
      <c r="E3168" s="9"/>
      <c r="F3168" s="9"/>
      <c r="G3168" s="9"/>
      <c r="H3168" s="9"/>
      <c r="I3168" s="9"/>
      <c r="J3168" s="9"/>
      <c r="K3168" s="9"/>
      <c r="L3168" s="9"/>
      <c r="M3168" s="9"/>
      <c r="N3168" s="9"/>
    </row>
    <row r="3169" spans="1:14" x14ac:dyDescent="0.2">
      <c r="A3169" s="9"/>
      <c r="B3169" s="9"/>
      <c r="C3169" s="9"/>
      <c r="D3169" s="9"/>
      <c r="E3169" s="9"/>
      <c r="F3169" s="9"/>
      <c r="G3169" s="9"/>
      <c r="H3169" s="9"/>
      <c r="I3169" s="9"/>
      <c r="J3169" s="9"/>
      <c r="K3169" s="9"/>
      <c r="L3169" s="9"/>
      <c r="M3169" s="9"/>
      <c r="N3169" s="9"/>
    </row>
    <row r="3170" spans="1:14" x14ac:dyDescent="0.2">
      <c r="A3170" s="9"/>
      <c r="B3170" s="9"/>
      <c r="C3170" s="9"/>
      <c r="D3170" s="9"/>
      <c r="E3170" s="9"/>
      <c r="F3170" s="9"/>
      <c r="G3170" s="9"/>
      <c r="H3170" s="9"/>
      <c r="I3170" s="9"/>
      <c r="J3170" s="9"/>
      <c r="K3170" s="9"/>
      <c r="L3170" s="9"/>
      <c r="M3170" s="9"/>
      <c r="N3170" s="9"/>
    </row>
    <row r="3171" spans="1:14" x14ac:dyDescent="0.2">
      <c r="A3171" s="9"/>
      <c r="B3171" s="9"/>
      <c r="C3171" s="9"/>
      <c r="D3171" s="9"/>
      <c r="E3171" s="9"/>
      <c r="F3171" s="9"/>
      <c r="G3171" s="9"/>
      <c r="H3171" s="9"/>
      <c r="I3171" s="9"/>
      <c r="J3171" s="9"/>
      <c r="K3171" s="9"/>
      <c r="L3171" s="9"/>
      <c r="M3171" s="9"/>
      <c r="N3171" s="9"/>
    </row>
    <row r="3172" spans="1:14" x14ac:dyDescent="0.2">
      <c r="A3172" s="9"/>
      <c r="B3172" s="9"/>
      <c r="C3172" s="9"/>
      <c r="D3172" s="9"/>
      <c r="E3172" s="9"/>
      <c r="F3172" s="9"/>
      <c r="G3172" s="9"/>
      <c r="H3172" s="9"/>
      <c r="I3172" s="9"/>
      <c r="J3172" s="9"/>
      <c r="K3172" s="9"/>
      <c r="L3172" s="9"/>
      <c r="M3172" s="9"/>
      <c r="N3172" s="9"/>
    </row>
    <row r="3173" spans="1:14" x14ac:dyDescent="0.2">
      <c r="A3173" s="9"/>
      <c r="B3173" s="9"/>
      <c r="C3173" s="9"/>
      <c r="D3173" s="9"/>
      <c r="E3173" s="9"/>
      <c r="F3173" s="9"/>
      <c r="G3173" s="9"/>
      <c r="H3173" s="9"/>
      <c r="I3173" s="9"/>
      <c r="J3173" s="9"/>
      <c r="K3173" s="9"/>
      <c r="L3173" s="9"/>
      <c r="M3173" s="9"/>
      <c r="N3173" s="9"/>
    </row>
    <row r="3174" spans="1:14" x14ac:dyDescent="0.2">
      <c r="A3174" s="9"/>
      <c r="B3174" s="9"/>
      <c r="C3174" s="9"/>
      <c r="D3174" s="9"/>
      <c r="E3174" s="9"/>
      <c r="F3174" s="9"/>
      <c r="G3174" s="9"/>
      <c r="H3174" s="9"/>
      <c r="I3174" s="9"/>
      <c r="J3174" s="9"/>
      <c r="K3174" s="9"/>
      <c r="L3174" s="9"/>
      <c r="M3174" s="9"/>
      <c r="N3174" s="9"/>
    </row>
    <row r="3175" spans="1:14" x14ac:dyDescent="0.2">
      <c r="A3175" s="9"/>
      <c r="B3175" s="9"/>
      <c r="C3175" s="9"/>
      <c r="D3175" s="9"/>
      <c r="E3175" s="9"/>
      <c r="F3175" s="9"/>
      <c r="G3175" s="9"/>
      <c r="H3175" s="9"/>
      <c r="I3175" s="9"/>
      <c r="J3175" s="9"/>
      <c r="K3175" s="9"/>
      <c r="L3175" s="9"/>
      <c r="M3175" s="9"/>
      <c r="N3175" s="9"/>
    </row>
    <row r="3176" spans="1:14" x14ac:dyDescent="0.2">
      <c r="A3176" s="9"/>
      <c r="B3176" s="9"/>
      <c r="C3176" s="9"/>
      <c r="D3176" s="9"/>
      <c r="E3176" s="9"/>
      <c r="F3176" s="9"/>
      <c r="G3176" s="9"/>
      <c r="H3176" s="9"/>
      <c r="I3176" s="9"/>
      <c r="J3176" s="9"/>
      <c r="K3176" s="9"/>
      <c r="L3176" s="9"/>
      <c r="M3176" s="9"/>
      <c r="N3176" s="9"/>
    </row>
    <row r="3177" spans="1:14" x14ac:dyDescent="0.2">
      <c r="A3177" s="9"/>
      <c r="B3177" s="9"/>
      <c r="C3177" s="9"/>
      <c r="D3177" s="9"/>
      <c r="E3177" s="9"/>
      <c r="F3177" s="9"/>
      <c r="G3177" s="9"/>
      <c r="H3177" s="9"/>
      <c r="I3177" s="9"/>
      <c r="J3177" s="9"/>
      <c r="K3177" s="9"/>
      <c r="L3177" s="9"/>
      <c r="M3177" s="9"/>
      <c r="N3177" s="9"/>
    </row>
    <row r="3178" spans="1:14" x14ac:dyDescent="0.2">
      <c r="A3178" s="9"/>
      <c r="B3178" s="9"/>
      <c r="C3178" s="9"/>
      <c r="D3178" s="9"/>
      <c r="E3178" s="9"/>
      <c r="F3178" s="9"/>
      <c r="G3178" s="9"/>
      <c r="H3178" s="9"/>
      <c r="I3178" s="9"/>
      <c r="J3178" s="9"/>
      <c r="K3178" s="9"/>
      <c r="L3178" s="9"/>
      <c r="M3178" s="9"/>
      <c r="N3178" s="9"/>
    </row>
    <row r="3179" spans="1:14" x14ac:dyDescent="0.2">
      <c r="A3179" s="9"/>
      <c r="B3179" s="9"/>
      <c r="C3179" s="9"/>
      <c r="D3179" s="9"/>
      <c r="E3179" s="9"/>
      <c r="F3179" s="9"/>
      <c r="G3179" s="9"/>
      <c r="H3179" s="9"/>
      <c r="I3179" s="9"/>
      <c r="J3179" s="9"/>
      <c r="K3179" s="9"/>
      <c r="L3179" s="9"/>
      <c r="M3179" s="9"/>
      <c r="N3179" s="9"/>
    </row>
    <row r="3180" spans="1:14" x14ac:dyDescent="0.2">
      <c r="A3180" s="9"/>
      <c r="B3180" s="9"/>
      <c r="C3180" s="9"/>
      <c r="D3180" s="9"/>
      <c r="E3180" s="9"/>
      <c r="F3180" s="9"/>
      <c r="G3180" s="9"/>
      <c r="H3180" s="9"/>
      <c r="I3180" s="9"/>
      <c r="J3180" s="9"/>
      <c r="K3180" s="9"/>
      <c r="L3180" s="9"/>
      <c r="M3180" s="9"/>
      <c r="N3180" s="9"/>
    </row>
    <row r="3181" spans="1:14" x14ac:dyDescent="0.2">
      <c r="A3181" s="9"/>
      <c r="B3181" s="9"/>
      <c r="C3181" s="9"/>
      <c r="D3181" s="9"/>
      <c r="E3181" s="9"/>
      <c r="F3181" s="9"/>
      <c r="G3181" s="9"/>
      <c r="H3181" s="9"/>
      <c r="I3181" s="9"/>
      <c r="J3181" s="9"/>
      <c r="K3181" s="9"/>
      <c r="L3181" s="9"/>
      <c r="M3181" s="9"/>
      <c r="N3181" s="9"/>
    </row>
    <row r="3182" spans="1:14" x14ac:dyDescent="0.2">
      <c r="A3182" s="9"/>
      <c r="B3182" s="9"/>
      <c r="C3182" s="9"/>
      <c r="D3182" s="9"/>
      <c r="E3182" s="9"/>
      <c r="F3182" s="9"/>
      <c r="G3182" s="9"/>
      <c r="H3182" s="9"/>
      <c r="I3182" s="9"/>
      <c r="J3182" s="9"/>
      <c r="K3182" s="9"/>
      <c r="L3182" s="9"/>
      <c r="M3182" s="9"/>
      <c r="N3182" s="9"/>
    </row>
    <row r="3183" spans="1:14" x14ac:dyDescent="0.2">
      <c r="A3183" s="9"/>
      <c r="B3183" s="9"/>
      <c r="C3183" s="9"/>
      <c r="D3183" s="9"/>
      <c r="E3183" s="9"/>
      <c r="F3183" s="9"/>
      <c r="G3183" s="9"/>
      <c r="H3183" s="9"/>
      <c r="I3183" s="9"/>
      <c r="J3183" s="9"/>
      <c r="K3183" s="9"/>
      <c r="L3183" s="9"/>
      <c r="M3183" s="9"/>
      <c r="N3183" s="9"/>
    </row>
    <row r="3184" spans="1:14" x14ac:dyDescent="0.2">
      <c r="A3184" s="9"/>
      <c r="B3184" s="9"/>
      <c r="C3184" s="9"/>
      <c r="D3184" s="9"/>
      <c r="E3184" s="9"/>
      <c r="F3184" s="9"/>
      <c r="G3184" s="9"/>
      <c r="H3184" s="9"/>
      <c r="I3184" s="9"/>
      <c r="J3184" s="9"/>
      <c r="K3184" s="9"/>
      <c r="L3184" s="9"/>
      <c r="M3184" s="9"/>
      <c r="N3184" s="9"/>
    </row>
    <row r="3185" spans="1:14" x14ac:dyDescent="0.2">
      <c r="A3185" s="9"/>
      <c r="B3185" s="9"/>
      <c r="C3185" s="9"/>
      <c r="D3185" s="9"/>
      <c r="E3185" s="9"/>
      <c r="F3185" s="9"/>
      <c r="G3185" s="9"/>
      <c r="H3185" s="9"/>
      <c r="I3185" s="9"/>
      <c r="J3185" s="9"/>
      <c r="K3185" s="9"/>
      <c r="L3185" s="9"/>
      <c r="M3185" s="9"/>
      <c r="N3185" s="9"/>
    </row>
    <row r="3186" spans="1:14" x14ac:dyDescent="0.2">
      <c r="A3186" s="9"/>
      <c r="B3186" s="9"/>
      <c r="C3186" s="9"/>
      <c r="D3186" s="9"/>
      <c r="E3186" s="9"/>
      <c r="F3186" s="9"/>
      <c r="G3186" s="9"/>
      <c r="H3186" s="9"/>
      <c r="I3186" s="9"/>
      <c r="J3186" s="9"/>
      <c r="K3186" s="9"/>
      <c r="L3186" s="9"/>
      <c r="M3186" s="9"/>
      <c r="N3186" s="9"/>
    </row>
    <row r="3187" spans="1:14" x14ac:dyDescent="0.2">
      <c r="A3187" s="9"/>
      <c r="B3187" s="9"/>
      <c r="C3187" s="9"/>
      <c r="D3187" s="9"/>
      <c r="E3187" s="9"/>
      <c r="F3187" s="9"/>
      <c r="G3187" s="9"/>
      <c r="H3187" s="9"/>
      <c r="I3187" s="9"/>
      <c r="J3187" s="9"/>
      <c r="K3187" s="9"/>
      <c r="L3187" s="9"/>
      <c r="M3187" s="9"/>
      <c r="N3187" s="9"/>
    </row>
    <row r="3188" spans="1:14" x14ac:dyDescent="0.2">
      <c r="A3188" s="9"/>
      <c r="B3188" s="9"/>
      <c r="C3188" s="9"/>
      <c r="D3188" s="9"/>
      <c r="E3188" s="9"/>
      <c r="F3188" s="9"/>
      <c r="G3188" s="9"/>
      <c r="H3188" s="9"/>
      <c r="I3188" s="9"/>
      <c r="J3188" s="9"/>
      <c r="K3188" s="9"/>
      <c r="L3188" s="9"/>
      <c r="M3188" s="9"/>
      <c r="N3188" s="9"/>
    </row>
    <row r="3189" spans="1:14" x14ac:dyDescent="0.2">
      <c r="A3189" s="9"/>
      <c r="B3189" s="9"/>
      <c r="C3189" s="9"/>
      <c r="D3189" s="9"/>
      <c r="E3189" s="9"/>
      <c r="F3189" s="9"/>
      <c r="G3189" s="9"/>
      <c r="H3189" s="9"/>
      <c r="I3189" s="9"/>
      <c r="J3189" s="9"/>
      <c r="K3189" s="9"/>
      <c r="L3189" s="9"/>
      <c r="M3189" s="9"/>
      <c r="N3189" s="9"/>
    </row>
    <row r="3190" spans="1:14" x14ac:dyDescent="0.2">
      <c r="A3190" s="9"/>
      <c r="B3190" s="9"/>
      <c r="C3190" s="9"/>
      <c r="D3190" s="9"/>
      <c r="E3190" s="9"/>
      <c r="F3190" s="9"/>
      <c r="G3190" s="9"/>
      <c r="H3190" s="9"/>
      <c r="I3190" s="9"/>
      <c r="J3190" s="9"/>
      <c r="K3190" s="9"/>
      <c r="L3190" s="9"/>
      <c r="M3190" s="9"/>
      <c r="N3190" s="9"/>
    </row>
    <row r="3191" spans="1:14" x14ac:dyDescent="0.2">
      <c r="A3191" s="9"/>
      <c r="B3191" s="9"/>
      <c r="C3191" s="9"/>
      <c r="D3191" s="9"/>
      <c r="E3191" s="9"/>
      <c r="F3191" s="9"/>
      <c r="G3191" s="9"/>
      <c r="H3191" s="9"/>
      <c r="I3191" s="9"/>
      <c r="J3191" s="9"/>
      <c r="K3191" s="9"/>
      <c r="L3191" s="9"/>
      <c r="M3191" s="9"/>
      <c r="N3191" s="9"/>
    </row>
    <row r="3192" spans="1:14" x14ac:dyDescent="0.2">
      <c r="A3192" s="9"/>
      <c r="B3192" s="9"/>
      <c r="C3192" s="9"/>
      <c r="D3192" s="9"/>
      <c r="E3192" s="9"/>
      <c r="F3192" s="9"/>
      <c r="G3192" s="9"/>
      <c r="H3192" s="9"/>
      <c r="I3192" s="9"/>
      <c r="J3192" s="9"/>
      <c r="K3192" s="9"/>
      <c r="L3192" s="9"/>
      <c r="M3192" s="9"/>
      <c r="N3192" s="9"/>
    </row>
    <row r="3193" spans="1:14" x14ac:dyDescent="0.2">
      <c r="A3193" s="9"/>
      <c r="B3193" s="9"/>
      <c r="C3193" s="9"/>
      <c r="D3193" s="9"/>
      <c r="E3193" s="9"/>
      <c r="F3193" s="9"/>
      <c r="G3193" s="9"/>
      <c r="H3193" s="9"/>
      <c r="I3193" s="9"/>
      <c r="J3193" s="9"/>
      <c r="K3193" s="9"/>
      <c r="L3193" s="9"/>
      <c r="M3193" s="9"/>
      <c r="N3193" s="9"/>
    </row>
    <row r="3194" spans="1:14" x14ac:dyDescent="0.2">
      <c r="A3194" s="9"/>
      <c r="B3194" s="9"/>
      <c r="C3194" s="9"/>
      <c r="D3194" s="9"/>
      <c r="E3194" s="9"/>
      <c r="F3194" s="9"/>
      <c r="G3194" s="9"/>
      <c r="H3194" s="9"/>
      <c r="I3194" s="9"/>
      <c r="J3194" s="9"/>
      <c r="K3194" s="9"/>
      <c r="L3194" s="9"/>
      <c r="M3194" s="9"/>
      <c r="N3194" s="9"/>
    </row>
    <row r="3195" spans="1:14" x14ac:dyDescent="0.2">
      <c r="A3195" s="9"/>
      <c r="B3195" s="9"/>
      <c r="C3195" s="9"/>
      <c r="D3195" s="9"/>
      <c r="E3195" s="9"/>
      <c r="F3195" s="9"/>
      <c r="G3195" s="9"/>
      <c r="H3195" s="9"/>
      <c r="I3195" s="9"/>
      <c r="J3195" s="9"/>
      <c r="K3195" s="9"/>
      <c r="L3195" s="9"/>
      <c r="M3195" s="9"/>
      <c r="N3195" s="9"/>
    </row>
    <row r="3196" spans="1:14" x14ac:dyDescent="0.2">
      <c r="A3196" s="9"/>
      <c r="B3196" s="9"/>
      <c r="C3196" s="9"/>
      <c r="D3196" s="9"/>
      <c r="E3196" s="9"/>
      <c r="F3196" s="9"/>
      <c r="G3196" s="9"/>
      <c r="H3196" s="9"/>
      <c r="I3196" s="9"/>
      <c r="J3196" s="9"/>
      <c r="K3196" s="9"/>
      <c r="L3196" s="9"/>
      <c r="M3196" s="9"/>
      <c r="N3196" s="9"/>
    </row>
    <row r="3197" spans="1:14" x14ac:dyDescent="0.2">
      <c r="A3197" s="9"/>
      <c r="B3197" s="9"/>
      <c r="C3197" s="9"/>
      <c r="D3197" s="9"/>
      <c r="E3197" s="9"/>
      <c r="F3197" s="9"/>
      <c r="G3197" s="9"/>
      <c r="H3197" s="9"/>
      <c r="I3197" s="9"/>
      <c r="J3197" s="9"/>
      <c r="K3197" s="9"/>
      <c r="L3197" s="9"/>
      <c r="M3197" s="9"/>
      <c r="N3197" s="9"/>
    </row>
    <row r="3198" spans="1:14" x14ac:dyDescent="0.2">
      <c r="A3198" s="9"/>
      <c r="B3198" s="9"/>
      <c r="C3198" s="9"/>
      <c r="D3198" s="9"/>
      <c r="E3198" s="9"/>
      <c r="F3198" s="9"/>
      <c r="G3198" s="9"/>
      <c r="H3198" s="9"/>
      <c r="I3198" s="9"/>
      <c r="J3198" s="9"/>
      <c r="K3198" s="9"/>
      <c r="L3198" s="9"/>
      <c r="M3198" s="9"/>
      <c r="N3198" s="9"/>
    </row>
    <row r="3199" spans="1:14" x14ac:dyDescent="0.2">
      <c r="A3199" s="9"/>
      <c r="B3199" s="9"/>
      <c r="C3199" s="9"/>
      <c r="D3199" s="9"/>
      <c r="E3199" s="9"/>
      <c r="F3199" s="9"/>
      <c r="G3199" s="9"/>
      <c r="H3199" s="9"/>
      <c r="I3199" s="9"/>
      <c r="J3199" s="9"/>
      <c r="K3199" s="9"/>
      <c r="L3199" s="9"/>
      <c r="M3199" s="9"/>
      <c r="N3199" s="9"/>
    </row>
    <row r="3200" spans="1:14" x14ac:dyDescent="0.2">
      <c r="A3200" s="9"/>
      <c r="B3200" s="9"/>
      <c r="C3200" s="9"/>
      <c r="D3200" s="9"/>
      <c r="E3200" s="9"/>
      <c r="F3200" s="9"/>
      <c r="G3200" s="9"/>
      <c r="H3200" s="9"/>
      <c r="I3200" s="9"/>
      <c r="J3200" s="9"/>
      <c r="K3200" s="9"/>
      <c r="L3200" s="9"/>
      <c r="M3200" s="9"/>
      <c r="N3200" s="9"/>
    </row>
    <row r="3201" spans="1:14" x14ac:dyDescent="0.2">
      <c r="A3201" s="9"/>
      <c r="B3201" s="9"/>
      <c r="C3201" s="9"/>
      <c r="D3201" s="9"/>
      <c r="E3201" s="9"/>
      <c r="F3201" s="9"/>
      <c r="G3201" s="9"/>
      <c r="H3201" s="9"/>
      <c r="I3201" s="9"/>
      <c r="J3201" s="9"/>
      <c r="K3201" s="9"/>
      <c r="L3201" s="9"/>
      <c r="M3201" s="9"/>
      <c r="N3201" s="9"/>
    </row>
    <row r="3202" spans="1:14" x14ac:dyDescent="0.2">
      <c r="A3202" s="9"/>
      <c r="B3202" s="9"/>
      <c r="C3202" s="9"/>
      <c r="D3202" s="9"/>
      <c r="E3202" s="9"/>
      <c r="F3202" s="9"/>
      <c r="G3202" s="9"/>
      <c r="H3202" s="9"/>
      <c r="I3202" s="9"/>
      <c r="J3202" s="9"/>
      <c r="K3202" s="9"/>
      <c r="L3202" s="9"/>
      <c r="M3202" s="9"/>
      <c r="N3202" s="9"/>
    </row>
    <row r="3203" spans="1:14" x14ac:dyDescent="0.2">
      <c r="A3203" s="9"/>
      <c r="B3203" s="9"/>
      <c r="C3203" s="9"/>
      <c r="D3203" s="9"/>
      <c r="E3203" s="9"/>
      <c r="F3203" s="9"/>
      <c r="G3203" s="9"/>
      <c r="H3203" s="9"/>
      <c r="I3203" s="9"/>
      <c r="J3203" s="9"/>
      <c r="K3203" s="9"/>
      <c r="L3203" s="9"/>
      <c r="M3203" s="9"/>
      <c r="N3203" s="9"/>
    </row>
    <row r="3204" spans="1:14" x14ac:dyDescent="0.2">
      <c r="A3204" s="9"/>
      <c r="B3204" s="9"/>
      <c r="C3204" s="9"/>
      <c r="D3204" s="9"/>
      <c r="E3204" s="9"/>
      <c r="F3204" s="9"/>
      <c r="G3204" s="9"/>
      <c r="H3204" s="9"/>
      <c r="I3204" s="9"/>
      <c r="J3204" s="9"/>
      <c r="K3204" s="9"/>
      <c r="L3204" s="9"/>
      <c r="M3204" s="9"/>
      <c r="N3204" s="9"/>
    </row>
    <row r="3205" spans="1:14" x14ac:dyDescent="0.2">
      <c r="A3205" s="9"/>
      <c r="B3205" s="9"/>
      <c r="C3205" s="9"/>
      <c r="D3205" s="9"/>
      <c r="E3205" s="9"/>
      <c r="F3205" s="9"/>
      <c r="G3205" s="9"/>
      <c r="H3205" s="9"/>
      <c r="I3205" s="9"/>
      <c r="J3205" s="9"/>
      <c r="K3205" s="9"/>
      <c r="L3205" s="9"/>
      <c r="M3205" s="9"/>
      <c r="N3205" s="9"/>
    </row>
    <row r="3206" spans="1:14" x14ac:dyDescent="0.2">
      <c r="A3206" s="9"/>
      <c r="B3206" s="9"/>
      <c r="C3206" s="9"/>
      <c r="D3206" s="9"/>
      <c r="E3206" s="9"/>
      <c r="F3206" s="9"/>
      <c r="G3206" s="9"/>
      <c r="H3206" s="9"/>
      <c r="I3206" s="9"/>
      <c r="J3206" s="9"/>
      <c r="K3206" s="9"/>
      <c r="L3206" s="9"/>
      <c r="M3206" s="9"/>
      <c r="N3206" s="9"/>
    </row>
    <row r="3207" spans="1:14" x14ac:dyDescent="0.2">
      <c r="A3207" s="9"/>
      <c r="B3207" s="9"/>
      <c r="C3207" s="9"/>
      <c r="D3207" s="9"/>
      <c r="E3207" s="9"/>
      <c r="F3207" s="9"/>
      <c r="G3207" s="9"/>
      <c r="H3207" s="9"/>
      <c r="I3207" s="9"/>
      <c r="J3207" s="9"/>
      <c r="K3207" s="9"/>
      <c r="L3207" s="9"/>
      <c r="M3207" s="9"/>
      <c r="N3207" s="9"/>
    </row>
    <row r="3208" spans="1:14" x14ac:dyDescent="0.2">
      <c r="A3208" s="9"/>
      <c r="B3208" s="9"/>
      <c r="C3208" s="9"/>
      <c r="D3208" s="9"/>
      <c r="E3208" s="9"/>
      <c r="F3208" s="9"/>
      <c r="G3208" s="9"/>
      <c r="H3208" s="9"/>
      <c r="I3208" s="9"/>
      <c r="J3208" s="9"/>
      <c r="K3208" s="9"/>
      <c r="L3208" s="9"/>
      <c r="M3208" s="9"/>
      <c r="N3208" s="9"/>
    </row>
    <row r="3209" spans="1:14" x14ac:dyDescent="0.2">
      <c r="A3209" s="9"/>
      <c r="B3209" s="9"/>
      <c r="C3209" s="9"/>
      <c r="D3209" s="9"/>
      <c r="E3209" s="9"/>
      <c r="F3209" s="9"/>
      <c r="G3209" s="9"/>
      <c r="H3209" s="9"/>
      <c r="I3209" s="9"/>
      <c r="J3209" s="9"/>
      <c r="K3209" s="9"/>
      <c r="L3209" s="9"/>
      <c r="M3209" s="9"/>
      <c r="N3209" s="9"/>
    </row>
    <row r="3210" spans="1:14" x14ac:dyDescent="0.2">
      <c r="A3210" s="9"/>
      <c r="B3210" s="9"/>
      <c r="C3210" s="9"/>
      <c r="D3210" s="9"/>
      <c r="E3210" s="9"/>
      <c r="F3210" s="9"/>
      <c r="G3210" s="9"/>
      <c r="H3210" s="9"/>
      <c r="I3210" s="9"/>
      <c r="J3210" s="9"/>
      <c r="K3210" s="9"/>
      <c r="L3210" s="9"/>
      <c r="M3210" s="9"/>
      <c r="N3210" s="9"/>
    </row>
    <row r="3211" spans="1:14" x14ac:dyDescent="0.2">
      <c r="A3211" s="9"/>
      <c r="B3211" s="9"/>
      <c r="C3211" s="9"/>
      <c r="D3211" s="9"/>
      <c r="E3211" s="9"/>
      <c r="F3211" s="9"/>
      <c r="G3211" s="9"/>
      <c r="H3211" s="9"/>
      <c r="I3211" s="9"/>
      <c r="J3211" s="9"/>
      <c r="K3211" s="9"/>
      <c r="L3211" s="9"/>
      <c r="M3211" s="9"/>
      <c r="N3211" s="9"/>
    </row>
    <row r="3212" spans="1:14" x14ac:dyDescent="0.2">
      <c r="A3212" s="9"/>
      <c r="B3212" s="9"/>
      <c r="C3212" s="9"/>
      <c r="D3212" s="9"/>
      <c r="E3212" s="9"/>
      <c r="F3212" s="9"/>
      <c r="G3212" s="9"/>
      <c r="H3212" s="9"/>
      <c r="I3212" s="9"/>
      <c r="J3212" s="9"/>
      <c r="K3212" s="9"/>
      <c r="L3212" s="9"/>
      <c r="M3212" s="9"/>
      <c r="N3212" s="9"/>
    </row>
    <row r="3213" spans="1:14" x14ac:dyDescent="0.2">
      <c r="A3213" s="9"/>
      <c r="B3213" s="9"/>
      <c r="C3213" s="9"/>
      <c r="D3213" s="9"/>
      <c r="E3213" s="9"/>
      <c r="F3213" s="9"/>
      <c r="G3213" s="9"/>
      <c r="H3213" s="9"/>
      <c r="I3213" s="9"/>
      <c r="J3213" s="9"/>
      <c r="K3213" s="9"/>
      <c r="L3213" s="9"/>
      <c r="M3213" s="9"/>
      <c r="N3213" s="9"/>
    </row>
    <row r="3214" spans="1:14" x14ac:dyDescent="0.2">
      <c r="A3214" s="9"/>
      <c r="B3214" s="9"/>
      <c r="C3214" s="9"/>
      <c r="D3214" s="9"/>
      <c r="E3214" s="9"/>
      <c r="F3214" s="9"/>
      <c r="G3214" s="9"/>
      <c r="H3214" s="9"/>
      <c r="I3214" s="9"/>
      <c r="J3214" s="9"/>
      <c r="K3214" s="9"/>
      <c r="L3214" s="9"/>
      <c r="M3214" s="9"/>
      <c r="N3214" s="9"/>
    </row>
    <row r="3215" spans="1:14" x14ac:dyDescent="0.2">
      <c r="A3215" s="9"/>
      <c r="B3215" s="9"/>
      <c r="C3215" s="9"/>
      <c r="D3215" s="9"/>
      <c r="E3215" s="9"/>
      <c r="F3215" s="9"/>
      <c r="G3215" s="9"/>
      <c r="H3215" s="9"/>
      <c r="I3215" s="9"/>
      <c r="J3215" s="9"/>
      <c r="K3215" s="9"/>
      <c r="L3215" s="9"/>
      <c r="M3215" s="9"/>
      <c r="N3215" s="9"/>
    </row>
    <row r="3216" spans="1:14" x14ac:dyDescent="0.2">
      <c r="A3216" s="9"/>
      <c r="B3216" s="9"/>
      <c r="C3216" s="9"/>
      <c r="D3216" s="9"/>
      <c r="E3216" s="9"/>
      <c r="F3216" s="9"/>
      <c r="G3216" s="9"/>
      <c r="H3216" s="9"/>
      <c r="I3216" s="9"/>
      <c r="J3216" s="9"/>
      <c r="K3216" s="9"/>
      <c r="L3216" s="9"/>
      <c r="M3216" s="9"/>
      <c r="N3216" s="9"/>
    </row>
    <row r="3217" spans="1:14" x14ac:dyDescent="0.2">
      <c r="A3217" s="9"/>
      <c r="B3217" s="9"/>
      <c r="C3217" s="9"/>
      <c r="D3217" s="9"/>
      <c r="E3217" s="9"/>
      <c r="F3217" s="9"/>
      <c r="G3217" s="9"/>
      <c r="H3217" s="9"/>
      <c r="I3217" s="9"/>
      <c r="J3217" s="9"/>
      <c r="K3217" s="9"/>
      <c r="L3217" s="9"/>
      <c r="M3217" s="9"/>
      <c r="N3217" s="9"/>
    </row>
    <row r="3218" spans="1:14" x14ac:dyDescent="0.2">
      <c r="A3218" s="9"/>
      <c r="B3218" s="9"/>
      <c r="C3218" s="9"/>
      <c r="D3218" s="9"/>
      <c r="E3218" s="9"/>
      <c r="F3218" s="9"/>
      <c r="G3218" s="9"/>
      <c r="H3218" s="9"/>
      <c r="I3218" s="9"/>
      <c r="J3218" s="9"/>
      <c r="K3218" s="9"/>
      <c r="L3218" s="9"/>
      <c r="M3218" s="9"/>
      <c r="N3218" s="9"/>
    </row>
    <row r="3219" spans="1:14" x14ac:dyDescent="0.2">
      <c r="A3219" s="9"/>
      <c r="B3219" s="9"/>
      <c r="C3219" s="9"/>
      <c r="D3219" s="9"/>
      <c r="E3219" s="9"/>
      <c r="F3219" s="9"/>
      <c r="G3219" s="9"/>
      <c r="H3219" s="9"/>
      <c r="I3219" s="9"/>
      <c r="J3219" s="9"/>
      <c r="K3219" s="9"/>
      <c r="L3219" s="9"/>
      <c r="M3219" s="9"/>
      <c r="N3219" s="9"/>
    </row>
    <row r="3220" spans="1:14" x14ac:dyDescent="0.2">
      <c r="A3220" s="9"/>
      <c r="B3220" s="9"/>
      <c r="C3220" s="9"/>
      <c r="D3220" s="9"/>
      <c r="E3220" s="9"/>
      <c r="F3220" s="9"/>
      <c r="G3220" s="9"/>
      <c r="H3220" s="9"/>
      <c r="I3220" s="9"/>
      <c r="J3220" s="9"/>
      <c r="K3220" s="9"/>
      <c r="L3220" s="9"/>
      <c r="M3220" s="9"/>
      <c r="N3220" s="9"/>
    </row>
    <row r="3221" spans="1:14" x14ac:dyDescent="0.2">
      <c r="A3221" s="9"/>
      <c r="B3221" s="9"/>
      <c r="C3221" s="9"/>
      <c r="D3221" s="9"/>
      <c r="E3221" s="9"/>
      <c r="F3221" s="9"/>
      <c r="G3221" s="9"/>
      <c r="H3221" s="9"/>
      <c r="I3221" s="9"/>
      <c r="J3221" s="9"/>
      <c r="K3221" s="9"/>
      <c r="L3221" s="9"/>
      <c r="M3221" s="9"/>
      <c r="N3221" s="9"/>
    </row>
    <row r="3222" spans="1:14" x14ac:dyDescent="0.2">
      <c r="A3222" s="9"/>
      <c r="B3222" s="9"/>
      <c r="C3222" s="9"/>
      <c r="D3222" s="9"/>
      <c r="E3222" s="9"/>
      <c r="F3222" s="9"/>
      <c r="G3222" s="9"/>
      <c r="H3222" s="9"/>
      <c r="I3222" s="9"/>
      <c r="J3222" s="9"/>
      <c r="K3222" s="9"/>
      <c r="L3222" s="9"/>
      <c r="M3222" s="9"/>
      <c r="N3222" s="9"/>
    </row>
    <row r="3223" spans="1:14" x14ac:dyDescent="0.2">
      <c r="A3223" s="9"/>
      <c r="B3223" s="9"/>
      <c r="C3223" s="9"/>
      <c r="D3223" s="9"/>
      <c r="E3223" s="9"/>
      <c r="F3223" s="9"/>
      <c r="G3223" s="9"/>
      <c r="H3223" s="9"/>
      <c r="I3223" s="9"/>
      <c r="J3223" s="9"/>
      <c r="K3223" s="9"/>
      <c r="L3223" s="9"/>
      <c r="M3223" s="9"/>
      <c r="N3223" s="9"/>
    </row>
    <row r="3224" spans="1:14" x14ac:dyDescent="0.2">
      <c r="A3224" s="9"/>
      <c r="B3224" s="9"/>
      <c r="C3224" s="9"/>
      <c r="D3224" s="9"/>
      <c r="E3224" s="9"/>
      <c r="F3224" s="9"/>
      <c r="G3224" s="9"/>
      <c r="H3224" s="9"/>
      <c r="I3224" s="9"/>
      <c r="J3224" s="9"/>
      <c r="K3224" s="9"/>
      <c r="L3224" s="9"/>
      <c r="M3224" s="9"/>
      <c r="N3224" s="9"/>
    </row>
    <row r="3225" spans="1:14" x14ac:dyDescent="0.2">
      <c r="A3225" s="9"/>
      <c r="B3225" s="9"/>
      <c r="C3225" s="9"/>
      <c r="D3225" s="9"/>
      <c r="E3225" s="9"/>
      <c r="F3225" s="9"/>
      <c r="G3225" s="9"/>
      <c r="H3225" s="9"/>
      <c r="I3225" s="9"/>
      <c r="J3225" s="9"/>
      <c r="K3225" s="9"/>
      <c r="L3225" s="9"/>
      <c r="M3225" s="9"/>
      <c r="N3225" s="9"/>
    </row>
    <row r="3226" spans="1:14" x14ac:dyDescent="0.2">
      <c r="A3226" s="9"/>
      <c r="B3226" s="9"/>
      <c r="C3226" s="9"/>
      <c r="D3226" s="9"/>
      <c r="E3226" s="9"/>
      <c r="F3226" s="9"/>
      <c r="G3226" s="9"/>
      <c r="H3226" s="9"/>
      <c r="I3226" s="9"/>
      <c r="J3226" s="9"/>
      <c r="K3226" s="9"/>
      <c r="L3226" s="9"/>
      <c r="M3226" s="9"/>
      <c r="N3226" s="9"/>
    </row>
    <row r="3227" spans="1:14" x14ac:dyDescent="0.2">
      <c r="A3227" s="9"/>
      <c r="B3227" s="9"/>
      <c r="C3227" s="9"/>
      <c r="D3227" s="9"/>
      <c r="E3227" s="9"/>
      <c r="F3227" s="9"/>
      <c r="G3227" s="9"/>
      <c r="H3227" s="9"/>
      <c r="I3227" s="9"/>
      <c r="J3227" s="9"/>
      <c r="K3227" s="9"/>
      <c r="L3227" s="9"/>
      <c r="M3227" s="9"/>
      <c r="N3227" s="9"/>
    </row>
    <row r="3228" spans="1:14" x14ac:dyDescent="0.2">
      <c r="A3228" s="9"/>
      <c r="B3228" s="9"/>
      <c r="C3228" s="9"/>
      <c r="D3228" s="9"/>
      <c r="E3228" s="9"/>
      <c r="F3228" s="9"/>
      <c r="G3228" s="9"/>
      <c r="H3228" s="9"/>
      <c r="I3228" s="9"/>
      <c r="J3228" s="9"/>
      <c r="K3228" s="9"/>
      <c r="L3228" s="9"/>
      <c r="M3228" s="9"/>
      <c r="N3228" s="9"/>
    </row>
    <row r="3229" spans="1:14" x14ac:dyDescent="0.2">
      <c r="A3229" s="9"/>
      <c r="B3229" s="9"/>
      <c r="C3229" s="9"/>
      <c r="D3229" s="9"/>
      <c r="E3229" s="9"/>
      <c r="F3229" s="9"/>
      <c r="G3229" s="9"/>
      <c r="H3229" s="9"/>
      <c r="I3229" s="9"/>
      <c r="J3229" s="9"/>
      <c r="K3229" s="9"/>
      <c r="L3229" s="9"/>
      <c r="M3229" s="9"/>
      <c r="N3229" s="9"/>
    </row>
    <row r="3230" spans="1:14" x14ac:dyDescent="0.2">
      <c r="A3230" s="9"/>
      <c r="B3230" s="9"/>
      <c r="C3230" s="9"/>
      <c r="D3230" s="9"/>
      <c r="E3230" s="9"/>
      <c r="F3230" s="9"/>
      <c r="G3230" s="9"/>
      <c r="H3230" s="9"/>
      <c r="I3230" s="9"/>
      <c r="J3230" s="9"/>
      <c r="K3230" s="9"/>
      <c r="L3230" s="9"/>
      <c r="M3230" s="9"/>
      <c r="N3230" s="9"/>
    </row>
    <row r="3231" spans="1:14" x14ac:dyDescent="0.2">
      <c r="A3231" s="9"/>
      <c r="B3231" s="9"/>
      <c r="C3231" s="9"/>
      <c r="D3231" s="9"/>
      <c r="E3231" s="9"/>
      <c r="F3231" s="9"/>
      <c r="G3231" s="9"/>
      <c r="H3231" s="9"/>
      <c r="I3231" s="9"/>
      <c r="J3231" s="9"/>
      <c r="K3231" s="9"/>
      <c r="L3231" s="9"/>
      <c r="M3231" s="9"/>
      <c r="N3231" s="9"/>
    </row>
    <row r="3232" spans="1:14" x14ac:dyDescent="0.2">
      <c r="A3232" s="9"/>
      <c r="B3232" s="9"/>
      <c r="C3232" s="9"/>
      <c r="D3232" s="9"/>
      <c r="E3232" s="9"/>
      <c r="F3232" s="9"/>
      <c r="G3232" s="9"/>
      <c r="H3232" s="9"/>
      <c r="I3232" s="9"/>
      <c r="J3232" s="9"/>
      <c r="K3232" s="9"/>
      <c r="L3232" s="9"/>
      <c r="M3232" s="9"/>
      <c r="N3232" s="9"/>
    </row>
    <row r="3233" spans="1:14" x14ac:dyDescent="0.2">
      <c r="A3233" s="9"/>
      <c r="B3233" s="9"/>
      <c r="C3233" s="9"/>
      <c r="D3233" s="9"/>
      <c r="E3233" s="9"/>
      <c r="F3233" s="9"/>
      <c r="G3233" s="9"/>
      <c r="H3233" s="9"/>
      <c r="I3233" s="9"/>
      <c r="J3233" s="9"/>
      <c r="K3233" s="9"/>
      <c r="L3233" s="9"/>
      <c r="M3233" s="9"/>
      <c r="N3233" s="9"/>
    </row>
    <row r="3234" spans="1:14" x14ac:dyDescent="0.2">
      <c r="A3234" s="9"/>
      <c r="B3234" s="9"/>
      <c r="C3234" s="9"/>
      <c r="D3234" s="9"/>
      <c r="E3234" s="9"/>
      <c r="F3234" s="9"/>
      <c r="G3234" s="9"/>
      <c r="H3234" s="9"/>
      <c r="I3234" s="9"/>
      <c r="J3234" s="9"/>
      <c r="K3234" s="9"/>
      <c r="L3234" s="9"/>
      <c r="M3234" s="9"/>
      <c r="N3234" s="9"/>
    </row>
    <row r="3235" spans="1:14" x14ac:dyDescent="0.2">
      <c r="A3235" s="9"/>
      <c r="B3235" s="9"/>
      <c r="C3235" s="9"/>
      <c r="D3235" s="9"/>
      <c r="E3235" s="9"/>
      <c r="F3235" s="9"/>
      <c r="G3235" s="9"/>
      <c r="H3235" s="9"/>
      <c r="I3235" s="9"/>
      <c r="J3235" s="9"/>
      <c r="K3235" s="9"/>
      <c r="L3235" s="9"/>
      <c r="M3235" s="9"/>
      <c r="N3235" s="9"/>
    </row>
    <row r="3236" spans="1:14" x14ac:dyDescent="0.2">
      <c r="A3236" s="9"/>
      <c r="B3236" s="9"/>
      <c r="C3236" s="9"/>
      <c r="D3236" s="9"/>
      <c r="E3236" s="9"/>
      <c r="F3236" s="9"/>
      <c r="G3236" s="9"/>
      <c r="H3236" s="9"/>
      <c r="I3236" s="9"/>
      <c r="J3236" s="9"/>
      <c r="K3236" s="9"/>
      <c r="L3236" s="9"/>
      <c r="M3236" s="9"/>
      <c r="N3236" s="9"/>
    </row>
    <row r="3237" spans="1:14" x14ac:dyDescent="0.2">
      <c r="A3237" s="9"/>
      <c r="B3237" s="9"/>
      <c r="C3237" s="9"/>
      <c r="D3237" s="9"/>
      <c r="E3237" s="9"/>
      <c r="F3237" s="9"/>
      <c r="G3237" s="9"/>
      <c r="H3237" s="9"/>
      <c r="I3237" s="9"/>
      <c r="J3237" s="9"/>
      <c r="K3237" s="9"/>
      <c r="L3237" s="9"/>
      <c r="M3237" s="9"/>
      <c r="N3237" s="9"/>
    </row>
    <row r="3238" spans="1:14" x14ac:dyDescent="0.2">
      <c r="A3238" s="9"/>
      <c r="B3238" s="9"/>
      <c r="C3238" s="9"/>
      <c r="D3238" s="9"/>
      <c r="E3238" s="9"/>
      <c r="F3238" s="9"/>
      <c r="G3238" s="9"/>
      <c r="H3238" s="9"/>
      <c r="I3238" s="9"/>
      <c r="J3238" s="9"/>
      <c r="K3238" s="9"/>
      <c r="L3238" s="9"/>
      <c r="M3238" s="9"/>
      <c r="N3238" s="9"/>
    </row>
    <row r="3239" spans="1:14" x14ac:dyDescent="0.2">
      <c r="A3239" s="9"/>
      <c r="B3239" s="9"/>
      <c r="C3239" s="9"/>
      <c r="D3239" s="9"/>
      <c r="E3239" s="9"/>
      <c r="F3239" s="9"/>
      <c r="G3239" s="9"/>
      <c r="H3239" s="9"/>
      <c r="I3239" s="9"/>
      <c r="J3239" s="9"/>
      <c r="K3239" s="9"/>
      <c r="L3239" s="9"/>
      <c r="M3239" s="9"/>
      <c r="N3239" s="9"/>
    </row>
    <row r="3240" spans="1:14" x14ac:dyDescent="0.2">
      <c r="A3240" s="9"/>
      <c r="B3240" s="9"/>
      <c r="C3240" s="9"/>
      <c r="D3240" s="9"/>
      <c r="E3240" s="9"/>
      <c r="F3240" s="9"/>
      <c r="G3240" s="9"/>
      <c r="H3240" s="9"/>
      <c r="I3240" s="9"/>
      <c r="J3240" s="9"/>
      <c r="K3240" s="9"/>
      <c r="L3240" s="9"/>
      <c r="M3240" s="9"/>
      <c r="N3240" s="9"/>
    </row>
    <row r="3241" spans="1:14" x14ac:dyDescent="0.2">
      <c r="A3241" s="9"/>
      <c r="B3241" s="9"/>
      <c r="C3241" s="9"/>
      <c r="D3241" s="9"/>
      <c r="E3241" s="9"/>
      <c r="F3241" s="9"/>
      <c r="G3241" s="9"/>
      <c r="H3241" s="9"/>
      <c r="I3241" s="9"/>
      <c r="J3241" s="9"/>
      <c r="K3241" s="9"/>
      <c r="L3241" s="9"/>
      <c r="M3241" s="9"/>
      <c r="N3241" s="9"/>
    </row>
    <row r="3242" spans="1:14" x14ac:dyDescent="0.2">
      <c r="A3242" s="9"/>
      <c r="B3242" s="9"/>
      <c r="C3242" s="9"/>
      <c r="D3242" s="9"/>
      <c r="E3242" s="9"/>
      <c r="F3242" s="9"/>
      <c r="G3242" s="9"/>
      <c r="H3242" s="9"/>
      <c r="I3242" s="9"/>
      <c r="J3242" s="9"/>
      <c r="K3242" s="9"/>
      <c r="L3242" s="9"/>
      <c r="M3242" s="9"/>
      <c r="N3242" s="9"/>
    </row>
    <row r="3243" spans="1:14" x14ac:dyDescent="0.2">
      <c r="A3243" s="9"/>
      <c r="B3243" s="9"/>
      <c r="C3243" s="9"/>
      <c r="D3243" s="9"/>
      <c r="E3243" s="9"/>
      <c r="F3243" s="9"/>
      <c r="G3243" s="9"/>
      <c r="H3243" s="9"/>
      <c r="I3243" s="9"/>
      <c r="J3243" s="9"/>
      <c r="K3243" s="9"/>
      <c r="L3243" s="9"/>
      <c r="M3243" s="9"/>
      <c r="N3243" s="9"/>
    </row>
    <row r="3244" spans="1:14" x14ac:dyDescent="0.2">
      <c r="A3244" s="9"/>
      <c r="B3244" s="9"/>
      <c r="C3244" s="9"/>
      <c r="D3244" s="9"/>
      <c r="E3244" s="9"/>
      <c r="F3244" s="9"/>
      <c r="G3244" s="9"/>
      <c r="H3244" s="9"/>
      <c r="I3244" s="9"/>
      <c r="J3244" s="9"/>
      <c r="K3244" s="9"/>
      <c r="L3244" s="9"/>
      <c r="M3244" s="9"/>
      <c r="N3244" s="9"/>
    </row>
    <row r="3245" spans="1:14" x14ac:dyDescent="0.2">
      <c r="A3245" s="9"/>
      <c r="B3245" s="9"/>
      <c r="C3245" s="9"/>
      <c r="D3245" s="9"/>
      <c r="E3245" s="9"/>
      <c r="F3245" s="9"/>
      <c r="G3245" s="9"/>
      <c r="H3245" s="9"/>
      <c r="I3245" s="9"/>
      <c r="J3245" s="9"/>
      <c r="K3245" s="9"/>
      <c r="L3245" s="9"/>
      <c r="M3245" s="9"/>
      <c r="N3245" s="9"/>
    </row>
    <row r="3246" spans="1:14" x14ac:dyDescent="0.2">
      <c r="A3246" s="9"/>
      <c r="B3246" s="9"/>
      <c r="C3246" s="9"/>
      <c r="D3246" s="9"/>
      <c r="E3246" s="9"/>
      <c r="F3246" s="9"/>
      <c r="G3246" s="9"/>
      <c r="H3246" s="9"/>
      <c r="I3246" s="9"/>
      <c r="J3246" s="9"/>
      <c r="K3246" s="9"/>
      <c r="L3246" s="9"/>
      <c r="M3246" s="9"/>
      <c r="N3246" s="9"/>
    </row>
    <row r="3247" spans="1:14" x14ac:dyDescent="0.2">
      <c r="A3247" s="9"/>
      <c r="B3247" s="9"/>
      <c r="C3247" s="9"/>
      <c r="D3247" s="9"/>
      <c r="E3247" s="9"/>
      <c r="F3247" s="9"/>
      <c r="G3247" s="9"/>
      <c r="H3247" s="9"/>
      <c r="I3247" s="9"/>
      <c r="J3247" s="9"/>
      <c r="K3247" s="9"/>
      <c r="L3247" s="9"/>
      <c r="M3247" s="9"/>
      <c r="N3247" s="9"/>
    </row>
    <row r="3248" spans="1:14" x14ac:dyDescent="0.2">
      <c r="A3248" s="9"/>
      <c r="B3248" s="9"/>
      <c r="C3248" s="9"/>
      <c r="D3248" s="9"/>
      <c r="E3248" s="9"/>
      <c r="F3248" s="9"/>
      <c r="G3248" s="9"/>
      <c r="H3248" s="9"/>
      <c r="I3248" s="9"/>
      <c r="J3248" s="9"/>
      <c r="K3248" s="9"/>
      <c r="L3248" s="9"/>
      <c r="M3248" s="9"/>
      <c r="N3248" s="9"/>
    </row>
    <row r="3249" spans="1:14" x14ac:dyDescent="0.2">
      <c r="A3249" s="9"/>
      <c r="B3249" s="9"/>
      <c r="C3249" s="9"/>
      <c r="D3249" s="9"/>
      <c r="E3249" s="9"/>
      <c r="F3249" s="9"/>
      <c r="G3249" s="9"/>
      <c r="H3249" s="9"/>
      <c r="I3249" s="9"/>
      <c r="J3249" s="9"/>
      <c r="K3249" s="9"/>
      <c r="L3249" s="9"/>
      <c r="M3249" s="9"/>
      <c r="N3249" s="9"/>
    </row>
    <row r="3250" spans="1:14" x14ac:dyDescent="0.2">
      <c r="A3250" s="9"/>
      <c r="B3250" s="9"/>
      <c r="C3250" s="9"/>
      <c r="D3250" s="9"/>
      <c r="E3250" s="9"/>
      <c r="F3250" s="9"/>
      <c r="G3250" s="9"/>
      <c r="H3250" s="9"/>
      <c r="I3250" s="9"/>
      <c r="J3250" s="9"/>
      <c r="K3250" s="9"/>
      <c r="L3250" s="9"/>
      <c r="M3250" s="9"/>
      <c r="N3250" s="9"/>
    </row>
    <row r="3251" spans="1:14" x14ac:dyDescent="0.2">
      <c r="A3251" s="9"/>
      <c r="B3251" s="9"/>
      <c r="C3251" s="9"/>
      <c r="D3251" s="9"/>
      <c r="E3251" s="9"/>
      <c r="F3251" s="9"/>
      <c r="G3251" s="9"/>
      <c r="H3251" s="9"/>
      <c r="I3251" s="9"/>
      <c r="J3251" s="9"/>
      <c r="K3251" s="9"/>
      <c r="L3251" s="9"/>
      <c r="M3251" s="9"/>
      <c r="N3251" s="9"/>
    </row>
    <row r="3252" spans="1:14" x14ac:dyDescent="0.2">
      <c r="A3252" s="9"/>
      <c r="B3252" s="9"/>
      <c r="C3252" s="9"/>
      <c r="D3252" s="9"/>
      <c r="E3252" s="9"/>
      <c r="F3252" s="9"/>
      <c r="G3252" s="9"/>
      <c r="H3252" s="9"/>
      <c r="I3252" s="9"/>
      <c r="J3252" s="9"/>
      <c r="K3252" s="9"/>
      <c r="L3252" s="9"/>
      <c r="M3252" s="9"/>
      <c r="N3252" s="9"/>
    </row>
    <row r="3253" spans="1:14" x14ac:dyDescent="0.2">
      <c r="A3253" s="9"/>
      <c r="B3253" s="9"/>
      <c r="C3253" s="9"/>
      <c r="D3253" s="9"/>
      <c r="E3253" s="9"/>
      <c r="F3253" s="9"/>
      <c r="G3253" s="9"/>
      <c r="H3253" s="9"/>
      <c r="I3253" s="9"/>
      <c r="J3253" s="9"/>
      <c r="K3253" s="9"/>
      <c r="L3253" s="9"/>
      <c r="M3253" s="9"/>
      <c r="N3253" s="9"/>
    </row>
    <row r="3254" spans="1:14" x14ac:dyDescent="0.2">
      <c r="A3254" s="9"/>
      <c r="B3254" s="9"/>
      <c r="C3254" s="9"/>
      <c r="D3254" s="9"/>
      <c r="E3254" s="9"/>
      <c r="F3254" s="9"/>
      <c r="G3254" s="9"/>
      <c r="H3254" s="9"/>
      <c r="I3254" s="9"/>
      <c r="J3254" s="9"/>
      <c r="K3254" s="9"/>
      <c r="L3254" s="9"/>
      <c r="M3254" s="9"/>
      <c r="N3254" s="9"/>
    </row>
    <row r="3255" spans="1:14" x14ac:dyDescent="0.2">
      <c r="A3255" s="9"/>
      <c r="B3255" s="9"/>
      <c r="C3255" s="9"/>
      <c r="D3255" s="9"/>
      <c r="E3255" s="9"/>
      <c r="F3255" s="9"/>
      <c r="G3255" s="9"/>
      <c r="H3255" s="9"/>
      <c r="I3255" s="9"/>
      <c r="J3255" s="9"/>
      <c r="K3255" s="9"/>
      <c r="L3255" s="9"/>
      <c r="M3255" s="9"/>
      <c r="N3255" s="9"/>
    </row>
    <row r="3256" spans="1:14" x14ac:dyDescent="0.2">
      <c r="A3256" s="9"/>
      <c r="B3256" s="9"/>
      <c r="C3256" s="9"/>
      <c r="D3256" s="9"/>
      <c r="E3256" s="9"/>
      <c r="F3256" s="9"/>
      <c r="G3256" s="9"/>
      <c r="H3256" s="9"/>
      <c r="I3256" s="9"/>
      <c r="J3256" s="9"/>
      <c r="K3256" s="9"/>
      <c r="L3256" s="9"/>
      <c r="M3256" s="9"/>
      <c r="N3256" s="9"/>
    </row>
    <row r="3257" spans="1:14" x14ac:dyDescent="0.2">
      <c r="A3257" s="9"/>
      <c r="B3257" s="9"/>
      <c r="C3257" s="9"/>
      <c r="D3257" s="9"/>
      <c r="E3257" s="9"/>
      <c r="F3257" s="9"/>
      <c r="G3257" s="9"/>
      <c r="H3257" s="9"/>
      <c r="I3257" s="9"/>
      <c r="J3257" s="9"/>
      <c r="K3257" s="9"/>
      <c r="L3257" s="9"/>
      <c r="M3257" s="9"/>
      <c r="N3257" s="9"/>
    </row>
    <row r="3258" spans="1:14" x14ac:dyDescent="0.2">
      <c r="A3258" s="9"/>
      <c r="B3258" s="9"/>
      <c r="C3258" s="9"/>
      <c r="D3258" s="9"/>
      <c r="E3258" s="9"/>
      <c r="F3258" s="9"/>
      <c r="G3258" s="9"/>
      <c r="H3258" s="9"/>
      <c r="I3258" s="9"/>
      <c r="J3258" s="9"/>
      <c r="K3258" s="9"/>
      <c r="L3258" s="9"/>
      <c r="M3258" s="9"/>
      <c r="N3258" s="9"/>
    </row>
    <row r="3259" spans="1:14" x14ac:dyDescent="0.2">
      <c r="A3259" s="9"/>
      <c r="B3259" s="9"/>
      <c r="C3259" s="9"/>
      <c r="D3259" s="9"/>
      <c r="E3259" s="9"/>
      <c r="F3259" s="9"/>
      <c r="G3259" s="9"/>
      <c r="H3259" s="9"/>
      <c r="I3259" s="9"/>
      <c r="J3259" s="9"/>
      <c r="K3259" s="9"/>
      <c r="L3259" s="9"/>
      <c r="M3259" s="9"/>
      <c r="N3259" s="9"/>
    </row>
    <row r="3260" spans="1:14" x14ac:dyDescent="0.2">
      <c r="A3260" s="9"/>
      <c r="B3260" s="9"/>
      <c r="C3260" s="9"/>
      <c r="D3260" s="9"/>
      <c r="E3260" s="9"/>
      <c r="F3260" s="9"/>
      <c r="G3260" s="9"/>
      <c r="H3260" s="9"/>
      <c r="I3260" s="9"/>
      <c r="J3260" s="9"/>
      <c r="K3260" s="9"/>
      <c r="L3260" s="9"/>
      <c r="M3260" s="9"/>
      <c r="N3260" s="9"/>
    </row>
    <row r="3261" spans="1:14" x14ac:dyDescent="0.2">
      <c r="A3261" s="9"/>
      <c r="B3261" s="9"/>
      <c r="C3261" s="9"/>
      <c r="D3261" s="9"/>
      <c r="E3261" s="9"/>
      <c r="F3261" s="9"/>
      <c r="G3261" s="9"/>
      <c r="H3261" s="9"/>
      <c r="I3261" s="9"/>
      <c r="J3261" s="9"/>
      <c r="K3261" s="9"/>
      <c r="L3261" s="9"/>
      <c r="M3261" s="9"/>
      <c r="N3261" s="9"/>
    </row>
    <row r="3262" spans="1:14" x14ac:dyDescent="0.2">
      <c r="A3262" s="9"/>
      <c r="B3262" s="9"/>
      <c r="C3262" s="9"/>
      <c r="D3262" s="9"/>
      <c r="E3262" s="9"/>
      <c r="F3262" s="9"/>
      <c r="G3262" s="9"/>
      <c r="H3262" s="9"/>
      <c r="I3262" s="9"/>
      <c r="J3262" s="9"/>
      <c r="K3262" s="9"/>
      <c r="L3262" s="9"/>
      <c r="M3262" s="9"/>
      <c r="N3262" s="9"/>
    </row>
    <row r="3263" spans="1:14" x14ac:dyDescent="0.2">
      <c r="A3263" s="9"/>
      <c r="B3263" s="9"/>
      <c r="C3263" s="9"/>
      <c r="D3263" s="9"/>
      <c r="E3263" s="9"/>
      <c r="F3263" s="9"/>
      <c r="G3263" s="9"/>
      <c r="H3263" s="9"/>
      <c r="I3263" s="9"/>
      <c r="J3263" s="9"/>
      <c r="K3263" s="9"/>
      <c r="L3263" s="9"/>
      <c r="M3263" s="9"/>
      <c r="N3263" s="9"/>
    </row>
    <row r="3264" spans="1:14" x14ac:dyDescent="0.2">
      <c r="A3264" s="9"/>
      <c r="B3264" s="9"/>
      <c r="C3264" s="9"/>
      <c r="D3264" s="9"/>
      <c r="E3264" s="9"/>
      <c r="F3264" s="9"/>
      <c r="G3264" s="9"/>
      <c r="H3264" s="9"/>
      <c r="I3264" s="9"/>
      <c r="J3264" s="9"/>
      <c r="K3264" s="9"/>
      <c r="L3264" s="9"/>
      <c r="M3264" s="9"/>
      <c r="N3264" s="9"/>
    </row>
    <row r="3265" spans="1:14" x14ac:dyDescent="0.2">
      <c r="A3265" s="9"/>
      <c r="B3265" s="9"/>
      <c r="C3265" s="9"/>
      <c r="D3265" s="9"/>
      <c r="E3265" s="9"/>
      <c r="F3265" s="9"/>
      <c r="G3265" s="9"/>
      <c r="H3265" s="9"/>
      <c r="I3265" s="9"/>
      <c r="J3265" s="9"/>
      <c r="K3265" s="9"/>
      <c r="L3265" s="9"/>
      <c r="M3265" s="9"/>
      <c r="N3265" s="9"/>
    </row>
    <row r="3266" spans="1:14" x14ac:dyDescent="0.2">
      <c r="A3266" s="9"/>
      <c r="B3266" s="9"/>
      <c r="C3266" s="9"/>
      <c r="D3266" s="9"/>
      <c r="E3266" s="9"/>
      <c r="F3266" s="9"/>
      <c r="G3266" s="9"/>
      <c r="H3266" s="9"/>
      <c r="I3266" s="9"/>
      <c r="J3266" s="9"/>
      <c r="K3266" s="9"/>
      <c r="L3266" s="9"/>
      <c r="M3266" s="9"/>
      <c r="N3266" s="9"/>
    </row>
    <row r="3267" spans="1:14" x14ac:dyDescent="0.2">
      <c r="A3267" s="9"/>
      <c r="B3267" s="9"/>
      <c r="C3267" s="9"/>
      <c r="D3267" s="9"/>
      <c r="E3267" s="9"/>
      <c r="F3267" s="9"/>
      <c r="G3267" s="9"/>
      <c r="H3267" s="9"/>
      <c r="I3267" s="9"/>
      <c r="J3267" s="9"/>
      <c r="K3267" s="9"/>
      <c r="L3267" s="9"/>
      <c r="M3267" s="9"/>
      <c r="N3267" s="9"/>
    </row>
    <row r="3268" spans="1:14" x14ac:dyDescent="0.2">
      <c r="A3268" s="9"/>
      <c r="B3268" s="9"/>
      <c r="C3268" s="9"/>
      <c r="D3268" s="9"/>
      <c r="E3268" s="9"/>
      <c r="F3268" s="9"/>
      <c r="G3268" s="9"/>
      <c r="H3268" s="9"/>
      <c r="I3268" s="9"/>
      <c r="J3268" s="9"/>
      <c r="K3268" s="9"/>
      <c r="L3268" s="9"/>
      <c r="M3268" s="9"/>
      <c r="N3268" s="9"/>
    </row>
    <row r="3269" spans="1:14" x14ac:dyDescent="0.2">
      <c r="A3269" s="9"/>
      <c r="B3269" s="9"/>
      <c r="C3269" s="9"/>
      <c r="D3269" s="9"/>
      <c r="E3269" s="9"/>
      <c r="F3269" s="9"/>
      <c r="G3269" s="9"/>
      <c r="H3269" s="9"/>
      <c r="I3269" s="9"/>
      <c r="J3269" s="9"/>
      <c r="K3269" s="9"/>
      <c r="L3269" s="9"/>
      <c r="M3269" s="9"/>
      <c r="N3269" s="9"/>
    </row>
    <row r="3270" spans="1:14" x14ac:dyDescent="0.2">
      <c r="A3270" s="9"/>
      <c r="B3270" s="9"/>
      <c r="C3270" s="9"/>
      <c r="D3270" s="9"/>
      <c r="E3270" s="9"/>
      <c r="F3270" s="9"/>
      <c r="G3270" s="9"/>
      <c r="H3270" s="9"/>
      <c r="I3270" s="9"/>
      <c r="J3270" s="9"/>
      <c r="K3270" s="9"/>
      <c r="L3270" s="9"/>
      <c r="M3270" s="9"/>
      <c r="N3270" s="9"/>
    </row>
    <row r="3271" spans="1:14" x14ac:dyDescent="0.2">
      <c r="A3271" s="9"/>
      <c r="B3271" s="9"/>
      <c r="C3271" s="9"/>
      <c r="D3271" s="9"/>
      <c r="E3271" s="9"/>
      <c r="F3271" s="9"/>
      <c r="G3271" s="9"/>
      <c r="H3271" s="9"/>
      <c r="I3271" s="9"/>
      <c r="J3271" s="9"/>
      <c r="K3271" s="9"/>
      <c r="L3271" s="9"/>
      <c r="M3271" s="9"/>
      <c r="N3271" s="9"/>
    </row>
    <row r="3272" spans="1:14" x14ac:dyDescent="0.2">
      <c r="A3272" s="9"/>
      <c r="B3272" s="9"/>
      <c r="C3272" s="9"/>
      <c r="D3272" s="9"/>
      <c r="E3272" s="9"/>
      <c r="F3272" s="9"/>
      <c r="G3272" s="9"/>
      <c r="H3272" s="9"/>
      <c r="I3272" s="9"/>
      <c r="J3272" s="9"/>
      <c r="K3272" s="9"/>
      <c r="L3272" s="9"/>
      <c r="M3272" s="9"/>
      <c r="N3272" s="9"/>
    </row>
    <row r="3273" spans="1:14" x14ac:dyDescent="0.2">
      <c r="A3273" s="9"/>
      <c r="B3273" s="9"/>
      <c r="C3273" s="9"/>
      <c r="D3273" s="9"/>
      <c r="E3273" s="9"/>
      <c r="F3273" s="9"/>
      <c r="G3273" s="9"/>
      <c r="H3273" s="9"/>
      <c r="I3273" s="9"/>
      <c r="J3273" s="9"/>
      <c r="K3273" s="9"/>
      <c r="L3273" s="9"/>
      <c r="M3273" s="9"/>
      <c r="N3273" s="9"/>
    </row>
    <row r="3274" spans="1:14" x14ac:dyDescent="0.2">
      <c r="A3274" s="9"/>
      <c r="B3274" s="9"/>
      <c r="C3274" s="9"/>
      <c r="D3274" s="9"/>
      <c r="E3274" s="9"/>
      <c r="F3274" s="9"/>
      <c r="G3274" s="9"/>
      <c r="H3274" s="9"/>
      <c r="I3274" s="9"/>
      <c r="J3274" s="9"/>
      <c r="K3274" s="9"/>
      <c r="L3274" s="9"/>
      <c r="M3274" s="9"/>
      <c r="N3274" s="9"/>
    </row>
    <row r="3275" spans="1:14" x14ac:dyDescent="0.2">
      <c r="A3275" s="9"/>
      <c r="B3275" s="9"/>
      <c r="C3275" s="9"/>
      <c r="D3275" s="9"/>
      <c r="E3275" s="9"/>
      <c r="F3275" s="9"/>
      <c r="G3275" s="9"/>
      <c r="H3275" s="9"/>
      <c r="I3275" s="9"/>
      <c r="J3275" s="9"/>
      <c r="K3275" s="9"/>
      <c r="L3275" s="9"/>
      <c r="M3275" s="9"/>
      <c r="N3275" s="9"/>
    </row>
    <row r="3276" spans="1:14" x14ac:dyDescent="0.2">
      <c r="A3276" s="9"/>
      <c r="B3276" s="9"/>
      <c r="C3276" s="9"/>
      <c r="D3276" s="9"/>
      <c r="E3276" s="9"/>
      <c r="F3276" s="9"/>
      <c r="G3276" s="9"/>
      <c r="H3276" s="9"/>
      <c r="I3276" s="9"/>
      <c r="J3276" s="9"/>
      <c r="K3276" s="9"/>
      <c r="L3276" s="9"/>
      <c r="M3276" s="9"/>
      <c r="N3276" s="9"/>
    </row>
    <row r="3277" spans="1:14" x14ac:dyDescent="0.2">
      <c r="A3277" s="9"/>
      <c r="B3277" s="9"/>
      <c r="C3277" s="9"/>
      <c r="D3277" s="9"/>
      <c r="E3277" s="9"/>
      <c r="F3277" s="9"/>
      <c r="G3277" s="9"/>
      <c r="H3277" s="9"/>
      <c r="I3277" s="9"/>
      <c r="J3277" s="9"/>
      <c r="K3277" s="9"/>
      <c r="L3277" s="9"/>
      <c r="M3277" s="9"/>
      <c r="N3277" s="9"/>
    </row>
    <row r="3278" spans="1:14" x14ac:dyDescent="0.2">
      <c r="A3278" s="9"/>
      <c r="B3278" s="9"/>
      <c r="C3278" s="9"/>
      <c r="D3278" s="9"/>
      <c r="E3278" s="9"/>
      <c r="F3278" s="9"/>
      <c r="G3278" s="9"/>
      <c r="H3278" s="9"/>
      <c r="I3278" s="9"/>
      <c r="J3278" s="9"/>
      <c r="K3278" s="9"/>
      <c r="L3278" s="9"/>
      <c r="M3278" s="9"/>
      <c r="N3278" s="9"/>
    </row>
    <row r="3279" spans="1:14" x14ac:dyDescent="0.2">
      <c r="A3279" s="9"/>
      <c r="B3279" s="9"/>
      <c r="C3279" s="9"/>
      <c r="D3279" s="9"/>
      <c r="E3279" s="9"/>
      <c r="F3279" s="9"/>
      <c r="G3279" s="9"/>
      <c r="H3279" s="9"/>
      <c r="I3279" s="9"/>
      <c r="J3279" s="9"/>
      <c r="K3279" s="9"/>
      <c r="L3279" s="9"/>
      <c r="M3279" s="9"/>
      <c r="N3279" s="9"/>
    </row>
    <row r="3280" spans="1:14" x14ac:dyDescent="0.2">
      <c r="A3280" s="9"/>
      <c r="B3280" s="9"/>
      <c r="C3280" s="9"/>
      <c r="D3280" s="9"/>
      <c r="E3280" s="9"/>
      <c r="F3280" s="9"/>
      <c r="G3280" s="9"/>
      <c r="H3280" s="9"/>
      <c r="I3280" s="9"/>
      <c r="J3280" s="9"/>
      <c r="K3280" s="9"/>
      <c r="L3280" s="9"/>
      <c r="M3280" s="9"/>
      <c r="N3280" s="9"/>
    </row>
    <row r="3281" spans="1:14" x14ac:dyDescent="0.2">
      <c r="A3281" s="9"/>
      <c r="B3281" s="9"/>
      <c r="C3281" s="9"/>
      <c r="D3281" s="9"/>
      <c r="E3281" s="9"/>
      <c r="F3281" s="9"/>
      <c r="G3281" s="9"/>
      <c r="H3281" s="9"/>
      <c r="I3281" s="9"/>
      <c r="J3281" s="9"/>
      <c r="K3281" s="9"/>
      <c r="L3281" s="9"/>
      <c r="M3281" s="9"/>
      <c r="N3281" s="9"/>
    </row>
    <row r="3282" spans="1:14" x14ac:dyDescent="0.2">
      <c r="A3282" s="9"/>
      <c r="B3282" s="9"/>
      <c r="C3282" s="9"/>
      <c r="D3282" s="9"/>
      <c r="E3282" s="9"/>
      <c r="F3282" s="9"/>
      <c r="G3282" s="9"/>
      <c r="H3282" s="9"/>
      <c r="I3282" s="9"/>
      <c r="J3282" s="9"/>
      <c r="K3282" s="9"/>
      <c r="L3282" s="9"/>
      <c r="M3282" s="9"/>
      <c r="N3282" s="9"/>
    </row>
    <row r="3283" spans="1:14" x14ac:dyDescent="0.2">
      <c r="A3283" s="9"/>
      <c r="B3283" s="9"/>
      <c r="C3283" s="9"/>
      <c r="D3283" s="9"/>
      <c r="E3283" s="9"/>
      <c r="F3283" s="9"/>
      <c r="G3283" s="9"/>
      <c r="H3283" s="9"/>
      <c r="I3283" s="9"/>
      <c r="J3283" s="9"/>
      <c r="K3283" s="9"/>
      <c r="L3283" s="9"/>
      <c r="M3283" s="9"/>
      <c r="N3283" s="9"/>
    </row>
    <row r="3284" spans="1:14" x14ac:dyDescent="0.2">
      <c r="A3284" s="9"/>
      <c r="B3284" s="9"/>
      <c r="C3284" s="9"/>
      <c r="D3284" s="9"/>
      <c r="E3284" s="9"/>
      <c r="F3284" s="9"/>
      <c r="G3284" s="9"/>
      <c r="H3284" s="9"/>
      <c r="I3284" s="9"/>
      <c r="J3284" s="9"/>
      <c r="K3284" s="9"/>
      <c r="L3284" s="9"/>
      <c r="M3284" s="9"/>
      <c r="N3284" s="9"/>
    </row>
    <row r="3285" spans="1:14" x14ac:dyDescent="0.2">
      <c r="A3285" s="9"/>
      <c r="B3285" s="9"/>
      <c r="C3285" s="9"/>
      <c r="D3285" s="9"/>
      <c r="E3285" s="9"/>
      <c r="F3285" s="9"/>
      <c r="G3285" s="9"/>
      <c r="H3285" s="9"/>
      <c r="I3285" s="9"/>
      <c r="J3285" s="9"/>
      <c r="K3285" s="9"/>
      <c r="L3285" s="9"/>
      <c r="M3285" s="9"/>
      <c r="N3285" s="9"/>
    </row>
    <row r="3286" spans="1:14" x14ac:dyDescent="0.2">
      <c r="A3286" s="9"/>
      <c r="B3286" s="9"/>
      <c r="C3286" s="9"/>
      <c r="D3286" s="9"/>
      <c r="E3286" s="9"/>
      <c r="F3286" s="9"/>
      <c r="G3286" s="9"/>
      <c r="H3286" s="9"/>
      <c r="I3286" s="9"/>
      <c r="J3286" s="9"/>
      <c r="K3286" s="9"/>
      <c r="L3286" s="9"/>
      <c r="M3286" s="9"/>
      <c r="N3286" s="9"/>
    </row>
    <row r="3287" spans="1:14" x14ac:dyDescent="0.2">
      <c r="A3287" s="9"/>
      <c r="B3287" s="9"/>
      <c r="C3287" s="9"/>
      <c r="D3287" s="9"/>
      <c r="E3287" s="9"/>
      <c r="F3287" s="9"/>
      <c r="G3287" s="9"/>
      <c r="H3287" s="9"/>
      <c r="I3287" s="9"/>
      <c r="J3287" s="9"/>
      <c r="K3287" s="9"/>
      <c r="L3287" s="9"/>
      <c r="M3287" s="9"/>
      <c r="N3287" s="9"/>
    </row>
    <row r="3288" spans="1:14" x14ac:dyDescent="0.2">
      <c r="A3288" s="9"/>
      <c r="B3288" s="9"/>
      <c r="C3288" s="9"/>
      <c r="D3288" s="9"/>
      <c r="E3288" s="9"/>
      <c r="F3288" s="9"/>
      <c r="G3288" s="9"/>
      <c r="H3288" s="9"/>
      <c r="I3288" s="9"/>
      <c r="J3288" s="9"/>
      <c r="K3288" s="9"/>
      <c r="L3288" s="9"/>
      <c r="M3288" s="9"/>
      <c r="N3288" s="9"/>
    </row>
    <row r="3289" spans="1:14" x14ac:dyDescent="0.2">
      <c r="A3289" s="9"/>
      <c r="B3289" s="9"/>
      <c r="C3289" s="9"/>
      <c r="D3289" s="9"/>
      <c r="E3289" s="9"/>
      <c r="F3289" s="9"/>
      <c r="G3289" s="9"/>
      <c r="H3289" s="9"/>
      <c r="I3289" s="9"/>
      <c r="J3289" s="9"/>
      <c r="K3289" s="9"/>
      <c r="L3289" s="9"/>
      <c r="M3289" s="9"/>
      <c r="N3289" s="9"/>
    </row>
    <row r="3290" spans="1:14" x14ac:dyDescent="0.2">
      <c r="A3290" s="9"/>
      <c r="B3290" s="9"/>
      <c r="C3290" s="9"/>
      <c r="D3290" s="9"/>
      <c r="E3290" s="9"/>
      <c r="F3290" s="9"/>
      <c r="G3290" s="9"/>
      <c r="H3290" s="9"/>
      <c r="I3290" s="9"/>
      <c r="J3290" s="9"/>
      <c r="K3290" s="9"/>
      <c r="L3290" s="9"/>
      <c r="M3290" s="9"/>
      <c r="N3290" s="9"/>
    </row>
    <row r="3291" spans="1:14" x14ac:dyDescent="0.2">
      <c r="A3291" s="9"/>
      <c r="B3291" s="9"/>
      <c r="C3291" s="9"/>
      <c r="D3291" s="9"/>
      <c r="E3291" s="9"/>
      <c r="F3291" s="9"/>
      <c r="G3291" s="9"/>
      <c r="H3291" s="9"/>
      <c r="I3291" s="9"/>
      <c r="J3291" s="9"/>
      <c r="K3291" s="9"/>
      <c r="L3291" s="9"/>
      <c r="M3291" s="9"/>
      <c r="N3291" s="9"/>
    </row>
    <row r="3292" spans="1:14" x14ac:dyDescent="0.2">
      <c r="A3292" s="9"/>
      <c r="B3292" s="9"/>
      <c r="C3292" s="9"/>
      <c r="D3292" s="9"/>
      <c r="E3292" s="9"/>
      <c r="F3292" s="9"/>
      <c r="G3292" s="9"/>
      <c r="H3292" s="9"/>
      <c r="I3292" s="9"/>
      <c r="J3292" s="9"/>
      <c r="K3292" s="9"/>
      <c r="L3292" s="9"/>
      <c r="M3292" s="9"/>
      <c r="N3292" s="9"/>
    </row>
    <row r="3293" spans="1:14" x14ac:dyDescent="0.2">
      <c r="A3293" s="9"/>
      <c r="B3293" s="9"/>
      <c r="C3293" s="9"/>
      <c r="D3293" s="9"/>
      <c r="E3293" s="9"/>
      <c r="F3293" s="9"/>
      <c r="G3293" s="9"/>
      <c r="H3293" s="9"/>
      <c r="I3293" s="9"/>
      <c r="J3293" s="9"/>
      <c r="K3293" s="9"/>
      <c r="L3293" s="9"/>
      <c r="M3293" s="9"/>
      <c r="N3293" s="9"/>
    </row>
    <row r="3294" spans="1:14" x14ac:dyDescent="0.2">
      <c r="A3294" s="9"/>
      <c r="B3294" s="9"/>
      <c r="C3294" s="9"/>
      <c r="D3294" s="9"/>
      <c r="E3294" s="9"/>
      <c r="F3294" s="9"/>
      <c r="G3294" s="9"/>
      <c r="H3294" s="9"/>
      <c r="I3294" s="9"/>
      <c r="J3294" s="9"/>
      <c r="K3294" s="9"/>
      <c r="L3294" s="9"/>
      <c r="M3294" s="9"/>
      <c r="N3294" s="9"/>
    </row>
    <row r="3295" spans="1:14" x14ac:dyDescent="0.2">
      <c r="A3295" s="9"/>
      <c r="B3295" s="9"/>
      <c r="C3295" s="9"/>
      <c r="D3295" s="9"/>
      <c r="E3295" s="9"/>
      <c r="F3295" s="9"/>
      <c r="G3295" s="9"/>
      <c r="H3295" s="9"/>
      <c r="I3295" s="9"/>
      <c r="J3295" s="9"/>
      <c r="K3295" s="9"/>
      <c r="L3295" s="9"/>
      <c r="M3295" s="9"/>
      <c r="N3295" s="9"/>
    </row>
    <row r="3296" spans="1:14" x14ac:dyDescent="0.2">
      <c r="A3296" s="9"/>
      <c r="B3296" s="9"/>
      <c r="C3296" s="9"/>
      <c r="D3296" s="9"/>
      <c r="E3296" s="9"/>
      <c r="F3296" s="9"/>
      <c r="G3296" s="9"/>
      <c r="H3296" s="9"/>
      <c r="I3296" s="9"/>
      <c r="J3296" s="9"/>
      <c r="K3296" s="9"/>
      <c r="L3296" s="9"/>
      <c r="M3296" s="9"/>
      <c r="N3296" s="9"/>
    </row>
    <row r="3297" spans="1:14" x14ac:dyDescent="0.2">
      <c r="A3297" s="9"/>
      <c r="B3297" s="9"/>
      <c r="C3297" s="9"/>
      <c r="D3297" s="9"/>
      <c r="E3297" s="9"/>
      <c r="F3297" s="9"/>
      <c r="G3297" s="9"/>
      <c r="H3297" s="9"/>
      <c r="I3297" s="9"/>
      <c r="J3297" s="9"/>
      <c r="K3297" s="9"/>
      <c r="L3297" s="9"/>
      <c r="M3297" s="9"/>
      <c r="N3297" s="9"/>
    </row>
    <row r="3298" spans="1:14" x14ac:dyDescent="0.2">
      <c r="A3298" s="9"/>
      <c r="B3298" s="9"/>
      <c r="C3298" s="9"/>
      <c r="D3298" s="9"/>
      <c r="E3298" s="9"/>
      <c r="F3298" s="9"/>
      <c r="G3298" s="9"/>
      <c r="H3298" s="9"/>
      <c r="I3298" s="9"/>
      <c r="J3298" s="9"/>
      <c r="K3298" s="9"/>
      <c r="L3298" s="9"/>
      <c r="M3298" s="9"/>
      <c r="N3298" s="9"/>
    </row>
    <row r="3299" spans="1:14" x14ac:dyDescent="0.2">
      <c r="A3299" s="9"/>
      <c r="B3299" s="9"/>
      <c r="C3299" s="9"/>
      <c r="D3299" s="9"/>
      <c r="E3299" s="9"/>
      <c r="F3299" s="9"/>
      <c r="G3299" s="9"/>
      <c r="H3299" s="9"/>
      <c r="I3299" s="9"/>
      <c r="J3299" s="9"/>
      <c r="K3299" s="9"/>
      <c r="L3299" s="9"/>
      <c r="M3299" s="9"/>
      <c r="N3299" s="9"/>
    </row>
    <row r="3300" spans="1:14" x14ac:dyDescent="0.2">
      <c r="A3300" s="9"/>
      <c r="B3300" s="9"/>
      <c r="C3300" s="9"/>
      <c r="D3300" s="9"/>
      <c r="E3300" s="9"/>
      <c r="F3300" s="9"/>
      <c r="G3300" s="9"/>
      <c r="H3300" s="9"/>
      <c r="I3300" s="9"/>
      <c r="J3300" s="9"/>
      <c r="K3300" s="9"/>
      <c r="L3300" s="9"/>
      <c r="M3300" s="9"/>
      <c r="N3300" s="9"/>
    </row>
    <row r="3301" spans="1:14" x14ac:dyDescent="0.2">
      <c r="A3301" s="9"/>
      <c r="B3301" s="9"/>
      <c r="C3301" s="9"/>
      <c r="D3301" s="9"/>
      <c r="E3301" s="9"/>
      <c r="F3301" s="9"/>
      <c r="G3301" s="9"/>
      <c r="H3301" s="9"/>
      <c r="I3301" s="9"/>
      <c r="J3301" s="9"/>
      <c r="K3301" s="9"/>
      <c r="L3301" s="9"/>
      <c r="M3301" s="9"/>
      <c r="N3301" s="9"/>
    </row>
    <row r="3302" spans="1:14" x14ac:dyDescent="0.2">
      <c r="A3302" s="9"/>
      <c r="B3302" s="9"/>
      <c r="C3302" s="9"/>
      <c r="D3302" s="9"/>
      <c r="E3302" s="9"/>
      <c r="F3302" s="9"/>
      <c r="G3302" s="9"/>
      <c r="H3302" s="9"/>
      <c r="I3302" s="9"/>
      <c r="J3302" s="9"/>
      <c r="K3302" s="9"/>
      <c r="L3302" s="9"/>
      <c r="M3302" s="9"/>
      <c r="N3302" s="9"/>
    </row>
    <row r="3303" spans="1:14" x14ac:dyDescent="0.2">
      <c r="A3303" s="9"/>
      <c r="B3303" s="9"/>
      <c r="C3303" s="9"/>
      <c r="D3303" s="9"/>
      <c r="E3303" s="9"/>
      <c r="F3303" s="9"/>
      <c r="G3303" s="9"/>
      <c r="H3303" s="9"/>
      <c r="I3303" s="9"/>
      <c r="J3303" s="9"/>
      <c r="K3303" s="9"/>
      <c r="L3303" s="9"/>
      <c r="M3303" s="9"/>
      <c r="N3303" s="9"/>
    </row>
    <row r="3304" spans="1:14" x14ac:dyDescent="0.2">
      <c r="A3304" s="9"/>
      <c r="B3304" s="9"/>
      <c r="C3304" s="9"/>
      <c r="D3304" s="9"/>
      <c r="E3304" s="9"/>
      <c r="F3304" s="9"/>
      <c r="G3304" s="9"/>
      <c r="H3304" s="9"/>
      <c r="I3304" s="9"/>
      <c r="J3304" s="9"/>
      <c r="K3304" s="9"/>
      <c r="L3304" s="9"/>
      <c r="M3304" s="9"/>
      <c r="N3304" s="9"/>
    </row>
    <row r="3305" spans="1:14" x14ac:dyDescent="0.2">
      <c r="A3305" s="9"/>
      <c r="B3305" s="9"/>
      <c r="C3305" s="9"/>
      <c r="D3305" s="9"/>
      <c r="E3305" s="9"/>
      <c r="F3305" s="9"/>
      <c r="G3305" s="9"/>
      <c r="H3305" s="9"/>
      <c r="I3305" s="9"/>
      <c r="J3305" s="9"/>
      <c r="K3305" s="9"/>
      <c r="L3305" s="9"/>
      <c r="M3305" s="9"/>
      <c r="N3305" s="9"/>
    </row>
    <row r="3306" spans="1:14" x14ac:dyDescent="0.2">
      <c r="A3306" s="9"/>
      <c r="B3306" s="9"/>
      <c r="C3306" s="9"/>
      <c r="D3306" s="9"/>
      <c r="E3306" s="9"/>
      <c r="F3306" s="9"/>
      <c r="G3306" s="9"/>
      <c r="H3306" s="9"/>
      <c r="I3306" s="9"/>
      <c r="J3306" s="9"/>
      <c r="K3306" s="9"/>
      <c r="L3306" s="9"/>
      <c r="M3306" s="9"/>
      <c r="N3306" s="9"/>
    </row>
    <row r="3307" spans="1:14" x14ac:dyDescent="0.2">
      <c r="A3307" s="9"/>
      <c r="B3307" s="9"/>
      <c r="C3307" s="9"/>
      <c r="D3307" s="9"/>
      <c r="E3307" s="9"/>
      <c r="F3307" s="9"/>
      <c r="G3307" s="9"/>
      <c r="H3307" s="9"/>
      <c r="I3307" s="9"/>
      <c r="J3307" s="9"/>
      <c r="K3307" s="9"/>
      <c r="L3307" s="9"/>
      <c r="M3307" s="9"/>
      <c r="N3307" s="9"/>
    </row>
    <row r="3308" spans="1:14" x14ac:dyDescent="0.2">
      <c r="A3308" s="9"/>
      <c r="B3308" s="9"/>
      <c r="C3308" s="9"/>
      <c r="D3308" s="9"/>
      <c r="E3308" s="9"/>
      <c r="F3308" s="9"/>
      <c r="G3308" s="9"/>
      <c r="H3308" s="9"/>
      <c r="I3308" s="9"/>
      <c r="J3308" s="9"/>
      <c r="K3308" s="9"/>
      <c r="L3308" s="9"/>
      <c r="M3308" s="9"/>
      <c r="N3308" s="9"/>
    </row>
    <row r="3309" spans="1:14" x14ac:dyDescent="0.2">
      <c r="A3309" s="9"/>
      <c r="B3309" s="9"/>
      <c r="C3309" s="9"/>
      <c r="D3309" s="9"/>
      <c r="E3309" s="9"/>
      <c r="F3309" s="9"/>
      <c r="G3309" s="9"/>
      <c r="H3309" s="9"/>
      <c r="I3309" s="9"/>
      <c r="J3309" s="9"/>
      <c r="K3309" s="9"/>
      <c r="L3309" s="9"/>
      <c r="M3309" s="9"/>
      <c r="N3309" s="9"/>
    </row>
    <row r="3310" spans="1:14" x14ac:dyDescent="0.2">
      <c r="A3310" s="9"/>
      <c r="B3310" s="9"/>
      <c r="C3310" s="9"/>
      <c r="D3310" s="9"/>
      <c r="E3310" s="9"/>
      <c r="F3310" s="9"/>
      <c r="G3310" s="9"/>
      <c r="H3310" s="9"/>
      <c r="I3310" s="9"/>
      <c r="J3310" s="9"/>
      <c r="K3310" s="9"/>
      <c r="L3310" s="9"/>
      <c r="M3310" s="9"/>
      <c r="N3310" s="9"/>
    </row>
    <row r="3311" spans="1:14" x14ac:dyDescent="0.2">
      <c r="A3311" s="9"/>
      <c r="B3311" s="9"/>
      <c r="C3311" s="9"/>
      <c r="D3311" s="9"/>
      <c r="E3311" s="9"/>
      <c r="F3311" s="9"/>
      <c r="G3311" s="9"/>
      <c r="H3311" s="9"/>
      <c r="I3311" s="9"/>
      <c r="J3311" s="9"/>
      <c r="K3311" s="9"/>
      <c r="L3311" s="9"/>
      <c r="M3311" s="9"/>
      <c r="N3311" s="9"/>
    </row>
    <row r="3312" spans="1:14" x14ac:dyDescent="0.2">
      <c r="A3312" s="9"/>
      <c r="B3312" s="9"/>
      <c r="C3312" s="9"/>
      <c r="D3312" s="9"/>
      <c r="E3312" s="9"/>
      <c r="F3312" s="9"/>
      <c r="G3312" s="9"/>
      <c r="H3312" s="9"/>
      <c r="I3312" s="9"/>
      <c r="J3312" s="9"/>
      <c r="K3312" s="9"/>
      <c r="L3312" s="9"/>
      <c r="M3312" s="9"/>
      <c r="N3312" s="9"/>
    </row>
    <row r="3313" spans="1:14" x14ac:dyDescent="0.2">
      <c r="A3313" s="9"/>
      <c r="B3313" s="9"/>
      <c r="C3313" s="9"/>
      <c r="D3313" s="9"/>
      <c r="E3313" s="9"/>
      <c r="F3313" s="9"/>
      <c r="G3313" s="9"/>
      <c r="H3313" s="9"/>
      <c r="I3313" s="9"/>
      <c r="J3313" s="9"/>
      <c r="K3313" s="9"/>
      <c r="L3313" s="9"/>
      <c r="M3313" s="9"/>
      <c r="N3313" s="9"/>
    </row>
    <row r="3314" spans="1:14" x14ac:dyDescent="0.2">
      <c r="A3314" s="9"/>
      <c r="B3314" s="9"/>
      <c r="C3314" s="9"/>
      <c r="D3314" s="9"/>
      <c r="E3314" s="9"/>
      <c r="F3314" s="9"/>
      <c r="G3314" s="9"/>
      <c r="H3314" s="9"/>
      <c r="I3314" s="9"/>
      <c r="J3314" s="9"/>
      <c r="K3314" s="9"/>
      <c r="L3314" s="9"/>
      <c r="M3314" s="9"/>
      <c r="N3314" s="9"/>
    </row>
    <row r="3315" spans="1:14" x14ac:dyDescent="0.2">
      <c r="A3315" s="9"/>
      <c r="B3315" s="9"/>
      <c r="C3315" s="9"/>
      <c r="D3315" s="9"/>
      <c r="E3315" s="9"/>
      <c r="F3315" s="9"/>
      <c r="G3315" s="9"/>
      <c r="H3315" s="9"/>
      <c r="I3315" s="9"/>
      <c r="J3315" s="9"/>
      <c r="K3315" s="9"/>
      <c r="L3315" s="9"/>
      <c r="M3315" s="9"/>
      <c r="N3315" s="9"/>
    </row>
    <row r="3316" spans="1:14" x14ac:dyDescent="0.2">
      <c r="A3316" s="9"/>
      <c r="B3316" s="9"/>
      <c r="C3316" s="9"/>
      <c r="D3316" s="9"/>
      <c r="E3316" s="9"/>
      <c r="F3316" s="9"/>
      <c r="G3316" s="9"/>
      <c r="H3316" s="9"/>
      <c r="I3316" s="9"/>
      <c r="J3316" s="9"/>
      <c r="K3316" s="9"/>
      <c r="L3316" s="9"/>
      <c r="M3316" s="9"/>
      <c r="N3316" s="9"/>
    </row>
    <row r="3317" spans="1:14" x14ac:dyDescent="0.2">
      <c r="A3317" s="9"/>
      <c r="B3317" s="9"/>
      <c r="C3317" s="9"/>
      <c r="D3317" s="9"/>
      <c r="E3317" s="9"/>
      <c r="F3317" s="9"/>
      <c r="G3317" s="9"/>
      <c r="H3317" s="9"/>
      <c r="I3317" s="9"/>
      <c r="J3317" s="9"/>
      <c r="K3317" s="9"/>
      <c r="L3317" s="9"/>
      <c r="M3317" s="9"/>
      <c r="N3317" s="9"/>
    </row>
    <row r="3318" spans="1:14" x14ac:dyDescent="0.2">
      <c r="A3318" s="9"/>
      <c r="B3318" s="9"/>
      <c r="C3318" s="9"/>
      <c r="D3318" s="9"/>
      <c r="E3318" s="9"/>
      <c r="F3318" s="9"/>
      <c r="G3318" s="9"/>
      <c r="H3318" s="9"/>
      <c r="I3318" s="9"/>
      <c r="J3318" s="9"/>
      <c r="K3318" s="9"/>
      <c r="L3318" s="9"/>
      <c r="M3318" s="9"/>
      <c r="N3318" s="9"/>
    </row>
    <row r="3319" spans="1:14" x14ac:dyDescent="0.2">
      <c r="A3319" s="9"/>
      <c r="B3319" s="9"/>
      <c r="C3319" s="9"/>
      <c r="D3319" s="9"/>
      <c r="E3319" s="9"/>
      <c r="F3319" s="9"/>
      <c r="G3319" s="9"/>
      <c r="H3319" s="9"/>
      <c r="I3319" s="9"/>
      <c r="J3319" s="9"/>
      <c r="K3319" s="9"/>
      <c r="L3319" s="9"/>
      <c r="M3319" s="9"/>
      <c r="N3319" s="9"/>
    </row>
    <row r="3320" spans="1:14" x14ac:dyDescent="0.2">
      <c r="A3320" s="9"/>
      <c r="B3320" s="9"/>
      <c r="C3320" s="9"/>
      <c r="D3320" s="9"/>
      <c r="E3320" s="9"/>
      <c r="F3320" s="9"/>
      <c r="G3320" s="9"/>
      <c r="H3320" s="9"/>
      <c r="I3320" s="9"/>
      <c r="J3320" s="9"/>
      <c r="K3320" s="9"/>
      <c r="L3320" s="9"/>
      <c r="M3320" s="9"/>
      <c r="N3320" s="9"/>
    </row>
    <row r="3321" spans="1:14" x14ac:dyDescent="0.2">
      <c r="A3321" s="9"/>
      <c r="B3321" s="9"/>
      <c r="C3321" s="9"/>
      <c r="D3321" s="9"/>
      <c r="E3321" s="9"/>
      <c r="F3321" s="9"/>
      <c r="G3321" s="9"/>
      <c r="H3321" s="9"/>
      <c r="I3321" s="9"/>
      <c r="J3321" s="9"/>
      <c r="K3321" s="9"/>
      <c r="L3321" s="9"/>
      <c r="M3321" s="9"/>
      <c r="N3321" s="9"/>
    </row>
    <row r="3322" spans="1:14" x14ac:dyDescent="0.2">
      <c r="A3322" s="9"/>
      <c r="B3322" s="9"/>
      <c r="C3322" s="9"/>
      <c r="D3322" s="9"/>
      <c r="E3322" s="9"/>
      <c r="F3322" s="9"/>
      <c r="G3322" s="9"/>
      <c r="H3322" s="9"/>
      <c r="I3322" s="9"/>
      <c r="J3322" s="9"/>
      <c r="K3322" s="9"/>
      <c r="L3322" s="9"/>
      <c r="M3322" s="9"/>
      <c r="N3322" s="9"/>
    </row>
    <row r="3323" spans="1:14" x14ac:dyDescent="0.2">
      <c r="A3323" s="9"/>
      <c r="B3323" s="9"/>
      <c r="C3323" s="9"/>
      <c r="D3323" s="9"/>
      <c r="E3323" s="9"/>
      <c r="F3323" s="9"/>
      <c r="G3323" s="9"/>
      <c r="H3323" s="9"/>
      <c r="I3323" s="9"/>
      <c r="J3323" s="9"/>
      <c r="K3323" s="9"/>
      <c r="L3323" s="9"/>
      <c r="M3323" s="9"/>
      <c r="N3323" s="9"/>
    </row>
    <row r="3324" spans="1:14" x14ac:dyDescent="0.2">
      <c r="A3324" s="9"/>
      <c r="B3324" s="9"/>
      <c r="C3324" s="9"/>
      <c r="D3324" s="9"/>
      <c r="E3324" s="9"/>
      <c r="F3324" s="9"/>
      <c r="G3324" s="9"/>
      <c r="H3324" s="9"/>
      <c r="I3324" s="9"/>
      <c r="J3324" s="9"/>
      <c r="K3324" s="9"/>
      <c r="L3324" s="9"/>
      <c r="M3324" s="9"/>
      <c r="N3324" s="9"/>
    </row>
    <row r="3325" spans="1:14" x14ac:dyDescent="0.2">
      <c r="A3325" s="9"/>
      <c r="B3325" s="9"/>
      <c r="C3325" s="9"/>
      <c r="D3325" s="9"/>
      <c r="E3325" s="9"/>
      <c r="F3325" s="9"/>
      <c r="G3325" s="9"/>
      <c r="H3325" s="9"/>
      <c r="I3325" s="9"/>
      <c r="J3325" s="9"/>
      <c r="K3325" s="9"/>
      <c r="L3325" s="9"/>
      <c r="M3325" s="9"/>
      <c r="N3325" s="9"/>
    </row>
    <row r="3326" spans="1:14" x14ac:dyDescent="0.2">
      <c r="A3326" s="9"/>
      <c r="B3326" s="9"/>
      <c r="C3326" s="9"/>
      <c r="D3326" s="9"/>
      <c r="E3326" s="9"/>
      <c r="F3326" s="9"/>
      <c r="G3326" s="9"/>
      <c r="H3326" s="9"/>
      <c r="I3326" s="9"/>
      <c r="J3326" s="9"/>
      <c r="K3326" s="9"/>
      <c r="L3326" s="9"/>
      <c r="M3326" s="9"/>
      <c r="N3326" s="9"/>
    </row>
    <row r="3327" spans="1:14" x14ac:dyDescent="0.2">
      <c r="A3327" s="9"/>
      <c r="B3327" s="9"/>
      <c r="C3327" s="9"/>
      <c r="D3327" s="9"/>
      <c r="E3327" s="9"/>
      <c r="F3327" s="9"/>
      <c r="G3327" s="9"/>
      <c r="H3327" s="9"/>
      <c r="I3327" s="9"/>
      <c r="J3327" s="9"/>
      <c r="K3327" s="9"/>
      <c r="L3327" s="9"/>
      <c r="M3327" s="9"/>
      <c r="N3327" s="9"/>
    </row>
    <row r="3328" spans="1:14" x14ac:dyDescent="0.2">
      <c r="A3328" s="9"/>
      <c r="B3328" s="9"/>
      <c r="C3328" s="9"/>
      <c r="D3328" s="9"/>
      <c r="E3328" s="9"/>
      <c r="F3328" s="9"/>
      <c r="G3328" s="9"/>
      <c r="H3328" s="9"/>
      <c r="I3328" s="9"/>
      <c r="J3328" s="9"/>
      <c r="K3328" s="9"/>
      <c r="L3328" s="9"/>
      <c r="M3328" s="9"/>
      <c r="N3328" s="9"/>
    </row>
    <row r="3329" spans="1:14" x14ac:dyDescent="0.2">
      <c r="A3329" s="9"/>
      <c r="B3329" s="9"/>
      <c r="C3329" s="9"/>
      <c r="D3329" s="9"/>
      <c r="E3329" s="9"/>
      <c r="F3329" s="9"/>
      <c r="G3329" s="9"/>
      <c r="H3329" s="9"/>
      <c r="I3329" s="9"/>
      <c r="J3329" s="9"/>
      <c r="K3329" s="9"/>
      <c r="L3329" s="9"/>
      <c r="M3329" s="9"/>
      <c r="N3329" s="9"/>
    </row>
    <row r="3330" spans="1:14" x14ac:dyDescent="0.2">
      <c r="A3330" s="9"/>
      <c r="B3330" s="9"/>
      <c r="C3330" s="9"/>
      <c r="D3330" s="9"/>
      <c r="E3330" s="9"/>
      <c r="F3330" s="9"/>
      <c r="G3330" s="9"/>
      <c r="H3330" s="9"/>
      <c r="I3330" s="9"/>
      <c r="J3330" s="9"/>
      <c r="K3330" s="9"/>
      <c r="L3330" s="9"/>
      <c r="M3330" s="9"/>
      <c r="N3330" s="9"/>
    </row>
    <row r="3331" spans="1:14" x14ac:dyDescent="0.2">
      <c r="A3331" s="9"/>
      <c r="B3331" s="9"/>
      <c r="C3331" s="9"/>
      <c r="D3331" s="9"/>
      <c r="E3331" s="9"/>
      <c r="F3331" s="9"/>
      <c r="G3331" s="9"/>
      <c r="H3331" s="9"/>
      <c r="I3331" s="9"/>
      <c r="J3331" s="9"/>
      <c r="K3331" s="9"/>
      <c r="L3331" s="9"/>
      <c r="M3331" s="9"/>
      <c r="N3331" s="9"/>
    </row>
    <row r="3332" spans="1:14" x14ac:dyDescent="0.2">
      <c r="A3332" s="9"/>
      <c r="B3332" s="9"/>
      <c r="C3332" s="9"/>
      <c r="D3332" s="9"/>
      <c r="E3332" s="9"/>
      <c r="F3332" s="9"/>
      <c r="G3332" s="9"/>
      <c r="H3332" s="9"/>
      <c r="I3332" s="9"/>
      <c r="J3332" s="9"/>
      <c r="K3332" s="9"/>
      <c r="L3332" s="9"/>
      <c r="M3332" s="9"/>
      <c r="N3332" s="9"/>
    </row>
    <row r="3333" spans="1:14" x14ac:dyDescent="0.2">
      <c r="A3333" s="9"/>
      <c r="B3333" s="9"/>
      <c r="C3333" s="9"/>
      <c r="D3333" s="9"/>
      <c r="E3333" s="9"/>
      <c r="F3333" s="9"/>
      <c r="G3333" s="9"/>
      <c r="H3333" s="9"/>
      <c r="I3333" s="9"/>
      <c r="J3333" s="9"/>
      <c r="K3333" s="9"/>
      <c r="L3333" s="9"/>
      <c r="M3333" s="9"/>
      <c r="N3333" s="9"/>
    </row>
    <row r="3334" spans="1:14" x14ac:dyDescent="0.2">
      <c r="A3334" s="9"/>
      <c r="B3334" s="9"/>
      <c r="C3334" s="9"/>
      <c r="D3334" s="9"/>
      <c r="E3334" s="9"/>
      <c r="F3334" s="9"/>
      <c r="G3334" s="9"/>
      <c r="H3334" s="9"/>
      <c r="I3334" s="9"/>
      <c r="J3334" s="9"/>
      <c r="K3334" s="9"/>
      <c r="L3334" s="9"/>
      <c r="M3334" s="9"/>
      <c r="N3334" s="9"/>
    </row>
    <row r="3335" spans="1:14" x14ac:dyDescent="0.2">
      <c r="A3335" s="9"/>
      <c r="B3335" s="9"/>
      <c r="C3335" s="9"/>
      <c r="D3335" s="9"/>
      <c r="E3335" s="9"/>
      <c r="F3335" s="9"/>
      <c r="G3335" s="9"/>
      <c r="H3335" s="9"/>
      <c r="I3335" s="9"/>
      <c r="J3335" s="9"/>
      <c r="K3335" s="9"/>
      <c r="L3335" s="9"/>
      <c r="M3335" s="9"/>
      <c r="N3335" s="9"/>
    </row>
    <row r="3336" spans="1:14" x14ac:dyDescent="0.2">
      <c r="A3336" s="9"/>
      <c r="B3336" s="9"/>
      <c r="C3336" s="9"/>
      <c r="D3336" s="9"/>
      <c r="E3336" s="9"/>
      <c r="F3336" s="9"/>
      <c r="G3336" s="9"/>
      <c r="H3336" s="9"/>
      <c r="I3336" s="9"/>
      <c r="J3336" s="9"/>
      <c r="K3336" s="9"/>
      <c r="L3336" s="9"/>
      <c r="M3336" s="9"/>
      <c r="N3336" s="9"/>
    </row>
    <row r="3337" spans="1:14" x14ac:dyDescent="0.2">
      <c r="A3337" s="9"/>
      <c r="B3337" s="9"/>
      <c r="C3337" s="9"/>
      <c r="D3337" s="9"/>
      <c r="E3337" s="9"/>
      <c r="F3337" s="9"/>
      <c r="G3337" s="9"/>
      <c r="H3337" s="9"/>
      <c r="I3337" s="9"/>
      <c r="J3337" s="9"/>
      <c r="K3337" s="9"/>
      <c r="L3337" s="9"/>
      <c r="M3337" s="9"/>
      <c r="N3337" s="9"/>
    </row>
    <row r="3338" spans="1:14" x14ac:dyDescent="0.2">
      <c r="A3338" s="9"/>
      <c r="B3338" s="9"/>
      <c r="C3338" s="9"/>
      <c r="D3338" s="9"/>
      <c r="E3338" s="9"/>
      <c r="F3338" s="9"/>
      <c r="G3338" s="9"/>
      <c r="H3338" s="9"/>
      <c r="I3338" s="9"/>
      <c r="J3338" s="9"/>
      <c r="K3338" s="9"/>
      <c r="L3338" s="9"/>
      <c r="M3338" s="9"/>
      <c r="N3338" s="9"/>
    </row>
    <row r="3339" spans="1:14" x14ac:dyDescent="0.2">
      <c r="A3339" s="9"/>
      <c r="B3339" s="9"/>
      <c r="C3339" s="9"/>
      <c r="D3339" s="9"/>
      <c r="E3339" s="9"/>
      <c r="F3339" s="9"/>
      <c r="G3339" s="9"/>
      <c r="H3339" s="9"/>
      <c r="I3339" s="9"/>
      <c r="J3339" s="9"/>
      <c r="K3339" s="9"/>
      <c r="L3339" s="9"/>
      <c r="M3339" s="9"/>
      <c r="N3339" s="9"/>
    </row>
    <row r="3340" spans="1:14" x14ac:dyDescent="0.2">
      <c r="A3340" s="9"/>
      <c r="B3340" s="9"/>
      <c r="C3340" s="9"/>
      <c r="D3340" s="9"/>
      <c r="E3340" s="9"/>
      <c r="F3340" s="9"/>
      <c r="G3340" s="9"/>
      <c r="H3340" s="9"/>
      <c r="I3340" s="9"/>
      <c r="J3340" s="9"/>
      <c r="K3340" s="9"/>
      <c r="L3340" s="9"/>
      <c r="M3340" s="9"/>
      <c r="N3340" s="9"/>
    </row>
    <row r="3341" spans="1:14" x14ac:dyDescent="0.2">
      <c r="A3341" s="9"/>
      <c r="B3341" s="9"/>
      <c r="C3341" s="9"/>
      <c r="D3341" s="9"/>
      <c r="E3341" s="9"/>
      <c r="F3341" s="9"/>
      <c r="G3341" s="9"/>
      <c r="H3341" s="9"/>
      <c r="I3341" s="9"/>
      <c r="J3341" s="9"/>
      <c r="K3341" s="9"/>
      <c r="L3341" s="9"/>
      <c r="M3341" s="9"/>
      <c r="N3341" s="9"/>
    </row>
    <row r="3342" spans="1:14" x14ac:dyDescent="0.2">
      <c r="A3342" s="9"/>
      <c r="B3342" s="9"/>
      <c r="C3342" s="9"/>
      <c r="D3342" s="9"/>
      <c r="E3342" s="9"/>
      <c r="F3342" s="9"/>
      <c r="G3342" s="9"/>
      <c r="H3342" s="9"/>
      <c r="I3342" s="9"/>
      <c r="J3342" s="9"/>
      <c r="K3342" s="9"/>
      <c r="L3342" s="9"/>
      <c r="M3342" s="9"/>
      <c r="N3342" s="9"/>
    </row>
    <row r="3343" spans="1:14" x14ac:dyDescent="0.2">
      <c r="A3343" s="9"/>
      <c r="B3343" s="9"/>
      <c r="C3343" s="9"/>
      <c r="D3343" s="9"/>
      <c r="E3343" s="9"/>
      <c r="F3343" s="9"/>
      <c r="G3343" s="9"/>
      <c r="H3343" s="9"/>
      <c r="I3343" s="9"/>
      <c r="J3343" s="9"/>
      <c r="K3343" s="9"/>
      <c r="L3343" s="9"/>
      <c r="M3343" s="9"/>
      <c r="N3343" s="9"/>
    </row>
    <row r="3344" spans="1:14" x14ac:dyDescent="0.2">
      <c r="A3344" s="9"/>
      <c r="B3344" s="9"/>
      <c r="C3344" s="9"/>
      <c r="D3344" s="9"/>
      <c r="E3344" s="9"/>
      <c r="F3344" s="9"/>
      <c r="G3344" s="9"/>
      <c r="H3344" s="9"/>
      <c r="I3344" s="9"/>
      <c r="J3344" s="9"/>
      <c r="K3344" s="9"/>
      <c r="L3344" s="9"/>
      <c r="M3344" s="9"/>
      <c r="N3344" s="9"/>
    </row>
    <row r="3345" spans="1:14" x14ac:dyDescent="0.2">
      <c r="A3345" s="9"/>
      <c r="B3345" s="9"/>
      <c r="C3345" s="9"/>
      <c r="D3345" s="9"/>
      <c r="E3345" s="9"/>
      <c r="F3345" s="9"/>
      <c r="G3345" s="9"/>
      <c r="H3345" s="9"/>
      <c r="I3345" s="9"/>
      <c r="J3345" s="9"/>
      <c r="K3345" s="9"/>
      <c r="L3345" s="9"/>
      <c r="M3345" s="9"/>
      <c r="N3345" s="9"/>
    </row>
    <row r="3346" spans="1:14" x14ac:dyDescent="0.2">
      <c r="A3346" s="9"/>
      <c r="B3346" s="9"/>
      <c r="C3346" s="9"/>
      <c r="D3346" s="9"/>
      <c r="E3346" s="9"/>
      <c r="F3346" s="9"/>
      <c r="G3346" s="9"/>
      <c r="H3346" s="9"/>
      <c r="I3346" s="9"/>
      <c r="J3346" s="9"/>
      <c r="K3346" s="9"/>
      <c r="L3346" s="9"/>
      <c r="M3346" s="9"/>
      <c r="N3346" s="9"/>
    </row>
    <row r="3347" spans="1:14" x14ac:dyDescent="0.2">
      <c r="A3347" s="9"/>
      <c r="B3347" s="9"/>
      <c r="C3347" s="9"/>
      <c r="D3347" s="9"/>
      <c r="E3347" s="9"/>
      <c r="F3347" s="9"/>
      <c r="G3347" s="9"/>
      <c r="H3347" s="9"/>
      <c r="I3347" s="9"/>
      <c r="J3347" s="9"/>
      <c r="K3347" s="9"/>
      <c r="L3347" s="9"/>
      <c r="M3347" s="9"/>
      <c r="N3347" s="9"/>
    </row>
    <row r="3348" spans="1:14" x14ac:dyDescent="0.2">
      <c r="A3348" s="9"/>
      <c r="B3348" s="9"/>
      <c r="C3348" s="9"/>
      <c r="D3348" s="9"/>
      <c r="E3348" s="9"/>
      <c r="F3348" s="9"/>
      <c r="G3348" s="9"/>
      <c r="H3348" s="9"/>
      <c r="I3348" s="9"/>
      <c r="J3348" s="9"/>
      <c r="K3348" s="9"/>
      <c r="L3348" s="9"/>
      <c r="M3348" s="9"/>
      <c r="N3348" s="9"/>
    </row>
    <row r="3349" spans="1:14" x14ac:dyDescent="0.2">
      <c r="A3349" s="9"/>
      <c r="B3349" s="9"/>
      <c r="C3349" s="9"/>
      <c r="D3349" s="9"/>
      <c r="E3349" s="9"/>
      <c r="F3349" s="9"/>
      <c r="G3349" s="9"/>
      <c r="H3349" s="9"/>
      <c r="I3349" s="9"/>
      <c r="J3349" s="9"/>
      <c r="K3349" s="9"/>
      <c r="L3349" s="9"/>
      <c r="M3349" s="9"/>
      <c r="N3349" s="9"/>
    </row>
    <row r="3350" spans="1:14" x14ac:dyDescent="0.2">
      <c r="A3350" s="9"/>
      <c r="B3350" s="9"/>
      <c r="C3350" s="9"/>
      <c r="D3350" s="9"/>
      <c r="E3350" s="9"/>
      <c r="F3350" s="9"/>
      <c r="G3350" s="9"/>
      <c r="H3350" s="9"/>
      <c r="I3350" s="9"/>
      <c r="J3350" s="9"/>
      <c r="K3350" s="9"/>
      <c r="L3350" s="9"/>
      <c r="M3350" s="9"/>
      <c r="N3350" s="9"/>
    </row>
    <row r="3351" spans="1:14" x14ac:dyDescent="0.2">
      <c r="A3351" s="9"/>
      <c r="B3351" s="9"/>
      <c r="C3351" s="9"/>
      <c r="D3351" s="9"/>
      <c r="E3351" s="9"/>
      <c r="F3351" s="9"/>
      <c r="G3351" s="9"/>
      <c r="H3351" s="9"/>
      <c r="I3351" s="9"/>
      <c r="J3351" s="9"/>
      <c r="K3351" s="9"/>
      <c r="L3351" s="9"/>
      <c r="M3351" s="9"/>
      <c r="N3351" s="9"/>
    </row>
    <row r="3352" spans="1:14" x14ac:dyDescent="0.2">
      <c r="A3352" s="9"/>
      <c r="B3352" s="9"/>
      <c r="C3352" s="9"/>
      <c r="D3352" s="9"/>
      <c r="E3352" s="9"/>
      <c r="F3352" s="9"/>
      <c r="G3352" s="9"/>
      <c r="H3352" s="9"/>
      <c r="I3352" s="9"/>
      <c r="J3352" s="9"/>
      <c r="K3352" s="9"/>
      <c r="L3352" s="9"/>
      <c r="M3352" s="9"/>
      <c r="N3352" s="9"/>
    </row>
    <row r="3353" spans="1:14" x14ac:dyDescent="0.2">
      <c r="A3353" s="9"/>
      <c r="B3353" s="9"/>
      <c r="C3353" s="9"/>
      <c r="D3353" s="9"/>
      <c r="E3353" s="9"/>
      <c r="F3353" s="9"/>
      <c r="G3353" s="9"/>
      <c r="H3353" s="9"/>
      <c r="I3353" s="9"/>
      <c r="J3353" s="9"/>
      <c r="K3353" s="9"/>
      <c r="L3353" s="9"/>
      <c r="M3353" s="9"/>
      <c r="N3353" s="9"/>
    </row>
    <row r="3354" spans="1:14" x14ac:dyDescent="0.2">
      <c r="A3354" s="9"/>
      <c r="B3354" s="9"/>
      <c r="C3354" s="9"/>
      <c r="D3354" s="9"/>
      <c r="E3354" s="9"/>
      <c r="F3354" s="9"/>
      <c r="G3354" s="9"/>
      <c r="H3354" s="9"/>
      <c r="I3354" s="9"/>
      <c r="J3354" s="9"/>
      <c r="K3354" s="9"/>
      <c r="L3354" s="9"/>
      <c r="M3354" s="9"/>
      <c r="N3354" s="9"/>
    </row>
    <row r="3355" spans="1:14" x14ac:dyDescent="0.2">
      <c r="A3355" s="9"/>
      <c r="B3355" s="9"/>
      <c r="C3355" s="9"/>
      <c r="D3355" s="9"/>
      <c r="E3355" s="9"/>
      <c r="F3355" s="9"/>
      <c r="G3355" s="9"/>
      <c r="H3355" s="9"/>
      <c r="I3355" s="9"/>
      <c r="J3355" s="9"/>
      <c r="K3355" s="9"/>
      <c r="L3355" s="9"/>
      <c r="M3355" s="9"/>
      <c r="N3355" s="9"/>
    </row>
    <row r="3356" spans="1:14" x14ac:dyDescent="0.2">
      <c r="A3356" s="9"/>
      <c r="B3356" s="9"/>
      <c r="C3356" s="9"/>
      <c r="D3356" s="9"/>
      <c r="E3356" s="9"/>
      <c r="F3356" s="9"/>
      <c r="G3356" s="9"/>
      <c r="H3356" s="9"/>
      <c r="I3356" s="9"/>
      <c r="J3356" s="9"/>
      <c r="K3356" s="9"/>
      <c r="L3356" s="9"/>
      <c r="M3356" s="9"/>
      <c r="N3356" s="9"/>
    </row>
    <row r="3357" spans="1:14" x14ac:dyDescent="0.2">
      <c r="A3357" s="9"/>
      <c r="B3357" s="9"/>
      <c r="C3357" s="9"/>
      <c r="D3357" s="9"/>
      <c r="E3357" s="9"/>
      <c r="F3357" s="9"/>
      <c r="G3357" s="9"/>
      <c r="H3357" s="9"/>
      <c r="I3357" s="9"/>
      <c r="J3357" s="9"/>
      <c r="K3357" s="9"/>
      <c r="L3357" s="9"/>
      <c r="M3357" s="9"/>
      <c r="N3357" s="9"/>
    </row>
    <row r="3358" spans="1:14" x14ac:dyDescent="0.2">
      <c r="A3358" s="9"/>
      <c r="B3358" s="9"/>
      <c r="C3358" s="9"/>
      <c r="D3358" s="9"/>
      <c r="E3358" s="9"/>
      <c r="F3358" s="9"/>
      <c r="G3358" s="9"/>
      <c r="H3358" s="9"/>
      <c r="I3358" s="9"/>
      <c r="J3358" s="9"/>
      <c r="K3358" s="9"/>
      <c r="L3358" s="9"/>
      <c r="M3358" s="9"/>
      <c r="N3358" s="9"/>
    </row>
    <row r="3359" spans="1:14" x14ac:dyDescent="0.2">
      <c r="A3359" s="9"/>
      <c r="B3359" s="9"/>
      <c r="C3359" s="9"/>
      <c r="D3359" s="9"/>
      <c r="E3359" s="9"/>
      <c r="F3359" s="9"/>
      <c r="G3359" s="9"/>
      <c r="H3359" s="9"/>
      <c r="I3359" s="9"/>
      <c r="J3359" s="9"/>
      <c r="K3359" s="9"/>
      <c r="L3359" s="9"/>
      <c r="M3359" s="9"/>
      <c r="N3359" s="9"/>
    </row>
    <row r="3360" spans="1:14" x14ac:dyDescent="0.2">
      <c r="A3360" s="9"/>
      <c r="B3360" s="9"/>
      <c r="C3360" s="9"/>
      <c r="D3360" s="9"/>
      <c r="E3360" s="9"/>
      <c r="F3360" s="9"/>
      <c r="G3360" s="9"/>
      <c r="H3360" s="9"/>
      <c r="I3360" s="9"/>
      <c r="J3360" s="9"/>
      <c r="K3360" s="9"/>
      <c r="L3360" s="9"/>
      <c r="M3360" s="9"/>
      <c r="N3360" s="9"/>
    </row>
    <row r="3361" spans="1:14" x14ac:dyDescent="0.2">
      <c r="A3361" s="9"/>
      <c r="B3361" s="9"/>
      <c r="C3361" s="9"/>
      <c r="D3361" s="9"/>
      <c r="E3361" s="9"/>
      <c r="F3361" s="9"/>
      <c r="G3361" s="9"/>
      <c r="H3361" s="9"/>
      <c r="I3361" s="9"/>
      <c r="J3361" s="9"/>
      <c r="K3361" s="9"/>
      <c r="L3361" s="9"/>
      <c r="M3361" s="9"/>
      <c r="N3361" s="9"/>
    </row>
    <row r="3362" spans="1:14" x14ac:dyDescent="0.2">
      <c r="A3362" s="9"/>
      <c r="B3362" s="9"/>
      <c r="C3362" s="9"/>
      <c r="D3362" s="9"/>
      <c r="E3362" s="9"/>
      <c r="F3362" s="9"/>
      <c r="G3362" s="9"/>
      <c r="H3362" s="9"/>
      <c r="I3362" s="9"/>
      <c r="J3362" s="9"/>
      <c r="K3362" s="9"/>
      <c r="L3362" s="9"/>
      <c r="M3362" s="9"/>
      <c r="N3362" s="9"/>
    </row>
    <row r="3363" spans="1:14" x14ac:dyDescent="0.2">
      <c r="A3363" s="9"/>
      <c r="B3363" s="9"/>
      <c r="C3363" s="9"/>
      <c r="D3363" s="9"/>
      <c r="E3363" s="9"/>
      <c r="F3363" s="9"/>
      <c r="G3363" s="9"/>
      <c r="H3363" s="9"/>
      <c r="I3363" s="9"/>
      <c r="J3363" s="9"/>
      <c r="K3363" s="9"/>
      <c r="L3363" s="9"/>
      <c r="M3363" s="9"/>
      <c r="N3363" s="9"/>
    </row>
    <row r="3364" spans="1:14" x14ac:dyDescent="0.2">
      <c r="A3364" s="9"/>
      <c r="B3364" s="9"/>
      <c r="C3364" s="9"/>
      <c r="D3364" s="9"/>
      <c r="E3364" s="9"/>
      <c r="F3364" s="9"/>
      <c r="G3364" s="9"/>
      <c r="H3364" s="9"/>
      <c r="I3364" s="9"/>
      <c r="J3364" s="9"/>
      <c r="K3364" s="9"/>
      <c r="L3364" s="9"/>
      <c r="M3364" s="9"/>
      <c r="N3364" s="9"/>
    </row>
    <row r="3365" spans="1:14" x14ac:dyDescent="0.2">
      <c r="A3365" s="9"/>
      <c r="B3365" s="9"/>
      <c r="C3365" s="9"/>
      <c r="D3365" s="9"/>
      <c r="E3365" s="9"/>
      <c r="F3365" s="9"/>
      <c r="G3365" s="9"/>
      <c r="H3365" s="9"/>
      <c r="I3365" s="9"/>
      <c r="J3365" s="9"/>
      <c r="K3365" s="9"/>
      <c r="L3365" s="9"/>
      <c r="M3365" s="9"/>
      <c r="N3365" s="9"/>
    </row>
    <row r="3366" spans="1:14" x14ac:dyDescent="0.2">
      <c r="A3366" s="9"/>
      <c r="B3366" s="9"/>
      <c r="C3366" s="9"/>
      <c r="D3366" s="9"/>
      <c r="E3366" s="9"/>
      <c r="F3366" s="9"/>
      <c r="G3366" s="9"/>
      <c r="H3366" s="9"/>
      <c r="I3366" s="9"/>
      <c r="J3366" s="9"/>
      <c r="K3366" s="9"/>
      <c r="L3366" s="9"/>
      <c r="M3366" s="9"/>
      <c r="N3366" s="9"/>
    </row>
    <row r="3367" spans="1:14" x14ac:dyDescent="0.2">
      <c r="A3367" s="9"/>
      <c r="B3367" s="9"/>
      <c r="C3367" s="9"/>
      <c r="D3367" s="9"/>
      <c r="E3367" s="9"/>
      <c r="F3367" s="9"/>
      <c r="G3367" s="9"/>
      <c r="H3367" s="9"/>
      <c r="I3367" s="9"/>
      <c r="J3367" s="9"/>
      <c r="K3367" s="9"/>
      <c r="L3367" s="9"/>
      <c r="M3367" s="9"/>
      <c r="N3367" s="9"/>
    </row>
    <row r="3368" spans="1:14" x14ac:dyDescent="0.2">
      <c r="A3368" s="9"/>
      <c r="B3368" s="9"/>
      <c r="C3368" s="9"/>
      <c r="D3368" s="9"/>
      <c r="E3368" s="9"/>
      <c r="F3368" s="9"/>
      <c r="G3368" s="9"/>
      <c r="H3368" s="9"/>
      <c r="I3368" s="9"/>
      <c r="J3368" s="9"/>
      <c r="K3368" s="9"/>
      <c r="L3368" s="9"/>
      <c r="M3368" s="9"/>
      <c r="N3368" s="9"/>
    </row>
    <row r="3369" spans="1:14" x14ac:dyDescent="0.2">
      <c r="A3369" s="9"/>
      <c r="B3369" s="9"/>
      <c r="C3369" s="9"/>
      <c r="D3369" s="9"/>
      <c r="E3369" s="9"/>
      <c r="F3369" s="9"/>
      <c r="G3369" s="9"/>
      <c r="H3369" s="9"/>
      <c r="I3369" s="9"/>
      <c r="J3369" s="9"/>
      <c r="K3369" s="9"/>
      <c r="L3369" s="9"/>
      <c r="M3369" s="9"/>
      <c r="N3369" s="9"/>
    </row>
    <row r="3370" spans="1:14" x14ac:dyDescent="0.2">
      <c r="A3370" s="9"/>
      <c r="B3370" s="9"/>
      <c r="C3370" s="9"/>
      <c r="D3370" s="9"/>
      <c r="E3370" s="9"/>
      <c r="F3370" s="9"/>
      <c r="G3370" s="9"/>
      <c r="H3370" s="9"/>
      <c r="I3370" s="9"/>
      <c r="J3370" s="9"/>
      <c r="K3370" s="9"/>
      <c r="L3370" s="9"/>
      <c r="M3370" s="9"/>
      <c r="N3370" s="9"/>
    </row>
    <row r="3371" spans="1:14" x14ac:dyDescent="0.2">
      <c r="A3371" s="9"/>
      <c r="B3371" s="9"/>
      <c r="C3371" s="9"/>
      <c r="D3371" s="9"/>
      <c r="E3371" s="9"/>
      <c r="F3371" s="9"/>
      <c r="G3371" s="9"/>
      <c r="H3371" s="9"/>
      <c r="I3371" s="9"/>
      <c r="J3371" s="9"/>
      <c r="K3371" s="9"/>
      <c r="L3371" s="9"/>
      <c r="M3371" s="9"/>
      <c r="N3371" s="9"/>
    </row>
    <row r="3372" spans="1:14" x14ac:dyDescent="0.2">
      <c r="A3372" s="9"/>
      <c r="B3372" s="9"/>
      <c r="C3372" s="9"/>
      <c r="D3372" s="9"/>
      <c r="E3372" s="9"/>
      <c r="F3372" s="9"/>
      <c r="G3372" s="9"/>
      <c r="H3372" s="9"/>
      <c r="I3372" s="9"/>
      <c r="J3372" s="9"/>
      <c r="K3372" s="9"/>
      <c r="L3372" s="9"/>
      <c r="M3372" s="9"/>
      <c r="N3372" s="9"/>
    </row>
    <row r="3373" spans="1:14" x14ac:dyDescent="0.2">
      <c r="A3373" s="9"/>
      <c r="B3373" s="9"/>
      <c r="C3373" s="9"/>
      <c r="D3373" s="9"/>
      <c r="E3373" s="9"/>
      <c r="F3373" s="9"/>
      <c r="G3373" s="9"/>
      <c r="H3373" s="9"/>
      <c r="I3373" s="9"/>
      <c r="J3373" s="9"/>
      <c r="K3373" s="9"/>
      <c r="L3373" s="9"/>
      <c r="M3373" s="9"/>
      <c r="N3373" s="9"/>
    </row>
    <row r="3374" spans="1:14" x14ac:dyDescent="0.2">
      <c r="A3374" s="9"/>
      <c r="B3374" s="9"/>
      <c r="C3374" s="9"/>
      <c r="D3374" s="9"/>
      <c r="E3374" s="9"/>
      <c r="F3374" s="9"/>
      <c r="G3374" s="9"/>
      <c r="H3374" s="9"/>
      <c r="I3374" s="9"/>
      <c r="J3374" s="9"/>
      <c r="K3374" s="9"/>
      <c r="L3374" s="9"/>
      <c r="M3374" s="9"/>
      <c r="N3374" s="9"/>
    </row>
    <row r="3375" spans="1:14" x14ac:dyDescent="0.2">
      <c r="A3375" s="9"/>
      <c r="B3375" s="9"/>
      <c r="C3375" s="9"/>
      <c r="D3375" s="9"/>
      <c r="E3375" s="9"/>
      <c r="F3375" s="9"/>
      <c r="G3375" s="9"/>
      <c r="H3375" s="9"/>
      <c r="I3375" s="9"/>
      <c r="J3375" s="9"/>
      <c r="K3375" s="9"/>
      <c r="L3375" s="9"/>
      <c r="M3375" s="9"/>
      <c r="N3375" s="9"/>
    </row>
    <row r="3376" spans="1:14" x14ac:dyDescent="0.2">
      <c r="A3376" s="9"/>
      <c r="B3376" s="9"/>
      <c r="C3376" s="9"/>
      <c r="D3376" s="9"/>
      <c r="E3376" s="9"/>
      <c r="F3376" s="9"/>
      <c r="G3376" s="9"/>
      <c r="H3376" s="9"/>
      <c r="I3376" s="9"/>
      <c r="J3376" s="9"/>
      <c r="K3376" s="9"/>
      <c r="L3376" s="9"/>
      <c r="M3376" s="9"/>
      <c r="N3376" s="9"/>
    </row>
    <row r="3377" spans="1:14" x14ac:dyDescent="0.2">
      <c r="A3377" s="9"/>
      <c r="B3377" s="9"/>
      <c r="C3377" s="9"/>
      <c r="D3377" s="9"/>
      <c r="E3377" s="9"/>
      <c r="F3377" s="9"/>
      <c r="G3377" s="9"/>
      <c r="H3377" s="9"/>
      <c r="I3377" s="9"/>
      <c r="J3377" s="9"/>
      <c r="K3377" s="9"/>
      <c r="L3377" s="9"/>
      <c r="M3377" s="9"/>
      <c r="N3377" s="9"/>
    </row>
    <row r="3378" spans="1:14" x14ac:dyDescent="0.2">
      <c r="A3378" s="9"/>
      <c r="B3378" s="9"/>
      <c r="C3378" s="9"/>
      <c r="D3378" s="9"/>
      <c r="E3378" s="9"/>
      <c r="F3378" s="9"/>
      <c r="G3378" s="9"/>
      <c r="H3378" s="9"/>
      <c r="I3378" s="9"/>
      <c r="J3378" s="9"/>
      <c r="K3378" s="9"/>
      <c r="L3378" s="9"/>
      <c r="M3378" s="9"/>
      <c r="N3378" s="9"/>
    </row>
    <row r="3379" spans="1:14" x14ac:dyDescent="0.2">
      <c r="A3379" s="9"/>
      <c r="B3379" s="9"/>
      <c r="C3379" s="9"/>
      <c r="D3379" s="9"/>
      <c r="E3379" s="9"/>
      <c r="F3379" s="9"/>
      <c r="G3379" s="9"/>
      <c r="H3379" s="9"/>
      <c r="I3379" s="9"/>
      <c r="J3379" s="9"/>
      <c r="K3379" s="9"/>
      <c r="L3379" s="9"/>
      <c r="M3379" s="9"/>
      <c r="N3379" s="9"/>
    </row>
    <row r="3380" spans="1:14" x14ac:dyDescent="0.2">
      <c r="A3380" s="9"/>
      <c r="B3380" s="9"/>
      <c r="C3380" s="9"/>
      <c r="D3380" s="9"/>
      <c r="E3380" s="9"/>
      <c r="F3380" s="9"/>
      <c r="G3380" s="9"/>
      <c r="H3380" s="9"/>
      <c r="I3380" s="9"/>
      <c r="J3380" s="9"/>
      <c r="K3380" s="9"/>
      <c r="L3380" s="9"/>
      <c r="M3380" s="9"/>
      <c r="N3380" s="9"/>
    </row>
    <row r="3381" spans="1:14" x14ac:dyDescent="0.2">
      <c r="A3381" s="9"/>
      <c r="B3381" s="9"/>
      <c r="C3381" s="9"/>
      <c r="D3381" s="9"/>
      <c r="E3381" s="9"/>
      <c r="F3381" s="9"/>
      <c r="G3381" s="9"/>
      <c r="H3381" s="9"/>
      <c r="I3381" s="9"/>
      <c r="J3381" s="9"/>
      <c r="K3381" s="9"/>
      <c r="L3381" s="9"/>
      <c r="M3381" s="9"/>
      <c r="N3381" s="9"/>
    </row>
    <row r="3382" spans="1:14" x14ac:dyDescent="0.2">
      <c r="A3382" s="9"/>
      <c r="B3382" s="9"/>
      <c r="C3382" s="9"/>
      <c r="D3382" s="9"/>
      <c r="E3382" s="9"/>
      <c r="F3382" s="9"/>
      <c r="G3382" s="9"/>
      <c r="H3382" s="9"/>
      <c r="I3382" s="9"/>
      <c r="J3382" s="9"/>
      <c r="K3382" s="9"/>
      <c r="L3382" s="9"/>
      <c r="M3382" s="9"/>
      <c r="N3382" s="9"/>
    </row>
    <row r="3383" spans="1:14" x14ac:dyDescent="0.2">
      <c r="A3383" s="9"/>
      <c r="B3383" s="9"/>
      <c r="C3383" s="9"/>
      <c r="D3383" s="9"/>
      <c r="E3383" s="9"/>
      <c r="F3383" s="9"/>
      <c r="G3383" s="9"/>
      <c r="H3383" s="9"/>
      <c r="I3383" s="9"/>
      <c r="J3383" s="9"/>
      <c r="K3383" s="9"/>
      <c r="L3383" s="9"/>
      <c r="M3383" s="9"/>
      <c r="N3383" s="9"/>
    </row>
    <row r="3384" spans="1:14" x14ac:dyDescent="0.2">
      <c r="A3384" s="9"/>
      <c r="B3384" s="9"/>
      <c r="C3384" s="9"/>
      <c r="D3384" s="9"/>
      <c r="E3384" s="9"/>
      <c r="F3384" s="9"/>
      <c r="G3384" s="9"/>
      <c r="H3384" s="9"/>
      <c r="I3384" s="9"/>
      <c r="J3384" s="9"/>
      <c r="K3384" s="9"/>
      <c r="L3384" s="9"/>
      <c r="M3384" s="9"/>
      <c r="N3384" s="9"/>
    </row>
    <row r="3385" spans="1:14" x14ac:dyDescent="0.2">
      <c r="A3385" s="9"/>
      <c r="B3385" s="9"/>
      <c r="C3385" s="9"/>
      <c r="D3385" s="9"/>
      <c r="E3385" s="9"/>
      <c r="F3385" s="9"/>
      <c r="G3385" s="9"/>
      <c r="H3385" s="9"/>
      <c r="I3385" s="9"/>
      <c r="J3385" s="9"/>
      <c r="K3385" s="9"/>
      <c r="L3385" s="9"/>
      <c r="M3385" s="9"/>
      <c r="N3385" s="9"/>
    </row>
    <row r="3386" spans="1:14" x14ac:dyDescent="0.2">
      <c r="A3386" s="9"/>
      <c r="B3386" s="9"/>
      <c r="C3386" s="9"/>
      <c r="D3386" s="9"/>
      <c r="E3386" s="9"/>
      <c r="F3386" s="9"/>
      <c r="G3386" s="9"/>
      <c r="H3386" s="9"/>
      <c r="I3386" s="9"/>
      <c r="J3386" s="9"/>
      <c r="K3386" s="9"/>
      <c r="L3386" s="9"/>
      <c r="M3386" s="9"/>
      <c r="N3386" s="9"/>
    </row>
    <row r="3387" spans="1:14" x14ac:dyDescent="0.2">
      <c r="A3387" s="9"/>
      <c r="B3387" s="9"/>
      <c r="C3387" s="9"/>
      <c r="D3387" s="9"/>
      <c r="E3387" s="9"/>
      <c r="F3387" s="9"/>
      <c r="G3387" s="9"/>
      <c r="H3387" s="9"/>
      <c r="I3387" s="9"/>
      <c r="J3387" s="9"/>
      <c r="K3387" s="9"/>
      <c r="L3387" s="9"/>
      <c r="M3387" s="9"/>
      <c r="N3387" s="9"/>
    </row>
    <row r="3388" spans="1:14" x14ac:dyDescent="0.2">
      <c r="A3388" s="9"/>
      <c r="B3388" s="9"/>
      <c r="C3388" s="9"/>
      <c r="D3388" s="9"/>
      <c r="E3388" s="9"/>
      <c r="F3388" s="9"/>
      <c r="G3388" s="9"/>
      <c r="H3388" s="9"/>
      <c r="I3388" s="9"/>
      <c r="J3388" s="9"/>
      <c r="K3388" s="9"/>
      <c r="L3388" s="9"/>
      <c r="M3388" s="9"/>
      <c r="N3388" s="9"/>
    </row>
    <row r="3389" spans="1:14" x14ac:dyDescent="0.2">
      <c r="A3389" s="9"/>
      <c r="B3389" s="9"/>
      <c r="C3389" s="9"/>
      <c r="D3389" s="9"/>
      <c r="E3389" s="9"/>
      <c r="F3389" s="9"/>
      <c r="G3389" s="9"/>
      <c r="H3389" s="9"/>
      <c r="I3389" s="9"/>
      <c r="J3389" s="9"/>
      <c r="K3389" s="9"/>
      <c r="L3389" s="9"/>
      <c r="M3389" s="9"/>
      <c r="N3389" s="9"/>
    </row>
    <row r="3390" spans="1:14" x14ac:dyDescent="0.2">
      <c r="A3390" s="9"/>
      <c r="B3390" s="9"/>
      <c r="C3390" s="9"/>
      <c r="D3390" s="9"/>
      <c r="E3390" s="9"/>
      <c r="F3390" s="9"/>
      <c r="G3390" s="9"/>
      <c r="H3390" s="9"/>
      <c r="I3390" s="9"/>
      <c r="J3390" s="9"/>
      <c r="K3390" s="9"/>
      <c r="L3390" s="9"/>
      <c r="M3390" s="9"/>
      <c r="N3390" s="9"/>
    </row>
    <row r="3391" spans="1:14" x14ac:dyDescent="0.2">
      <c r="A3391" s="9"/>
      <c r="B3391" s="9"/>
      <c r="C3391" s="9"/>
      <c r="D3391" s="9"/>
      <c r="E3391" s="9"/>
      <c r="F3391" s="9"/>
      <c r="G3391" s="9"/>
      <c r="H3391" s="9"/>
      <c r="I3391" s="9"/>
      <c r="J3391" s="9"/>
      <c r="K3391" s="9"/>
      <c r="L3391" s="9"/>
      <c r="M3391" s="9"/>
      <c r="N3391" s="9"/>
    </row>
    <row r="3392" spans="1:14" x14ac:dyDescent="0.2">
      <c r="A3392" s="9"/>
      <c r="B3392" s="9"/>
      <c r="C3392" s="9"/>
      <c r="D3392" s="9"/>
      <c r="E3392" s="9"/>
      <c r="F3392" s="9"/>
      <c r="G3392" s="9"/>
      <c r="H3392" s="9"/>
      <c r="I3392" s="9"/>
      <c r="J3392" s="9"/>
      <c r="K3392" s="9"/>
      <c r="L3392" s="9"/>
      <c r="M3392" s="9"/>
      <c r="N3392" s="9"/>
    </row>
    <row r="3393" spans="1:14" x14ac:dyDescent="0.2">
      <c r="A3393" s="9"/>
      <c r="B3393" s="9"/>
      <c r="C3393" s="9"/>
      <c r="D3393" s="9"/>
      <c r="E3393" s="9"/>
      <c r="F3393" s="9"/>
      <c r="G3393" s="9"/>
      <c r="H3393" s="9"/>
      <c r="I3393" s="9"/>
      <c r="J3393" s="9"/>
      <c r="K3393" s="9"/>
      <c r="L3393" s="9"/>
      <c r="M3393" s="9"/>
      <c r="N3393" s="9"/>
    </row>
    <row r="3394" spans="1:14" x14ac:dyDescent="0.2">
      <c r="A3394" s="9"/>
      <c r="B3394" s="9"/>
      <c r="C3394" s="9"/>
      <c r="D3394" s="9"/>
      <c r="E3394" s="9"/>
      <c r="F3394" s="9"/>
      <c r="G3394" s="9"/>
      <c r="H3394" s="9"/>
      <c r="I3394" s="9"/>
      <c r="J3394" s="9"/>
      <c r="K3394" s="9"/>
      <c r="L3394" s="9"/>
      <c r="M3394" s="9"/>
      <c r="N3394" s="9"/>
    </row>
    <row r="3395" spans="1:14" x14ac:dyDescent="0.2">
      <c r="A3395" s="9"/>
      <c r="B3395" s="9"/>
      <c r="C3395" s="9"/>
      <c r="D3395" s="9"/>
      <c r="E3395" s="9"/>
      <c r="F3395" s="9"/>
      <c r="G3395" s="9"/>
      <c r="H3395" s="9"/>
      <c r="I3395" s="9"/>
      <c r="J3395" s="9"/>
      <c r="K3395" s="9"/>
      <c r="L3395" s="9"/>
      <c r="M3395" s="9"/>
      <c r="N3395" s="9"/>
    </row>
    <row r="3396" spans="1:14" x14ac:dyDescent="0.2">
      <c r="A3396" s="9"/>
      <c r="B3396" s="9"/>
      <c r="C3396" s="9"/>
      <c r="D3396" s="9"/>
      <c r="E3396" s="9"/>
      <c r="F3396" s="9"/>
      <c r="G3396" s="9"/>
      <c r="H3396" s="9"/>
      <c r="I3396" s="9"/>
      <c r="J3396" s="9"/>
      <c r="K3396" s="9"/>
      <c r="L3396" s="9"/>
      <c r="M3396" s="9"/>
      <c r="N3396" s="9"/>
    </row>
    <row r="3397" spans="1:14" x14ac:dyDescent="0.2">
      <c r="A3397" s="9"/>
      <c r="B3397" s="9"/>
      <c r="C3397" s="9"/>
      <c r="D3397" s="9"/>
      <c r="E3397" s="9"/>
      <c r="F3397" s="9"/>
      <c r="G3397" s="9"/>
      <c r="H3397" s="9"/>
      <c r="I3397" s="9"/>
      <c r="J3397" s="9"/>
      <c r="K3397" s="9"/>
      <c r="L3397" s="9"/>
      <c r="M3397" s="9"/>
      <c r="N3397" s="9"/>
    </row>
    <row r="3398" spans="1:14" x14ac:dyDescent="0.2">
      <c r="A3398" s="9"/>
      <c r="B3398" s="9"/>
      <c r="C3398" s="9"/>
      <c r="D3398" s="9"/>
      <c r="E3398" s="9"/>
      <c r="F3398" s="9"/>
      <c r="G3398" s="9"/>
      <c r="H3398" s="9"/>
      <c r="I3398" s="9"/>
      <c r="J3398" s="9"/>
      <c r="K3398" s="9"/>
      <c r="L3398" s="9"/>
      <c r="M3398" s="9"/>
      <c r="N3398" s="9"/>
    </row>
    <row r="3399" spans="1:14" x14ac:dyDescent="0.2">
      <c r="A3399" s="9"/>
      <c r="B3399" s="9"/>
      <c r="C3399" s="9"/>
      <c r="D3399" s="9"/>
      <c r="E3399" s="9"/>
      <c r="F3399" s="9"/>
      <c r="G3399" s="9"/>
      <c r="H3399" s="9"/>
      <c r="I3399" s="9"/>
      <c r="J3399" s="9"/>
      <c r="K3399" s="9"/>
      <c r="L3399" s="9"/>
      <c r="M3399" s="9"/>
      <c r="N3399" s="9"/>
    </row>
    <row r="3400" spans="1:14" x14ac:dyDescent="0.2">
      <c r="A3400" s="9"/>
      <c r="B3400" s="9"/>
      <c r="C3400" s="9"/>
      <c r="D3400" s="9"/>
      <c r="E3400" s="9"/>
      <c r="F3400" s="9"/>
      <c r="G3400" s="9"/>
      <c r="H3400" s="9"/>
      <c r="I3400" s="9"/>
      <c r="J3400" s="9"/>
      <c r="K3400" s="9"/>
      <c r="L3400" s="9"/>
      <c r="M3400" s="9"/>
      <c r="N3400" s="9"/>
    </row>
    <row r="3401" spans="1:14" x14ac:dyDescent="0.2">
      <c r="A3401" s="9"/>
      <c r="B3401" s="9"/>
      <c r="C3401" s="9"/>
      <c r="D3401" s="9"/>
      <c r="E3401" s="9"/>
      <c r="F3401" s="9"/>
      <c r="G3401" s="9"/>
      <c r="H3401" s="9"/>
      <c r="I3401" s="9"/>
      <c r="J3401" s="9"/>
      <c r="K3401" s="9"/>
      <c r="L3401" s="9"/>
      <c r="M3401" s="9"/>
      <c r="N3401" s="9"/>
    </row>
    <row r="3402" spans="1:14" x14ac:dyDescent="0.2">
      <c r="A3402" s="9"/>
      <c r="B3402" s="9"/>
      <c r="C3402" s="9"/>
      <c r="D3402" s="9"/>
      <c r="E3402" s="9"/>
      <c r="F3402" s="9"/>
      <c r="G3402" s="9"/>
      <c r="H3402" s="9"/>
      <c r="I3402" s="9"/>
      <c r="J3402" s="9"/>
      <c r="K3402" s="9"/>
      <c r="L3402" s="9"/>
      <c r="M3402" s="9"/>
      <c r="N3402" s="9"/>
    </row>
    <row r="3403" spans="1:14" x14ac:dyDescent="0.2">
      <c r="A3403" s="9"/>
      <c r="B3403" s="9"/>
      <c r="C3403" s="9"/>
      <c r="D3403" s="9"/>
      <c r="E3403" s="9"/>
      <c r="F3403" s="9"/>
      <c r="G3403" s="9"/>
      <c r="H3403" s="9"/>
      <c r="I3403" s="9"/>
      <c r="J3403" s="9"/>
      <c r="K3403" s="9"/>
      <c r="L3403" s="9"/>
      <c r="M3403" s="9"/>
      <c r="N3403" s="9"/>
    </row>
    <row r="3404" spans="1:14" x14ac:dyDescent="0.2">
      <c r="A3404" s="9"/>
      <c r="B3404" s="9"/>
      <c r="C3404" s="9"/>
      <c r="D3404" s="9"/>
      <c r="E3404" s="9"/>
      <c r="F3404" s="9"/>
      <c r="G3404" s="9"/>
      <c r="H3404" s="9"/>
      <c r="I3404" s="9"/>
      <c r="J3404" s="9"/>
      <c r="K3404" s="9"/>
      <c r="L3404" s="9"/>
      <c r="M3404" s="9"/>
      <c r="N3404" s="9"/>
    </row>
    <row r="3405" spans="1:14" x14ac:dyDescent="0.2">
      <c r="A3405" s="9"/>
      <c r="B3405" s="9"/>
      <c r="C3405" s="9"/>
      <c r="D3405" s="9"/>
      <c r="E3405" s="9"/>
      <c r="F3405" s="9"/>
      <c r="G3405" s="9"/>
      <c r="H3405" s="9"/>
      <c r="I3405" s="9"/>
      <c r="J3405" s="9"/>
      <c r="K3405" s="9"/>
      <c r="L3405" s="9"/>
      <c r="M3405" s="9"/>
      <c r="N3405" s="9"/>
    </row>
    <row r="3406" spans="1:14" x14ac:dyDescent="0.2">
      <c r="A3406" s="9"/>
      <c r="B3406" s="9"/>
      <c r="C3406" s="9"/>
      <c r="D3406" s="9"/>
      <c r="E3406" s="9"/>
      <c r="F3406" s="9"/>
      <c r="G3406" s="9"/>
      <c r="H3406" s="9"/>
      <c r="I3406" s="9"/>
      <c r="J3406" s="9"/>
      <c r="K3406" s="9"/>
      <c r="L3406" s="9"/>
      <c r="M3406" s="9"/>
      <c r="N3406" s="9"/>
    </row>
    <row r="3407" spans="1:14" x14ac:dyDescent="0.2">
      <c r="A3407" s="9"/>
      <c r="B3407" s="9"/>
      <c r="C3407" s="9"/>
      <c r="D3407" s="9"/>
      <c r="E3407" s="9"/>
      <c r="F3407" s="9"/>
      <c r="G3407" s="9"/>
      <c r="H3407" s="9"/>
      <c r="I3407" s="9"/>
      <c r="J3407" s="9"/>
      <c r="K3407" s="9"/>
      <c r="L3407" s="9"/>
      <c r="M3407" s="9"/>
      <c r="N3407" s="9"/>
    </row>
    <row r="3408" spans="1:14" x14ac:dyDescent="0.2">
      <c r="A3408" s="9"/>
      <c r="B3408" s="9"/>
      <c r="C3408" s="9"/>
      <c r="D3408" s="9"/>
      <c r="E3408" s="9"/>
      <c r="F3408" s="9"/>
      <c r="G3408" s="9"/>
      <c r="H3408" s="9"/>
      <c r="I3408" s="9"/>
      <c r="J3408" s="9"/>
      <c r="K3408" s="9"/>
      <c r="L3408" s="9"/>
      <c r="M3408" s="9"/>
      <c r="N3408" s="9"/>
    </row>
    <row r="3409" spans="1:14" x14ac:dyDescent="0.2">
      <c r="A3409" s="9"/>
      <c r="B3409" s="9"/>
      <c r="C3409" s="9"/>
      <c r="D3409" s="9"/>
      <c r="E3409" s="9"/>
      <c r="F3409" s="9"/>
      <c r="G3409" s="9"/>
      <c r="H3409" s="9"/>
      <c r="I3409" s="9"/>
      <c r="J3409" s="9"/>
      <c r="K3409" s="9"/>
      <c r="L3409" s="9"/>
      <c r="M3409" s="9"/>
      <c r="N3409" s="9"/>
    </row>
    <row r="3410" spans="1:14" x14ac:dyDescent="0.2">
      <c r="A3410" s="9"/>
      <c r="B3410" s="9"/>
      <c r="C3410" s="9"/>
      <c r="D3410" s="9"/>
      <c r="E3410" s="9"/>
      <c r="F3410" s="9"/>
      <c r="G3410" s="9"/>
      <c r="H3410" s="9"/>
      <c r="I3410" s="9"/>
      <c r="J3410" s="9"/>
      <c r="K3410" s="9"/>
      <c r="L3410" s="9"/>
      <c r="M3410" s="9"/>
      <c r="N3410" s="9"/>
    </row>
    <row r="3411" spans="1:14" x14ac:dyDescent="0.2">
      <c r="A3411" s="9"/>
      <c r="B3411" s="9"/>
      <c r="C3411" s="9"/>
      <c r="D3411" s="9"/>
      <c r="E3411" s="9"/>
      <c r="F3411" s="9"/>
      <c r="G3411" s="9"/>
      <c r="H3411" s="9"/>
      <c r="I3411" s="9"/>
      <c r="J3411" s="9"/>
      <c r="K3411" s="9"/>
      <c r="L3411" s="9"/>
      <c r="M3411" s="9"/>
      <c r="N3411" s="9"/>
    </row>
    <row r="3412" spans="1:14" x14ac:dyDescent="0.2">
      <c r="A3412" s="9"/>
      <c r="B3412" s="9"/>
      <c r="C3412" s="9"/>
      <c r="D3412" s="9"/>
      <c r="E3412" s="9"/>
      <c r="F3412" s="9"/>
      <c r="G3412" s="9"/>
      <c r="H3412" s="9"/>
      <c r="I3412" s="9"/>
      <c r="J3412" s="9"/>
      <c r="K3412" s="9"/>
      <c r="L3412" s="9"/>
      <c r="M3412" s="9"/>
      <c r="N3412" s="9"/>
    </row>
    <row r="3413" spans="1:14" x14ac:dyDescent="0.2">
      <c r="A3413" s="9"/>
      <c r="B3413" s="9"/>
      <c r="C3413" s="9"/>
      <c r="D3413" s="9"/>
      <c r="E3413" s="9"/>
      <c r="F3413" s="9"/>
      <c r="G3413" s="9"/>
      <c r="H3413" s="9"/>
      <c r="I3413" s="9"/>
      <c r="J3413" s="9"/>
      <c r="K3413" s="9"/>
      <c r="L3413" s="9"/>
      <c r="M3413" s="9"/>
      <c r="N3413" s="9"/>
    </row>
    <row r="3414" spans="1:14" x14ac:dyDescent="0.2">
      <c r="A3414" s="9"/>
      <c r="B3414" s="9"/>
      <c r="C3414" s="9"/>
      <c r="D3414" s="9"/>
      <c r="E3414" s="9"/>
      <c r="F3414" s="9"/>
      <c r="G3414" s="9"/>
      <c r="H3414" s="9"/>
      <c r="I3414" s="9"/>
      <c r="J3414" s="9"/>
      <c r="K3414" s="9"/>
      <c r="L3414" s="9"/>
      <c r="M3414" s="9"/>
      <c r="N3414" s="9"/>
    </row>
    <row r="3415" spans="1:14" x14ac:dyDescent="0.2">
      <c r="A3415" s="9"/>
      <c r="B3415" s="9"/>
      <c r="C3415" s="9"/>
      <c r="D3415" s="9"/>
      <c r="E3415" s="9"/>
      <c r="F3415" s="9"/>
      <c r="G3415" s="9"/>
      <c r="H3415" s="9"/>
      <c r="I3415" s="9"/>
      <c r="J3415" s="9"/>
      <c r="K3415" s="9"/>
      <c r="L3415" s="9"/>
      <c r="M3415" s="9"/>
      <c r="N3415" s="9"/>
    </row>
    <row r="3416" spans="1:14" x14ac:dyDescent="0.2">
      <c r="A3416" s="9"/>
      <c r="B3416" s="9"/>
      <c r="C3416" s="9"/>
      <c r="D3416" s="9"/>
      <c r="E3416" s="9"/>
      <c r="F3416" s="9"/>
      <c r="G3416" s="9"/>
      <c r="H3416" s="9"/>
      <c r="I3416" s="9"/>
      <c r="J3416" s="9"/>
      <c r="K3416" s="9"/>
      <c r="L3416" s="9"/>
      <c r="M3416" s="9"/>
      <c r="N3416" s="9"/>
    </row>
    <row r="3417" spans="1:14" x14ac:dyDescent="0.2">
      <c r="A3417" s="9"/>
      <c r="B3417" s="9"/>
      <c r="C3417" s="9"/>
      <c r="D3417" s="9"/>
      <c r="E3417" s="9"/>
      <c r="F3417" s="9"/>
      <c r="G3417" s="9"/>
      <c r="H3417" s="9"/>
      <c r="I3417" s="9"/>
      <c r="J3417" s="9"/>
      <c r="K3417" s="9"/>
      <c r="L3417" s="9"/>
      <c r="M3417" s="9"/>
      <c r="N3417" s="9"/>
    </row>
    <row r="3418" spans="1:14" x14ac:dyDescent="0.2">
      <c r="A3418" s="9"/>
      <c r="B3418" s="9"/>
      <c r="C3418" s="9"/>
      <c r="D3418" s="9"/>
      <c r="E3418" s="9"/>
      <c r="F3418" s="9"/>
      <c r="G3418" s="9"/>
      <c r="H3418" s="9"/>
      <c r="I3418" s="9"/>
      <c r="J3418" s="9"/>
      <c r="K3418" s="9"/>
      <c r="L3418" s="9"/>
      <c r="M3418" s="9"/>
      <c r="N3418" s="9"/>
    </row>
    <row r="3419" spans="1:14" x14ac:dyDescent="0.2">
      <c r="A3419" s="9"/>
      <c r="B3419" s="9"/>
      <c r="C3419" s="9"/>
      <c r="D3419" s="9"/>
      <c r="E3419" s="9"/>
      <c r="F3419" s="9"/>
      <c r="G3419" s="9"/>
      <c r="H3419" s="9"/>
      <c r="I3419" s="9"/>
      <c r="J3419" s="9"/>
      <c r="K3419" s="9"/>
      <c r="L3419" s="9"/>
      <c r="M3419" s="9"/>
      <c r="N3419" s="9"/>
    </row>
    <row r="3420" spans="1:14" x14ac:dyDescent="0.2">
      <c r="A3420" s="9"/>
      <c r="B3420" s="9"/>
      <c r="C3420" s="9"/>
      <c r="D3420" s="9"/>
      <c r="E3420" s="9"/>
      <c r="F3420" s="9"/>
      <c r="G3420" s="9"/>
      <c r="H3420" s="9"/>
      <c r="I3420" s="9"/>
      <c r="J3420" s="9"/>
      <c r="K3420" s="9"/>
      <c r="L3420" s="9"/>
      <c r="M3420" s="9"/>
      <c r="N3420" s="9"/>
    </row>
    <row r="3421" spans="1:14" x14ac:dyDescent="0.2">
      <c r="A3421" s="9"/>
      <c r="B3421" s="9"/>
      <c r="C3421" s="9"/>
      <c r="D3421" s="9"/>
      <c r="E3421" s="9"/>
      <c r="F3421" s="9"/>
      <c r="G3421" s="9"/>
      <c r="H3421" s="9"/>
      <c r="I3421" s="9"/>
      <c r="J3421" s="9"/>
      <c r="K3421" s="9"/>
      <c r="L3421" s="9"/>
      <c r="M3421" s="9"/>
      <c r="N3421" s="9"/>
    </row>
    <row r="3422" spans="1:14" x14ac:dyDescent="0.2">
      <c r="A3422" s="9"/>
      <c r="B3422" s="9"/>
      <c r="C3422" s="9"/>
      <c r="D3422" s="9"/>
      <c r="E3422" s="9"/>
      <c r="F3422" s="9"/>
      <c r="G3422" s="9"/>
      <c r="H3422" s="9"/>
      <c r="I3422" s="9"/>
      <c r="J3422" s="9"/>
      <c r="K3422" s="9"/>
      <c r="L3422" s="9"/>
      <c r="M3422" s="9"/>
      <c r="N3422" s="9"/>
    </row>
    <row r="3423" spans="1:14" x14ac:dyDescent="0.2">
      <c r="A3423" s="9"/>
      <c r="B3423" s="9"/>
      <c r="C3423" s="9"/>
      <c r="D3423" s="9"/>
      <c r="E3423" s="9"/>
      <c r="F3423" s="9"/>
      <c r="G3423" s="9"/>
      <c r="H3423" s="9"/>
      <c r="I3423" s="9"/>
      <c r="J3423" s="9"/>
      <c r="K3423" s="9"/>
      <c r="L3423" s="9"/>
      <c r="M3423" s="9"/>
      <c r="N3423" s="9"/>
    </row>
    <row r="3424" spans="1:14" x14ac:dyDescent="0.2">
      <c r="A3424" s="9"/>
      <c r="B3424" s="9"/>
      <c r="C3424" s="9"/>
      <c r="D3424" s="9"/>
      <c r="E3424" s="9"/>
      <c r="F3424" s="9"/>
      <c r="G3424" s="9"/>
      <c r="H3424" s="9"/>
      <c r="I3424" s="9"/>
      <c r="J3424" s="9"/>
      <c r="K3424" s="9"/>
      <c r="L3424" s="9"/>
      <c r="M3424" s="9"/>
      <c r="N3424" s="9"/>
    </row>
    <row r="3425" spans="1:14" x14ac:dyDescent="0.2">
      <c r="A3425" s="9"/>
      <c r="B3425" s="9"/>
      <c r="C3425" s="9"/>
      <c r="D3425" s="9"/>
      <c r="E3425" s="9"/>
      <c r="F3425" s="9"/>
      <c r="G3425" s="9"/>
      <c r="H3425" s="9"/>
      <c r="I3425" s="9"/>
      <c r="J3425" s="9"/>
      <c r="K3425" s="9"/>
      <c r="L3425" s="9"/>
      <c r="M3425" s="9"/>
      <c r="N3425" s="9"/>
    </row>
    <row r="3426" spans="1:14" x14ac:dyDescent="0.2">
      <c r="A3426" s="9"/>
      <c r="B3426" s="9"/>
      <c r="C3426" s="9"/>
      <c r="D3426" s="9"/>
      <c r="E3426" s="9"/>
      <c r="F3426" s="9"/>
      <c r="G3426" s="9"/>
      <c r="H3426" s="9"/>
      <c r="I3426" s="9"/>
      <c r="J3426" s="9"/>
      <c r="K3426" s="9"/>
      <c r="L3426" s="9"/>
      <c r="M3426" s="9"/>
      <c r="N3426" s="9"/>
    </row>
    <row r="3427" spans="1:14" x14ac:dyDescent="0.2">
      <c r="A3427" s="9"/>
      <c r="B3427" s="9"/>
      <c r="C3427" s="9"/>
      <c r="D3427" s="9"/>
      <c r="E3427" s="9"/>
      <c r="F3427" s="9"/>
      <c r="G3427" s="9"/>
      <c r="H3427" s="9"/>
      <c r="I3427" s="9"/>
      <c r="J3427" s="9"/>
      <c r="K3427" s="9"/>
      <c r="L3427" s="9"/>
      <c r="M3427" s="9"/>
      <c r="N3427" s="9"/>
    </row>
    <row r="3428" spans="1:14" x14ac:dyDescent="0.2">
      <c r="A3428" s="9"/>
      <c r="B3428" s="9"/>
      <c r="C3428" s="9"/>
      <c r="D3428" s="9"/>
      <c r="E3428" s="9"/>
      <c r="F3428" s="9"/>
      <c r="G3428" s="9"/>
      <c r="H3428" s="9"/>
      <c r="I3428" s="9"/>
      <c r="J3428" s="9"/>
      <c r="K3428" s="9"/>
      <c r="L3428" s="9"/>
      <c r="M3428" s="9"/>
      <c r="N3428" s="9"/>
    </row>
    <row r="3429" spans="1:14" x14ac:dyDescent="0.2">
      <c r="A3429" s="9"/>
      <c r="B3429" s="9"/>
      <c r="C3429" s="9"/>
      <c r="D3429" s="9"/>
      <c r="E3429" s="9"/>
      <c r="F3429" s="9"/>
      <c r="G3429" s="9"/>
      <c r="H3429" s="9"/>
      <c r="I3429" s="9"/>
      <c r="J3429" s="9"/>
      <c r="K3429" s="9"/>
      <c r="L3429" s="9"/>
      <c r="M3429" s="9"/>
      <c r="N3429" s="9"/>
    </row>
    <row r="3430" spans="1:14" x14ac:dyDescent="0.2">
      <c r="A3430" s="9"/>
      <c r="B3430" s="9"/>
      <c r="C3430" s="9"/>
      <c r="D3430" s="9"/>
      <c r="E3430" s="9"/>
      <c r="F3430" s="9"/>
      <c r="G3430" s="9"/>
      <c r="H3430" s="9"/>
      <c r="I3430" s="9"/>
      <c r="J3430" s="9"/>
      <c r="K3430" s="9"/>
      <c r="L3430" s="9"/>
      <c r="M3430" s="9"/>
      <c r="N3430" s="9"/>
    </row>
    <row r="3431" spans="1:14" x14ac:dyDescent="0.2">
      <c r="A3431" s="9"/>
      <c r="B3431" s="9"/>
      <c r="C3431" s="9"/>
      <c r="D3431" s="9"/>
      <c r="E3431" s="9"/>
      <c r="F3431" s="9"/>
      <c r="G3431" s="9"/>
      <c r="H3431" s="9"/>
      <c r="I3431" s="9"/>
      <c r="J3431" s="9"/>
      <c r="K3431" s="9"/>
      <c r="L3431" s="9"/>
      <c r="M3431" s="9"/>
      <c r="N3431" s="9"/>
    </row>
    <row r="3432" spans="1:14" x14ac:dyDescent="0.2">
      <c r="A3432" s="9"/>
      <c r="B3432" s="9"/>
      <c r="C3432" s="9"/>
      <c r="D3432" s="9"/>
      <c r="E3432" s="9"/>
      <c r="F3432" s="9"/>
      <c r="G3432" s="9"/>
      <c r="H3432" s="9"/>
      <c r="I3432" s="9"/>
      <c r="J3432" s="9"/>
      <c r="K3432" s="9"/>
      <c r="L3432" s="9"/>
      <c r="M3432" s="9"/>
      <c r="N3432" s="9"/>
    </row>
    <row r="3433" spans="1:14" x14ac:dyDescent="0.2">
      <c r="A3433" s="9"/>
      <c r="B3433" s="9"/>
      <c r="C3433" s="9"/>
      <c r="D3433" s="9"/>
      <c r="E3433" s="9"/>
      <c r="F3433" s="9"/>
      <c r="G3433" s="9"/>
      <c r="H3433" s="9"/>
      <c r="I3433" s="9"/>
      <c r="J3433" s="9"/>
      <c r="K3433" s="9"/>
      <c r="L3433" s="9"/>
      <c r="M3433" s="9"/>
      <c r="N3433" s="9"/>
    </row>
    <row r="3434" spans="1:14" x14ac:dyDescent="0.2">
      <c r="A3434" s="9"/>
      <c r="B3434" s="9"/>
      <c r="C3434" s="9"/>
      <c r="D3434" s="9"/>
      <c r="E3434" s="9"/>
      <c r="F3434" s="9"/>
      <c r="G3434" s="9"/>
      <c r="H3434" s="9"/>
      <c r="I3434" s="9"/>
      <c r="J3434" s="9"/>
      <c r="K3434" s="9"/>
      <c r="L3434" s="9"/>
      <c r="M3434" s="9"/>
      <c r="N3434" s="9"/>
    </row>
    <row r="3435" spans="1:14" x14ac:dyDescent="0.2">
      <c r="A3435" s="9"/>
      <c r="B3435" s="9"/>
      <c r="C3435" s="9"/>
      <c r="D3435" s="9"/>
      <c r="E3435" s="9"/>
      <c r="F3435" s="9"/>
      <c r="G3435" s="9"/>
      <c r="H3435" s="9"/>
      <c r="I3435" s="9"/>
      <c r="J3435" s="9"/>
      <c r="K3435" s="9"/>
      <c r="L3435" s="9"/>
      <c r="M3435" s="9"/>
      <c r="N3435" s="9"/>
    </row>
    <row r="3436" spans="1:14" x14ac:dyDescent="0.2">
      <c r="A3436" s="9"/>
      <c r="B3436" s="9"/>
      <c r="C3436" s="9"/>
      <c r="D3436" s="9"/>
      <c r="E3436" s="9"/>
      <c r="F3436" s="9"/>
      <c r="G3436" s="9"/>
      <c r="H3436" s="9"/>
      <c r="I3436" s="9"/>
      <c r="J3436" s="9"/>
      <c r="K3436" s="9"/>
      <c r="L3436" s="9"/>
      <c r="M3436" s="9"/>
      <c r="N3436" s="9"/>
    </row>
    <row r="3437" spans="1:14" x14ac:dyDescent="0.2">
      <c r="A3437" s="9"/>
      <c r="B3437" s="9"/>
      <c r="C3437" s="9"/>
      <c r="D3437" s="9"/>
      <c r="E3437" s="9"/>
      <c r="F3437" s="9"/>
      <c r="G3437" s="9"/>
      <c r="H3437" s="9"/>
      <c r="I3437" s="9"/>
      <c r="J3437" s="9"/>
      <c r="K3437" s="9"/>
      <c r="L3437" s="9"/>
      <c r="M3437" s="9"/>
      <c r="N3437" s="9"/>
    </row>
    <row r="3438" spans="1:14" x14ac:dyDescent="0.2">
      <c r="A3438" s="9"/>
      <c r="B3438" s="9"/>
      <c r="C3438" s="9"/>
      <c r="D3438" s="9"/>
      <c r="E3438" s="9"/>
      <c r="F3438" s="9"/>
      <c r="G3438" s="9"/>
      <c r="H3438" s="9"/>
      <c r="I3438" s="9"/>
      <c r="J3438" s="9"/>
      <c r="K3438" s="9"/>
      <c r="L3438" s="9"/>
      <c r="M3438" s="9"/>
      <c r="N3438" s="9"/>
    </row>
    <row r="3439" spans="1:14" x14ac:dyDescent="0.2">
      <c r="A3439" s="9"/>
      <c r="B3439" s="9"/>
      <c r="C3439" s="9"/>
      <c r="D3439" s="9"/>
      <c r="E3439" s="9"/>
      <c r="F3439" s="9"/>
      <c r="G3439" s="9"/>
      <c r="H3439" s="9"/>
      <c r="I3439" s="9"/>
      <c r="J3439" s="9"/>
      <c r="K3439" s="9"/>
      <c r="L3439" s="9"/>
      <c r="M3439" s="9"/>
      <c r="N3439" s="9"/>
    </row>
    <row r="3440" spans="1:14" x14ac:dyDescent="0.2">
      <c r="A3440" s="9"/>
      <c r="B3440" s="9"/>
      <c r="C3440" s="9"/>
      <c r="D3440" s="9"/>
      <c r="E3440" s="9"/>
      <c r="F3440" s="9"/>
      <c r="G3440" s="9"/>
      <c r="H3440" s="9"/>
      <c r="I3440" s="9"/>
      <c r="J3440" s="9"/>
      <c r="K3440" s="9"/>
      <c r="L3440" s="9"/>
      <c r="M3440" s="9"/>
      <c r="N3440" s="9"/>
    </row>
    <row r="3441" spans="1:14" x14ac:dyDescent="0.2">
      <c r="A3441" s="9"/>
      <c r="B3441" s="9"/>
      <c r="C3441" s="9"/>
      <c r="D3441" s="9"/>
      <c r="E3441" s="9"/>
      <c r="F3441" s="9"/>
      <c r="G3441" s="9"/>
      <c r="H3441" s="9"/>
      <c r="I3441" s="9"/>
      <c r="J3441" s="9"/>
      <c r="K3441" s="9"/>
      <c r="L3441" s="9"/>
      <c r="M3441" s="9"/>
      <c r="N3441" s="9"/>
    </row>
    <row r="3442" spans="1:14" x14ac:dyDescent="0.2">
      <c r="A3442" s="9"/>
      <c r="B3442" s="9"/>
      <c r="C3442" s="9"/>
      <c r="D3442" s="9"/>
      <c r="E3442" s="9"/>
      <c r="F3442" s="9"/>
      <c r="G3442" s="9"/>
      <c r="H3442" s="9"/>
      <c r="I3442" s="9"/>
      <c r="J3442" s="9"/>
      <c r="K3442" s="9"/>
      <c r="L3442" s="9"/>
      <c r="M3442" s="9"/>
      <c r="N3442" s="9"/>
    </row>
    <row r="3443" spans="1:14" x14ac:dyDescent="0.2">
      <c r="A3443" s="9"/>
      <c r="B3443" s="9"/>
      <c r="C3443" s="9"/>
      <c r="D3443" s="9"/>
      <c r="E3443" s="9"/>
      <c r="F3443" s="9"/>
      <c r="G3443" s="9"/>
      <c r="H3443" s="9"/>
      <c r="I3443" s="9"/>
      <c r="J3443" s="9"/>
      <c r="K3443" s="9"/>
      <c r="L3443" s="9"/>
      <c r="M3443" s="9"/>
      <c r="N3443" s="9"/>
    </row>
    <row r="3444" spans="1:14" x14ac:dyDescent="0.2">
      <c r="A3444" s="9"/>
      <c r="B3444" s="9"/>
      <c r="C3444" s="9"/>
      <c r="D3444" s="9"/>
      <c r="E3444" s="9"/>
      <c r="F3444" s="9"/>
      <c r="G3444" s="9"/>
      <c r="H3444" s="9"/>
      <c r="I3444" s="9"/>
      <c r="J3444" s="9"/>
      <c r="K3444" s="9"/>
      <c r="L3444" s="9"/>
      <c r="M3444" s="9"/>
      <c r="N3444" s="9"/>
    </row>
    <row r="3445" spans="1:14" x14ac:dyDescent="0.2">
      <c r="A3445" s="9"/>
      <c r="B3445" s="9"/>
      <c r="C3445" s="9"/>
      <c r="D3445" s="9"/>
      <c r="E3445" s="9"/>
      <c r="F3445" s="9"/>
      <c r="G3445" s="9"/>
      <c r="H3445" s="9"/>
      <c r="I3445" s="9"/>
      <c r="J3445" s="9"/>
      <c r="K3445" s="9"/>
      <c r="L3445" s="9"/>
      <c r="M3445" s="9"/>
      <c r="N3445" s="9"/>
    </row>
    <row r="3446" spans="1:14" x14ac:dyDescent="0.2">
      <c r="A3446" s="9"/>
      <c r="B3446" s="9"/>
      <c r="C3446" s="9"/>
      <c r="D3446" s="9"/>
      <c r="E3446" s="9"/>
      <c r="F3446" s="9"/>
      <c r="G3446" s="9"/>
      <c r="H3446" s="9"/>
      <c r="I3446" s="9"/>
      <c r="J3446" s="9"/>
      <c r="K3446" s="9"/>
      <c r="L3446" s="9"/>
      <c r="M3446" s="9"/>
      <c r="N3446" s="9"/>
    </row>
    <row r="3447" spans="1:14" x14ac:dyDescent="0.2">
      <c r="A3447" s="9"/>
      <c r="B3447" s="9"/>
      <c r="C3447" s="9"/>
      <c r="D3447" s="9"/>
      <c r="E3447" s="9"/>
      <c r="F3447" s="9"/>
      <c r="G3447" s="9"/>
      <c r="H3447" s="9"/>
      <c r="I3447" s="9"/>
      <c r="J3447" s="9"/>
      <c r="K3447" s="9"/>
      <c r="L3447" s="9"/>
      <c r="M3447" s="9"/>
      <c r="N3447" s="9"/>
    </row>
    <row r="3448" spans="1:14" x14ac:dyDescent="0.2">
      <c r="A3448" s="9"/>
      <c r="B3448" s="9"/>
      <c r="C3448" s="9"/>
      <c r="D3448" s="9"/>
      <c r="E3448" s="9"/>
      <c r="F3448" s="9"/>
      <c r="G3448" s="9"/>
      <c r="H3448" s="9"/>
      <c r="I3448" s="9"/>
      <c r="J3448" s="9"/>
      <c r="K3448" s="9"/>
      <c r="L3448" s="9"/>
      <c r="M3448" s="9"/>
      <c r="N3448" s="9"/>
    </row>
    <row r="3449" spans="1:14" x14ac:dyDescent="0.2">
      <c r="A3449" s="9"/>
      <c r="B3449" s="9"/>
      <c r="C3449" s="9"/>
      <c r="D3449" s="9"/>
      <c r="E3449" s="9"/>
      <c r="F3449" s="9"/>
      <c r="G3449" s="9"/>
      <c r="H3449" s="9"/>
      <c r="I3449" s="9"/>
      <c r="J3449" s="9"/>
      <c r="K3449" s="9"/>
      <c r="L3449" s="9"/>
      <c r="M3449" s="9"/>
      <c r="N3449" s="9"/>
    </row>
    <row r="3450" spans="1:14" x14ac:dyDescent="0.2">
      <c r="A3450" s="9"/>
      <c r="B3450" s="9"/>
      <c r="C3450" s="9"/>
      <c r="D3450" s="9"/>
      <c r="E3450" s="9"/>
      <c r="F3450" s="9"/>
      <c r="G3450" s="9"/>
      <c r="H3450" s="9"/>
      <c r="I3450" s="9"/>
      <c r="J3450" s="9"/>
      <c r="K3450" s="9"/>
      <c r="L3450" s="9"/>
      <c r="M3450" s="9"/>
      <c r="N3450" s="9"/>
    </row>
    <row r="3451" spans="1:14" x14ac:dyDescent="0.2">
      <c r="A3451" s="9"/>
      <c r="B3451" s="9"/>
      <c r="C3451" s="9"/>
      <c r="D3451" s="9"/>
      <c r="E3451" s="9"/>
      <c r="F3451" s="9"/>
      <c r="G3451" s="9"/>
      <c r="H3451" s="9"/>
      <c r="I3451" s="9"/>
      <c r="J3451" s="9"/>
      <c r="K3451" s="9"/>
      <c r="L3451" s="9"/>
      <c r="M3451" s="9"/>
      <c r="N3451" s="9"/>
    </row>
    <row r="3452" spans="1:14" x14ac:dyDescent="0.2">
      <c r="A3452" s="9"/>
      <c r="B3452" s="9"/>
      <c r="C3452" s="9"/>
      <c r="D3452" s="9"/>
      <c r="E3452" s="9"/>
      <c r="F3452" s="9"/>
      <c r="G3452" s="9"/>
      <c r="H3452" s="9"/>
      <c r="I3452" s="9"/>
      <c r="J3452" s="9"/>
      <c r="K3452" s="9"/>
      <c r="L3452" s="9"/>
      <c r="M3452" s="9"/>
      <c r="N3452" s="9"/>
    </row>
    <row r="3453" spans="1:14" x14ac:dyDescent="0.2">
      <c r="A3453" s="9"/>
      <c r="B3453" s="9"/>
      <c r="C3453" s="9"/>
      <c r="D3453" s="9"/>
      <c r="E3453" s="9"/>
      <c r="F3453" s="9"/>
      <c r="G3453" s="9"/>
      <c r="H3453" s="9"/>
      <c r="I3453" s="9"/>
      <c r="J3453" s="9"/>
      <c r="K3453" s="9"/>
      <c r="L3453" s="9"/>
      <c r="M3453" s="9"/>
      <c r="N3453" s="9"/>
    </row>
    <row r="3454" spans="1:14" x14ac:dyDescent="0.2">
      <c r="A3454" s="9"/>
      <c r="B3454" s="9"/>
      <c r="C3454" s="9"/>
      <c r="D3454" s="9"/>
      <c r="E3454" s="9"/>
      <c r="F3454" s="9"/>
      <c r="G3454" s="9"/>
      <c r="H3454" s="9"/>
      <c r="I3454" s="9"/>
      <c r="J3454" s="9"/>
      <c r="K3454" s="9"/>
      <c r="L3454" s="9"/>
      <c r="M3454" s="9"/>
      <c r="N3454" s="9"/>
    </row>
    <row r="3455" spans="1:14" x14ac:dyDescent="0.2">
      <c r="A3455" s="9"/>
      <c r="B3455" s="9"/>
      <c r="C3455" s="9"/>
      <c r="D3455" s="9"/>
      <c r="E3455" s="9"/>
      <c r="F3455" s="9"/>
      <c r="G3455" s="9"/>
      <c r="H3455" s="9"/>
      <c r="I3455" s="9"/>
      <c r="J3455" s="9"/>
      <c r="K3455" s="9"/>
      <c r="L3455" s="9"/>
      <c r="M3455" s="9"/>
      <c r="N3455" s="9"/>
    </row>
    <row r="3456" spans="1:14" x14ac:dyDescent="0.2">
      <c r="A3456" s="9"/>
      <c r="B3456" s="9"/>
      <c r="C3456" s="9"/>
      <c r="D3456" s="9"/>
      <c r="E3456" s="9"/>
      <c r="F3456" s="9"/>
      <c r="G3456" s="9"/>
      <c r="H3456" s="9"/>
      <c r="I3456" s="9"/>
      <c r="J3456" s="9"/>
      <c r="K3456" s="9"/>
      <c r="L3456" s="9"/>
      <c r="M3456" s="9"/>
      <c r="N3456" s="9"/>
    </row>
    <row r="3457" spans="1:14" x14ac:dyDescent="0.2">
      <c r="A3457" s="9"/>
      <c r="B3457" s="9"/>
      <c r="C3457" s="9"/>
      <c r="D3457" s="9"/>
      <c r="E3457" s="9"/>
      <c r="F3457" s="9"/>
      <c r="G3457" s="9"/>
      <c r="H3457" s="9"/>
      <c r="I3457" s="9"/>
      <c r="J3457" s="9"/>
      <c r="K3457" s="9"/>
      <c r="L3457" s="9"/>
      <c r="M3457" s="9"/>
      <c r="N3457" s="9"/>
    </row>
    <row r="3458" spans="1:14" x14ac:dyDescent="0.2">
      <c r="A3458" s="9"/>
      <c r="B3458" s="9"/>
      <c r="C3458" s="9"/>
      <c r="D3458" s="9"/>
      <c r="E3458" s="9"/>
      <c r="F3458" s="9"/>
      <c r="G3458" s="9"/>
      <c r="H3458" s="9"/>
      <c r="I3458" s="9"/>
      <c r="J3458" s="9"/>
      <c r="K3458" s="9"/>
      <c r="L3458" s="9"/>
      <c r="M3458" s="9"/>
      <c r="N3458" s="9"/>
    </row>
    <row r="3459" spans="1:14" x14ac:dyDescent="0.2">
      <c r="A3459" s="9"/>
      <c r="B3459" s="9"/>
      <c r="C3459" s="9"/>
      <c r="D3459" s="9"/>
      <c r="E3459" s="9"/>
      <c r="F3459" s="9"/>
      <c r="G3459" s="9"/>
      <c r="H3459" s="9"/>
      <c r="I3459" s="9"/>
      <c r="J3459" s="9"/>
      <c r="K3459" s="9"/>
      <c r="L3459" s="9"/>
      <c r="M3459" s="9"/>
      <c r="N3459" s="9"/>
    </row>
    <row r="3460" spans="1:14" x14ac:dyDescent="0.2">
      <c r="A3460" s="9"/>
      <c r="B3460" s="9"/>
      <c r="C3460" s="9"/>
      <c r="D3460" s="9"/>
      <c r="E3460" s="9"/>
      <c r="F3460" s="9"/>
      <c r="G3460" s="9"/>
      <c r="H3460" s="9"/>
      <c r="I3460" s="9"/>
      <c r="J3460" s="9"/>
      <c r="K3460" s="9"/>
      <c r="L3460" s="9"/>
      <c r="M3460" s="9"/>
      <c r="N3460" s="9"/>
    </row>
    <row r="3461" spans="1:14" x14ac:dyDescent="0.2">
      <c r="A3461" s="9"/>
      <c r="B3461" s="9"/>
      <c r="C3461" s="9"/>
      <c r="D3461" s="9"/>
      <c r="E3461" s="9"/>
      <c r="F3461" s="9"/>
      <c r="G3461" s="9"/>
      <c r="H3461" s="9"/>
      <c r="I3461" s="9"/>
      <c r="J3461" s="9"/>
      <c r="K3461" s="9"/>
      <c r="L3461" s="9"/>
      <c r="M3461" s="9"/>
      <c r="N3461" s="9"/>
    </row>
    <row r="3462" spans="1:14" x14ac:dyDescent="0.2">
      <c r="A3462" s="9"/>
      <c r="B3462" s="9"/>
      <c r="C3462" s="9"/>
      <c r="D3462" s="9"/>
      <c r="E3462" s="9"/>
      <c r="F3462" s="9"/>
      <c r="G3462" s="9"/>
      <c r="H3462" s="9"/>
      <c r="I3462" s="9"/>
      <c r="J3462" s="9"/>
      <c r="K3462" s="9"/>
      <c r="L3462" s="9"/>
      <c r="M3462" s="9"/>
      <c r="N3462" s="9"/>
    </row>
    <row r="3463" spans="1:14" x14ac:dyDescent="0.2">
      <c r="A3463" s="9"/>
      <c r="B3463" s="9"/>
      <c r="C3463" s="9"/>
      <c r="D3463" s="9"/>
      <c r="E3463" s="9"/>
      <c r="F3463" s="9"/>
      <c r="G3463" s="9"/>
      <c r="H3463" s="9"/>
      <c r="I3463" s="9"/>
      <c r="J3463" s="9"/>
      <c r="K3463" s="9"/>
      <c r="L3463" s="9"/>
      <c r="M3463" s="9"/>
      <c r="N3463" s="9"/>
    </row>
    <row r="3464" spans="1:14" x14ac:dyDescent="0.2">
      <c r="A3464" s="9"/>
      <c r="B3464" s="9"/>
      <c r="C3464" s="9"/>
      <c r="D3464" s="9"/>
      <c r="E3464" s="9"/>
      <c r="F3464" s="9"/>
      <c r="G3464" s="9"/>
      <c r="H3464" s="9"/>
      <c r="I3464" s="9"/>
      <c r="J3464" s="9"/>
      <c r="K3464" s="9"/>
      <c r="L3464" s="9"/>
      <c r="M3464" s="9"/>
      <c r="N3464" s="9"/>
    </row>
    <row r="3465" spans="1:14" x14ac:dyDescent="0.2">
      <c r="A3465" s="9"/>
      <c r="B3465" s="9"/>
      <c r="C3465" s="9"/>
      <c r="D3465" s="9"/>
      <c r="E3465" s="9"/>
      <c r="F3465" s="9"/>
      <c r="G3465" s="9"/>
      <c r="H3465" s="9"/>
      <c r="I3465" s="9"/>
      <c r="J3465" s="9"/>
      <c r="K3465" s="9"/>
      <c r="L3465" s="9"/>
      <c r="M3465" s="9"/>
      <c r="N3465" s="9"/>
    </row>
    <row r="3466" spans="1:14" x14ac:dyDescent="0.2">
      <c r="A3466" s="9"/>
      <c r="B3466" s="9"/>
      <c r="C3466" s="9"/>
      <c r="D3466" s="9"/>
      <c r="E3466" s="9"/>
      <c r="F3466" s="9"/>
      <c r="G3466" s="9"/>
      <c r="H3466" s="9"/>
      <c r="I3466" s="9"/>
      <c r="J3466" s="9"/>
      <c r="K3466" s="9"/>
      <c r="L3466" s="9"/>
      <c r="M3466" s="9"/>
      <c r="N3466" s="9"/>
    </row>
    <row r="3467" spans="1:14" x14ac:dyDescent="0.2">
      <c r="A3467" s="9"/>
      <c r="B3467" s="9"/>
      <c r="C3467" s="9"/>
      <c r="D3467" s="9"/>
      <c r="E3467" s="9"/>
      <c r="F3467" s="9"/>
      <c r="G3467" s="9"/>
      <c r="H3467" s="9"/>
      <c r="I3467" s="9"/>
      <c r="J3467" s="9"/>
      <c r="K3467" s="9"/>
      <c r="L3467" s="9"/>
      <c r="M3467" s="9"/>
      <c r="N3467" s="9"/>
    </row>
    <row r="3468" spans="1:14" x14ac:dyDescent="0.2">
      <c r="A3468" s="9"/>
      <c r="B3468" s="9"/>
      <c r="C3468" s="9"/>
      <c r="D3468" s="9"/>
      <c r="E3468" s="9"/>
      <c r="F3468" s="9"/>
      <c r="G3468" s="9"/>
      <c r="H3468" s="9"/>
      <c r="I3468" s="9"/>
      <c r="J3468" s="9"/>
      <c r="K3468" s="9"/>
      <c r="L3468" s="9"/>
      <c r="M3468" s="9"/>
      <c r="N3468" s="9"/>
    </row>
    <row r="3469" spans="1:14" x14ac:dyDescent="0.2">
      <c r="A3469" s="9"/>
      <c r="B3469" s="9"/>
      <c r="C3469" s="9"/>
      <c r="D3469" s="9"/>
      <c r="E3469" s="9"/>
      <c r="F3469" s="9"/>
      <c r="G3469" s="9"/>
      <c r="H3469" s="9"/>
      <c r="I3469" s="9"/>
      <c r="J3469" s="9"/>
      <c r="K3469" s="9"/>
      <c r="L3469" s="9"/>
      <c r="M3469" s="9"/>
      <c r="N3469" s="9"/>
    </row>
    <row r="3470" spans="1:14" x14ac:dyDescent="0.2">
      <c r="A3470" s="9"/>
      <c r="B3470" s="9"/>
      <c r="C3470" s="9"/>
      <c r="D3470" s="9"/>
      <c r="E3470" s="9"/>
      <c r="F3470" s="9"/>
      <c r="G3470" s="9"/>
      <c r="H3470" s="9"/>
      <c r="I3470" s="9"/>
      <c r="J3470" s="9"/>
      <c r="K3470" s="9"/>
      <c r="L3470" s="9"/>
      <c r="M3470" s="9"/>
      <c r="N3470" s="9"/>
    </row>
    <row r="3471" spans="1:14" x14ac:dyDescent="0.2">
      <c r="A3471" s="9"/>
      <c r="B3471" s="9"/>
      <c r="C3471" s="9"/>
      <c r="D3471" s="9"/>
      <c r="E3471" s="9"/>
      <c r="F3471" s="9"/>
      <c r="G3471" s="9"/>
      <c r="H3471" s="9"/>
      <c r="I3471" s="9"/>
      <c r="J3471" s="9"/>
      <c r="K3471" s="9"/>
      <c r="L3471" s="9"/>
      <c r="M3471" s="9"/>
      <c r="N3471" s="9"/>
    </row>
    <row r="3472" spans="1:14" x14ac:dyDescent="0.2">
      <c r="A3472" s="9"/>
      <c r="B3472" s="9"/>
      <c r="C3472" s="9"/>
      <c r="D3472" s="9"/>
      <c r="E3472" s="9"/>
      <c r="F3472" s="9"/>
      <c r="G3472" s="9"/>
      <c r="H3472" s="9"/>
      <c r="I3472" s="9"/>
      <c r="J3472" s="9"/>
      <c r="K3472" s="9"/>
      <c r="L3472" s="9"/>
      <c r="M3472" s="9"/>
      <c r="N3472" s="9"/>
    </row>
    <row r="3473" spans="1:14" x14ac:dyDescent="0.2">
      <c r="A3473" s="9"/>
      <c r="B3473" s="9"/>
      <c r="C3473" s="9"/>
      <c r="D3473" s="9"/>
      <c r="E3473" s="9"/>
      <c r="F3473" s="9"/>
      <c r="G3473" s="9"/>
      <c r="H3473" s="9"/>
      <c r="I3473" s="9"/>
      <c r="J3473" s="9"/>
      <c r="K3473" s="9"/>
      <c r="L3473" s="9"/>
      <c r="M3473" s="9"/>
      <c r="N3473" s="9"/>
    </row>
    <row r="3474" spans="1:14" x14ac:dyDescent="0.2">
      <c r="A3474" s="9"/>
      <c r="B3474" s="9"/>
      <c r="C3474" s="9"/>
      <c r="D3474" s="9"/>
      <c r="E3474" s="9"/>
      <c r="F3474" s="9"/>
      <c r="G3474" s="9"/>
      <c r="H3474" s="9"/>
      <c r="I3474" s="9"/>
      <c r="J3474" s="9"/>
      <c r="K3474" s="9"/>
      <c r="L3474" s="9"/>
      <c r="M3474" s="9"/>
      <c r="N3474" s="9"/>
    </row>
    <row r="3475" spans="1:14" x14ac:dyDescent="0.2">
      <c r="A3475" s="9"/>
      <c r="B3475" s="9"/>
      <c r="C3475" s="9"/>
      <c r="D3475" s="9"/>
      <c r="E3475" s="9"/>
      <c r="F3475" s="9"/>
      <c r="G3475" s="9"/>
      <c r="H3475" s="9"/>
      <c r="I3475" s="9"/>
      <c r="J3475" s="9"/>
      <c r="K3475" s="9"/>
      <c r="L3475" s="9"/>
      <c r="M3475" s="9"/>
      <c r="N3475" s="9"/>
    </row>
    <row r="3476" spans="1:14" x14ac:dyDescent="0.2">
      <c r="A3476" s="9"/>
      <c r="B3476" s="9"/>
      <c r="C3476" s="9"/>
      <c r="D3476" s="9"/>
      <c r="E3476" s="9"/>
      <c r="F3476" s="9"/>
      <c r="G3476" s="9"/>
      <c r="H3476" s="9"/>
      <c r="I3476" s="9"/>
      <c r="J3476" s="9"/>
      <c r="K3476" s="9"/>
      <c r="L3476" s="9"/>
      <c r="M3476" s="9"/>
      <c r="N3476" s="9"/>
    </row>
    <row r="3477" spans="1:14" x14ac:dyDescent="0.2">
      <c r="A3477" s="9"/>
      <c r="B3477" s="9"/>
      <c r="C3477" s="9"/>
      <c r="D3477" s="9"/>
      <c r="E3477" s="9"/>
      <c r="F3477" s="9"/>
      <c r="G3477" s="9"/>
      <c r="H3477" s="9"/>
      <c r="I3477" s="9"/>
      <c r="J3477" s="9"/>
      <c r="K3477" s="9"/>
      <c r="L3477" s="9"/>
      <c r="M3477" s="9"/>
      <c r="N3477" s="9"/>
    </row>
    <row r="3478" spans="1:14" x14ac:dyDescent="0.2">
      <c r="A3478" s="9"/>
      <c r="B3478" s="9"/>
      <c r="C3478" s="9"/>
      <c r="D3478" s="9"/>
      <c r="E3478" s="9"/>
      <c r="F3478" s="9"/>
      <c r="G3478" s="9"/>
      <c r="H3478" s="9"/>
      <c r="I3478" s="9"/>
      <c r="J3478" s="9"/>
      <c r="K3478" s="9"/>
      <c r="L3478" s="9"/>
      <c r="M3478" s="9"/>
      <c r="N3478" s="9"/>
    </row>
    <row r="3479" spans="1:14" x14ac:dyDescent="0.2">
      <c r="A3479" s="9"/>
      <c r="B3479" s="9"/>
      <c r="C3479" s="9"/>
      <c r="D3479" s="9"/>
      <c r="E3479" s="9"/>
      <c r="F3479" s="9"/>
      <c r="G3479" s="9"/>
      <c r="H3479" s="9"/>
      <c r="I3479" s="9"/>
      <c r="J3479" s="9"/>
      <c r="K3479" s="9"/>
      <c r="L3479" s="9"/>
      <c r="M3479" s="9"/>
      <c r="N3479" s="9"/>
    </row>
    <row r="3480" spans="1:14" x14ac:dyDescent="0.2">
      <c r="A3480" s="9"/>
      <c r="B3480" s="9"/>
      <c r="C3480" s="9"/>
      <c r="D3480" s="9"/>
      <c r="E3480" s="9"/>
      <c r="F3480" s="9"/>
      <c r="G3480" s="9"/>
      <c r="H3480" s="9"/>
      <c r="I3480" s="9"/>
      <c r="J3480" s="9"/>
      <c r="K3480" s="9"/>
      <c r="L3480" s="9"/>
      <c r="M3480" s="9"/>
      <c r="N3480" s="9"/>
    </row>
    <row r="3481" spans="1:14" x14ac:dyDescent="0.2">
      <c r="A3481" s="9"/>
      <c r="B3481" s="9"/>
      <c r="C3481" s="9"/>
      <c r="D3481" s="9"/>
      <c r="E3481" s="9"/>
      <c r="F3481" s="9"/>
      <c r="G3481" s="9"/>
      <c r="H3481" s="9"/>
      <c r="I3481" s="9"/>
      <c r="J3481" s="9"/>
      <c r="K3481" s="9"/>
      <c r="L3481" s="9"/>
      <c r="M3481" s="9"/>
      <c r="N3481" s="9"/>
    </row>
    <row r="3482" spans="1:14" x14ac:dyDescent="0.2">
      <c r="A3482" s="9"/>
      <c r="B3482" s="9"/>
      <c r="C3482" s="9"/>
      <c r="D3482" s="9"/>
      <c r="E3482" s="9"/>
      <c r="F3482" s="9"/>
      <c r="G3482" s="9"/>
      <c r="H3482" s="9"/>
      <c r="I3482" s="9"/>
      <c r="J3482" s="9"/>
      <c r="K3482" s="9"/>
      <c r="L3482" s="9"/>
      <c r="M3482" s="9"/>
      <c r="N3482" s="9"/>
    </row>
    <row r="3483" spans="1:14" x14ac:dyDescent="0.2">
      <c r="A3483" s="9"/>
      <c r="B3483" s="9"/>
      <c r="C3483" s="9"/>
      <c r="D3483" s="9"/>
      <c r="E3483" s="9"/>
      <c r="F3483" s="9"/>
      <c r="G3483" s="9"/>
      <c r="H3483" s="9"/>
      <c r="I3483" s="9"/>
      <c r="J3483" s="9"/>
      <c r="K3483" s="9"/>
      <c r="L3483" s="9"/>
      <c r="M3483" s="9"/>
      <c r="N3483" s="9"/>
    </row>
    <row r="3484" spans="1:14" x14ac:dyDescent="0.2">
      <c r="A3484" s="9"/>
      <c r="B3484" s="9"/>
      <c r="C3484" s="9"/>
      <c r="D3484" s="9"/>
      <c r="E3484" s="9"/>
      <c r="F3484" s="9"/>
      <c r="G3484" s="9"/>
      <c r="H3484" s="9"/>
      <c r="I3484" s="9"/>
      <c r="J3484" s="9"/>
      <c r="K3484" s="9"/>
      <c r="L3484" s="9"/>
      <c r="M3484" s="9"/>
      <c r="N3484" s="9"/>
    </row>
    <row r="3485" spans="1:14" x14ac:dyDescent="0.2">
      <c r="A3485" s="9"/>
      <c r="B3485" s="9"/>
      <c r="C3485" s="9"/>
      <c r="D3485" s="9"/>
      <c r="E3485" s="9"/>
      <c r="F3485" s="9"/>
      <c r="G3485" s="9"/>
      <c r="H3485" s="9"/>
      <c r="I3485" s="9"/>
      <c r="J3485" s="9"/>
      <c r="K3485" s="9"/>
      <c r="L3485" s="9"/>
      <c r="M3485" s="9"/>
      <c r="N3485" s="9"/>
    </row>
    <row r="3486" spans="1:14" x14ac:dyDescent="0.2">
      <c r="A3486" s="9"/>
      <c r="B3486" s="9"/>
      <c r="C3486" s="9"/>
      <c r="D3486" s="9"/>
      <c r="E3486" s="9"/>
      <c r="F3486" s="9"/>
      <c r="G3486" s="9"/>
      <c r="H3486" s="9"/>
      <c r="I3486" s="9"/>
      <c r="J3486" s="9"/>
      <c r="K3486" s="9"/>
      <c r="L3486" s="9"/>
      <c r="M3486" s="9"/>
      <c r="N3486" s="9"/>
    </row>
    <row r="3487" spans="1:14" x14ac:dyDescent="0.2">
      <c r="A3487" s="9"/>
      <c r="B3487" s="9"/>
      <c r="C3487" s="9"/>
      <c r="D3487" s="9"/>
      <c r="E3487" s="9"/>
      <c r="F3487" s="9"/>
      <c r="G3487" s="9"/>
      <c r="H3487" s="9"/>
      <c r="I3487" s="9"/>
      <c r="J3487" s="9"/>
      <c r="K3487" s="9"/>
      <c r="L3487" s="9"/>
      <c r="M3487" s="9"/>
      <c r="N3487" s="9"/>
    </row>
    <row r="3488" spans="1:14" x14ac:dyDescent="0.2">
      <c r="A3488" s="9"/>
      <c r="B3488" s="9"/>
      <c r="C3488" s="9"/>
      <c r="D3488" s="9"/>
      <c r="E3488" s="9"/>
      <c r="F3488" s="9"/>
      <c r="G3488" s="9"/>
      <c r="H3488" s="9"/>
      <c r="I3488" s="9"/>
      <c r="J3488" s="9"/>
      <c r="K3488" s="9"/>
      <c r="L3488" s="9"/>
      <c r="M3488" s="9"/>
      <c r="N3488" s="9"/>
    </row>
    <row r="3489" spans="1:14" x14ac:dyDescent="0.2">
      <c r="A3489" s="9"/>
      <c r="B3489" s="9"/>
      <c r="C3489" s="9"/>
      <c r="D3489" s="9"/>
      <c r="E3489" s="9"/>
      <c r="F3489" s="9"/>
      <c r="G3489" s="9"/>
      <c r="H3489" s="9"/>
      <c r="I3489" s="9"/>
      <c r="J3489" s="9"/>
      <c r="K3489" s="9"/>
      <c r="L3489" s="9"/>
      <c r="M3489" s="9"/>
      <c r="N3489" s="9"/>
    </row>
    <row r="3490" spans="1:14" x14ac:dyDescent="0.2">
      <c r="A3490" s="9"/>
      <c r="B3490" s="9"/>
      <c r="C3490" s="9"/>
      <c r="D3490" s="9"/>
      <c r="E3490" s="9"/>
      <c r="F3490" s="9"/>
      <c r="G3490" s="9"/>
      <c r="H3490" s="9"/>
      <c r="I3490" s="9"/>
      <c r="J3490" s="9"/>
      <c r="K3490" s="9"/>
      <c r="L3490" s="9"/>
      <c r="M3490" s="9"/>
      <c r="N3490" s="9"/>
    </row>
    <row r="3491" spans="1:14" x14ac:dyDescent="0.2">
      <c r="A3491" s="9"/>
      <c r="B3491" s="9"/>
      <c r="C3491" s="9"/>
      <c r="D3491" s="9"/>
      <c r="E3491" s="9"/>
      <c r="F3491" s="9"/>
      <c r="G3491" s="9"/>
      <c r="H3491" s="9"/>
      <c r="I3491" s="9"/>
      <c r="J3491" s="9"/>
      <c r="K3491" s="9"/>
      <c r="L3491" s="9"/>
      <c r="M3491" s="9"/>
      <c r="N3491" s="9"/>
    </row>
    <row r="3492" spans="1:14" x14ac:dyDescent="0.2">
      <c r="A3492" s="9"/>
      <c r="B3492" s="9"/>
      <c r="C3492" s="9"/>
      <c r="D3492" s="9"/>
      <c r="E3492" s="9"/>
      <c r="F3492" s="9"/>
      <c r="G3492" s="9"/>
      <c r="H3492" s="9"/>
      <c r="I3492" s="9"/>
      <c r="J3492" s="9"/>
      <c r="K3492" s="9"/>
      <c r="L3492" s="9"/>
      <c r="M3492" s="9"/>
      <c r="N3492" s="9"/>
    </row>
    <row r="3493" spans="1:14" x14ac:dyDescent="0.2">
      <c r="A3493" s="9"/>
      <c r="B3493" s="9"/>
      <c r="C3493" s="9"/>
      <c r="D3493" s="9"/>
      <c r="E3493" s="9"/>
      <c r="F3493" s="9"/>
      <c r="G3493" s="9"/>
      <c r="H3493" s="9"/>
      <c r="I3493" s="9"/>
      <c r="J3493" s="9"/>
      <c r="K3493" s="9"/>
      <c r="L3493" s="9"/>
      <c r="M3493" s="9"/>
      <c r="N3493" s="9"/>
    </row>
    <row r="3494" spans="1:14" x14ac:dyDescent="0.2">
      <c r="A3494" s="9"/>
      <c r="B3494" s="9"/>
      <c r="C3494" s="9"/>
      <c r="D3494" s="9"/>
      <c r="E3494" s="9"/>
      <c r="F3494" s="9"/>
      <c r="G3494" s="9"/>
      <c r="H3494" s="9"/>
      <c r="I3494" s="9"/>
      <c r="J3494" s="9"/>
      <c r="K3494" s="9"/>
      <c r="L3494" s="9"/>
      <c r="M3494" s="9"/>
      <c r="N3494" s="9"/>
    </row>
    <row r="3495" spans="1:14" x14ac:dyDescent="0.2">
      <c r="A3495" s="9"/>
      <c r="B3495" s="9"/>
      <c r="C3495" s="9"/>
      <c r="D3495" s="9"/>
      <c r="E3495" s="9"/>
      <c r="F3495" s="9"/>
      <c r="G3495" s="9"/>
      <c r="H3495" s="9"/>
      <c r="I3495" s="9"/>
      <c r="J3495" s="9"/>
      <c r="K3495" s="9"/>
      <c r="L3495" s="9"/>
      <c r="M3495" s="9"/>
      <c r="N3495" s="9"/>
    </row>
    <row r="3496" spans="1:14" x14ac:dyDescent="0.2">
      <c r="A3496" s="9"/>
      <c r="B3496" s="9"/>
      <c r="C3496" s="9"/>
      <c r="D3496" s="9"/>
      <c r="E3496" s="9"/>
      <c r="F3496" s="9"/>
      <c r="G3496" s="9"/>
      <c r="H3496" s="9"/>
      <c r="I3496" s="9"/>
      <c r="J3496" s="9"/>
      <c r="K3496" s="9"/>
      <c r="L3496" s="9"/>
      <c r="M3496" s="9"/>
      <c r="N3496" s="9"/>
    </row>
    <row r="3497" spans="1:14" x14ac:dyDescent="0.2">
      <c r="A3497" s="9"/>
      <c r="B3497" s="9"/>
      <c r="C3497" s="9"/>
      <c r="D3497" s="9"/>
      <c r="E3497" s="9"/>
      <c r="F3497" s="9"/>
      <c r="G3497" s="9"/>
      <c r="H3497" s="9"/>
      <c r="I3497" s="9"/>
      <c r="J3497" s="9"/>
      <c r="K3497" s="9"/>
      <c r="L3497" s="9"/>
      <c r="M3497" s="9"/>
      <c r="N3497" s="9"/>
    </row>
    <row r="3498" spans="1:14" x14ac:dyDescent="0.2">
      <c r="A3498" s="9"/>
      <c r="B3498" s="9"/>
      <c r="C3498" s="9"/>
      <c r="D3498" s="9"/>
      <c r="E3498" s="9"/>
      <c r="F3498" s="9"/>
      <c r="G3498" s="9"/>
      <c r="H3498" s="9"/>
      <c r="I3498" s="9"/>
      <c r="J3498" s="9"/>
      <c r="K3498" s="9"/>
      <c r="L3498" s="9"/>
      <c r="M3498" s="9"/>
      <c r="N3498" s="9"/>
    </row>
    <row r="3499" spans="1:14" x14ac:dyDescent="0.2">
      <c r="A3499" s="9"/>
      <c r="B3499" s="9"/>
      <c r="C3499" s="9"/>
      <c r="D3499" s="9"/>
      <c r="E3499" s="9"/>
      <c r="F3499" s="9"/>
      <c r="G3499" s="9"/>
      <c r="H3499" s="9"/>
      <c r="I3499" s="9"/>
      <c r="J3499" s="9"/>
      <c r="K3499" s="9"/>
      <c r="L3499" s="9"/>
      <c r="M3499" s="9"/>
      <c r="N3499" s="9"/>
    </row>
    <row r="3500" spans="1:14" x14ac:dyDescent="0.2">
      <c r="A3500" s="9"/>
      <c r="B3500" s="9"/>
      <c r="C3500" s="9"/>
      <c r="D3500" s="9"/>
      <c r="E3500" s="9"/>
      <c r="F3500" s="9"/>
      <c r="G3500" s="9"/>
      <c r="H3500" s="9"/>
      <c r="I3500" s="9"/>
      <c r="J3500" s="9"/>
      <c r="K3500" s="9"/>
      <c r="L3500" s="9"/>
      <c r="M3500" s="9"/>
      <c r="N3500" s="9"/>
    </row>
    <row r="3501" spans="1:14" x14ac:dyDescent="0.2">
      <c r="A3501" s="9"/>
      <c r="B3501" s="9"/>
      <c r="C3501" s="9"/>
      <c r="D3501" s="9"/>
      <c r="E3501" s="9"/>
      <c r="F3501" s="9"/>
      <c r="G3501" s="9"/>
      <c r="H3501" s="9"/>
      <c r="I3501" s="9"/>
      <c r="J3501" s="9"/>
      <c r="K3501" s="9"/>
      <c r="L3501" s="9"/>
      <c r="M3501" s="9"/>
      <c r="N3501" s="9"/>
    </row>
    <row r="3502" spans="1:14" x14ac:dyDescent="0.2">
      <c r="A3502" s="9"/>
      <c r="B3502" s="9"/>
      <c r="C3502" s="9"/>
      <c r="D3502" s="9"/>
      <c r="E3502" s="9"/>
      <c r="F3502" s="9"/>
      <c r="G3502" s="9"/>
      <c r="H3502" s="9"/>
      <c r="I3502" s="9"/>
      <c r="J3502" s="9"/>
      <c r="K3502" s="9"/>
      <c r="L3502" s="9"/>
      <c r="M3502" s="9"/>
      <c r="N3502" s="9"/>
    </row>
    <row r="3503" spans="1:14" x14ac:dyDescent="0.2">
      <c r="A3503" s="9"/>
      <c r="B3503" s="9"/>
      <c r="C3503" s="9"/>
      <c r="D3503" s="9"/>
      <c r="E3503" s="9"/>
      <c r="F3503" s="9"/>
      <c r="G3503" s="9"/>
      <c r="H3503" s="9"/>
      <c r="I3503" s="9"/>
      <c r="J3503" s="9"/>
      <c r="K3503" s="9"/>
      <c r="L3503" s="9"/>
      <c r="M3503" s="9"/>
      <c r="N3503" s="9"/>
    </row>
    <row r="3504" spans="1:14" x14ac:dyDescent="0.2">
      <c r="A3504" s="9"/>
      <c r="B3504" s="9"/>
      <c r="C3504" s="9"/>
      <c r="D3504" s="9"/>
      <c r="E3504" s="9"/>
      <c r="F3504" s="9"/>
      <c r="G3504" s="9"/>
      <c r="H3504" s="9"/>
      <c r="I3504" s="9"/>
      <c r="J3504" s="9"/>
      <c r="K3504" s="9"/>
      <c r="L3504" s="9"/>
      <c r="M3504" s="9"/>
      <c r="N3504" s="9"/>
    </row>
    <row r="3505" spans="1:14" x14ac:dyDescent="0.2">
      <c r="A3505" s="9"/>
      <c r="B3505" s="9"/>
      <c r="C3505" s="9"/>
      <c r="D3505" s="9"/>
      <c r="E3505" s="9"/>
      <c r="F3505" s="9"/>
      <c r="G3505" s="9"/>
      <c r="H3505" s="9"/>
      <c r="I3505" s="9"/>
      <c r="J3505" s="9"/>
      <c r="K3505" s="9"/>
      <c r="L3505" s="9"/>
      <c r="M3505" s="9"/>
      <c r="N3505" s="9"/>
    </row>
    <row r="3506" spans="1:14" x14ac:dyDescent="0.2">
      <c r="A3506" s="9"/>
      <c r="B3506" s="9"/>
      <c r="C3506" s="9"/>
      <c r="D3506" s="9"/>
      <c r="E3506" s="9"/>
      <c r="F3506" s="9"/>
      <c r="G3506" s="9"/>
      <c r="H3506" s="9"/>
      <c r="I3506" s="9"/>
      <c r="J3506" s="9"/>
      <c r="K3506" s="9"/>
      <c r="L3506" s="9"/>
      <c r="M3506" s="9"/>
      <c r="N3506" s="9"/>
    </row>
    <row r="3507" spans="1:14" x14ac:dyDescent="0.2">
      <c r="A3507" s="9"/>
      <c r="B3507" s="9"/>
      <c r="C3507" s="9"/>
      <c r="D3507" s="9"/>
      <c r="E3507" s="9"/>
      <c r="F3507" s="9"/>
      <c r="G3507" s="9"/>
      <c r="H3507" s="9"/>
      <c r="I3507" s="9"/>
      <c r="J3507" s="9"/>
      <c r="K3507" s="9"/>
      <c r="L3507" s="9"/>
      <c r="M3507" s="9"/>
      <c r="N3507" s="9"/>
    </row>
    <row r="3508" spans="1:14" x14ac:dyDescent="0.2">
      <c r="A3508" s="9"/>
      <c r="B3508" s="9"/>
      <c r="C3508" s="9"/>
      <c r="D3508" s="9"/>
      <c r="E3508" s="9"/>
      <c r="F3508" s="9"/>
      <c r="G3508" s="9"/>
      <c r="H3508" s="9"/>
      <c r="I3508" s="9"/>
      <c r="J3508" s="9"/>
      <c r="K3508" s="9"/>
      <c r="L3508" s="9"/>
      <c r="M3508" s="9"/>
      <c r="N3508" s="9"/>
    </row>
    <row r="3509" spans="1:14" x14ac:dyDescent="0.2">
      <c r="A3509" s="9"/>
      <c r="B3509" s="9"/>
      <c r="C3509" s="9"/>
      <c r="D3509" s="9"/>
      <c r="E3509" s="9"/>
      <c r="F3509" s="9"/>
      <c r="G3509" s="9"/>
      <c r="H3509" s="9"/>
      <c r="I3509" s="9"/>
      <c r="J3509" s="9"/>
      <c r="K3509" s="9"/>
      <c r="L3509" s="9"/>
      <c r="M3509" s="9"/>
      <c r="N3509" s="9"/>
    </row>
    <row r="3510" spans="1:14" x14ac:dyDescent="0.2">
      <c r="A3510" s="9"/>
      <c r="B3510" s="9"/>
      <c r="C3510" s="9"/>
      <c r="D3510" s="9"/>
      <c r="E3510" s="9"/>
      <c r="F3510" s="9"/>
      <c r="G3510" s="9"/>
      <c r="H3510" s="9"/>
      <c r="I3510" s="9"/>
      <c r="J3510" s="9"/>
      <c r="K3510" s="9"/>
      <c r="L3510" s="9"/>
      <c r="M3510" s="9"/>
      <c r="N3510" s="9"/>
    </row>
    <row r="3511" spans="1:14" x14ac:dyDescent="0.2">
      <c r="A3511" s="9"/>
      <c r="B3511" s="9"/>
      <c r="C3511" s="9"/>
      <c r="D3511" s="9"/>
      <c r="E3511" s="9"/>
      <c r="F3511" s="9"/>
      <c r="G3511" s="9"/>
      <c r="H3511" s="9"/>
      <c r="I3511" s="9"/>
      <c r="J3511" s="9"/>
      <c r="K3511" s="9"/>
      <c r="L3511" s="9"/>
      <c r="M3511" s="9"/>
      <c r="N3511" s="9"/>
    </row>
    <row r="3512" spans="1:14" x14ac:dyDescent="0.2">
      <c r="A3512" s="9"/>
      <c r="B3512" s="9"/>
      <c r="C3512" s="9"/>
      <c r="D3512" s="9"/>
      <c r="E3512" s="9"/>
      <c r="F3512" s="9"/>
      <c r="G3512" s="9"/>
      <c r="H3512" s="9"/>
      <c r="I3512" s="9"/>
      <c r="J3512" s="9"/>
      <c r="K3512" s="9"/>
      <c r="L3512" s="9"/>
      <c r="M3512" s="9"/>
      <c r="N3512" s="9"/>
    </row>
    <row r="3513" spans="1:14" x14ac:dyDescent="0.2">
      <c r="A3513" s="9"/>
      <c r="B3513" s="9"/>
      <c r="C3513" s="9"/>
      <c r="D3513" s="9"/>
      <c r="E3513" s="9"/>
      <c r="F3513" s="9"/>
      <c r="G3513" s="9"/>
      <c r="H3513" s="9"/>
      <c r="I3513" s="9"/>
      <c r="J3513" s="9"/>
      <c r="K3513" s="9"/>
      <c r="L3513" s="9"/>
      <c r="M3513" s="9"/>
      <c r="N3513" s="9"/>
    </row>
    <row r="3514" spans="1:14" x14ac:dyDescent="0.2">
      <c r="A3514" s="9"/>
      <c r="B3514" s="9"/>
      <c r="C3514" s="9"/>
      <c r="D3514" s="9"/>
      <c r="E3514" s="9"/>
      <c r="F3514" s="9"/>
      <c r="G3514" s="9"/>
      <c r="H3514" s="9"/>
      <c r="I3514" s="9"/>
      <c r="J3514" s="9"/>
      <c r="K3514" s="9"/>
      <c r="L3514" s="9"/>
      <c r="M3514" s="9"/>
      <c r="N3514" s="9"/>
    </row>
    <row r="3515" spans="1:14" x14ac:dyDescent="0.2">
      <c r="A3515" s="9"/>
      <c r="B3515" s="9"/>
      <c r="C3515" s="9"/>
      <c r="D3515" s="9"/>
      <c r="E3515" s="9"/>
      <c r="F3515" s="9"/>
      <c r="G3515" s="9"/>
      <c r="H3515" s="9"/>
      <c r="I3515" s="9"/>
      <c r="J3515" s="9"/>
      <c r="K3515" s="9"/>
      <c r="L3515" s="9"/>
      <c r="M3515" s="9"/>
      <c r="N3515" s="9"/>
    </row>
    <row r="3516" spans="1:14" x14ac:dyDescent="0.2">
      <c r="A3516" s="9"/>
      <c r="B3516" s="9"/>
      <c r="C3516" s="9"/>
      <c r="D3516" s="9"/>
      <c r="E3516" s="9"/>
      <c r="F3516" s="9"/>
      <c r="G3516" s="9"/>
      <c r="H3516" s="9"/>
      <c r="I3516" s="9"/>
      <c r="J3516" s="9"/>
      <c r="K3516" s="9"/>
      <c r="L3516" s="9"/>
      <c r="M3516" s="9"/>
      <c r="N3516" s="9"/>
    </row>
    <row r="3517" spans="1:14" x14ac:dyDescent="0.2">
      <c r="A3517" s="9"/>
      <c r="B3517" s="9"/>
      <c r="C3517" s="9"/>
      <c r="D3517" s="9"/>
      <c r="E3517" s="9"/>
      <c r="F3517" s="9"/>
      <c r="G3517" s="9"/>
      <c r="H3517" s="9"/>
      <c r="I3517" s="9"/>
      <c r="J3517" s="9"/>
      <c r="K3517" s="9"/>
      <c r="L3517" s="9"/>
      <c r="M3517" s="9"/>
      <c r="N3517" s="9"/>
    </row>
    <row r="3518" spans="1:14" x14ac:dyDescent="0.2">
      <c r="A3518" s="9"/>
      <c r="B3518" s="9"/>
      <c r="C3518" s="9"/>
      <c r="D3518" s="9"/>
      <c r="E3518" s="9"/>
      <c r="F3518" s="9"/>
      <c r="G3518" s="9"/>
      <c r="H3518" s="9"/>
      <c r="I3518" s="9"/>
      <c r="J3518" s="9"/>
      <c r="K3518" s="9"/>
      <c r="L3518" s="9"/>
      <c r="M3518" s="9"/>
      <c r="N3518" s="9"/>
    </row>
    <row r="3519" spans="1:14" x14ac:dyDescent="0.2">
      <c r="A3519" s="9"/>
      <c r="B3519" s="9"/>
      <c r="C3519" s="9"/>
      <c r="D3519" s="9"/>
      <c r="E3519" s="9"/>
      <c r="F3519" s="9"/>
      <c r="G3519" s="9"/>
      <c r="H3519" s="9"/>
      <c r="I3519" s="9"/>
      <c r="J3519" s="9"/>
      <c r="K3519" s="9"/>
      <c r="L3519" s="9"/>
      <c r="M3519" s="9"/>
      <c r="N3519" s="9"/>
    </row>
    <row r="3520" spans="1:14" x14ac:dyDescent="0.2">
      <c r="A3520" s="9"/>
      <c r="B3520" s="9"/>
      <c r="C3520" s="9"/>
      <c r="D3520" s="9"/>
      <c r="E3520" s="9"/>
      <c r="F3520" s="9"/>
      <c r="G3520" s="9"/>
      <c r="H3520" s="9"/>
      <c r="I3520" s="9"/>
      <c r="J3520" s="9"/>
      <c r="K3520" s="9"/>
      <c r="L3520" s="9"/>
      <c r="M3520" s="9"/>
      <c r="N3520" s="9"/>
    </row>
    <row r="3521" spans="1:14" x14ac:dyDescent="0.2">
      <c r="A3521" s="9"/>
      <c r="B3521" s="9"/>
      <c r="C3521" s="9"/>
      <c r="D3521" s="9"/>
      <c r="E3521" s="9"/>
      <c r="F3521" s="9"/>
      <c r="G3521" s="9"/>
      <c r="H3521" s="9"/>
      <c r="I3521" s="9"/>
      <c r="J3521" s="9"/>
      <c r="K3521" s="9"/>
      <c r="L3521" s="9"/>
      <c r="M3521" s="9"/>
      <c r="N3521" s="9"/>
    </row>
    <row r="3522" spans="1:14" x14ac:dyDescent="0.2">
      <c r="A3522" s="9"/>
      <c r="B3522" s="9"/>
      <c r="C3522" s="9"/>
      <c r="D3522" s="9"/>
      <c r="E3522" s="9"/>
      <c r="F3522" s="9"/>
      <c r="G3522" s="9"/>
      <c r="H3522" s="9"/>
      <c r="I3522" s="9"/>
      <c r="J3522" s="9"/>
      <c r="K3522" s="9"/>
      <c r="L3522" s="9"/>
      <c r="M3522" s="9"/>
      <c r="N3522" s="9"/>
    </row>
    <row r="3523" spans="1:14" x14ac:dyDescent="0.2">
      <c r="A3523" s="9"/>
      <c r="B3523" s="9"/>
      <c r="C3523" s="9"/>
      <c r="D3523" s="9"/>
      <c r="E3523" s="9"/>
      <c r="F3523" s="9"/>
      <c r="G3523" s="9"/>
      <c r="H3523" s="9"/>
      <c r="I3523" s="9"/>
      <c r="J3523" s="9"/>
      <c r="K3523" s="9"/>
      <c r="L3523" s="9"/>
      <c r="M3523" s="9"/>
      <c r="N3523" s="9"/>
    </row>
    <row r="3524" spans="1:14" x14ac:dyDescent="0.2">
      <c r="A3524" s="9"/>
      <c r="B3524" s="9"/>
      <c r="C3524" s="9"/>
      <c r="D3524" s="9"/>
      <c r="E3524" s="9"/>
      <c r="F3524" s="9"/>
      <c r="G3524" s="9"/>
      <c r="H3524" s="9"/>
      <c r="I3524" s="9"/>
      <c r="J3524" s="9"/>
      <c r="K3524" s="9"/>
      <c r="L3524" s="9"/>
      <c r="M3524" s="9"/>
      <c r="N3524" s="9"/>
    </row>
    <row r="3525" spans="1:14" x14ac:dyDescent="0.2">
      <c r="A3525" s="9"/>
      <c r="B3525" s="9"/>
      <c r="C3525" s="9"/>
      <c r="D3525" s="9"/>
      <c r="E3525" s="9"/>
      <c r="F3525" s="9"/>
      <c r="G3525" s="9"/>
      <c r="H3525" s="9"/>
      <c r="I3525" s="9"/>
      <c r="J3525" s="9"/>
      <c r="K3525" s="9"/>
      <c r="L3525" s="9"/>
      <c r="M3525" s="9"/>
      <c r="N3525" s="9"/>
    </row>
    <row r="3526" spans="1:14" x14ac:dyDescent="0.2">
      <c r="A3526" s="9"/>
      <c r="B3526" s="9"/>
      <c r="C3526" s="9"/>
      <c r="D3526" s="9"/>
      <c r="E3526" s="9"/>
      <c r="F3526" s="9"/>
      <c r="G3526" s="9"/>
      <c r="H3526" s="9"/>
      <c r="I3526" s="9"/>
      <c r="J3526" s="9"/>
      <c r="K3526" s="9"/>
      <c r="L3526" s="9"/>
      <c r="M3526" s="9"/>
      <c r="N3526" s="9"/>
    </row>
    <row r="3527" spans="1:14" x14ac:dyDescent="0.2">
      <c r="A3527" s="9"/>
      <c r="B3527" s="9"/>
      <c r="C3527" s="9"/>
      <c r="D3527" s="9"/>
      <c r="E3527" s="9"/>
      <c r="F3527" s="9"/>
      <c r="G3527" s="9"/>
      <c r="H3527" s="9"/>
      <c r="I3527" s="9"/>
      <c r="J3527" s="9"/>
      <c r="K3527" s="9"/>
      <c r="L3527" s="9"/>
      <c r="M3527" s="9"/>
      <c r="N3527" s="9"/>
    </row>
    <row r="3528" spans="1:14" x14ac:dyDescent="0.2">
      <c r="A3528" s="9"/>
      <c r="B3528" s="9"/>
      <c r="C3528" s="9"/>
      <c r="D3528" s="9"/>
      <c r="E3528" s="9"/>
      <c r="F3528" s="9"/>
      <c r="G3528" s="9"/>
      <c r="H3528" s="9"/>
      <c r="I3528" s="9"/>
      <c r="J3528" s="9"/>
      <c r="K3528" s="9"/>
      <c r="L3528" s="9"/>
      <c r="M3528" s="9"/>
      <c r="N3528" s="9"/>
    </row>
    <row r="3529" spans="1:14" x14ac:dyDescent="0.2">
      <c r="A3529" s="9"/>
      <c r="B3529" s="9"/>
      <c r="C3529" s="9"/>
      <c r="D3529" s="9"/>
      <c r="E3529" s="9"/>
      <c r="F3529" s="9"/>
      <c r="G3529" s="9"/>
      <c r="H3529" s="9"/>
      <c r="I3529" s="9"/>
      <c r="J3529" s="9"/>
      <c r="K3529" s="9"/>
      <c r="L3529" s="9"/>
      <c r="M3529" s="9"/>
      <c r="N3529" s="9"/>
    </row>
    <row r="3530" spans="1:14" x14ac:dyDescent="0.2">
      <c r="A3530" s="9"/>
      <c r="B3530" s="9"/>
      <c r="C3530" s="9"/>
      <c r="D3530" s="9"/>
      <c r="E3530" s="9"/>
      <c r="F3530" s="9"/>
      <c r="G3530" s="9"/>
      <c r="H3530" s="9"/>
      <c r="I3530" s="9"/>
      <c r="J3530" s="9"/>
      <c r="K3530" s="9"/>
      <c r="L3530" s="9"/>
      <c r="M3530" s="9"/>
      <c r="N3530" s="9"/>
    </row>
    <row r="3531" spans="1:14" x14ac:dyDescent="0.2">
      <c r="A3531" s="9"/>
      <c r="B3531" s="9"/>
      <c r="C3531" s="9"/>
      <c r="D3531" s="9"/>
      <c r="E3531" s="9"/>
      <c r="F3531" s="9"/>
      <c r="G3531" s="9"/>
      <c r="H3531" s="9"/>
      <c r="I3531" s="9"/>
      <c r="J3531" s="9"/>
      <c r="K3531" s="9"/>
      <c r="L3531" s="9"/>
      <c r="M3531" s="9"/>
      <c r="N3531" s="9"/>
    </row>
    <row r="3532" spans="1:14" x14ac:dyDescent="0.2">
      <c r="A3532" s="9"/>
      <c r="B3532" s="9"/>
      <c r="C3532" s="9"/>
      <c r="D3532" s="9"/>
      <c r="E3532" s="9"/>
      <c r="F3532" s="9"/>
      <c r="G3532" s="9"/>
      <c r="H3532" s="9"/>
      <c r="I3532" s="9"/>
      <c r="J3532" s="9"/>
      <c r="K3532" s="9"/>
      <c r="L3532" s="9"/>
      <c r="M3532" s="9"/>
      <c r="N3532" s="9"/>
    </row>
    <row r="3533" spans="1:14" x14ac:dyDescent="0.2">
      <c r="A3533" s="9"/>
      <c r="B3533" s="9"/>
      <c r="C3533" s="9"/>
      <c r="D3533" s="9"/>
      <c r="E3533" s="9"/>
      <c r="F3533" s="9"/>
      <c r="G3533" s="9"/>
      <c r="H3533" s="9"/>
      <c r="I3533" s="9"/>
      <c r="J3533" s="9"/>
      <c r="K3533" s="9"/>
      <c r="L3533" s="9"/>
      <c r="M3533" s="9"/>
      <c r="N3533" s="9"/>
    </row>
    <row r="3534" spans="1:14" x14ac:dyDescent="0.2">
      <c r="A3534" s="9"/>
      <c r="B3534" s="9"/>
      <c r="C3534" s="9"/>
      <c r="D3534" s="9"/>
      <c r="E3534" s="9"/>
      <c r="F3534" s="9"/>
      <c r="G3534" s="9"/>
      <c r="H3534" s="9"/>
      <c r="I3534" s="9"/>
      <c r="J3534" s="9"/>
      <c r="K3534" s="9"/>
      <c r="L3534" s="9"/>
      <c r="M3534" s="9"/>
      <c r="N3534" s="9"/>
    </row>
    <row r="3535" spans="1:14" x14ac:dyDescent="0.2">
      <c r="A3535" s="9"/>
      <c r="B3535" s="9"/>
      <c r="C3535" s="9"/>
      <c r="D3535" s="9"/>
      <c r="E3535" s="9"/>
      <c r="F3535" s="9"/>
      <c r="G3535" s="9"/>
      <c r="H3535" s="9"/>
      <c r="I3535" s="9"/>
      <c r="J3535" s="9"/>
      <c r="K3535" s="9"/>
      <c r="L3535" s="9"/>
      <c r="M3535" s="9"/>
      <c r="N3535" s="9"/>
    </row>
    <row r="3536" spans="1:14" x14ac:dyDescent="0.2">
      <c r="A3536" s="9"/>
      <c r="B3536" s="9"/>
      <c r="C3536" s="9"/>
      <c r="D3536" s="9"/>
      <c r="E3536" s="9"/>
      <c r="F3536" s="9"/>
      <c r="G3536" s="9"/>
      <c r="H3536" s="9"/>
      <c r="I3536" s="9"/>
      <c r="J3536" s="9"/>
      <c r="K3536" s="9"/>
      <c r="L3536" s="9"/>
      <c r="M3536" s="9"/>
      <c r="N3536" s="9"/>
    </row>
    <row r="3537" spans="1:14" x14ac:dyDescent="0.2">
      <c r="A3537" s="9"/>
      <c r="B3537" s="9"/>
      <c r="C3537" s="9"/>
      <c r="D3537" s="9"/>
      <c r="E3537" s="9"/>
      <c r="F3537" s="9"/>
      <c r="G3537" s="9"/>
      <c r="H3537" s="9"/>
      <c r="I3537" s="9"/>
      <c r="J3537" s="9"/>
      <c r="K3537" s="9"/>
      <c r="L3537" s="9"/>
      <c r="M3537" s="9"/>
      <c r="N3537" s="9"/>
    </row>
    <row r="3538" spans="1:14" x14ac:dyDescent="0.2">
      <c r="A3538" s="9"/>
      <c r="B3538" s="9"/>
      <c r="C3538" s="9"/>
      <c r="D3538" s="9"/>
      <c r="E3538" s="9"/>
      <c r="F3538" s="9"/>
      <c r="G3538" s="9"/>
      <c r="H3538" s="9"/>
      <c r="I3538" s="9"/>
      <c r="J3538" s="9"/>
      <c r="K3538" s="9"/>
      <c r="L3538" s="9"/>
      <c r="M3538" s="9"/>
      <c r="N3538" s="9"/>
    </row>
    <row r="3539" spans="1:14" x14ac:dyDescent="0.2">
      <c r="A3539" s="9"/>
      <c r="B3539" s="9"/>
      <c r="C3539" s="9"/>
      <c r="D3539" s="9"/>
      <c r="E3539" s="9"/>
      <c r="F3539" s="9"/>
      <c r="G3539" s="9"/>
      <c r="H3539" s="9"/>
      <c r="I3539" s="9"/>
      <c r="J3539" s="9"/>
      <c r="K3539" s="9"/>
      <c r="L3539" s="9"/>
      <c r="M3539" s="9"/>
      <c r="N3539" s="9"/>
    </row>
    <row r="3540" spans="1:14" x14ac:dyDescent="0.2">
      <c r="A3540" s="9"/>
      <c r="B3540" s="9"/>
      <c r="C3540" s="9"/>
      <c r="D3540" s="9"/>
      <c r="E3540" s="9"/>
      <c r="F3540" s="9"/>
      <c r="G3540" s="9"/>
      <c r="H3540" s="9"/>
      <c r="I3540" s="9"/>
      <c r="J3540" s="9"/>
      <c r="K3540" s="9"/>
      <c r="L3540" s="9"/>
      <c r="M3540" s="9"/>
      <c r="N3540" s="9"/>
    </row>
    <row r="3541" spans="1:14" x14ac:dyDescent="0.2">
      <c r="A3541" s="9"/>
      <c r="B3541" s="9"/>
      <c r="C3541" s="9"/>
      <c r="D3541" s="9"/>
      <c r="E3541" s="9"/>
      <c r="F3541" s="9"/>
      <c r="G3541" s="9"/>
      <c r="H3541" s="9"/>
      <c r="I3541" s="9"/>
      <c r="J3541" s="9"/>
      <c r="K3541" s="9"/>
      <c r="L3541" s="9"/>
      <c r="M3541" s="9"/>
      <c r="N3541" s="9"/>
    </row>
    <row r="3542" spans="1:14" x14ac:dyDescent="0.2">
      <c r="A3542" s="9"/>
      <c r="B3542" s="9"/>
      <c r="C3542" s="9"/>
      <c r="D3542" s="9"/>
      <c r="E3542" s="9"/>
      <c r="F3542" s="9"/>
      <c r="G3542" s="9"/>
      <c r="H3542" s="9"/>
      <c r="I3542" s="9"/>
      <c r="J3542" s="9"/>
      <c r="K3542" s="9"/>
      <c r="L3542" s="9"/>
      <c r="M3542" s="9"/>
      <c r="N3542" s="9"/>
    </row>
    <row r="3543" spans="1:14" x14ac:dyDescent="0.2">
      <c r="A3543" s="9"/>
      <c r="B3543" s="9"/>
      <c r="C3543" s="9"/>
      <c r="D3543" s="9"/>
      <c r="E3543" s="9"/>
      <c r="F3543" s="9"/>
      <c r="G3543" s="9"/>
      <c r="H3543" s="9"/>
      <c r="I3543" s="9"/>
      <c r="J3543" s="9"/>
      <c r="K3543" s="9"/>
      <c r="L3543" s="9"/>
      <c r="M3543" s="9"/>
      <c r="N3543" s="9"/>
    </row>
    <row r="3544" spans="1:14" x14ac:dyDescent="0.2">
      <c r="A3544" s="9"/>
      <c r="B3544" s="9"/>
      <c r="C3544" s="9"/>
      <c r="D3544" s="9"/>
      <c r="E3544" s="9"/>
      <c r="F3544" s="9"/>
      <c r="G3544" s="9"/>
      <c r="H3544" s="9"/>
      <c r="I3544" s="9"/>
      <c r="J3544" s="9"/>
      <c r="K3544" s="9"/>
      <c r="L3544" s="9"/>
      <c r="M3544" s="9"/>
      <c r="N3544" s="9"/>
    </row>
    <row r="3545" spans="1:14" x14ac:dyDescent="0.2">
      <c r="A3545" s="9"/>
      <c r="B3545" s="9"/>
      <c r="C3545" s="9"/>
      <c r="D3545" s="9"/>
      <c r="E3545" s="9"/>
      <c r="F3545" s="9"/>
      <c r="G3545" s="9"/>
      <c r="H3545" s="9"/>
      <c r="I3545" s="9"/>
      <c r="J3545" s="9"/>
      <c r="K3545" s="9"/>
      <c r="L3545" s="9"/>
      <c r="M3545" s="9"/>
      <c r="N3545" s="9"/>
    </row>
    <row r="3546" spans="1:14" x14ac:dyDescent="0.2">
      <c r="A3546" s="9"/>
      <c r="B3546" s="9"/>
      <c r="C3546" s="9"/>
      <c r="D3546" s="9"/>
      <c r="E3546" s="9"/>
      <c r="F3546" s="9"/>
      <c r="G3546" s="9"/>
      <c r="H3546" s="9"/>
      <c r="I3546" s="9"/>
      <c r="J3546" s="9"/>
      <c r="K3546" s="9"/>
      <c r="L3546" s="9"/>
      <c r="M3546" s="9"/>
      <c r="N3546" s="9"/>
    </row>
    <row r="3547" spans="1:14" x14ac:dyDescent="0.2">
      <c r="A3547" s="9"/>
      <c r="B3547" s="9"/>
      <c r="C3547" s="9"/>
      <c r="D3547" s="9"/>
      <c r="E3547" s="9"/>
      <c r="F3547" s="9"/>
      <c r="G3547" s="9"/>
      <c r="H3547" s="9"/>
      <c r="I3547" s="9"/>
      <c r="J3547" s="9"/>
      <c r="K3547" s="9"/>
      <c r="L3547" s="9"/>
      <c r="M3547" s="9"/>
      <c r="N3547" s="9"/>
    </row>
    <row r="3548" spans="1:14" x14ac:dyDescent="0.2">
      <c r="A3548" s="9"/>
      <c r="B3548" s="9"/>
      <c r="C3548" s="9"/>
      <c r="D3548" s="9"/>
      <c r="E3548" s="9"/>
      <c r="F3548" s="9"/>
      <c r="G3548" s="9"/>
      <c r="H3548" s="9"/>
      <c r="I3548" s="9"/>
      <c r="J3548" s="9"/>
      <c r="K3548" s="9"/>
      <c r="L3548" s="9"/>
      <c r="M3548" s="9"/>
      <c r="N3548" s="9"/>
    </row>
    <row r="3549" spans="1:14" x14ac:dyDescent="0.2">
      <c r="A3549" s="9"/>
      <c r="B3549" s="9"/>
      <c r="C3549" s="9"/>
      <c r="D3549" s="9"/>
      <c r="E3549" s="9"/>
      <c r="F3549" s="9"/>
      <c r="G3549" s="9"/>
      <c r="H3549" s="9"/>
      <c r="I3549" s="9"/>
      <c r="J3549" s="9"/>
      <c r="K3549" s="9"/>
      <c r="L3549" s="9"/>
      <c r="M3549" s="9"/>
      <c r="N3549" s="9"/>
    </row>
    <row r="3550" spans="1:14" x14ac:dyDescent="0.2">
      <c r="A3550" s="9"/>
      <c r="B3550" s="9"/>
      <c r="C3550" s="9"/>
      <c r="D3550" s="9"/>
      <c r="E3550" s="9"/>
      <c r="F3550" s="9"/>
      <c r="G3550" s="9"/>
      <c r="H3550" s="9"/>
      <c r="I3550" s="9"/>
      <c r="J3550" s="9"/>
      <c r="K3550" s="9"/>
      <c r="L3550" s="9"/>
      <c r="M3550" s="9"/>
      <c r="N3550" s="9"/>
    </row>
    <row r="3551" spans="1:14" x14ac:dyDescent="0.2">
      <c r="A3551" s="9"/>
      <c r="B3551" s="9"/>
      <c r="C3551" s="9"/>
      <c r="D3551" s="9"/>
      <c r="E3551" s="9"/>
      <c r="F3551" s="9"/>
      <c r="G3551" s="9"/>
      <c r="H3551" s="9"/>
      <c r="I3551" s="9"/>
      <c r="J3551" s="9"/>
      <c r="K3551" s="9"/>
      <c r="L3551" s="9"/>
      <c r="M3551" s="9"/>
      <c r="N3551" s="9"/>
    </row>
    <row r="3552" spans="1:14" x14ac:dyDescent="0.2">
      <c r="A3552" s="9"/>
      <c r="B3552" s="9"/>
      <c r="C3552" s="9"/>
      <c r="D3552" s="9"/>
      <c r="E3552" s="9"/>
      <c r="F3552" s="9"/>
      <c r="G3552" s="9"/>
      <c r="H3552" s="9"/>
      <c r="I3552" s="9"/>
      <c r="J3552" s="9"/>
      <c r="K3552" s="9"/>
      <c r="L3552" s="9"/>
      <c r="M3552" s="9"/>
      <c r="N3552" s="9"/>
    </row>
    <row r="3553" spans="1:14" x14ac:dyDescent="0.2">
      <c r="A3553" s="9"/>
      <c r="B3553" s="9"/>
      <c r="C3553" s="9"/>
      <c r="D3553" s="9"/>
      <c r="E3553" s="9"/>
      <c r="F3553" s="9"/>
      <c r="G3553" s="9"/>
      <c r="H3553" s="9"/>
      <c r="I3553" s="9"/>
      <c r="J3553" s="9"/>
      <c r="K3553" s="9"/>
      <c r="L3553" s="9"/>
      <c r="M3553" s="9"/>
      <c r="N3553" s="9"/>
    </row>
    <row r="3554" spans="1:14" x14ac:dyDescent="0.2">
      <c r="A3554" s="9"/>
      <c r="B3554" s="9"/>
      <c r="C3554" s="9"/>
      <c r="D3554" s="9"/>
      <c r="E3554" s="9"/>
      <c r="F3554" s="9"/>
      <c r="G3554" s="9"/>
      <c r="H3554" s="9"/>
      <c r="I3554" s="9"/>
      <c r="J3554" s="9"/>
      <c r="K3554" s="9"/>
      <c r="L3554" s="9"/>
      <c r="M3554" s="9"/>
      <c r="N3554" s="9"/>
    </row>
    <row r="3555" spans="1:14" x14ac:dyDescent="0.2">
      <c r="A3555" s="9"/>
      <c r="B3555" s="9"/>
      <c r="C3555" s="9"/>
      <c r="D3555" s="9"/>
      <c r="E3555" s="9"/>
      <c r="F3555" s="9"/>
      <c r="G3555" s="9"/>
      <c r="H3555" s="9"/>
      <c r="I3555" s="9"/>
      <c r="J3555" s="9"/>
      <c r="K3555" s="9"/>
      <c r="L3555" s="9"/>
      <c r="M3555" s="9"/>
      <c r="N3555" s="9"/>
    </row>
    <row r="3556" spans="1:14" x14ac:dyDescent="0.2">
      <c r="A3556" s="9"/>
      <c r="B3556" s="9"/>
      <c r="C3556" s="9"/>
      <c r="D3556" s="9"/>
      <c r="E3556" s="9"/>
      <c r="F3556" s="9"/>
      <c r="G3556" s="9"/>
      <c r="H3556" s="9"/>
      <c r="I3556" s="9"/>
      <c r="J3556" s="9"/>
      <c r="K3556" s="9"/>
      <c r="L3556" s="9"/>
      <c r="M3556" s="9"/>
      <c r="N3556" s="9"/>
    </row>
    <row r="3557" spans="1:14" x14ac:dyDescent="0.2">
      <c r="A3557" s="9"/>
      <c r="B3557" s="9"/>
      <c r="C3557" s="9"/>
      <c r="D3557" s="9"/>
      <c r="E3557" s="9"/>
      <c r="F3557" s="9"/>
      <c r="G3557" s="9"/>
      <c r="H3557" s="9"/>
      <c r="I3557" s="9"/>
      <c r="J3557" s="9"/>
      <c r="K3557" s="9"/>
      <c r="L3557" s="9"/>
      <c r="M3557" s="9"/>
      <c r="N3557" s="9"/>
    </row>
    <row r="3558" spans="1:14" x14ac:dyDescent="0.2">
      <c r="A3558" s="9"/>
      <c r="B3558" s="9"/>
      <c r="C3558" s="9"/>
      <c r="D3558" s="9"/>
      <c r="E3558" s="9"/>
      <c r="F3558" s="9"/>
      <c r="G3558" s="9"/>
      <c r="H3558" s="9"/>
      <c r="I3558" s="9"/>
      <c r="J3558" s="9"/>
      <c r="K3558" s="9"/>
      <c r="L3558" s="9"/>
      <c r="M3558" s="9"/>
      <c r="N3558" s="9"/>
    </row>
    <row r="3559" spans="1:14" x14ac:dyDescent="0.2">
      <c r="A3559" s="9"/>
      <c r="B3559" s="9"/>
      <c r="C3559" s="9"/>
      <c r="D3559" s="9"/>
      <c r="E3559" s="9"/>
      <c r="F3559" s="9"/>
      <c r="G3559" s="9"/>
      <c r="H3559" s="9"/>
      <c r="I3559" s="9"/>
      <c r="J3559" s="9"/>
      <c r="K3559" s="9"/>
      <c r="L3559" s="9"/>
      <c r="M3559" s="9"/>
      <c r="N3559" s="9"/>
    </row>
    <row r="3560" spans="1:14" x14ac:dyDescent="0.2">
      <c r="A3560" s="9"/>
      <c r="B3560" s="9"/>
      <c r="C3560" s="9"/>
      <c r="D3560" s="9"/>
      <c r="E3560" s="9"/>
      <c r="F3560" s="9"/>
      <c r="G3560" s="9"/>
      <c r="H3560" s="9"/>
      <c r="I3560" s="9"/>
      <c r="J3560" s="9"/>
      <c r="K3560" s="9"/>
      <c r="L3560" s="9"/>
      <c r="M3560" s="9"/>
      <c r="N3560" s="9"/>
    </row>
    <row r="3561" spans="1:14" x14ac:dyDescent="0.2">
      <c r="A3561" s="9"/>
      <c r="B3561" s="9"/>
      <c r="C3561" s="9"/>
      <c r="D3561" s="9"/>
      <c r="E3561" s="9"/>
      <c r="F3561" s="9"/>
      <c r="G3561" s="9"/>
      <c r="H3561" s="9"/>
      <c r="I3561" s="9"/>
      <c r="J3561" s="9"/>
      <c r="K3561" s="9"/>
      <c r="L3561" s="9"/>
      <c r="M3561" s="9"/>
      <c r="N3561" s="9"/>
    </row>
    <row r="3562" spans="1:14" x14ac:dyDescent="0.2">
      <c r="A3562" s="9"/>
      <c r="B3562" s="9"/>
      <c r="C3562" s="9"/>
      <c r="D3562" s="9"/>
      <c r="E3562" s="9"/>
      <c r="F3562" s="9"/>
      <c r="G3562" s="9"/>
      <c r="H3562" s="9"/>
      <c r="I3562" s="9"/>
      <c r="J3562" s="9"/>
      <c r="K3562" s="9"/>
      <c r="L3562" s="9"/>
      <c r="M3562" s="9"/>
      <c r="N3562" s="9"/>
    </row>
    <row r="3563" spans="1:14" x14ac:dyDescent="0.2">
      <c r="A3563" s="9"/>
      <c r="B3563" s="9"/>
      <c r="C3563" s="9"/>
      <c r="D3563" s="9"/>
      <c r="E3563" s="9"/>
      <c r="F3563" s="9"/>
      <c r="G3563" s="9"/>
      <c r="H3563" s="9"/>
      <c r="I3563" s="9"/>
      <c r="J3563" s="9"/>
      <c r="K3563" s="9"/>
      <c r="L3563" s="9"/>
      <c r="M3563" s="9"/>
      <c r="N3563" s="9"/>
    </row>
    <row r="3564" spans="1:14" x14ac:dyDescent="0.2">
      <c r="A3564" s="9"/>
      <c r="B3564" s="9"/>
      <c r="C3564" s="9"/>
      <c r="D3564" s="9"/>
      <c r="E3564" s="9"/>
      <c r="F3564" s="9"/>
      <c r="G3564" s="9"/>
      <c r="H3564" s="9"/>
      <c r="I3564" s="9"/>
      <c r="J3564" s="9"/>
      <c r="K3564" s="9"/>
      <c r="L3564" s="9"/>
      <c r="M3564" s="9"/>
      <c r="N3564" s="9"/>
    </row>
    <row r="3565" spans="1:14" x14ac:dyDescent="0.2">
      <c r="A3565" s="9"/>
      <c r="B3565" s="9"/>
      <c r="C3565" s="9"/>
      <c r="D3565" s="9"/>
      <c r="E3565" s="9"/>
      <c r="F3565" s="9"/>
      <c r="G3565" s="9"/>
      <c r="H3565" s="9"/>
      <c r="I3565" s="9"/>
      <c r="J3565" s="9"/>
      <c r="K3565" s="9"/>
      <c r="L3565" s="9"/>
      <c r="M3565" s="9"/>
      <c r="N3565" s="9"/>
    </row>
    <row r="3566" spans="1:14" x14ac:dyDescent="0.2">
      <c r="A3566" s="9"/>
      <c r="B3566" s="9"/>
      <c r="C3566" s="9"/>
      <c r="D3566" s="9"/>
      <c r="E3566" s="9"/>
      <c r="F3566" s="9"/>
      <c r="G3566" s="9"/>
      <c r="H3566" s="9"/>
      <c r="I3566" s="9"/>
      <c r="J3566" s="9"/>
      <c r="K3566" s="9"/>
      <c r="L3566" s="9"/>
      <c r="M3566" s="9"/>
      <c r="N3566" s="9"/>
    </row>
    <row r="3567" spans="1:14" x14ac:dyDescent="0.2">
      <c r="A3567" s="9"/>
      <c r="B3567" s="9"/>
      <c r="C3567" s="9"/>
      <c r="D3567" s="9"/>
      <c r="E3567" s="9"/>
      <c r="F3567" s="9"/>
      <c r="G3567" s="9"/>
      <c r="H3567" s="9"/>
      <c r="I3567" s="9"/>
      <c r="J3567" s="9"/>
      <c r="K3567" s="9"/>
      <c r="L3567" s="9"/>
      <c r="M3567" s="9"/>
      <c r="N3567" s="9"/>
    </row>
    <row r="3568" spans="1:14" x14ac:dyDescent="0.2">
      <c r="A3568" s="9"/>
      <c r="B3568" s="9"/>
      <c r="C3568" s="9"/>
      <c r="D3568" s="9"/>
      <c r="E3568" s="9"/>
      <c r="F3568" s="9"/>
      <c r="G3568" s="9"/>
      <c r="H3568" s="9"/>
      <c r="I3568" s="9"/>
      <c r="J3568" s="9"/>
      <c r="K3568" s="9"/>
      <c r="L3568" s="9"/>
      <c r="M3568" s="9"/>
      <c r="N3568" s="9"/>
    </row>
    <row r="3569" spans="1:14" x14ac:dyDescent="0.2">
      <c r="A3569" s="9"/>
      <c r="B3569" s="9"/>
      <c r="C3569" s="9"/>
      <c r="D3569" s="9"/>
      <c r="E3569" s="9"/>
      <c r="F3569" s="9"/>
      <c r="G3569" s="9"/>
      <c r="H3569" s="9"/>
      <c r="I3569" s="9"/>
      <c r="J3569" s="9"/>
      <c r="K3569" s="9"/>
      <c r="L3569" s="9"/>
      <c r="M3569" s="9"/>
      <c r="N3569" s="9"/>
    </row>
    <row r="3570" spans="1:14" x14ac:dyDescent="0.2">
      <c r="A3570" s="9"/>
      <c r="B3570" s="9"/>
      <c r="C3570" s="9"/>
      <c r="D3570" s="9"/>
      <c r="E3570" s="9"/>
      <c r="F3570" s="9"/>
      <c r="G3570" s="9"/>
      <c r="H3570" s="9"/>
      <c r="I3570" s="9"/>
      <c r="J3570" s="9"/>
      <c r="K3570" s="9"/>
      <c r="L3570" s="9"/>
      <c r="M3570" s="9"/>
      <c r="N3570" s="9"/>
    </row>
    <row r="3571" spans="1:14" x14ac:dyDescent="0.2">
      <c r="A3571" s="9"/>
      <c r="B3571" s="9"/>
      <c r="C3571" s="9"/>
      <c r="D3571" s="9"/>
      <c r="E3571" s="9"/>
      <c r="F3571" s="9"/>
      <c r="G3571" s="9"/>
      <c r="H3571" s="9"/>
      <c r="I3571" s="9"/>
      <c r="J3571" s="9"/>
      <c r="K3571" s="9"/>
      <c r="L3571" s="9"/>
      <c r="M3571" s="9"/>
      <c r="N3571" s="9"/>
    </row>
    <row r="3572" spans="1:14" x14ac:dyDescent="0.2">
      <c r="A3572" s="9"/>
      <c r="B3572" s="9"/>
      <c r="C3572" s="9"/>
      <c r="D3572" s="9"/>
      <c r="E3572" s="9"/>
      <c r="F3572" s="9"/>
      <c r="G3572" s="9"/>
      <c r="H3572" s="9"/>
      <c r="I3572" s="9"/>
      <c r="J3572" s="9"/>
      <c r="K3572" s="9"/>
      <c r="L3572" s="9"/>
      <c r="M3572" s="9"/>
      <c r="N3572" s="9"/>
    </row>
    <row r="3573" spans="1:14" x14ac:dyDescent="0.2">
      <c r="A3573" s="9"/>
      <c r="B3573" s="9"/>
      <c r="C3573" s="9"/>
      <c r="D3573" s="9"/>
      <c r="E3573" s="9"/>
      <c r="F3573" s="9"/>
      <c r="G3573" s="9"/>
      <c r="H3573" s="9"/>
      <c r="I3573" s="9"/>
      <c r="J3573" s="9"/>
      <c r="K3573" s="9"/>
      <c r="L3573" s="9"/>
      <c r="M3573" s="9"/>
      <c r="N3573" s="9"/>
    </row>
    <row r="3574" spans="1:14" x14ac:dyDescent="0.2">
      <c r="A3574" s="9"/>
      <c r="B3574" s="9"/>
      <c r="C3574" s="9"/>
      <c r="D3574" s="9"/>
      <c r="E3574" s="9"/>
      <c r="F3574" s="9"/>
      <c r="G3574" s="9"/>
      <c r="H3574" s="9"/>
      <c r="I3574" s="9"/>
      <c r="J3574" s="9"/>
      <c r="K3574" s="9"/>
      <c r="L3574" s="9"/>
      <c r="M3574" s="9"/>
      <c r="N3574" s="9"/>
    </row>
    <row r="3575" spans="1:14" x14ac:dyDescent="0.2">
      <c r="A3575" s="9"/>
      <c r="B3575" s="9"/>
      <c r="C3575" s="9"/>
      <c r="D3575" s="9"/>
      <c r="E3575" s="9"/>
      <c r="F3575" s="9"/>
      <c r="G3575" s="9"/>
      <c r="H3575" s="9"/>
      <c r="I3575" s="9"/>
      <c r="J3575" s="9"/>
      <c r="K3575" s="9"/>
      <c r="L3575" s="9"/>
      <c r="M3575" s="9"/>
      <c r="N3575" s="9"/>
    </row>
    <row r="3576" spans="1:14" x14ac:dyDescent="0.2">
      <c r="A3576" s="9"/>
      <c r="B3576" s="9"/>
      <c r="C3576" s="9"/>
      <c r="D3576" s="9"/>
      <c r="E3576" s="9"/>
      <c r="F3576" s="9"/>
      <c r="G3576" s="9"/>
      <c r="H3576" s="9"/>
      <c r="I3576" s="9"/>
      <c r="J3576" s="9"/>
      <c r="K3576" s="9"/>
      <c r="L3576" s="9"/>
      <c r="M3576" s="9"/>
      <c r="N3576" s="9"/>
    </row>
    <row r="3577" spans="1:14" x14ac:dyDescent="0.2">
      <c r="A3577" s="9"/>
      <c r="B3577" s="9"/>
      <c r="C3577" s="9"/>
      <c r="D3577" s="9"/>
      <c r="E3577" s="9"/>
      <c r="F3577" s="9"/>
      <c r="G3577" s="9"/>
      <c r="H3577" s="9"/>
      <c r="I3577" s="9"/>
      <c r="J3577" s="9"/>
      <c r="K3577" s="9"/>
      <c r="L3577" s="9"/>
      <c r="M3577" s="9"/>
      <c r="N3577" s="9"/>
    </row>
    <row r="3578" spans="1:14" x14ac:dyDescent="0.2">
      <c r="A3578" s="9"/>
      <c r="B3578" s="9"/>
      <c r="C3578" s="9"/>
      <c r="D3578" s="9"/>
      <c r="E3578" s="9"/>
      <c r="F3578" s="9"/>
      <c r="G3578" s="9"/>
      <c r="H3578" s="9"/>
      <c r="I3578" s="9"/>
      <c r="J3578" s="9"/>
      <c r="K3578" s="9"/>
      <c r="L3578" s="9"/>
      <c r="M3578" s="9"/>
      <c r="N3578" s="9"/>
    </row>
    <row r="3579" spans="1:14" x14ac:dyDescent="0.2">
      <c r="A3579" s="9"/>
      <c r="B3579" s="9"/>
      <c r="C3579" s="9"/>
      <c r="D3579" s="9"/>
      <c r="E3579" s="9"/>
      <c r="F3579" s="9"/>
      <c r="G3579" s="9"/>
      <c r="H3579" s="9"/>
      <c r="I3579" s="9"/>
      <c r="J3579" s="9"/>
      <c r="K3579" s="9"/>
      <c r="L3579" s="9"/>
      <c r="M3579" s="9"/>
      <c r="N3579" s="9"/>
    </row>
    <row r="3580" spans="1:14" x14ac:dyDescent="0.2">
      <c r="A3580" s="9"/>
      <c r="B3580" s="9"/>
      <c r="C3580" s="9"/>
      <c r="D3580" s="9"/>
      <c r="E3580" s="9"/>
      <c r="F3580" s="9"/>
      <c r="G3580" s="9"/>
      <c r="H3580" s="9"/>
      <c r="I3580" s="9"/>
      <c r="J3580" s="9"/>
      <c r="K3580" s="9"/>
      <c r="L3580" s="9"/>
      <c r="M3580" s="9"/>
      <c r="N3580" s="9"/>
    </row>
    <row r="3581" spans="1:14" x14ac:dyDescent="0.2">
      <c r="A3581" s="9"/>
      <c r="B3581" s="9"/>
      <c r="C3581" s="9"/>
      <c r="D3581" s="9"/>
      <c r="E3581" s="9"/>
      <c r="F3581" s="9"/>
      <c r="G3581" s="9"/>
      <c r="H3581" s="9"/>
      <c r="I3581" s="9"/>
      <c r="J3581" s="9"/>
      <c r="K3581" s="9"/>
      <c r="L3581" s="9"/>
      <c r="M3581" s="9"/>
      <c r="N3581" s="9"/>
    </row>
    <row r="3582" spans="1:14" x14ac:dyDescent="0.2">
      <c r="A3582" s="9"/>
      <c r="B3582" s="9"/>
      <c r="C3582" s="9"/>
      <c r="D3582" s="9"/>
      <c r="E3582" s="9"/>
      <c r="F3582" s="9"/>
      <c r="G3582" s="9"/>
      <c r="H3582" s="9"/>
      <c r="I3582" s="9"/>
      <c r="J3582" s="9"/>
      <c r="K3582" s="9"/>
      <c r="L3582" s="9"/>
      <c r="M3582" s="9"/>
      <c r="N3582" s="9"/>
    </row>
    <row r="3583" spans="1:14" x14ac:dyDescent="0.2">
      <c r="A3583" s="9"/>
      <c r="B3583" s="9"/>
      <c r="C3583" s="9"/>
      <c r="D3583" s="9"/>
      <c r="E3583" s="9"/>
      <c r="F3583" s="9"/>
      <c r="G3583" s="9"/>
      <c r="H3583" s="9"/>
      <c r="I3583" s="9"/>
      <c r="J3583" s="9"/>
      <c r="K3583" s="9"/>
      <c r="L3583" s="9"/>
      <c r="M3583" s="9"/>
      <c r="N3583" s="9"/>
    </row>
    <row r="3584" spans="1:14" x14ac:dyDescent="0.2">
      <c r="A3584" s="9"/>
      <c r="B3584" s="9"/>
      <c r="C3584" s="9"/>
      <c r="D3584" s="9"/>
      <c r="E3584" s="9"/>
      <c r="F3584" s="9"/>
      <c r="G3584" s="9"/>
      <c r="H3584" s="9"/>
      <c r="I3584" s="9"/>
      <c r="J3584" s="9"/>
      <c r="K3584" s="9"/>
      <c r="L3584" s="9"/>
      <c r="M3584" s="9"/>
      <c r="N3584" s="9"/>
    </row>
    <row r="3585" spans="1:14" x14ac:dyDescent="0.2">
      <c r="A3585" s="9"/>
      <c r="B3585" s="9"/>
      <c r="C3585" s="9"/>
      <c r="D3585" s="9"/>
      <c r="E3585" s="9"/>
      <c r="F3585" s="9"/>
      <c r="G3585" s="9"/>
      <c r="H3585" s="9"/>
      <c r="I3585" s="9"/>
      <c r="J3585" s="9"/>
      <c r="K3585" s="9"/>
      <c r="L3585" s="9"/>
      <c r="M3585" s="9"/>
      <c r="N3585" s="9"/>
    </row>
    <row r="3586" spans="1:14" x14ac:dyDescent="0.2">
      <c r="A3586" s="9"/>
      <c r="B3586" s="9"/>
      <c r="C3586" s="9"/>
      <c r="D3586" s="9"/>
      <c r="E3586" s="9"/>
      <c r="F3586" s="9"/>
      <c r="G3586" s="9"/>
      <c r="H3586" s="9"/>
      <c r="I3586" s="9"/>
      <c r="J3586" s="9"/>
      <c r="K3586" s="9"/>
      <c r="L3586" s="9"/>
      <c r="M3586" s="9"/>
      <c r="N3586" s="9"/>
    </row>
    <row r="3587" spans="1:14" x14ac:dyDescent="0.2">
      <c r="A3587" s="9"/>
      <c r="B3587" s="9"/>
      <c r="C3587" s="9"/>
      <c r="D3587" s="9"/>
      <c r="E3587" s="9"/>
      <c r="F3587" s="9"/>
      <c r="G3587" s="9"/>
      <c r="H3587" s="9"/>
      <c r="I3587" s="9"/>
      <c r="J3587" s="9"/>
      <c r="K3587" s="9"/>
      <c r="L3587" s="9"/>
      <c r="M3587" s="9"/>
      <c r="N3587" s="9"/>
    </row>
    <row r="3588" spans="1:14" x14ac:dyDescent="0.2">
      <c r="A3588" s="9"/>
      <c r="B3588" s="9"/>
      <c r="C3588" s="9"/>
      <c r="D3588" s="9"/>
      <c r="E3588" s="9"/>
      <c r="F3588" s="9"/>
      <c r="G3588" s="9"/>
      <c r="H3588" s="9"/>
      <c r="I3588" s="9"/>
      <c r="J3588" s="9"/>
      <c r="K3588" s="9"/>
      <c r="L3588" s="9"/>
      <c r="M3588" s="9"/>
      <c r="N3588" s="9"/>
    </row>
    <row r="3589" spans="1:14" x14ac:dyDescent="0.2">
      <c r="A3589" s="9"/>
      <c r="B3589" s="9"/>
      <c r="C3589" s="9"/>
      <c r="D3589" s="9"/>
      <c r="E3589" s="9"/>
      <c r="F3589" s="9"/>
      <c r="G3589" s="9"/>
      <c r="H3589" s="9"/>
      <c r="I3589" s="9"/>
      <c r="J3589" s="9"/>
      <c r="K3589" s="9"/>
      <c r="L3589" s="9"/>
      <c r="M3589" s="9"/>
      <c r="N3589" s="9"/>
    </row>
    <row r="3590" spans="1:14" x14ac:dyDescent="0.2">
      <c r="A3590" s="9"/>
      <c r="B3590" s="9"/>
      <c r="C3590" s="9"/>
      <c r="D3590" s="9"/>
      <c r="E3590" s="9"/>
      <c r="F3590" s="9"/>
      <c r="G3590" s="9"/>
      <c r="H3590" s="9"/>
      <c r="I3590" s="9"/>
      <c r="J3590" s="9"/>
      <c r="K3590" s="9"/>
      <c r="L3590" s="9"/>
      <c r="M3590" s="9"/>
      <c r="N3590" s="9"/>
    </row>
    <row r="3591" spans="1:14" x14ac:dyDescent="0.2">
      <c r="A3591" s="9"/>
      <c r="B3591" s="9"/>
      <c r="C3591" s="9"/>
      <c r="D3591" s="9"/>
      <c r="E3591" s="9"/>
      <c r="F3591" s="9"/>
      <c r="G3591" s="9"/>
      <c r="H3591" s="9"/>
      <c r="I3591" s="9"/>
      <c r="J3591" s="9"/>
      <c r="K3591" s="9"/>
      <c r="L3591" s="9"/>
      <c r="M3591" s="9"/>
      <c r="N3591" s="9"/>
    </row>
    <row r="3592" spans="1:14" x14ac:dyDescent="0.2">
      <c r="A3592" s="9"/>
      <c r="B3592" s="9"/>
      <c r="C3592" s="9"/>
      <c r="D3592" s="9"/>
      <c r="E3592" s="9"/>
      <c r="F3592" s="9"/>
      <c r="G3592" s="9"/>
      <c r="H3592" s="9"/>
      <c r="I3592" s="9"/>
      <c r="J3592" s="9"/>
      <c r="K3592" s="9"/>
      <c r="L3592" s="9"/>
      <c r="M3592" s="9"/>
      <c r="N3592" s="9"/>
    </row>
    <row r="3593" spans="1:14" x14ac:dyDescent="0.2">
      <c r="A3593" s="9"/>
      <c r="B3593" s="9"/>
      <c r="C3593" s="9"/>
      <c r="D3593" s="9"/>
      <c r="E3593" s="9"/>
      <c r="F3593" s="9"/>
      <c r="G3593" s="9"/>
      <c r="H3593" s="9"/>
      <c r="I3593" s="9"/>
      <c r="J3593" s="9"/>
      <c r="K3593" s="9"/>
      <c r="L3593" s="9"/>
      <c r="M3593" s="9"/>
      <c r="N3593" s="9"/>
    </row>
    <row r="3594" spans="1:14" x14ac:dyDescent="0.2">
      <c r="A3594" s="9"/>
      <c r="B3594" s="9"/>
      <c r="C3594" s="9"/>
      <c r="D3594" s="9"/>
      <c r="E3594" s="9"/>
      <c r="F3594" s="9"/>
      <c r="G3594" s="9"/>
      <c r="H3594" s="9"/>
      <c r="I3594" s="9"/>
      <c r="J3594" s="9"/>
      <c r="K3594" s="9"/>
      <c r="L3594" s="9"/>
      <c r="M3594" s="9"/>
      <c r="N3594" s="9"/>
    </row>
    <row r="3595" spans="1:14" x14ac:dyDescent="0.2">
      <c r="A3595" s="9"/>
      <c r="B3595" s="9"/>
      <c r="C3595" s="9"/>
      <c r="D3595" s="9"/>
      <c r="E3595" s="9"/>
      <c r="F3595" s="9"/>
      <c r="G3595" s="9"/>
      <c r="H3595" s="9"/>
      <c r="I3595" s="9"/>
      <c r="J3595" s="9"/>
      <c r="K3595" s="9"/>
      <c r="L3595" s="9"/>
      <c r="M3595" s="9"/>
      <c r="N3595" s="9"/>
    </row>
    <row r="3596" spans="1:14" x14ac:dyDescent="0.2">
      <c r="A3596" s="9"/>
      <c r="B3596" s="9"/>
      <c r="C3596" s="9"/>
      <c r="D3596" s="9"/>
      <c r="E3596" s="9"/>
      <c r="F3596" s="9"/>
      <c r="G3596" s="9"/>
      <c r="H3596" s="9"/>
      <c r="I3596" s="9"/>
      <c r="J3596" s="9"/>
      <c r="K3596" s="9"/>
      <c r="L3596" s="9"/>
      <c r="M3596" s="9"/>
      <c r="N3596" s="9"/>
    </row>
    <row r="3597" spans="1:14" x14ac:dyDescent="0.2">
      <c r="A3597" s="9"/>
      <c r="B3597" s="9"/>
      <c r="C3597" s="9"/>
      <c r="D3597" s="9"/>
      <c r="E3597" s="9"/>
      <c r="F3597" s="9"/>
      <c r="G3597" s="9"/>
      <c r="H3597" s="9"/>
      <c r="I3597" s="9"/>
      <c r="J3597" s="9"/>
      <c r="K3597" s="9"/>
      <c r="L3597" s="9"/>
      <c r="M3597" s="9"/>
      <c r="N3597" s="9"/>
    </row>
    <row r="3598" spans="1:14" x14ac:dyDescent="0.2">
      <c r="A3598" s="9"/>
      <c r="B3598" s="9"/>
      <c r="C3598" s="9"/>
      <c r="D3598" s="9"/>
      <c r="E3598" s="9"/>
      <c r="F3598" s="9"/>
      <c r="G3598" s="9"/>
      <c r="H3598" s="9"/>
      <c r="I3598" s="9"/>
      <c r="J3598" s="9"/>
      <c r="K3598" s="9"/>
      <c r="L3598" s="9"/>
      <c r="M3598" s="9"/>
      <c r="N3598" s="9"/>
    </row>
    <row r="3599" spans="1:14" x14ac:dyDescent="0.2">
      <c r="A3599" s="9"/>
      <c r="B3599" s="9"/>
      <c r="C3599" s="9"/>
      <c r="D3599" s="9"/>
      <c r="E3599" s="9"/>
      <c r="F3599" s="9"/>
      <c r="G3599" s="9"/>
      <c r="H3599" s="9"/>
      <c r="I3599" s="9"/>
      <c r="J3599" s="9"/>
      <c r="K3599" s="9"/>
      <c r="L3599" s="9"/>
      <c r="M3599" s="9"/>
      <c r="N3599" s="9"/>
    </row>
    <row r="3600" spans="1:14" x14ac:dyDescent="0.2">
      <c r="A3600" s="9"/>
      <c r="B3600" s="9"/>
      <c r="C3600" s="9"/>
      <c r="D3600" s="9"/>
      <c r="E3600" s="9"/>
      <c r="F3600" s="9"/>
      <c r="G3600" s="9"/>
      <c r="H3600" s="9"/>
      <c r="I3600" s="9"/>
      <c r="J3600" s="9"/>
      <c r="K3600" s="9"/>
      <c r="L3600" s="9"/>
      <c r="M3600" s="9"/>
      <c r="N3600" s="9"/>
    </row>
    <row r="3601" spans="1:14" x14ac:dyDescent="0.2">
      <c r="A3601" s="9"/>
      <c r="B3601" s="9"/>
      <c r="C3601" s="9"/>
      <c r="D3601" s="9"/>
      <c r="E3601" s="9"/>
      <c r="F3601" s="9"/>
      <c r="G3601" s="9"/>
      <c r="H3601" s="9"/>
      <c r="I3601" s="9"/>
      <c r="J3601" s="9"/>
      <c r="K3601" s="9"/>
      <c r="L3601" s="9"/>
      <c r="M3601" s="9"/>
      <c r="N3601" s="9"/>
    </row>
    <row r="3602" spans="1:14" x14ac:dyDescent="0.2">
      <c r="A3602" s="9"/>
      <c r="B3602" s="9"/>
      <c r="C3602" s="9"/>
      <c r="D3602" s="9"/>
      <c r="E3602" s="9"/>
      <c r="F3602" s="9"/>
      <c r="G3602" s="9"/>
      <c r="H3602" s="9"/>
      <c r="I3602" s="9"/>
      <c r="J3602" s="9"/>
      <c r="K3602" s="9"/>
      <c r="L3602" s="9"/>
      <c r="M3602" s="9"/>
      <c r="N3602" s="9"/>
    </row>
    <row r="3603" spans="1:14" x14ac:dyDescent="0.2">
      <c r="A3603" s="9"/>
      <c r="B3603" s="9"/>
      <c r="C3603" s="9"/>
      <c r="D3603" s="9"/>
      <c r="E3603" s="9"/>
      <c r="F3603" s="9"/>
      <c r="G3603" s="9"/>
      <c r="H3603" s="9"/>
      <c r="I3603" s="9"/>
      <c r="J3603" s="9"/>
      <c r="K3603" s="9"/>
      <c r="L3603" s="9"/>
      <c r="M3603" s="9"/>
      <c r="N3603" s="9"/>
    </row>
    <row r="3604" spans="1:14" x14ac:dyDescent="0.2">
      <c r="A3604" s="9"/>
      <c r="B3604" s="9"/>
      <c r="C3604" s="9"/>
      <c r="D3604" s="9"/>
      <c r="E3604" s="9"/>
      <c r="F3604" s="9"/>
      <c r="G3604" s="9"/>
      <c r="H3604" s="9"/>
      <c r="I3604" s="9"/>
      <c r="J3604" s="9"/>
      <c r="K3604" s="9"/>
      <c r="L3604" s="9"/>
      <c r="M3604" s="9"/>
      <c r="N3604" s="9"/>
    </row>
    <row r="3605" spans="1:14" x14ac:dyDescent="0.2">
      <c r="A3605" s="9"/>
      <c r="B3605" s="9"/>
      <c r="C3605" s="9"/>
      <c r="D3605" s="9"/>
      <c r="E3605" s="9"/>
      <c r="F3605" s="9"/>
      <c r="G3605" s="9"/>
      <c r="H3605" s="9"/>
      <c r="I3605" s="9"/>
      <c r="J3605" s="9"/>
      <c r="K3605" s="9"/>
      <c r="L3605" s="9"/>
      <c r="M3605" s="9"/>
      <c r="N3605" s="9"/>
    </row>
    <row r="3606" spans="1:14" x14ac:dyDescent="0.2">
      <c r="A3606" s="9"/>
      <c r="B3606" s="9"/>
      <c r="C3606" s="9"/>
      <c r="D3606" s="9"/>
      <c r="E3606" s="9"/>
      <c r="F3606" s="9"/>
      <c r="G3606" s="9"/>
      <c r="H3606" s="9"/>
      <c r="I3606" s="9"/>
      <c r="J3606" s="9"/>
      <c r="K3606" s="9"/>
      <c r="L3606" s="9"/>
      <c r="M3606" s="9"/>
      <c r="N3606" s="9"/>
    </row>
    <row r="3607" spans="1:14" x14ac:dyDescent="0.2">
      <c r="A3607" s="9"/>
      <c r="B3607" s="9"/>
      <c r="C3607" s="9"/>
      <c r="D3607" s="9"/>
      <c r="E3607" s="9"/>
      <c r="F3607" s="9"/>
      <c r="G3607" s="9"/>
      <c r="H3607" s="9"/>
      <c r="I3607" s="9"/>
      <c r="J3607" s="9"/>
      <c r="K3607" s="9"/>
      <c r="L3607" s="9"/>
      <c r="M3607" s="9"/>
      <c r="N3607" s="9"/>
    </row>
    <row r="3608" spans="1:14" x14ac:dyDescent="0.2">
      <c r="A3608" s="9"/>
      <c r="B3608" s="9"/>
      <c r="C3608" s="9"/>
      <c r="D3608" s="9"/>
      <c r="E3608" s="9"/>
      <c r="F3608" s="9"/>
      <c r="G3608" s="9"/>
      <c r="H3608" s="9"/>
      <c r="I3608" s="9"/>
      <c r="J3608" s="9"/>
      <c r="K3608" s="9"/>
      <c r="L3608" s="9"/>
      <c r="M3608" s="9"/>
      <c r="N3608" s="9"/>
    </row>
    <row r="3609" spans="1:14" x14ac:dyDescent="0.2">
      <c r="A3609" s="9"/>
      <c r="B3609" s="9"/>
      <c r="C3609" s="9"/>
      <c r="D3609" s="9"/>
      <c r="E3609" s="9"/>
      <c r="F3609" s="9"/>
      <c r="G3609" s="9"/>
      <c r="H3609" s="9"/>
      <c r="I3609" s="9"/>
      <c r="J3609" s="9"/>
      <c r="K3609" s="9"/>
      <c r="L3609" s="9"/>
      <c r="M3609" s="9"/>
      <c r="N3609" s="9"/>
    </row>
    <row r="3610" spans="1:14" x14ac:dyDescent="0.2">
      <c r="A3610" s="9"/>
      <c r="B3610" s="9"/>
      <c r="C3610" s="9"/>
      <c r="D3610" s="9"/>
      <c r="E3610" s="9"/>
      <c r="F3610" s="9"/>
      <c r="G3610" s="9"/>
      <c r="H3610" s="9"/>
      <c r="I3610" s="9"/>
      <c r="J3610" s="9"/>
      <c r="K3610" s="9"/>
      <c r="L3610" s="9"/>
      <c r="M3610" s="9"/>
      <c r="N3610" s="9"/>
    </row>
    <row r="3611" spans="1:14" x14ac:dyDescent="0.2">
      <c r="A3611" s="9"/>
      <c r="B3611" s="9"/>
      <c r="C3611" s="9"/>
      <c r="D3611" s="9"/>
      <c r="E3611" s="9"/>
      <c r="F3611" s="9"/>
      <c r="G3611" s="9"/>
      <c r="H3611" s="9"/>
      <c r="I3611" s="9"/>
      <c r="J3611" s="9"/>
      <c r="K3611" s="9"/>
      <c r="L3611" s="9"/>
      <c r="M3611" s="9"/>
      <c r="N3611" s="9"/>
    </row>
    <row r="3612" spans="1:14" x14ac:dyDescent="0.2">
      <c r="A3612" s="9"/>
      <c r="B3612" s="9"/>
      <c r="C3612" s="9"/>
      <c r="D3612" s="9"/>
      <c r="E3612" s="9"/>
      <c r="F3612" s="9"/>
      <c r="G3612" s="9"/>
      <c r="H3612" s="9"/>
      <c r="I3612" s="9"/>
      <c r="J3612" s="9"/>
      <c r="K3612" s="9"/>
      <c r="L3612" s="9"/>
      <c r="M3612" s="9"/>
      <c r="N3612" s="9"/>
    </row>
    <row r="3613" spans="1:14" x14ac:dyDescent="0.2">
      <c r="A3613" s="9"/>
      <c r="B3613" s="9"/>
      <c r="C3613" s="9"/>
      <c r="D3613" s="9"/>
      <c r="E3613" s="9"/>
      <c r="F3613" s="9"/>
      <c r="G3613" s="9"/>
      <c r="H3613" s="9"/>
      <c r="I3613" s="9"/>
      <c r="J3613" s="9"/>
      <c r="K3613" s="9"/>
      <c r="L3613" s="9"/>
      <c r="M3613" s="9"/>
      <c r="N3613" s="9"/>
    </row>
    <row r="3614" spans="1:14" x14ac:dyDescent="0.2">
      <c r="A3614" s="9"/>
      <c r="B3614" s="9"/>
      <c r="C3614" s="9"/>
      <c r="D3614" s="9"/>
      <c r="E3614" s="9"/>
      <c r="F3614" s="9"/>
      <c r="G3614" s="9"/>
      <c r="H3614" s="9"/>
      <c r="I3614" s="9"/>
      <c r="J3614" s="9"/>
      <c r="K3614" s="9"/>
      <c r="L3614" s="9"/>
      <c r="M3614" s="9"/>
      <c r="N3614" s="9"/>
    </row>
    <row r="3615" spans="1:14" x14ac:dyDescent="0.2">
      <c r="A3615" s="9"/>
      <c r="B3615" s="9"/>
      <c r="C3615" s="9"/>
      <c r="D3615" s="9"/>
      <c r="E3615" s="9"/>
      <c r="F3615" s="9"/>
      <c r="G3615" s="9"/>
      <c r="H3615" s="9"/>
      <c r="I3615" s="9"/>
      <c r="J3615" s="9"/>
      <c r="K3615" s="9"/>
      <c r="L3615" s="9"/>
      <c r="M3615" s="9"/>
      <c r="N3615" s="9"/>
    </row>
    <row r="3616" spans="1:14" x14ac:dyDescent="0.2">
      <c r="A3616" s="9"/>
      <c r="B3616" s="9"/>
      <c r="C3616" s="9"/>
      <c r="D3616" s="9"/>
      <c r="E3616" s="9"/>
      <c r="F3616" s="9"/>
      <c r="G3616" s="9"/>
      <c r="H3616" s="9"/>
      <c r="I3616" s="9"/>
      <c r="J3616" s="9"/>
      <c r="K3616" s="9"/>
      <c r="L3616" s="9"/>
      <c r="M3616" s="9"/>
      <c r="N3616" s="9"/>
    </row>
    <row r="3617" spans="1:14" x14ac:dyDescent="0.2">
      <c r="A3617" s="9"/>
      <c r="B3617" s="9"/>
      <c r="C3617" s="9"/>
      <c r="D3617" s="9"/>
      <c r="E3617" s="9"/>
      <c r="F3617" s="9"/>
      <c r="G3617" s="9"/>
      <c r="H3617" s="9"/>
      <c r="I3617" s="9"/>
      <c r="J3617" s="9"/>
      <c r="K3617" s="9"/>
      <c r="L3617" s="9"/>
      <c r="M3617" s="9"/>
      <c r="N3617" s="9"/>
    </row>
    <row r="3618" spans="1:14" x14ac:dyDescent="0.2">
      <c r="A3618" s="9"/>
      <c r="B3618" s="9"/>
      <c r="C3618" s="9"/>
      <c r="D3618" s="9"/>
      <c r="E3618" s="9"/>
      <c r="F3618" s="9"/>
      <c r="G3618" s="9"/>
      <c r="H3618" s="9"/>
      <c r="I3618" s="9"/>
      <c r="J3618" s="9"/>
      <c r="K3618" s="9"/>
      <c r="L3618" s="9"/>
      <c r="M3618" s="9"/>
      <c r="N3618" s="9"/>
    </row>
    <row r="3619" spans="1:14" x14ac:dyDescent="0.2">
      <c r="A3619" s="9"/>
      <c r="B3619" s="9"/>
      <c r="C3619" s="9"/>
      <c r="D3619" s="9"/>
      <c r="E3619" s="9"/>
      <c r="F3619" s="9"/>
      <c r="G3619" s="9"/>
      <c r="H3619" s="9"/>
      <c r="I3619" s="9"/>
      <c r="J3619" s="9"/>
      <c r="K3619" s="9"/>
      <c r="L3619" s="9"/>
      <c r="M3619" s="9"/>
      <c r="N3619" s="9"/>
    </row>
    <row r="3620" spans="1:14" x14ac:dyDescent="0.2">
      <c r="A3620" s="9"/>
      <c r="B3620" s="9"/>
      <c r="C3620" s="9"/>
      <c r="D3620" s="9"/>
      <c r="E3620" s="9"/>
      <c r="F3620" s="9"/>
      <c r="G3620" s="9"/>
      <c r="H3620" s="9"/>
      <c r="I3620" s="9"/>
      <c r="J3620" s="9"/>
      <c r="K3620" s="9"/>
      <c r="L3620" s="9"/>
      <c r="M3620" s="9"/>
      <c r="N3620" s="9"/>
    </row>
    <row r="3621" spans="1:14" x14ac:dyDescent="0.2">
      <c r="A3621" s="9"/>
      <c r="B3621" s="9"/>
      <c r="C3621" s="9"/>
      <c r="D3621" s="9"/>
      <c r="E3621" s="9"/>
      <c r="F3621" s="9"/>
      <c r="G3621" s="9"/>
      <c r="H3621" s="9"/>
      <c r="I3621" s="9"/>
      <c r="J3621" s="9"/>
      <c r="K3621" s="9"/>
      <c r="L3621" s="9"/>
      <c r="M3621" s="9"/>
      <c r="N3621" s="9"/>
    </row>
    <row r="3622" spans="1:14" x14ac:dyDescent="0.2">
      <c r="A3622" s="9"/>
      <c r="B3622" s="9"/>
      <c r="C3622" s="9"/>
      <c r="D3622" s="9"/>
      <c r="E3622" s="9"/>
      <c r="F3622" s="9"/>
      <c r="G3622" s="9"/>
      <c r="H3622" s="9"/>
      <c r="I3622" s="9"/>
      <c r="J3622" s="9"/>
      <c r="K3622" s="9"/>
      <c r="L3622" s="9"/>
      <c r="M3622" s="9"/>
      <c r="N3622" s="9"/>
    </row>
    <row r="3623" spans="1:14" x14ac:dyDescent="0.2">
      <c r="A3623" s="9"/>
      <c r="B3623" s="9"/>
      <c r="C3623" s="9"/>
      <c r="D3623" s="9"/>
      <c r="E3623" s="9"/>
      <c r="F3623" s="9"/>
      <c r="G3623" s="9"/>
      <c r="H3623" s="9"/>
      <c r="I3623" s="9"/>
      <c r="J3623" s="9"/>
      <c r="K3623" s="9"/>
      <c r="L3623" s="9"/>
      <c r="M3623" s="9"/>
      <c r="N3623" s="9"/>
    </row>
    <row r="3624" spans="1:14" x14ac:dyDescent="0.2">
      <c r="A3624" s="9"/>
      <c r="B3624" s="9"/>
      <c r="C3624" s="9"/>
      <c r="D3624" s="9"/>
      <c r="E3624" s="9"/>
      <c r="F3624" s="9"/>
      <c r="G3624" s="9"/>
      <c r="H3624" s="9"/>
      <c r="I3624" s="9"/>
      <c r="J3624" s="9"/>
      <c r="K3624" s="9"/>
      <c r="L3624" s="9"/>
      <c r="M3624" s="9"/>
      <c r="N3624" s="9"/>
    </row>
    <row r="3625" spans="1:14" x14ac:dyDescent="0.2">
      <c r="A3625" s="9"/>
      <c r="B3625" s="9"/>
      <c r="C3625" s="9"/>
      <c r="D3625" s="9"/>
      <c r="E3625" s="9"/>
      <c r="F3625" s="9"/>
      <c r="G3625" s="9"/>
      <c r="H3625" s="9"/>
      <c r="I3625" s="9"/>
      <c r="J3625" s="9"/>
      <c r="K3625" s="9"/>
      <c r="L3625" s="9"/>
      <c r="M3625" s="9"/>
      <c r="N3625" s="9"/>
    </row>
    <row r="3626" spans="1:14" x14ac:dyDescent="0.2">
      <c r="A3626" s="9"/>
      <c r="B3626" s="9"/>
      <c r="C3626" s="9"/>
      <c r="D3626" s="9"/>
      <c r="E3626" s="9"/>
      <c r="F3626" s="9"/>
      <c r="G3626" s="9"/>
      <c r="H3626" s="9"/>
      <c r="I3626" s="9"/>
      <c r="J3626" s="9"/>
      <c r="K3626" s="9"/>
      <c r="L3626" s="9"/>
      <c r="M3626" s="9"/>
      <c r="N3626" s="9"/>
    </row>
    <row r="3627" spans="1:14" x14ac:dyDescent="0.2">
      <c r="A3627" s="9"/>
      <c r="B3627" s="9"/>
      <c r="C3627" s="9"/>
      <c r="D3627" s="9"/>
      <c r="E3627" s="9"/>
      <c r="F3627" s="9"/>
      <c r="G3627" s="9"/>
      <c r="H3627" s="9"/>
      <c r="I3627" s="9"/>
      <c r="J3627" s="9"/>
      <c r="K3627" s="9"/>
      <c r="L3627" s="9"/>
      <c r="M3627" s="9"/>
      <c r="N3627" s="9"/>
    </row>
    <row r="3628" spans="1:14" x14ac:dyDescent="0.2">
      <c r="A3628" s="9"/>
      <c r="B3628" s="9"/>
      <c r="C3628" s="9"/>
      <c r="D3628" s="9"/>
      <c r="E3628" s="9"/>
      <c r="F3628" s="9"/>
      <c r="G3628" s="9"/>
      <c r="H3628" s="9"/>
      <c r="I3628" s="9"/>
      <c r="J3628" s="9"/>
      <c r="K3628" s="9"/>
      <c r="L3628" s="9"/>
      <c r="M3628" s="9"/>
      <c r="N3628" s="9"/>
    </row>
    <row r="3629" spans="1:14" x14ac:dyDescent="0.2">
      <c r="A3629" s="9"/>
      <c r="B3629" s="9"/>
      <c r="C3629" s="9"/>
      <c r="D3629" s="9"/>
      <c r="E3629" s="9"/>
      <c r="F3629" s="9"/>
      <c r="G3629" s="9"/>
      <c r="H3629" s="9"/>
      <c r="I3629" s="9"/>
      <c r="J3629" s="9"/>
      <c r="K3629" s="9"/>
      <c r="L3629" s="9"/>
      <c r="M3629" s="9"/>
      <c r="N3629" s="9"/>
    </row>
    <row r="3630" spans="1:14" x14ac:dyDescent="0.2">
      <c r="A3630" s="9"/>
      <c r="B3630" s="9"/>
      <c r="C3630" s="9"/>
      <c r="D3630" s="9"/>
      <c r="E3630" s="9"/>
      <c r="F3630" s="9"/>
      <c r="G3630" s="9"/>
      <c r="H3630" s="9"/>
      <c r="I3630" s="9"/>
      <c r="J3630" s="9"/>
      <c r="K3630" s="9"/>
      <c r="L3630" s="9"/>
      <c r="M3630" s="9"/>
      <c r="N3630" s="9"/>
    </row>
    <row r="3631" spans="1:14" x14ac:dyDescent="0.2">
      <c r="A3631" s="9"/>
      <c r="B3631" s="9"/>
      <c r="C3631" s="9"/>
      <c r="D3631" s="9"/>
      <c r="E3631" s="9"/>
      <c r="F3631" s="9"/>
      <c r="G3631" s="9"/>
      <c r="H3631" s="9"/>
      <c r="I3631" s="9"/>
      <c r="J3631" s="9"/>
      <c r="K3631" s="9"/>
      <c r="L3631" s="9"/>
      <c r="M3631" s="9"/>
      <c r="N3631" s="9"/>
    </row>
    <row r="3632" spans="1:14" x14ac:dyDescent="0.2">
      <c r="A3632" s="9"/>
      <c r="B3632" s="9"/>
      <c r="C3632" s="9"/>
      <c r="D3632" s="9"/>
      <c r="E3632" s="9"/>
      <c r="F3632" s="9"/>
      <c r="G3632" s="9"/>
      <c r="H3632" s="9"/>
      <c r="I3632" s="9"/>
      <c r="J3632" s="9"/>
      <c r="K3632" s="9"/>
      <c r="L3632" s="9"/>
      <c r="M3632" s="9"/>
      <c r="N3632" s="9"/>
    </row>
    <row r="3633" spans="1:14" x14ac:dyDescent="0.2">
      <c r="A3633" s="9"/>
      <c r="B3633" s="9"/>
      <c r="C3633" s="9"/>
      <c r="D3633" s="9"/>
      <c r="E3633" s="9"/>
      <c r="F3633" s="9"/>
      <c r="G3633" s="9"/>
      <c r="H3633" s="9"/>
      <c r="I3633" s="9"/>
      <c r="J3633" s="9"/>
      <c r="K3633" s="9"/>
      <c r="L3633" s="9"/>
      <c r="M3633" s="9"/>
      <c r="N3633" s="9"/>
    </row>
    <row r="3634" spans="1:14" x14ac:dyDescent="0.2">
      <c r="A3634" s="9"/>
      <c r="B3634" s="9"/>
      <c r="C3634" s="9"/>
      <c r="D3634" s="9"/>
      <c r="E3634" s="9"/>
      <c r="F3634" s="9"/>
      <c r="G3634" s="9"/>
      <c r="H3634" s="9"/>
      <c r="I3634" s="9"/>
      <c r="J3634" s="9"/>
      <c r="K3634" s="9"/>
      <c r="L3634" s="9"/>
      <c r="M3634" s="9"/>
      <c r="N3634" s="9"/>
    </row>
    <row r="3635" spans="1:14" x14ac:dyDescent="0.2">
      <c r="A3635" s="9"/>
      <c r="B3635" s="9"/>
      <c r="C3635" s="9"/>
      <c r="D3635" s="9"/>
      <c r="E3635" s="9"/>
      <c r="F3635" s="9"/>
      <c r="G3635" s="9"/>
      <c r="H3635" s="9"/>
      <c r="I3635" s="9"/>
      <c r="J3635" s="9"/>
      <c r="K3635" s="9"/>
      <c r="L3635" s="9"/>
      <c r="M3635" s="9"/>
      <c r="N3635" s="9"/>
    </row>
    <row r="3636" spans="1:14" x14ac:dyDescent="0.2">
      <c r="A3636" s="9"/>
      <c r="B3636" s="9"/>
      <c r="C3636" s="9"/>
      <c r="D3636" s="9"/>
      <c r="E3636" s="9"/>
      <c r="F3636" s="9"/>
      <c r="G3636" s="9"/>
      <c r="H3636" s="9"/>
      <c r="I3636" s="9"/>
      <c r="J3636" s="9"/>
      <c r="K3636" s="9"/>
      <c r="L3636" s="9"/>
      <c r="M3636" s="9"/>
      <c r="N3636" s="9"/>
    </row>
    <row r="3637" spans="1:14" x14ac:dyDescent="0.2">
      <c r="A3637" s="9"/>
      <c r="B3637" s="9"/>
      <c r="C3637" s="9"/>
      <c r="D3637" s="9"/>
      <c r="E3637" s="9"/>
      <c r="F3637" s="9"/>
      <c r="G3637" s="9"/>
      <c r="H3637" s="9"/>
      <c r="I3637" s="9"/>
      <c r="J3637" s="9"/>
      <c r="K3637" s="9"/>
      <c r="L3637" s="9"/>
      <c r="M3637" s="9"/>
      <c r="N3637" s="9"/>
    </row>
    <row r="3638" spans="1:14" x14ac:dyDescent="0.2">
      <c r="A3638" s="9"/>
      <c r="B3638" s="9"/>
      <c r="C3638" s="9"/>
      <c r="D3638" s="9"/>
      <c r="E3638" s="9"/>
      <c r="F3638" s="9"/>
      <c r="G3638" s="9"/>
      <c r="H3638" s="9"/>
      <c r="I3638" s="9"/>
      <c r="J3638" s="9"/>
      <c r="K3638" s="9"/>
      <c r="L3638" s="9"/>
      <c r="M3638" s="9"/>
      <c r="N3638" s="9"/>
    </row>
    <row r="3639" spans="1:14" x14ac:dyDescent="0.2">
      <c r="A3639" s="9"/>
      <c r="B3639" s="9"/>
      <c r="C3639" s="9"/>
      <c r="D3639" s="9"/>
      <c r="E3639" s="9"/>
      <c r="F3639" s="9"/>
      <c r="G3639" s="9"/>
      <c r="H3639" s="9"/>
      <c r="I3639" s="9"/>
      <c r="J3639" s="9"/>
      <c r="K3639" s="9"/>
      <c r="L3639" s="9"/>
      <c r="M3639" s="9"/>
      <c r="N3639" s="9"/>
    </row>
    <row r="3640" spans="1:14" x14ac:dyDescent="0.2">
      <c r="A3640" s="9"/>
      <c r="B3640" s="9"/>
      <c r="C3640" s="9"/>
      <c r="D3640" s="9"/>
      <c r="E3640" s="9"/>
      <c r="F3640" s="9"/>
      <c r="G3640" s="9"/>
      <c r="H3640" s="9"/>
      <c r="I3640" s="9"/>
      <c r="J3640" s="9"/>
      <c r="K3640" s="9"/>
      <c r="L3640" s="9"/>
      <c r="M3640" s="9"/>
      <c r="N3640" s="9"/>
    </row>
    <row r="3641" spans="1:14" x14ac:dyDescent="0.2">
      <c r="A3641" s="9"/>
      <c r="B3641" s="9"/>
      <c r="C3641" s="9"/>
      <c r="D3641" s="9"/>
      <c r="E3641" s="9"/>
      <c r="F3641" s="9"/>
      <c r="G3641" s="9"/>
      <c r="H3641" s="9"/>
      <c r="I3641" s="9"/>
      <c r="J3641" s="9"/>
      <c r="K3641" s="9"/>
      <c r="L3641" s="9"/>
      <c r="M3641" s="9"/>
      <c r="N3641" s="9"/>
    </row>
    <row r="3642" spans="1:14" x14ac:dyDescent="0.2">
      <c r="A3642" s="9"/>
      <c r="B3642" s="9"/>
      <c r="C3642" s="9"/>
      <c r="D3642" s="9"/>
      <c r="E3642" s="9"/>
      <c r="F3642" s="9"/>
      <c r="G3642" s="9"/>
      <c r="H3642" s="9"/>
      <c r="I3642" s="9"/>
      <c r="J3642" s="9"/>
      <c r="K3642" s="9"/>
      <c r="L3642" s="9"/>
      <c r="M3642" s="9"/>
      <c r="N3642" s="9"/>
    </row>
    <row r="3643" spans="1:14" x14ac:dyDescent="0.2">
      <c r="A3643" s="9"/>
      <c r="B3643" s="9"/>
      <c r="C3643" s="9"/>
      <c r="D3643" s="9"/>
      <c r="E3643" s="9"/>
      <c r="F3643" s="9"/>
      <c r="G3643" s="9"/>
      <c r="H3643" s="9"/>
      <c r="I3643" s="9"/>
      <c r="J3643" s="9"/>
      <c r="K3643" s="9"/>
      <c r="L3643" s="9"/>
      <c r="M3643" s="9"/>
      <c r="N3643" s="9"/>
    </row>
    <row r="3644" spans="1:14" x14ac:dyDescent="0.2">
      <c r="A3644" s="9"/>
      <c r="B3644" s="9"/>
      <c r="C3644" s="9"/>
      <c r="D3644" s="9"/>
      <c r="E3644" s="9"/>
      <c r="F3644" s="9"/>
      <c r="G3644" s="9"/>
      <c r="H3644" s="9"/>
      <c r="I3644" s="9"/>
      <c r="J3644" s="9"/>
      <c r="K3644" s="9"/>
      <c r="L3644" s="9"/>
      <c r="M3644" s="9"/>
      <c r="N3644" s="9"/>
    </row>
    <row r="3645" spans="1:14" x14ac:dyDescent="0.2">
      <c r="A3645" s="9"/>
      <c r="B3645" s="9"/>
      <c r="C3645" s="9"/>
      <c r="D3645" s="9"/>
      <c r="E3645" s="9"/>
      <c r="F3645" s="9"/>
      <c r="G3645" s="9"/>
      <c r="H3645" s="9"/>
      <c r="I3645" s="9"/>
      <c r="J3645" s="9"/>
      <c r="K3645" s="9"/>
      <c r="L3645" s="9"/>
      <c r="M3645" s="9"/>
      <c r="N3645" s="9"/>
    </row>
    <row r="3646" spans="1:14" x14ac:dyDescent="0.2">
      <c r="A3646" s="9"/>
      <c r="B3646" s="9"/>
      <c r="C3646" s="9"/>
      <c r="D3646" s="9"/>
      <c r="E3646" s="9"/>
      <c r="F3646" s="9"/>
      <c r="G3646" s="9"/>
      <c r="H3646" s="9"/>
      <c r="I3646" s="9"/>
      <c r="J3646" s="9"/>
      <c r="K3646" s="9"/>
      <c r="L3646" s="9"/>
      <c r="M3646" s="9"/>
      <c r="N3646" s="9"/>
    </row>
    <row r="3647" spans="1:14" x14ac:dyDescent="0.2">
      <c r="A3647" s="9"/>
      <c r="B3647" s="9"/>
      <c r="C3647" s="9"/>
      <c r="D3647" s="9"/>
      <c r="E3647" s="9"/>
      <c r="F3647" s="9"/>
      <c r="G3647" s="9"/>
      <c r="H3647" s="9"/>
      <c r="I3647" s="9"/>
      <c r="J3647" s="9"/>
      <c r="K3647" s="9"/>
      <c r="L3647" s="9"/>
      <c r="M3647" s="9"/>
      <c r="N3647" s="9"/>
    </row>
    <row r="3648" spans="1:14" x14ac:dyDescent="0.2">
      <c r="A3648" s="9"/>
      <c r="B3648" s="9"/>
      <c r="C3648" s="9"/>
      <c r="D3648" s="9"/>
      <c r="E3648" s="9"/>
      <c r="F3648" s="9"/>
      <c r="G3648" s="9"/>
      <c r="H3648" s="9"/>
      <c r="I3648" s="9"/>
      <c r="J3648" s="9"/>
      <c r="K3648" s="9"/>
      <c r="L3648" s="9"/>
      <c r="M3648" s="9"/>
      <c r="N3648" s="9"/>
    </row>
    <row r="3649" spans="1:14" x14ac:dyDescent="0.2">
      <c r="A3649" s="9"/>
      <c r="B3649" s="9"/>
      <c r="C3649" s="9"/>
      <c r="D3649" s="9"/>
      <c r="E3649" s="9"/>
      <c r="F3649" s="9"/>
      <c r="G3649" s="9"/>
      <c r="H3649" s="9"/>
      <c r="I3649" s="9"/>
      <c r="J3649" s="9"/>
      <c r="K3649" s="9"/>
      <c r="L3649" s="9"/>
      <c r="M3649" s="9"/>
      <c r="N3649" s="9"/>
    </row>
    <row r="3650" spans="1:14" x14ac:dyDescent="0.2">
      <c r="A3650" s="9"/>
      <c r="B3650" s="9"/>
      <c r="C3650" s="9"/>
      <c r="D3650" s="9"/>
      <c r="E3650" s="9"/>
      <c r="F3650" s="9"/>
      <c r="G3650" s="9"/>
      <c r="H3650" s="9"/>
      <c r="I3650" s="9"/>
      <c r="J3650" s="9"/>
      <c r="K3650" s="9"/>
      <c r="L3650" s="9"/>
      <c r="M3650" s="9"/>
      <c r="N3650" s="9"/>
    </row>
    <row r="3651" spans="1:14" x14ac:dyDescent="0.2">
      <c r="A3651" s="9"/>
      <c r="B3651" s="9"/>
      <c r="C3651" s="9"/>
      <c r="D3651" s="9"/>
      <c r="E3651" s="9"/>
      <c r="F3651" s="9"/>
      <c r="G3651" s="9"/>
      <c r="H3651" s="9"/>
      <c r="I3651" s="9"/>
      <c r="J3651" s="9"/>
      <c r="K3651" s="9"/>
      <c r="L3651" s="9"/>
      <c r="M3651" s="9"/>
      <c r="N3651" s="9"/>
    </row>
    <row r="3652" spans="1:14" x14ac:dyDescent="0.2">
      <c r="A3652" s="9"/>
      <c r="B3652" s="9"/>
      <c r="C3652" s="9"/>
      <c r="D3652" s="9"/>
      <c r="E3652" s="9"/>
      <c r="F3652" s="9"/>
      <c r="G3652" s="9"/>
      <c r="H3652" s="9"/>
      <c r="I3652" s="9"/>
      <c r="J3652" s="9"/>
      <c r="K3652" s="9"/>
      <c r="L3652" s="9"/>
      <c r="M3652" s="9"/>
      <c r="N3652" s="9"/>
    </row>
    <row r="3653" spans="1:14" x14ac:dyDescent="0.2">
      <c r="A3653" s="9"/>
      <c r="B3653" s="9"/>
      <c r="C3653" s="9"/>
      <c r="D3653" s="9"/>
      <c r="E3653" s="9"/>
      <c r="F3653" s="9"/>
      <c r="G3653" s="9"/>
      <c r="H3653" s="9"/>
      <c r="I3653" s="9"/>
      <c r="J3653" s="9"/>
      <c r="K3653" s="9"/>
      <c r="L3653" s="9"/>
      <c r="M3653" s="9"/>
      <c r="N3653" s="9"/>
    </row>
    <row r="3654" spans="1:14" x14ac:dyDescent="0.2">
      <c r="A3654" s="9"/>
      <c r="B3654" s="9"/>
      <c r="C3654" s="9"/>
      <c r="D3654" s="9"/>
      <c r="E3654" s="9"/>
      <c r="F3654" s="9"/>
      <c r="G3654" s="9"/>
      <c r="H3654" s="9"/>
      <c r="I3654" s="9"/>
      <c r="J3654" s="9"/>
      <c r="K3654" s="9"/>
      <c r="L3654" s="9"/>
      <c r="M3654" s="9"/>
      <c r="N3654" s="9"/>
    </row>
    <row r="3655" spans="1:14" x14ac:dyDescent="0.2">
      <c r="A3655" s="9"/>
      <c r="B3655" s="9"/>
      <c r="C3655" s="9"/>
      <c r="D3655" s="9"/>
      <c r="E3655" s="9"/>
      <c r="F3655" s="9"/>
      <c r="G3655" s="9"/>
      <c r="H3655" s="9"/>
      <c r="I3655" s="9"/>
      <c r="J3655" s="9"/>
      <c r="K3655" s="9"/>
      <c r="L3655" s="9"/>
      <c r="M3655" s="9"/>
      <c r="N3655" s="9"/>
    </row>
    <row r="3656" spans="1:14" x14ac:dyDescent="0.2">
      <c r="A3656" s="9"/>
      <c r="B3656" s="9"/>
      <c r="C3656" s="9"/>
      <c r="D3656" s="9"/>
      <c r="E3656" s="9"/>
      <c r="F3656" s="9"/>
      <c r="G3656" s="9"/>
      <c r="H3656" s="9"/>
      <c r="I3656" s="9"/>
      <c r="J3656" s="9"/>
      <c r="K3656" s="9"/>
      <c r="L3656" s="9"/>
      <c r="M3656" s="9"/>
      <c r="N3656" s="9"/>
    </row>
    <row r="3657" spans="1:14" x14ac:dyDescent="0.2">
      <c r="A3657" s="9"/>
      <c r="B3657" s="9"/>
      <c r="C3657" s="9"/>
      <c r="D3657" s="9"/>
      <c r="E3657" s="9"/>
      <c r="F3657" s="9"/>
      <c r="G3657" s="9"/>
      <c r="H3657" s="9"/>
      <c r="I3657" s="9"/>
      <c r="J3657" s="9"/>
      <c r="K3657" s="9"/>
      <c r="L3657" s="9"/>
      <c r="M3657" s="9"/>
      <c r="N3657" s="9"/>
    </row>
    <row r="3658" spans="1:14" x14ac:dyDescent="0.2">
      <c r="A3658" s="9"/>
      <c r="B3658" s="9"/>
      <c r="C3658" s="9"/>
      <c r="D3658" s="9"/>
      <c r="E3658" s="9"/>
      <c r="F3658" s="9"/>
      <c r="G3658" s="9"/>
      <c r="H3658" s="9"/>
      <c r="I3658" s="9"/>
      <c r="J3658" s="9"/>
      <c r="K3658" s="9"/>
      <c r="L3658" s="9"/>
      <c r="M3658" s="9"/>
      <c r="N3658" s="9"/>
    </row>
    <row r="3659" spans="1:14" x14ac:dyDescent="0.2">
      <c r="A3659" s="9"/>
      <c r="B3659" s="9"/>
      <c r="C3659" s="9"/>
      <c r="D3659" s="9"/>
      <c r="E3659" s="9"/>
      <c r="F3659" s="9"/>
      <c r="G3659" s="9"/>
      <c r="H3659" s="9"/>
      <c r="I3659" s="9"/>
      <c r="J3659" s="9"/>
      <c r="K3659" s="9"/>
      <c r="L3659" s="9"/>
      <c r="M3659" s="9"/>
      <c r="N3659" s="9"/>
    </row>
    <row r="3660" spans="1:14" x14ac:dyDescent="0.2">
      <c r="A3660" s="9"/>
      <c r="B3660" s="9"/>
      <c r="C3660" s="9"/>
      <c r="D3660" s="9"/>
      <c r="E3660" s="9"/>
      <c r="F3660" s="9"/>
      <c r="G3660" s="9"/>
      <c r="H3660" s="9"/>
      <c r="I3660" s="9"/>
      <c r="J3660" s="9"/>
      <c r="K3660" s="9"/>
      <c r="L3660" s="9"/>
      <c r="M3660" s="9"/>
      <c r="N3660" s="9"/>
    </row>
    <row r="3661" spans="1:14" x14ac:dyDescent="0.2">
      <c r="A3661" s="9"/>
      <c r="B3661" s="9"/>
      <c r="C3661" s="9"/>
      <c r="D3661" s="9"/>
      <c r="E3661" s="9"/>
      <c r="F3661" s="9"/>
      <c r="G3661" s="9"/>
      <c r="H3661" s="9"/>
      <c r="I3661" s="9"/>
      <c r="J3661" s="9"/>
      <c r="K3661" s="9"/>
      <c r="L3661" s="9"/>
      <c r="M3661" s="9"/>
      <c r="N3661" s="9"/>
    </row>
    <row r="3662" spans="1:14" x14ac:dyDescent="0.2">
      <c r="A3662" s="9"/>
      <c r="B3662" s="9"/>
      <c r="C3662" s="9"/>
      <c r="D3662" s="9"/>
      <c r="E3662" s="9"/>
      <c r="F3662" s="9"/>
      <c r="G3662" s="9"/>
      <c r="H3662" s="9"/>
      <c r="I3662" s="9"/>
      <c r="J3662" s="9"/>
      <c r="K3662" s="9"/>
      <c r="L3662" s="9"/>
      <c r="M3662" s="9"/>
      <c r="N3662" s="9"/>
    </row>
    <row r="3663" spans="1:14" x14ac:dyDescent="0.2">
      <c r="A3663" s="9"/>
      <c r="B3663" s="9"/>
      <c r="C3663" s="9"/>
      <c r="D3663" s="9"/>
      <c r="E3663" s="9"/>
      <c r="F3663" s="9"/>
      <c r="G3663" s="9"/>
      <c r="H3663" s="9"/>
      <c r="I3663" s="9"/>
      <c r="J3663" s="9"/>
      <c r="K3663" s="9"/>
      <c r="L3663" s="9"/>
      <c r="M3663" s="9"/>
      <c r="N3663" s="9"/>
    </row>
    <row r="3664" spans="1:14" x14ac:dyDescent="0.2">
      <c r="A3664" s="9"/>
      <c r="B3664" s="9"/>
      <c r="C3664" s="9"/>
      <c r="D3664" s="9"/>
      <c r="E3664" s="9"/>
      <c r="F3664" s="9"/>
      <c r="G3664" s="9"/>
      <c r="H3664" s="9"/>
      <c r="I3664" s="9"/>
      <c r="J3664" s="9"/>
      <c r="K3664" s="9"/>
      <c r="L3664" s="9"/>
      <c r="M3664" s="9"/>
      <c r="N3664" s="9"/>
    </row>
    <row r="3665" spans="1:14" x14ac:dyDescent="0.2">
      <c r="A3665" s="9"/>
      <c r="B3665" s="9"/>
      <c r="C3665" s="9"/>
      <c r="D3665" s="9"/>
      <c r="E3665" s="9"/>
      <c r="F3665" s="9"/>
      <c r="G3665" s="9"/>
      <c r="H3665" s="9"/>
      <c r="I3665" s="9"/>
      <c r="J3665" s="9"/>
      <c r="K3665" s="9"/>
      <c r="L3665" s="9"/>
      <c r="M3665" s="9"/>
      <c r="N3665" s="9"/>
    </row>
    <row r="3666" spans="1:14" x14ac:dyDescent="0.2">
      <c r="A3666" s="9"/>
      <c r="B3666" s="9"/>
      <c r="C3666" s="9"/>
      <c r="D3666" s="9"/>
      <c r="E3666" s="9"/>
      <c r="F3666" s="9"/>
      <c r="G3666" s="9"/>
      <c r="H3666" s="9"/>
      <c r="I3666" s="9"/>
      <c r="J3666" s="9"/>
      <c r="K3666" s="9"/>
      <c r="L3666" s="9"/>
      <c r="M3666" s="9"/>
      <c r="N3666" s="9"/>
    </row>
    <row r="3667" spans="1:14" x14ac:dyDescent="0.2">
      <c r="A3667" s="9"/>
      <c r="B3667" s="9"/>
      <c r="C3667" s="9"/>
      <c r="D3667" s="9"/>
      <c r="E3667" s="9"/>
      <c r="F3667" s="9"/>
      <c r="G3667" s="9"/>
      <c r="H3667" s="9"/>
      <c r="I3667" s="9"/>
      <c r="J3667" s="9"/>
      <c r="K3667" s="9"/>
      <c r="L3667" s="9"/>
      <c r="M3667" s="9"/>
      <c r="N3667" s="9"/>
    </row>
    <row r="3668" spans="1:14" x14ac:dyDescent="0.2">
      <c r="A3668" s="9"/>
      <c r="B3668" s="9"/>
      <c r="C3668" s="9"/>
      <c r="D3668" s="9"/>
      <c r="E3668" s="9"/>
      <c r="F3668" s="9"/>
      <c r="G3668" s="9"/>
      <c r="H3668" s="9"/>
      <c r="I3668" s="9"/>
      <c r="J3668" s="9"/>
      <c r="K3668" s="9"/>
      <c r="L3668" s="9"/>
      <c r="M3668" s="9"/>
      <c r="N3668" s="9"/>
    </row>
    <row r="3669" spans="1:14" x14ac:dyDescent="0.2">
      <c r="A3669" s="9"/>
      <c r="B3669" s="9"/>
      <c r="C3669" s="9"/>
      <c r="D3669" s="9"/>
      <c r="E3669" s="9"/>
      <c r="F3669" s="9"/>
      <c r="G3669" s="9"/>
      <c r="H3669" s="9"/>
      <c r="I3669" s="9"/>
      <c r="J3669" s="9"/>
      <c r="K3669" s="9"/>
      <c r="L3669" s="9"/>
      <c r="M3669" s="9"/>
      <c r="N3669" s="9"/>
    </row>
    <row r="3670" spans="1:14" x14ac:dyDescent="0.2">
      <c r="A3670" s="9"/>
      <c r="B3670" s="9"/>
      <c r="C3670" s="9"/>
      <c r="D3670" s="9"/>
      <c r="E3670" s="9"/>
      <c r="F3670" s="9"/>
      <c r="G3670" s="9"/>
      <c r="H3670" s="9"/>
      <c r="I3670" s="9"/>
      <c r="J3670" s="9"/>
      <c r="K3670" s="9"/>
      <c r="L3670" s="9"/>
      <c r="M3670" s="9"/>
      <c r="N3670" s="9"/>
    </row>
    <row r="3671" spans="1:14" x14ac:dyDescent="0.2">
      <c r="A3671" s="9"/>
      <c r="B3671" s="9"/>
      <c r="C3671" s="9"/>
      <c r="D3671" s="9"/>
      <c r="E3671" s="9"/>
      <c r="F3671" s="9"/>
      <c r="G3671" s="9"/>
      <c r="H3671" s="9"/>
      <c r="I3671" s="9"/>
      <c r="J3671" s="9"/>
      <c r="K3671" s="9"/>
      <c r="L3671" s="9"/>
      <c r="M3671" s="9"/>
      <c r="N3671" s="9"/>
    </row>
    <row r="3672" spans="1:14" x14ac:dyDescent="0.2">
      <c r="A3672" s="9"/>
      <c r="B3672" s="9"/>
      <c r="C3672" s="9"/>
      <c r="D3672" s="9"/>
      <c r="E3672" s="9"/>
      <c r="F3672" s="9"/>
      <c r="G3672" s="9"/>
      <c r="H3672" s="9"/>
      <c r="I3672" s="9"/>
      <c r="J3672" s="9"/>
      <c r="K3672" s="9"/>
      <c r="L3672" s="9"/>
      <c r="M3672" s="9"/>
      <c r="N3672" s="9"/>
    </row>
    <row r="3673" spans="1:14" x14ac:dyDescent="0.2">
      <c r="A3673" s="9"/>
      <c r="B3673" s="9"/>
      <c r="C3673" s="9"/>
      <c r="D3673" s="9"/>
      <c r="E3673" s="9"/>
      <c r="F3673" s="9"/>
      <c r="G3673" s="9"/>
      <c r="H3673" s="9"/>
      <c r="I3673" s="9"/>
      <c r="J3673" s="9"/>
      <c r="K3673" s="9"/>
      <c r="L3673" s="9"/>
      <c r="M3673" s="9"/>
      <c r="N3673" s="9"/>
    </row>
    <row r="3674" spans="1:14" x14ac:dyDescent="0.2">
      <c r="A3674" s="9"/>
      <c r="B3674" s="9"/>
      <c r="C3674" s="9"/>
      <c r="D3674" s="9"/>
      <c r="E3674" s="9"/>
      <c r="F3674" s="9"/>
      <c r="G3674" s="9"/>
      <c r="H3674" s="9"/>
      <c r="I3674" s="9"/>
      <c r="J3674" s="9"/>
      <c r="K3674" s="9"/>
      <c r="L3674" s="9"/>
      <c r="M3674" s="9"/>
      <c r="N3674" s="9"/>
    </row>
    <row r="3675" spans="1:14" x14ac:dyDescent="0.2">
      <c r="A3675" s="9"/>
      <c r="B3675" s="9"/>
      <c r="C3675" s="9"/>
      <c r="D3675" s="9"/>
      <c r="E3675" s="9"/>
      <c r="F3675" s="9"/>
      <c r="G3675" s="9"/>
      <c r="H3675" s="9"/>
      <c r="I3675" s="9"/>
      <c r="J3675" s="9"/>
      <c r="K3675" s="9"/>
      <c r="L3675" s="9"/>
      <c r="M3675" s="9"/>
      <c r="N3675" s="9"/>
    </row>
    <row r="3676" spans="1:14" x14ac:dyDescent="0.2">
      <c r="A3676" s="9"/>
      <c r="B3676" s="9"/>
      <c r="C3676" s="9"/>
      <c r="D3676" s="9"/>
      <c r="E3676" s="9"/>
      <c r="F3676" s="9"/>
      <c r="G3676" s="9"/>
      <c r="H3676" s="9"/>
      <c r="I3676" s="9"/>
      <c r="J3676" s="9"/>
      <c r="K3676" s="9"/>
      <c r="L3676" s="9"/>
      <c r="M3676" s="9"/>
      <c r="N3676" s="9"/>
    </row>
    <row r="3677" spans="1:14" x14ac:dyDescent="0.2">
      <c r="A3677" s="9"/>
      <c r="B3677" s="9"/>
      <c r="C3677" s="9"/>
      <c r="D3677" s="9"/>
      <c r="E3677" s="9"/>
      <c r="F3677" s="9"/>
      <c r="G3677" s="9"/>
      <c r="H3677" s="9"/>
      <c r="I3677" s="9"/>
      <c r="J3677" s="9"/>
      <c r="K3677" s="9"/>
      <c r="L3677" s="9"/>
      <c r="M3677" s="9"/>
      <c r="N3677" s="9"/>
    </row>
    <row r="3678" spans="1:14" x14ac:dyDescent="0.2">
      <c r="A3678" s="9"/>
      <c r="B3678" s="9"/>
      <c r="C3678" s="9"/>
      <c r="D3678" s="9"/>
      <c r="E3678" s="9"/>
      <c r="F3678" s="9"/>
      <c r="G3678" s="9"/>
      <c r="H3678" s="9"/>
      <c r="I3678" s="9"/>
      <c r="J3678" s="9"/>
      <c r="K3678" s="9"/>
      <c r="L3678" s="9"/>
      <c r="M3678" s="9"/>
      <c r="N3678" s="9"/>
    </row>
    <row r="3679" spans="1:14" x14ac:dyDescent="0.2">
      <c r="A3679" s="9"/>
      <c r="B3679" s="9"/>
      <c r="C3679" s="9"/>
      <c r="D3679" s="9"/>
      <c r="E3679" s="9"/>
      <c r="F3679" s="9"/>
      <c r="G3679" s="9"/>
      <c r="H3679" s="9"/>
      <c r="I3679" s="9"/>
      <c r="J3679" s="9"/>
      <c r="K3679" s="9"/>
      <c r="L3679" s="9"/>
      <c r="M3679" s="9"/>
      <c r="N3679" s="9"/>
    </row>
    <row r="3680" spans="1:14" x14ac:dyDescent="0.2">
      <c r="A3680" s="9"/>
      <c r="B3680" s="9"/>
      <c r="C3680" s="9"/>
      <c r="D3680" s="9"/>
      <c r="E3680" s="9"/>
      <c r="F3680" s="9"/>
      <c r="G3680" s="9"/>
      <c r="H3680" s="9"/>
      <c r="I3680" s="9"/>
      <c r="J3680" s="9"/>
      <c r="K3680" s="9"/>
      <c r="L3680" s="9"/>
      <c r="M3680" s="9"/>
      <c r="N3680" s="9"/>
    </row>
    <row r="3681" spans="1:14" x14ac:dyDescent="0.2">
      <c r="A3681" s="9"/>
      <c r="B3681" s="9"/>
      <c r="C3681" s="9"/>
      <c r="D3681" s="9"/>
      <c r="E3681" s="9"/>
      <c r="F3681" s="9"/>
      <c r="G3681" s="9"/>
      <c r="H3681" s="9"/>
      <c r="I3681" s="9"/>
      <c r="J3681" s="9"/>
      <c r="K3681" s="9"/>
      <c r="L3681" s="9"/>
      <c r="M3681" s="9"/>
      <c r="N3681" s="9"/>
    </row>
    <row r="3682" spans="1:14" x14ac:dyDescent="0.2">
      <c r="A3682" s="9"/>
      <c r="B3682" s="9"/>
      <c r="C3682" s="9"/>
      <c r="D3682" s="9"/>
      <c r="E3682" s="9"/>
      <c r="F3682" s="9"/>
      <c r="G3682" s="9"/>
      <c r="H3682" s="9"/>
      <c r="I3682" s="9"/>
      <c r="J3682" s="9"/>
      <c r="K3682" s="9"/>
      <c r="L3682" s="9"/>
      <c r="M3682" s="9"/>
      <c r="N3682" s="9"/>
    </row>
    <row r="3683" spans="1:14" x14ac:dyDescent="0.2">
      <c r="A3683" s="9"/>
      <c r="B3683" s="9"/>
      <c r="C3683" s="9"/>
      <c r="D3683" s="9"/>
      <c r="E3683" s="9"/>
      <c r="F3683" s="9"/>
      <c r="G3683" s="9"/>
      <c r="H3683" s="9"/>
      <c r="I3683" s="9"/>
      <c r="J3683" s="9"/>
      <c r="K3683" s="9"/>
      <c r="L3683" s="9"/>
      <c r="M3683" s="9"/>
      <c r="N3683" s="9"/>
    </row>
    <row r="3684" spans="1:14" x14ac:dyDescent="0.2">
      <c r="A3684" s="9"/>
      <c r="B3684" s="9"/>
      <c r="C3684" s="9"/>
      <c r="D3684" s="9"/>
      <c r="E3684" s="9"/>
      <c r="F3684" s="9"/>
      <c r="G3684" s="9"/>
      <c r="H3684" s="9"/>
      <c r="I3684" s="9"/>
      <c r="J3684" s="9"/>
      <c r="K3684" s="9"/>
      <c r="L3684" s="9"/>
      <c r="M3684" s="9"/>
      <c r="N3684" s="9"/>
    </row>
    <row r="3685" spans="1:14" x14ac:dyDescent="0.2">
      <c r="A3685" s="9"/>
      <c r="B3685" s="9"/>
      <c r="C3685" s="9"/>
      <c r="D3685" s="9"/>
      <c r="E3685" s="9"/>
      <c r="F3685" s="9"/>
      <c r="G3685" s="9"/>
      <c r="H3685" s="9"/>
      <c r="I3685" s="9"/>
      <c r="J3685" s="9"/>
      <c r="K3685" s="9"/>
      <c r="L3685" s="9"/>
      <c r="M3685" s="9"/>
      <c r="N3685" s="9"/>
    </row>
    <row r="3686" spans="1:14" x14ac:dyDescent="0.2">
      <c r="A3686" s="9"/>
      <c r="B3686" s="9"/>
      <c r="C3686" s="9"/>
      <c r="D3686" s="9"/>
      <c r="E3686" s="9"/>
      <c r="F3686" s="9"/>
      <c r="G3686" s="9"/>
      <c r="H3686" s="9"/>
      <c r="I3686" s="9"/>
      <c r="J3686" s="9"/>
      <c r="K3686" s="9"/>
      <c r="L3686" s="9"/>
      <c r="M3686" s="9"/>
      <c r="N3686" s="9"/>
    </row>
    <row r="3687" spans="1:14" x14ac:dyDescent="0.2">
      <c r="A3687" s="9"/>
      <c r="B3687" s="9"/>
      <c r="C3687" s="9"/>
      <c r="D3687" s="9"/>
      <c r="E3687" s="9"/>
      <c r="F3687" s="9"/>
      <c r="G3687" s="9"/>
      <c r="H3687" s="9"/>
      <c r="I3687" s="9"/>
      <c r="J3687" s="9"/>
      <c r="K3687" s="9"/>
      <c r="L3687" s="9"/>
      <c r="M3687" s="9"/>
      <c r="N3687" s="9"/>
    </row>
    <row r="3688" spans="1:14" x14ac:dyDescent="0.2">
      <c r="A3688" s="9"/>
      <c r="B3688" s="9"/>
      <c r="C3688" s="9"/>
      <c r="D3688" s="9"/>
      <c r="E3688" s="9"/>
      <c r="F3688" s="9"/>
      <c r="G3688" s="9"/>
      <c r="H3688" s="9"/>
      <c r="I3688" s="9"/>
      <c r="J3688" s="9"/>
      <c r="K3688" s="9"/>
      <c r="L3688" s="9"/>
      <c r="M3688" s="9"/>
      <c r="N3688" s="9"/>
    </row>
    <row r="3689" spans="1:14" x14ac:dyDescent="0.2">
      <c r="A3689" s="9"/>
      <c r="B3689" s="9"/>
      <c r="C3689" s="9"/>
      <c r="D3689" s="9"/>
      <c r="E3689" s="9"/>
      <c r="F3689" s="9"/>
      <c r="G3689" s="9"/>
      <c r="H3689" s="9"/>
      <c r="I3689" s="9"/>
      <c r="J3689" s="9"/>
      <c r="K3689" s="9"/>
      <c r="L3689" s="9"/>
      <c r="M3689" s="9"/>
      <c r="N3689" s="9"/>
    </row>
    <row r="3690" spans="1:14" x14ac:dyDescent="0.2">
      <c r="A3690" s="9"/>
      <c r="B3690" s="9"/>
      <c r="C3690" s="9"/>
      <c r="D3690" s="9"/>
      <c r="E3690" s="9"/>
      <c r="F3690" s="9"/>
      <c r="G3690" s="9"/>
      <c r="H3690" s="9"/>
      <c r="I3690" s="9"/>
      <c r="J3690" s="9"/>
      <c r="K3690" s="9"/>
      <c r="L3690" s="9"/>
      <c r="M3690" s="9"/>
      <c r="N3690" s="9"/>
    </row>
    <row r="3691" spans="1:14" x14ac:dyDescent="0.2">
      <c r="A3691" s="9"/>
      <c r="B3691" s="9"/>
      <c r="C3691" s="9"/>
      <c r="D3691" s="9"/>
      <c r="E3691" s="9"/>
      <c r="F3691" s="9"/>
      <c r="G3691" s="9"/>
      <c r="H3691" s="9"/>
      <c r="I3691" s="9"/>
      <c r="J3691" s="9"/>
      <c r="K3691" s="9"/>
      <c r="L3691" s="9"/>
      <c r="M3691" s="9"/>
      <c r="N3691" s="9"/>
    </row>
    <row r="3692" spans="1:14" x14ac:dyDescent="0.2">
      <c r="A3692" s="9"/>
      <c r="B3692" s="9"/>
      <c r="C3692" s="9"/>
      <c r="D3692" s="9"/>
      <c r="E3692" s="9"/>
      <c r="F3692" s="9"/>
      <c r="G3692" s="9"/>
      <c r="H3692" s="9"/>
      <c r="I3692" s="9"/>
      <c r="J3692" s="9"/>
      <c r="K3692" s="9"/>
      <c r="L3692" s="9"/>
      <c r="M3692" s="9"/>
      <c r="N3692" s="9"/>
    </row>
    <row r="3693" spans="1:14" x14ac:dyDescent="0.2">
      <c r="A3693" s="9"/>
      <c r="B3693" s="9"/>
      <c r="C3693" s="9"/>
      <c r="D3693" s="9"/>
      <c r="E3693" s="9"/>
      <c r="F3693" s="9"/>
      <c r="G3693" s="9"/>
      <c r="H3693" s="9"/>
      <c r="I3693" s="9"/>
      <c r="J3693" s="9"/>
      <c r="K3693" s="9"/>
      <c r="L3693" s="9"/>
      <c r="M3693" s="9"/>
      <c r="N3693" s="9"/>
    </row>
    <row r="3694" spans="1:14" x14ac:dyDescent="0.2">
      <c r="A3694" s="9"/>
      <c r="B3694" s="9"/>
      <c r="C3694" s="9"/>
      <c r="D3694" s="9"/>
      <c r="E3694" s="9"/>
      <c r="F3694" s="9"/>
      <c r="G3694" s="9"/>
      <c r="H3694" s="9"/>
      <c r="I3694" s="9"/>
      <c r="J3694" s="9"/>
      <c r="K3694" s="9"/>
      <c r="L3694" s="9"/>
      <c r="M3694" s="9"/>
      <c r="N3694" s="9"/>
    </row>
    <row r="3695" spans="1:14" x14ac:dyDescent="0.2">
      <c r="A3695" s="9"/>
      <c r="B3695" s="9"/>
      <c r="C3695" s="9"/>
      <c r="D3695" s="9"/>
      <c r="E3695" s="9"/>
      <c r="F3695" s="9"/>
      <c r="G3695" s="9"/>
      <c r="H3695" s="9"/>
      <c r="I3695" s="9"/>
      <c r="J3695" s="9"/>
      <c r="K3695" s="9"/>
      <c r="L3695" s="9"/>
      <c r="M3695" s="9"/>
      <c r="N3695" s="9"/>
    </row>
    <row r="3696" spans="1:14" x14ac:dyDescent="0.2">
      <c r="A3696" s="9"/>
      <c r="B3696" s="9"/>
      <c r="C3696" s="9"/>
      <c r="D3696" s="9"/>
      <c r="E3696" s="9"/>
      <c r="F3696" s="9"/>
      <c r="G3696" s="9"/>
      <c r="H3696" s="9"/>
      <c r="I3696" s="9"/>
      <c r="J3696" s="9"/>
      <c r="K3696" s="9"/>
      <c r="L3696" s="9"/>
      <c r="M3696" s="9"/>
      <c r="N3696" s="9"/>
    </row>
    <row r="3697" spans="1:14" x14ac:dyDescent="0.2">
      <c r="A3697" s="9"/>
      <c r="B3697" s="9"/>
      <c r="C3697" s="9"/>
      <c r="D3697" s="9"/>
      <c r="E3697" s="9"/>
      <c r="F3697" s="9"/>
      <c r="G3697" s="9"/>
      <c r="H3697" s="9"/>
      <c r="I3697" s="9"/>
      <c r="J3697" s="9"/>
      <c r="K3697" s="9"/>
      <c r="L3697" s="9"/>
      <c r="M3697" s="9"/>
      <c r="N3697" s="9"/>
    </row>
    <row r="3698" spans="1:14" x14ac:dyDescent="0.2">
      <c r="A3698" s="9"/>
      <c r="B3698" s="9"/>
      <c r="C3698" s="9"/>
      <c r="D3698" s="9"/>
      <c r="E3698" s="9"/>
      <c r="F3698" s="9"/>
      <c r="G3698" s="9"/>
      <c r="H3698" s="9"/>
      <c r="I3698" s="9"/>
      <c r="J3698" s="9"/>
      <c r="K3698" s="9"/>
      <c r="L3698" s="9"/>
      <c r="M3698" s="9"/>
      <c r="N3698" s="9"/>
    </row>
    <row r="3699" spans="1:14" x14ac:dyDescent="0.2">
      <c r="A3699" s="9"/>
      <c r="B3699" s="9"/>
      <c r="C3699" s="9"/>
      <c r="D3699" s="9"/>
      <c r="E3699" s="9"/>
      <c r="F3699" s="9"/>
      <c r="G3699" s="9"/>
      <c r="H3699" s="9"/>
      <c r="I3699" s="9"/>
      <c r="J3699" s="9"/>
      <c r="K3699" s="9"/>
      <c r="L3699" s="9"/>
      <c r="M3699" s="9"/>
      <c r="N3699" s="9"/>
    </row>
    <row r="3700" spans="1:14" x14ac:dyDescent="0.2">
      <c r="A3700" s="9"/>
      <c r="B3700" s="9"/>
      <c r="C3700" s="9"/>
      <c r="D3700" s="9"/>
      <c r="E3700" s="9"/>
      <c r="F3700" s="9"/>
      <c r="G3700" s="9"/>
      <c r="H3700" s="9"/>
      <c r="I3700" s="9"/>
      <c r="J3700" s="9"/>
      <c r="K3700" s="9"/>
      <c r="L3700" s="9"/>
      <c r="M3700" s="9"/>
      <c r="N3700" s="9"/>
    </row>
    <row r="3701" spans="1:14" x14ac:dyDescent="0.2">
      <c r="A3701" s="9"/>
      <c r="B3701" s="9"/>
      <c r="C3701" s="9"/>
      <c r="D3701" s="9"/>
      <c r="E3701" s="9"/>
      <c r="F3701" s="9"/>
      <c r="G3701" s="9"/>
      <c r="H3701" s="9"/>
      <c r="I3701" s="9"/>
      <c r="J3701" s="9"/>
      <c r="K3701" s="9"/>
      <c r="L3701" s="9"/>
      <c r="M3701" s="9"/>
      <c r="N3701" s="9"/>
    </row>
    <row r="3702" spans="1:14" x14ac:dyDescent="0.2">
      <c r="A3702" s="9"/>
      <c r="B3702" s="9"/>
      <c r="C3702" s="9"/>
      <c r="D3702" s="9"/>
      <c r="E3702" s="9"/>
      <c r="F3702" s="9"/>
      <c r="G3702" s="9"/>
      <c r="H3702" s="9"/>
      <c r="I3702" s="9"/>
      <c r="J3702" s="9"/>
      <c r="K3702" s="9"/>
      <c r="L3702" s="9"/>
      <c r="M3702" s="9"/>
      <c r="N3702" s="9"/>
    </row>
    <row r="3703" spans="1:14" x14ac:dyDescent="0.2">
      <c r="A3703" s="9"/>
      <c r="B3703" s="9"/>
      <c r="C3703" s="9"/>
      <c r="D3703" s="9"/>
      <c r="E3703" s="9"/>
      <c r="F3703" s="9"/>
      <c r="G3703" s="9"/>
      <c r="H3703" s="9"/>
      <c r="I3703" s="9"/>
      <c r="J3703" s="9"/>
      <c r="K3703" s="9"/>
      <c r="L3703" s="9"/>
      <c r="M3703" s="9"/>
      <c r="N3703" s="9"/>
    </row>
    <row r="3704" spans="1:14" x14ac:dyDescent="0.2">
      <c r="A3704" s="9"/>
      <c r="B3704" s="9"/>
      <c r="C3704" s="9"/>
      <c r="D3704" s="9"/>
      <c r="E3704" s="9"/>
      <c r="F3704" s="9"/>
      <c r="G3704" s="9"/>
      <c r="H3704" s="9"/>
      <c r="I3704" s="9"/>
      <c r="J3704" s="9"/>
      <c r="K3704" s="9"/>
      <c r="L3704" s="9"/>
      <c r="M3704" s="9"/>
      <c r="N3704" s="9"/>
    </row>
    <row r="3705" spans="1:14" x14ac:dyDescent="0.2">
      <c r="A3705" s="9"/>
      <c r="B3705" s="9"/>
      <c r="C3705" s="9"/>
      <c r="D3705" s="9"/>
      <c r="E3705" s="9"/>
      <c r="F3705" s="9"/>
      <c r="G3705" s="9"/>
      <c r="H3705" s="9"/>
      <c r="I3705" s="9"/>
      <c r="J3705" s="9"/>
      <c r="K3705" s="9"/>
      <c r="L3705" s="9"/>
      <c r="M3705" s="9"/>
      <c r="N3705" s="9"/>
    </row>
    <row r="3706" spans="1:14" x14ac:dyDescent="0.2">
      <c r="A3706" s="9"/>
      <c r="B3706" s="9"/>
      <c r="C3706" s="9"/>
      <c r="D3706" s="9"/>
      <c r="E3706" s="9"/>
      <c r="F3706" s="9"/>
      <c r="G3706" s="9"/>
      <c r="H3706" s="9"/>
      <c r="I3706" s="9"/>
      <c r="J3706" s="9"/>
      <c r="K3706" s="9"/>
      <c r="L3706" s="9"/>
      <c r="M3706" s="9"/>
      <c r="N3706" s="9"/>
    </row>
    <row r="3707" spans="1:14" x14ac:dyDescent="0.2">
      <c r="A3707" s="9"/>
      <c r="B3707" s="9"/>
      <c r="C3707" s="9"/>
      <c r="D3707" s="9"/>
      <c r="E3707" s="9"/>
      <c r="F3707" s="9"/>
      <c r="G3707" s="9"/>
      <c r="H3707" s="9"/>
      <c r="I3707" s="9"/>
      <c r="J3707" s="9"/>
      <c r="K3707" s="9"/>
      <c r="L3707" s="9"/>
      <c r="M3707" s="9"/>
      <c r="N3707" s="9"/>
    </row>
    <row r="3708" spans="1:14" x14ac:dyDescent="0.2">
      <c r="A3708" s="9"/>
      <c r="B3708" s="9"/>
      <c r="C3708" s="9"/>
      <c r="D3708" s="9"/>
      <c r="E3708" s="9"/>
      <c r="F3708" s="9"/>
      <c r="G3708" s="9"/>
      <c r="H3708" s="9"/>
      <c r="I3708" s="9"/>
      <c r="J3708" s="9"/>
      <c r="K3708" s="9"/>
      <c r="L3708" s="9"/>
      <c r="M3708" s="9"/>
      <c r="N3708" s="9"/>
    </row>
    <row r="3709" spans="1:14" x14ac:dyDescent="0.2">
      <c r="A3709" s="9"/>
      <c r="B3709" s="9"/>
      <c r="C3709" s="9"/>
      <c r="D3709" s="9"/>
      <c r="E3709" s="9"/>
      <c r="F3709" s="9"/>
      <c r="G3709" s="9"/>
      <c r="H3709" s="9"/>
      <c r="I3709" s="9"/>
      <c r="J3709" s="9"/>
      <c r="K3709" s="9"/>
      <c r="L3709" s="9"/>
      <c r="M3709" s="9"/>
      <c r="N3709" s="9"/>
    </row>
    <row r="3710" spans="1:14" x14ac:dyDescent="0.2">
      <c r="A3710" s="9"/>
      <c r="B3710" s="9"/>
      <c r="C3710" s="9"/>
      <c r="D3710" s="9"/>
      <c r="E3710" s="9"/>
      <c r="F3710" s="9"/>
      <c r="G3710" s="9"/>
      <c r="H3710" s="9"/>
      <c r="I3710" s="9"/>
      <c r="J3710" s="9"/>
      <c r="K3710" s="9"/>
      <c r="L3710" s="9"/>
      <c r="M3710" s="9"/>
      <c r="N3710" s="9"/>
    </row>
    <row r="3711" spans="1:14" x14ac:dyDescent="0.2">
      <c r="A3711" s="9"/>
      <c r="B3711" s="9"/>
      <c r="C3711" s="9"/>
      <c r="D3711" s="9"/>
      <c r="E3711" s="9"/>
      <c r="F3711" s="9"/>
      <c r="G3711" s="9"/>
      <c r="H3711" s="9"/>
      <c r="I3711" s="9"/>
      <c r="J3711" s="9"/>
      <c r="K3711" s="9"/>
      <c r="L3711" s="9"/>
      <c r="M3711" s="9"/>
      <c r="N3711" s="9"/>
    </row>
    <row r="3712" spans="1:14" x14ac:dyDescent="0.2">
      <c r="A3712" s="9"/>
      <c r="B3712" s="9"/>
      <c r="C3712" s="9"/>
      <c r="D3712" s="9"/>
      <c r="E3712" s="9"/>
      <c r="F3712" s="9"/>
      <c r="G3712" s="9"/>
      <c r="H3712" s="9"/>
      <c r="I3712" s="9"/>
      <c r="J3712" s="9"/>
      <c r="K3712" s="9"/>
      <c r="L3712" s="9"/>
      <c r="M3712" s="9"/>
      <c r="N3712" s="9"/>
    </row>
    <row r="3713" spans="1:14" x14ac:dyDescent="0.2">
      <c r="A3713" s="9"/>
      <c r="B3713" s="9"/>
      <c r="C3713" s="9"/>
      <c r="D3713" s="9"/>
      <c r="E3713" s="9"/>
      <c r="F3713" s="9"/>
      <c r="G3713" s="9"/>
      <c r="H3713" s="9"/>
      <c r="I3713" s="9"/>
      <c r="J3713" s="9"/>
      <c r="K3713" s="9"/>
      <c r="L3713" s="9"/>
      <c r="M3713" s="9"/>
      <c r="N3713" s="9"/>
    </row>
    <row r="3714" spans="1:14" x14ac:dyDescent="0.2">
      <c r="A3714" s="9"/>
      <c r="B3714" s="9"/>
      <c r="C3714" s="9"/>
      <c r="D3714" s="9"/>
      <c r="E3714" s="9"/>
      <c r="F3714" s="9"/>
      <c r="G3714" s="9"/>
      <c r="H3714" s="9"/>
      <c r="I3714" s="9"/>
      <c r="J3714" s="9"/>
      <c r="K3714" s="9"/>
      <c r="L3714" s="9"/>
      <c r="M3714" s="9"/>
      <c r="N3714" s="9"/>
    </row>
    <row r="3715" spans="1:14" x14ac:dyDescent="0.2">
      <c r="A3715" s="9"/>
      <c r="B3715" s="9"/>
      <c r="C3715" s="9"/>
      <c r="D3715" s="9"/>
      <c r="E3715" s="9"/>
      <c r="F3715" s="9"/>
      <c r="G3715" s="9"/>
      <c r="H3715" s="9"/>
      <c r="I3715" s="9"/>
      <c r="J3715" s="9"/>
      <c r="K3715" s="9"/>
      <c r="L3715" s="9"/>
      <c r="M3715" s="9"/>
      <c r="N3715" s="9"/>
    </row>
    <row r="3716" spans="1:14" x14ac:dyDescent="0.2">
      <c r="A3716" s="9"/>
      <c r="B3716" s="9"/>
      <c r="C3716" s="9"/>
      <c r="D3716" s="9"/>
      <c r="E3716" s="9"/>
      <c r="F3716" s="9"/>
      <c r="G3716" s="9"/>
      <c r="H3716" s="9"/>
      <c r="I3716" s="9"/>
      <c r="J3716" s="9"/>
      <c r="K3716" s="9"/>
      <c r="L3716" s="9"/>
      <c r="M3716" s="9"/>
      <c r="N3716" s="9"/>
    </row>
    <row r="3717" spans="1:14" x14ac:dyDescent="0.2">
      <c r="A3717" s="9"/>
      <c r="B3717" s="9"/>
      <c r="C3717" s="9"/>
      <c r="D3717" s="9"/>
      <c r="E3717" s="9"/>
      <c r="F3717" s="9"/>
      <c r="G3717" s="9"/>
      <c r="H3717" s="9"/>
      <c r="I3717" s="9"/>
      <c r="J3717" s="9"/>
      <c r="K3717" s="9"/>
      <c r="L3717" s="9"/>
      <c r="M3717" s="9"/>
      <c r="N3717" s="9"/>
    </row>
    <row r="3718" spans="1:14" x14ac:dyDescent="0.2">
      <c r="A3718" s="9"/>
      <c r="B3718" s="9"/>
      <c r="C3718" s="9"/>
      <c r="D3718" s="9"/>
      <c r="E3718" s="9"/>
      <c r="F3718" s="9"/>
      <c r="G3718" s="9"/>
      <c r="H3718" s="9"/>
      <c r="I3718" s="9"/>
      <c r="J3718" s="9"/>
      <c r="K3718" s="9"/>
      <c r="L3718" s="9"/>
      <c r="M3718" s="9"/>
      <c r="N3718" s="9"/>
    </row>
    <row r="3719" spans="1:14" x14ac:dyDescent="0.2">
      <c r="A3719" s="9"/>
      <c r="B3719" s="9"/>
      <c r="C3719" s="9"/>
      <c r="D3719" s="9"/>
      <c r="E3719" s="9"/>
      <c r="F3719" s="9"/>
      <c r="G3719" s="9"/>
      <c r="H3719" s="9"/>
      <c r="I3719" s="9"/>
      <c r="J3719" s="9"/>
      <c r="K3719" s="9"/>
      <c r="L3719" s="9"/>
      <c r="M3719" s="9"/>
      <c r="N3719" s="9"/>
    </row>
    <row r="3720" spans="1:14" x14ac:dyDescent="0.2">
      <c r="A3720" s="9"/>
      <c r="B3720" s="9"/>
      <c r="C3720" s="9"/>
      <c r="D3720" s="9"/>
      <c r="E3720" s="9"/>
      <c r="F3720" s="9"/>
      <c r="G3720" s="9"/>
      <c r="H3720" s="9"/>
      <c r="I3720" s="9"/>
      <c r="J3720" s="9"/>
      <c r="K3720" s="9"/>
      <c r="L3720" s="9"/>
      <c r="M3720" s="9"/>
      <c r="N3720" s="9"/>
    </row>
    <row r="3721" spans="1:14" x14ac:dyDescent="0.2">
      <c r="A3721" s="9"/>
      <c r="B3721" s="9"/>
      <c r="C3721" s="9"/>
      <c r="D3721" s="9"/>
      <c r="E3721" s="9"/>
      <c r="F3721" s="9"/>
      <c r="G3721" s="9"/>
      <c r="H3721" s="9"/>
      <c r="I3721" s="9"/>
      <c r="J3721" s="9"/>
      <c r="K3721" s="9"/>
      <c r="L3721" s="9"/>
      <c r="M3721" s="9"/>
      <c r="N3721" s="9"/>
    </row>
    <row r="3722" spans="1:14" x14ac:dyDescent="0.2">
      <c r="A3722" s="9"/>
      <c r="B3722" s="9"/>
      <c r="C3722" s="9"/>
      <c r="D3722" s="9"/>
      <c r="E3722" s="9"/>
      <c r="F3722" s="9"/>
      <c r="G3722" s="9"/>
      <c r="H3722" s="9"/>
      <c r="I3722" s="9"/>
      <c r="J3722" s="9"/>
      <c r="K3722" s="9"/>
      <c r="L3722" s="9"/>
      <c r="M3722" s="9"/>
      <c r="N3722" s="9"/>
    </row>
    <row r="3723" spans="1:14" x14ac:dyDescent="0.2">
      <c r="A3723" s="9"/>
      <c r="B3723" s="9"/>
      <c r="C3723" s="9"/>
      <c r="D3723" s="9"/>
      <c r="E3723" s="9"/>
      <c r="F3723" s="9"/>
      <c r="G3723" s="9"/>
      <c r="H3723" s="9"/>
      <c r="I3723" s="9"/>
      <c r="J3723" s="9"/>
      <c r="K3723" s="9"/>
      <c r="L3723" s="9"/>
      <c r="M3723" s="9"/>
      <c r="N3723" s="9"/>
    </row>
    <row r="3724" spans="1:14" x14ac:dyDescent="0.2">
      <c r="A3724" s="9"/>
      <c r="B3724" s="9"/>
      <c r="C3724" s="9"/>
      <c r="D3724" s="9"/>
      <c r="E3724" s="9"/>
      <c r="F3724" s="9"/>
      <c r="G3724" s="9"/>
      <c r="H3724" s="9"/>
      <c r="I3724" s="9"/>
      <c r="J3724" s="9"/>
      <c r="K3724" s="9"/>
      <c r="L3724" s="9"/>
      <c r="M3724" s="9"/>
      <c r="N3724" s="9"/>
    </row>
    <row r="3725" spans="1:14" x14ac:dyDescent="0.2">
      <c r="A3725" s="9"/>
      <c r="B3725" s="9"/>
      <c r="C3725" s="9"/>
      <c r="D3725" s="9"/>
      <c r="E3725" s="9"/>
      <c r="F3725" s="9"/>
      <c r="G3725" s="9"/>
      <c r="H3725" s="9"/>
      <c r="I3725" s="9"/>
      <c r="J3725" s="9"/>
      <c r="K3725" s="9"/>
      <c r="L3725" s="9"/>
      <c r="M3725" s="9"/>
      <c r="N3725" s="9"/>
    </row>
    <row r="3726" spans="1:14" x14ac:dyDescent="0.2">
      <c r="A3726" s="9"/>
      <c r="B3726" s="9"/>
      <c r="C3726" s="9"/>
      <c r="D3726" s="9"/>
      <c r="E3726" s="9"/>
      <c r="F3726" s="9"/>
      <c r="G3726" s="9"/>
      <c r="H3726" s="9"/>
      <c r="I3726" s="9"/>
      <c r="J3726" s="9"/>
      <c r="K3726" s="9"/>
      <c r="L3726" s="9"/>
      <c r="M3726" s="9"/>
      <c r="N3726" s="9"/>
    </row>
    <row r="3727" spans="1:14" x14ac:dyDescent="0.2">
      <c r="A3727" s="9"/>
      <c r="B3727" s="9"/>
      <c r="C3727" s="9"/>
      <c r="D3727" s="9"/>
      <c r="E3727" s="9"/>
      <c r="F3727" s="9"/>
      <c r="G3727" s="9"/>
      <c r="H3727" s="9"/>
      <c r="I3727" s="9"/>
      <c r="J3727" s="9"/>
      <c r="K3727" s="9"/>
      <c r="L3727" s="9"/>
      <c r="M3727" s="9"/>
      <c r="N3727" s="9"/>
    </row>
    <row r="3728" spans="1:14" x14ac:dyDescent="0.2">
      <c r="A3728" s="9"/>
      <c r="B3728" s="9"/>
      <c r="C3728" s="9"/>
      <c r="D3728" s="9"/>
      <c r="E3728" s="9"/>
      <c r="F3728" s="9"/>
      <c r="G3728" s="9"/>
      <c r="H3728" s="9"/>
      <c r="I3728" s="9"/>
      <c r="J3728" s="9"/>
      <c r="K3728" s="9"/>
      <c r="L3728" s="9"/>
      <c r="M3728" s="9"/>
      <c r="N3728" s="9"/>
    </row>
    <row r="3729" spans="1:14" x14ac:dyDescent="0.2">
      <c r="A3729" s="9"/>
      <c r="B3729" s="9"/>
      <c r="C3729" s="9"/>
      <c r="D3729" s="9"/>
      <c r="E3729" s="9"/>
      <c r="F3729" s="9"/>
      <c r="G3729" s="9"/>
      <c r="H3729" s="9"/>
      <c r="I3729" s="9"/>
      <c r="J3729" s="9"/>
      <c r="K3729" s="9"/>
      <c r="L3729" s="9"/>
      <c r="M3729" s="9"/>
      <c r="N3729" s="9"/>
    </row>
    <row r="3730" spans="1:14" x14ac:dyDescent="0.2">
      <c r="A3730" s="9"/>
      <c r="B3730" s="9"/>
      <c r="C3730" s="9"/>
      <c r="D3730" s="9"/>
      <c r="E3730" s="9"/>
      <c r="F3730" s="9"/>
      <c r="G3730" s="9"/>
      <c r="H3730" s="9"/>
      <c r="I3730" s="9"/>
      <c r="J3730" s="9"/>
      <c r="K3730" s="9"/>
      <c r="L3730" s="9"/>
      <c r="M3730" s="9"/>
      <c r="N3730" s="9"/>
    </row>
    <row r="3731" spans="1:14" x14ac:dyDescent="0.2">
      <c r="A3731" s="9"/>
      <c r="B3731" s="9"/>
      <c r="C3731" s="9"/>
      <c r="D3731" s="9"/>
      <c r="E3731" s="9"/>
      <c r="F3731" s="9"/>
      <c r="G3731" s="9"/>
      <c r="H3731" s="9"/>
      <c r="I3731" s="9"/>
      <c r="J3731" s="9"/>
      <c r="K3731" s="9"/>
      <c r="L3731" s="9"/>
      <c r="M3731" s="9"/>
      <c r="N3731" s="9"/>
    </row>
    <row r="3732" spans="1:14" x14ac:dyDescent="0.2">
      <c r="A3732" s="9"/>
      <c r="B3732" s="9"/>
      <c r="C3732" s="9"/>
      <c r="D3732" s="9"/>
      <c r="E3732" s="9"/>
      <c r="F3732" s="9"/>
      <c r="G3732" s="9"/>
      <c r="H3732" s="9"/>
      <c r="I3732" s="9"/>
      <c r="J3732" s="9"/>
      <c r="K3732" s="9"/>
      <c r="L3732" s="9"/>
      <c r="M3732" s="9"/>
      <c r="N3732" s="9"/>
    </row>
    <row r="3733" spans="1:14" x14ac:dyDescent="0.2">
      <c r="A3733" s="9"/>
      <c r="B3733" s="9"/>
      <c r="C3733" s="9"/>
      <c r="D3733" s="9"/>
      <c r="E3733" s="9"/>
      <c r="F3733" s="9"/>
      <c r="G3733" s="9"/>
      <c r="H3733" s="9"/>
      <c r="I3733" s="9"/>
      <c r="J3733" s="9"/>
      <c r="K3733" s="9"/>
      <c r="L3733" s="9"/>
      <c r="M3733" s="9"/>
      <c r="N3733" s="9"/>
    </row>
    <row r="3734" spans="1:14" x14ac:dyDescent="0.2">
      <c r="A3734" s="9"/>
      <c r="B3734" s="9"/>
      <c r="C3734" s="9"/>
      <c r="D3734" s="9"/>
      <c r="E3734" s="9"/>
      <c r="F3734" s="9"/>
      <c r="G3734" s="9"/>
      <c r="H3734" s="9"/>
      <c r="I3734" s="9"/>
      <c r="J3734" s="9"/>
      <c r="K3734" s="9"/>
      <c r="L3734" s="9"/>
      <c r="M3734" s="9"/>
      <c r="N3734" s="9"/>
    </row>
    <row r="3735" spans="1:14" x14ac:dyDescent="0.2">
      <c r="A3735" s="9"/>
      <c r="B3735" s="9"/>
      <c r="C3735" s="9"/>
      <c r="D3735" s="9"/>
      <c r="E3735" s="9"/>
      <c r="F3735" s="9"/>
      <c r="G3735" s="9"/>
      <c r="H3735" s="9"/>
      <c r="I3735" s="9"/>
      <c r="J3735" s="9"/>
      <c r="K3735" s="9"/>
      <c r="L3735" s="9"/>
      <c r="M3735" s="9"/>
      <c r="N3735" s="9"/>
    </row>
    <row r="3736" spans="1:14" x14ac:dyDescent="0.2">
      <c r="A3736" s="9"/>
      <c r="B3736" s="9"/>
      <c r="C3736" s="9"/>
      <c r="D3736" s="9"/>
      <c r="E3736" s="9"/>
      <c r="F3736" s="9"/>
      <c r="G3736" s="9"/>
      <c r="H3736" s="9"/>
      <c r="I3736" s="9"/>
      <c r="J3736" s="9"/>
      <c r="K3736" s="9"/>
      <c r="L3736" s="9"/>
      <c r="M3736" s="9"/>
      <c r="N3736" s="9"/>
    </row>
    <row r="3737" spans="1:14" x14ac:dyDescent="0.2">
      <c r="A3737" s="9"/>
      <c r="B3737" s="9"/>
      <c r="C3737" s="9"/>
      <c r="D3737" s="9"/>
      <c r="E3737" s="9"/>
      <c r="F3737" s="9"/>
      <c r="G3737" s="9"/>
      <c r="H3737" s="9"/>
      <c r="I3737" s="9"/>
      <c r="J3737" s="9"/>
      <c r="K3737" s="9"/>
      <c r="L3737" s="9"/>
      <c r="M3737" s="9"/>
      <c r="N3737" s="9"/>
    </row>
    <row r="3738" spans="1:14" x14ac:dyDescent="0.2">
      <c r="A3738" s="9"/>
      <c r="B3738" s="9"/>
      <c r="C3738" s="9"/>
      <c r="D3738" s="9"/>
      <c r="E3738" s="9"/>
      <c r="F3738" s="9"/>
      <c r="G3738" s="9"/>
      <c r="H3738" s="9"/>
      <c r="I3738" s="9"/>
      <c r="J3738" s="9"/>
      <c r="K3738" s="9"/>
      <c r="L3738" s="9"/>
      <c r="M3738" s="9"/>
      <c r="N3738" s="9"/>
    </row>
    <row r="3739" spans="1:14" x14ac:dyDescent="0.2">
      <c r="A3739" s="9"/>
      <c r="B3739" s="9"/>
      <c r="C3739" s="9"/>
      <c r="D3739" s="9"/>
      <c r="E3739" s="9"/>
      <c r="F3739" s="9"/>
      <c r="G3739" s="9"/>
      <c r="H3739" s="9"/>
      <c r="I3739" s="9"/>
      <c r="J3739" s="9"/>
      <c r="K3739" s="9"/>
      <c r="L3739" s="9"/>
      <c r="M3739" s="9"/>
      <c r="N3739" s="9"/>
    </row>
    <row r="3740" spans="1:14" x14ac:dyDescent="0.2">
      <c r="A3740" s="9"/>
      <c r="B3740" s="9"/>
      <c r="C3740" s="9"/>
      <c r="D3740" s="9"/>
      <c r="E3740" s="9"/>
      <c r="F3740" s="9"/>
      <c r="G3740" s="9"/>
      <c r="H3740" s="9"/>
      <c r="I3740" s="9"/>
      <c r="J3740" s="9"/>
      <c r="K3740" s="9"/>
      <c r="L3740" s="9"/>
      <c r="M3740" s="9"/>
      <c r="N3740" s="9"/>
    </row>
    <row r="3741" spans="1:14" x14ac:dyDescent="0.2">
      <c r="A3741" s="9"/>
      <c r="B3741" s="9"/>
      <c r="C3741" s="9"/>
      <c r="D3741" s="9"/>
      <c r="E3741" s="9"/>
      <c r="F3741" s="9"/>
      <c r="G3741" s="9"/>
      <c r="H3741" s="9"/>
      <c r="I3741" s="9"/>
      <c r="J3741" s="9"/>
      <c r="K3741" s="9"/>
      <c r="L3741" s="9"/>
      <c r="M3741" s="9"/>
      <c r="N3741" s="9"/>
    </row>
    <row r="3742" spans="1:14" x14ac:dyDescent="0.2">
      <c r="A3742" s="9"/>
      <c r="B3742" s="9"/>
      <c r="C3742" s="9"/>
      <c r="D3742" s="9"/>
      <c r="E3742" s="9"/>
      <c r="F3742" s="9"/>
      <c r="G3742" s="9"/>
      <c r="H3742" s="9"/>
      <c r="I3742" s="9"/>
      <c r="J3742" s="9"/>
      <c r="K3742" s="9"/>
      <c r="L3742" s="9"/>
      <c r="M3742" s="9"/>
      <c r="N3742" s="9"/>
    </row>
    <row r="3743" spans="1:14" x14ac:dyDescent="0.2">
      <c r="A3743" s="9"/>
      <c r="B3743" s="9"/>
      <c r="C3743" s="9"/>
      <c r="D3743" s="9"/>
      <c r="E3743" s="9"/>
      <c r="F3743" s="9"/>
      <c r="G3743" s="9"/>
      <c r="H3743" s="9"/>
      <c r="I3743" s="9"/>
      <c r="J3743" s="9"/>
      <c r="K3743" s="9"/>
      <c r="L3743" s="9"/>
      <c r="M3743" s="9"/>
      <c r="N3743" s="9"/>
    </row>
    <row r="3744" spans="1:14" x14ac:dyDescent="0.2">
      <c r="A3744" s="9"/>
      <c r="B3744" s="9"/>
      <c r="C3744" s="9"/>
      <c r="D3744" s="9"/>
      <c r="E3744" s="9"/>
      <c r="F3744" s="9"/>
      <c r="G3744" s="9"/>
      <c r="H3744" s="9"/>
      <c r="I3744" s="9"/>
      <c r="J3744" s="9"/>
      <c r="K3744" s="9"/>
      <c r="L3744" s="9"/>
      <c r="M3744" s="9"/>
      <c r="N3744" s="9"/>
    </row>
    <row r="3745" spans="1:14" x14ac:dyDescent="0.2">
      <c r="A3745" s="9"/>
      <c r="B3745" s="9"/>
      <c r="C3745" s="9"/>
      <c r="D3745" s="9"/>
      <c r="E3745" s="9"/>
      <c r="F3745" s="9"/>
      <c r="G3745" s="9"/>
      <c r="H3745" s="9"/>
      <c r="I3745" s="9"/>
      <c r="J3745" s="9"/>
      <c r="K3745" s="9"/>
      <c r="L3745" s="9"/>
      <c r="M3745" s="9"/>
      <c r="N3745" s="9"/>
    </row>
    <row r="3746" spans="1:14" x14ac:dyDescent="0.2">
      <c r="A3746" s="9"/>
      <c r="B3746" s="9"/>
      <c r="C3746" s="9"/>
      <c r="D3746" s="9"/>
      <c r="E3746" s="9"/>
      <c r="F3746" s="9"/>
      <c r="G3746" s="9"/>
      <c r="H3746" s="9"/>
      <c r="I3746" s="9"/>
      <c r="J3746" s="9"/>
      <c r="K3746" s="9"/>
      <c r="L3746" s="9"/>
      <c r="M3746" s="9"/>
      <c r="N3746" s="9"/>
    </row>
    <row r="3747" spans="1:14" x14ac:dyDescent="0.2">
      <c r="A3747" s="9"/>
      <c r="B3747" s="9"/>
      <c r="C3747" s="9"/>
      <c r="D3747" s="9"/>
      <c r="E3747" s="9"/>
      <c r="F3747" s="9"/>
      <c r="G3747" s="9"/>
      <c r="H3747" s="9"/>
      <c r="I3747" s="9"/>
      <c r="J3747" s="9"/>
      <c r="K3747" s="9"/>
      <c r="L3747" s="9"/>
      <c r="M3747" s="9"/>
      <c r="N3747" s="9"/>
    </row>
    <row r="3748" spans="1:14" x14ac:dyDescent="0.2">
      <c r="A3748" s="9"/>
      <c r="B3748" s="9"/>
      <c r="C3748" s="9"/>
      <c r="D3748" s="9"/>
      <c r="E3748" s="9"/>
      <c r="F3748" s="9"/>
      <c r="G3748" s="9"/>
      <c r="H3748" s="9"/>
      <c r="I3748" s="9"/>
      <c r="J3748" s="9"/>
      <c r="K3748" s="9"/>
      <c r="L3748" s="9"/>
      <c r="M3748" s="9"/>
      <c r="N3748" s="9"/>
    </row>
    <row r="3749" spans="1:14" x14ac:dyDescent="0.2">
      <c r="A3749" s="9"/>
      <c r="B3749" s="9"/>
      <c r="C3749" s="9"/>
      <c r="D3749" s="9"/>
      <c r="E3749" s="9"/>
      <c r="F3749" s="9"/>
      <c r="G3749" s="9"/>
      <c r="H3749" s="9"/>
      <c r="I3749" s="9"/>
      <c r="J3749" s="9"/>
      <c r="K3749" s="9"/>
      <c r="L3749" s="9"/>
      <c r="M3749" s="9"/>
      <c r="N3749" s="9"/>
    </row>
    <row r="3750" spans="1:14" x14ac:dyDescent="0.2">
      <c r="A3750" s="9"/>
      <c r="B3750" s="9"/>
      <c r="C3750" s="9"/>
      <c r="D3750" s="9"/>
      <c r="E3750" s="9"/>
      <c r="F3750" s="9"/>
      <c r="G3750" s="9"/>
      <c r="H3750" s="9"/>
      <c r="I3750" s="9"/>
      <c r="J3750" s="9"/>
      <c r="K3750" s="9"/>
      <c r="L3750" s="9"/>
      <c r="M3750" s="9"/>
      <c r="N3750" s="9"/>
    </row>
    <row r="3751" spans="1:14" x14ac:dyDescent="0.2">
      <c r="A3751" s="9"/>
      <c r="B3751" s="9"/>
      <c r="C3751" s="9"/>
      <c r="D3751" s="9"/>
      <c r="E3751" s="9"/>
      <c r="F3751" s="9"/>
      <c r="G3751" s="9"/>
      <c r="H3751" s="9"/>
      <c r="I3751" s="9"/>
      <c r="J3751" s="9"/>
      <c r="K3751" s="9"/>
      <c r="L3751" s="9"/>
      <c r="M3751" s="9"/>
      <c r="N3751" s="9"/>
    </row>
    <row r="3752" spans="1:14" x14ac:dyDescent="0.2">
      <c r="A3752" s="9"/>
      <c r="B3752" s="9"/>
      <c r="C3752" s="9"/>
      <c r="D3752" s="9"/>
      <c r="E3752" s="9"/>
      <c r="F3752" s="9"/>
      <c r="G3752" s="9"/>
      <c r="H3752" s="9"/>
      <c r="I3752" s="9"/>
      <c r="J3752" s="9"/>
      <c r="K3752" s="9"/>
      <c r="L3752" s="9"/>
      <c r="M3752" s="9"/>
      <c r="N3752" s="9"/>
    </row>
    <row r="3753" spans="1:14" x14ac:dyDescent="0.2">
      <c r="A3753" s="9"/>
      <c r="B3753" s="9"/>
      <c r="C3753" s="9"/>
      <c r="D3753" s="9"/>
      <c r="E3753" s="9"/>
      <c r="F3753" s="9"/>
      <c r="G3753" s="9"/>
      <c r="H3753" s="9"/>
      <c r="I3753" s="9"/>
      <c r="J3753" s="9"/>
      <c r="K3753" s="9"/>
      <c r="L3753" s="9"/>
      <c r="M3753" s="9"/>
      <c r="N3753" s="9"/>
    </row>
    <row r="3754" spans="1:14" x14ac:dyDescent="0.2">
      <c r="A3754" s="9"/>
      <c r="B3754" s="9"/>
      <c r="C3754" s="9"/>
      <c r="D3754" s="9"/>
      <c r="E3754" s="9"/>
      <c r="F3754" s="9"/>
      <c r="G3754" s="9"/>
      <c r="H3754" s="9"/>
      <c r="I3754" s="9"/>
      <c r="J3754" s="9"/>
      <c r="K3754" s="9"/>
      <c r="L3754" s="9"/>
      <c r="M3754" s="9"/>
      <c r="N3754" s="9"/>
    </row>
    <row r="3755" spans="1:14" x14ac:dyDescent="0.2">
      <c r="A3755" s="9"/>
      <c r="B3755" s="9"/>
      <c r="C3755" s="9"/>
      <c r="D3755" s="9"/>
      <c r="E3755" s="9"/>
      <c r="F3755" s="9"/>
      <c r="G3755" s="9"/>
      <c r="H3755" s="9"/>
      <c r="I3755" s="9"/>
      <c r="J3755" s="9"/>
      <c r="K3755" s="9"/>
      <c r="L3755" s="9"/>
      <c r="M3755" s="9"/>
      <c r="N3755" s="9"/>
    </row>
    <row r="3756" spans="1:14" x14ac:dyDescent="0.2">
      <c r="A3756" s="9"/>
      <c r="B3756" s="9"/>
      <c r="C3756" s="9"/>
      <c r="D3756" s="9"/>
      <c r="E3756" s="9"/>
      <c r="F3756" s="9"/>
      <c r="G3756" s="9"/>
      <c r="H3756" s="9"/>
      <c r="I3756" s="9"/>
      <c r="J3756" s="9"/>
      <c r="K3756" s="9"/>
      <c r="L3756" s="9"/>
      <c r="M3756" s="9"/>
      <c r="N3756" s="9"/>
    </row>
    <row r="3757" spans="1:14" x14ac:dyDescent="0.2">
      <c r="A3757" s="9"/>
      <c r="B3757" s="9"/>
      <c r="C3757" s="9"/>
      <c r="D3757" s="9"/>
      <c r="E3757" s="9"/>
      <c r="F3757" s="9"/>
      <c r="G3757" s="9"/>
      <c r="H3757" s="9"/>
      <c r="I3757" s="9"/>
      <c r="J3757" s="9"/>
      <c r="K3757" s="9"/>
      <c r="L3757" s="9"/>
      <c r="M3757" s="9"/>
      <c r="N3757" s="9"/>
    </row>
    <row r="3758" spans="1:14" x14ac:dyDescent="0.2">
      <c r="A3758" s="9"/>
      <c r="B3758" s="9"/>
      <c r="C3758" s="9"/>
      <c r="D3758" s="9"/>
      <c r="E3758" s="9"/>
      <c r="F3758" s="9"/>
      <c r="G3758" s="9"/>
      <c r="H3758" s="9"/>
      <c r="I3758" s="9"/>
      <c r="J3758" s="9"/>
      <c r="K3758" s="9"/>
      <c r="L3758" s="9"/>
      <c r="M3758" s="9"/>
      <c r="N3758" s="9"/>
    </row>
    <row r="3759" spans="1:14" x14ac:dyDescent="0.2">
      <c r="A3759" s="9"/>
      <c r="B3759" s="9"/>
      <c r="C3759" s="9"/>
      <c r="D3759" s="9"/>
      <c r="E3759" s="9"/>
      <c r="F3759" s="9"/>
      <c r="G3759" s="9"/>
      <c r="H3759" s="9"/>
      <c r="I3759" s="9"/>
      <c r="J3759" s="9"/>
      <c r="K3759" s="9"/>
      <c r="L3759" s="9"/>
      <c r="M3759" s="9"/>
      <c r="N3759" s="9"/>
    </row>
    <row r="3760" spans="1:14" x14ac:dyDescent="0.2">
      <c r="A3760" s="9"/>
      <c r="B3760" s="9"/>
      <c r="C3760" s="9"/>
      <c r="D3760" s="9"/>
      <c r="E3760" s="9"/>
      <c r="F3760" s="9"/>
      <c r="G3760" s="9"/>
      <c r="H3760" s="9"/>
      <c r="I3760" s="9"/>
      <c r="J3760" s="9"/>
      <c r="K3760" s="9"/>
      <c r="L3760" s="9"/>
      <c r="M3760" s="9"/>
      <c r="N3760" s="9"/>
    </row>
    <row r="3761" spans="1:14" x14ac:dyDescent="0.2">
      <c r="A3761" s="9"/>
      <c r="B3761" s="9"/>
      <c r="C3761" s="9"/>
      <c r="D3761" s="9"/>
      <c r="E3761" s="9"/>
      <c r="F3761" s="9"/>
      <c r="G3761" s="9"/>
      <c r="H3761" s="9"/>
      <c r="I3761" s="9"/>
      <c r="J3761" s="9"/>
      <c r="K3761" s="9"/>
      <c r="L3761" s="9"/>
      <c r="M3761" s="9"/>
      <c r="N3761" s="9"/>
    </row>
    <row r="3762" spans="1:14" x14ac:dyDescent="0.2">
      <c r="A3762" s="9"/>
      <c r="B3762" s="9"/>
      <c r="C3762" s="9"/>
      <c r="D3762" s="9"/>
      <c r="E3762" s="9"/>
      <c r="F3762" s="9"/>
      <c r="G3762" s="9"/>
      <c r="H3762" s="9"/>
      <c r="I3762" s="9"/>
      <c r="J3762" s="9"/>
      <c r="K3762" s="9"/>
      <c r="L3762" s="9"/>
      <c r="M3762" s="9"/>
      <c r="N3762" s="9"/>
    </row>
    <row r="3763" spans="1:14" x14ac:dyDescent="0.2">
      <c r="A3763" s="9"/>
      <c r="B3763" s="9"/>
      <c r="C3763" s="9"/>
      <c r="D3763" s="9"/>
      <c r="E3763" s="9"/>
      <c r="F3763" s="9"/>
      <c r="G3763" s="9"/>
      <c r="H3763" s="9"/>
      <c r="I3763" s="9"/>
      <c r="J3763" s="9"/>
      <c r="K3763" s="9"/>
      <c r="L3763" s="9"/>
      <c r="M3763" s="9"/>
      <c r="N3763" s="9"/>
    </row>
    <row r="3764" spans="1:14" x14ac:dyDescent="0.2">
      <c r="A3764" s="9"/>
      <c r="B3764" s="9"/>
      <c r="C3764" s="9"/>
      <c r="D3764" s="9"/>
      <c r="E3764" s="9"/>
      <c r="F3764" s="9"/>
      <c r="G3764" s="9"/>
      <c r="H3764" s="9"/>
      <c r="I3764" s="9"/>
      <c r="J3764" s="9"/>
      <c r="K3764" s="9"/>
      <c r="L3764" s="9"/>
      <c r="M3764" s="9"/>
      <c r="N3764" s="9"/>
    </row>
    <row r="3765" spans="1:14" x14ac:dyDescent="0.2">
      <c r="A3765" s="9"/>
      <c r="B3765" s="9"/>
      <c r="C3765" s="9"/>
      <c r="D3765" s="9"/>
      <c r="E3765" s="9"/>
      <c r="F3765" s="9"/>
      <c r="G3765" s="9"/>
      <c r="H3765" s="9"/>
      <c r="I3765" s="9"/>
      <c r="J3765" s="9"/>
      <c r="K3765" s="9"/>
      <c r="L3765" s="9"/>
      <c r="M3765" s="9"/>
      <c r="N3765" s="9"/>
    </row>
    <row r="3766" spans="1:14" x14ac:dyDescent="0.2">
      <c r="A3766" s="9"/>
      <c r="B3766" s="9"/>
      <c r="C3766" s="9"/>
      <c r="D3766" s="9"/>
      <c r="E3766" s="9"/>
      <c r="F3766" s="9"/>
      <c r="G3766" s="9"/>
      <c r="H3766" s="9"/>
      <c r="I3766" s="9"/>
      <c r="J3766" s="9"/>
      <c r="K3766" s="9"/>
      <c r="L3766" s="9"/>
      <c r="M3766" s="9"/>
      <c r="N3766" s="9"/>
    </row>
    <row r="3767" spans="1:14" x14ac:dyDescent="0.2">
      <c r="A3767" s="9"/>
      <c r="B3767" s="9"/>
      <c r="C3767" s="9"/>
      <c r="D3767" s="9"/>
      <c r="E3767" s="9"/>
      <c r="F3767" s="9"/>
      <c r="G3767" s="9"/>
      <c r="H3767" s="9"/>
      <c r="I3767" s="9"/>
      <c r="J3767" s="9"/>
      <c r="K3767" s="9"/>
      <c r="L3767" s="9"/>
      <c r="M3767" s="9"/>
      <c r="N3767" s="9"/>
    </row>
    <row r="3768" spans="1:14" x14ac:dyDescent="0.2">
      <c r="A3768" s="9"/>
      <c r="B3768" s="9"/>
      <c r="C3768" s="9"/>
      <c r="D3768" s="9"/>
      <c r="E3768" s="9"/>
      <c r="F3768" s="9"/>
      <c r="G3768" s="9"/>
      <c r="H3768" s="9"/>
      <c r="I3768" s="9"/>
      <c r="J3768" s="9"/>
      <c r="K3768" s="9"/>
      <c r="L3768" s="9"/>
      <c r="M3768" s="9"/>
      <c r="N3768" s="9"/>
    </row>
    <row r="3769" spans="1:14" x14ac:dyDescent="0.2">
      <c r="A3769" s="9"/>
      <c r="B3769" s="9"/>
      <c r="C3769" s="9"/>
      <c r="D3769" s="9"/>
      <c r="E3769" s="9"/>
      <c r="F3769" s="9"/>
      <c r="G3769" s="9"/>
      <c r="H3769" s="9"/>
      <c r="I3769" s="9"/>
      <c r="J3769" s="9"/>
      <c r="K3769" s="9"/>
      <c r="L3769" s="9"/>
      <c r="M3769" s="9"/>
      <c r="N3769" s="9"/>
    </row>
    <row r="3770" spans="1:14" x14ac:dyDescent="0.2">
      <c r="A3770" s="9"/>
      <c r="B3770" s="9"/>
      <c r="C3770" s="9"/>
      <c r="D3770" s="9"/>
      <c r="E3770" s="9"/>
      <c r="F3770" s="9"/>
      <c r="G3770" s="9"/>
      <c r="H3770" s="9"/>
      <c r="I3770" s="9"/>
      <c r="J3770" s="9"/>
      <c r="K3770" s="9"/>
      <c r="L3770" s="9"/>
      <c r="M3770" s="9"/>
      <c r="N3770" s="9"/>
    </row>
    <row r="3771" spans="1:14" x14ac:dyDescent="0.2">
      <c r="A3771" s="9"/>
      <c r="B3771" s="9"/>
      <c r="C3771" s="9"/>
      <c r="D3771" s="9"/>
      <c r="E3771" s="9"/>
      <c r="F3771" s="9"/>
      <c r="G3771" s="9"/>
      <c r="H3771" s="9"/>
      <c r="I3771" s="9"/>
      <c r="J3771" s="9"/>
      <c r="K3771" s="9"/>
      <c r="L3771" s="9"/>
      <c r="M3771" s="9"/>
      <c r="N3771" s="9"/>
    </row>
    <row r="3772" spans="1:14" x14ac:dyDescent="0.2">
      <c r="A3772" s="9"/>
      <c r="B3772" s="9"/>
      <c r="C3772" s="9"/>
      <c r="D3772" s="9"/>
      <c r="E3772" s="9"/>
      <c r="F3772" s="9"/>
      <c r="G3772" s="9"/>
      <c r="H3772" s="9"/>
      <c r="I3772" s="9"/>
      <c r="J3772" s="9"/>
      <c r="K3772" s="9"/>
      <c r="L3772" s="9"/>
      <c r="M3772" s="9"/>
      <c r="N3772" s="9"/>
    </row>
    <row r="3773" spans="1:14" x14ac:dyDescent="0.2">
      <c r="A3773" s="9"/>
      <c r="B3773" s="9"/>
      <c r="C3773" s="9"/>
      <c r="D3773" s="9"/>
      <c r="E3773" s="9"/>
      <c r="F3773" s="9"/>
      <c r="G3773" s="9"/>
      <c r="H3773" s="9"/>
      <c r="I3773" s="9"/>
      <c r="J3773" s="9"/>
      <c r="K3773" s="9"/>
      <c r="L3773" s="9"/>
      <c r="M3773" s="9"/>
      <c r="N3773" s="9"/>
    </row>
    <row r="3774" spans="1:14" x14ac:dyDescent="0.2">
      <c r="A3774" s="9"/>
      <c r="B3774" s="9"/>
      <c r="C3774" s="9"/>
      <c r="D3774" s="9"/>
      <c r="E3774" s="9"/>
      <c r="F3774" s="9"/>
      <c r="G3774" s="9"/>
      <c r="H3774" s="9"/>
      <c r="I3774" s="9"/>
      <c r="J3774" s="9"/>
      <c r="K3774" s="9"/>
      <c r="L3774" s="9"/>
      <c r="M3774" s="9"/>
      <c r="N3774" s="9"/>
    </row>
    <row r="3775" spans="1:14" x14ac:dyDescent="0.2">
      <c r="A3775" s="9"/>
      <c r="B3775" s="9"/>
      <c r="C3775" s="9"/>
      <c r="D3775" s="9"/>
      <c r="E3775" s="9"/>
      <c r="F3775" s="9"/>
      <c r="G3775" s="9"/>
      <c r="H3775" s="9"/>
      <c r="I3775" s="9"/>
      <c r="J3775" s="9"/>
      <c r="K3775" s="9"/>
      <c r="L3775" s="9"/>
      <c r="M3775" s="9"/>
      <c r="N3775" s="9"/>
    </row>
    <row r="3776" spans="1:14" x14ac:dyDescent="0.2">
      <c r="A3776" s="9"/>
      <c r="B3776" s="9"/>
      <c r="C3776" s="9"/>
      <c r="D3776" s="9"/>
      <c r="E3776" s="9"/>
      <c r="F3776" s="9"/>
      <c r="G3776" s="9"/>
      <c r="H3776" s="9"/>
      <c r="I3776" s="9"/>
      <c r="J3776" s="9"/>
      <c r="K3776" s="9"/>
      <c r="L3776" s="9"/>
      <c r="M3776" s="9"/>
      <c r="N3776" s="9"/>
    </row>
    <row r="3777" spans="1:14" x14ac:dyDescent="0.2">
      <c r="A3777" s="9"/>
      <c r="B3777" s="9"/>
      <c r="C3777" s="9"/>
      <c r="D3777" s="9"/>
      <c r="E3777" s="9"/>
      <c r="F3777" s="9"/>
      <c r="G3777" s="9"/>
      <c r="H3777" s="9"/>
      <c r="I3777" s="9"/>
      <c r="J3777" s="9"/>
      <c r="K3777" s="9"/>
      <c r="L3777" s="9"/>
      <c r="M3777" s="9"/>
      <c r="N3777" s="9"/>
    </row>
    <row r="3778" spans="1:14" x14ac:dyDescent="0.2">
      <c r="A3778" s="9"/>
      <c r="B3778" s="9"/>
      <c r="C3778" s="9"/>
      <c r="D3778" s="9"/>
      <c r="E3778" s="9"/>
      <c r="F3778" s="9"/>
      <c r="G3778" s="9"/>
      <c r="H3778" s="9"/>
      <c r="I3778" s="9"/>
      <c r="J3778" s="9"/>
      <c r="K3778" s="9"/>
      <c r="L3778" s="9"/>
      <c r="M3778" s="9"/>
      <c r="N3778" s="9"/>
    </row>
    <row r="3779" spans="1:14" x14ac:dyDescent="0.2">
      <c r="A3779" s="9"/>
      <c r="B3779" s="9"/>
      <c r="C3779" s="9"/>
      <c r="D3779" s="9"/>
      <c r="E3779" s="9"/>
      <c r="F3779" s="9"/>
      <c r="G3779" s="9"/>
      <c r="H3779" s="9"/>
      <c r="I3779" s="9"/>
      <c r="J3779" s="9"/>
      <c r="K3779" s="9"/>
      <c r="L3779" s="9"/>
      <c r="M3779" s="9"/>
      <c r="N3779" s="9"/>
    </row>
    <row r="3780" spans="1:14" x14ac:dyDescent="0.2">
      <c r="A3780" s="9"/>
      <c r="B3780" s="9"/>
      <c r="C3780" s="9"/>
      <c r="D3780" s="9"/>
      <c r="E3780" s="9"/>
      <c r="F3780" s="9"/>
      <c r="G3780" s="9"/>
      <c r="H3780" s="9"/>
      <c r="I3780" s="9"/>
      <c r="J3780" s="9"/>
      <c r="K3780" s="9"/>
      <c r="L3780" s="9"/>
      <c r="M3780" s="9"/>
      <c r="N3780" s="9"/>
    </row>
    <row r="3781" spans="1:14" x14ac:dyDescent="0.2">
      <c r="A3781" s="9"/>
      <c r="B3781" s="9"/>
      <c r="C3781" s="9"/>
      <c r="D3781" s="9"/>
      <c r="E3781" s="9"/>
      <c r="F3781" s="9"/>
      <c r="G3781" s="9"/>
      <c r="H3781" s="9"/>
      <c r="I3781" s="9"/>
      <c r="J3781" s="9"/>
      <c r="K3781" s="9"/>
      <c r="L3781" s="9"/>
      <c r="M3781" s="9"/>
      <c r="N3781" s="9"/>
    </row>
    <row r="3782" spans="1:14" x14ac:dyDescent="0.2">
      <c r="A3782" s="9"/>
      <c r="B3782" s="9"/>
      <c r="C3782" s="9"/>
      <c r="D3782" s="9"/>
      <c r="E3782" s="9"/>
      <c r="F3782" s="9"/>
      <c r="G3782" s="9"/>
      <c r="H3782" s="9"/>
      <c r="I3782" s="9"/>
      <c r="J3782" s="9"/>
      <c r="K3782" s="9"/>
      <c r="L3782" s="9"/>
      <c r="M3782" s="9"/>
      <c r="N3782" s="9"/>
    </row>
    <row r="3783" spans="1:14" x14ac:dyDescent="0.2">
      <c r="A3783" s="9"/>
      <c r="B3783" s="9"/>
      <c r="C3783" s="9"/>
      <c r="D3783" s="9"/>
      <c r="E3783" s="9"/>
      <c r="F3783" s="9"/>
      <c r="G3783" s="9"/>
      <c r="H3783" s="9"/>
      <c r="I3783" s="9"/>
      <c r="J3783" s="9"/>
      <c r="K3783" s="9"/>
      <c r="L3783" s="9"/>
      <c r="M3783" s="9"/>
      <c r="N3783" s="9"/>
    </row>
    <row r="3784" spans="1:14" x14ac:dyDescent="0.2">
      <c r="A3784" s="9"/>
      <c r="B3784" s="9"/>
      <c r="C3784" s="9"/>
      <c r="D3784" s="9"/>
      <c r="E3784" s="9"/>
      <c r="F3784" s="9"/>
      <c r="G3784" s="9"/>
      <c r="H3784" s="9"/>
      <c r="I3784" s="9"/>
      <c r="J3784" s="9"/>
      <c r="K3784" s="9"/>
      <c r="L3784" s="9"/>
      <c r="M3784" s="9"/>
      <c r="N3784" s="9"/>
    </row>
    <row r="3785" spans="1:14" x14ac:dyDescent="0.2">
      <c r="A3785" s="9"/>
      <c r="B3785" s="9"/>
      <c r="C3785" s="9"/>
      <c r="D3785" s="9"/>
      <c r="E3785" s="9"/>
      <c r="F3785" s="9"/>
      <c r="G3785" s="9"/>
      <c r="H3785" s="9"/>
      <c r="I3785" s="9"/>
      <c r="J3785" s="9"/>
      <c r="K3785" s="9"/>
      <c r="L3785" s="9"/>
      <c r="M3785" s="9"/>
      <c r="N3785" s="9"/>
    </row>
    <row r="3786" spans="1:14" x14ac:dyDescent="0.2">
      <c r="A3786" s="9"/>
      <c r="B3786" s="9"/>
      <c r="C3786" s="9"/>
      <c r="D3786" s="9"/>
      <c r="E3786" s="9"/>
      <c r="F3786" s="9"/>
      <c r="G3786" s="9"/>
      <c r="H3786" s="9"/>
      <c r="I3786" s="9"/>
      <c r="J3786" s="9"/>
      <c r="K3786" s="9"/>
      <c r="L3786" s="9"/>
      <c r="M3786" s="9"/>
      <c r="N3786" s="9"/>
    </row>
    <row r="3787" spans="1:14" x14ac:dyDescent="0.2">
      <c r="A3787" s="9"/>
      <c r="B3787" s="9"/>
      <c r="C3787" s="9"/>
      <c r="D3787" s="9"/>
      <c r="E3787" s="9"/>
      <c r="F3787" s="9"/>
      <c r="G3787" s="9"/>
      <c r="H3787" s="9"/>
      <c r="I3787" s="9"/>
      <c r="J3787" s="9"/>
      <c r="K3787" s="9"/>
      <c r="L3787" s="9"/>
      <c r="M3787" s="9"/>
      <c r="N3787" s="9"/>
    </row>
    <row r="3788" spans="1:14" x14ac:dyDescent="0.2">
      <c r="A3788" s="9"/>
      <c r="B3788" s="9"/>
      <c r="C3788" s="9"/>
      <c r="D3788" s="9"/>
      <c r="E3788" s="9"/>
      <c r="F3788" s="9"/>
      <c r="G3788" s="9"/>
      <c r="H3788" s="9"/>
      <c r="I3788" s="9"/>
      <c r="J3788" s="9"/>
      <c r="K3788" s="9"/>
      <c r="L3788" s="9"/>
      <c r="M3788" s="9"/>
      <c r="N3788" s="9"/>
    </row>
    <row r="3789" spans="1:14" x14ac:dyDescent="0.2">
      <c r="A3789" s="9"/>
      <c r="B3789" s="9"/>
      <c r="C3789" s="9"/>
      <c r="D3789" s="9"/>
      <c r="E3789" s="9"/>
      <c r="F3789" s="9"/>
      <c r="G3789" s="9"/>
      <c r="H3789" s="9"/>
      <c r="I3789" s="9"/>
      <c r="J3789" s="9"/>
      <c r="K3789" s="9"/>
      <c r="L3789" s="9"/>
      <c r="M3789" s="9"/>
      <c r="N3789" s="9"/>
    </row>
    <row r="3790" spans="1:14" x14ac:dyDescent="0.2">
      <c r="A3790" s="9"/>
      <c r="B3790" s="9"/>
      <c r="C3790" s="9"/>
      <c r="D3790" s="9"/>
      <c r="E3790" s="9"/>
      <c r="F3790" s="9"/>
      <c r="G3790" s="9"/>
      <c r="H3790" s="9"/>
      <c r="I3790" s="9"/>
      <c r="J3790" s="9"/>
      <c r="K3790" s="9"/>
      <c r="L3790" s="9"/>
      <c r="M3790" s="9"/>
      <c r="N3790" s="9"/>
    </row>
    <row r="3791" spans="1:14" x14ac:dyDescent="0.2">
      <c r="A3791" s="9"/>
      <c r="B3791" s="9"/>
      <c r="C3791" s="9"/>
      <c r="D3791" s="9"/>
      <c r="E3791" s="9"/>
      <c r="F3791" s="9"/>
      <c r="G3791" s="9"/>
      <c r="H3791" s="9"/>
      <c r="I3791" s="9"/>
      <c r="J3791" s="9"/>
      <c r="K3791" s="9"/>
      <c r="L3791" s="9"/>
      <c r="M3791" s="9"/>
      <c r="N3791" s="9"/>
    </row>
    <row r="3792" spans="1:14" x14ac:dyDescent="0.2">
      <c r="A3792" s="9"/>
      <c r="B3792" s="9"/>
      <c r="C3792" s="9"/>
      <c r="D3792" s="9"/>
      <c r="E3792" s="9"/>
      <c r="F3792" s="9"/>
      <c r="G3792" s="9"/>
      <c r="H3792" s="9"/>
      <c r="I3792" s="9"/>
      <c r="J3792" s="9"/>
      <c r="K3792" s="9"/>
      <c r="L3792" s="9"/>
      <c r="M3792" s="9"/>
      <c r="N3792" s="9"/>
    </row>
    <row r="3793" spans="1:14" x14ac:dyDescent="0.2">
      <c r="A3793" s="9"/>
      <c r="B3793" s="9"/>
      <c r="C3793" s="9"/>
      <c r="D3793" s="9"/>
      <c r="E3793" s="9"/>
      <c r="F3793" s="9"/>
      <c r="G3793" s="9"/>
      <c r="H3793" s="9"/>
      <c r="I3793" s="9"/>
      <c r="J3793" s="9"/>
      <c r="K3793" s="9"/>
      <c r="L3793" s="9"/>
      <c r="M3793" s="9"/>
      <c r="N3793" s="9"/>
    </row>
    <row r="3794" spans="1:14" x14ac:dyDescent="0.2">
      <c r="A3794" s="9"/>
      <c r="B3794" s="9"/>
      <c r="C3794" s="9"/>
      <c r="D3794" s="9"/>
      <c r="E3794" s="9"/>
      <c r="F3794" s="9"/>
      <c r="G3794" s="9"/>
      <c r="H3794" s="9"/>
      <c r="I3794" s="9"/>
      <c r="J3794" s="9"/>
      <c r="K3794" s="9"/>
      <c r="L3794" s="9"/>
      <c r="M3794" s="9"/>
      <c r="N3794" s="9"/>
    </row>
    <row r="3795" spans="1:14" x14ac:dyDescent="0.2">
      <c r="A3795" s="9"/>
      <c r="B3795" s="9"/>
      <c r="C3795" s="9"/>
      <c r="D3795" s="9"/>
      <c r="E3795" s="9"/>
      <c r="F3795" s="9"/>
      <c r="G3795" s="9"/>
      <c r="H3795" s="9"/>
      <c r="I3795" s="9"/>
      <c r="J3795" s="9"/>
      <c r="K3795" s="9"/>
      <c r="L3795" s="9"/>
      <c r="M3795" s="9"/>
      <c r="N3795" s="9"/>
    </row>
    <row r="3796" spans="1:14" x14ac:dyDescent="0.2">
      <c r="A3796" s="9"/>
      <c r="B3796" s="9"/>
      <c r="C3796" s="9"/>
      <c r="D3796" s="9"/>
      <c r="E3796" s="9"/>
      <c r="F3796" s="9"/>
      <c r="G3796" s="9"/>
      <c r="H3796" s="9"/>
      <c r="I3796" s="9"/>
      <c r="J3796" s="9"/>
      <c r="K3796" s="9"/>
      <c r="L3796" s="9"/>
      <c r="M3796" s="9"/>
      <c r="N3796" s="9"/>
    </row>
    <row r="3797" spans="1:14" x14ac:dyDescent="0.2">
      <c r="A3797" s="9"/>
      <c r="B3797" s="9"/>
      <c r="C3797" s="9"/>
      <c r="D3797" s="9"/>
      <c r="E3797" s="9"/>
      <c r="F3797" s="9"/>
      <c r="G3797" s="9"/>
      <c r="H3797" s="9"/>
      <c r="I3797" s="9"/>
      <c r="J3797" s="9"/>
      <c r="K3797" s="9"/>
      <c r="L3797" s="9"/>
      <c r="M3797" s="9"/>
      <c r="N3797" s="9"/>
    </row>
    <row r="3798" spans="1:14" x14ac:dyDescent="0.2">
      <c r="A3798" s="9"/>
      <c r="B3798" s="9"/>
      <c r="C3798" s="9"/>
      <c r="D3798" s="9"/>
      <c r="E3798" s="9"/>
      <c r="F3798" s="9"/>
      <c r="G3798" s="9"/>
      <c r="H3798" s="9"/>
      <c r="I3798" s="9"/>
      <c r="J3798" s="9"/>
      <c r="K3798" s="9"/>
      <c r="L3798" s="9"/>
      <c r="M3798" s="9"/>
      <c r="N3798" s="9"/>
    </row>
    <row r="3799" spans="1:14" x14ac:dyDescent="0.2">
      <c r="A3799" s="9"/>
      <c r="B3799" s="9"/>
      <c r="C3799" s="9"/>
      <c r="D3799" s="9"/>
      <c r="E3799" s="9"/>
      <c r="F3799" s="9"/>
      <c r="G3799" s="9"/>
      <c r="H3799" s="9"/>
      <c r="I3799" s="9"/>
      <c r="J3799" s="9"/>
      <c r="K3799" s="9"/>
      <c r="L3799" s="9"/>
      <c r="M3799" s="9"/>
      <c r="N3799" s="9"/>
    </row>
    <row r="3800" spans="1:14" x14ac:dyDescent="0.2">
      <c r="A3800" s="9"/>
      <c r="B3800" s="9"/>
      <c r="C3800" s="9"/>
      <c r="D3800" s="9"/>
      <c r="E3800" s="9"/>
      <c r="F3800" s="9"/>
      <c r="G3800" s="9"/>
      <c r="H3800" s="9"/>
      <c r="I3800" s="9"/>
      <c r="J3800" s="9"/>
      <c r="K3800" s="9"/>
      <c r="L3800" s="9"/>
      <c r="M3800" s="9"/>
      <c r="N3800" s="9"/>
    </row>
    <row r="3801" spans="1:14" x14ac:dyDescent="0.2">
      <c r="A3801" s="9"/>
      <c r="B3801" s="9"/>
      <c r="C3801" s="9"/>
      <c r="D3801" s="9"/>
      <c r="E3801" s="9"/>
      <c r="F3801" s="9"/>
      <c r="G3801" s="9"/>
      <c r="H3801" s="9"/>
      <c r="I3801" s="9"/>
      <c r="J3801" s="9"/>
      <c r="K3801" s="9"/>
      <c r="L3801" s="9"/>
      <c r="M3801" s="9"/>
      <c r="N3801" s="9"/>
    </row>
    <row r="3802" spans="1:14" x14ac:dyDescent="0.2">
      <c r="A3802" s="9"/>
      <c r="B3802" s="9"/>
      <c r="C3802" s="9"/>
      <c r="D3802" s="9"/>
      <c r="E3802" s="9"/>
      <c r="F3802" s="9"/>
      <c r="G3802" s="9"/>
      <c r="H3802" s="9"/>
      <c r="I3802" s="9"/>
      <c r="J3802" s="9"/>
      <c r="K3802" s="9"/>
      <c r="L3802" s="9"/>
      <c r="M3802" s="9"/>
      <c r="N3802" s="9"/>
    </row>
    <row r="3803" spans="1:14" x14ac:dyDescent="0.2">
      <c r="A3803" s="9"/>
      <c r="B3803" s="9"/>
      <c r="C3803" s="9"/>
      <c r="D3803" s="9"/>
      <c r="E3803" s="9"/>
      <c r="F3803" s="9"/>
      <c r="G3803" s="9"/>
      <c r="H3803" s="9"/>
      <c r="I3803" s="9"/>
      <c r="J3803" s="9"/>
      <c r="K3803" s="9"/>
      <c r="L3803" s="9"/>
      <c r="M3803" s="9"/>
      <c r="N3803" s="9"/>
    </row>
    <row r="3804" spans="1:14" x14ac:dyDescent="0.2">
      <c r="A3804" s="9"/>
      <c r="B3804" s="9"/>
      <c r="C3804" s="9"/>
      <c r="D3804" s="9"/>
      <c r="E3804" s="9"/>
      <c r="F3804" s="9"/>
      <c r="G3804" s="9"/>
      <c r="H3804" s="9"/>
      <c r="I3804" s="9"/>
      <c r="J3804" s="9"/>
      <c r="K3804" s="9"/>
      <c r="L3804" s="9"/>
      <c r="M3804" s="9"/>
      <c r="N3804" s="9"/>
    </row>
    <row r="3805" spans="1:14" x14ac:dyDescent="0.2">
      <c r="A3805" s="9"/>
      <c r="B3805" s="9"/>
      <c r="C3805" s="9"/>
      <c r="D3805" s="9"/>
      <c r="E3805" s="9"/>
      <c r="F3805" s="9"/>
      <c r="G3805" s="9"/>
      <c r="H3805" s="9"/>
      <c r="I3805" s="9"/>
      <c r="J3805" s="9"/>
      <c r="K3805" s="9"/>
      <c r="L3805" s="9"/>
      <c r="M3805" s="9"/>
      <c r="N3805" s="9"/>
    </row>
    <row r="3806" spans="1:14" x14ac:dyDescent="0.2">
      <c r="A3806" s="9"/>
      <c r="B3806" s="9"/>
      <c r="C3806" s="9"/>
      <c r="D3806" s="9"/>
      <c r="E3806" s="9"/>
      <c r="F3806" s="9"/>
      <c r="G3806" s="9"/>
      <c r="H3806" s="9"/>
      <c r="I3806" s="9"/>
      <c r="J3806" s="9"/>
      <c r="K3806" s="9"/>
      <c r="L3806" s="9"/>
      <c r="M3806" s="9"/>
      <c r="N3806" s="9"/>
    </row>
    <row r="3807" spans="1:14" x14ac:dyDescent="0.2">
      <c r="A3807" s="9"/>
      <c r="B3807" s="9"/>
      <c r="C3807" s="9"/>
      <c r="D3807" s="9"/>
      <c r="E3807" s="9"/>
      <c r="F3807" s="9"/>
      <c r="G3807" s="9"/>
      <c r="H3807" s="9"/>
      <c r="I3807" s="9"/>
      <c r="J3807" s="9"/>
      <c r="K3807" s="9"/>
      <c r="L3807" s="9"/>
      <c r="M3807" s="9"/>
      <c r="N3807" s="9"/>
    </row>
    <row r="3808" spans="1:14" x14ac:dyDescent="0.2">
      <c r="A3808" s="9"/>
      <c r="B3808" s="9"/>
      <c r="C3808" s="9"/>
      <c r="D3808" s="9"/>
      <c r="E3808" s="9"/>
      <c r="F3808" s="9"/>
      <c r="G3808" s="9"/>
      <c r="H3808" s="9"/>
      <c r="I3808" s="9"/>
      <c r="J3808" s="9"/>
      <c r="K3808" s="9"/>
      <c r="L3808" s="9"/>
      <c r="M3808" s="9"/>
      <c r="N3808" s="9"/>
    </row>
    <row r="3809" spans="1:14" x14ac:dyDescent="0.2">
      <c r="A3809" s="9"/>
      <c r="B3809" s="9"/>
      <c r="C3809" s="9"/>
      <c r="D3809" s="9"/>
      <c r="E3809" s="9"/>
      <c r="F3809" s="9"/>
      <c r="G3809" s="9"/>
      <c r="H3809" s="9"/>
      <c r="I3809" s="9"/>
      <c r="J3809" s="9"/>
      <c r="K3809" s="9"/>
      <c r="L3809" s="9"/>
      <c r="M3809" s="9"/>
      <c r="N3809" s="9"/>
    </row>
    <row r="3810" spans="1:14" x14ac:dyDescent="0.2">
      <c r="A3810" s="9"/>
      <c r="B3810" s="9"/>
      <c r="C3810" s="9"/>
      <c r="D3810" s="9"/>
      <c r="E3810" s="9"/>
      <c r="F3810" s="9"/>
      <c r="G3810" s="9"/>
      <c r="H3810" s="9"/>
      <c r="I3810" s="9"/>
      <c r="J3810" s="9"/>
      <c r="K3810" s="9"/>
      <c r="L3810" s="9"/>
      <c r="M3810" s="9"/>
      <c r="N3810" s="9"/>
    </row>
    <row r="3811" spans="1:14" x14ac:dyDescent="0.2">
      <c r="A3811" s="9"/>
      <c r="B3811" s="9"/>
      <c r="C3811" s="9"/>
      <c r="D3811" s="9"/>
      <c r="E3811" s="9"/>
      <c r="F3811" s="9"/>
      <c r="G3811" s="9"/>
      <c r="H3811" s="9"/>
      <c r="I3811" s="9"/>
      <c r="J3811" s="9"/>
      <c r="K3811" s="9"/>
      <c r="L3811" s="9"/>
      <c r="M3811" s="9"/>
      <c r="N3811" s="9"/>
    </row>
    <row r="3812" spans="1:14" x14ac:dyDescent="0.2">
      <c r="A3812" s="9"/>
      <c r="B3812" s="9"/>
      <c r="C3812" s="9"/>
      <c r="D3812" s="9"/>
      <c r="E3812" s="9"/>
      <c r="F3812" s="9"/>
      <c r="G3812" s="9"/>
      <c r="H3812" s="9"/>
      <c r="I3812" s="9"/>
      <c r="J3812" s="9"/>
      <c r="K3812" s="9"/>
      <c r="L3812" s="9"/>
      <c r="M3812" s="9"/>
      <c r="N3812" s="9"/>
    </row>
    <row r="3813" spans="1:14" x14ac:dyDescent="0.2">
      <c r="A3813" s="9"/>
      <c r="B3813" s="9"/>
      <c r="C3813" s="9"/>
      <c r="D3813" s="9"/>
      <c r="E3813" s="9"/>
      <c r="F3813" s="9"/>
      <c r="G3813" s="9"/>
      <c r="H3813" s="9"/>
      <c r="I3813" s="9"/>
      <c r="J3813" s="9"/>
      <c r="K3813" s="9"/>
      <c r="L3813" s="9"/>
      <c r="M3813" s="9"/>
      <c r="N3813" s="9"/>
    </row>
    <row r="3814" spans="1:14" x14ac:dyDescent="0.2">
      <c r="A3814" s="9"/>
      <c r="B3814" s="9"/>
      <c r="C3814" s="9"/>
      <c r="D3814" s="9"/>
      <c r="E3814" s="9"/>
      <c r="F3814" s="9"/>
      <c r="G3814" s="9"/>
      <c r="H3814" s="9"/>
      <c r="I3814" s="9"/>
      <c r="J3814" s="9"/>
      <c r="K3814" s="9"/>
      <c r="L3814" s="9"/>
      <c r="M3814" s="9"/>
      <c r="N3814" s="9"/>
    </row>
    <row r="3815" spans="1:14" x14ac:dyDescent="0.2">
      <c r="A3815" s="9"/>
      <c r="B3815" s="9"/>
      <c r="C3815" s="9"/>
      <c r="D3815" s="9"/>
      <c r="E3815" s="9"/>
      <c r="F3815" s="9"/>
      <c r="G3815" s="9"/>
      <c r="H3815" s="9"/>
      <c r="I3815" s="9"/>
      <c r="J3815" s="9"/>
      <c r="K3815" s="9"/>
      <c r="L3815" s="9"/>
      <c r="M3815" s="9"/>
      <c r="N3815" s="9"/>
    </row>
    <row r="3816" spans="1:14" x14ac:dyDescent="0.2">
      <c r="A3816" s="9"/>
      <c r="B3816" s="9"/>
      <c r="C3816" s="9"/>
      <c r="D3816" s="9"/>
      <c r="E3816" s="9"/>
      <c r="F3816" s="9"/>
      <c r="G3816" s="9"/>
      <c r="H3816" s="9"/>
      <c r="I3816" s="9"/>
      <c r="J3816" s="9"/>
      <c r="K3816" s="9"/>
      <c r="L3816" s="9"/>
      <c r="M3816" s="9"/>
      <c r="N3816" s="9"/>
    </row>
    <row r="3817" spans="1:14" x14ac:dyDescent="0.2">
      <c r="A3817" s="9"/>
      <c r="B3817" s="9"/>
      <c r="C3817" s="9"/>
      <c r="D3817" s="9"/>
      <c r="E3817" s="9"/>
      <c r="F3817" s="9"/>
      <c r="G3817" s="9"/>
      <c r="H3817" s="9"/>
      <c r="I3817" s="9"/>
      <c r="J3817" s="9"/>
      <c r="K3817" s="9"/>
      <c r="L3817" s="9"/>
      <c r="M3817" s="9"/>
      <c r="N3817" s="9"/>
    </row>
    <row r="3818" spans="1:14" x14ac:dyDescent="0.2">
      <c r="A3818" s="9"/>
      <c r="B3818" s="9"/>
      <c r="C3818" s="9"/>
      <c r="D3818" s="9"/>
      <c r="E3818" s="9"/>
      <c r="F3818" s="9"/>
      <c r="G3818" s="9"/>
      <c r="H3818" s="9"/>
      <c r="I3818" s="9"/>
      <c r="J3818" s="9"/>
      <c r="K3818" s="9"/>
      <c r="L3818" s="9"/>
      <c r="M3818" s="9"/>
      <c r="N3818" s="9"/>
    </row>
    <row r="3819" spans="1:14" x14ac:dyDescent="0.2">
      <c r="A3819" s="9"/>
      <c r="B3819" s="9"/>
      <c r="C3819" s="9"/>
      <c r="D3819" s="9"/>
      <c r="E3819" s="9"/>
      <c r="F3819" s="9"/>
      <c r="G3819" s="9"/>
      <c r="H3819" s="9"/>
      <c r="I3819" s="9"/>
      <c r="J3819" s="9"/>
      <c r="K3819" s="9"/>
      <c r="L3819" s="9"/>
      <c r="M3819" s="9"/>
      <c r="N3819" s="9"/>
    </row>
    <row r="3820" spans="1:14" x14ac:dyDescent="0.2">
      <c r="A3820" s="9"/>
      <c r="B3820" s="9"/>
      <c r="C3820" s="9"/>
      <c r="D3820" s="9"/>
      <c r="E3820" s="9"/>
      <c r="F3820" s="9"/>
      <c r="G3820" s="9"/>
      <c r="H3820" s="9"/>
      <c r="I3820" s="9"/>
      <c r="J3820" s="9"/>
      <c r="K3820" s="9"/>
      <c r="L3820" s="9"/>
      <c r="M3820" s="9"/>
      <c r="N3820" s="9"/>
    </row>
    <row r="3821" spans="1:14" x14ac:dyDescent="0.2">
      <c r="A3821" s="9"/>
      <c r="B3821" s="9"/>
      <c r="C3821" s="9"/>
      <c r="D3821" s="9"/>
      <c r="E3821" s="9"/>
      <c r="F3821" s="9"/>
      <c r="G3821" s="9"/>
      <c r="H3821" s="9"/>
      <c r="I3821" s="9"/>
      <c r="J3821" s="9"/>
      <c r="K3821" s="9"/>
      <c r="L3821" s="9"/>
      <c r="M3821" s="9"/>
      <c r="N3821" s="9"/>
    </row>
    <row r="3822" spans="1:14" x14ac:dyDescent="0.2">
      <c r="A3822" s="9"/>
      <c r="B3822" s="9"/>
      <c r="C3822" s="9"/>
      <c r="D3822" s="9"/>
      <c r="E3822" s="9"/>
      <c r="F3822" s="9"/>
      <c r="G3822" s="9"/>
      <c r="H3822" s="9"/>
      <c r="I3822" s="9"/>
      <c r="J3822" s="9"/>
      <c r="K3822" s="9"/>
      <c r="L3822" s="9"/>
      <c r="M3822" s="9"/>
      <c r="N3822" s="9"/>
    </row>
    <row r="3823" spans="1:14" x14ac:dyDescent="0.2">
      <c r="A3823" s="9"/>
      <c r="B3823" s="9"/>
      <c r="C3823" s="9"/>
      <c r="D3823" s="9"/>
      <c r="E3823" s="9"/>
      <c r="F3823" s="9"/>
      <c r="G3823" s="9"/>
      <c r="H3823" s="9"/>
      <c r="I3823" s="9"/>
      <c r="J3823" s="9"/>
      <c r="K3823" s="9"/>
      <c r="L3823" s="9"/>
      <c r="M3823" s="9"/>
      <c r="N3823" s="9"/>
    </row>
    <row r="3824" spans="1:14" x14ac:dyDescent="0.2">
      <c r="A3824" s="9"/>
      <c r="B3824" s="9"/>
      <c r="C3824" s="9"/>
      <c r="D3824" s="9"/>
      <c r="E3824" s="9"/>
      <c r="F3824" s="9"/>
      <c r="G3824" s="9"/>
      <c r="H3824" s="9"/>
      <c r="I3824" s="9"/>
      <c r="J3824" s="9"/>
      <c r="K3824" s="9"/>
      <c r="L3824" s="9"/>
      <c r="M3824" s="9"/>
      <c r="N3824" s="9"/>
    </row>
    <row r="3825" spans="1:14" x14ac:dyDescent="0.2">
      <c r="A3825" s="9"/>
      <c r="B3825" s="9"/>
      <c r="C3825" s="9"/>
      <c r="D3825" s="9"/>
      <c r="E3825" s="9"/>
      <c r="F3825" s="9"/>
      <c r="G3825" s="9"/>
      <c r="H3825" s="9"/>
      <c r="I3825" s="9"/>
      <c r="J3825" s="9"/>
      <c r="K3825" s="9"/>
      <c r="L3825" s="9"/>
      <c r="M3825" s="9"/>
      <c r="N3825" s="9"/>
    </row>
    <row r="3826" spans="1:14" x14ac:dyDescent="0.2">
      <c r="A3826" s="9"/>
      <c r="B3826" s="9"/>
      <c r="C3826" s="9"/>
      <c r="D3826" s="9"/>
      <c r="E3826" s="9"/>
      <c r="F3826" s="9"/>
      <c r="G3826" s="9"/>
      <c r="H3826" s="9"/>
      <c r="I3826" s="9"/>
      <c r="J3826" s="9"/>
      <c r="K3826" s="9"/>
      <c r="L3826" s="9"/>
      <c r="M3826" s="9"/>
      <c r="N3826" s="9"/>
    </row>
    <row r="3827" spans="1:14" x14ac:dyDescent="0.2">
      <c r="A3827" s="9"/>
      <c r="B3827" s="9"/>
      <c r="C3827" s="9"/>
      <c r="D3827" s="9"/>
      <c r="E3827" s="9"/>
      <c r="F3827" s="9"/>
      <c r="G3827" s="9"/>
      <c r="H3827" s="9"/>
      <c r="I3827" s="9"/>
      <c r="J3827" s="9"/>
      <c r="K3827" s="9"/>
      <c r="L3827" s="9"/>
      <c r="M3827" s="9"/>
      <c r="N3827" s="9"/>
    </row>
    <row r="3828" spans="1:14" x14ac:dyDescent="0.2">
      <c r="A3828" s="9"/>
      <c r="B3828" s="9"/>
      <c r="C3828" s="9"/>
      <c r="D3828" s="9"/>
      <c r="E3828" s="9"/>
      <c r="F3828" s="9"/>
      <c r="G3828" s="9"/>
      <c r="H3828" s="9"/>
      <c r="I3828" s="9"/>
      <c r="J3828" s="9"/>
      <c r="K3828" s="9"/>
      <c r="L3828" s="9"/>
      <c r="M3828" s="9"/>
      <c r="N3828" s="9"/>
    </row>
    <row r="3829" spans="1:14" x14ac:dyDescent="0.2">
      <c r="A3829" s="9"/>
      <c r="B3829" s="9"/>
      <c r="C3829" s="9"/>
      <c r="D3829" s="9"/>
      <c r="E3829" s="9"/>
      <c r="F3829" s="9"/>
      <c r="G3829" s="9"/>
      <c r="H3829" s="9"/>
      <c r="I3829" s="9"/>
      <c r="J3829" s="9"/>
      <c r="K3829" s="9"/>
      <c r="L3829" s="9"/>
      <c r="M3829" s="9"/>
      <c r="N3829" s="9"/>
    </row>
    <row r="3830" spans="1:14" x14ac:dyDescent="0.2">
      <c r="A3830" s="9"/>
      <c r="B3830" s="9"/>
      <c r="C3830" s="9"/>
      <c r="D3830" s="9"/>
      <c r="E3830" s="9"/>
      <c r="F3830" s="9"/>
      <c r="G3830" s="9"/>
      <c r="H3830" s="9"/>
      <c r="I3830" s="9"/>
      <c r="J3830" s="9"/>
      <c r="K3830" s="9"/>
      <c r="L3830" s="9"/>
      <c r="M3830" s="9"/>
      <c r="N3830" s="9"/>
    </row>
    <row r="3831" spans="1:14" x14ac:dyDescent="0.2">
      <c r="A3831" s="9"/>
      <c r="B3831" s="9"/>
      <c r="C3831" s="9"/>
      <c r="D3831" s="9"/>
      <c r="E3831" s="9"/>
      <c r="F3831" s="9"/>
      <c r="G3831" s="9"/>
      <c r="H3831" s="9"/>
      <c r="I3831" s="9"/>
      <c r="J3831" s="9"/>
      <c r="K3831" s="9"/>
      <c r="L3831" s="9"/>
      <c r="M3831" s="9"/>
      <c r="N3831" s="9"/>
    </row>
    <row r="3832" spans="1:14" x14ac:dyDescent="0.2">
      <c r="A3832" s="9"/>
      <c r="B3832" s="9"/>
      <c r="C3832" s="9"/>
      <c r="D3832" s="9"/>
      <c r="E3832" s="9"/>
      <c r="F3832" s="9"/>
      <c r="G3832" s="9"/>
      <c r="H3832" s="9"/>
      <c r="I3832" s="9"/>
      <c r="J3832" s="9"/>
      <c r="K3832" s="9"/>
      <c r="L3832" s="9"/>
      <c r="M3832" s="9"/>
      <c r="N3832" s="9"/>
    </row>
    <row r="3833" spans="1:14" x14ac:dyDescent="0.2">
      <c r="A3833" s="9"/>
      <c r="B3833" s="9"/>
      <c r="C3833" s="9"/>
      <c r="D3833" s="9"/>
      <c r="E3833" s="9"/>
      <c r="F3833" s="9"/>
      <c r="G3833" s="9"/>
      <c r="H3833" s="9"/>
      <c r="I3833" s="9"/>
      <c r="J3833" s="9"/>
      <c r="K3833" s="9"/>
      <c r="L3833" s="9"/>
      <c r="M3833" s="9"/>
      <c r="N3833" s="9"/>
    </row>
    <row r="3834" spans="1:14" x14ac:dyDescent="0.2">
      <c r="A3834" s="9"/>
      <c r="B3834" s="9"/>
      <c r="C3834" s="9"/>
      <c r="D3834" s="9"/>
      <c r="E3834" s="9"/>
      <c r="F3834" s="9"/>
      <c r="G3834" s="9"/>
      <c r="H3834" s="9"/>
      <c r="I3834" s="9"/>
      <c r="J3834" s="9"/>
      <c r="K3834" s="9"/>
      <c r="L3834" s="9"/>
      <c r="M3834" s="9"/>
      <c r="N3834" s="9"/>
    </row>
    <row r="3835" spans="1:14" x14ac:dyDescent="0.2">
      <c r="A3835" s="9"/>
      <c r="B3835" s="9"/>
      <c r="C3835" s="9"/>
      <c r="D3835" s="9"/>
      <c r="E3835" s="9"/>
      <c r="F3835" s="9"/>
      <c r="G3835" s="9"/>
      <c r="H3835" s="9"/>
      <c r="I3835" s="9"/>
      <c r="J3835" s="9"/>
      <c r="K3835" s="9"/>
      <c r="L3835" s="9"/>
      <c r="M3835" s="9"/>
      <c r="N3835" s="9"/>
    </row>
    <row r="3836" spans="1:14" x14ac:dyDescent="0.2">
      <c r="A3836" s="9"/>
      <c r="B3836" s="9"/>
      <c r="C3836" s="9"/>
      <c r="D3836" s="9"/>
      <c r="E3836" s="9"/>
      <c r="F3836" s="9"/>
      <c r="G3836" s="9"/>
      <c r="H3836" s="9"/>
      <c r="I3836" s="9"/>
      <c r="J3836" s="9"/>
      <c r="K3836" s="9"/>
      <c r="L3836" s="9"/>
      <c r="M3836" s="9"/>
      <c r="N3836" s="9"/>
    </row>
    <row r="3837" spans="1:14" x14ac:dyDescent="0.2">
      <c r="A3837" s="9"/>
      <c r="B3837" s="9"/>
      <c r="C3837" s="9"/>
      <c r="D3837" s="9"/>
      <c r="E3837" s="9"/>
      <c r="F3837" s="9"/>
      <c r="G3837" s="9"/>
      <c r="H3837" s="9"/>
      <c r="I3837" s="9"/>
      <c r="J3837" s="9"/>
      <c r="K3837" s="9"/>
      <c r="L3837" s="9"/>
      <c r="M3837" s="9"/>
      <c r="N3837" s="9"/>
    </row>
    <row r="3838" spans="1:14" x14ac:dyDescent="0.2">
      <c r="A3838" s="9"/>
      <c r="B3838" s="9"/>
      <c r="C3838" s="9"/>
      <c r="D3838" s="9"/>
      <c r="E3838" s="9"/>
      <c r="F3838" s="9"/>
      <c r="G3838" s="9"/>
      <c r="H3838" s="9"/>
      <c r="I3838" s="9"/>
      <c r="J3838" s="9"/>
      <c r="K3838" s="9"/>
      <c r="L3838" s="9"/>
      <c r="M3838" s="9"/>
      <c r="N3838" s="9"/>
    </row>
    <row r="3839" spans="1:14" x14ac:dyDescent="0.2">
      <c r="A3839" s="9"/>
      <c r="B3839" s="9"/>
      <c r="C3839" s="9"/>
      <c r="D3839" s="9"/>
      <c r="E3839" s="9"/>
      <c r="F3839" s="9"/>
      <c r="G3839" s="9"/>
      <c r="H3839" s="9"/>
      <c r="I3839" s="9"/>
      <c r="J3839" s="9"/>
      <c r="K3839" s="9"/>
      <c r="L3839" s="9"/>
      <c r="M3839" s="9"/>
      <c r="N3839" s="9"/>
    </row>
    <row r="3840" spans="1:14" x14ac:dyDescent="0.2">
      <c r="A3840" s="9"/>
      <c r="B3840" s="9"/>
      <c r="C3840" s="9"/>
      <c r="D3840" s="9"/>
      <c r="E3840" s="9"/>
      <c r="F3840" s="9"/>
      <c r="G3840" s="9"/>
      <c r="H3840" s="9"/>
      <c r="I3840" s="9"/>
      <c r="J3840" s="9"/>
      <c r="K3840" s="9"/>
      <c r="L3840" s="9"/>
      <c r="M3840" s="9"/>
      <c r="N3840" s="9"/>
    </row>
    <row r="3841" spans="1:14" x14ac:dyDescent="0.2">
      <c r="A3841" s="9"/>
      <c r="B3841" s="9"/>
      <c r="C3841" s="9"/>
      <c r="D3841" s="9"/>
      <c r="E3841" s="9"/>
      <c r="F3841" s="9"/>
      <c r="G3841" s="9"/>
      <c r="H3841" s="9"/>
      <c r="I3841" s="9"/>
      <c r="J3841" s="9"/>
      <c r="K3841" s="9"/>
      <c r="L3841" s="9"/>
      <c r="M3841" s="9"/>
      <c r="N3841" s="9"/>
    </row>
    <row r="3842" spans="1:14" x14ac:dyDescent="0.2">
      <c r="A3842" s="9"/>
      <c r="B3842" s="9"/>
      <c r="C3842" s="9"/>
      <c r="D3842" s="9"/>
      <c r="E3842" s="9"/>
      <c r="F3842" s="9"/>
      <c r="G3842" s="9"/>
      <c r="H3842" s="9"/>
      <c r="I3842" s="9"/>
      <c r="J3842" s="9"/>
      <c r="K3842" s="9"/>
      <c r="L3842" s="9"/>
      <c r="M3842" s="9"/>
      <c r="N3842" s="9"/>
    </row>
    <row r="3843" spans="1:14" x14ac:dyDescent="0.2">
      <c r="A3843" s="9"/>
      <c r="B3843" s="9"/>
      <c r="C3843" s="9"/>
      <c r="D3843" s="9"/>
      <c r="E3843" s="9"/>
      <c r="F3843" s="9"/>
      <c r="G3843" s="9"/>
      <c r="H3843" s="9"/>
      <c r="I3843" s="9"/>
      <c r="J3843" s="9"/>
      <c r="K3843" s="9"/>
      <c r="L3843" s="9"/>
      <c r="M3843" s="9"/>
      <c r="N3843" s="9"/>
    </row>
    <row r="3844" spans="1:14" x14ac:dyDescent="0.2">
      <c r="A3844" s="9"/>
      <c r="B3844" s="9"/>
      <c r="C3844" s="9"/>
      <c r="D3844" s="9"/>
      <c r="E3844" s="9"/>
      <c r="F3844" s="9"/>
      <c r="G3844" s="9"/>
      <c r="H3844" s="9"/>
      <c r="I3844" s="9"/>
      <c r="J3844" s="9"/>
      <c r="K3844" s="9"/>
      <c r="L3844" s="9"/>
      <c r="M3844" s="9"/>
      <c r="N3844" s="9"/>
    </row>
    <row r="3845" spans="1:14" x14ac:dyDescent="0.2">
      <c r="A3845" s="9"/>
      <c r="B3845" s="9"/>
      <c r="C3845" s="9"/>
      <c r="D3845" s="9"/>
      <c r="E3845" s="9"/>
      <c r="F3845" s="9"/>
      <c r="G3845" s="9"/>
      <c r="H3845" s="9"/>
      <c r="I3845" s="9"/>
      <c r="J3845" s="9"/>
      <c r="K3845" s="9"/>
      <c r="L3845" s="9"/>
      <c r="M3845" s="9"/>
      <c r="N3845" s="9"/>
    </row>
    <row r="3846" spans="1:14" x14ac:dyDescent="0.2">
      <c r="A3846" s="9"/>
      <c r="B3846" s="9"/>
      <c r="C3846" s="9"/>
      <c r="D3846" s="9"/>
      <c r="E3846" s="9"/>
      <c r="F3846" s="9"/>
      <c r="G3846" s="9"/>
      <c r="H3846" s="9"/>
      <c r="I3846" s="9"/>
      <c r="J3846" s="9"/>
      <c r="K3846" s="9"/>
      <c r="L3846" s="9"/>
      <c r="M3846" s="9"/>
      <c r="N3846" s="9"/>
    </row>
    <row r="3847" spans="1:14" x14ac:dyDescent="0.2">
      <c r="A3847" s="9"/>
      <c r="B3847" s="9"/>
      <c r="C3847" s="9"/>
      <c r="D3847" s="9"/>
      <c r="E3847" s="9"/>
      <c r="F3847" s="9"/>
      <c r="G3847" s="9"/>
      <c r="H3847" s="9"/>
      <c r="I3847" s="9"/>
      <c r="J3847" s="9"/>
      <c r="K3847" s="9"/>
      <c r="L3847" s="9"/>
      <c r="M3847" s="9"/>
      <c r="N3847" s="9"/>
    </row>
    <row r="3848" spans="1:14" x14ac:dyDescent="0.2">
      <c r="A3848" s="9"/>
      <c r="B3848" s="9"/>
      <c r="C3848" s="9"/>
      <c r="D3848" s="9"/>
      <c r="E3848" s="9"/>
      <c r="F3848" s="9"/>
      <c r="G3848" s="9"/>
      <c r="H3848" s="9"/>
      <c r="I3848" s="9"/>
      <c r="J3848" s="9"/>
      <c r="K3848" s="9"/>
      <c r="L3848" s="9"/>
      <c r="M3848" s="9"/>
      <c r="N3848" s="9"/>
    </row>
    <row r="3849" spans="1:14" x14ac:dyDescent="0.2">
      <c r="A3849" s="9"/>
      <c r="B3849" s="9"/>
      <c r="C3849" s="9"/>
      <c r="D3849" s="9"/>
      <c r="E3849" s="9"/>
      <c r="F3849" s="9"/>
      <c r="G3849" s="9"/>
      <c r="H3849" s="9"/>
      <c r="I3849" s="9"/>
      <c r="J3849" s="9"/>
      <c r="K3849" s="9"/>
      <c r="L3849" s="9"/>
      <c r="M3849" s="9"/>
      <c r="N3849" s="9"/>
    </row>
    <row r="3850" spans="1:14" x14ac:dyDescent="0.2">
      <c r="A3850" s="9"/>
      <c r="B3850" s="9"/>
      <c r="C3850" s="9"/>
      <c r="D3850" s="9"/>
      <c r="E3850" s="9"/>
      <c r="F3850" s="9"/>
      <c r="G3850" s="9"/>
      <c r="H3850" s="9"/>
      <c r="I3850" s="9"/>
      <c r="J3850" s="9"/>
      <c r="K3850" s="9"/>
      <c r="L3850" s="9"/>
      <c r="M3850" s="9"/>
      <c r="N3850" s="9"/>
    </row>
    <row r="3851" spans="1:14" x14ac:dyDescent="0.2">
      <c r="A3851" s="9"/>
      <c r="B3851" s="9"/>
      <c r="C3851" s="9"/>
      <c r="D3851" s="9"/>
      <c r="E3851" s="9"/>
      <c r="F3851" s="9"/>
      <c r="G3851" s="9"/>
      <c r="H3851" s="9"/>
      <c r="I3851" s="9"/>
      <c r="J3851" s="9"/>
      <c r="K3851" s="9"/>
      <c r="L3851" s="9"/>
      <c r="M3851" s="9"/>
      <c r="N3851" s="9"/>
    </row>
    <row r="3852" spans="1:14" x14ac:dyDescent="0.2">
      <c r="A3852" s="9"/>
      <c r="B3852" s="9"/>
      <c r="C3852" s="9"/>
      <c r="D3852" s="9"/>
      <c r="E3852" s="9"/>
      <c r="F3852" s="9"/>
      <c r="G3852" s="9"/>
      <c r="H3852" s="9"/>
      <c r="I3852" s="9"/>
      <c r="J3852" s="9"/>
      <c r="K3852" s="9"/>
      <c r="L3852" s="9"/>
      <c r="M3852" s="9"/>
      <c r="N3852" s="9"/>
    </row>
    <row r="3853" spans="1:14" x14ac:dyDescent="0.2">
      <c r="A3853" s="9"/>
      <c r="B3853" s="9"/>
      <c r="C3853" s="9"/>
      <c r="D3853" s="9"/>
      <c r="E3853" s="9"/>
      <c r="F3853" s="9"/>
      <c r="G3853" s="9"/>
      <c r="H3853" s="9"/>
      <c r="I3853" s="9"/>
      <c r="J3853" s="9"/>
      <c r="K3853" s="9"/>
      <c r="L3853" s="9"/>
      <c r="M3853" s="9"/>
      <c r="N3853" s="9"/>
    </row>
    <row r="3854" spans="1:14" x14ac:dyDescent="0.2">
      <c r="A3854" s="9"/>
      <c r="B3854" s="9"/>
      <c r="C3854" s="9"/>
      <c r="D3854" s="9"/>
      <c r="E3854" s="9"/>
      <c r="F3854" s="9"/>
      <c r="G3854" s="9"/>
      <c r="H3854" s="9"/>
      <c r="I3854" s="9"/>
      <c r="J3854" s="9"/>
      <c r="K3854" s="9"/>
      <c r="L3854" s="9"/>
      <c r="M3854" s="9"/>
      <c r="N3854" s="9"/>
    </row>
    <row r="3855" spans="1:14" x14ac:dyDescent="0.2">
      <c r="A3855" s="9"/>
      <c r="B3855" s="9"/>
      <c r="C3855" s="9"/>
      <c r="D3855" s="9"/>
      <c r="E3855" s="9"/>
      <c r="F3855" s="9"/>
      <c r="G3855" s="9"/>
      <c r="H3855" s="9"/>
      <c r="I3855" s="9"/>
      <c r="J3855" s="9"/>
      <c r="K3855" s="9"/>
      <c r="L3855" s="9"/>
      <c r="M3855" s="9"/>
      <c r="N3855" s="9"/>
    </row>
    <row r="3856" spans="1:14" x14ac:dyDescent="0.2">
      <c r="A3856" s="9"/>
      <c r="B3856" s="9"/>
      <c r="C3856" s="9"/>
      <c r="D3856" s="9"/>
      <c r="E3856" s="9"/>
      <c r="F3856" s="9"/>
      <c r="G3856" s="9"/>
      <c r="H3856" s="9"/>
      <c r="I3856" s="9"/>
      <c r="J3856" s="9"/>
      <c r="K3856" s="9"/>
      <c r="L3856" s="9"/>
      <c r="M3856" s="9"/>
      <c r="N3856" s="9"/>
    </row>
    <row r="3857" spans="1:14" x14ac:dyDescent="0.2">
      <c r="A3857" s="9"/>
      <c r="B3857" s="9"/>
      <c r="C3857" s="9"/>
      <c r="D3857" s="9"/>
      <c r="E3857" s="9"/>
      <c r="F3857" s="9"/>
      <c r="G3857" s="9"/>
      <c r="H3857" s="9"/>
      <c r="I3857" s="9"/>
      <c r="J3857" s="9"/>
      <c r="K3857" s="9"/>
      <c r="L3857" s="9"/>
      <c r="M3857" s="9"/>
      <c r="N3857" s="9"/>
    </row>
    <row r="3858" spans="1:14" x14ac:dyDescent="0.2">
      <c r="A3858" s="9"/>
      <c r="B3858" s="9"/>
      <c r="C3858" s="9"/>
      <c r="D3858" s="9"/>
      <c r="E3858" s="9"/>
      <c r="F3858" s="9"/>
      <c r="G3858" s="9"/>
      <c r="H3858" s="9"/>
      <c r="I3858" s="9"/>
      <c r="J3858" s="9"/>
      <c r="K3858" s="9"/>
      <c r="L3858" s="9"/>
      <c r="M3858" s="9"/>
      <c r="N3858" s="9"/>
    </row>
    <row r="3859" spans="1:14" x14ac:dyDescent="0.2">
      <c r="A3859" s="9"/>
      <c r="B3859" s="9"/>
      <c r="C3859" s="9"/>
      <c r="D3859" s="9"/>
      <c r="E3859" s="9"/>
      <c r="F3859" s="9"/>
      <c r="G3859" s="9"/>
      <c r="H3859" s="9"/>
      <c r="I3859" s="9"/>
      <c r="J3859" s="9"/>
      <c r="K3859" s="9"/>
      <c r="L3859" s="9"/>
      <c r="M3859" s="9"/>
      <c r="N3859" s="9"/>
    </row>
    <row r="3860" spans="1:14" x14ac:dyDescent="0.2">
      <c r="A3860" s="9"/>
      <c r="B3860" s="9"/>
      <c r="C3860" s="9"/>
      <c r="D3860" s="9"/>
      <c r="E3860" s="9"/>
      <c r="F3860" s="9"/>
      <c r="G3860" s="9"/>
      <c r="H3860" s="9"/>
      <c r="I3860" s="9"/>
      <c r="J3860" s="9"/>
      <c r="K3860" s="9"/>
      <c r="L3860" s="9"/>
      <c r="M3860" s="9"/>
      <c r="N3860" s="9"/>
    </row>
    <row r="3861" spans="1:14" x14ac:dyDescent="0.2">
      <c r="A3861" s="9"/>
      <c r="B3861" s="9"/>
      <c r="C3861" s="9"/>
      <c r="D3861" s="9"/>
      <c r="E3861" s="9"/>
      <c r="F3861" s="9"/>
      <c r="G3861" s="9"/>
      <c r="H3861" s="9"/>
      <c r="I3861" s="9"/>
      <c r="J3861" s="9"/>
      <c r="K3861" s="9"/>
      <c r="L3861" s="9"/>
      <c r="M3861" s="9"/>
      <c r="N3861" s="9"/>
    </row>
    <row r="3862" spans="1:14" x14ac:dyDescent="0.2">
      <c r="A3862" s="9"/>
      <c r="B3862" s="9"/>
      <c r="C3862" s="9"/>
      <c r="D3862" s="9"/>
      <c r="E3862" s="9"/>
      <c r="F3862" s="9"/>
      <c r="G3862" s="9"/>
      <c r="H3862" s="9"/>
      <c r="I3862" s="9"/>
      <c r="J3862" s="9"/>
      <c r="K3862" s="9"/>
      <c r="L3862" s="9"/>
      <c r="M3862" s="9"/>
      <c r="N3862" s="9"/>
    </row>
    <row r="3863" spans="1:14" x14ac:dyDescent="0.2">
      <c r="A3863" s="9"/>
      <c r="B3863" s="9"/>
      <c r="C3863" s="9"/>
      <c r="D3863" s="9"/>
      <c r="E3863" s="9"/>
      <c r="F3863" s="9"/>
      <c r="G3863" s="9"/>
      <c r="H3863" s="9"/>
      <c r="I3863" s="9"/>
      <c r="J3863" s="9"/>
      <c r="K3863" s="9"/>
      <c r="L3863" s="9"/>
      <c r="M3863" s="9"/>
      <c r="N3863" s="9"/>
    </row>
    <row r="3864" spans="1:14" x14ac:dyDescent="0.2">
      <c r="A3864" s="9"/>
      <c r="B3864" s="9"/>
      <c r="C3864" s="9"/>
      <c r="D3864" s="9"/>
      <c r="E3864" s="9"/>
      <c r="F3864" s="9"/>
      <c r="G3864" s="9"/>
      <c r="H3864" s="9"/>
      <c r="I3864" s="9"/>
      <c r="J3864" s="9"/>
      <c r="K3864" s="9"/>
      <c r="L3864" s="9"/>
      <c r="M3864" s="9"/>
      <c r="N3864" s="9"/>
    </row>
    <row r="3865" spans="1:14" x14ac:dyDescent="0.2">
      <c r="A3865" s="9"/>
      <c r="B3865" s="9"/>
      <c r="C3865" s="9"/>
      <c r="D3865" s="9"/>
      <c r="E3865" s="9"/>
      <c r="F3865" s="9"/>
      <c r="G3865" s="9"/>
      <c r="H3865" s="9"/>
      <c r="I3865" s="9"/>
      <c r="J3865" s="9"/>
      <c r="K3865" s="9"/>
      <c r="L3865" s="9"/>
      <c r="M3865" s="9"/>
      <c r="N3865" s="9"/>
    </row>
    <row r="3866" spans="1:14" x14ac:dyDescent="0.2">
      <c r="A3866" s="9"/>
      <c r="B3866" s="9"/>
      <c r="C3866" s="9"/>
      <c r="D3866" s="9"/>
      <c r="E3866" s="9"/>
      <c r="F3866" s="9"/>
      <c r="G3866" s="9"/>
      <c r="H3866" s="9"/>
      <c r="I3866" s="9"/>
      <c r="J3866" s="9"/>
      <c r="K3866" s="9"/>
      <c r="L3866" s="9"/>
      <c r="M3866" s="9"/>
      <c r="N3866" s="9"/>
    </row>
    <row r="3867" spans="1:14" x14ac:dyDescent="0.2">
      <c r="A3867" s="9"/>
      <c r="B3867" s="9"/>
      <c r="C3867" s="9"/>
      <c r="D3867" s="9"/>
      <c r="E3867" s="9"/>
      <c r="F3867" s="9"/>
      <c r="G3867" s="9"/>
      <c r="H3867" s="9"/>
      <c r="I3867" s="9"/>
      <c r="J3867" s="9"/>
      <c r="K3867" s="9"/>
      <c r="L3867" s="9"/>
      <c r="M3867" s="9"/>
      <c r="N3867" s="9"/>
    </row>
    <row r="3868" spans="1:14" x14ac:dyDescent="0.2">
      <c r="A3868" s="9"/>
      <c r="B3868" s="9"/>
      <c r="C3868" s="9"/>
      <c r="D3868" s="9"/>
      <c r="E3868" s="9"/>
      <c r="F3868" s="9"/>
      <c r="G3868" s="9"/>
      <c r="H3868" s="9"/>
      <c r="I3868" s="9"/>
      <c r="J3868" s="9"/>
      <c r="K3868" s="9"/>
      <c r="L3868" s="9"/>
      <c r="M3868" s="9"/>
      <c r="N3868" s="9"/>
    </row>
    <row r="3869" spans="1:14" x14ac:dyDescent="0.2">
      <c r="A3869" s="9"/>
      <c r="B3869" s="9"/>
      <c r="C3869" s="9"/>
      <c r="D3869" s="9"/>
      <c r="E3869" s="9"/>
      <c r="F3869" s="9"/>
      <c r="G3869" s="9"/>
      <c r="H3869" s="9"/>
      <c r="I3869" s="9"/>
      <c r="J3869" s="9"/>
      <c r="K3869" s="9"/>
      <c r="L3869" s="9"/>
      <c r="M3869" s="9"/>
      <c r="N3869" s="9"/>
    </row>
    <row r="3870" spans="1:14" x14ac:dyDescent="0.2">
      <c r="A3870" s="9"/>
      <c r="B3870" s="9"/>
      <c r="C3870" s="9"/>
      <c r="D3870" s="9"/>
      <c r="E3870" s="9"/>
      <c r="F3870" s="9"/>
      <c r="G3870" s="9"/>
      <c r="H3870" s="9"/>
      <c r="I3870" s="9"/>
      <c r="J3870" s="9"/>
      <c r="K3870" s="9"/>
      <c r="L3870" s="9"/>
      <c r="M3870" s="9"/>
      <c r="N3870" s="9"/>
    </row>
    <row r="3871" spans="1:14" x14ac:dyDescent="0.2">
      <c r="A3871" s="9"/>
      <c r="B3871" s="9"/>
      <c r="C3871" s="9"/>
      <c r="D3871" s="9"/>
      <c r="E3871" s="9"/>
      <c r="F3871" s="9"/>
      <c r="G3871" s="9"/>
      <c r="H3871" s="9"/>
      <c r="I3871" s="9"/>
      <c r="J3871" s="9"/>
      <c r="K3871" s="9"/>
      <c r="L3871" s="9"/>
      <c r="M3871" s="9"/>
      <c r="N3871" s="9"/>
    </row>
    <row r="3872" spans="1:14" x14ac:dyDescent="0.2">
      <c r="A3872" s="9"/>
      <c r="B3872" s="9"/>
      <c r="C3872" s="9"/>
      <c r="D3872" s="9"/>
      <c r="E3872" s="9"/>
      <c r="F3872" s="9"/>
      <c r="G3872" s="9"/>
      <c r="H3872" s="9"/>
      <c r="I3872" s="9"/>
      <c r="J3872" s="9"/>
      <c r="K3872" s="9"/>
      <c r="L3872" s="9"/>
      <c r="M3872" s="9"/>
      <c r="N3872" s="9"/>
    </row>
    <row r="3873" spans="1:14" x14ac:dyDescent="0.2">
      <c r="A3873" s="9"/>
      <c r="B3873" s="9"/>
      <c r="C3873" s="9"/>
      <c r="D3873" s="9"/>
      <c r="E3873" s="9"/>
      <c r="F3873" s="9"/>
      <c r="G3873" s="9"/>
      <c r="H3873" s="9"/>
      <c r="I3873" s="9"/>
      <c r="J3873" s="9"/>
      <c r="K3873" s="9"/>
      <c r="L3873" s="9"/>
      <c r="M3873" s="9"/>
      <c r="N3873" s="9"/>
    </row>
    <row r="3874" spans="1:14" x14ac:dyDescent="0.2">
      <c r="A3874" s="9"/>
      <c r="B3874" s="9"/>
      <c r="C3874" s="9"/>
      <c r="D3874" s="9"/>
      <c r="E3874" s="9"/>
      <c r="F3874" s="9"/>
      <c r="G3874" s="9"/>
      <c r="H3874" s="9"/>
      <c r="I3874" s="9"/>
      <c r="J3874" s="9"/>
      <c r="K3874" s="9"/>
      <c r="L3874" s="9"/>
      <c r="M3874" s="9"/>
      <c r="N3874" s="9"/>
    </row>
    <row r="3875" spans="1:14" x14ac:dyDescent="0.2">
      <c r="A3875" s="9"/>
      <c r="B3875" s="9"/>
      <c r="C3875" s="9"/>
      <c r="D3875" s="9"/>
      <c r="E3875" s="9"/>
      <c r="F3875" s="9"/>
      <c r="G3875" s="9"/>
      <c r="H3875" s="9"/>
      <c r="I3875" s="9"/>
      <c r="J3875" s="9"/>
      <c r="K3875" s="9"/>
      <c r="L3875" s="9"/>
      <c r="M3875" s="9"/>
      <c r="N3875" s="9"/>
    </row>
    <row r="3876" spans="1:14" x14ac:dyDescent="0.2">
      <c r="A3876" s="9"/>
      <c r="B3876" s="9"/>
      <c r="C3876" s="9"/>
      <c r="D3876" s="9"/>
      <c r="E3876" s="9"/>
      <c r="F3876" s="9"/>
      <c r="G3876" s="9"/>
      <c r="H3876" s="9"/>
      <c r="I3876" s="9"/>
      <c r="J3876" s="9"/>
      <c r="K3876" s="9"/>
      <c r="L3876" s="9"/>
      <c r="M3876" s="9"/>
      <c r="N3876" s="9"/>
    </row>
    <row r="3877" spans="1:14" x14ac:dyDescent="0.2">
      <c r="A3877" s="9"/>
      <c r="B3877" s="9"/>
      <c r="C3877" s="9"/>
      <c r="D3877" s="9"/>
      <c r="E3877" s="9"/>
      <c r="F3877" s="9"/>
      <c r="G3877" s="9"/>
      <c r="H3877" s="9"/>
      <c r="I3877" s="9"/>
      <c r="J3877" s="9"/>
      <c r="K3877" s="9"/>
      <c r="L3877" s="9"/>
      <c r="M3877" s="9"/>
      <c r="N3877" s="9"/>
    </row>
    <row r="3878" spans="1:14" x14ac:dyDescent="0.2">
      <c r="A3878" s="9"/>
      <c r="B3878" s="9"/>
      <c r="C3878" s="9"/>
      <c r="D3878" s="9"/>
      <c r="E3878" s="9"/>
      <c r="F3878" s="9"/>
      <c r="G3878" s="9"/>
      <c r="H3878" s="9"/>
      <c r="I3878" s="9"/>
      <c r="J3878" s="9"/>
      <c r="K3878" s="9"/>
      <c r="L3878" s="9"/>
      <c r="M3878" s="9"/>
      <c r="N3878" s="9"/>
    </row>
    <row r="3879" spans="1:14" x14ac:dyDescent="0.2">
      <c r="A3879" s="9"/>
      <c r="B3879" s="9"/>
      <c r="C3879" s="9"/>
      <c r="D3879" s="9"/>
      <c r="E3879" s="9"/>
      <c r="F3879" s="9"/>
      <c r="G3879" s="9"/>
      <c r="H3879" s="9"/>
      <c r="I3879" s="9"/>
      <c r="J3879" s="9"/>
      <c r="K3879" s="9"/>
      <c r="L3879" s="9"/>
      <c r="M3879" s="9"/>
      <c r="N3879" s="9"/>
    </row>
    <row r="3880" spans="1:14" x14ac:dyDescent="0.2">
      <c r="A3880" s="9"/>
      <c r="B3880" s="9"/>
      <c r="C3880" s="9"/>
      <c r="D3880" s="9"/>
      <c r="E3880" s="9"/>
      <c r="F3880" s="9"/>
      <c r="G3880" s="9"/>
      <c r="H3880" s="9"/>
      <c r="I3880" s="9"/>
      <c r="J3880" s="9"/>
      <c r="K3880" s="9"/>
      <c r="L3880" s="9"/>
      <c r="M3880" s="9"/>
      <c r="N3880" s="9"/>
    </row>
    <row r="3881" spans="1:14" x14ac:dyDescent="0.2">
      <c r="A3881" s="9"/>
      <c r="B3881" s="9"/>
      <c r="C3881" s="9"/>
      <c r="D3881" s="9"/>
      <c r="E3881" s="9"/>
      <c r="F3881" s="9"/>
      <c r="G3881" s="9"/>
      <c r="H3881" s="9"/>
      <c r="I3881" s="9"/>
      <c r="J3881" s="9"/>
      <c r="K3881" s="9"/>
      <c r="L3881" s="9"/>
      <c r="M3881" s="9"/>
      <c r="N3881" s="9"/>
    </row>
    <row r="3882" spans="1:14" x14ac:dyDescent="0.2">
      <c r="A3882" s="9"/>
      <c r="B3882" s="9"/>
      <c r="C3882" s="9"/>
      <c r="D3882" s="9"/>
      <c r="E3882" s="9"/>
      <c r="F3882" s="9"/>
      <c r="G3882" s="9"/>
      <c r="H3882" s="9"/>
      <c r="I3882" s="9"/>
      <c r="J3882" s="9"/>
      <c r="K3882" s="9"/>
      <c r="L3882" s="9"/>
      <c r="M3882" s="9"/>
      <c r="N3882" s="9"/>
    </row>
    <row r="3883" spans="1:14" x14ac:dyDescent="0.2">
      <c r="A3883" s="9"/>
      <c r="B3883" s="9"/>
      <c r="C3883" s="9"/>
      <c r="D3883" s="9"/>
      <c r="E3883" s="9"/>
      <c r="F3883" s="9"/>
      <c r="G3883" s="9"/>
      <c r="H3883" s="9"/>
      <c r="I3883" s="9"/>
      <c r="J3883" s="9"/>
      <c r="K3883" s="9"/>
      <c r="L3883" s="9"/>
      <c r="M3883" s="9"/>
      <c r="N3883" s="9"/>
    </row>
    <row r="3884" spans="1:14" x14ac:dyDescent="0.2">
      <c r="A3884" s="9"/>
      <c r="B3884" s="9"/>
      <c r="C3884" s="9"/>
      <c r="D3884" s="9"/>
      <c r="E3884" s="9"/>
      <c r="F3884" s="9"/>
      <c r="G3884" s="9"/>
      <c r="H3884" s="9"/>
      <c r="I3884" s="9"/>
      <c r="J3884" s="9"/>
      <c r="K3884" s="9"/>
      <c r="L3884" s="9"/>
      <c r="M3884" s="9"/>
      <c r="N3884" s="9"/>
    </row>
    <row r="3885" spans="1:14" x14ac:dyDescent="0.2">
      <c r="A3885" s="9"/>
      <c r="B3885" s="9"/>
      <c r="C3885" s="9"/>
      <c r="D3885" s="9"/>
      <c r="E3885" s="9"/>
      <c r="F3885" s="9"/>
      <c r="G3885" s="9"/>
      <c r="H3885" s="9"/>
      <c r="I3885" s="9"/>
      <c r="J3885" s="9"/>
      <c r="K3885" s="9"/>
      <c r="L3885" s="9"/>
      <c r="M3885" s="9"/>
      <c r="N3885" s="9"/>
    </row>
    <row r="3886" spans="1:14" x14ac:dyDescent="0.2">
      <c r="A3886" s="9"/>
      <c r="B3886" s="9"/>
      <c r="C3886" s="9"/>
      <c r="D3886" s="9"/>
      <c r="E3886" s="9"/>
      <c r="F3886" s="9"/>
      <c r="G3886" s="9"/>
      <c r="H3886" s="9"/>
      <c r="I3886" s="9"/>
      <c r="J3886" s="9"/>
      <c r="K3886" s="9"/>
      <c r="L3886" s="9"/>
      <c r="M3886" s="9"/>
      <c r="N3886" s="9"/>
    </row>
    <row r="3887" spans="1:14" x14ac:dyDescent="0.2">
      <c r="A3887" s="9"/>
      <c r="B3887" s="9"/>
      <c r="C3887" s="9"/>
      <c r="D3887" s="9"/>
      <c r="E3887" s="9"/>
      <c r="F3887" s="9"/>
      <c r="G3887" s="9"/>
      <c r="H3887" s="9"/>
      <c r="I3887" s="9"/>
      <c r="J3887" s="9"/>
      <c r="K3887" s="9"/>
      <c r="L3887" s="9"/>
      <c r="M3887" s="9"/>
      <c r="N3887" s="9"/>
    </row>
    <row r="3888" spans="1:14" x14ac:dyDescent="0.2">
      <c r="A3888" s="9"/>
      <c r="B3888" s="9"/>
      <c r="C3888" s="9"/>
      <c r="D3888" s="9"/>
      <c r="E3888" s="9"/>
      <c r="F3888" s="9"/>
      <c r="G3888" s="9"/>
      <c r="H3888" s="9"/>
      <c r="I3888" s="9"/>
      <c r="J3888" s="9"/>
      <c r="K3888" s="9"/>
      <c r="L3888" s="9"/>
      <c r="M3888" s="9"/>
      <c r="N3888" s="9"/>
    </row>
    <row r="3889" spans="1:14" x14ac:dyDescent="0.2">
      <c r="A3889" s="9"/>
      <c r="B3889" s="9"/>
      <c r="C3889" s="9"/>
      <c r="D3889" s="9"/>
      <c r="E3889" s="9"/>
      <c r="F3889" s="9"/>
      <c r="G3889" s="9"/>
      <c r="H3889" s="9"/>
      <c r="I3889" s="9"/>
      <c r="J3889" s="9"/>
      <c r="K3889" s="9"/>
      <c r="L3889" s="9"/>
      <c r="M3889" s="9"/>
      <c r="N3889" s="9"/>
    </row>
    <row r="3890" spans="1:14" x14ac:dyDescent="0.2">
      <c r="A3890" s="9"/>
      <c r="B3890" s="9"/>
      <c r="C3890" s="9"/>
      <c r="D3890" s="9"/>
      <c r="E3890" s="9"/>
      <c r="F3890" s="9"/>
      <c r="G3890" s="9"/>
      <c r="H3890" s="9"/>
      <c r="I3890" s="9"/>
      <c r="J3890" s="9"/>
      <c r="K3890" s="9"/>
      <c r="L3890" s="9"/>
      <c r="M3890" s="9"/>
      <c r="N3890" s="9"/>
    </row>
    <row r="3891" spans="1:14" x14ac:dyDescent="0.2">
      <c r="A3891" s="9"/>
      <c r="B3891" s="9"/>
      <c r="C3891" s="9"/>
      <c r="D3891" s="9"/>
      <c r="E3891" s="9"/>
      <c r="F3891" s="9"/>
      <c r="G3891" s="9"/>
      <c r="H3891" s="9"/>
      <c r="I3891" s="9"/>
      <c r="J3891" s="9"/>
      <c r="K3891" s="9"/>
      <c r="L3891" s="9"/>
      <c r="M3891" s="9"/>
      <c r="N3891" s="9"/>
    </row>
    <row r="3892" spans="1:14" x14ac:dyDescent="0.2">
      <c r="A3892" s="9"/>
      <c r="B3892" s="9"/>
      <c r="C3892" s="9"/>
      <c r="D3892" s="9"/>
      <c r="E3892" s="9"/>
      <c r="F3892" s="9"/>
      <c r="G3892" s="9"/>
      <c r="H3892" s="9"/>
      <c r="I3892" s="9"/>
      <c r="J3892" s="9"/>
      <c r="K3892" s="9"/>
      <c r="L3892" s="9"/>
      <c r="M3892" s="9"/>
      <c r="N3892" s="9"/>
    </row>
    <row r="3893" spans="1:14" x14ac:dyDescent="0.2">
      <c r="A3893" s="9"/>
      <c r="B3893" s="9"/>
      <c r="C3893" s="9"/>
      <c r="D3893" s="9"/>
      <c r="E3893" s="9"/>
      <c r="F3893" s="9"/>
      <c r="G3893" s="9"/>
      <c r="H3893" s="9"/>
      <c r="I3893" s="9"/>
      <c r="J3893" s="9"/>
      <c r="K3893" s="9"/>
      <c r="L3893" s="9"/>
      <c r="M3893" s="9"/>
      <c r="N3893" s="9"/>
    </row>
    <row r="3894" spans="1:14" x14ac:dyDescent="0.2">
      <c r="A3894" s="9"/>
      <c r="B3894" s="9"/>
      <c r="C3894" s="9"/>
      <c r="D3894" s="9"/>
      <c r="E3894" s="9"/>
      <c r="F3894" s="9"/>
      <c r="G3894" s="9"/>
      <c r="H3894" s="9"/>
      <c r="I3894" s="9"/>
      <c r="J3894" s="9"/>
      <c r="K3894" s="9"/>
      <c r="L3894" s="9"/>
      <c r="M3894" s="9"/>
      <c r="N3894" s="9"/>
    </row>
    <row r="3895" spans="1:14" x14ac:dyDescent="0.2">
      <c r="A3895" s="9"/>
      <c r="B3895" s="9"/>
      <c r="C3895" s="9"/>
      <c r="D3895" s="9"/>
      <c r="E3895" s="9"/>
      <c r="F3895" s="9"/>
      <c r="G3895" s="9"/>
      <c r="H3895" s="9"/>
      <c r="I3895" s="9"/>
      <c r="J3895" s="9"/>
      <c r="K3895" s="9"/>
      <c r="L3895" s="9"/>
      <c r="M3895" s="9"/>
      <c r="N3895" s="9"/>
    </row>
    <row r="3896" spans="1:14" x14ac:dyDescent="0.2">
      <c r="A3896" s="9"/>
      <c r="B3896" s="9"/>
      <c r="C3896" s="9"/>
      <c r="D3896" s="9"/>
      <c r="E3896" s="9"/>
      <c r="F3896" s="9"/>
      <c r="G3896" s="9"/>
      <c r="H3896" s="9"/>
      <c r="I3896" s="9"/>
      <c r="J3896" s="9"/>
      <c r="K3896" s="9"/>
      <c r="L3896" s="9"/>
      <c r="M3896" s="9"/>
      <c r="N3896" s="9"/>
    </row>
    <row r="3897" spans="1:14" x14ac:dyDescent="0.2">
      <c r="A3897" s="9"/>
      <c r="B3897" s="9"/>
      <c r="C3897" s="9"/>
      <c r="D3897" s="9"/>
      <c r="E3897" s="9"/>
      <c r="F3897" s="9"/>
      <c r="G3897" s="9"/>
      <c r="H3897" s="9"/>
      <c r="I3897" s="9"/>
      <c r="J3897" s="9"/>
      <c r="K3897" s="9"/>
      <c r="L3897" s="9"/>
      <c r="M3897" s="9"/>
      <c r="N3897" s="9"/>
    </row>
    <row r="3898" spans="1:14" x14ac:dyDescent="0.2">
      <c r="A3898" s="9"/>
      <c r="B3898" s="9"/>
      <c r="C3898" s="9"/>
      <c r="D3898" s="9"/>
      <c r="E3898" s="9"/>
      <c r="F3898" s="9"/>
      <c r="G3898" s="9"/>
      <c r="H3898" s="9"/>
      <c r="I3898" s="9"/>
      <c r="J3898" s="9"/>
      <c r="K3898" s="9"/>
      <c r="L3898" s="9"/>
      <c r="M3898" s="9"/>
      <c r="N3898" s="9"/>
    </row>
    <row r="3899" spans="1:14" x14ac:dyDescent="0.2">
      <c r="A3899" s="9"/>
      <c r="B3899" s="9"/>
      <c r="C3899" s="9"/>
      <c r="D3899" s="9"/>
      <c r="E3899" s="9"/>
      <c r="F3899" s="9"/>
      <c r="G3899" s="9"/>
      <c r="H3899" s="9"/>
      <c r="I3899" s="9"/>
      <c r="J3899" s="9"/>
      <c r="K3899" s="9"/>
      <c r="L3899" s="9"/>
      <c r="M3899" s="9"/>
      <c r="N3899" s="9"/>
    </row>
    <row r="3900" spans="1:14" x14ac:dyDescent="0.2">
      <c r="A3900" s="9"/>
      <c r="B3900" s="9"/>
      <c r="C3900" s="9"/>
      <c r="D3900" s="9"/>
      <c r="E3900" s="9"/>
      <c r="F3900" s="9"/>
      <c r="G3900" s="9"/>
      <c r="H3900" s="9"/>
      <c r="I3900" s="9"/>
      <c r="J3900" s="9"/>
      <c r="K3900" s="9"/>
      <c r="L3900" s="9"/>
      <c r="M3900" s="9"/>
      <c r="N3900" s="9"/>
    </row>
    <row r="3901" spans="1:14" x14ac:dyDescent="0.2">
      <c r="A3901" s="9"/>
      <c r="B3901" s="9"/>
      <c r="C3901" s="9"/>
      <c r="D3901" s="9"/>
      <c r="E3901" s="9"/>
      <c r="F3901" s="9"/>
      <c r="G3901" s="9"/>
      <c r="H3901" s="9"/>
      <c r="I3901" s="9"/>
      <c r="J3901" s="9"/>
      <c r="K3901" s="9"/>
      <c r="L3901" s="9"/>
      <c r="M3901" s="9"/>
      <c r="N3901" s="9"/>
    </row>
    <row r="3902" spans="1:14" x14ac:dyDescent="0.2">
      <c r="A3902" s="9"/>
      <c r="B3902" s="9"/>
      <c r="C3902" s="9"/>
      <c r="D3902" s="9"/>
      <c r="E3902" s="9"/>
      <c r="F3902" s="9"/>
      <c r="G3902" s="9"/>
      <c r="H3902" s="9"/>
      <c r="I3902" s="9"/>
      <c r="J3902" s="9"/>
      <c r="K3902" s="9"/>
      <c r="L3902" s="9"/>
      <c r="M3902" s="9"/>
      <c r="N3902" s="9"/>
    </row>
    <row r="3903" spans="1:14" x14ac:dyDescent="0.2">
      <c r="A3903" s="9"/>
      <c r="B3903" s="9"/>
      <c r="C3903" s="9"/>
      <c r="D3903" s="9"/>
      <c r="E3903" s="9"/>
      <c r="F3903" s="9"/>
      <c r="G3903" s="9"/>
      <c r="H3903" s="9"/>
      <c r="I3903" s="9"/>
      <c r="J3903" s="9"/>
      <c r="K3903" s="9"/>
      <c r="L3903" s="9"/>
      <c r="M3903" s="9"/>
      <c r="N3903" s="9"/>
    </row>
    <row r="3904" spans="1:14" x14ac:dyDescent="0.2">
      <c r="A3904" s="9"/>
      <c r="B3904" s="9"/>
      <c r="C3904" s="9"/>
      <c r="D3904" s="9"/>
      <c r="E3904" s="9"/>
      <c r="F3904" s="9"/>
      <c r="G3904" s="9"/>
      <c r="H3904" s="9"/>
      <c r="I3904" s="9"/>
      <c r="J3904" s="9"/>
      <c r="K3904" s="9"/>
      <c r="L3904" s="9"/>
      <c r="M3904" s="9"/>
      <c r="N3904" s="9"/>
    </row>
    <row r="3905" spans="1:14" x14ac:dyDescent="0.2">
      <c r="A3905" s="9"/>
      <c r="B3905" s="9"/>
      <c r="C3905" s="9"/>
      <c r="D3905" s="9"/>
      <c r="E3905" s="9"/>
      <c r="F3905" s="9"/>
      <c r="G3905" s="9"/>
      <c r="H3905" s="9"/>
      <c r="I3905" s="9"/>
      <c r="J3905" s="9"/>
      <c r="K3905" s="9"/>
      <c r="L3905" s="9"/>
      <c r="M3905" s="9"/>
      <c r="N3905" s="9"/>
    </row>
    <row r="3906" spans="1:14" x14ac:dyDescent="0.2">
      <c r="A3906" s="9"/>
      <c r="B3906" s="9"/>
      <c r="C3906" s="9"/>
      <c r="D3906" s="9"/>
      <c r="E3906" s="9"/>
      <c r="F3906" s="9"/>
      <c r="G3906" s="9"/>
      <c r="H3906" s="9"/>
      <c r="I3906" s="9"/>
      <c r="J3906" s="9"/>
      <c r="K3906" s="9"/>
      <c r="L3906" s="9"/>
      <c r="M3906" s="9"/>
      <c r="N3906" s="9"/>
    </row>
    <row r="3907" spans="1:14" x14ac:dyDescent="0.2">
      <c r="A3907" s="9"/>
      <c r="B3907" s="9"/>
      <c r="C3907" s="9"/>
      <c r="D3907" s="9"/>
      <c r="E3907" s="9"/>
      <c r="F3907" s="9"/>
      <c r="G3907" s="9"/>
      <c r="H3907" s="9"/>
      <c r="I3907" s="9"/>
      <c r="J3907" s="9"/>
      <c r="K3907" s="9"/>
      <c r="L3907" s="9"/>
      <c r="M3907" s="9"/>
      <c r="N3907" s="9"/>
    </row>
    <row r="3908" spans="1:14" x14ac:dyDescent="0.2">
      <c r="A3908" s="9"/>
      <c r="B3908" s="9"/>
      <c r="C3908" s="9"/>
      <c r="D3908" s="9"/>
      <c r="E3908" s="9"/>
      <c r="F3908" s="9"/>
      <c r="G3908" s="9"/>
      <c r="H3908" s="9"/>
      <c r="I3908" s="9"/>
      <c r="J3908" s="9"/>
      <c r="K3908" s="9"/>
      <c r="L3908" s="9"/>
      <c r="M3908" s="9"/>
      <c r="N3908" s="9"/>
    </row>
    <row r="3909" spans="1:14" x14ac:dyDescent="0.2">
      <c r="A3909" s="9"/>
      <c r="B3909" s="9"/>
      <c r="C3909" s="9"/>
      <c r="D3909" s="9"/>
      <c r="E3909" s="9"/>
      <c r="F3909" s="9"/>
      <c r="G3909" s="9"/>
      <c r="H3909" s="9"/>
      <c r="I3909" s="9"/>
      <c r="J3909" s="9"/>
      <c r="K3909" s="9"/>
      <c r="L3909" s="9"/>
      <c r="M3909" s="9"/>
      <c r="N3909" s="9"/>
    </row>
    <row r="3910" spans="1:14" x14ac:dyDescent="0.2">
      <c r="A3910" s="9"/>
      <c r="B3910" s="9"/>
      <c r="C3910" s="9"/>
      <c r="D3910" s="9"/>
      <c r="E3910" s="9"/>
      <c r="F3910" s="9"/>
      <c r="G3910" s="9"/>
      <c r="H3910" s="9"/>
      <c r="I3910" s="9"/>
      <c r="J3910" s="9"/>
      <c r="K3910" s="9"/>
      <c r="L3910" s="9"/>
      <c r="M3910" s="9"/>
      <c r="N3910" s="9"/>
    </row>
    <row r="3911" spans="1:14" x14ac:dyDescent="0.2">
      <c r="A3911" s="9"/>
      <c r="B3911" s="9"/>
      <c r="C3911" s="9"/>
      <c r="D3911" s="9"/>
      <c r="E3911" s="9"/>
      <c r="F3911" s="9"/>
      <c r="G3911" s="9"/>
      <c r="H3911" s="9"/>
      <c r="I3911" s="9"/>
      <c r="J3911" s="9"/>
      <c r="K3911" s="9"/>
      <c r="L3911" s="9"/>
      <c r="M3911" s="9"/>
      <c r="N3911" s="9"/>
    </row>
    <row r="3912" spans="1:14" x14ac:dyDescent="0.2">
      <c r="A3912" s="9"/>
      <c r="B3912" s="9"/>
      <c r="C3912" s="9"/>
      <c r="D3912" s="9"/>
      <c r="E3912" s="9"/>
      <c r="F3912" s="9"/>
      <c r="G3912" s="9"/>
      <c r="H3912" s="9"/>
      <c r="I3912" s="9"/>
      <c r="J3912" s="9"/>
      <c r="K3912" s="9"/>
      <c r="L3912" s="9"/>
      <c r="M3912" s="9"/>
      <c r="N3912" s="9"/>
    </row>
    <row r="3913" spans="1:14" x14ac:dyDescent="0.2">
      <c r="A3913" s="9"/>
      <c r="B3913" s="9"/>
      <c r="C3913" s="9"/>
      <c r="D3913" s="9"/>
      <c r="E3913" s="9"/>
      <c r="F3913" s="9"/>
      <c r="G3913" s="9"/>
      <c r="H3913" s="9"/>
      <c r="I3913" s="9"/>
      <c r="J3913" s="9"/>
      <c r="K3913" s="9"/>
      <c r="L3913" s="9"/>
      <c r="M3913" s="9"/>
      <c r="N3913" s="9"/>
    </row>
    <row r="3914" spans="1:14" x14ac:dyDescent="0.2">
      <c r="A3914" s="9"/>
      <c r="B3914" s="9"/>
      <c r="C3914" s="9"/>
      <c r="D3914" s="9"/>
      <c r="E3914" s="9"/>
      <c r="F3914" s="9"/>
      <c r="G3914" s="9"/>
      <c r="H3914" s="9"/>
      <c r="I3914" s="9"/>
      <c r="J3914" s="9"/>
      <c r="K3914" s="9"/>
      <c r="L3914" s="9"/>
      <c r="M3914" s="9"/>
      <c r="N3914" s="9"/>
    </row>
    <row r="3915" spans="1:14" x14ac:dyDescent="0.2">
      <c r="A3915" s="9"/>
      <c r="B3915" s="9"/>
      <c r="C3915" s="9"/>
      <c r="D3915" s="9"/>
      <c r="E3915" s="9"/>
      <c r="F3915" s="9"/>
      <c r="G3915" s="9"/>
      <c r="H3915" s="9"/>
      <c r="I3915" s="9"/>
      <c r="J3915" s="9"/>
      <c r="K3915" s="9"/>
      <c r="L3915" s="9"/>
      <c r="M3915" s="9"/>
      <c r="N3915" s="9"/>
    </row>
    <row r="3916" spans="1:14" x14ac:dyDescent="0.2">
      <c r="A3916" s="9"/>
      <c r="B3916" s="9"/>
      <c r="C3916" s="9"/>
      <c r="D3916" s="9"/>
      <c r="E3916" s="9"/>
      <c r="F3916" s="9"/>
      <c r="G3916" s="9"/>
      <c r="H3916" s="9"/>
      <c r="I3916" s="9"/>
      <c r="J3916" s="9"/>
      <c r="K3916" s="9"/>
      <c r="L3916" s="9"/>
      <c r="M3916" s="9"/>
      <c r="N3916" s="9"/>
    </row>
    <row r="3917" spans="1:14" x14ac:dyDescent="0.2">
      <c r="A3917" s="9"/>
      <c r="B3917" s="9"/>
      <c r="C3917" s="9"/>
      <c r="D3917" s="9"/>
      <c r="E3917" s="9"/>
      <c r="F3917" s="9"/>
      <c r="G3917" s="9"/>
      <c r="H3917" s="9"/>
      <c r="I3917" s="9"/>
      <c r="J3917" s="9"/>
      <c r="K3917" s="9"/>
      <c r="L3917" s="9"/>
      <c r="M3917" s="9"/>
      <c r="N3917" s="9"/>
    </row>
    <row r="3918" spans="1:14" x14ac:dyDescent="0.2">
      <c r="A3918" s="9"/>
      <c r="B3918" s="9"/>
      <c r="C3918" s="9"/>
      <c r="D3918" s="9"/>
      <c r="E3918" s="9"/>
      <c r="F3918" s="9"/>
      <c r="G3918" s="9"/>
      <c r="H3918" s="9"/>
      <c r="I3918" s="9"/>
      <c r="J3918" s="9"/>
      <c r="K3918" s="9"/>
      <c r="L3918" s="9"/>
      <c r="M3918" s="9"/>
      <c r="N3918" s="9"/>
    </row>
    <row r="3919" spans="1:14" x14ac:dyDescent="0.2">
      <c r="A3919" s="9"/>
      <c r="B3919" s="9"/>
      <c r="C3919" s="9"/>
      <c r="D3919" s="9"/>
      <c r="E3919" s="9"/>
      <c r="F3919" s="9"/>
      <c r="G3919" s="9"/>
      <c r="H3919" s="9"/>
      <c r="I3919" s="9"/>
      <c r="J3919" s="9"/>
      <c r="K3919" s="9"/>
      <c r="L3919" s="9"/>
      <c r="M3919" s="9"/>
      <c r="N3919" s="9"/>
    </row>
    <row r="3920" spans="1:14" x14ac:dyDescent="0.2">
      <c r="A3920" s="9"/>
      <c r="B3920" s="9"/>
      <c r="C3920" s="9"/>
      <c r="D3920" s="9"/>
      <c r="E3920" s="9"/>
      <c r="F3920" s="9"/>
      <c r="G3920" s="9"/>
      <c r="H3920" s="9"/>
      <c r="I3920" s="9"/>
      <c r="J3920" s="9"/>
      <c r="K3920" s="9"/>
      <c r="L3920" s="9"/>
      <c r="M3920" s="9"/>
      <c r="N3920" s="9"/>
    </row>
    <row r="3921" spans="1:14" x14ac:dyDescent="0.2">
      <c r="A3921" s="9"/>
      <c r="B3921" s="9"/>
      <c r="C3921" s="9"/>
      <c r="D3921" s="9"/>
      <c r="E3921" s="9"/>
      <c r="F3921" s="9"/>
      <c r="G3921" s="9"/>
      <c r="H3921" s="9"/>
      <c r="I3921" s="9"/>
      <c r="J3921" s="9"/>
      <c r="K3921" s="9"/>
      <c r="L3921" s="9"/>
      <c r="M3921" s="9"/>
      <c r="N3921" s="9"/>
    </row>
    <row r="3922" spans="1:14" x14ac:dyDescent="0.2">
      <c r="A3922" s="9"/>
      <c r="B3922" s="9"/>
      <c r="C3922" s="9"/>
      <c r="D3922" s="9"/>
      <c r="E3922" s="9"/>
      <c r="F3922" s="9"/>
      <c r="G3922" s="9"/>
      <c r="H3922" s="9"/>
      <c r="I3922" s="9"/>
      <c r="J3922" s="9"/>
      <c r="K3922" s="9"/>
      <c r="L3922" s="9"/>
      <c r="M3922" s="9"/>
      <c r="N3922" s="9"/>
    </row>
    <row r="3923" spans="1:14" x14ac:dyDescent="0.2">
      <c r="A3923" s="9"/>
      <c r="B3923" s="9"/>
      <c r="C3923" s="9"/>
      <c r="D3923" s="9"/>
      <c r="E3923" s="9"/>
      <c r="F3923" s="9"/>
      <c r="G3923" s="9"/>
      <c r="H3923" s="9"/>
      <c r="I3923" s="9"/>
      <c r="J3923" s="9"/>
      <c r="K3923" s="9"/>
      <c r="L3923" s="9"/>
      <c r="M3923" s="9"/>
      <c r="N3923" s="9"/>
    </row>
    <row r="3924" spans="1:14" x14ac:dyDescent="0.2">
      <c r="A3924" s="9"/>
      <c r="B3924" s="9"/>
      <c r="C3924" s="9"/>
      <c r="D3924" s="9"/>
      <c r="E3924" s="9"/>
      <c r="F3924" s="9"/>
      <c r="G3924" s="9"/>
      <c r="H3924" s="9"/>
      <c r="I3924" s="9"/>
      <c r="J3924" s="9"/>
      <c r="K3924" s="9"/>
      <c r="L3924" s="9"/>
      <c r="M3924" s="9"/>
      <c r="N3924" s="9"/>
    </row>
    <row r="3925" spans="1:14" x14ac:dyDescent="0.2">
      <c r="A3925" s="9"/>
      <c r="B3925" s="9"/>
      <c r="C3925" s="9"/>
      <c r="D3925" s="9"/>
      <c r="E3925" s="9"/>
      <c r="F3925" s="9"/>
      <c r="G3925" s="9"/>
      <c r="H3925" s="9"/>
      <c r="I3925" s="9"/>
      <c r="J3925" s="9"/>
      <c r="K3925" s="9"/>
      <c r="L3925" s="9"/>
      <c r="M3925" s="9"/>
      <c r="N3925" s="9"/>
    </row>
    <row r="3926" spans="1:14" x14ac:dyDescent="0.2">
      <c r="A3926" s="9"/>
      <c r="B3926" s="9"/>
      <c r="C3926" s="9"/>
      <c r="D3926" s="9"/>
      <c r="E3926" s="9"/>
      <c r="F3926" s="9"/>
      <c r="G3926" s="9"/>
      <c r="H3926" s="9"/>
      <c r="I3926" s="9"/>
      <c r="J3926" s="9"/>
      <c r="K3926" s="9"/>
      <c r="L3926" s="9"/>
      <c r="M3926" s="9"/>
      <c r="N3926" s="9"/>
    </row>
    <row r="3927" spans="1:14" x14ac:dyDescent="0.2">
      <c r="A3927" s="9"/>
      <c r="B3927" s="9"/>
      <c r="C3927" s="9"/>
      <c r="D3927" s="9"/>
      <c r="E3927" s="9"/>
      <c r="F3927" s="9"/>
      <c r="G3927" s="9"/>
      <c r="H3927" s="9"/>
      <c r="I3927" s="9"/>
      <c r="J3927" s="9"/>
      <c r="K3927" s="9"/>
      <c r="L3927" s="9"/>
      <c r="M3927" s="9"/>
      <c r="N3927" s="9"/>
    </row>
    <row r="3928" spans="1:14" x14ac:dyDescent="0.2">
      <c r="A3928" s="9"/>
      <c r="B3928" s="9"/>
      <c r="C3928" s="9"/>
      <c r="D3928" s="9"/>
      <c r="E3928" s="9"/>
      <c r="F3928" s="9"/>
      <c r="G3928" s="9"/>
      <c r="H3928" s="9"/>
      <c r="I3928" s="9"/>
      <c r="J3928" s="9"/>
      <c r="K3928" s="9"/>
      <c r="L3928" s="9"/>
      <c r="M3928" s="9"/>
      <c r="N3928" s="9"/>
    </row>
    <row r="3929" spans="1:14" x14ac:dyDescent="0.2">
      <c r="A3929" s="9"/>
      <c r="B3929" s="9"/>
      <c r="C3929" s="9"/>
      <c r="D3929" s="9"/>
      <c r="E3929" s="9"/>
      <c r="F3929" s="9"/>
      <c r="G3929" s="9"/>
      <c r="H3929" s="9"/>
      <c r="I3929" s="9"/>
      <c r="J3929" s="9"/>
      <c r="K3929" s="9"/>
      <c r="L3929" s="9"/>
      <c r="M3929" s="9"/>
      <c r="N3929" s="9"/>
    </row>
    <row r="3930" spans="1:14" x14ac:dyDescent="0.2">
      <c r="A3930" s="9"/>
      <c r="B3930" s="9"/>
      <c r="C3930" s="9"/>
      <c r="D3930" s="9"/>
      <c r="E3930" s="9"/>
      <c r="F3930" s="9"/>
      <c r="G3930" s="9"/>
      <c r="H3930" s="9"/>
      <c r="I3930" s="9"/>
      <c r="J3930" s="9"/>
      <c r="K3930" s="9"/>
      <c r="L3930" s="9"/>
      <c r="M3930" s="9"/>
      <c r="N3930" s="9"/>
    </row>
    <row r="3931" spans="1:14" x14ac:dyDescent="0.2">
      <c r="A3931" s="9"/>
      <c r="B3931" s="9"/>
      <c r="C3931" s="9"/>
      <c r="D3931" s="9"/>
      <c r="E3931" s="9"/>
      <c r="F3931" s="9"/>
      <c r="G3931" s="9"/>
      <c r="H3931" s="9"/>
      <c r="I3931" s="9"/>
      <c r="J3931" s="9"/>
      <c r="K3931" s="9"/>
      <c r="L3931" s="9"/>
      <c r="M3931" s="9"/>
      <c r="N3931" s="9"/>
    </row>
    <row r="3932" spans="1:14" x14ac:dyDescent="0.2">
      <c r="A3932" s="9"/>
      <c r="B3932" s="9"/>
      <c r="C3932" s="9"/>
      <c r="D3932" s="9"/>
      <c r="E3932" s="9"/>
      <c r="F3932" s="9"/>
      <c r="G3932" s="9"/>
      <c r="H3932" s="9"/>
      <c r="I3932" s="9"/>
      <c r="J3932" s="9"/>
      <c r="K3932" s="9"/>
      <c r="L3932" s="9"/>
      <c r="M3932" s="9"/>
      <c r="N3932" s="9"/>
    </row>
    <row r="3933" spans="1:14" x14ac:dyDescent="0.2">
      <c r="A3933" s="9"/>
      <c r="B3933" s="9"/>
      <c r="C3933" s="9"/>
      <c r="D3933" s="9"/>
      <c r="E3933" s="9"/>
      <c r="F3933" s="9"/>
      <c r="G3933" s="9"/>
      <c r="H3933" s="9"/>
      <c r="I3933" s="9"/>
      <c r="J3933" s="9"/>
      <c r="K3933" s="9"/>
      <c r="L3933" s="9"/>
      <c r="M3933" s="9"/>
      <c r="N3933" s="9"/>
    </row>
    <row r="3934" spans="1:14" x14ac:dyDescent="0.2">
      <c r="A3934" s="9"/>
      <c r="B3934" s="9"/>
      <c r="C3934" s="9"/>
      <c r="D3934" s="9"/>
      <c r="E3934" s="9"/>
      <c r="F3934" s="9"/>
      <c r="G3934" s="9"/>
      <c r="H3934" s="9"/>
      <c r="I3934" s="9"/>
      <c r="J3934" s="9"/>
      <c r="K3934" s="9"/>
      <c r="L3934" s="9"/>
      <c r="M3934" s="9"/>
      <c r="N3934" s="9"/>
    </row>
    <row r="3935" spans="1:14" x14ac:dyDescent="0.2">
      <c r="A3935" s="9"/>
      <c r="B3935" s="9"/>
      <c r="C3935" s="9"/>
      <c r="D3935" s="9"/>
      <c r="E3935" s="9"/>
      <c r="F3935" s="9"/>
      <c r="G3935" s="9"/>
      <c r="H3935" s="9"/>
      <c r="I3935" s="9"/>
      <c r="J3935" s="9"/>
      <c r="K3935" s="9"/>
      <c r="L3935" s="9"/>
      <c r="M3935" s="9"/>
      <c r="N3935" s="9"/>
    </row>
    <row r="3936" spans="1:14" x14ac:dyDescent="0.2">
      <c r="A3936" s="9"/>
      <c r="B3936" s="9"/>
      <c r="C3936" s="9"/>
      <c r="D3936" s="9"/>
      <c r="E3936" s="9"/>
      <c r="F3936" s="9"/>
      <c r="G3936" s="9"/>
      <c r="H3936" s="9"/>
      <c r="I3936" s="9"/>
      <c r="J3936" s="9"/>
      <c r="K3936" s="9"/>
      <c r="L3936" s="9"/>
      <c r="M3936" s="9"/>
      <c r="N3936" s="9"/>
    </row>
    <row r="3937" spans="1:14" x14ac:dyDescent="0.2">
      <c r="A3937" s="9"/>
      <c r="B3937" s="9"/>
      <c r="C3937" s="9"/>
      <c r="D3937" s="9"/>
      <c r="E3937" s="9"/>
      <c r="F3937" s="9"/>
      <c r="G3937" s="9"/>
      <c r="H3937" s="9"/>
      <c r="I3937" s="9"/>
      <c r="J3937" s="9"/>
      <c r="K3937" s="9"/>
      <c r="L3937" s="9"/>
      <c r="M3937" s="9"/>
      <c r="N3937" s="9"/>
    </row>
    <row r="3938" spans="1:14" x14ac:dyDescent="0.2">
      <c r="A3938" s="9"/>
      <c r="B3938" s="9"/>
      <c r="C3938" s="9"/>
      <c r="D3938" s="9"/>
      <c r="E3938" s="9"/>
      <c r="F3938" s="9"/>
      <c r="G3938" s="9"/>
      <c r="H3938" s="9"/>
      <c r="I3938" s="9"/>
      <c r="J3938" s="9"/>
      <c r="K3938" s="9"/>
      <c r="L3938" s="9"/>
      <c r="M3938" s="9"/>
      <c r="N3938" s="9"/>
    </row>
    <row r="3939" spans="1:14" x14ac:dyDescent="0.2">
      <c r="A3939" s="9"/>
      <c r="B3939" s="9"/>
      <c r="C3939" s="9"/>
      <c r="D3939" s="9"/>
      <c r="E3939" s="9"/>
      <c r="F3939" s="9"/>
      <c r="G3939" s="9"/>
      <c r="H3939" s="9"/>
      <c r="I3939" s="9"/>
      <c r="J3939" s="9"/>
      <c r="K3939" s="9"/>
      <c r="L3939" s="9"/>
      <c r="M3939" s="9"/>
      <c r="N3939" s="9"/>
    </row>
    <row r="3940" spans="1:14" x14ac:dyDescent="0.2">
      <c r="A3940" s="9"/>
      <c r="B3940" s="9"/>
      <c r="C3940" s="9"/>
      <c r="D3940" s="9"/>
      <c r="E3940" s="9"/>
      <c r="F3940" s="9"/>
      <c r="G3940" s="9"/>
      <c r="H3940" s="9"/>
      <c r="I3940" s="9"/>
      <c r="J3940" s="9"/>
      <c r="K3940" s="9"/>
      <c r="L3940" s="9"/>
      <c r="M3940" s="9"/>
      <c r="N3940" s="9"/>
    </row>
    <row r="3941" spans="1:14" x14ac:dyDescent="0.2">
      <c r="A3941" s="9"/>
      <c r="B3941" s="9"/>
      <c r="C3941" s="9"/>
      <c r="D3941" s="9"/>
      <c r="E3941" s="9"/>
      <c r="F3941" s="9"/>
      <c r="G3941" s="9"/>
      <c r="H3941" s="9"/>
      <c r="I3941" s="9"/>
      <c r="J3941" s="9"/>
      <c r="K3941" s="9"/>
      <c r="L3941" s="9"/>
      <c r="M3941" s="9"/>
      <c r="N3941" s="9"/>
    </row>
    <row r="3942" spans="1:14" x14ac:dyDescent="0.2">
      <c r="A3942" s="9"/>
      <c r="B3942" s="9"/>
      <c r="C3942" s="9"/>
      <c r="D3942" s="9"/>
      <c r="E3942" s="9"/>
      <c r="F3942" s="9"/>
      <c r="G3942" s="9"/>
      <c r="H3942" s="9"/>
      <c r="I3942" s="9"/>
      <c r="J3942" s="9"/>
      <c r="K3942" s="9"/>
      <c r="L3942" s="9"/>
      <c r="M3942" s="9"/>
      <c r="N3942" s="9"/>
    </row>
    <row r="3943" spans="1:14" x14ac:dyDescent="0.2">
      <c r="A3943" s="9"/>
      <c r="B3943" s="9"/>
      <c r="C3943" s="9"/>
      <c r="D3943" s="9"/>
      <c r="E3943" s="9"/>
      <c r="F3943" s="9"/>
      <c r="G3943" s="9"/>
      <c r="H3943" s="9"/>
      <c r="I3943" s="9"/>
      <c r="J3943" s="9"/>
      <c r="K3943" s="9"/>
      <c r="L3943" s="9"/>
      <c r="M3943" s="9"/>
      <c r="N3943" s="9"/>
    </row>
    <row r="3944" spans="1:14" x14ac:dyDescent="0.2">
      <c r="A3944" s="9"/>
      <c r="B3944" s="9"/>
      <c r="C3944" s="9"/>
      <c r="D3944" s="9"/>
      <c r="E3944" s="9"/>
      <c r="F3944" s="9"/>
      <c r="G3944" s="9"/>
      <c r="H3944" s="9"/>
      <c r="I3944" s="9"/>
      <c r="J3944" s="9"/>
      <c r="K3944" s="9"/>
      <c r="L3944" s="9"/>
      <c r="M3944" s="9"/>
      <c r="N3944" s="9"/>
    </row>
    <row r="3945" spans="1:14" x14ac:dyDescent="0.2">
      <c r="A3945" s="9"/>
      <c r="B3945" s="9"/>
      <c r="C3945" s="9"/>
      <c r="D3945" s="9"/>
      <c r="E3945" s="9"/>
      <c r="F3945" s="9"/>
      <c r="G3945" s="9"/>
      <c r="H3945" s="9"/>
      <c r="I3945" s="9"/>
      <c r="J3945" s="9"/>
      <c r="K3945" s="9"/>
      <c r="L3945" s="9"/>
      <c r="M3945" s="9"/>
      <c r="N3945" s="9"/>
    </row>
    <row r="3946" spans="1:14" x14ac:dyDescent="0.2">
      <c r="A3946" s="9"/>
      <c r="B3946" s="9"/>
      <c r="C3946" s="9"/>
      <c r="D3946" s="9"/>
      <c r="E3946" s="9"/>
      <c r="F3946" s="9"/>
      <c r="G3946" s="9"/>
      <c r="H3946" s="9"/>
      <c r="I3946" s="9"/>
      <c r="J3946" s="9"/>
      <c r="K3946" s="9"/>
      <c r="L3946" s="9"/>
      <c r="M3946" s="9"/>
      <c r="N3946" s="9"/>
    </row>
    <row r="3947" spans="1:14" x14ac:dyDescent="0.2">
      <c r="A3947" s="9"/>
      <c r="B3947" s="9"/>
      <c r="C3947" s="9"/>
      <c r="D3947" s="9"/>
      <c r="E3947" s="9"/>
      <c r="F3947" s="9"/>
      <c r="G3947" s="9"/>
      <c r="H3947" s="9"/>
      <c r="I3947" s="9"/>
      <c r="J3947" s="9"/>
      <c r="K3947" s="9"/>
      <c r="L3947" s="9"/>
      <c r="M3947" s="9"/>
      <c r="N3947" s="9"/>
    </row>
    <row r="3948" spans="1:14" x14ac:dyDescent="0.2">
      <c r="A3948" s="9"/>
      <c r="B3948" s="9"/>
      <c r="C3948" s="9"/>
      <c r="D3948" s="9"/>
      <c r="E3948" s="9"/>
      <c r="F3948" s="9"/>
      <c r="G3948" s="9"/>
      <c r="H3948" s="9"/>
      <c r="I3948" s="9"/>
      <c r="J3948" s="9"/>
      <c r="K3948" s="9"/>
      <c r="L3948" s="9"/>
      <c r="M3948" s="9"/>
      <c r="N3948" s="9"/>
    </row>
    <row r="3949" spans="1:14" x14ac:dyDescent="0.2">
      <c r="A3949" s="9"/>
      <c r="B3949" s="9"/>
      <c r="C3949" s="9"/>
      <c r="D3949" s="9"/>
      <c r="E3949" s="9"/>
      <c r="F3949" s="9"/>
      <c r="G3949" s="9"/>
      <c r="H3949" s="9"/>
      <c r="I3949" s="9"/>
      <c r="J3949" s="9"/>
      <c r="K3949" s="9"/>
      <c r="L3949" s="9"/>
      <c r="M3949" s="9"/>
      <c r="N3949" s="9"/>
    </row>
    <row r="3950" spans="1:14" x14ac:dyDescent="0.2">
      <c r="A3950" s="9"/>
      <c r="B3950" s="9"/>
      <c r="C3950" s="9"/>
      <c r="D3950" s="9"/>
      <c r="E3950" s="9"/>
      <c r="F3950" s="9"/>
      <c r="G3950" s="9"/>
      <c r="H3950" s="9"/>
      <c r="I3950" s="9"/>
      <c r="J3950" s="9"/>
      <c r="K3950" s="9"/>
      <c r="L3950" s="9"/>
      <c r="M3950" s="9"/>
      <c r="N3950" s="9"/>
    </row>
    <row r="3951" spans="1:14" x14ac:dyDescent="0.2">
      <c r="A3951" s="9"/>
      <c r="B3951" s="9"/>
      <c r="C3951" s="9"/>
      <c r="D3951" s="9"/>
      <c r="E3951" s="9"/>
      <c r="F3951" s="9"/>
      <c r="G3951" s="9"/>
      <c r="H3951" s="9"/>
      <c r="I3951" s="9"/>
      <c r="J3951" s="9"/>
      <c r="K3951" s="9"/>
      <c r="L3951" s="9"/>
      <c r="M3951" s="9"/>
      <c r="N3951" s="9"/>
    </row>
    <row r="3952" spans="1:14" x14ac:dyDescent="0.2">
      <c r="A3952" s="9"/>
      <c r="B3952" s="9"/>
      <c r="C3952" s="9"/>
      <c r="D3952" s="9"/>
      <c r="E3952" s="9"/>
      <c r="F3952" s="9"/>
      <c r="G3952" s="9"/>
      <c r="H3952" s="9"/>
      <c r="I3952" s="9"/>
      <c r="J3952" s="9"/>
      <c r="K3952" s="9"/>
      <c r="L3952" s="9"/>
      <c r="M3952" s="9"/>
      <c r="N3952" s="9"/>
    </row>
    <row r="3953" spans="1:14" x14ac:dyDescent="0.2">
      <c r="A3953" s="9"/>
      <c r="B3953" s="9"/>
      <c r="C3953" s="9"/>
      <c r="D3953" s="9"/>
      <c r="E3953" s="9"/>
      <c r="F3953" s="9"/>
      <c r="G3953" s="9"/>
      <c r="H3953" s="9"/>
      <c r="I3953" s="9"/>
      <c r="J3953" s="9"/>
      <c r="K3953" s="9"/>
      <c r="L3953" s="9"/>
      <c r="M3953" s="9"/>
      <c r="N3953" s="9"/>
    </row>
    <row r="3954" spans="1:14" x14ac:dyDescent="0.2">
      <c r="A3954" s="9"/>
      <c r="B3954" s="9"/>
      <c r="C3954" s="9"/>
      <c r="D3954" s="9"/>
      <c r="E3954" s="9"/>
      <c r="F3954" s="9"/>
      <c r="G3954" s="9"/>
      <c r="H3954" s="9"/>
      <c r="I3954" s="9"/>
      <c r="J3954" s="9"/>
      <c r="K3954" s="9"/>
      <c r="L3954" s="9"/>
      <c r="M3954" s="9"/>
      <c r="N3954" s="9"/>
    </row>
    <row r="3955" spans="1:14" x14ac:dyDescent="0.2">
      <c r="A3955" s="9"/>
      <c r="B3955" s="9"/>
      <c r="C3955" s="9"/>
      <c r="D3955" s="9"/>
      <c r="E3955" s="9"/>
      <c r="F3955" s="9"/>
      <c r="G3955" s="9"/>
      <c r="H3955" s="9"/>
      <c r="I3955" s="9"/>
      <c r="J3955" s="9"/>
      <c r="K3955" s="9"/>
      <c r="L3955" s="9"/>
      <c r="M3955" s="9"/>
      <c r="N3955" s="9"/>
    </row>
    <row r="3956" spans="1:14" x14ac:dyDescent="0.2">
      <c r="A3956" s="9"/>
      <c r="B3956" s="9"/>
      <c r="C3956" s="9"/>
      <c r="D3956" s="9"/>
      <c r="E3956" s="9"/>
      <c r="F3956" s="9"/>
      <c r="G3956" s="9"/>
      <c r="H3956" s="9"/>
      <c r="I3956" s="9"/>
      <c r="J3956" s="9"/>
      <c r="K3956" s="9"/>
      <c r="L3956" s="9"/>
      <c r="M3956" s="9"/>
      <c r="N3956" s="9"/>
    </row>
    <row r="3957" spans="1:14" x14ac:dyDescent="0.2">
      <c r="A3957" s="9"/>
      <c r="B3957" s="9"/>
      <c r="C3957" s="9"/>
      <c r="D3957" s="9"/>
      <c r="E3957" s="9"/>
      <c r="F3957" s="9"/>
      <c r="G3957" s="9"/>
      <c r="H3957" s="9"/>
      <c r="I3957" s="9"/>
      <c r="J3957" s="9"/>
      <c r="K3957" s="9"/>
      <c r="L3957" s="9"/>
      <c r="M3957" s="9"/>
      <c r="N3957" s="9"/>
    </row>
    <row r="3958" spans="1:14" x14ac:dyDescent="0.2">
      <c r="A3958" s="9"/>
      <c r="B3958" s="9"/>
      <c r="C3958" s="9"/>
      <c r="D3958" s="9"/>
      <c r="E3958" s="9"/>
      <c r="F3958" s="9"/>
      <c r="G3958" s="9"/>
      <c r="H3958" s="9"/>
      <c r="I3958" s="9"/>
      <c r="J3958" s="9"/>
      <c r="K3958" s="9"/>
      <c r="L3958" s="9"/>
      <c r="M3958" s="9"/>
      <c r="N3958" s="9"/>
    </row>
    <row r="3959" spans="1:14" x14ac:dyDescent="0.2">
      <c r="A3959" s="9"/>
      <c r="B3959" s="9"/>
      <c r="C3959" s="9"/>
      <c r="D3959" s="9"/>
      <c r="E3959" s="9"/>
      <c r="F3959" s="9"/>
      <c r="G3959" s="9"/>
      <c r="H3959" s="9"/>
      <c r="I3959" s="9"/>
      <c r="J3959" s="9"/>
      <c r="K3959" s="9"/>
      <c r="L3959" s="9"/>
      <c r="M3959" s="9"/>
      <c r="N3959" s="9"/>
    </row>
    <row r="3960" spans="1:14" x14ac:dyDescent="0.2">
      <c r="A3960" s="9"/>
      <c r="B3960" s="9"/>
      <c r="C3960" s="9"/>
      <c r="D3960" s="9"/>
      <c r="E3960" s="9"/>
      <c r="F3960" s="9"/>
      <c r="G3960" s="9"/>
      <c r="H3960" s="9"/>
      <c r="I3960" s="9"/>
      <c r="J3960" s="9"/>
      <c r="K3960" s="9"/>
      <c r="L3960" s="9"/>
      <c r="M3960" s="9"/>
      <c r="N3960" s="9"/>
    </row>
    <row r="3961" spans="1:14" x14ac:dyDescent="0.2">
      <c r="A3961" s="9"/>
      <c r="B3961" s="9"/>
      <c r="C3961" s="9"/>
      <c r="D3961" s="9"/>
      <c r="E3961" s="9"/>
      <c r="F3961" s="9"/>
      <c r="G3961" s="9"/>
      <c r="H3961" s="9"/>
      <c r="I3961" s="9"/>
      <c r="J3961" s="9"/>
      <c r="K3961" s="9"/>
      <c r="L3961" s="9"/>
      <c r="M3961" s="9"/>
      <c r="N3961" s="9"/>
    </row>
    <row r="3962" spans="1:14" x14ac:dyDescent="0.2">
      <c r="A3962" s="9"/>
      <c r="B3962" s="9"/>
      <c r="C3962" s="9"/>
      <c r="D3962" s="9"/>
      <c r="E3962" s="9"/>
      <c r="F3962" s="9"/>
      <c r="G3962" s="9"/>
      <c r="H3962" s="9"/>
      <c r="I3962" s="9"/>
      <c r="J3962" s="9"/>
      <c r="K3962" s="9"/>
      <c r="L3962" s="9"/>
      <c r="M3962" s="9"/>
      <c r="N3962" s="9"/>
    </row>
    <row r="3963" spans="1:14" x14ac:dyDescent="0.2">
      <c r="A3963" s="9"/>
      <c r="B3963" s="9"/>
      <c r="C3963" s="9"/>
      <c r="D3963" s="9"/>
      <c r="E3963" s="9"/>
      <c r="F3963" s="9"/>
      <c r="G3963" s="9"/>
      <c r="H3963" s="9"/>
      <c r="I3963" s="9"/>
      <c r="J3963" s="9"/>
      <c r="K3963" s="9"/>
      <c r="L3963" s="9"/>
      <c r="M3963" s="9"/>
      <c r="N3963" s="9"/>
    </row>
    <row r="3964" spans="1:14" x14ac:dyDescent="0.2">
      <c r="A3964" s="9"/>
      <c r="B3964" s="9"/>
      <c r="C3964" s="9"/>
      <c r="D3964" s="9"/>
      <c r="E3964" s="9"/>
      <c r="F3964" s="9"/>
      <c r="G3964" s="9"/>
      <c r="H3964" s="9"/>
      <c r="I3964" s="9"/>
      <c r="J3964" s="9"/>
      <c r="K3964" s="9"/>
      <c r="L3964" s="9"/>
      <c r="M3964" s="9"/>
      <c r="N3964" s="9"/>
    </row>
    <row r="3965" spans="1:14" x14ac:dyDescent="0.2">
      <c r="A3965" s="9"/>
      <c r="B3965" s="9"/>
      <c r="C3965" s="9"/>
      <c r="D3965" s="9"/>
      <c r="E3965" s="9"/>
      <c r="F3965" s="9"/>
      <c r="G3965" s="9"/>
      <c r="H3965" s="9"/>
      <c r="I3965" s="9"/>
      <c r="J3965" s="9"/>
      <c r="K3965" s="9"/>
      <c r="L3965" s="9"/>
      <c r="M3965" s="9"/>
      <c r="N3965" s="9"/>
    </row>
    <row r="3966" spans="1:14" x14ac:dyDescent="0.2">
      <c r="A3966" s="9"/>
      <c r="B3966" s="9"/>
      <c r="C3966" s="9"/>
      <c r="D3966" s="9"/>
      <c r="E3966" s="9"/>
      <c r="F3966" s="9"/>
      <c r="G3966" s="9"/>
      <c r="H3966" s="9"/>
      <c r="I3966" s="9"/>
      <c r="J3966" s="9"/>
      <c r="K3966" s="9"/>
      <c r="L3966" s="9"/>
      <c r="M3966" s="9"/>
      <c r="N3966" s="9"/>
    </row>
    <row r="3967" spans="1:14" x14ac:dyDescent="0.2">
      <c r="A3967" s="9"/>
      <c r="B3967" s="9"/>
      <c r="C3967" s="9"/>
      <c r="D3967" s="9"/>
      <c r="E3967" s="9"/>
      <c r="F3967" s="9"/>
      <c r="G3967" s="9"/>
      <c r="H3967" s="9"/>
      <c r="I3967" s="9"/>
      <c r="J3967" s="9"/>
      <c r="K3967" s="9"/>
      <c r="L3967" s="9"/>
      <c r="M3967" s="9"/>
      <c r="N3967" s="9"/>
    </row>
    <row r="3968" spans="1:14" x14ac:dyDescent="0.2">
      <c r="A3968" s="9"/>
      <c r="B3968" s="9"/>
      <c r="C3968" s="9"/>
      <c r="D3968" s="9"/>
      <c r="E3968" s="9"/>
      <c r="F3968" s="9"/>
      <c r="G3968" s="9"/>
      <c r="H3968" s="9"/>
      <c r="I3968" s="9"/>
      <c r="J3968" s="9"/>
      <c r="K3968" s="9"/>
      <c r="L3968" s="9"/>
      <c r="M3968" s="9"/>
      <c r="N3968" s="9"/>
    </row>
    <row r="3969" spans="1:14" x14ac:dyDescent="0.2">
      <c r="A3969" s="9"/>
      <c r="B3969" s="9"/>
      <c r="C3969" s="9"/>
      <c r="D3969" s="9"/>
      <c r="E3969" s="9"/>
      <c r="F3969" s="9"/>
      <c r="G3969" s="9"/>
      <c r="H3969" s="9"/>
      <c r="I3969" s="9"/>
      <c r="J3969" s="9"/>
      <c r="K3969" s="9"/>
      <c r="L3969" s="9"/>
      <c r="M3969" s="9"/>
      <c r="N3969" s="9"/>
    </row>
    <row r="3970" spans="1:14" x14ac:dyDescent="0.2">
      <c r="A3970" s="9"/>
      <c r="B3970" s="9"/>
      <c r="C3970" s="9"/>
      <c r="D3970" s="9"/>
      <c r="E3970" s="9"/>
      <c r="F3970" s="9"/>
      <c r="G3970" s="9"/>
      <c r="H3970" s="9"/>
      <c r="I3970" s="9"/>
      <c r="J3970" s="9"/>
      <c r="K3970" s="9"/>
      <c r="L3970" s="9"/>
      <c r="M3970" s="9"/>
      <c r="N3970" s="9"/>
    </row>
    <row r="3971" spans="1:14" x14ac:dyDescent="0.2">
      <c r="A3971" s="9"/>
      <c r="B3971" s="9"/>
      <c r="C3971" s="9"/>
      <c r="D3971" s="9"/>
      <c r="E3971" s="9"/>
      <c r="F3971" s="9"/>
      <c r="G3971" s="9"/>
      <c r="H3971" s="9"/>
      <c r="I3971" s="9"/>
      <c r="J3971" s="9"/>
      <c r="K3971" s="9"/>
      <c r="L3971" s="9"/>
      <c r="M3971" s="9"/>
      <c r="N3971" s="9"/>
    </row>
    <row r="3972" spans="1:14" x14ac:dyDescent="0.2">
      <c r="A3972" s="9"/>
      <c r="B3972" s="9"/>
      <c r="C3972" s="9"/>
      <c r="D3972" s="9"/>
      <c r="E3972" s="9"/>
      <c r="F3972" s="9"/>
      <c r="G3972" s="9"/>
      <c r="H3972" s="9"/>
      <c r="I3972" s="9"/>
      <c r="J3972" s="9"/>
      <c r="K3972" s="9"/>
      <c r="L3972" s="9"/>
      <c r="M3972" s="9"/>
      <c r="N3972" s="9"/>
    </row>
    <row r="3973" spans="1:14" x14ac:dyDescent="0.2">
      <c r="A3973" s="9"/>
      <c r="B3973" s="9"/>
      <c r="C3973" s="9"/>
      <c r="D3973" s="9"/>
      <c r="E3973" s="9"/>
      <c r="F3973" s="9"/>
      <c r="G3973" s="9"/>
      <c r="H3973" s="9"/>
      <c r="I3973" s="9"/>
      <c r="J3973" s="9"/>
      <c r="K3973" s="9"/>
      <c r="L3973" s="9"/>
      <c r="M3973" s="9"/>
      <c r="N3973" s="9"/>
    </row>
    <row r="3974" spans="1:14" x14ac:dyDescent="0.2">
      <c r="A3974" s="9"/>
      <c r="B3974" s="9"/>
      <c r="C3974" s="9"/>
      <c r="D3974" s="9"/>
      <c r="E3974" s="9"/>
      <c r="F3974" s="9"/>
      <c r="G3974" s="9"/>
      <c r="H3974" s="9"/>
      <c r="I3974" s="9"/>
      <c r="J3974" s="9"/>
      <c r="K3974" s="9"/>
      <c r="L3974" s="9"/>
      <c r="M3974" s="9"/>
      <c r="N3974" s="9"/>
    </row>
    <row r="3975" spans="1:14" x14ac:dyDescent="0.2">
      <c r="A3975" s="9"/>
      <c r="B3975" s="9"/>
      <c r="C3975" s="9"/>
      <c r="D3975" s="9"/>
      <c r="E3975" s="9"/>
      <c r="F3975" s="9"/>
      <c r="G3975" s="9"/>
      <c r="H3975" s="9"/>
      <c r="I3975" s="9"/>
      <c r="J3975" s="9"/>
      <c r="K3975" s="9"/>
      <c r="L3975" s="9"/>
      <c r="M3975" s="9"/>
      <c r="N3975" s="9"/>
    </row>
    <row r="3976" spans="1:14" x14ac:dyDescent="0.2">
      <c r="A3976" s="9"/>
      <c r="B3976" s="9"/>
      <c r="C3976" s="9"/>
      <c r="D3976" s="9"/>
      <c r="E3976" s="9"/>
      <c r="F3976" s="9"/>
      <c r="G3976" s="9"/>
      <c r="H3976" s="9"/>
      <c r="I3976" s="9"/>
      <c r="J3976" s="9"/>
      <c r="K3976" s="9"/>
      <c r="L3976" s="9"/>
      <c r="M3976" s="9"/>
      <c r="N3976" s="9"/>
    </row>
    <row r="3977" spans="1:14" x14ac:dyDescent="0.2">
      <c r="A3977" s="9"/>
      <c r="B3977" s="9"/>
      <c r="C3977" s="9"/>
      <c r="D3977" s="9"/>
      <c r="E3977" s="9"/>
      <c r="F3977" s="9"/>
      <c r="G3977" s="9"/>
      <c r="H3977" s="9"/>
      <c r="I3977" s="9"/>
      <c r="J3977" s="9"/>
      <c r="K3977" s="9"/>
      <c r="L3977" s="9"/>
      <c r="M3977" s="9"/>
      <c r="N3977" s="9"/>
    </row>
    <row r="3978" spans="1:14" x14ac:dyDescent="0.2">
      <c r="A3978" s="9"/>
      <c r="B3978" s="9"/>
      <c r="C3978" s="9"/>
      <c r="D3978" s="9"/>
      <c r="E3978" s="9"/>
      <c r="F3978" s="9"/>
      <c r="G3978" s="9"/>
      <c r="H3978" s="9"/>
      <c r="I3978" s="9"/>
      <c r="J3978" s="9"/>
      <c r="K3978" s="9"/>
      <c r="L3978" s="9"/>
      <c r="M3978" s="9"/>
      <c r="N3978" s="9"/>
    </row>
    <row r="3979" spans="1:14" x14ac:dyDescent="0.2">
      <c r="A3979" s="9"/>
      <c r="B3979" s="9"/>
      <c r="C3979" s="9"/>
      <c r="D3979" s="9"/>
      <c r="E3979" s="9"/>
      <c r="F3979" s="9"/>
      <c r="G3979" s="9"/>
      <c r="H3979" s="9"/>
      <c r="I3979" s="9"/>
      <c r="J3979" s="9"/>
      <c r="K3979" s="9"/>
      <c r="L3979" s="9"/>
      <c r="M3979" s="9"/>
      <c r="N3979" s="9"/>
    </row>
    <row r="3980" spans="1:14" x14ac:dyDescent="0.2">
      <c r="A3980" s="9"/>
      <c r="B3980" s="9"/>
      <c r="C3980" s="9"/>
      <c r="D3980" s="9"/>
      <c r="E3980" s="9"/>
      <c r="F3980" s="9"/>
      <c r="G3980" s="9"/>
      <c r="H3980" s="9"/>
      <c r="I3980" s="9"/>
      <c r="J3980" s="9"/>
      <c r="K3980" s="9"/>
      <c r="L3980" s="9"/>
      <c r="M3980" s="9"/>
      <c r="N3980" s="9"/>
    </row>
    <row r="3981" spans="1:14" x14ac:dyDescent="0.2">
      <c r="A3981" s="9"/>
      <c r="B3981" s="9"/>
      <c r="C3981" s="9"/>
      <c r="D3981" s="9"/>
      <c r="E3981" s="9"/>
      <c r="F3981" s="9"/>
      <c r="G3981" s="9"/>
      <c r="H3981" s="9"/>
      <c r="I3981" s="9"/>
      <c r="J3981" s="9"/>
      <c r="K3981" s="9"/>
      <c r="L3981" s="9"/>
      <c r="M3981" s="9"/>
      <c r="N3981" s="9"/>
    </row>
    <row r="3982" spans="1:14" x14ac:dyDescent="0.2">
      <c r="A3982" s="9"/>
      <c r="B3982" s="9"/>
      <c r="C3982" s="9"/>
      <c r="D3982" s="9"/>
      <c r="E3982" s="9"/>
      <c r="F3982" s="9"/>
      <c r="G3982" s="9"/>
      <c r="H3982" s="9"/>
      <c r="I3982" s="9"/>
      <c r="J3982" s="9"/>
      <c r="K3982" s="9"/>
      <c r="L3982" s="9"/>
      <c r="M3982" s="9"/>
      <c r="N3982" s="9"/>
    </row>
    <row r="3983" spans="1:14" x14ac:dyDescent="0.2">
      <c r="A3983" s="9"/>
      <c r="B3983" s="9"/>
      <c r="C3983" s="9"/>
      <c r="D3983" s="9"/>
      <c r="E3983" s="9"/>
      <c r="F3983" s="9"/>
      <c r="G3983" s="9"/>
      <c r="H3983" s="9"/>
      <c r="I3983" s="9"/>
      <c r="J3983" s="9"/>
      <c r="K3983" s="9"/>
      <c r="L3983" s="9"/>
      <c r="M3983" s="9"/>
      <c r="N3983" s="9"/>
    </row>
    <row r="3984" spans="1:14" x14ac:dyDescent="0.2">
      <c r="A3984" s="9"/>
      <c r="B3984" s="9"/>
      <c r="C3984" s="9"/>
      <c r="D3984" s="9"/>
      <c r="E3984" s="9"/>
      <c r="F3984" s="9"/>
      <c r="G3984" s="9"/>
      <c r="H3984" s="9"/>
      <c r="I3984" s="9"/>
      <c r="J3984" s="9"/>
      <c r="K3984" s="9"/>
      <c r="L3984" s="9"/>
      <c r="M3984" s="9"/>
      <c r="N3984" s="9"/>
    </row>
    <row r="3985" spans="1:14" x14ac:dyDescent="0.2">
      <c r="A3985" s="9"/>
      <c r="B3985" s="9"/>
      <c r="C3985" s="9"/>
      <c r="D3985" s="9"/>
      <c r="E3985" s="9"/>
      <c r="F3985" s="9"/>
      <c r="G3985" s="9"/>
      <c r="H3985" s="9"/>
      <c r="I3985" s="9"/>
      <c r="J3985" s="9"/>
      <c r="K3985" s="9"/>
      <c r="L3985" s="9"/>
      <c r="M3985" s="9"/>
      <c r="N3985" s="9"/>
    </row>
    <row r="3986" spans="1:14" x14ac:dyDescent="0.2">
      <c r="A3986" s="9"/>
      <c r="B3986" s="9"/>
      <c r="C3986" s="9"/>
      <c r="D3986" s="9"/>
      <c r="E3986" s="9"/>
      <c r="F3986" s="9"/>
      <c r="G3986" s="9"/>
      <c r="H3986" s="9"/>
      <c r="I3986" s="9"/>
      <c r="J3986" s="9"/>
      <c r="K3986" s="9"/>
      <c r="L3986" s="9"/>
      <c r="M3986" s="9"/>
      <c r="N3986" s="9"/>
    </row>
    <row r="3987" spans="1:14" x14ac:dyDescent="0.2">
      <c r="A3987" s="9"/>
      <c r="B3987" s="9"/>
      <c r="C3987" s="9"/>
      <c r="D3987" s="9"/>
      <c r="E3987" s="9"/>
      <c r="F3987" s="9"/>
      <c r="G3987" s="9"/>
      <c r="H3987" s="9"/>
      <c r="I3987" s="9"/>
      <c r="J3987" s="9"/>
      <c r="K3987" s="9"/>
      <c r="L3987" s="9"/>
      <c r="M3987" s="9"/>
      <c r="N3987" s="9"/>
    </row>
    <row r="3988" spans="1:14" x14ac:dyDescent="0.2">
      <c r="A3988" s="9"/>
      <c r="B3988" s="9"/>
      <c r="C3988" s="9"/>
      <c r="D3988" s="9"/>
      <c r="E3988" s="9"/>
      <c r="F3988" s="9"/>
      <c r="G3988" s="9"/>
      <c r="H3988" s="9"/>
      <c r="I3988" s="9"/>
      <c r="J3988" s="9"/>
      <c r="K3988" s="9"/>
      <c r="L3988" s="9"/>
      <c r="M3988" s="9"/>
      <c r="N3988" s="9"/>
    </row>
    <row r="3989" spans="1:14" x14ac:dyDescent="0.2">
      <c r="A3989" s="9"/>
      <c r="B3989" s="9"/>
      <c r="C3989" s="9"/>
      <c r="D3989" s="9"/>
      <c r="E3989" s="9"/>
      <c r="F3989" s="9"/>
      <c r="G3989" s="9"/>
      <c r="H3989" s="9"/>
      <c r="I3989" s="9"/>
      <c r="J3989" s="9"/>
      <c r="K3989" s="9"/>
      <c r="L3989" s="9"/>
      <c r="M3989" s="9"/>
      <c r="N3989" s="9"/>
    </row>
    <row r="3990" spans="1:14" x14ac:dyDescent="0.2">
      <c r="A3990" s="9"/>
      <c r="B3990" s="9"/>
      <c r="C3990" s="9"/>
      <c r="D3990" s="9"/>
      <c r="E3990" s="9"/>
      <c r="F3990" s="9"/>
      <c r="G3990" s="9"/>
      <c r="H3990" s="9"/>
      <c r="I3990" s="9"/>
      <c r="J3990" s="9"/>
      <c r="K3990" s="9"/>
      <c r="L3990" s="9"/>
      <c r="M3990" s="9"/>
      <c r="N3990" s="9"/>
    </row>
    <row r="3991" spans="1:14" x14ac:dyDescent="0.2">
      <c r="A3991" s="9"/>
      <c r="B3991" s="9"/>
      <c r="C3991" s="9"/>
      <c r="D3991" s="9"/>
      <c r="E3991" s="9"/>
      <c r="F3991" s="9"/>
      <c r="G3991" s="9"/>
      <c r="H3991" s="9"/>
      <c r="I3991" s="9"/>
      <c r="J3991" s="9"/>
      <c r="K3991" s="9"/>
      <c r="L3991" s="9"/>
      <c r="M3991" s="9"/>
      <c r="N3991" s="9"/>
    </row>
    <row r="3992" spans="1:14" x14ac:dyDescent="0.2">
      <c r="A3992" s="9"/>
      <c r="B3992" s="9"/>
      <c r="C3992" s="9"/>
      <c r="D3992" s="9"/>
      <c r="E3992" s="9"/>
      <c r="F3992" s="9"/>
      <c r="G3992" s="9"/>
      <c r="H3992" s="9"/>
      <c r="I3992" s="9"/>
      <c r="J3992" s="9"/>
      <c r="K3992" s="9"/>
      <c r="L3992" s="9"/>
      <c r="M3992" s="9"/>
      <c r="N3992" s="9"/>
    </row>
    <row r="3993" spans="1:14" x14ac:dyDescent="0.2">
      <c r="A3993" s="9"/>
      <c r="B3993" s="9"/>
      <c r="C3993" s="9"/>
      <c r="D3993" s="9"/>
      <c r="E3993" s="9"/>
      <c r="F3993" s="9"/>
      <c r="G3993" s="9"/>
      <c r="H3993" s="9"/>
      <c r="I3993" s="9"/>
      <c r="J3993" s="9"/>
      <c r="K3993" s="9"/>
      <c r="L3993" s="9"/>
      <c r="M3993" s="9"/>
      <c r="N3993" s="9"/>
    </row>
    <row r="3994" spans="1:14" x14ac:dyDescent="0.2">
      <c r="A3994" s="9"/>
      <c r="B3994" s="9"/>
      <c r="C3994" s="9"/>
      <c r="D3994" s="9"/>
      <c r="E3994" s="9"/>
      <c r="F3994" s="9"/>
      <c r="G3994" s="9"/>
      <c r="H3994" s="9"/>
      <c r="I3994" s="9"/>
      <c r="J3994" s="9"/>
      <c r="K3994" s="9"/>
      <c r="L3994" s="9"/>
      <c r="M3994" s="9"/>
      <c r="N3994" s="9"/>
    </row>
    <row r="3995" spans="1:14" x14ac:dyDescent="0.2">
      <c r="A3995" s="9"/>
      <c r="B3995" s="9"/>
      <c r="C3995" s="9"/>
      <c r="D3995" s="9"/>
      <c r="E3995" s="9"/>
      <c r="F3995" s="9"/>
      <c r="G3995" s="9"/>
      <c r="H3995" s="9"/>
      <c r="I3995" s="9"/>
      <c r="J3995" s="9"/>
      <c r="K3995" s="9"/>
      <c r="L3995" s="9"/>
      <c r="M3995" s="9"/>
      <c r="N3995" s="9"/>
    </row>
    <row r="3996" spans="1:14" x14ac:dyDescent="0.2">
      <c r="A3996" s="9"/>
      <c r="B3996" s="9"/>
      <c r="C3996" s="9"/>
      <c r="D3996" s="9"/>
      <c r="E3996" s="9"/>
      <c r="F3996" s="9"/>
      <c r="G3996" s="9"/>
      <c r="H3996" s="9"/>
      <c r="I3996" s="9"/>
      <c r="J3996" s="9"/>
      <c r="K3996" s="9"/>
      <c r="L3996" s="9"/>
      <c r="M3996" s="9"/>
      <c r="N3996" s="9"/>
    </row>
    <row r="3997" spans="1:14" x14ac:dyDescent="0.2">
      <c r="A3997" s="9"/>
      <c r="B3997" s="9"/>
      <c r="C3997" s="9"/>
      <c r="D3997" s="9"/>
      <c r="E3997" s="9"/>
      <c r="F3997" s="9"/>
      <c r="G3997" s="9"/>
      <c r="H3997" s="9"/>
      <c r="I3997" s="9"/>
      <c r="J3997" s="9"/>
      <c r="K3997" s="9"/>
      <c r="L3997" s="9"/>
      <c r="M3997" s="9"/>
      <c r="N3997" s="9"/>
    </row>
    <row r="3998" spans="1:14" x14ac:dyDescent="0.2">
      <c r="A3998" s="9"/>
      <c r="B3998" s="9"/>
      <c r="C3998" s="9"/>
      <c r="D3998" s="9"/>
      <c r="E3998" s="9"/>
      <c r="F3998" s="9"/>
      <c r="G3998" s="9"/>
      <c r="H3998" s="9"/>
      <c r="I3998" s="9"/>
      <c r="J3998" s="9"/>
      <c r="K3998" s="9"/>
      <c r="L3998" s="9"/>
      <c r="M3998" s="9"/>
      <c r="N3998" s="9"/>
    </row>
    <row r="3999" spans="1:14" x14ac:dyDescent="0.2">
      <c r="A3999" s="9"/>
      <c r="B3999" s="9"/>
      <c r="C3999" s="9"/>
      <c r="D3999" s="9"/>
      <c r="E3999" s="9"/>
      <c r="F3999" s="9"/>
      <c r="G3999" s="9"/>
      <c r="H3999" s="9"/>
      <c r="I3999" s="9"/>
      <c r="J3999" s="9"/>
      <c r="K3999" s="9"/>
      <c r="L3999" s="9"/>
      <c r="M3999" s="9"/>
      <c r="N3999" s="9"/>
    </row>
    <row r="4000" spans="1:14" x14ac:dyDescent="0.2">
      <c r="A4000" s="9"/>
      <c r="B4000" s="9"/>
      <c r="C4000" s="9"/>
      <c r="D4000" s="9"/>
      <c r="E4000" s="9"/>
      <c r="F4000" s="9"/>
      <c r="G4000" s="9"/>
      <c r="H4000" s="9"/>
      <c r="I4000" s="9"/>
      <c r="J4000" s="9"/>
      <c r="K4000" s="9"/>
      <c r="L4000" s="9"/>
      <c r="M4000" s="9"/>
      <c r="N4000" s="9"/>
    </row>
    <row r="4001" spans="1:14" x14ac:dyDescent="0.2">
      <c r="A4001" s="9"/>
      <c r="B4001" s="9"/>
      <c r="C4001" s="9"/>
      <c r="D4001" s="9"/>
      <c r="E4001" s="9"/>
      <c r="F4001" s="9"/>
      <c r="G4001" s="9"/>
      <c r="H4001" s="9"/>
      <c r="I4001" s="9"/>
      <c r="J4001" s="9"/>
      <c r="K4001" s="9"/>
      <c r="L4001" s="9"/>
      <c r="M4001" s="9"/>
      <c r="N4001" s="9"/>
    </row>
    <row r="4002" spans="1:14" x14ac:dyDescent="0.2">
      <c r="A4002" s="9"/>
      <c r="B4002" s="9"/>
      <c r="C4002" s="9"/>
      <c r="D4002" s="9"/>
      <c r="E4002" s="9"/>
      <c r="F4002" s="9"/>
      <c r="G4002" s="9"/>
      <c r="H4002" s="9"/>
      <c r="I4002" s="9"/>
      <c r="J4002" s="9"/>
      <c r="K4002" s="9"/>
      <c r="L4002" s="9"/>
      <c r="M4002" s="9"/>
      <c r="N4002" s="9"/>
    </row>
    <row r="4003" spans="1:14" x14ac:dyDescent="0.2">
      <c r="A4003" s="9"/>
      <c r="B4003" s="9"/>
      <c r="C4003" s="9"/>
      <c r="D4003" s="9"/>
      <c r="E4003" s="9"/>
      <c r="F4003" s="9"/>
      <c r="G4003" s="9"/>
      <c r="H4003" s="9"/>
      <c r="I4003" s="9"/>
      <c r="J4003" s="9"/>
      <c r="K4003" s="9"/>
      <c r="L4003" s="9"/>
      <c r="M4003" s="9"/>
      <c r="N4003" s="9"/>
    </row>
    <row r="4004" spans="1:14" x14ac:dyDescent="0.2">
      <c r="A4004" s="9"/>
      <c r="B4004" s="9"/>
      <c r="C4004" s="9"/>
      <c r="D4004" s="9"/>
      <c r="E4004" s="9"/>
      <c r="F4004" s="9"/>
      <c r="G4004" s="9"/>
      <c r="H4004" s="9"/>
      <c r="I4004" s="9"/>
      <c r="J4004" s="9"/>
      <c r="K4004" s="9"/>
      <c r="L4004" s="9"/>
      <c r="M4004" s="9"/>
      <c r="N4004" s="9"/>
    </row>
    <row r="4005" spans="1:14" x14ac:dyDescent="0.2">
      <c r="A4005" s="9"/>
      <c r="B4005" s="9"/>
      <c r="C4005" s="9"/>
      <c r="D4005" s="9"/>
      <c r="E4005" s="9"/>
      <c r="F4005" s="9"/>
      <c r="G4005" s="9"/>
      <c r="H4005" s="9"/>
      <c r="I4005" s="9"/>
      <c r="J4005" s="9"/>
      <c r="K4005" s="9"/>
      <c r="L4005" s="9"/>
      <c r="M4005" s="9"/>
      <c r="N4005" s="9"/>
    </row>
    <row r="4006" spans="1:14" x14ac:dyDescent="0.2">
      <c r="A4006" s="9"/>
      <c r="B4006" s="9"/>
      <c r="C4006" s="9"/>
      <c r="D4006" s="9"/>
      <c r="E4006" s="9"/>
      <c r="F4006" s="9"/>
      <c r="G4006" s="9"/>
      <c r="H4006" s="9"/>
      <c r="I4006" s="9"/>
      <c r="J4006" s="9"/>
      <c r="K4006" s="9"/>
      <c r="L4006" s="9"/>
      <c r="M4006" s="9"/>
      <c r="N4006" s="9"/>
    </row>
    <row r="4007" spans="1:14" x14ac:dyDescent="0.2">
      <c r="A4007" s="9"/>
      <c r="B4007" s="9"/>
      <c r="C4007" s="9"/>
      <c r="D4007" s="9"/>
      <c r="E4007" s="9"/>
      <c r="F4007" s="9"/>
      <c r="G4007" s="9"/>
      <c r="H4007" s="9"/>
      <c r="I4007" s="9"/>
      <c r="J4007" s="9"/>
      <c r="K4007" s="9"/>
      <c r="L4007" s="9"/>
      <c r="M4007" s="9"/>
      <c r="N4007" s="9"/>
    </row>
    <row r="4008" spans="1:14" x14ac:dyDescent="0.2">
      <c r="A4008" s="9"/>
      <c r="B4008" s="9"/>
      <c r="C4008" s="9"/>
      <c r="D4008" s="9"/>
      <c r="E4008" s="9"/>
      <c r="F4008" s="9"/>
      <c r="G4008" s="9"/>
      <c r="H4008" s="9"/>
      <c r="I4008" s="9"/>
      <c r="J4008" s="9"/>
      <c r="K4008" s="9"/>
      <c r="L4008" s="9"/>
      <c r="M4008" s="9"/>
      <c r="N4008" s="9"/>
    </row>
    <row r="4009" spans="1:14" x14ac:dyDescent="0.2">
      <c r="A4009" s="9"/>
      <c r="B4009" s="9"/>
      <c r="C4009" s="9"/>
      <c r="D4009" s="9"/>
      <c r="E4009" s="9"/>
      <c r="F4009" s="9"/>
      <c r="G4009" s="9"/>
      <c r="H4009" s="9"/>
      <c r="I4009" s="9"/>
      <c r="J4009" s="9"/>
      <c r="K4009" s="9"/>
      <c r="L4009" s="9"/>
      <c r="M4009" s="9"/>
      <c r="N4009" s="9"/>
    </row>
    <row r="4010" spans="1:14" x14ac:dyDescent="0.2">
      <c r="A4010" s="9"/>
      <c r="B4010" s="9"/>
      <c r="C4010" s="9"/>
      <c r="D4010" s="9"/>
      <c r="E4010" s="9"/>
      <c r="F4010" s="9"/>
      <c r="G4010" s="9"/>
      <c r="H4010" s="9"/>
      <c r="I4010" s="9"/>
      <c r="J4010" s="9"/>
      <c r="K4010" s="9"/>
      <c r="L4010" s="9"/>
      <c r="M4010" s="9"/>
      <c r="N4010" s="9"/>
    </row>
    <row r="4011" spans="1:14" x14ac:dyDescent="0.2">
      <c r="A4011" s="9"/>
      <c r="B4011" s="9"/>
      <c r="C4011" s="9"/>
      <c r="D4011" s="9"/>
      <c r="E4011" s="9"/>
      <c r="F4011" s="9"/>
      <c r="G4011" s="9"/>
      <c r="H4011" s="9"/>
      <c r="I4011" s="9"/>
      <c r="J4011" s="9"/>
      <c r="K4011" s="9"/>
      <c r="L4011" s="9"/>
      <c r="M4011" s="9"/>
      <c r="N4011" s="9"/>
    </row>
    <row r="4012" spans="1:14" x14ac:dyDescent="0.2">
      <c r="A4012" s="9"/>
      <c r="B4012" s="9"/>
      <c r="C4012" s="9"/>
      <c r="D4012" s="9"/>
      <c r="E4012" s="9"/>
      <c r="F4012" s="9"/>
      <c r="G4012" s="9"/>
      <c r="H4012" s="9"/>
      <c r="I4012" s="9"/>
      <c r="J4012" s="9"/>
      <c r="K4012" s="9"/>
      <c r="L4012" s="9"/>
      <c r="M4012" s="9"/>
      <c r="N4012" s="9"/>
    </row>
    <row r="4013" spans="1:14" x14ac:dyDescent="0.2">
      <c r="A4013" s="9"/>
      <c r="B4013" s="9"/>
      <c r="C4013" s="9"/>
      <c r="D4013" s="9"/>
      <c r="E4013" s="9"/>
      <c r="F4013" s="9"/>
      <c r="G4013" s="9"/>
      <c r="H4013" s="9"/>
      <c r="I4013" s="9"/>
      <c r="J4013" s="9"/>
      <c r="K4013" s="9"/>
      <c r="L4013" s="9"/>
      <c r="M4013" s="9"/>
      <c r="N4013" s="9"/>
    </row>
    <row r="4014" spans="1:14" x14ac:dyDescent="0.2">
      <c r="A4014" s="9"/>
      <c r="B4014" s="9"/>
      <c r="C4014" s="9"/>
      <c r="D4014" s="9"/>
      <c r="E4014" s="9"/>
      <c r="F4014" s="9"/>
      <c r="G4014" s="9"/>
      <c r="H4014" s="9"/>
      <c r="I4014" s="9"/>
      <c r="J4014" s="9"/>
      <c r="K4014" s="9"/>
      <c r="L4014" s="9"/>
      <c r="M4014" s="9"/>
      <c r="N4014" s="9"/>
    </row>
    <row r="4015" spans="1:14" x14ac:dyDescent="0.2">
      <c r="A4015" s="9"/>
      <c r="B4015" s="9"/>
      <c r="C4015" s="9"/>
      <c r="D4015" s="9"/>
      <c r="E4015" s="9"/>
      <c r="F4015" s="9"/>
      <c r="G4015" s="9"/>
      <c r="H4015" s="9"/>
      <c r="I4015" s="9"/>
      <c r="J4015" s="9"/>
      <c r="K4015" s="9"/>
      <c r="L4015" s="9"/>
      <c r="M4015" s="9"/>
      <c r="N4015" s="9"/>
    </row>
    <row r="4016" spans="1:14" x14ac:dyDescent="0.2">
      <c r="A4016" s="9"/>
      <c r="B4016" s="9"/>
      <c r="C4016" s="9"/>
      <c r="D4016" s="9"/>
      <c r="E4016" s="9"/>
      <c r="F4016" s="9"/>
      <c r="G4016" s="9"/>
      <c r="H4016" s="9"/>
      <c r="I4016" s="9"/>
      <c r="J4016" s="9"/>
      <c r="K4016" s="9"/>
      <c r="L4016" s="9"/>
      <c r="M4016" s="9"/>
      <c r="N4016" s="9"/>
    </row>
    <row r="4017" spans="1:14" x14ac:dyDescent="0.2">
      <c r="A4017" s="9"/>
      <c r="B4017" s="9"/>
      <c r="C4017" s="9"/>
      <c r="D4017" s="9"/>
      <c r="E4017" s="9"/>
      <c r="F4017" s="9"/>
      <c r="G4017" s="9"/>
      <c r="H4017" s="9"/>
      <c r="I4017" s="9"/>
      <c r="J4017" s="9"/>
      <c r="K4017" s="9"/>
      <c r="L4017" s="9"/>
      <c r="M4017" s="9"/>
      <c r="N4017" s="9"/>
    </row>
    <row r="4018" spans="1:14" x14ac:dyDescent="0.2">
      <c r="A4018" s="9"/>
      <c r="B4018" s="9"/>
      <c r="C4018" s="9"/>
      <c r="D4018" s="9"/>
      <c r="E4018" s="9"/>
      <c r="F4018" s="9"/>
      <c r="G4018" s="9"/>
      <c r="H4018" s="9"/>
      <c r="I4018" s="9"/>
      <c r="J4018" s="9"/>
      <c r="K4018" s="9"/>
      <c r="L4018" s="9"/>
      <c r="M4018" s="9"/>
      <c r="N4018" s="9"/>
    </row>
    <row r="4019" spans="1:14" x14ac:dyDescent="0.2">
      <c r="A4019" s="9"/>
      <c r="B4019" s="9"/>
      <c r="C4019" s="9"/>
      <c r="D4019" s="9"/>
      <c r="E4019" s="9"/>
      <c r="F4019" s="9"/>
      <c r="G4019" s="9"/>
      <c r="H4019" s="9"/>
      <c r="I4019" s="9"/>
      <c r="J4019" s="9"/>
      <c r="K4019" s="9"/>
      <c r="L4019" s="9"/>
      <c r="M4019" s="9"/>
      <c r="N4019" s="9"/>
    </row>
    <row r="4020" spans="1:14" x14ac:dyDescent="0.2">
      <c r="A4020" s="9"/>
      <c r="B4020" s="9"/>
      <c r="C4020" s="9"/>
      <c r="D4020" s="9"/>
      <c r="E4020" s="9"/>
      <c r="F4020" s="9"/>
      <c r="G4020" s="9"/>
      <c r="H4020" s="9"/>
      <c r="I4020" s="9"/>
      <c r="J4020" s="9"/>
      <c r="K4020" s="9"/>
      <c r="L4020" s="9"/>
      <c r="M4020" s="9"/>
      <c r="N4020" s="9"/>
    </row>
    <row r="4021" spans="1:14" x14ac:dyDescent="0.2">
      <c r="A4021" s="9"/>
      <c r="B4021" s="9"/>
      <c r="C4021" s="9"/>
      <c r="D4021" s="9"/>
      <c r="E4021" s="9"/>
      <c r="F4021" s="9"/>
      <c r="G4021" s="9"/>
      <c r="H4021" s="9"/>
      <c r="I4021" s="9"/>
      <c r="J4021" s="9"/>
      <c r="K4021" s="9"/>
      <c r="L4021" s="9"/>
      <c r="M4021" s="9"/>
      <c r="N4021" s="9"/>
    </row>
    <row r="4022" spans="1:14" x14ac:dyDescent="0.2">
      <c r="A4022" s="9"/>
      <c r="B4022" s="9"/>
      <c r="C4022" s="9"/>
      <c r="D4022" s="9"/>
      <c r="E4022" s="9"/>
      <c r="F4022" s="9"/>
      <c r="G4022" s="9"/>
      <c r="H4022" s="9"/>
      <c r="I4022" s="9"/>
      <c r="J4022" s="9"/>
      <c r="K4022" s="9"/>
      <c r="L4022" s="9"/>
      <c r="M4022" s="9"/>
      <c r="N4022" s="9"/>
    </row>
    <row r="4023" spans="1:14" x14ac:dyDescent="0.2">
      <c r="A4023" s="9"/>
      <c r="B4023" s="9"/>
      <c r="C4023" s="9"/>
      <c r="D4023" s="9"/>
      <c r="E4023" s="9"/>
      <c r="F4023" s="9"/>
      <c r="G4023" s="9"/>
      <c r="H4023" s="9"/>
      <c r="I4023" s="9"/>
      <c r="J4023" s="9"/>
      <c r="K4023" s="9"/>
      <c r="L4023" s="9"/>
      <c r="M4023" s="9"/>
      <c r="N4023" s="9"/>
    </row>
    <row r="4024" spans="1:14" x14ac:dyDescent="0.2">
      <c r="A4024" s="9"/>
      <c r="B4024" s="9"/>
      <c r="C4024" s="9"/>
      <c r="D4024" s="9"/>
      <c r="E4024" s="9"/>
      <c r="F4024" s="9"/>
      <c r="G4024" s="9"/>
      <c r="H4024" s="9"/>
      <c r="I4024" s="9"/>
      <c r="J4024" s="9"/>
      <c r="K4024" s="9"/>
      <c r="L4024" s="9"/>
      <c r="M4024" s="9"/>
      <c r="N4024" s="9"/>
    </row>
    <row r="4025" spans="1:14" x14ac:dyDescent="0.2">
      <c r="A4025" s="9"/>
      <c r="B4025" s="9"/>
      <c r="C4025" s="9"/>
      <c r="D4025" s="9"/>
      <c r="E4025" s="9"/>
      <c r="F4025" s="9"/>
      <c r="G4025" s="9"/>
      <c r="H4025" s="9"/>
      <c r="I4025" s="9"/>
      <c r="J4025" s="9"/>
      <c r="K4025" s="9"/>
      <c r="L4025" s="9"/>
      <c r="M4025" s="9"/>
      <c r="N4025" s="9"/>
    </row>
    <row r="4026" spans="1:14" x14ac:dyDescent="0.2">
      <c r="A4026" s="9"/>
      <c r="B4026" s="9"/>
      <c r="C4026" s="9"/>
      <c r="D4026" s="9"/>
      <c r="E4026" s="9"/>
      <c r="F4026" s="9"/>
      <c r="G4026" s="9"/>
      <c r="H4026" s="9"/>
      <c r="I4026" s="9"/>
      <c r="J4026" s="9"/>
      <c r="K4026" s="9"/>
      <c r="L4026" s="9"/>
      <c r="M4026" s="9"/>
      <c r="N4026" s="9"/>
    </row>
    <row r="4027" spans="1:14" x14ac:dyDescent="0.2">
      <c r="A4027" s="9"/>
      <c r="B4027" s="9"/>
      <c r="C4027" s="9"/>
      <c r="D4027" s="9"/>
      <c r="E4027" s="9"/>
      <c r="F4027" s="9"/>
      <c r="G4027" s="9"/>
      <c r="H4027" s="9"/>
      <c r="I4027" s="9"/>
      <c r="J4027" s="9"/>
      <c r="K4027" s="9"/>
      <c r="L4027" s="9"/>
      <c r="M4027" s="9"/>
      <c r="N4027" s="9"/>
    </row>
    <row r="4028" spans="1:14" x14ac:dyDescent="0.2">
      <c r="A4028" s="9"/>
      <c r="B4028" s="9"/>
      <c r="C4028" s="9"/>
      <c r="D4028" s="9"/>
      <c r="E4028" s="9"/>
      <c r="F4028" s="9"/>
      <c r="G4028" s="9"/>
      <c r="H4028" s="9"/>
      <c r="I4028" s="9"/>
      <c r="J4028" s="9"/>
      <c r="K4028" s="9"/>
      <c r="L4028" s="9"/>
      <c r="M4028" s="9"/>
      <c r="N4028" s="9"/>
    </row>
    <row r="4029" spans="1:14" x14ac:dyDescent="0.2">
      <c r="A4029" s="9"/>
      <c r="B4029" s="9"/>
      <c r="C4029" s="9"/>
      <c r="D4029" s="9"/>
      <c r="E4029" s="9"/>
      <c r="F4029" s="9"/>
      <c r="G4029" s="9"/>
      <c r="H4029" s="9"/>
      <c r="I4029" s="9"/>
      <c r="J4029" s="9"/>
      <c r="K4029" s="9"/>
      <c r="L4029" s="9"/>
      <c r="M4029" s="9"/>
      <c r="N4029" s="9"/>
    </row>
    <row r="4030" spans="1:14" x14ac:dyDescent="0.2">
      <c r="A4030" s="9"/>
      <c r="B4030" s="9"/>
      <c r="C4030" s="9"/>
      <c r="D4030" s="9"/>
      <c r="E4030" s="9"/>
      <c r="F4030" s="9"/>
      <c r="G4030" s="9"/>
      <c r="H4030" s="9"/>
      <c r="I4030" s="9"/>
      <c r="J4030" s="9"/>
      <c r="K4030" s="9"/>
      <c r="L4030" s="9"/>
      <c r="M4030" s="9"/>
      <c r="N4030" s="9"/>
    </row>
    <row r="4031" spans="1:14" x14ac:dyDescent="0.2">
      <c r="A4031" s="9"/>
      <c r="B4031" s="9"/>
      <c r="C4031" s="9"/>
      <c r="D4031" s="9"/>
      <c r="E4031" s="9"/>
      <c r="F4031" s="9"/>
      <c r="G4031" s="9"/>
      <c r="H4031" s="9"/>
      <c r="I4031" s="9"/>
      <c r="J4031" s="9"/>
      <c r="K4031" s="9"/>
      <c r="L4031" s="9"/>
      <c r="M4031" s="9"/>
      <c r="N4031" s="9"/>
    </row>
    <row r="4032" spans="1:14" x14ac:dyDescent="0.2">
      <c r="A4032" s="9"/>
      <c r="B4032" s="9"/>
      <c r="C4032" s="9"/>
      <c r="D4032" s="9"/>
      <c r="E4032" s="9"/>
      <c r="F4032" s="9"/>
      <c r="G4032" s="9"/>
      <c r="H4032" s="9"/>
      <c r="I4032" s="9"/>
      <c r="J4032" s="9"/>
      <c r="K4032" s="9"/>
      <c r="L4032" s="9"/>
      <c r="M4032" s="9"/>
      <c r="N4032" s="9"/>
    </row>
    <row r="4033" spans="1:14" x14ac:dyDescent="0.2">
      <c r="A4033" s="9"/>
      <c r="B4033" s="9"/>
      <c r="C4033" s="9"/>
      <c r="D4033" s="9"/>
      <c r="E4033" s="9"/>
      <c r="F4033" s="9"/>
      <c r="G4033" s="9"/>
      <c r="H4033" s="9"/>
      <c r="I4033" s="9"/>
      <c r="J4033" s="9"/>
      <c r="K4033" s="9"/>
      <c r="L4033" s="9"/>
      <c r="M4033" s="9"/>
      <c r="N4033" s="9"/>
    </row>
    <row r="4034" spans="1:14" x14ac:dyDescent="0.2">
      <c r="A4034" s="9"/>
      <c r="B4034" s="9"/>
      <c r="C4034" s="9"/>
      <c r="D4034" s="9"/>
      <c r="E4034" s="9"/>
      <c r="F4034" s="9"/>
      <c r="G4034" s="9"/>
      <c r="H4034" s="9"/>
      <c r="I4034" s="9"/>
      <c r="J4034" s="9"/>
      <c r="K4034" s="9"/>
      <c r="L4034" s="9"/>
      <c r="M4034" s="9"/>
      <c r="N4034" s="9"/>
    </row>
    <row r="4035" spans="1:14" x14ac:dyDescent="0.2">
      <c r="A4035" s="9"/>
      <c r="B4035" s="9"/>
      <c r="C4035" s="9"/>
      <c r="D4035" s="9"/>
      <c r="E4035" s="9"/>
      <c r="F4035" s="9"/>
      <c r="G4035" s="9"/>
      <c r="H4035" s="9"/>
      <c r="I4035" s="9"/>
      <c r="J4035" s="9"/>
      <c r="K4035" s="9"/>
      <c r="L4035" s="9"/>
      <c r="M4035" s="9"/>
      <c r="N4035" s="9"/>
    </row>
    <row r="4036" spans="1:14" x14ac:dyDescent="0.2">
      <c r="A4036" s="9"/>
      <c r="B4036" s="9"/>
      <c r="C4036" s="9"/>
      <c r="D4036" s="9"/>
      <c r="E4036" s="9"/>
      <c r="F4036" s="9"/>
      <c r="G4036" s="9"/>
      <c r="H4036" s="9"/>
      <c r="I4036" s="9"/>
      <c r="J4036" s="9"/>
      <c r="K4036" s="9"/>
      <c r="L4036" s="9"/>
      <c r="M4036" s="9"/>
      <c r="N4036" s="9"/>
    </row>
    <row r="4037" spans="1:14" x14ac:dyDescent="0.2">
      <c r="A4037" s="9"/>
      <c r="B4037" s="9"/>
      <c r="C4037" s="9"/>
      <c r="D4037" s="9"/>
      <c r="E4037" s="9"/>
      <c r="F4037" s="9"/>
      <c r="G4037" s="9"/>
      <c r="H4037" s="9"/>
      <c r="I4037" s="9"/>
      <c r="J4037" s="9"/>
      <c r="K4037" s="9"/>
      <c r="L4037" s="9"/>
      <c r="M4037" s="9"/>
      <c r="N4037" s="9"/>
    </row>
    <row r="4038" spans="1:14" x14ac:dyDescent="0.2">
      <c r="A4038" s="9"/>
      <c r="B4038" s="9"/>
      <c r="C4038" s="9"/>
      <c r="D4038" s="9"/>
      <c r="E4038" s="9"/>
      <c r="F4038" s="9"/>
      <c r="G4038" s="9"/>
      <c r="H4038" s="9"/>
      <c r="I4038" s="9"/>
      <c r="J4038" s="9"/>
      <c r="K4038" s="9"/>
      <c r="L4038" s="9"/>
      <c r="M4038" s="9"/>
      <c r="N4038" s="9"/>
    </row>
    <row r="4039" spans="1:14" x14ac:dyDescent="0.2">
      <c r="A4039" s="9"/>
      <c r="B4039" s="9"/>
      <c r="C4039" s="9"/>
      <c r="D4039" s="9"/>
      <c r="E4039" s="9"/>
      <c r="F4039" s="9"/>
      <c r="G4039" s="9"/>
      <c r="H4039" s="9"/>
      <c r="I4039" s="9"/>
      <c r="J4039" s="9"/>
      <c r="K4039" s="9"/>
      <c r="L4039" s="9"/>
      <c r="M4039" s="9"/>
      <c r="N4039" s="9"/>
    </row>
    <row r="4040" spans="1:14" x14ac:dyDescent="0.2">
      <c r="A4040" s="9"/>
      <c r="B4040" s="9"/>
      <c r="C4040" s="9"/>
      <c r="D4040" s="9"/>
      <c r="E4040" s="9"/>
      <c r="F4040" s="9"/>
      <c r="G4040" s="9"/>
      <c r="H4040" s="9"/>
      <c r="I4040" s="9"/>
      <c r="J4040" s="9"/>
      <c r="K4040" s="9"/>
      <c r="L4040" s="9"/>
      <c r="M4040" s="9"/>
      <c r="N4040" s="9"/>
    </row>
    <row r="4041" spans="1:14" x14ac:dyDescent="0.2">
      <c r="A4041" s="9"/>
      <c r="B4041" s="9"/>
      <c r="C4041" s="9"/>
      <c r="D4041" s="9"/>
      <c r="E4041" s="9"/>
      <c r="F4041" s="9"/>
      <c r="G4041" s="9"/>
      <c r="H4041" s="9"/>
      <c r="I4041" s="9"/>
      <c r="J4041" s="9"/>
      <c r="K4041" s="9"/>
      <c r="L4041" s="9"/>
      <c r="M4041" s="9"/>
      <c r="N4041" s="9"/>
    </row>
    <row r="4042" spans="1:14" x14ac:dyDescent="0.2">
      <c r="A4042" s="9"/>
      <c r="B4042" s="9"/>
      <c r="C4042" s="9"/>
      <c r="D4042" s="9"/>
      <c r="E4042" s="9"/>
      <c r="F4042" s="9"/>
      <c r="G4042" s="9"/>
      <c r="H4042" s="9"/>
      <c r="I4042" s="9"/>
      <c r="J4042" s="9"/>
      <c r="K4042" s="9"/>
      <c r="L4042" s="9"/>
      <c r="M4042" s="9"/>
      <c r="N4042" s="9"/>
    </row>
    <row r="4043" spans="1:14" x14ac:dyDescent="0.2">
      <c r="A4043" s="9"/>
      <c r="B4043" s="9"/>
      <c r="C4043" s="9"/>
      <c r="D4043" s="9"/>
      <c r="E4043" s="9"/>
      <c r="F4043" s="9"/>
      <c r="G4043" s="9"/>
      <c r="H4043" s="9"/>
      <c r="I4043" s="9"/>
      <c r="J4043" s="9"/>
      <c r="K4043" s="9"/>
      <c r="L4043" s="9"/>
      <c r="M4043" s="9"/>
      <c r="N4043" s="9"/>
    </row>
    <row r="4044" spans="1:14" x14ac:dyDescent="0.2">
      <c r="A4044" s="9"/>
      <c r="B4044" s="9"/>
      <c r="C4044" s="9"/>
      <c r="D4044" s="9"/>
      <c r="E4044" s="9"/>
      <c r="F4044" s="9"/>
      <c r="G4044" s="9"/>
      <c r="H4044" s="9"/>
      <c r="I4044" s="9"/>
      <c r="J4044" s="9"/>
      <c r="K4044" s="9"/>
      <c r="L4044" s="9"/>
      <c r="M4044" s="9"/>
      <c r="N4044" s="9"/>
    </row>
    <row r="4045" spans="1:14" x14ac:dyDescent="0.2">
      <c r="A4045" s="9"/>
      <c r="B4045" s="9"/>
      <c r="C4045" s="9"/>
      <c r="D4045" s="9"/>
      <c r="E4045" s="9"/>
      <c r="F4045" s="9"/>
      <c r="G4045" s="9"/>
      <c r="H4045" s="9"/>
      <c r="I4045" s="9"/>
      <c r="J4045" s="9"/>
      <c r="K4045" s="9"/>
      <c r="L4045" s="9"/>
      <c r="M4045" s="9"/>
      <c r="N4045" s="9"/>
    </row>
    <row r="4046" spans="1:14" x14ac:dyDescent="0.2">
      <c r="A4046" s="9"/>
      <c r="B4046" s="9"/>
      <c r="C4046" s="9"/>
      <c r="D4046" s="9"/>
      <c r="E4046" s="9"/>
      <c r="F4046" s="9"/>
      <c r="G4046" s="9"/>
      <c r="H4046" s="9"/>
      <c r="I4046" s="9"/>
      <c r="J4046" s="9"/>
      <c r="K4046" s="9"/>
      <c r="L4046" s="9"/>
      <c r="M4046" s="9"/>
      <c r="N4046" s="9"/>
    </row>
    <row r="4047" spans="1:14" x14ac:dyDescent="0.2">
      <c r="A4047" s="9"/>
      <c r="B4047" s="9"/>
      <c r="C4047" s="9"/>
      <c r="D4047" s="9"/>
      <c r="E4047" s="9"/>
      <c r="F4047" s="9"/>
      <c r="G4047" s="9"/>
      <c r="H4047" s="9"/>
      <c r="I4047" s="9"/>
      <c r="J4047" s="9"/>
      <c r="K4047" s="9"/>
      <c r="L4047" s="9"/>
      <c r="M4047" s="9"/>
      <c r="N4047" s="9"/>
    </row>
    <row r="4048" spans="1:14" x14ac:dyDescent="0.2">
      <c r="A4048" s="9"/>
      <c r="B4048" s="9"/>
      <c r="C4048" s="9"/>
      <c r="D4048" s="9"/>
      <c r="E4048" s="9"/>
      <c r="F4048" s="9"/>
      <c r="G4048" s="9"/>
      <c r="H4048" s="9"/>
      <c r="I4048" s="9"/>
      <c r="J4048" s="9"/>
      <c r="K4048" s="9"/>
      <c r="L4048" s="9"/>
      <c r="M4048" s="9"/>
      <c r="N4048" s="9"/>
    </row>
    <row r="4049" spans="1:14" x14ac:dyDescent="0.2">
      <c r="A4049" s="9"/>
      <c r="B4049" s="9"/>
      <c r="C4049" s="9"/>
      <c r="D4049" s="9"/>
      <c r="E4049" s="9"/>
      <c r="F4049" s="9"/>
      <c r="G4049" s="9"/>
      <c r="H4049" s="9"/>
      <c r="I4049" s="9"/>
      <c r="J4049" s="9"/>
      <c r="K4049" s="9"/>
      <c r="L4049" s="9"/>
      <c r="M4049" s="9"/>
      <c r="N4049" s="9"/>
    </row>
    <row r="4050" spans="1:14" x14ac:dyDescent="0.2">
      <c r="A4050" s="9"/>
      <c r="B4050" s="9"/>
      <c r="C4050" s="9"/>
      <c r="D4050" s="9"/>
      <c r="E4050" s="9"/>
      <c r="F4050" s="9"/>
      <c r="G4050" s="9"/>
      <c r="H4050" s="9"/>
      <c r="I4050" s="9"/>
      <c r="J4050" s="9"/>
      <c r="K4050" s="9"/>
      <c r="L4050" s="9"/>
      <c r="M4050" s="9"/>
      <c r="N4050" s="9"/>
    </row>
    <row r="4051" spans="1:14" x14ac:dyDescent="0.2">
      <c r="A4051" s="9"/>
      <c r="B4051" s="9"/>
      <c r="C4051" s="9"/>
      <c r="D4051" s="9"/>
      <c r="E4051" s="9"/>
      <c r="F4051" s="9"/>
      <c r="G4051" s="9"/>
      <c r="H4051" s="9"/>
      <c r="I4051" s="9"/>
      <c r="J4051" s="9"/>
      <c r="K4051" s="9"/>
      <c r="L4051" s="9"/>
      <c r="M4051" s="9"/>
      <c r="N4051" s="9"/>
    </row>
    <row r="4052" spans="1:14" x14ac:dyDescent="0.2">
      <c r="A4052" s="9"/>
      <c r="B4052" s="9"/>
      <c r="C4052" s="9"/>
      <c r="D4052" s="9"/>
      <c r="E4052" s="9"/>
      <c r="F4052" s="9"/>
      <c r="G4052" s="9"/>
      <c r="H4052" s="9"/>
      <c r="I4052" s="9"/>
      <c r="J4052" s="9"/>
      <c r="K4052" s="9"/>
      <c r="L4052" s="9"/>
      <c r="M4052" s="9"/>
      <c r="N4052" s="9"/>
    </row>
    <row r="4053" spans="1:14" x14ac:dyDescent="0.2">
      <c r="A4053" s="9"/>
      <c r="B4053" s="9"/>
      <c r="C4053" s="9"/>
      <c r="D4053" s="9"/>
      <c r="E4053" s="9"/>
      <c r="F4053" s="9"/>
      <c r="G4053" s="9"/>
      <c r="H4053" s="9"/>
      <c r="I4053" s="9"/>
      <c r="J4053" s="9"/>
      <c r="K4053" s="9"/>
      <c r="L4053" s="9"/>
      <c r="M4053" s="9"/>
      <c r="N4053" s="9"/>
    </row>
    <row r="4054" spans="1:14" x14ac:dyDescent="0.2">
      <c r="A4054" s="9"/>
      <c r="B4054" s="9"/>
      <c r="C4054" s="9"/>
      <c r="D4054" s="9"/>
      <c r="E4054" s="9"/>
      <c r="F4054" s="9"/>
      <c r="G4054" s="9"/>
      <c r="H4054" s="9"/>
      <c r="I4054" s="9"/>
      <c r="J4054" s="9"/>
      <c r="K4054" s="9"/>
      <c r="L4054" s="9"/>
      <c r="M4054" s="9"/>
      <c r="N4054" s="9"/>
    </row>
    <row r="4055" spans="1:14" x14ac:dyDescent="0.2">
      <c r="A4055" s="9"/>
      <c r="B4055" s="9"/>
      <c r="C4055" s="9"/>
      <c r="D4055" s="9"/>
      <c r="E4055" s="9"/>
      <c r="F4055" s="9"/>
      <c r="G4055" s="9"/>
      <c r="H4055" s="9"/>
      <c r="I4055" s="9"/>
      <c r="J4055" s="9"/>
      <c r="K4055" s="9"/>
      <c r="L4055" s="9"/>
      <c r="M4055" s="9"/>
      <c r="N4055" s="9"/>
    </row>
    <row r="4056" spans="1:14" x14ac:dyDescent="0.2">
      <c r="A4056" s="9"/>
      <c r="B4056" s="9"/>
      <c r="C4056" s="9"/>
      <c r="D4056" s="9"/>
      <c r="E4056" s="9"/>
      <c r="F4056" s="9"/>
      <c r="G4056" s="9"/>
      <c r="H4056" s="9"/>
      <c r="I4056" s="9"/>
      <c r="J4056" s="9"/>
      <c r="K4056" s="9"/>
      <c r="L4056" s="9"/>
      <c r="M4056" s="9"/>
      <c r="N4056" s="9"/>
    </row>
    <row r="4057" spans="1:14" x14ac:dyDescent="0.2">
      <c r="A4057" s="9"/>
      <c r="B4057" s="9"/>
      <c r="C4057" s="9"/>
      <c r="D4057" s="9"/>
      <c r="E4057" s="9"/>
      <c r="F4057" s="9"/>
      <c r="G4057" s="9"/>
      <c r="H4057" s="9"/>
      <c r="I4057" s="9"/>
      <c r="J4057" s="9"/>
      <c r="K4057" s="9"/>
      <c r="L4057" s="9"/>
      <c r="M4057" s="9"/>
      <c r="N4057" s="9"/>
    </row>
    <row r="4058" spans="1:14" x14ac:dyDescent="0.2">
      <c r="A4058" s="9"/>
      <c r="B4058" s="9"/>
      <c r="C4058" s="9"/>
      <c r="D4058" s="9"/>
      <c r="E4058" s="9"/>
      <c r="F4058" s="9"/>
      <c r="G4058" s="9"/>
      <c r="H4058" s="9"/>
      <c r="I4058" s="9"/>
      <c r="J4058" s="9"/>
      <c r="K4058" s="9"/>
      <c r="L4058" s="9"/>
      <c r="M4058" s="9"/>
      <c r="N4058" s="9"/>
    </row>
    <row r="4059" spans="1:14" x14ac:dyDescent="0.2">
      <c r="A4059" s="9"/>
      <c r="B4059" s="9"/>
      <c r="C4059" s="9"/>
      <c r="D4059" s="9"/>
      <c r="E4059" s="9"/>
      <c r="F4059" s="9"/>
      <c r="G4059" s="9"/>
      <c r="H4059" s="9"/>
      <c r="I4059" s="9"/>
      <c r="J4059" s="9"/>
      <c r="K4059" s="9"/>
      <c r="L4059" s="9"/>
      <c r="M4059" s="9"/>
      <c r="N4059" s="9"/>
    </row>
    <row r="4060" spans="1:14" x14ac:dyDescent="0.2">
      <c r="A4060" s="9"/>
      <c r="B4060" s="9"/>
      <c r="C4060" s="9"/>
      <c r="D4060" s="9"/>
      <c r="E4060" s="9"/>
      <c r="F4060" s="9"/>
      <c r="G4060" s="9"/>
      <c r="H4060" s="9"/>
      <c r="I4060" s="9"/>
      <c r="J4060" s="9"/>
      <c r="K4060" s="9"/>
      <c r="L4060" s="9"/>
      <c r="M4060" s="9"/>
      <c r="N4060" s="9"/>
    </row>
    <row r="4061" spans="1:14" x14ac:dyDescent="0.2">
      <c r="A4061" s="9"/>
      <c r="B4061" s="9"/>
      <c r="C4061" s="9"/>
      <c r="D4061" s="9"/>
      <c r="E4061" s="9"/>
      <c r="F4061" s="9"/>
      <c r="G4061" s="9"/>
      <c r="H4061" s="9"/>
      <c r="I4061" s="9"/>
      <c r="J4061" s="9"/>
      <c r="K4061" s="9"/>
      <c r="L4061" s="9"/>
      <c r="M4061" s="9"/>
      <c r="N4061" s="9"/>
    </row>
    <row r="4062" spans="1:14" x14ac:dyDescent="0.2">
      <c r="A4062" s="9"/>
      <c r="B4062" s="9"/>
      <c r="C4062" s="9"/>
      <c r="D4062" s="9"/>
      <c r="E4062" s="9"/>
      <c r="F4062" s="9"/>
      <c r="G4062" s="9"/>
      <c r="H4062" s="9"/>
      <c r="I4062" s="9"/>
      <c r="J4062" s="9"/>
      <c r="K4062" s="9"/>
      <c r="L4062" s="9"/>
      <c r="M4062" s="9"/>
      <c r="N4062" s="9"/>
    </row>
    <row r="4063" spans="1:14" x14ac:dyDescent="0.2">
      <c r="A4063" s="9"/>
      <c r="B4063" s="9"/>
      <c r="C4063" s="9"/>
      <c r="D4063" s="9"/>
      <c r="E4063" s="9"/>
      <c r="F4063" s="9"/>
      <c r="G4063" s="9"/>
      <c r="H4063" s="9"/>
      <c r="I4063" s="9"/>
      <c r="J4063" s="9"/>
      <c r="K4063" s="9"/>
      <c r="L4063" s="9"/>
      <c r="M4063" s="9"/>
      <c r="N4063" s="9"/>
    </row>
    <row r="4064" spans="1:14" x14ac:dyDescent="0.2">
      <c r="A4064" s="9"/>
      <c r="B4064" s="9"/>
      <c r="C4064" s="9"/>
      <c r="D4064" s="9"/>
      <c r="E4064" s="9"/>
      <c r="F4064" s="9"/>
      <c r="G4064" s="9"/>
      <c r="H4064" s="9"/>
      <c r="I4064" s="9"/>
      <c r="J4064" s="9"/>
      <c r="K4064" s="9"/>
      <c r="L4064" s="9"/>
      <c r="M4064" s="9"/>
      <c r="N4064" s="9"/>
    </row>
    <row r="4065" spans="1:14" x14ac:dyDescent="0.2">
      <c r="A4065" s="9"/>
      <c r="B4065" s="9"/>
      <c r="C4065" s="9"/>
      <c r="D4065" s="9"/>
      <c r="E4065" s="9"/>
      <c r="F4065" s="9"/>
      <c r="G4065" s="9"/>
      <c r="H4065" s="9"/>
      <c r="I4065" s="9"/>
      <c r="J4065" s="9"/>
      <c r="K4065" s="9"/>
      <c r="L4065" s="9"/>
      <c r="M4065" s="9"/>
      <c r="N4065" s="9"/>
    </row>
    <row r="4066" spans="1:14" x14ac:dyDescent="0.2">
      <c r="A4066" s="9"/>
      <c r="B4066" s="9"/>
      <c r="C4066" s="9"/>
      <c r="D4066" s="9"/>
      <c r="E4066" s="9"/>
      <c r="F4066" s="9"/>
      <c r="G4066" s="9"/>
      <c r="H4066" s="9"/>
      <c r="I4066" s="9"/>
      <c r="J4066" s="9"/>
      <c r="K4066" s="9"/>
      <c r="L4066" s="9"/>
      <c r="M4066" s="9"/>
      <c r="N4066" s="9"/>
    </row>
    <row r="4067" spans="1:14" x14ac:dyDescent="0.2">
      <c r="A4067" s="9"/>
      <c r="B4067" s="9"/>
      <c r="C4067" s="9"/>
      <c r="D4067" s="9"/>
      <c r="E4067" s="9"/>
      <c r="F4067" s="9"/>
      <c r="G4067" s="9"/>
      <c r="H4067" s="9"/>
      <c r="I4067" s="9"/>
      <c r="J4067" s="9"/>
      <c r="K4067" s="9"/>
      <c r="L4067" s="9"/>
      <c r="M4067" s="9"/>
      <c r="N4067" s="9"/>
    </row>
    <row r="4068" spans="1:14" x14ac:dyDescent="0.2">
      <c r="A4068" s="9"/>
      <c r="B4068" s="9"/>
      <c r="C4068" s="9"/>
      <c r="D4068" s="9"/>
      <c r="E4068" s="9"/>
      <c r="F4068" s="9"/>
      <c r="G4068" s="9"/>
      <c r="H4068" s="9"/>
      <c r="I4068" s="9"/>
      <c r="J4068" s="9"/>
      <c r="K4068" s="9"/>
      <c r="L4068" s="9"/>
      <c r="M4068" s="9"/>
      <c r="N4068" s="9"/>
    </row>
    <row r="4069" spans="1:14" x14ac:dyDescent="0.2">
      <c r="A4069" s="9"/>
      <c r="B4069" s="9"/>
      <c r="C4069" s="9"/>
      <c r="D4069" s="9"/>
      <c r="E4069" s="9"/>
      <c r="F4069" s="9"/>
      <c r="G4069" s="9"/>
      <c r="H4069" s="9"/>
      <c r="I4069" s="9"/>
      <c r="J4069" s="9"/>
      <c r="K4069" s="9"/>
      <c r="L4069" s="9"/>
      <c r="M4069" s="9"/>
      <c r="N4069" s="9"/>
    </row>
    <row r="4070" spans="1:14" x14ac:dyDescent="0.2">
      <c r="A4070" s="9"/>
      <c r="B4070" s="9"/>
      <c r="C4070" s="9"/>
      <c r="D4070" s="9"/>
      <c r="E4070" s="9"/>
      <c r="F4070" s="9"/>
      <c r="G4070" s="9"/>
      <c r="H4070" s="9"/>
      <c r="I4070" s="9"/>
      <c r="J4070" s="9"/>
      <c r="K4070" s="9"/>
      <c r="L4070" s="9"/>
      <c r="M4070" s="9"/>
      <c r="N4070" s="9"/>
    </row>
    <row r="4071" spans="1:14" x14ac:dyDescent="0.2">
      <c r="A4071" s="9"/>
      <c r="B4071" s="9"/>
      <c r="C4071" s="9"/>
      <c r="D4071" s="9"/>
      <c r="E4071" s="9"/>
      <c r="F4071" s="9"/>
      <c r="G4071" s="9"/>
      <c r="H4071" s="9"/>
      <c r="I4071" s="9"/>
      <c r="J4071" s="9"/>
      <c r="K4071" s="9"/>
      <c r="L4071" s="9"/>
      <c r="M4071" s="9"/>
      <c r="N4071" s="9"/>
    </row>
    <row r="4072" spans="1:14" x14ac:dyDescent="0.2">
      <c r="A4072" s="9"/>
      <c r="B4072" s="9"/>
      <c r="C4072" s="9"/>
      <c r="D4072" s="9"/>
      <c r="E4072" s="9"/>
      <c r="F4072" s="9"/>
      <c r="G4072" s="9"/>
      <c r="H4072" s="9"/>
      <c r="I4072" s="9"/>
      <c r="J4072" s="9"/>
      <c r="K4072" s="9"/>
      <c r="L4072" s="9"/>
      <c r="M4072" s="9"/>
      <c r="N4072" s="9"/>
    </row>
    <row r="4073" spans="1:14" x14ac:dyDescent="0.2">
      <c r="A4073" s="9"/>
      <c r="B4073" s="9"/>
      <c r="C4073" s="9"/>
      <c r="D4073" s="9"/>
      <c r="E4073" s="9"/>
      <c r="F4073" s="9"/>
      <c r="G4073" s="9"/>
      <c r="H4073" s="9"/>
      <c r="I4073" s="9"/>
      <c r="J4073" s="9"/>
      <c r="K4073" s="9"/>
      <c r="L4073" s="9"/>
      <c r="M4073" s="9"/>
      <c r="N4073" s="9"/>
    </row>
    <row r="4074" spans="1:14" x14ac:dyDescent="0.2">
      <c r="A4074" s="9"/>
      <c r="B4074" s="9"/>
      <c r="C4074" s="9"/>
      <c r="D4074" s="9"/>
      <c r="E4074" s="9"/>
      <c r="F4074" s="9"/>
      <c r="G4074" s="9"/>
      <c r="H4074" s="9"/>
      <c r="I4074" s="9"/>
      <c r="J4074" s="9"/>
      <c r="K4074" s="9"/>
      <c r="L4074" s="9"/>
      <c r="M4074" s="9"/>
      <c r="N4074" s="9"/>
    </row>
    <row r="4075" spans="1:14" x14ac:dyDescent="0.2">
      <c r="A4075" s="9"/>
      <c r="B4075" s="9"/>
      <c r="C4075" s="9"/>
      <c r="D4075" s="9"/>
      <c r="E4075" s="9"/>
      <c r="F4075" s="9"/>
      <c r="G4075" s="9"/>
      <c r="H4075" s="9"/>
      <c r="I4075" s="9"/>
      <c r="J4075" s="9"/>
      <c r="K4075" s="9"/>
      <c r="L4075" s="9"/>
      <c r="M4075" s="9"/>
      <c r="N4075" s="9"/>
    </row>
    <row r="4076" spans="1:14" x14ac:dyDescent="0.2">
      <c r="A4076" s="9"/>
      <c r="B4076" s="9"/>
      <c r="C4076" s="9"/>
      <c r="D4076" s="9"/>
      <c r="E4076" s="9"/>
      <c r="F4076" s="9"/>
      <c r="G4076" s="9"/>
      <c r="H4076" s="9"/>
      <c r="I4076" s="9"/>
      <c r="J4076" s="9"/>
      <c r="K4076" s="9"/>
      <c r="L4076" s="9"/>
      <c r="M4076" s="9"/>
      <c r="N4076" s="9"/>
    </row>
    <row r="4077" spans="1:14" x14ac:dyDescent="0.2">
      <c r="A4077" s="9"/>
      <c r="B4077" s="9"/>
      <c r="C4077" s="9"/>
      <c r="D4077" s="9"/>
      <c r="E4077" s="9"/>
      <c r="F4077" s="9"/>
      <c r="G4077" s="9"/>
      <c r="H4077" s="9"/>
      <c r="I4077" s="9"/>
      <c r="J4077" s="9"/>
      <c r="K4077" s="9"/>
      <c r="L4077" s="9"/>
      <c r="M4077" s="9"/>
      <c r="N4077" s="9"/>
    </row>
    <row r="4078" spans="1:14" x14ac:dyDescent="0.2">
      <c r="A4078" s="9"/>
      <c r="B4078" s="9"/>
      <c r="C4078" s="9"/>
      <c r="D4078" s="9"/>
      <c r="E4078" s="9"/>
      <c r="F4078" s="9"/>
      <c r="G4078" s="9"/>
      <c r="H4078" s="9"/>
      <c r="I4078" s="9"/>
      <c r="J4078" s="9"/>
      <c r="K4078" s="9"/>
      <c r="L4078" s="9"/>
      <c r="M4078" s="9"/>
      <c r="N4078" s="9"/>
    </row>
    <row r="4079" spans="1:14" x14ac:dyDescent="0.2">
      <c r="A4079" s="9"/>
      <c r="B4079" s="9"/>
      <c r="C4079" s="9"/>
      <c r="D4079" s="9"/>
      <c r="E4079" s="9"/>
      <c r="F4079" s="9"/>
      <c r="G4079" s="9"/>
      <c r="H4079" s="9"/>
      <c r="I4079" s="9"/>
      <c r="J4079" s="9"/>
      <c r="K4079" s="9"/>
      <c r="L4079" s="9"/>
      <c r="M4079" s="9"/>
      <c r="N4079" s="9"/>
    </row>
    <row r="4080" spans="1:14" x14ac:dyDescent="0.2">
      <c r="A4080" s="9"/>
      <c r="B4080" s="9"/>
      <c r="C4080" s="9"/>
      <c r="D4080" s="9"/>
      <c r="E4080" s="9"/>
      <c r="F4080" s="9"/>
      <c r="G4080" s="9"/>
      <c r="H4080" s="9"/>
      <c r="I4080" s="9"/>
      <c r="J4080" s="9"/>
      <c r="K4080" s="9"/>
      <c r="L4080" s="9"/>
      <c r="M4080" s="9"/>
      <c r="N4080" s="9"/>
    </row>
    <row r="4081" spans="1:14" x14ac:dyDescent="0.2">
      <c r="A4081" s="9"/>
      <c r="B4081" s="9"/>
      <c r="C4081" s="9"/>
      <c r="D4081" s="9"/>
      <c r="E4081" s="9"/>
      <c r="F4081" s="9"/>
      <c r="G4081" s="9"/>
      <c r="H4081" s="9"/>
      <c r="I4081" s="9"/>
      <c r="J4081" s="9"/>
      <c r="K4081" s="9"/>
      <c r="L4081" s="9"/>
      <c r="M4081" s="9"/>
      <c r="N4081" s="9"/>
    </row>
    <row r="4082" spans="1:14" x14ac:dyDescent="0.2">
      <c r="A4082" s="9"/>
      <c r="B4082" s="9"/>
      <c r="C4082" s="9"/>
      <c r="D4082" s="9"/>
      <c r="E4082" s="9"/>
      <c r="F4082" s="9"/>
      <c r="G4082" s="9"/>
      <c r="H4082" s="9"/>
      <c r="I4082" s="9"/>
      <c r="J4082" s="9"/>
      <c r="K4082" s="9"/>
      <c r="L4082" s="9"/>
      <c r="M4082" s="9"/>
      <c r="N4082" s="9"/>
    </row>
    <row r="4083" spans="1:14" x14ac:dyDescent="0.2">
      <c r="A4083" s="9"/>
      <c r="B4083" s="9"/>
      <c r="C4083" s="9"/>
      <c r="D4083" s="9"/>
      <c r="E4083" s="9"/>
      <c r="F4083" s="9"/>
      <c r="G4083" s="9"/>
      <c r="H4083" s="9"/>
      <c r="I4083" s="9"/>
      <c r="J4083" s="9"/>
      <c r="K4083" s="9"/>
      <c r="L4083" s="9"/>
      <c r="M4083" s="9"/>
      <c r="N4083" s="9"/>
    </row>
    <row r="4084" spans="1:14" x14ac:dyDescent="0.2">
      <c r="A4084" s="9"/>
      <c r="B4084" s="9"/>
      <c r="C4084" s="9"/>
      <c r="D4084" s="9"/>
      <c r="E4084" s="9"/>
      <c r="F4084" s="9"/>
      <c r="G4084" s="9"/>
      <c r="H4084" s="9"/>
      <c r="I4084" s="9"/>
      <c r="J4084" s="9"/>
      <c r="K4084" s="9"/>
      <c r="L4084" s="9"/>
      <c r="M4084" s="9"/>
      <c r="N4084" s="9"/>
    </row>
    <row r="4085" spans="1:14" x14ac:dyDescent="0.2">
      <c r="A4085" s="9"/>
      <c r="B4085" s="9"/>
      <c r="C4085" s="9"/>
      <c r="D4085" s="9"/>
      <c r="E4085" s="9"/>
      <c r="F4085" s="9"/>
      <c r="G4085" s="9"/>
      <c r="H4085" s="9"/>
      <c r="I4085" s="9"/>
      <c r="J4085" s="9"/>
      <c r="K4085" s="9"/>
      <c r="L4085" s="9"/>
      <c r="M4085" s="9"/>
      <c r="N4085" s="9"/>
    </row>
    <row r="4086" spans="1:14" x14ac:dyDescent="0.2">
      <c r="A4086" s="9"/>
      <c r="B4086" s="9"/>
      <c r="C4086" s="9"/>
      <c r="D4086" s="9"/>
      <c r="E4086" s="9"/>
      <c r="F4086" s="9"/>
      <c r="G4086" s="9"/>
      <c r="H4086" s="9"/>
      <c r="I4086" s="9"/>
      <c r="J4086" s="9"/>
      <c r="K4086" s="9"/>
      <c r="L4086" s="9"/>
      <c r="M4086" s="9"/>
      <c r="N4086" s="9"/>
    </row>
    <row r="4087" spans="1:14" x14ac:dyDescent="0.2">
      <c r="A4087" s="9"/>
      <c r="B4087" s="9"/>
      <c r="C4087" s="9"/>
      <c r="D4087" s="9"/>
      <c r="E4087" s="9"/>
      <c r="F4087" s="9"/>
      <c r="G4087" s="9"/>
      <c r="H4087" s="9"/>
      <c r="I4087" s="9"/>
      <c r="J4087" s="9"/>
      <c r="K4087" s="9"/>
      <c r="L4087" s="9"/>
      <c r="M4087" s="9"/>
      <c r="N4087" s="9"/>
    </row>
    <row r="4088" spans="1:14" x14ac:dyDescent="0.2">
      <c r="A4088" s="9"/>
      <c r="B4088" s="9"/>
      <c r="C4088" s="9"/>
      <c r="D4088" s="9"/>
      <c r="E4088" s="9"/>
      <c r="F4088" s="9"/>
      <c r="G4088" s="9"/>
      <c r="H4088" s="9"/>
      <c r="I4088" s="9"/>
      <c r="J4088" s="9"/>
      <c r="K4088" s="9"/>
      <c r="L4088" s="9"/>
      <c r="M4088" s="9"/>
      <c r="N4088" s="9"/>
    </row>
    <row r="4089" spans="1:14" x14ac:dyDescent="0.2">
      <c r="A4089" s="9"/>
      <c r="B4089" s="9"/>
      <c r="C4089" s="9"/>
      <c r="D4089" s="9"/>
      <c r="E4089" s="9"/>
      <c r="F4089" s="9"/>
      <c r="G4089" s="9"/>
      <c r="H4089" s="9"/>
      <c r="I4089" s="9"/>
      <c r="J4089" s="9"/>
      <c r="K4089" s="9"/>
      <c r="L4089" s="9"/>
      <c r="M4089" s="9"/>
      <c r="N4089" s="9"/>
    </row>
    <row r="4090" spans="1:14" x14ac:dyDescent="0.2">
      <c r="A4090" s="9"/>
      <c r="B4090" s="9"/>
      <c r="C4090" s="9"/>
      <c r="D4090" s="9"/>
      <c r="E4090" s="9"/>
      <c r="F4090" s="9"/>
      <c r="G4090" s="9"/>
      <c r="H4090" s="9"/>
      <c r="I4090" s="9"/>
      <c r="J4090" s="9"/>
      <c r="K4090" s="9"/>
      <c r="L4090" s="9"/>
      <c r="M4090" s="9"/>
      <c r="N4090" s="9"/>
    </row>
    <row r="4091" spans="1:14" x14ac:dyDescent="0.2">
      <c r="A4091" s="9"/>
      <c r="B4091" s="9"/>
      <c r="C4091" s="9"/>
      <c r="D4091" s="9"/>
      <c r="E4091" s="9"/>
      <c r="F4091" s="9"/>
      <c r="G4091" s="9"/>
      <c r="H4091" s="9"/>
      <c r="I4091" s="9"/>
      <c r="J4091" s="9"/>
      <c r="K4091" s="9"/>
      <c r="L4091" s="9"/>
      <c r="M4091" s="9"/>
      <c r="N4091" s="9"/>
    </row>
    <row r="4092" spans="1:14" x14ac:dyDescent="0.2">
      <c r="A4092" s="9"/>
      <c r="B4092" s="9"/>
      <c r="C4092" s="9"/>
      <c r="D4092" s="9"/>
      <c r="E4092" s="9"/>
      <c r="F4092" s="9"/>
      <c r="G4092" s="9"/>
      <c r="H4092" s="9"/>
      <c r="I4092" s="9"/>
      <c r="J4092" s="9"/>
      <c r="K4092" s="9"/>
      <c r="L4092" s="9"/>
      <c r="M4092" s="9"/>
      <c r="N4092" s="9"/>
    </row>
    <row r="4093" spans="1:14" x14ac:dyDescent="0.2">
      <c r="A4093" s="9"/>
      <c r="B4093" s="9"/>
      <c r="C4093" s="9"/>
      <c r="D4093" s="9"/>
      <c r="E4093" s="9"/>
      <c r="F4093" s="9"/>
      <c r="G4093" s="9"/>
      <c r="H4093" s="9"/>
      <c r="I4093" s="9"/>
      <c r="J4093" s="9"/>
      <c r="K4093" s="9"/>
      <c r="L4093" s="9"/>
      <c r="M4093" s="9"/>
      <c r="N4093" s="9"/>
    </row>
    <row r="4094" spans="1:14" x14ac:dyDescent="0.2">
      <c r="A4094" s="9"/>
      <c r="B4094" s="9"/>
      <c r="C4094" s="9"/>
      <c r="D4094" s="9"/>
      <c r="E4094" s="9"/>
      <c r="F4094" s="9"/>
      <c r="G4094" s="9"/>
      <c r="H4094" s="9"/>
      <c r="I4094" s="9"/>
      <c r="J4094" s="9"/>
      <c r="K4094" s="9"/>
      <c r="L4094" s="9"/>
      <c r="M4094" s="9"/>
      <c r="N4094" s="9"/>
    </row>
    <row r="4095" spans="1:14" x14ac:dyDescent="0.2">
      <c r="A4095" s="9"/>
      <c r="B4095" s="9"/>
      <c r="C4095" s="9"/>
      <c r="D4095" s="9"/>
      <c r="E4095" s="9"/>
      <c r="F4095" s="9"/>
      <c r="G4095" s="9"/>
      <c r="H4095" s="9"/>
      <c r="I4095" s="9"/>
      <c r="J4095" s="9"/>
      <c r="K4095" s="9"/>
      <c r="L4095" s="9"/>
      <c r="M4095" s="9"/>
      <c r="N4095" s="9"/>
    </row>
    <row r="4096" spans="1:14" x14ac:dyDescent="0.2">
      <c r="A4096" s="9"/>
      <c r="B4096" s="9"/>
      <c r="C4096" s="9"/>
      <c r="D4096" s="9"/>
      <c r="E4096" s="9"/>
      <c r="F4096" s="9"/>
      <c r="G4096" s="9"/>
      <c r="H4096" s="9"/>
      <c r="I4096" s="9"/>
      <c r="J4096" s="9"/>
      <c r="K4096" s="9"/>
      <c r="L4096" s="9"/>
      <c r="M4096" s="9"/>
      <c r="N4096" s="9"/>
    </row>
    <row r="4097" spans="1:14" x14ac:dyDescent="0.2">
      <c r="A4097" s="9"/>
      <c r="B4097" s="9"/>
      <c r="C4097" s="9"/>
      <c r="D4097" s="9"/>
      <c r="E4097" s="9"/>
      <c r="F4097" s="9"/>
      <c r="G4097" s="9"/>
      <c r="H4097" s="9"/>
      <c r="I4097" s="9"/>
      <c r="J4097" s="9"/>
      <c r="K4097" s="9"/>
      <c r="L4097" s="9"/>
      <c r="M4097" s="9"/>
      <c r="N4097" s="9"/>
    </row>
    <row r="4098" spans="1:14" x14ac:dyDescent="0.2">
      <c r="A4098" s="9"/>
      <c r="B4098" s="9"/>
      <c r="C4098" s="9"/>
      <c r="D4098" s="9"/>
      <c r="E4098" s="9"/>
      <c r="F4098" s="9"/>
      <c r="G4098" s="9"/>
      <c r="H4098" s="9"/>
      <c r="I4098" s="9"/>
      <c r="J4098" s="9"/>
      <c r="K4098" s="9"/>
      <c r="L4098" s="9"/>
      <c r="M4098" s="9"/>
      <c r="N4098" s="9"/>
    </row>
    <row r="4099" spans="1:14" x14ac:dyDescent="0.2">
      <c r="A4099" s="9"/>
      <c r="B4099" s="9"/>
      <c r="C4099" s="9"/>
      <c r="D4099" s="9"/>
      <c r="E4099" s="9"/>
      <c r="F4099" s="9"/>
      <c r="G4099" s="9"/>
      <c r="H4099" s="9"/>
      <c r="I4099" s="9"/>
      <c r="J4099" s="9"/>
      <c r="K4099" s="9"/>
      <c r="L4099" s="9"/>
      <c r="M4099" s="9"/>
      <c r="N4099" s="9"/>
    </row>
    <row r="4100" spans="1:14" x14ac:dyDescent="0.2">
      <c r="A4100" s="9"/>
      <c r="B4100" s="9"/>
      <c r="C4100" s="9"/>
      <c r="D4100" s="9"/>
      <c r="E4100" s="9"/>
      <c r="F4100" s="9"/>
      <c r="G4100" s="9"/>
      <c r="H4100" s="9"/>
      <c r="I4100" s="9"/>
      <c r="J4100" s="9"/>
      <c r="K4100" s="9"/>
      <c r="L4100" s="9"/>
      <c r="M4100" s="9"/>
      <c r="N4100" s="9"/>
    </row>
    <row r="4101" spans="1:14" x14ac:dyDescent="0.2">
      <c r="A4101" s="9"/>
      <c r="B4101" s="9"/>
      <c r="C4101" s="9"/>
      <c r="D4101" s="9"/>
      <c r="E4101" s="9"/>
      <c r="F4101" s="9"/>
      <c r="G4101" s="9"/>
      <c r="H4101" s="9"/>
      <c r="I4101" s="9"/>
      <c r="J4101" s="9"/>
      <c r="K4101" s="9"/>
      <c r="L4101" s="9"/>
      <c r="M4101" s="9"/>
      <c r="N4101" s="9"/>
    </row>
    <row r="4102" spans="1:14" x14ac:dyDescent="0.2">
      <c r="A4102" s="9"/>
      <c r="B4102" s="9"/>
      <c r="C4102" s="9"/>
      <c r="D4102" s="9"/>
      <c r="E4102" s="9"/>
      <c r="F4102" s="9"/>
      <c r="G4102" s="9"/>
      <c r="H4102" s="9"/>
      <c r="I4102" s="9"/>
      <c r="J4102" s="9"/>
      <c r="K4102" s="9"/>
      <c r="L4102" s="9"/>
      <c r="M4102" s="9"/>
      <c r="N4102" s="9"/>
    </row>
    <row r="4103" spans="1:14" x14ac:dyDescent="0.2">
      <c r="A4103" s="9"/>
      <c r="B4103" s="9"/>
      <c r="C4103" s="9"/>
      <c r="D4103" s="9"/>
      <c r="E4103" s="9"/>
      <c r="F4103" s="9"/>
      <c r="G4103" s="9"/>
      <c r="H4103" s="9"/>
      <c r="I4103" s="9"/>
      <c r="J4103" s="9"/>
      <c r="K4103" s="9"/>
      <c r="L4103" s="9"/>
      <c r="M4103" s="9"/>
      <c r="N4103" s="9"/>
    </row>
    <row r="4104" spans="1:14" x14ac:dyDescent="0.2">
      <c r="A4104" s="9"/>
      <c r="B4104" s="9"/>
      <c r="C4104" s="9"/>
      <c r="D4104" s="9"/>
      <c r="E4104" s="9"/>
      <c r="F4104" s="9"/>
      <c r="G4104" s="9"/>
      <c r="H4104" s="9"/>
      <c r="I4104" s="9"/>
      <c r="J4104" s="9"/>
      <c r="K4104" s="9"/>
      <c r="L4104" s="9"/>
      <c r="M4104" s="9"/>
      <c r="N4104" s="9"/>
    </row>
    <row r="4105" spans="1:14" x14ac:dyDescent="0.2">
      <c r="A4105" s="9"/>
      <c r="B4105" s="9"/>
      <c r="C4105" s="9"/>
      <c r="D4105" s="9"/>
      <c r="E4105" s="9"/>
      <c r="F4105" s="9"/>
      <c r="G4105" s="9"/>
      <c r="H4105" s="9"/>
      <c r="I4105" s="9"/>
      <c r="J4105" s="9"/>
      <c r="K4105" s="9"/>
      <c r="L4105" s="9"/>
      <c r="M4105" s="9"/>
      <c r="N4105" s="9"/>
    </row>
    <row r="4106" spans="1:14" x14ac:dyDescent="0.2">
      <c r="A4106" s="9"/>
      <c r="B4106" s="9"/>
      <c r="C4106" s="9"/>
      <c r="D4106" s="9"/>
      <c r="E4106" s="9"/>
      <c r="F4106" s="9"/>
      <c r="G4106" s="9"/>
      <c r="H4106" s="9"/>
      <c r="I4106" s="9"/>
      <c r="J4106" s="9"/>
      <c r="K4106" s="9"/>
      <c r="L4106" s="9"/>
      <c r="M4106" s="9"/>
      <c r="N4106" s="9"/>
    </row>
    <row r="4107" spans="1:14" x14ac:dyDescent="0.2">
      <c r="A4107" s="9"/>
      <c r="B4107" s="9"/>
      <c r="C4107" s="9"/>
      <c r="D4107" s="9"/>
      <c r="E4107" s="9"/>
      <c r="F4107" s="9"/>
      <c r="G4107" s="9"/>
      <c r="H4107" s="9"/>
      <c r="I4107" s="9"/>
      <c r="J4107" s="9"/>
      <c r="K4107" s="9"/>
      <c r="L4107" s="9"/>
      <c r="M4107" s="9"/>
      <c r="N4107" s="9"/>
    </row>
    <row r="4108" spans="1:14" x14ac:dyDescent="0.2">
      <c r="A4108" s="9"/>
      <c r="B4108" s="9"/>
      <c r="C4108" s="9"/>
      <c r="D4108" s="9"/>
      <c r="E4108" s="9"/>
      <c r="F4108" s="9"/>
      <c r="G4108" s="9"/>
      <c r="H4108" s="9"/>
      <c r="I4108" s="9"/>
      <c r="J4108" s="9"/>
      <c r="K4108" s="9"/>
      <c r="L4108" s="9"/>
      <c r="M4108" s="9"/>
      <c r="N4108" s="9"/>
    </row>
    <row r="4109" spans="1:14" x14ac:dyDescent="0.2">
      <c r="A4109" s="9"/>
      <c r="B4109" s="9"/>
      <c r="C4109" s="9"/>
      <c r="D4109" s="9"/>
      <c r="E4109" s="9"/>
      <c r="F4109" s="9"/>
      <c r="G4109" s="9"/>
      <c r="H4109" s="9"/>
      <c r="I4109" s="9"/>
      <c r="J4109" s="9"/>
      <c r="K4109" s="9"/>
      <c r="L4109" s="9"/>
      <c r="M4109" s="9"/>
      <c r="N4109" s="9"/>
    </row>
    <row r="4110" spans="1:14" x14ac:dyDescent="0.2">
      <c r="A4110" s="9"/>
      <c r="B4110" s="9"/>
      <c r="C4110" s="9"/>
      <c r="D4110" s="9"/>
      <c r="E4110" s="9"/>
      <c r="F4110" s="9"/>
      <c r="G4110" s="9"/>
      <c r="H4110" s="9"/>
      <c r="I4110" s="9"/>
      <c r="J4110" s="9"/>
      <c r="K4110" s="9"/>
      <c r="L4110" s="9"/>
      <c r="M4110" s="9"/>
      <c r="N4110" s="9"/>
    </row>
    <row r="4111" spans="1:14" x14ac:dyDescent="0.2">
      <c r="A4111" s="9"/>
      <c r="B4111" s="9"/>
      <c r="C4111" s="9"/>
      <c r="D4111" s="9"/>
      <c r="E4111" s="9"/>
      <c r="F4111" s="9"/>
      <c r="G4111" s="9"/>
      <c r="H4111" s="9"/>
      <c r="I4111" s="9"/>
      <c r="J4111" s="9"/>
      <c r="K4111" s="9"/>
      <c r="L4111" s="9"/>
      <c r="M4111" s="9"/>
      <c r="N4111" s="9"/>
    </row>
    <row r="4112" spans="1:14" x14ac:dyDescent="0.2">
      <c r="A4112" s="9"/>
      <c r="B4112" s="9"/>
      <c r="C4112" s="9"/>
      <c r="D4112" s="9"/>
      <c r="E4112" s="9"/>
      <c r="F4112" s="9"/>
      <c r="G4112" s="9"/>
      <c r="H4112" s="9"/>
      <c r="I4112" s="9"/>
      <c r="J4112" s="9"/>
      <c r="K4112" s="9"/>
      <c r="L4112" s="9"/>
      <c r="M4112" s="9"/>
      <c r="N4112" s="9"/>
    </row>
    <row r="4113" spans="1:14" x14ac:dyDescent="0.2">
      <c r="A4113" s="9"/>
      <c r="B4113" s="9"/>
      <c r="C4113" s="9"/>
      <c r="D4113" s="9"/>
      <c r="E4113" s="9"/>
      <c r="F4113" s="9"/>
      <c r="G4113" s="9"/>
      <c r="H4113" s="9"/>
      <c r="I4113" s="9"/>
      <c r="J4113" s="9"/>
      <c r="K4113" s="9"/>
      <c r="L4113" s="9"/>
      <c r="M4113" s="9"/>
      <c r="N4113" s="9"/>
    </row>
    <row r="4114" spans="1:14" x14ac:dyDescent="0.2">
      <c r="A4114" s="9"/>
      <c r="B4114" s="9"/>
      <c r="C4114" s="9"/>
      <c r="D4114" s="9"/>
      <c r="E4114" s="9"/>
      <c r="F4114" s="9"/>
      <c r="G4114" s="9"/>
      <c r="H4114" s="9"/>
      <c r="I4114" s="9"/>
      <c r="J4114" s="9"/>
      <c r="K4114" s="9"/>
      <c r="L4114" s="9"/>
      <c r="M4114" s="9"/>
      <c r="N4114" s="9"/>
    </row>
    <row r="4115" spans="1:14" x14ac:dyDescent="0.2">
      <c r="A4115" s="9"/>
      <c r="B4115" s="9"/>
      <c r="C4115" s="9"/>
      <c r="D4115" s="9"/>
      <c r="E4115" s="9"/>
      <c r="F4115" s="9"/>
      <c r="G4115" s="9"/>
      <c r="H4115" s="9"/>
      <c r="I4115" s="9"/>
      <c r="J4115" s="9"/>
      <c r="K4115" s="9"/>
      <c r="L4115" s="9"/>
      <c r="M4115" s="9"/>
      <c r="N4115" s="9"/>
    </row>
    <row r="4116" spans="1:14" x14ac:dyDescent="0.2">
      <c r="A4116" s="9"/>
      <c r="B4116" s="9"/>
      <c r="C4116" s="9"/>
      <c r="D4116" s="9"/>
      <c r="E4116" s="9"/>
      <c r="F4116" s="9"/>
      <c r="G4116" s="9"/>
      <c r="H4116" s="9"/>
      <c r="I4116" s="9"/>
      <c r="J4116" s="9"/>
      <c r="K4116" s="9"/>
      <c r="L4116" s="9"/>
      <c r="M4116" s="9"/>
      <c r="N4116" s="9"/>
    </row>
    <row r="4117" spans="1:14" x14ac:dyDescent="0.2">
      <c r="A4117" s="9"/>
      <c r="B4117" s="9"/>
      <c r="C4117" s="9"/>
      <c r="D4117" s="9"/>
      <c r="E4117" s="9"/>
      <c r="F4117" s="9"/>
      <c r="G4117" s="9"/>
      <c r="H4117" s="9"/>
      <c r="I4117" s="9"/>
      <c r="J4117" s="9"/>
      <c r="K4117" s="9"/>
      <c r="L4117" s="9"/>
      <c r="M4117" s="9"/>
      <c r="N4117" s="9"/>
    </row>
    <row r="4118" spans="1:14" x14ac:dyDescent="0.2">
      <c r="A4118" s="9"/>
      <c r="B4118" s="9"/>
      <c r="C4118" s="9"/>
      <c r="D4118" s="9"/>
      <c r="E4118" s="9"/>
      <c r="F4118" s="9"/>
      <c r="G4118" s="9"/>
      <c r="H4118" s="9"/>
      <c r="I4118" s="9"/>
      <c r="J4118" s="9"/>
      <c r="K4118" s="9"/>
      <c r="L4118" s="9"/>
      <c r="M4118" s="9"/>
      <c r="N4118" s="9"/>
    </row>
    <row r="4119" spans="1:14" x14ac:dyDescent="0.2">
      <c r="A4119" s="9"/>
      <c r="B4119" s="9"/>
      <c r="C4119" s="9"/>
      <c r="D4119" s="9"/>
      <c r="E4119" s="9"/>
      <c r="F4119" s="9"/>
      <c r="G4119" s="9"/>
      <c r="H4119" s="9"/>
      <c r="I4119" s="9"/>
      <c r="J4119" s="9"/>
      <c r="K4119" s="9"/>
      <c r="L4119" s="9"/>
      <c r="M4119" s="9"/>
      <c r="N4119" s="9"/>
    </row>
    <row r="4120" spans="1:14" x14ac:dyDescent="0.2">
      <c r="A4120" s="9"/>
      <c r="B4120" s="9"/>
      <c r="C4120" s="9"/>
      <c r="D4120" s="9"/>
      <c r="E4120" s="9"/>
      <c r="F4120" s="9"/>
      <c r="G4120" s="9"/>
      <c r="H4120" s="9"/>
      <c r="I4120" s="9"/>
      <c r="J4120" s="9"/>
      <c r="K4120" s="9"/>
      <c r="L4120" s="9"/>
      <c r="M4120" s="9"/>
      <c r="N4120" s="9"/>
    </row>
    <row r="4121" spans="1:14" x14ac:dyDescent="0.2">
      <c r="A4121" s="9"/>
      <c r="B4121" s="9"/>
      <c r="C4121" s="9"/>
      <c r="D4121" s="9"/>
      <c r="E4121" s="9"/>
      <c r="F4121" s="9"/>
      <c r="G4121" s="9"/>
      <c r="H4121" s="9"/>
      <c r="I4121" s="9"/>
      <c r="J4121" s="9"/>
      <c r="K4121" s="9"/>
      <c r="L4121" s="9"/>
      <c r="M4121" s="9"/>
      <c r="N4121" s="9"/>
    </row>
    <row r="4122" spans="1:14" x14ac:dyDescent="0.2">
      <c r="A4122" s="9"/>
      <c r="B4122" s="9"/>
      <c r="C4122" s="9"/>
      <c r="D4122" s="9"/>
      <c r="E4122" s="9"/>
      <c r="F4122" s="9"/>
      <c r="G4122" s="9"/>
      <c r="H4122" s="9"/>
      <c r="I4122" s="9"/>
      <c r="J4122" s="9"/>
      <c r="K4122" s="9"/>
      <c r="L4122" s="9"/>
      <c r="M4122" s="9"/>
      <c r="N4122" s="9"/>
    </row>
    <row r="4123" spans="1:14" x14ac:dyDescent="0.2">
      <c r="A4123" s="9"/>
      <c r="B4123" s="9"/>
      <c r="C4123" s="9"/>
      <c r="D4123" s="9"/>
      <c r="E4123" s="9"/>
      <c r="F4123" s="9"/>
      <c r="G4123" s="9"/>
      <c r="H4123" s="9"/>
      <c r="I4123" s="9"/>
      <c r="J4123" s="9"/>
      <c r="K4123" s="9"/>
      <c r="L4123" s="9"/>
      <c r="M4123" s="9"/>
      <c r="N4123" s="9"/>
    </row>
    <row r="4124" spans="1:14" x14ac:dyDescent="0.2">
      <c r="A4124" s="9"/>
      <c r="B4124" s="9"/>
      <c r="C4124" s="9"/>
      <c r="D4124" s="9"/>
      <c r="E4124" s="9"/>
      <c r="F4124" s="9"/>
      <c r="G4124" s="9"/>
      <c r="H4124" s="9"/>
      <c r="I4124" s="9"/>
      <c r="J4124" s="9"/>
      <c r="K4124" s="9"/>
      <c r="L4124" s="9"/>
      <c r="M4124" s="9"/>
      <c r="N4124" s="9"/>
    </row>
    <row r="4125" spans="1:14" x14ac:dyDescent="0.2">
      <c r="A4125" s="9"/>
      <c r="B4125" s="9"/>
      <c r="C4125" s="9"/>
      <c r="D4125" s="9"/>
      <c r="E4125" s="9"/>
      <c r="F4125" s="9"/>
      <c r="G4125" s="9"/>
      <c r="H4125" s="9"/>
      <c r="I4125" s="9"/>
      <c r="J4125" s="9"/>
      <c r="K4125" s="9"/>
      <c r="L4125" s="9"/>
      <c r="M4125" s="9"/>
      <c r="N4125" s="9"/>
    </row>
    <row r="4126" spans="1:14" x14ac:dyDescent="0.2">
      <c r="A4126" s="9"/>
      <c r="B4126" s="9"/>
      <c r="C4126" s="9"/>
      <c r="D4126" s="9"/>
      <c r="E4126" s="9"/>
      <c r="F4126" s="9"/>
      <c r="G4126" s="9"/>
      <c r="H4126" s="9"/>
      <c r="I4126" s="9"/>
      <c r="J4126" s="9"/>
      <c r="K4126" s="9"/>
      <c r="L4126" s="9"/>
      <c r="M4126" s="9"/>
      <c r="N4126" s="9"/>
    </row>
    <row r="4127" spans="1:14" x14ac:dyDescent="0.2">
      <c r="A4127" s="9"/>
      <c r="B4127" s="9"/>
      <c r="C4127" s="9"/>
      <c r="D4127" s="9"/>
      <c r="E4127" s="9"/>
      <c r="F4127" s="9"/>
      <c r="G4127" s="9"/>
      <c r="H4127" s="9"/>
      <c r="I4127" s="9"/>
      <c r="J4127" s="9"/>
      <c r="K4127" s="9"/>
      <c r="L4127" s="9"/>
      <c r="M4127" s="9"/>
      <c r="N4127" s="9"/>
    </row>
    <row r="4128" spans="1:14" x14ac:dyDescent="0.2">
      <c r="A4128" s="9"/>
      <c r="B4128" s="9"/>
      <c r="C4128" s="9"/>
      <c r="D4128" s="9"/>
      <c r="E4128" s="9"/>
      <c r="F4128" s="9"/>
      <c r="G4128" s="9"/>
      <c r="H4128" s="9"/>
      <c r="I4128" s="9"/>
      <c r="J4128" s="9"/>
      <c r="K4128" s="9"/>
      <c r="L4128" s="9"/>
      <c r="M4128" s="9"/>
      <c r="N4128" s="9"/>
    </row>
    <row r="4129" spans="1:14" x14ac:dyDescent="0.2">
      <c r="A4129" s="9"/>
      <c r="B4129" s="9"/>
      <c r="C4129" s="9"/>
      <c r="D4129" s="9"/>
      <c r="E4129" s="9"/>
      <c r="F4129" s="9"/>
      <c r="G4129" s="9"/>
      <c r="H4129" s="9"/>
      <c r="I4129" s="9"/>
      <c r="J4129" s="9"/>
      <c r="K4129" s="9"/>
      <c r="L4129" s="9"/>
      <c r="M4129" s="9"/>
      <c r="N4129" s="9"/>
    </row>
    <row r="4130" spans="1:14" x14ac:dyDescent="0.2">
      <c r="A4130" s="9"/>
      <c r="B4130" s="9"/>
      <c r="C4130" s="9"/>
      <c r="D4130" s="9"/>
      <c r="E4130" s="9"/>
      <c r="F4130" s="9"/>
      <c r="G4130" s="9"/>
      <c r="H4130" s="9"/>
      <c r="I4130" s="9"/>
      <c r="J4130" s="9"/>
      <c r="K4130" s="9"/>
      <c r="L4130" s="9"/>
      <c r="M4130" s="9"/>
      <c r="N4130" s="9"/>
    </row>
    <row r="4131" spans="1:14" x14ac:dyDescent="0.2">
      <c r="A4131" s="9"/>
      <c r="B4131" s="9"/>
      <c r="C4131" s="9"/>
      <c r="D4131" s="9"/>
      <c r="E4131" s="9"/>
      <c r="F4131" s="9"/>
      <c r="G4131" s="9"/>
      <c r="H4131" s="9"/>
      <c r="I4131" s="9"/>
      <c r="J4131" s="9"/>
      <c r="K4131" s="9"/>
      <c r="L4131" s="9"/>
      <c r="M4131" s="9"/>
      <c r="N4131" s="9"/>
    </row>
    <row r="4132" spans="1:14" x14ac:dyDescent="0.2">
      <c r="A4132" s="9"/>
      <c r="B4132" s="9"/>
      <c r="C4132" s="9"/>
      <c r="D4132" s="9"/>
      <c r="E4132" s="9"/>
      <c r="F4132" s="9"/>
      <c r="G4132" s="9"/>
      <c r="H4132" s="9"/>
      <c r="I4132" s="9"/>
      <c r="J4132" s="9"/>
      <c r="K4132" s="9"/>
      <c r="L4132" s="9"/>
      <c r="M4132" s="9"/>
      <c r="N4132" s="9"/>
    </row>
    <row r="4133" spans="1:14" x14ac:dyDescent="0.2">
      <c r="A4133" s="9"/>
      <c r="B4133" s="9"/>
      <c r="C4133" s="9"/>
      <c r="D4133" s="9"/>
      <c r="E4133" s="9"/>
      <c r="F4133" s="9"/>
      <c r="G4133" s="9"/>
      <c r="H4133" s="9"/>
      <c r="I4133" s="9"/>
      <c r="J4133" s="9"/>
      <c r="K4133" s="9"/>
      <c r="L4133" s="9"/>
      <c r="M4133" s="9"/>
      <c r="N4133" s="9"/>
    </row>
    <row r="4134" spans="1:14" x14ac:dyDescent="0.2">
      <c r="A4134" s="9"/>
      <c r="B4134" s="9"/>
      <c r="C4134" s="9"/>
      <c r="D4134" s="9"/>
      <c r="E4134" s="9"/>
      <c r="F4134" s="9"/>
      <c r="G4134" s="9"/>
      <c r="H4134" s="9"/>
      <c r="I4134" s="9"/>
      <c r="J4134" s="9"/>
      <c r="K4134" s="9"/>
      <c r="L4134" s="9"/>
      <c r="M4134" s="9"/>
      <c r="N4134" s="9"/>
    </row>
    <row r="4135" spans="1:14" x14ac:dyDescent="0.2">
      <c r="A4135" s="9"/>
      <c r="B4135" s="9"/>
      <c r="C4135" s="9"/>
      <c r="D4135" s="9"/>
      <c r="E4135" s="9"/>
      <c r="F4135" s="9"/>
      <c r="G4135" s="9"/>
      <c r="H4135" s="9"/>
      <c r="I4135" s="9"/>
      <c r="J4135" s="9"/>
      <c r="K4135" s="9"/>
      <c r="L4135" s="9"/>
      <c r="M4135" s="9"/>
      <c r="N4135" s="9"/>
    </row>
    <row r="4136" spans="1:14" x14ac:dyDescent="0.2">
      <c r="A4136" s="9"/>
      <c r="B4136" s="9"/>
      <c r="C4136" s="9"/>
      <c r="D4136" s="9"/>
      <c r="E4136" s="9"/>
      <c r="F4136" s="9"/>
      <c r="G4136" s="9"/>
      <c r="H4136" s="9"/>
      <c r="I4136" s="9"/>
      <c r="J4136" s="9"/>
      <c r="K4136" s="9"/>
      <c r="L4136" s="9"/>
      <c r="M4136" s="9"/>
      <c r="N4136" s="9"/>
    </row>
    <row r="4137" spans="1:14" x14ac:dyDescent="0.2">
      <c r="A4137" s="9"/>
      <c r="B4137" s="9"/>
      <c r="C4137" s="9"/>
      <c r="D4137" s="9"/>
      <c r="E4137" s="9"/>
      <c r="F4137" s="9"/>
      <c r="G4137" s="9"/>
      <c r="H4137" s="9"/>
      <c r="I4137" s="9"/>
      <c r="J4137" s="9"/>
      <c r="K4137" s="9"/>
      <c r="L4137" s="9"/>
      <c r="M4137" s="9"/>
      <c r="N4137" s="9"/>
    </row>
    <row r="4138" spans="1:14" x14ac:dyDescent="0.2">
      <c r="A4138" s="9"/>
      <c r="B4138" s="9"/>
      <c r="C4138" s="9"/>
      <c r="D4138" s="9"/>
      <c r="E4138" s="9"/>
      <c r="F4138" s="9"/>
      <c r="G4138" s="9"/>
      <c r="H4138" s="9"/>
      <c r="I4138" s="9"/>
      <c r="J4138" s="9"/>
      <c r="K4138" s="9"/>
      <c r="L4138" s="9"/>
      <c r="M4138" s="9"/>
      <c r="N4138" s="9"/>
    </row>
    <row r="4139" spans="1:14" x14ac:dyDescent="0.2">
      <c r="A4139" s="9"/>
      <c r="B4139" s="9"/>
      <c r="C4139" s="9"/>
      <c r="D4139" s="9"/>
      <c r="E4139" s="9"/>
      <c r="F4139" s="9"/>
      <c r="G4139" s="9"/>
      <c r="H4139" s="9"/>
      <c r="I4139" s="9"/>
      <c r="J4139" s="9"/>
      <c r="K4139" s="9"/>
      <c r="L4139" s="9"/>
      <c r="M4139" s="9"/>
      <c r="N4139" s="9"/>
    </row>
    <row r="4140" spans="1:14" x14ac:dyDescent="0.2">
      <c r="A4140" s="9"/>
      <c r="B4140" s="9"/>
      <c r="C4140" s="9"/>
      <c r="D4140" s="9"/>
      <c r="E4140" s="9"/>
      <c r="F4140" s="9"/>
      <c r="G4140" s="9"/>
      <c r="H4140" s="9"/>
      <c r="I4140" s="9"/>
      <c r="J4140" s="9"/>
      <c r="K4140" s="9"/>
      <c r="L4140" s="9"/>
      <c r="M4140" s="9"/>
      <c r="N4140" s="9"/>
    </row>
    <row r="4141" spans="1:14" x14ac:dyDescent="0.2">
      <c r="A4141" s="9"/>
      <c r="B4141" s="9"/>
      <c r="C4141" s="9"/>
      <c r="D4141" s="9"/>
      <c r="E4141" s="9"/>
      <c r="F4141" s="9"/>
      <c r="G4141" s="9"/>
      <c r="H4141" s="9"/>
      <c r="I4141" s="9"/>
      <c r="J4141" s="9"/>
      <c r="K4141" s="9"/>
      <c r="L4141" s="9"/>
      <c r="M4141" s="9"/>
      <c r="N4141" s="9"/>
    </row>
    <row r="4142" spans="1:14" x14ac:dyDescent="0.2">
      <c r="A4142" s="9"/>
      <c r="B4142" s="9"/>
      <c r="C4142" s="9"/>
      <c r="D4142" s="9"/>
      <c r="E4142" s="9"/>
      <c r="F4142" s="9"/>
      <c r="G4142" s="9"/>
      <c r="H4142" s="9"/>
      <c r="I4142" s="9"/>
      <c r="J4142" s="9"/>
      <c r="K4142" s="9"/>
      <c r="L4142" s="9"/>
      <c r="M4142" s="9"/>
      <c r="N4142" s="9"/>
    </row>
    <row r="4143" spans="1:14" x14ac:dyDescent="0.2">
      <c r="A4143" s="9"/>
      <c r="B4143" s="9"/>
      <c r="C4143" s="9"/>
      <c r="D4143" s="9"/>
      <c r="E4143" s="9"/>
      <c r="F4143" s="9"/>
      <c r="G4143" s="9"/>
      <c r="H4143" s="9"/>
      <c r="I4143" s="9"/>
      <c r="J4143" s="9"/>
      <c r="K4143" s="9"/>
      <c r="L4143" s="9"/>
      <c r="M4143" s="9"/>
      <c r="N4143" s="9"/>
    </row>
    <row r="4144" spans="1:14" x14ac:dyDescent="0.2">
      <c r="A4144" s="9"/>
      <c r="B4144" s="9"/>
      <c r="C4144" s="9"/>
      <c r="D4144" s="9"/>
      <c r="E4144" s="9"/>
      <c r="F4144" s="9"/>
      <c r="G4144" s="9"/>
      <c r="H4144" s="9"/>
      <c r="I4144" s="9"/>
      <c r="J4144" s="9"/>
      <c r="K4144" s="9"/>
      <c r="L4144" s="9"/>
      <c r="M4144" s="9"/>
      <c r="N4144" s="9"/>
    </row>
    <row r="4145" spans="1:14" x14ac:dyDescent="0.2">
      <c r="A4145" s="9"/>
      <c r="B4145" s="9"/>
      <c r="C4145" s="9"/>
      <c r="D4145" s="9"/>
      <c r="E4145" s="9"/>
      <c r="F4145" s="9"/>
      <c r="G4145" s="9"/>
      <c r="H4145" s="9"/>
      <c r="I4145" s="9"/>
      <c r="J4145" s="9"/>
      <c r="K4145" s="9"/>
      <c r="L4145" s="9"/>
      <c r="M4145" s="9"/>
      <c r="N4145" s="9"/>
    </row>
    <row r="4146" spans="1:14" x14ac:dyDescent="0.2">
      <c r="A4146" s="9"/>
      <c r="B4146" s="9"/>
      <c r="C4146" s="9"/>
      <c r="D4146" s="9"/>
      <c r="E4146" s="9"/>
      <c r="F4146" s="9"/>
      <c r="G4146" s="9"/>
      <c r="H4146" s="9"/>
      <c r="I4146" s="9"/>
      <c r="J4146" s="9"/>
      <c r="K4146" s="9"/>
      <c r="L4146" s="9"/>
      <c r="M4146" s="9"/>
      <c r="N4146" s="9"/>
    </row>
    <row r="4147" spans="1:14" x14ac:dyDescent="0.2">
      <c r="A4147" s="9"/>
      <c r="B4147" s="9"/>
      <c r="C4147" s="9"/>
      <c r="D4147" s="9"/>
      <c r="E4147" s="9"/>
      <c r="F4147" s="9"/>
      <c r="G4147" s="9"/>
      <c r="H4147" s="9"/>
      <c r="I4147" s="9"/>
      <c r="J4147" s="9"/>
      <c r="K4147" s="9"/>
      <c r="L4147" s="9"/>
      <c r="M4147" s="9"/>
      <c r="N4147" s="9"/>
    </row>
    <row r="4148" spans="1:14" x14ac:dyDescent="0.2">
      <c r="A4148" s="9"/>
      <c r="B4148" s="9"/>
      <c r="C4148" s="9"/>
      <c r="D4148" s="9"/>
      <c r="E4148" s="9"/>
      <c r="F4148" s="9"/>
      <c r="G4148" s="9"/>
      <c r="H4148" s="9"/>
      <c r="I4148" s="9"/>
      <c r="J4148" s="9"/>
      <c r="K4148" s="9"/>
      <c r="L4148" s="9"/>
      <c r="M4148" s="9"/>
      <c r="N4148" s="9"/>
    </row>
    <row r="4149" spans="1:14" x14ac:dyDescent="0.2">
      <c r="A4149" s="9"/>
      <c r="B4149" s="9"/>
      <c r="C4149" s="9"/>
      <c r="D4149" s="9"/>
      <c r="E4149" s="9"/>
      <c r="F4149" s="9"/>
      <c r="G4149" s="9"/>
      <c r="H4149" s="9"/>
      <c r="I4149" s="9"/>
      <c r="J4149" s="9"/>
      <c r="K4149" s="9"/>
      <c r="L4149" s="9"/>
      <c r="M4149" s="9"/>
      <c r="N4149" s="9"/>
    </row>
    <row r="4150" spans="1:14" x14ac:dyDescent="0.2">
      <c r="A4150" s="9"/>
      <c r="B4150" s="9"/>
      <c r="C4150" s="9"/>
      <c r="D4150" s="9"/>
      <c r="E4150" s="9"/>
      <c r="F4150" s="9"/>
      <c r="G4150" s="9"/>
      <c r="H4150" s="9"/>
      <c r="I4150" s="9"/>
      <c r="J4150" s="9"/>
      <c r="K4150" s="9"/>
      <c r="L4150" s="9"/>
      <c r="M4150" s="9"/>
      <c r="N4150" s="9"/>
    </row>
    <row r="4151" spans="1:14" x14ac:dyDescent="0.2">
      <c r="A4151" s="9"/>
      <c r="B4151" s="9"/>
      <c r="C4151" s="9"/>
      <c r="D4151" s="9"/>
      <c r="E4151" s="9"/>
      <c r="F4151" s="9"/>
      <c r="G4151" s="9"/>
      <c r="H4151" s="9"/>
      <c r="I4151" s="9"/>
      <c r="J4151" s="9"/>
      <c r="K4151" s="9"/>
      <c r="L4151" s="9"/>
      <c r="M4151" s="9"/>
      <c r="N4151" s="9"/>
    </row>
    <row r="4152" spans="1:14" x14ac:dyDescent="0.2">
      <c r="A4152" s="9"/>
      <c r="B4152" s="9"/>
      <c r="C4152" s="9"/>
      <c r="D4152" s="9"/>
      <c r="E4152" s="9"/>
      <c r="F4152" s="9"/>
      <c r="G4152" s="9"/>
      <c r="H4152" s="9"/>
      <c r="I4152" s="9"/>
      <c r="J4152" s="9"/>
      <c r="K4152" s="9"/>
      <c r="L4152" s="9"/>
      <c r="M4152" s="9"/>
      <c r="N4152" s="9"/>
    </row>
    <row r="4153" spans="1:14" x14ac:dyDescent="0.2">
      <c r="A4153" s="9"/>
      <c r="B4153" s="9"/>
      <c r="C4153" s="9"/>
      <c r="D4153" s="9"/>
      <c r="E4153" s="9"/>
      <c r="F4153" s="9"/>
      <c r="G4153" s="9"/>
      <c r="H4153" s="9"/>
      <c r="I4153" s="9"/>
      <c r="J4153" s="9"/>
      <c r="K4153" s="9"/>
      <c r="L4153" s="9"/>
      <c r="M4153" s="9"/>
      <c r="N4153" s="9"/>
    </row>
    <row r="4154" spans="1:14" x14ac:dyDescent="0.2">
      <c r="A4154" s="9"/>
      <c r="B4154" s="9"/>
      <c r="C4154" s="9"/>
      <c r="D4154" s="9"/>
      <c r="E4154" s="9"/>
      <c r="F4154" s="9"/>
      <c r="G4154" s="9"/>
      <c r="H4154" s="9"/>
      <c r="I4154" s="9"/>
      <c r="J4154" s="9"/>
      <c r="K4154" s="9"/>
      <c r="L4154" s="9"/>
      <c r="M4154" s="9"/>
      <c r="N4154" s="9"/>
    </row>
    <row r="4155" spans="1:14" x14ac:dyDescent="0.2">
      <c r="A4155" s="9"/>
      <c r="B4155" s="9"/>
      <c r="C4155" s="9"/>
      <c r="D4155" s="9"/>
      <c r="E4155" s="9"/>
      <c r="F4155" s="9"/>
      <c r="G4155" s="9"/>
      <c r="H4155" s="9"/>
      <c r="I4155" s="9"/>
      <c r="J4155" s="9"/>
      <c r="K4155" s="9"/>
      <c r="L4155" s="9"/>
      <c r="M4155" s="9"/>
      <c r="N4155" s="9"/>
    </row>
    <row r="4156" spans="1:14" x14ac:dyDescent="0.2">
      <c r="A4156" s="9"/>
      <c r="B4156" s="9"/>
      <c r="C4156" s="9"/>
      <c r="D4156" s="9"/>
      <c r="E4156" s="9"/>
      <c r="F4156" s="9"/>
      <c r="G4156" s="9"/>
      <c r="H4156" s="9"/>
      <c r="I4156" s="9"/>
      <c r="J4156" s="9"/>
      <c r="K4156" s="9"/>
      <c r="L4156" s="9"/>
      <c r="M4156" s="9"/>
      <c r="N4156" s="9"/>
    </row>
    <row r="4157" spans="1:14" x14ac:dyDescent="0.2">
      <c r="A4157" s="9"/>
      <c r="B4157" s="9"/>
      <c r="C4157" s="9"/>
      <c r="D4157" s="9"/>
      <c r="E4157" s="9"/>
      <c r="F4157" s="9"/>
      <c r="G4157" s="9"/>
      <c r="H4157" s="9"/>
      <c r="I4157" s="9"/>
      <c r="J4157" s="9"/>
      <c r="K4157" s="9"/>
      <c r="L4157" s="9"/>
      <c r="M4157" s="9"/>
      <c r="N4157" s="9"/>
    </row>
    <row r="4158" spans="1:14" x14ac:dyDescent="0.2">
      <c r="A4158" s="9"/>
      <c r="B4158" s="9"/>
      <c r="C4158" s="9"/>
      <c r="D4158" s="9"/>
      <c r="E4158" s="9"/>
      <c r="F4158" s="9"/>
      <c r="G4158" s="9"/>
      <c r="H4158" s="9"/>
      <c r="I4158" s="9"/>
      <c r="J4158" s="9"/>
      <c r="K4158" s="9"/>
      <c r="L4158" s="9"/>
      <c r="M4158" s="9"/>
      <c r="N4158" s="9"/>
    </row>
    <row r="4159" spans="1:14" x14ac:dyDescent="0.2">
      <c r="A4159" s="9"/>
      <c r="B4159" s="9"/>
      <c r="C4159" s="9"/>
      <c r="D4159" s="9"/>
      <c r="E4159" s="9"/>
      <c r="F4159" s="9"/>
      <c r="G4159" s="9"/>
      <c r="H4159" s="9"/>
      <c r="I4159" s="9"/>
      <c r="J4159" s="9"/>
      <c r="K4159" s="9"/>
      <c r="L4159" s="9"/>
      <c r="M4159" s="9"/>
      <c r="N4159" s="9"/>
    </row>
    <row r="4160" spans="1:14" x14ac:dyDescent="0.2">
      <c r="A4160" s="9"/>
      <c r="B4160" s="9"/>
      <c r="C4160" s="9"/>
      <c r="D4160" s="9"/>
      <c r="E4160" s="9"/>
      <c r="F4160" s="9"/>
      <c r="G4160" s="9"/>
      <c r="H4160" s="9"/>
      <c r="I4160" s="9"/>
      <c r="J4160" s="9"/>
      <c r="K4160" s="9"/>
      <c r="L4160" s="9"/>
      <c r="M4160" s="9"/>
      <c r="N4160" s="9"/>
    </row>
    <row r="4161" spans="1:14" x14ac:dyDescent="0.2">
      <c r="A4161" s="9"/>
      <c r="B4161" s="9"/>
      <c r="C4161" s="9"/>
      <c r="D4161" s="9"/>
      <c r="E4161" s="9"/>
      <c r="F4161" s="9"/>
      <c r="G4161" s="9"/>
      <c r="H4161" s="9"/>
      <c r="I4161" s="9"/>
      <c r="J4161" s="9"/>
      <c r="K4161" s="9"/>
      <c r="L4161" s="9"/>
      <c r="M4161" s="9"/>
      <c r="N4161" s="9"/>
    </row>
    <row r="4162" spans="1:14" x14ac:dyDescent="0.2">
      <c r="A4162" s="9"/>
      <c r="B4162" s="9"/>
      <c r="C4162" s="9"/>
      <c r="D4162" s="9"/>
      <c r="E4162" s="9"/>
      <c r="F4162" s="9"/>
      <c r="G4162" s="9"/>
      <c r="H4162" s="9"/>
      <c r="I4162" s="9"/>
      <c r="J4162" s="9"/>
      <c r="K4162" s="9"/>
      <c r="L4162" s="9"/>
      <c r="M4162" s="9"/>
      <c r="N4162" s="9"/>
    </row>
    <row r="4163" spans="1:14" x14ac:dyDescent="0.2">
      <c r="A4163" s="9"/>
      <c r="B4163" s="9"/>
      <c r="C4163" s="9"/>
      <c r="D4163" s="9"/>
      <c r="E4163" s="9"/>
      <c r="F4163" s="9"/>
      <c r="G4163" s="9"/>
      <c r="H4163" s="9"/>
      <c r="I4163" s="9"/>
      <c r="J4163" s="9"/>
      <c r="K4163" s="9"/>
      <c r="L4163" s="9"/>
      <c r="M4163" s="9"/>
      <c r="N4163" s="9"/>
    </row>
    <row r="4164" spans="1:14" x14ac:dyDescent="0.2">
      <c r="A4164" s="9"/>
      <c r="B4164" s="9"/>
      <c r="C4164" s="9"/>
      <c r="D4164" s="9"/>
      <c r="E4164" s="9"/>
      <c r="F4164" s="9"/>
      <c r="G4164" s="9"/>
      <c r="H4164" s="9"/>
      <c r="I4164" s="9"/>
      <c r="J4164" s="9"/>
      <c r="K4164" s="9"/>
      <c r="L4164" s="9"/>
      <c r="M4164" s="9"/>
      <c r="N4164" s="9"/>
    </row>
    <row r="4165" spans="1:14" x14ac:dyDescent="0.2">
      <c r="A4165" s="9"/>
      <c r="B4165" s="9"/>
      <c r="C4165" s="9"/>
      <c r="D4165" s="9"/>
      <c r="E4165" s="9"/>
      <c r="F4165" s="9"/>
      <c r="G4165" s="9"/>
      <c r="H4165" s="9"/>
      <c r="I4165" s="9"/>
      <c r="J4165" s="9"/>
      <c r="K4165" s="9"/>
      <c r="L4165" s="9"/>
      <c r="M4165" s="9"/>
      <c r="N4165" s="9"/>
    </row>
    <row r="4166" spans="1:14" x14ac:dyDescent="0.2">
      <c r="A4166" s="9"/>
      <c r="B4166" s="9"/>
      <c r="C4166" s="9"/>
      <c r="D4166" s="9"/>
      <c r="E4166" s="9"/>
      <c r="F4166" s="9"/>
      <c r="G4166" s="9"/>
      <c r="H4166" s="9"/>
      <c r="I4166" s="9"/>
      <c r="J4166" s="9"/>
      <c r="K4166" s="9"/>
      <c r="L4166" s="9"/>
      <c r="M4166" s="9"/>
      <c r="N4166" s="9"/>
    </row>
    <row r="4167" spans="1:14" x14ac:dyDescent="0.2">
      <c r="A4167" s="9"/>
      <c r="B4167" s="9"/>
      <c r="C4167" s="9"/>
      <c r="D4167" s="9"/>
      <c r="E4167" s="9"/>
      <c r="F4167" s="9"/>
      <c r="G4167" s="9"/>
      <c r="H4167" s="9"/>
      <c r="I4167" s="9"/>
      <c r="J4167" s="9"/>
      <c r="K4167" s="9"/>
      <c r="L4167" s="9"/>
      <c r="M4167" s="9"/>
      <c r="N4167" s="9"/>
    </row>
    <row r="4168" spans="1:14" x14ac:dyDescent="0.2">
      <c r="A4168" s="9"/>
      <c r="B4168" s="9"/>
      <c r="C4168" s="9"/>
      <c r="D4168" s="9"/>
      <c r="E4168" s="9"/>
      <c r="F4168" s="9"/>
      <c r="G4168" s="9"/>
      <c r="H4168" s="9"/>
      <c r="I4168" s="9"/>
      <c r="J4168" s="9"/>
      <c r="K4168" s="9"/>
      <c r="L4168" s="9"/>
      <c r="M4168" s="9"/>
      <c r="N4168" s="9"/>
    </row>
    <row r="4169" spans="1:14" x14ac:dyDescent="0.2">
      <c r="A4169" s="9"/>
      <c r="B4169" s="9"/>
      <c r="C4169" s="9"/>
      <c r="D4169" s="9"/>
      <c r="E4169" s="9"/>
      <c r="F4169" s="9"/>
      <c r="G4169" s="9"/>
      <c r="H4169" s="9"/>
      <c r="I4169" s="9"/>
      <c r="J4169" s="9"/>
      <c r="K4169" s="9"/>
      <c r="L4169" s="9"/>
      <c r="M4169" s="9"/>
      <c r="N4169" s="9"/>
    </row>
    <row r="4170" spans="1:14" x14ac:dyDescent="0.2">
      <c r="A4170" s="9"/>
      <c r="B4170" s="9"/>
      <c r="C4170" s="9"/>
      <c r="D4170" s="9"/>
      <c r="E4170" s="9"/>
      <c r="F4170" s="9"/>
      <c r="G4170" s="9"/>
      <c r="H4170" s="9"/>
      <c r="I4170" s="9"/>
      <c r="J4170" s="9"/>
      <c r="K4170" s="9"/>
      <c r="L4170" s="9"/>
      <c r="M4170" s="9"/>
      <c r="N4170" s="9"/>
    </row>
    <row r="4171" spans="1:14" x14ac:dyDescent="0.2">
      <c r="A4171" s="9"/>
      <c r="B4171" s="9"/>
      <c r="C4171" s="9"/>
      <c r="D4171" s="9"/>
      <c r="E4171" s="9"/>
      <c r="F4171" s="9"/>
      <c r="G4171" s="9"/>
      <c r="H4171" s="9"/>
      <c r="I4171" s="9"/>
      <c r="J4171" s="9"/>
      <c r="K4171" s="9"/>
      <c r="L4171" s="9"/>
      <c r="M4171" s="9"/>
      <c r="N4171" s="9"/>
    </row>
    <row r="4172" spans="1:14" x14ac:dyDescent="0.2">
      <c r="A4172" s="9"/>
      <c r="B4172" s="9"/>
      <c r="C4172" s="9"/>
      <c r="D4172" s="9"/>
      <c r="E4172" s="9"/>
      <c r="F4172" s="9"/>
      <c r="G4172" s="9"/>
      <c r="H4172" s="9"/>
      <c r="I4172" s="9"/>
      <c r="J4172" s="9"/>
      <c r="K4172" s="9"/>
      <c r="L4172" s="9"/>
      <c r="M4172" s="9"/>
      <c r="N4172" s="9"/>
    </row>
    <row r="4173" spans="1:14" x14ac:dyDescent="0.2">
      <c r="A4173" s="9"/>
      <c r="B4173" s="9"/>
      <c r="C4173" s="9"/>
      <c r="D4173" s="9"/>
      <c r="E4173" s="9"/>
      <c r="F4173" s="9"/>
      <c r="G4173" s="9"/>
      <c r="H4173" s="9"/>
      <c r="I4173" s="9"/>
      <c r="J4173" s="9"/>
      <c r="K4173" s="9"/>
      <c r="L4173" s="9"/>
      <c r="M4173" s="9"/>
      <c r="N4173" s="9"/>
    </row>
    <row r="4174" spans="1:14" x14ac:dyDescent="0.2">
      <c r="A4174" s="9"/>
      <c r="B4174" s="9"/>
      <c r="C4174" s="9"/>
      <c r="D4174" s="9"/>
      <c r="E4174" s="9"/>
      <c r="F4174" s="9"/>
      <c r="G4174" s="9"/>
      <c r="H4174" s="9"/>
      <c r="I4174" s="9"/>
      <c r="J4174" s="9"/>
      <c r="K4174" s="9"/>
      <c r="L4174" s="9"/>
      <c r="M4174" s="9"/>
      <c r="N4174" s="9"/>
    </row>
    <row r="4175" spans="1:14" x14ac:dyDescent="0.2">
      <c r="A4175" s="9"/>
      <c r="B4175" s="9"/>
      <c r="C4175" s="9"/>
      <c r="D4175" s="9"/>
      <c r="E4175" s="9"/>
      <c r="F4175" s="9"/>
      <c r="G4175" s="9"/>
      <c r="H4175" s="9"/>
      <c r="I4175" s="9"/>
      <c r="J4175" s="9"/>
      <c r="K4175" s="9"/>
      <c r="L4175" s="9"/>
      <c r="M4175" s="9"/>
      <c r="N4175" s="9"/>
    </row>
    <row r="4176" spans="1:14" x14ac:dyDescent="0.2">
      <c r="A4176" s="9"/>
      <c r="B4176" s="9"/>
      <c r="C4176" s="9"/>
      <c r="D4176" s="9"/>
      <c r="E4176" s="9"/>
      <c r="F4176" s="9"/>
      <c r="G4176" s="9"/>
      <c r="H4176" s="9"/>
      <c r="I4176" s="9"/>
      <c r="J4176" s="9"/>
      <c r="K4176" s="9"/>
      <c r="L4176" s="9"/>
      <c r="M4176" s="9"/>
      <c r="N4176" s="9"/>
    </row>
    <row r="4177" spans="1:14" x14ac:dyDescent="0.2">
      <c r="A4177" s="9"/>
      <c r="B4177" s="9"/>
      <c r="C4177" s="9"/>
      <c r="D4177" s="9"/>
      <c r="E4177" s="9"/>
      <c r="F4177" s="9"/>
      <c r="G4177" s="9"/>
      <c r="H4177" s="9"/>
      <c r="I4177" s="9"/>
      <c r="J4177" s="9"/>
      <c r="K4177" s="9"/>
      <c r="L4177" s="9"/>
      <c r="M4177" s="9"/>
      <c r="N4177" s="9"/>
    </row>
    <row r="4178" spans="1:14" x14ac:dyDescent="0.2">
      <c r="A4178" s="9"/>
      <c r="B4178" s="9"/>
      <c r="C4178" s="9"/>
      <c r="D4178" s="9"/>
      <c r="E4178" s="9"/>
      <c r="F4178" s="9"/>
      <c r="G4178" s="9"/>
      <c r="H4178" s="9"/>
      <c r="I4178" s="9"/>
      <c r="J4178" s="9"/>
      <c r="K4178" s="9"/>
      <c r="L4178" s="9"/>
      <c r="M4178" s="9"/>
      <c r="N4178" s="9"/>
    </row>
    <row r="4179" spans="1:14" x14ac:dyDescent="0.2">
      <c r="A4179" s="9"/>
      <c r="B4179" s="9"/>
      <c r="C4179" s="9"/>
      <c r="D4179" s="9"/>
      <c r="E4179" s="9"/>
      <c r="F4179" s="9"/>
      <c r="G4179" s="9"/>
      <c r="H4179" s="9"/>
      <c r="I4179" s="9"/>
      <c r="J4179" s="9"/>
      <c r="K4179" s="9"/>
      <c r="L4179" s="9"/>
      <c r="M4179" s="9"/>
      <c r="N4179" s="9"/>
    </row>
    <row r="4180" spans="1:14" x14ac:dyDescent="0.2">
      <c r="A4180" s="9"/>
      <c r="B4180" s="9"/>
      <c r="C4180" s="9"/>
      <c r="D4180" s="9"/>
      <c r="E4180" s="9"/>
      <c r="F4180" s="9"/>
      <c r="G4180" s="9"/>
      <c r="H4180" s="9"/>
      <c r="I4180" s="9"/>
      <c r="J4180" s="9"/>
      <c r="K4180" s="9"/>
      <c r="L4180" s="9"/>
      <c r="M4180" s="9"/>
      <c r="N4180" s="9"/>
    </row>
    <row r="4181" spans="1:14" x14ac:dyDescent="0.2">
      <c r="A4181" s="9"/>
      <c r="B4181" s="9"/>
      <c r="C4181" s="9"/>
      <c r="D4181" s="9"/>
      <c r="E4181" s="9"/>
      <c r="F4181" s="9"/>
      <c r="G4181" s="9"/>
      <c r="H4181" s="9"/>
      <c r="I4181" s="9"/>
      <c r="J4181" s="9"/>
      <c r="K4181" s="9"/>
      <c r="L4181" s="9"/>
      <c r="M4181" s="9"/>
      <c r="N4181" s="9"/>
    </row>
    <row r="4182" spans="1:14" x14ac:dyDescent="0.2">
      <c r="A4182" s="9"/>
      <c r="B4182" s="9"/>
      <c r="C4182" s="9"/>
      <c r="D4182" s="9"/>
      <c r="E4182" s="9"/>
      <c r="F4182" s="9"/>
      <c r="G4182" s="9"/>
      <c r="H4182" s="9"/>
      <c r="I4182" s="9"/>
      <c r="J4182" s="9"/>
      <c r="K4182" s="9"/>
      <c r="L4182" s="9"/>
      <c r="M4182" s="9"/>
      <c r="N4182" s="9"/>
    </row>
    <row r="4183" spans="1:14" x14ac:dyDescent="0.2">
      <c r="A4183" s="9"/>
      <c r="B4183" s="9"/>
      <c r="C4183" s="9"/>
      <c r="D4183" s="9"/>
      <c r="E4183" s="9"/>
      <c r="F4183" s="9"/>
      <c r="G4183" s="9"/>
      <c r="H4183" s="9"/>
      <c r="I4183" s="9"/>
      <c r="J4183" s="9"/>
      <c r="K4183" s="9"/>
      <c r="L4183" s="9"/>
      <c r="M4183" s="9"/>
      <c r="N4183" s="9"/>
    </row>
    <row r="4184" spans="1:14" x14ac:dyDescent="0.2">
      <c r="A4184" s="9"/>
      <c r="B4184" s="9"/>
      <c r="C4184" s="9"/>
      <c r="D4184" s="9"/>
      <c r="E4184" s="9"/>
      <c r="F4184" s="9"/>
      <c r="G4184" s="9"/>
      <c r="H4184" s="9"/>
      <c r="I4184" s="9"/>
      <c r="J4184" s="9"/>
      <c r="K4184" s="9"/>
      <c r="L4184" s="9"/>
      <c r="M4184" s="9"/>
      <c r="N4184" s="9"/>
    </row>
    <row r="4185" spans="1:14" x14ac:dyDescent="0.2">
      <c r="A4185" s="9"/>
      <c r="B4185" s="9"/>
      <c r="C4185" s="9"/>
      <c r="D4185" s="9"/>
      <c r="E4185" s="9"/>
      <c r="F4185" s="9"/>
      <c r="G4185" s="9"/>
      <c r="H4185" s="9"/>
      <c r="I4185" s="9"/>
      <c r="J4185" s="9"/>
      <c r="K4185" s="9"/>
      <c r="L4185" s="9"/>
      <c r="M4185" s="9"/>
      <c r="N4185" s="9"/>
    </row>
    <row r="4186" spans="1:14" x14ac:dyDescent="0.2">
      <c r="A4186" s="9"/>
      <c r="B4186" s="9"/>
      <c r="C4186" s="9"/>
      <c r="D4186" s="9"/>
      <c r="E4186" s="9"/>
      <c r="F4186" s="9"/>
      <c r="G4186" s="9"/>
      <c r="H4186" s="9"/>
      <c r="I4186" s="9"/>
      <c r="J4186" s="9"/>
      <c r="K4186" s="9"/>
      <c r="L4186" s="9"/>
      <c r="M4186" s="9"/>
      <c r="N4186" s="9"/>
    </row>
    <row r="4187" spans="1:14" x14ac:dyDescent="0.2">
      <c r="A4187" s="9"/>
      <c r="B4187" s="9"/>
      <c r="C4187" s="9"/>
      <c r="D4187" s="9"/>
      <c r="E4187" s="9"/>
      <c r="F4187" s="9"/>
      <c r="G4187" s="9"/>
      <c r="H4187" s="9"/>
      <c r="I4187" s="9"/>
      <c r="J4187" s="9"/>
      <c r="K4187" s="9"/>
      <c r="L4187" s="9"/>
      <c r="M4187" s="9"/>
      <c r="N4187" s="9"/>
    </row>
    <row r="4188" spans="1:14" x14ac:dyDescent="0.2">
      <c r="A4188" s="9"/>
      <c r="B4188" s="9"/>
      <c r="C4188" s="9"/>
      <c r="D4188" s="9"/>
      <c r="E4188" s="9"/>
      <c r="F4188" s="9"/>
      <c r="G4188" s="9"/>
      <c r="H4188" s="9"/>
      <c r="I4188" s="9"/>
      <c r="J4188" s="9"/>
      <c r="K4188" s="9"/>
      <c r="L4188" s="9"/>
      <c r="M4188" s="9"/>
      <c r="N4188" s="9"/>
    </row>
    <row r="4189" spans="1:14" x14ac:dyDescent="0.2">
      <c r="A4189" s="9"/>
      <c r="B4189" s="9"/>
      <c r="C4189" s="9"/>
      <c r="D4189" s="9"/>
      <c r="E4189" s="9"/>
      <c r="F4189" s="9"/>
      <c r="G4189" s="9"/>
      <c r="H4189" s="9"/>
      <c r="I4189" s="9"/>
      <c r="J4189" s="9"/>
      <c r="K4189" s="9"/>
      <c r="L4189" s="9"/>
      <c r="M4189" s="9"/>
      <c r="N4189" s="9"/>
    </row>
    <row r="4190" spans="1:14" x14ac:dyDescent="0.2">
      <c r="A4190" s="9"/>
      <c r="B4190" s="9"/>
      <c r="C4190" s="9"/>
      <c r="D4190" s="9"/>
      <c r="E4190" s="9"/>
      <c r="F4190" s="9"/>
      <c r="G4190" s="9"/>
      <c r="H4190" s="9"/>
      <c r="I4190" s="9"/>
      <c r="J4190" s="9"/>
      <c r="K4190" s="9"/>
      <c r="L4190" s="9"/>
      <c r="M4190" s="9"/>
      <c r="N4190" s="9"/>
    </row>
    <row r="4191" spans="1:14" x14ac:dyDescent="0.2">
      <c r="A4191" s="9"/>
      <c r="B4191" s="9"/>
      <c r="C4191" s="9"/>
      <c r="D4191" s="9"/>
      <c r="E4191" s="9"/>
      <c r="F4191" s="9"/>
      <c r="G4191" s="9"/>
      <c r="H4191" s="9"/>
      <c r="I4191" s="9"/>
      <c r="J4191" s="9"/>
      <c r="K4191" s="9"/>
      <c r="L4191" s="9"/>
      <c r="M4191" s="9"/>
      <c r="N4191" s="9"/>
    </row>
    <row r="4192" spans="1:14" x14ac:dyDescent="0.2">
      <c r="A4192" s="9"/>
      <c r="B4192" s="9"/>
      <c r="C4192" s="9"/>
      <c r="D4192" s="9"/>
      <c r="E4192" s="9"/>
      <c r="F4192" s="9"/>
      <c r="G4192" s="9"/>
      <c r="H4192" s="9"/>
      <c r="I4192" s="9"/>
      <c r="J4192" s="9"/>
      <c r="K4192" s="9"/>
      <c r="L4192" s="9"/>
      <c r="M4192" s="9"/>
      <c r="N4192" s="9"/>
    </row>
    <row r="4193" spans="1:14" x14ac:dyDescent="0.2">
      <c r="A4193" s="9"/>
      <c r="B4193" s="9"/>
      <c r="C4193" s="9"/>
      <c r="D4193" s="9"/>
      <c r="E4193" s="9"/>
      <c r="F4193" s="9"/>
      <c r="G4193" s="9"/>
      <c r="H4193" s="9"/>
      <c r="I4193" s="9"/>
      <c r="J4193" s="9"/>
      <c r="K4193" s="9"/>
      <c r="L4193" s="9"/>
      <c r="M4193" s="9"/>
      <c r="N4193" s="9"/>
    </row>
    <row r="4194" spans="1:14" x14ac:dyDescent="0.2">
      <c r="A4194" s="9"/>
      <c r="B4194" s="9"/>
      <c r="C4194" s="9"/>
      <c r="D4194" s="9"/>
      <c r="E4194" s="9"/>
      <c r="F4194" s="9"/>
      <c r="G4194" s="9"/>
      <c r="H4194" s="9"/>
      <c r="I4194" s="9"/>
      <c r="J4194" s="9"/>
      <c r="K4194" s="9"/>
      <c r="L4194" s="9"/>
      <c r="M4194" s="9"/>
      <c r="N4194" s="9"/>
    </row>
    <row r="4195" spans="1:14" x14ac:dyDescent="0.2">
      <c r="A4195" s="9"/>
      <c r="B4195" s="9"/>
      <c r="C4195" s="9"/>
      <c r="D4195" s="9"/>
      <c r="E4195" s="9"/>
      <c r="F4195" s="9"/>
      <c r="G4195" s="9"/>
      <c r="H4195" s="9"/>
      <c r="I4195" s="9"/>
      <c r="J4195" s="9"/>
      <c r="K4195" s="9"/>
      <c r="L4195" s="9"/>
      <c r="M4195" s="9"/>
      <c r="N4195" s="9"/>
    </row>
    <row r="4196" spans="1:14" x14ac:dyDescent="0.2">
      <c r="A4196" s="9"/>
      <c r="B4196" s="9"/>
      <c r="C4196" s="9"/>
      <c r="D4196" s="9"/>
      <c r="E4196" s="9"/>
      <c r="F4196" s="9"/>
      <c r="G4196" s="9"/>
      <c r="H4196" s="9"/>
      <c r="I4196" s="9"/>
      <c r="J4196" s="9"/>
      <c r="K4196" s="9"/>
      <c r="L4196" s="9"/>
      <c r="M4196" s="9"/>
      <c r="N4196" s="9"/>
    </row>
    <row r="4197" spans="1:14" x14ac:dyDescent="0.2">
      <c r="A4197" s="9"/>
      <c r="B4197" s="9"/>
      <c r="C4197" s="9"/>
      <c r="D4197" s="9"/>
      <c r="E4197" s="9"/>
      <c r="F4197" s="9"/>
      <c r="G4197" s="9"/>
      <c r="H4197" s="9"/>
      <c r="I4197" s="9"/>
      <c r="J4197" s="9"/>
      <c r="K4197" s="9"/>
      <c r="L4197" s="9"/>
      <c r="M4197" s="9"/>
      <c r="N4197" s="9"/>
    </row>
    <row r="4198" spans="1:14" x14ac:dyDescent="0.2">
      <c r="A4198" s="9"/>
      <c r="B4198" s="9"/>
      <c r="C4198" s="9"/>
      <c r="D4198" s="9"/>
      <c r="E4198" s="9"/>
      <c r="F4198" s="9"/>
      <c r="G4198" s="9"/>
      <c r="H4198" s="9"/>
      <c r="I4198" s="9"/>
      <c r="J4198" s="9"/>
      <c r="K4198" s="9"/>
      <c r="L4198" s="9"/>
      <c r="M4198" s="9"/>
      <c r="N4198" s="9"/>
    </row>
    <row r="4199" spans="1:14" x14ac:dyDescent="0.2">
      <c r="A4199" s="9"/>
      <c r="B4199" s="9"/>
      <c r="C4199" s="9"/>
      <c r="D4199" s="9"/>
      <c r="E4199" s="9"/>
      <c r="F4199" s="9"/>
      <c r="G4199" s="9"/>
      <c r="H4199" s="9"/>
      <c r="I4199" s="9"/>
      <c r="J4199" s="9"/>
      <c r="K4199" s="9"/>
      <c r="L4199" s="9"/>
      <c r="M4199" s="9"/>
      <c r="N4199" s="9"/>
    </row>
    <row r="4200" spans="1:14" x14ac:dyDescent="0.2">
      <c r="A4200" s="9"/>
      <c r="B4200" s="9"/>
      <c r="C4200" s="9"/>
      <c r="D4200" s="9"/>
      <c r="E4200" s="9"/>
      <c r="F4200" s="9"/>
      <c r="G4200" s="9"/>
      <c r="H4200" s="9"/>
      <c r="I4200" s="9"/>
      <c r="J4200" s="9"/>
      <c r="K4200" s="9"/>
      <c r="L4200" s="9"/>
      <c r="M4200" s="9"/>
      <c r="N4200" s="9"/>
    </row>
    <row r="4201" spans="1:14" x14ac:dyDescent="0.2">
      <c r="A4201" s="9"/>
      <c r="B4201" s="9"/>
      <c r="C4201" s="9"/>
      <c r="D4201" s="9"/>
      <c r="E4201" s="9"/>
      <c r="F4201" s="9"/>
      <c r="G4201" s="9"/>
      <c r="H4201" s="9"/>
      <c r="I4201" s="9"/>
      <c r="J4201" s="9"/>
      <c r="K4201" s="9"/>
      <c r="L4201" s="9"/>
      <c r="M4201" s="9"/>
      <c r="N4201" s="9"/>
    </row>
    <row r="4202" spans="1:14" x14ac:dyDescent="0.2">
      <c r="A4202" s="9"/>
      <c r="B4202" s="9"/>
      <c r="C4202" s="9"/>
      <c r="D4202" s="9"/>
      <c r="E4202" s="9"/>
      <c r="F4202" s="9"/>
      <c r="G4202" s="9"/>
      <c r="H4202" s="9"/>
      <c r="I4202" s="9"/>
      <c r="J4202" s="9"/>
      <c r="K4202" s="9"/>
      <c r="L4202" s="9"/>
      <c r="M4202" s="9"/>
      <c r="N4202" s="9"/>
    </row>
    <row r="4203" spans="1:14" x14ac:dyDescent="0.2">
      <c r="A4203" s="9"/>
      <c r="B4203" s="9"/>
      <c r="C4203" s="9"/>
      <c r="D4203" s="9"/>
      <c r="E4203" s="9"/>
      <c r="F4203" s="9"/>
      <c r="G4203" s="9"/>
      <c r="H4203" s="9"/>
      <c r="I4203" s="9"/>
      <c r="J4203" s="9"/>
      <c r="K4203" s="9"/>
      <c r="L4203" s="9"/>
      <c r="M4203" s="9"/>
      <c r="N4203" s="9"/>
    </row>
    <row r="4204" spans="1:14" x14ac:dyDescent="0.2">
      <c r="A4204" s="9"/>
      <c r="B4204" s="9"/>
      <c r="C4204" s="9"/>
      <c r="D4204" s="9"/>
      <c r="E4204" s="9"/>
      <c r="F4204" s="9"/>
      <c r="G4204" s="9"/>
      <c r="H4204" s="9"/>
      <c r="I4204" s="9"/>
      <c r="J4204" s="9"/>
      <c r="K4204" s="9"/>
      <c r="L4204" s="9"/>
      <c r="M4204" s="9"/>
      <c r="N4204" s="9"/>
    </row>
    <row r="4205" spans="1:14" x14ac:dyDescent="0.2">
      <c r="A4205" s="9"/>
      <c r="B4205" s="9"/>
      <c r="C4205" s="9"/>
      <c r="D4205" s="9"/>
      <c r="E4205" s="9"/>
      <c r="F4205" s="9"/>
      <c r="G4205" s="9"/>
      <c r="H4205" s="9"/>
      <c r="I4205" s="9"/>
      <c r="J4205" s="9"/>
      <c r="K4205" s="9"/>
      <c r="L4205" s="9"/>
      <c r="M4205" s="9"/>
      <c r="N4205" s="9"/>
    </row>
    <row r="4206" spans="1:14" x14ac:dyDescent="0.2">
      <c r="A4206" s="9"/>
      <c r="B4206" s="9"/>
      <c r="C4206" s="9"/>
      <c r="D4206" s="9"/>
      <c r="E4206" s="9"/>
      <c r="F4206" s="9"/>
      <c r="G4206" s="9"/>
      <c r="H4206" s="9"/>
      <c r="I4206" s="9"/>
      <c r="J4206" s="9"/>
      <c r="K4206" s="9"/>
      <c r="L4206" s="9"/>
      <c r="M4206" s="9"/>
      <c r="N4206" s="9"/>
    </row>
    <row r="4207" spans="1:14" x14ac:dyDescent="0.2">
      <c r="A4207" s="9"/>
      <c r="B4207" s="9"/>
      <c r="C4207" s="9"/>
      <c r="D4207" s="9"/>
      <c r="E4207" s="9"/>
      <c r="F4207" s="9"/>
      <c r="G4207" s="9"/>
      <c r="H4207" s="9"/>
      <c r="I4207" s="9"/>
      <c r="J4207" s="9"/>
      <c r="K4207" s="9"/>
      <c r="L4207" s="9"/>
      <c r="M4207" s="9"/>
      <c r="N4207" s="9"/>
    </row>
    <row r="4208" spans="1:14" x14ac:dyDescent="0.2">
      <c r="A4208" s="9"/>
      <c r="B4208" s="9"/>
      <c r="C4208" s="9"/>
      <c r="D4208" s="9"/>
      <c r="E4208" s="9"/>
      <c r="F4208" s="9"/>
      <c r="G4208" s="9"/>
      <c r="H4208" s="9"/>
      <c r="I4208" s="9"/>
      <c r="J4208" s="9"/>
      <c r="K4208" s="9"/>
      <c r="L4208" s="9"/>
      <c r="M4208" s="9"/>
      <c r="N4208" s="9"/>
    </row>
    <row r="4209" spans="1:14" x14ac:dyDescent="0.2">
      <c r="A4209" s="9"/>
      <c r="B4209" s="9"/>
      <c r="C4209" s="9"/>
      <c r="D4209" s="9"/>
      <c r="E4209" s="9"/>
      <c r="F4209" s="9"/>
      <c r="G4209" s="9"/>
      <c r="H4209" s="9"/>
      <c r="I4209" s="9"/>
      <c r="J4209" s="9"/>
      <c r="K4209" s="9"/>
      <c r="L4209" s="9"/>
      <c r="M4209" s="9"/>
      <c r="N4209" s="9"/>
    </row>
    <row r="4210" spans="1:14" x14ac:dyDescent="0.2">
      <c r="A4210" s="9"/>
      <c r="B4210" s="9"/>
      <c r="C4210" s="9"/>
      <c r="D4210" s="9"/>
      <c r="E4210" s="9"/>
      <c r="F4210" s="9"/>
      <c r="G4210" s="9"/>
      <c r="H4210" s="9"/>
      <c r="I4210" s="9"/>
      <c r="J4210" s="9"/>
      <c r="K4210" s="9"/>
      <c r="L4210" s="9"/>
      <c r="M4210" s="9"/>
      <c r="N4210" s="9"/>
    </row>
    <row r="4211" spans="1:14" x14ac:dyDescent="0.2">
      <c r="A4211" s="9"/>
      <c r="B4211" s="9"/>
      <c r="C4211" s="9"/>
      <c r="D4211" s="9"/>
      <c r="E4211" s="9"/>
      <c r="F4211" s="9"/>
      <c r="G4211" s="9"/>
      <c r="H4211" s="9"/>
      <c r="I4211" s="9"/>
      <c r="J4211" s="9"/>
      <c r="K4211" s="9"/>
      <c r="L4211" s="9"/>
      <c r="M4211" s="9"/>
      <c r="N4211" s="9"/>
    </row>
    <row r="4212" spans="1:14" x14ac:dyDescent="0.2">
      <c r="A4212" s="9"/>
      <c r="B4212" s="9"/>
      <c r="C4212" s="9"/>
      <c r="D4212" s="9"/>
      <c r="E4212" s="9"/>
      <c r="F4212" s="9"/>
      <c r="G4212" s="9"/>
      <c r="H4212" s="9"/>
      <c r="I4212" s="9"/>
      <c r="J4212" s="9"/>
      <c r="K4212" s="9"/>
      <c r="L4212" s="9"/>
      <c r="M4212" s="9"/>
      <c r="N4212" s="9"/>
    </row>
    <row r="4213" spans="1:14" x14ac:dyDescent="0.2">
      <c r="A4213" s="9"/>
      <c r="B4213" s="9"/>
      <c r="C4213" s="9"/>
      <c r="D4213" s="9"/>
      <c r="E4213" s="9"/>
      <c r="F4213" s="9"/>
      <c r="G4213" s="9"/>
      <c r="H4213" s="9"/>
      <c r="I4213" s="9"/>
      <c r="J4213" s="9"/>
      <c r="K4213" s="9"/>
      <c r="L4213" s="9"/>
      <c r="M4213" s="9"/>
      <c r="N4213" s="9"/>
    </row>
    <row r="4214" spans="1:14" x14ac:dyDescent="0.2">
      <c r="A4214" s="9"/>
      <c r="B4214" s="9"/>
      <c r="C4214" s="9"/>
      <c r="D4214" s="9"/>
      <c r="E4214" s="9"/>
      <c r="F4214" s="9"/>
      <c r="G4214" s="9"/>
      <c r="H4214" s="9"/>
      <c r="I4214" s="9"/>
      <c r="J4214" s="9"/>
      <c r="K4214" s="9"/>
      <c r="L4214" s="9"/>
      <c r="M4214" s="9"/>
      <c r="N4214" s="9"/>
    </row>
    <row r="4215" spans="1:14" x14ac:dyDescent="0.2">
      <c r="A4215" s="9"/>
      <c r="B4215" s="9"/>
      <c r="C4215" s="9"/>
      <c r="D4215" s="9"/>
      <c r="E4215" s="9"/>
      <c r="F4215" s="9"/>
      <c r="G4215" s="9"/>
      <c r="H4215" s="9"/>
      <c r="I4215" s="9"/>
      <c r="J4215" s="9"/>
      <c r="K4215" s="9"/>
      <c r="L4215" s="9"/>
      <c r="M4215" s="9"/>
      <c r="N4215" s="9"/>
    </row>
    <row r="4216" spans="1:14" x14ac:dyDescent="0.2">
      <c r="A4216" s="9"/>
      <c r="B4216" s="9"/>
      <c r="C4216" s="9"/>
      <c r="D4216" s="9"/>
      <c r="E4216" s="9"/>
      <c r="F4216" s="9"/>
      <c r="G4216" s="9"/>
      <c r="H4216" s="9"/>
      <c r="I4216" s="9"/>
      <c r="J4216" s="9"/>
      <c r="K4216" s="9"/>
      <c r="L4216" s="9"/>
      <c r="M4216" s="9"/>
      <c r="N4216" s="9"/>
    </row>
    <row r="4217" spans="1:14" x14ac:dyDescent="0.2">
      <c r="A4217" s="9"/>
      <c r="B4217" s="9"/>
      <c r="C4217" s="9"/>
      <c r="D4217" s="9"/>
      <c r="E4217" s="9"/>
      <c r="F4217" s="9"/>
      <c r="G4217" s="9"/>
      <c r="H4217" s="9"/>
      <c r="I4217" s="9"/>
      <c r="J4217" s="9"/>
      <c r="K4217" s="9"/>
      <c r="L4217" s="9"/>
      <c r="M4217" s="9"/>
      <c r="N4217" s="9"/>
    </row>
    <row r="4218" spans="1:14" x14ac:dyDescent="0.2">
      <c r="A4218" s="9"/>
      <c r="B4218" s="9"/>
      <c r="C4218" s="9"/>
      <c r="D4218" s="9"/>
      <c r="E4218" s="9"/>
      <c r="F4218" s="9"/>
      <c r="G4218" s="9"/>
      <c r="H4218" s="9"/>
      <c r="I4218" s="9"/>
      <c r="J4218" s="9"/>
      <c r="K4218" s="9"/>
      <c r="L4218" s="9"/>
      <c r="M4218" s="9"/>
      <c r="N4218" s="9"/>
    </row>
    <row r="4219" spans="1:14" x14ac:dyDescent="0.2">
      <c r="A4219" s="9"/>
      <c r="B4219" s="9"/>
      <c r="C4219" s="9"/>
      <c r="D4219" s="9"/>
      <c r="E4219" s="9"/>
      <c r="F4219" s="9"/>
      <c r="G4219" s="9"/>
      <c r="H4219" s="9"/>
      <c r="I4219" s="9"/>
      <c r="J4219" s="9"/>
      <c r="K4219" s="9"/>
      <c r="L4219" s="9"/>
      <c r="M4219" s="9"/>
      <c r="N4219" s="9"/>
    </row>
    <row r="4220" spans="1:14" x14ac:dyDescent="0.2">
      <c r="A4220" s="9"/>
      <c r="B4220" s="9"/>
      <c r="C4220" s="9"/>
      <c r="D4220" s="9"/>
      <c r="E4220" s="9"/>
      <c r="F4220" s="9"/>
      <c r="G4220" s="9"/>
      <c r="H4220" s="9"/>
      <c r="I4220" s="9"/>
      <c r="J4220" s="9"/>
      <c r="K4220" s="9"/>
      <c r="L4220" s="9"/>
      <c r="M4220" s="9"/>
      <c r="N4220" s="9"/>
    </row>
    <row r="4221" spans="1:14" x14ac:dyDescent="0.2">
      <c r="A4221" s="9"/>
      <c r="B4221" s="9"/>
      <c r="C4221" s="9"/>
      <c r="D4221" s="9"/>
      <c r="E4221" s="9"/>
      <c r="F4221" s="9"/>
      <c r="G4221" s="9"/>
      <c r="H4221" s="9"/>
      <c r="I4221" s="9"/>
      <c r="J4221" s="9"/>
      <c r="K4221" s="9"/>
      <c r="L4221" s="9"/>
      <c r="M4221" s="9"/>
      <c r="N4221" s="9"/>
    </row>
    <row r="4222" spans="1:14" x14ac:dyDescent="0.2">
      <c r="A4222" s="9"/>
      <c r="B4222" s="9"/>
      <c r="C4222" s="9"/>
      <c r="D4222" s="9"/>
      <c r="E4222" s="9"/>
      <c r="F4222" s="9"/>
      <c r="G4222" s="9"/>
      <c r="H4222" s="9"/>
      <c r="I4222" s="9"/>
      <c r="J4222" s="9"/>
      <c r="K4222" s="9"/>
      <c r="L4222" s="9"/>
      <c r="M4222" s="9"/>
      <c r="N4222" s="9"/>
    </row>
    <row r="4223" spans="1:14" x14ac:dyDescent="0.2">
      <c r="A4223" s="9"/>
      <c r="B4223" s="9"/>
      <c r="C4223" s="9"/>
      <c r="D4223" s="9"/>
      <c r="E4223" s="9"/>
      <c r="F4223" s="9"/>
      <c r="G4223" s="9"/>
      <c r="H4223" s="9"/>
      <c r="I4223" s="9"/>
      <c r="J4223" s="9"/>
      <c r="K4223" s="9"/>
      <c r="L4223" s="9"/>
      <c r="M4223" s="9"/>
      <c r="N4223" s="9"/>
    </row>
    <row r="4224" spans="1:14" x14ac:dyDescent="0.2">
      <c r="A4224" s="9"/>
      <c r="B4224" s="9"/>
      <c r="C4224" s="9"/>
      <c r="D4224" s="9"/>
      <c r="E4224" s="9"/>
      <c r="F4224" s="9"/>
      <c r="G4224" s="9"/>
      <c r="H4224" s="9"/>
      <c r="I4224" s="9"/>
      <c r="J4224" s="9"/>
      <c r="K4224" s="9"/>
      <c r="L4224" s="9"/>
      <c r="M4224" s="9"/>
      <c r="N4224" s="9"/>
    </row>
    <row r="4225" spans="1:14" x14ac:dyDescent="0.2">
      <c r="A4225" s="9"/>
      <c r="B4225" s="9"/>
      <c r="C4225" s="9"/>
      <c r="D4225" s="9"/>
      <c r="E4225" s="9"/>
      <c r="F4225" s="9"/>
      <c r="G4225" s="9"/>
      <c r="H4225" s="9"/>
      <c r="I4225" s="9"/>
      <c r="J4225" s="9"/>
      <c r="K4225" s="9"/>
      <c r="L4225" s="9"/>
      <c r="M4225" s="9"/>
      <c r="N4225" s="9"/>
    </row>
    <row r="4226" spans="1:14" x14ac:dyDescent="0.2">
      <c r="A4226" s="9"/>
      <c r="B4226" s="9"/>
      <c r="C4226" s="9"/>
      <c r="D4226" s="9"/>
      <c r="E4226" s="9"/>
      <c r="F4226" s="9"/>
      <c r="G4226" s="9"/>
      <c r="H4226" s="9"/>
      <c r="I4226" s="9"/>
      <c r="J4226" s="9"/>
      <c r="K4226" s="9"/>
      <c r="L4226" s="9"/>
      <c r="M4226" s="9"/>
      <c r="N4226" s="9"/>
    </row>
    <row r="4227" spans="1:14" x14ac:dyDescent="0.2">
      <c r="A4227" s="9"/>
      <c r="B4227" s="9"/>
      <c r="C4227" s="9"/>
      <c r="D4227" s="9"/>
      <c r="E4227" s="9"/>
      <c r="F4227" s="9"/>
      <c r="G4227" s="9"/>
      <c r="H4227" s="9"/>
      <c r="I4227" s="9"/>
      <c r="J4227" s="9"/>
      <c r="K4227" s="9"/>
      <c r="L4227" s="9"/>
      <c r="M4227" s="9"/>
      <c r="N4227" s="9"/>
    </row>
    <row r="4228" spans="1:14" x14ac:dyDescent="0.2">
      <c r="A4228" s="9"/>
      <c r="B4228" s="9"/>
      <c r="C4228" s="9"/>
      <c r="D4228" s="9"/>
      <c r="E4228" s="9"/>
      <c r="F4228" s="9"/>
      <c r="G4228" s="9"/>
      <c r="H4228" s="9"/>
      <c r="I4228" s="9"/>
      <c r="J4228" s="9"/>
      <c r="K4228" s="9"/>
      <c r="L4228" s="9"/>
      <c r="M4228" s="9"/>
      <c r="N4228" s="9"/>
    </row>
    <row r="4229" spans="1:14" x14ac:dyDescent="0.2">
      <c r="A4229" s="9"/>
      <c r="B4229" s="9"/>
      <c r="C4229" s="9"/>
      <c r="D4229" s="9"/>
      <c r="E4229" s="9"/>
      <c r="F4229" s="9"/>
      <c r="G4229" s="9"/>
      <c r="H4229" s="9"/>
      <c r="I4229" s="9"/>
      <c r="J4229" s="9"/>
      <c r="K4229" s="9"/>
      <c r="L4229" s="9"/>
      <c r="M4229" s="9"/>
      <c r="N4229" s="9"/>
    </row>
    <row r="4230" spans="1:14" x14ac:dyDescent="0.2">
      <c r="A4230" s="9"/>
      <c r="B4230" s="9"/>
      <c r="C4230" s="9"/>
      <c r="D4230" s="9"/>
      <c r="E4230" s="9"/>
      <c r="F4230" s="9"/>
      <c r="G4230" s="9"/>
      <c r="H4230" s="9"/>
      <c r="I4230" s="9"/>
      <c r="J4230" s="9"/>
      <c r="K4230" s="9"/>
      <c r="L4230" s="9"/>
      <c r="M4230" s="9"/>
      <c r="N4230" s="9"/>
    </row>
    <row r="4231" spans="1:14" x14ac:dyDescent="0.2">
      <c r="A4231" s="9"/>
      <c r="B4231" s="9"/>
      <c r="C4231" s="9"/>
      <c r="D4231" s="9"/>
      <c r="E4231" s="9"/>
      <c r="F4231" s="9"/>
      <c r="G4231" s="9"/>
      <c r="H4231" s="9"/>
      <c r="I4231" s="9"/>
      <c r="J4231" s="9"/>
      <c r="K4231" s="9"/>
      <c r="L4231" s="9"/>
      <c r="M4231" s="9"/>
      <c r="N4231" s="9"/>
    </row>
    <row r="4232" spans="1:14" x14ac:dyDescent="0.2">
      <c r="A4232" s="9"/>
      <c r="B4232" s="9"/>
      <c r="C4232" s="9"/>
      <c r="D4232" s="9"/>
      <c r="E4232" s="9"/>
      <c r="F4232" s="9"/>
      <c r="G4232" s="9"/>
      <c r="H4232" s="9"/>
      <c r="I4232" s="9"/>
      <c r="J4232" s="9"/>
      <c r="K4232" s="9"/>
      <c r="L4232" s="9"/>
      <c r="M4232" s="9"/>
      <c r="N4232" s="9"/>
    </row>
    <row r="4233" spans="1:14" x14ac:dyDescent="0.2">
      <c r="A4233" s="9"/>
      <c r="B4233" s="9"/>
      <c r="C4233" s="9"/>
      <c r="D4233" s="9"/>
      <c r="E4233" s="9"/>
      <c r="F4233" s="9"/>
      <c r="G4233" s="9"/>
      <c r="H4233" s="9"/>
      <c r="I4233" s="9"/>
      <c r="J4233" s="9"/>
      <c r="K4233" s="9"/>
      <c r="L4233" s="9"/>
      <c r="M4233" s="9"/>
      <c r="N4233" s="9"/>
    </row>
    <row r="4234" spans="1:14" x14ac:dyDescent="0.2">
      <c r="A4234" s="9"/>
      <c r="B4234" s="9"/>
      <c r="C4234" s="9"/>
      <c r="D4234" s="9"/>
      <c r="E4234" s="9"/>
      <c r="F4234" s="9"/>
      <c r="G4234" s="9"/>
      <c r="H4234" s="9"/>
      <c r="I4234" s="9"/>
      <c r="J4234" s="9"/>
      <c r="K4234" s="9"/>
      <c r="L4234" s="9"/>
      <c r="M4234" s="9"/>
      <c r="N4234" s="9"/>
    </row>
    <row r="4235" spans="1:14" x14ac:dyDescent="0.2">
      <c r="A4235" s="9"/>
      <c r="B4235" s="9"/>
      <c r="C4235" s="9"/>
      <c r="D4235" s="9"/>
      <c r="E4235" s="9"/>
      <c r="F4235" s="9"/>
      <c r="G4235" s="9"/>
      <c r="H4235" s="9"/>
      <c r="I4235" s="9"/>
      <c r="J4235" s="9"/>
      <c r="K4235" s="9"/>
      <c r="L4235" s="9"/>
      <c r="M4235" s="9"/>
      <c r="N4235" s="9"/>
    </row>
    <row r="4236" spans="1:14" x14ac:dyDescent="0.2">
      <c r="A4236" s="9"/>
      <c r="B4236" s="9"/>
      <c r="C4236" s="9"/>
      <c r="D4236" s="9"/>
      <c r="E4236" s="9"/>
      <c r="F4236" s="9"/>
      <c r="G4236" s="9"/>
      <c r="H4236" s="9"/>
      <c r="I4236" s="9"/>
      <c r="J4236" s="9"/>
      <c r="K4236" s="9"/>
      <c r="L4236" s="9"/>
      <c r="M4236" s="9"/>
      <c r="N4236" s="9"/>
    </row>
    <row r="4237" spans="1:14" x14ac:dyDescent="0.2">
      <c r="A4237" s="9"/>
      <c r="B4237" s="9"/>
      <c r="C4237" s="9"/>
      <c r="D4237" s="9"/>
      <c r="E4237" s="9"/>
      <c r="F4237" s="9"/>
      <c r="G4237" s="9"/>
      <c r="H4237" s="9"/>
      <c r="I4237" s="9"/>
      <c r="J4237" s="9"/>
      <c r="K4237" s="9"/>
      <c r="L4237" s="9"/>
      <c r="M4237" s="9"/>
      <c r="N4237" s="9"/>
    </row>
    <row r="4238" spans="1:14" x14ac:dyDescent="0.2">
      <c r="A4238" s="9"/>
      <c r="B4238" s="9"/>
      <c r="C4238" s="9"/>
      <c r="D4238" s="9"/>
      <c r="E4238" s="9"/>
      <c r="F4238" s="9"/>
      <c r="G4238" s="9"/>
      <c r="H4238" s="9"/>
      <c r="I4238" s="9"/>
      <c r="J4238" s="9"/>
      <c r="K4238" s="9"/>
      <c r="L4238" s="9"/>
      <c r="M4238" s="9"/>
      <c r="N4238" s="9"/>
    </row>
    <row r="4239" spans="1:14" x14ac:dyDescent="0.2">
      <c r="A4239" s="9"/>
      <c r="B4239" s="9"/>
      <c r="C4239" s="9"/>
      <c r="D4239" s="9"/>
      <c r="E4239" s="9"/>
      <c r="F4239" s="9"/>
      <c r="G4239" s="9"/>
      <c r="H4239" s="9"/>
      <c r="I4239" s="9"/>
      <c r="J4239" s="9"/>
      <c r="K4239" s="9"/>
      <c r="L4239" s="9"/>
      <c r="M4239" s="9"/>
      <c r="N4239" s="9"/>
    </row>
    <row r="4240" spans="1:14" x14ac:dyDescent="0.2">
      <c r="A4240" s="9"/>
      <c r="B4240" s="9"/>
      <c r="C4240" s="9"/>
      <c r="D4240" s="9"/>
      <c r="E4240" s="9"/>
      <c r="F4240" s="9"/>
      <c r="G4240" s="9"/>
      <c r="H4240" s="9"/>
      <c r="I4240" s="9"/>
      <c r="J4240" s="9"/>
      <c r="K4240" s="9"/>
      <c r="L4240" s="9"/>
      <c r="M4240" s="9"/>
      <c r="N4240" s="9"/>
    </row>
    <row r="4241" spans="1:14" x14ac:dyDescent="0.2">
      <c r="A4241" s="9"/>
      <c r="B4241" s="9"/>
      <c r="C4241" s="9"/>
      <c r="D4241" s="9"/>
      <c r="E4241" s="9"/>
      <c r="F4241" s="9"/>
      <c r="G4241" s="9"/>
      <c r="H4241" s="9"/>
      <c r="I4241" s="9"/>
      <c r="J4241" s="9"/>
      <c r="K4241" s="9"/>
      <c r="L4241" s="9"/>
      <c r="M4241" s="9"/>
      <c r="N4241" s="9"/>
    </row>
    <row r="4242" spans="1:14" x14ac:dyDescent="0.2">
      <c r="A4242" s="9"/>
      <c r="B4242" s="9"/>
      <c r="C4242" s="9"/>
      <c r="D4242" s="9"/>
      <c r="E4242" s="9"/>
      <c r="F4242" s="9"/>
      <c r="G4242" s="9"/>
      <c r="H4242" s="9"/>
      <c r="I4242" s="9"/>
      <c r="J4242" s="9"/>
      <c r="K4242" s="9"/>
      <c r="L4242" s="9"/>
      <c r="M4242" s="9"/>
      <c r="N4242" s="9"/>
    </row>
    <row r="4243" spans="1:14" x14ac:dyDescent="0.2">
      <c r="A4243" s="9"/>
      <c r="B4243" s="9"/>
      <c r="C4243" s="9"/>
      <c r="D4243" s="9"/>
      <c r="E4243" s="9"/>
      <c r="F4243" s="9"/>
      <c r="G4243" s="9"/>
      <c r="H4243" s="9"/>
      <c r="I4243" s="9"/>
      <c r="J4243" s="9"/>
      <c r="K4243" s="9"/>
      <c r="L4243" s="9"/>
      <c r="M4243" s="9"/>
      <c r="N4243" s="9"/>
    </row>
    <row r="4244" spans="1:14" x14ac:dyDescent="0.2">
      <c r="A4244" s="9"/>
      <c r="B4244" s="9"/>
      <c r="C4244" s="9"/>
      <c r="D4244" s="9"/>
      <c r="E4244" s="9"/>
      <c r="F4244" s="9"/>
      <c r="G4244" s="9"/>
      <c r="H4244" s="9"/>
      <c r="I4244" s="9"/>
      <c r="J4244" s="9"/>
      <c r="K4244" s="9"/>
      <c r="L4244" s="9"/>
      <c r="M4244" s="9"/>
      <c r="N4244" s="9"/>
    </row>
    <row r="4245" spans="1:14" x14ac:dyDescent="0.2">
      <c r="A4245" s="9"/>
      <c r="B4245" s="9"/>
      <c r="C4245" s="9"/>
      <c r="D4245" s="9"/>
      <c r="E4245" s="9"/>
      <c r="F4245" s="9"/>
      <c r="G4245" s="9"/>
      <c r="H4245" s="9"/>
      <c r="I4245" s="9"/>
      <c r="J4245" s="9"/>
      <c r="K4245" s="9"/>
      <c r="L4245" s="9"/>
      <c r="M4245" s="9"/>
      <c r="N4245" s="9"/>
    </row>
    <row r="4246" spans="1:14" x14ac:dyDescent="0.2">
      <c r="A4246" s="9"/>
      <c r="B4246" s="9"/>
      <c r="C4246" s="9"/>
      <c r="D4246" s="9"/>
      <c r="E4246" s="9"/>
      <c r="F4246" s="9"/>
      <c r="G4246" s="9"/>
      <c r="H4246" s="9"/>
      <c r="I4246" s="9"/>
      <c r="J4246" s="9"/>
      <c r="K4246" s="9"/>
      <c r="L4246" s="9"/>
      <c r="M4246" s="9"/>
      <c r="N4246" s="9"/>
    </row>
    <row r="4247" spans="1:14" x14ac:dyDescent="0.2">
      <c r="A4247" s="9"/>
      <c r="B4247" s="9"/>
      <c r="C4247" s="9"/>
      <c r="D4247" s="9"/>
      <c r="E4247" s="9"/>
      <c r="F4247" s="9"/>
      <c r="G4247" s="9"/>
      <c r="H4247" s="9"/>
      <c r="I4247" s="9"/>
      <c r="J4247" s="9"/>
      <c r="K4247" s="9"/>
      <c r="L4247" s="9"/>
      <c r="M4247" s="9"/>
      <c r="N4247" s="9"/>
    </row>
    <row r="4248" spans="1:14" x14ac:dyDescent="0.2">
      <c r="A4248" s="9"/>
      <c r="B4248" s="9"/>
      <c r="C4248" s="9"/>
      <c r="D4248" s="9"/>
      <c r="E4248" s="9"/>
      <c r="F4248" s="9"/>
      <c r="G4248" s="9"/>
      <c r="H4248" s="9"/>
      <c r="I4248" s="9"/>
      <c r="J4248" s="9"/>
      <c r="K4248" s="9"/>
      <c r="L4248" s="9"/>
      <c r="M4248" s="9"/>
      <c r="N4248" s="9"/>
    </row>
    <row r="4249" spans="1:14" x14ac:dyDescent="0.2">
      <c r="A4249" s="9"/>
      <c r="B4249" s="9"/>
      <c r="C4249" s="9"/>
      <c r="D4249" s="9"/>
      <c r="E4249" s="9"/>
      <c r="F4249" s="9"/>
      <c r="G4249" s="9"/>
      <c r="H4249" s="9"/>
      <c r="I4249" s="9"/>
      <c r="J4249" s="9"/>
      <c r="K4249" s="9"/>
      <c r="L4249" s="9"/>
      <c r="M4249" s="9"/>
      <c r="N4249" s="9"/>
    </row>
    <row r="4250" spans="1:14" x14ac:dyDescent="0.2">
      <c r="A4250" s="9"/>
      <c r="B4250" s="9"/>
      <c r="C4250" s="9"/>
      <c r="D4250" s="9"/>
      <c r="E4250" s="9"/>
      <c r="F4250" s="9"/>
      <c r="G4250" s="9"/>
      <c r="H4250" s="9"/>
      <c r="I4250" s="9"/>
      <c r="J4250" s="9"/>
      <c r="K4250" s="9"/>
      <c r="L4250" s="9"/>
      <c r="M4250" s="9"/>
      <c r="N4250" s="9"/>
    </row>
    <row r="4251" spans="1:14" x14ac:dyDescent="0.2">
      <c r="A4251" s="9"/>
      <c r="B4251" s="9"/>
      <c r="C4251" s="9"/>
      <c r="D4251" s="9"/>
      <c r="E4251" s="9"/>
      <c r="F4251" s="9"/>
      <c r="G4251" s="9"/>
      <c r="H4251" s="9"/>
      <c r="I4251" s="9"/>
      <c r="J4251" s="9"/>
      <c r="K4251" s="9"/>
      <c r="L4251" s="9"/>
      <c r="M4251" s="9"/>
      <c r="N4251" s="9"/>
    </row>
    <row r="4252" spans="1:14" x14ac:dyDescent="0.2">
      <c r="A4252" s="9"/>
      <c r="B4252" s="9"/>
      <c r="C4252" s="9"/>
      <c r="D4252" s="9"/>
      <c r="E4252" s="9"/>
      <c r="F4252" s="9"/>
      <c r="G4252" s="9"/>
      <c r="H4252" s="9"/>
      <c r="I4252" s="9"/>
      <c r="J4252" s="9"/>
      <c r="K4252" s="9"/>
      <c r="L4252" s="9"/>
      <c r="M4252" s="9"/>
      <c r="N4252" s="9"/>
    </row>
    <row r="4253" spans="1:14" x14ac:dyDescent="0.2">
      <c r="A4253" s="9"/>
      <c r="B4253" s="9"/>
      <c r="C4253" s="9"/>
      <c r="D4253" s="9"/>
      <c r="E4253" s="9"/>
      <c r="F4253" s="9"/>
      <c r="G4253" s="9"/>
      <c r="H4253" s="9"/>
      <c r="I4253" s="9"/>
      <c r="J4253" s="9"/>
      <c r="K4253" s="9"/>
      <c r="L4253" s="9"/>
      <c r="M4253" s="9"/>
      <c r="N4253" s="9"/>
    </row>
    <row r="4254" spans="1:14" x14ac:dyDescent="0.2">
      <c r="A4254" s="9"/>
      <c r="B4254" s="9"/>
      <c r="C4254" s="9"/>
      <c r="D4254" s="9"/>
      <c r="E4254" s="9"/>
      <c r="F4254" s="9"/>
      <c r="G4254" s="9"/>
      <c r="H4254" s="9"/>
      <c r="I4254" s="9"/>
      <c r="J4254" s="9"/>
      <c r="K4254" s="9"/>
      <c r="L4254" s="9"/>
      <c r="M4254" s="9"/>
      <c r="N4254" s="9"/>
    </row>
    <row r="4255" spans="1:14" x14ac:dyDescent="0.2">
      <c r="A4255" s="9"/>
      <c r="B4255" s="9"/>
      <c r="C4255" s="9"/>
      <c r="D4255" s="9"/>
      <c r="E4255" s="9"/>
      <c r="F4255" s="9"/>
      <c r="G4255" s="9"/>
      <c r="H4255" s="9"/>
      <c r="I4255" s="9"/>
      <c r="J4255" s="9"/>
      <c r="K4255" s="9"/>
      <c r="L4255" s="9"/>
      <c r="M4255" s="9"/>
      <c r="N4255" s="9"/>
    </row>
    <row r="4256" spans="1:14" x14ac:dyDescent="0.2">
      <c r="A4256" s="9"/>
      <c r="B4256" s="9"/>
      <c r="C4256" s="9"/>
      <c r="D4256" s="9"/>
      <c r="E4256" s="9"/>
      <c r="F4256" s="9"/>
      <c r="G4256" s="9"/>
      <c r="H4256" s="9"/>
      <c r="I4256" s="9"/>
      <c r="J4256" s="9"/>
      <c r="K4256" s="9"/>
      <c r="L4256" s="9"/>
      <c r="M4256" s="9"/>
      <c r="N4256" s="9"/>
    </row>
    <row r="4257" spans="1:14" x14ac:dyDescent="0.2">
      <c r="A4257" s="9"/>
      <c r="B4257" s="9"/>
      <c r="C4257" s="9"/>
      <c r="D4257" s="9"/>
      <c r="E4257" s="9"/>
      <c r="F4257" s="9"/>
      <c r="G4257" s="9"/>
      <c r="H4257" s="9"/>
      <c r="I4257" s="9"/>
      <c r="J4257" s="9"/>
      <c r="K4257" s="9"/>
      <c r="L4257" s="9"/>
      <c r="M4257" s="9"/>
      <c r="N4257" s="9"/>
    </row>
    <row r="4258" spans="1:14" x14ac:dyDescent="0.2">
      <c r="A4258" s="9"/>
      <c r="B4258" s="9"/>
      <c r="C4258" s="9"/>
      <c r="D4258" s="9"/>
      <c r="E4258" s="9"/>
      <c r="F4258" s="9"/>
      <c r="G4258" s="9"/>
      <c r="H4258" s="9"/>
      <c r="I4258" s="9"/>
      <c r="J4258" s="9"/>
      <c r="K4258" s="9"/>
      <c r="L4258" s="9"/>
      <c r="M4258" s="9"/>
      <c r="N4258" s="9"/>
    </row>
    <row r="4259" spans="1:14" x14ac:dyDescent="0.2">
      <c r="A4259" s="9"/>
      <c r="B4259" s="9"/>
      <c r="C4259" s="9"/>
      <c r="D4259" s="9"/>
      <c r="E4259" s="9"/>
      <c r="F4259" s="9"/>
      <c r="G4259" s="9"/>
      <c r="H4259" s="9"/>
      <c r="I4259" s="9"/>
      <c r="J4259" s="9"/>
      <c r="K4259" s="9"/>
      <c r="L4259" s="9"/>
      <c r="M4259" s="9"/>
      <c r="N4259" s="9"/>
    </row>
    <row r="4260" spans="1:14" x14ac:dyDescent="0.2">
      <c r="A4260" s="9"/>
      <c r="B4260" s="9"/>
      <c r="C4260" s="9"/>
      <c r="D4260" s="9"/>
      <c r="E4260" s="9"/>
      <c r="F4260" s="9"/>
      <c r="G4260" s="9"/>
      <c r="H4260" s="9"/>
      <c r="I4260" s="9"/>
      <c r="J4260" s="9"/>
      <c r="K4260" s="9"/>
      <c r="L4260" s="9"/>
      <c r="M4260" s="9"/>
      <c r="N4260" s="9"/>
    </row>
    <row r="4261" spans="1:14" x14ac:dyDescent="0.2">
      <c r="A4261" s="9"/>
      <c r="B4261" s="9"/>
      <c r="C4261" s="9"/>
      <c r="D4261" s="9"/>
      <c r="E4261" s="9"/>
      <c r="F4261" s="9"/>
      <c r="G4261" s="9"/>
      <c r="H4261" s="9"/>
      <c r="I4261" s="9"/>
      <c r="J4261" s="9"/>
      <c r="K4261" s="9"/>
      <c r="L4261" s="9"/>
      <c r="M4261" s="9"/>
      <c r="N4261" s="9"/>
    </row>
    <row r="4262" spans="1:14" x14ac:dyDescent="0.2">
      <c r="A4262" s="9"/>
      <c r="B4262" s="9"/>
      <c r="C4262" s="9"/>
      <c r="D4262" s="9"/>
      <c r="E4262" s="9"/>
      <c r="F4262" s="9"/>
      <c r="G4262" s="9"/>
      <c r="H4262" s="9"/>
      <c r="I4262" s="9"/>
      <c r="J4262" s="9"/>
      <c r="K4262" s="9"/>
      <c r="L4262" s="9"/>
      <c r="M4262" s="9"/>
      <c r="N4262" s="9"/>
    </row>
    <row r="4263" spans="1:14" x14ac:dyDescent="0.2">
      <c r="A4263" s="9"/>
      <c r="B4263" s="9"/>
      <c r="C4263" s="9"/>
      <c r="D4263" s="9"/>
      <c r="E4263" s="9"/>
      <c r="F4263" s="9"/>
      <c r="G4263" s="9"/>
      <c r="H4263" s="9"/>
      <c r="I4263" s="9"/>
      <c r="J4263" s="9"/>
      <c r="K4263" s="9"/>
      <c r="L4263" s="9"/>
      <c r="M4263" s="9"/>
      <c r="N4263" s="9"/>
    </row>
    <row r="4264" spans="1:14" x14ac:dyDescent="0.2">
      <c r="A4264" s="9"/>
      <c r="B4264" s="9"/>
      <c r="C4264" s="9"/>
      <c r="D4264" s="9"/>
      <c r="E4264" s="9"/>
      <c r="F4264" s="9"/>
      <c r="G4264" s="9"/>
      <c r="H4264" s="9"/>
      <c r="I4264" s="9"/>
      <c r="J4264" s="9"/>
      <c r="K4264" s="9"/>
      <c r="L4264" s="9"/>
      <c r="M4264" s="9"/>
      <c r="N4264" s="9"/>
    </row>
    <row r="4265" spans="1:14" x14ac:dyDescent="0.2">
      <c r="A4265" s="9"/>
      <c r="B4265" s="9"/>
      <c r="C4265" s="9"/>
      <c r="D4265" s="9"/>
      <c r="E4265" s="9"/>
      <c r="F4265" s="9"/>
      <c r="G4265" s="9"/>
      <c r="H4265" s="9"/>
      <c r="I4265" s="9"/>
      <c r="J4265" s="9"/>
      <c r="K4265" s="9"/>
      <c r="L4265" s="9"/>
      <c r="M4265" s="9"/>
      <c r="N4265" s="9"/>
    </row>
    <row r="4266" spans="1:14" x14ac:dyDescent="0.2">
      <c r="A4266" s="9"/>
      <c r="B4266" s="9"/>
      <c r="C4266" s="9"/>
      <c r="D4266" s="9"/>
      <c r="E4266" s="9"/>
      <c r="F4266" s="9"/>
      <c r="G4266" s="9"/>
      <c r="H4266" s="9"/>
      <c r="I4266" s="9"/>
      <c r="J4266" s="9"/>
      <c r="K4266" s="9"/>
      <c r="L4266" s="9"/>
      <c r="M4266" s="9"/>
      <c r="N4266" s="9"/>
    </row>
    <row r="4267" spans="1:14" x14ac:dyDescent="0.2">
      <c r="A4267" s="9"/>
      <c r="B4267" s="9"/>
      <c r="C4267" s="9"/>
      <c r="D4267" s="9"/>
      <c r="E4267" s="9"/>
      <c r="F4267" s="9"/>
      <c r="G4267" s="9"/>
      <c r="H4267" s="9"/>
      <c r="I4267" s="9"/>
      <c r="J4267" s="9"/>
      <c r="K4267" s="9"/>
      <c r="L4267" s="9"/>
      <c r="M4267" s="9"/>
      <c r="N4267" s="9"/>
    </row>
    <row r="4268" spans="1:14" x14ac:dyDescent="0.2">
      <c r="A4268" s="9"/>
      <c r="B4268" s="9"/>
      <c r="C4268" s="9"/>
      <c r="D4268" s="9"/>
      <c r="E4268" s="9"/>
      <c r="F4268" s="9"/>
      <c r="G4268" s="9"/>
      <c r="H4268" s="9"/>
      <c r="I4268" s="9"/>
      <c r="J4268" s="9"/>
      <c r="K4268" s="9"/>
      <c r="L4268" s="9"/>
      <c r="M4268" s="9"/>
      <c r="N4268" s="9"/>
    </row>
    <row r="4269" spans="1:14" x14ac:dyDescent="0.2">
      <c r="A4269" s="9"/>
      <c r="B4269" s="9"/>
      <c r="C4269" s="9"/>
      <c r="D4269" s="9"/>
      <c r="E4269" s="9"/>
      <c r="F4269" s="9"/>
      <c r="G4269" s="9"/>
      <c r="H4269" s="9"/>
      <c r="I4269" s="9"/>
      <c r="J4269" s="9"/>
      <c r="K4269" s="9"/>
      <c r="L4269" s="9"/>
      <c r="M4269" s="9"/>
      <c r="N4269" s="9"/>
    </row>
    <row r="4270" spans="1:14" x14ac:dyDescent="0.2">
      <c r="A4270" s="9"/>
      <c r="B4270" s="9"/>
      <c r="C4270" s="9"/>
      <c r="D4270" s="9"/>
      <c r="E4270" s="9"/>
      <c r="F4270" s="9"/>
      <c r="G4270" s="9"/>
      <c r="H4270" s="9"/>
      <c r="I4270" s="9"/>
      <c r="J4270" s="9"/>
      <c r="K4270" s="9"/>
      <c r="L4270" s="9"/>
      <c r="M4270" s="9"/>
      <c r="N4270" s="9"/>
    </row>
    <row r="4271" spans="1:14" x14ac:dyDescent="0.2">
      <c r="A4271" s="9"/>
      <c r="B4271" s="9"/>
      <c r="C4271" s="9"/>
      <c r="D4271" s="9"/>
      <c r="E4271" s="9"/>
      <c r="F4271" s="9"/>
      <c r="G4271" s="9"/>
      <c r="H4271" s="9"/>
      <c r="I4271" s="9"/>
      <c r="J4271" s="9"/>
      <c r="K4271" s="9"/>
      <c r="L4271" s="9"/>
      <c r="M4271" s="9"/>
      <c r="N4271" s="9"/>
    </row>
    <row r="4272" spans="1:14" x14ac:dyDescent="0.2">
      <c r="A4272" s="9"/>
      <c r="B4272" s="9"/>
      <c r="C4272" s="9"/>
      <c r="D4272" s="9"/>
      <c r="E4272" s="9"/>
      <c r="F4272" s="9"/>
      <c r="G4272" s="9"/>
      <c r="H4272" s="9"/>
      <c r="I4272" s="9"/>
      <c r="J4272" s="9"/>
      <c r="K4272" s="9"/>
      <c r="L4272" s="9"/>
      <c r="M4272" s="9"/>
      <c r="N4272" s="9"/>
    </row>
    <row r="4273" spans="1:14" x14ac:dyDescent="0.2">
      <c r="A4273" s="9"/>
      <c r="B4273" s="9"/>
      <c r="C4273" s="9"/>
      <c r="D4273" s="9"/>
      <c r="E4273" s="9"/>
      <c r="F4273" s="9"/>
      <c r="G4273" s="9"/>
      <c r="H4273" s="9"/>
      <c r="I4273" s="9"/>
      <c r="J4273" s="9"/>
      <c r="K4273" s="9"/>
      <c r="L4273" s="9"/>
      <c r="M4273" s="9"/>
      <c r="N4273" s="9"/>
    </row>
    <row r="4274" spans="1:14" x14ac:dyDescent="0.2">
      <c r="A4274" s="9"/>
      <c r="B4274" s="9"/>
      <c r="C4274" s="9"/>
      <c r="D4274" s="9"/>
      <c r="E4274" s="9"/>
      <c r="F4274" s="9"/>
      <c r="G4274" s="9"/>
      <c r="H4274" s="9"/>
      <c r="I4274" s="9"/>
      <c r="J4274" s="9"/>
      <c r="K4274" s="9"/>
      <c r="L4274" s="9"/>
      <c r="M4274" s="9"/>
      <c r="N4274" s="9"/>
    </row>
    <row r="4275" spans="1:14" x14ac:dyDescent="0.2">
      <c r="A4275" s="9"/>
      <c r="B4275" s="9"/>
      <c r="C4275" s="9"/>
      <c r="D4275" s="9"/>
      <c r="E4275" s="9"/>
      <c r="F4275" s="9"/>
      <c r="G4275" s="9"/>
      <c r="H4275" s="9"/>
      <c r="I4275" s="9"/>
      <c r="J4275" s="9"/>
      <c r="K4275" s="9"/>
      <c r="L4275" s="9"/>
      <c r="M4275" s="9"/>
      <c r="N4275" s="9"/>
    </row>
    <row r="4276" spans="1:14" x14ac:dyDescent="0.2">
      <c r="A4276" s="9"/>
      <c r="B4276" s="9"/>
      <c r="C4276" s="9"/>
      <c r="D4276" s="9"/>
      <c r="E4276" s="9"/>
      <c r="F4276" s="9"/>
      <c r="G4276" s="9"/>
      <c r="H4276" s="9"/>
      <c r="I4276" s="9"/>
      <c r="J4276" s="9"/>
      <c r="K4276" s="9"/>
      <c r="L4276" s="9"/>
      <c r="M4276" s="9"/>
      <c r="N4276" s="9"/>
    </row>
    <row r="4277" spans="1:14" x14ac:dyDescent="0.2">
      <c r="A4277" s="9"/>
      <c r="B4277" s="9"/>
      <c r="C4277" s="9"/>
      <c r="D4277" s="9"/>
      <c r="E4277" s="9"/>
      <c r="F4277" s="9"/>
      <c r="G4277" s="9"/>
      <c r="H4277" s="9"/>
      <c r="I4277" s="9"/>
      <c r="J4277" s="9"/>
      <c r="K4277" s="9"/>
      <c r="L4277" s="9"/>
      <c r="M4277" s="9"/>
      <c r="N4277" s="9"/>
    </row>
    <row r="4278" spans="1:14" x14ac:dyDescent="0.2">
      <c r="A4278" s="9"/>
      <c r="B4278" s="9"/>
      <c r="C4278" s="9"/>
      <c r="D4278" s="9"/>
      <c r="E4278" s="9"/>
      <c r="F4278" s="9"/>
      <c r="G4278" s="9"/>
      <c r="H4278" s="9"/>
      <c r="I4278" s="9"/>
      <c r="J4278" s="9"/>
      <c r="K4278" s="9"/>
      <c r="L4278" s="9"/>
      <c r="M4278" s="9"/>
      <c r="N4278" s="9"/>
    </row>
    <row r="4279" spans="1:14" x14ac:dyDescent="0.2">
      <c r="A4279" s="9"/>
      <c r="B4279" s="9"/>
      <c r="C4279" s="9"/>
      <c r="D4279" s="9"/>
      <c r="E4279" s="9"/>
      <c r="F4279" s="9"/>
      <c r="G4279" s="9"/>
      <c r="H4279" s="9"/>
      <c r="I4279" s="9"/>
      <c r="J4279" s="9"/>
      <c r="K4279" s="9"/>
      <c r="L4279" s="9"/>
      <c r="M4279" s="9"/>
      <c r="N4279" s="9"/>
    </row>
    <row r="4280" spans="1:14" x14ac:dyDescent="0.2">
      <c r="A4280" s="9"/>
      <c r="B4280" s="9"/>
      <c r="C4280" s="9"/>
      <c r="D4280" s="9"/>
      <c r="E4280" s="9"/>
      <c r="F4280" s="9"/>
      <c r="G4280" s="9"/>
      <c r="H4280" s="9"/>
      <c r="I4280" s="9"/>
      <c r="J4280" s="9"/>
      <c r="K4280" s="9"/>
      <c r="L4280" s="9"/>
      <c r="M4280" s="9"/>
      <c r="N4280" s="9"/>
    </row>
    <row r="4281" spans="1:14" x14ac:dyDescent="0.2">
      <c r="A4281" s="9"/>
      <c r="B4281" s="9"/>
      <c r="C4281" s="9"/>
      <c r="D4281" s="9"/>
      <c r="E4281" s="9"/>
      <c r="F4281" s="9"/>
      <c r="G4281" s="9"/>
      <c r="H4281" s="9"/>
      <c r="I4281" s="9"/>
      <c r="J4281" s="9"/>
      <c r="K4281" s="9"/>
      <c r="L4281" s="9"/>
      <c r="M4281" s="9"/>
      <c r="N4281" s="9"/>
    </row>
    <row r="4282" spans="1:14" x14ac:dyDescent="0.2">
      <c r="A4282" s="9"/>
      <c r="B4282" s="9"/>
      <c r="C4282" s="9"/>
      <c r="D4282" s="9"/>
      <c r="E4282" s="9"/>
      <c r="F4282" s="9"/>
      <c r="G4282" s="9"/>
      <c r="H4282" s="9"/>
      <c r="I4282" s="9"/>
      <c r="J4282" s="9"/>
      <c r="K4282" s="9"/>
      <c r="L4282" s="9"/>
      <c r="M4282" s="9"/>
      <c r="N4282" s="9"/>
    </row>
    <row r="4283" spans="1:14" x14ac:dyDescent="0.2">
      <c r="A4283" s="9"/>
      <c r="B4283" s="9"/>
      <c r="C4283" s="9"/>
      <c r="D4283" s="9"/>
      <c r="E4283" s="9"/>
      <c r="F4283" s="9"/>
      <c r="G4283" s="9"/>
      <c r="H4283" s="9"/>
      <c r="I4283" s="9"/>
      <c r="J4283" s="9"/>
      <c r="K4283" s="9"/>
      <c r="L4283" s="9"/>
      <c r="M4283" s="9"/>
      <c r="N4283" s="9"/>
    </row>
    <row r="4284" spans="1:14" x14ac:dyDescent="0.2">
      <c r="A4284" s="9"/>
      <c r="B4284" s="9"/>
      <c r="C4284" s="9"/>
      <c r="D4284" s="9"/>
      <c r="E4284" s="9"/>
      <c r="F4284" s="9"/>
      <c r="G4284" s="9"/>
      <c r="H4284" s="9"/>
      <c r="I4284" s="9"/>
      <c r="J4284" s="9"/>
      <c r="K4284" s="9"/>
      <c r="L4284" s="9"/>
      <c r="M4284" s="9"/>
      <c r="N4284" s="9"/>
    </row>
    <row r="4285" spans="1:14" x14ac:dyDescent="0.2">
      <c r="A4285" s="9"/>
      <c r="B4285" s="9"/>
      <c r="C4285" s="9"/>
      <c r="D4285" s="9"/>
      <c r="E4285" s="9"/>
      <c r="F4285" s="9"/>
      <c r="G4285" s="9"/>
      <c r="H4285" s="9"/>
      <c r="I4285" s="9"/>
      <c r="J4285" s="9"/>
      <c r="K4285" s="9"/>
      <c r="L4285" s="9"/>
      <c r="M4285" s="9"/>
      <c r="N4285" s="9"/>
    </row>
    <row r="4286" spans="1:14" x14ac:dyDescent="0.2">
      <c r="A4286" s="9"/>
      <c r="B4286" s="9"/>
      <c r="C4286" s="9"/>
      <c r="D4286" s="9"/>
      <c r="E4286" s="9"/>
      <c r="F4286" s="9"/>
      <c r="G4286" s="9"/>
      <c r="H4286" s="9"/>
      <c r="I4286" s="9"/>
      <c r="J4286" s="9"/>
      <c r="K4286" s="9"/>
      <c r="L4286" s="9"/>
      <c r="M4286" s="9"/>
      <c r="N4286" s="9"/>
    </row>
    <row r="4287" spans="1:14" x14ac:dyDescent="0.2">
      <c r="A4287" s="9"/>
      <c r="B4287" s="9"/>
      <c r="C4287" s="9"/>
      <c r="D4287" s="9"/>
      <c r="E4287" s="9"/>
      <c r="F4287" s="9"/>
      <c r="G4287" s="9"/>
      <c r="H4287" s="9"/>
      <c r="I4287" s="9"/>
      <c r="J4287" s="9"/>
      <c r="K4287" s="9"/>
      <c r="L4287" s="9"/>
      <c r="M4287" s="9"/>
      <c r="N4287" s="9"/>
    </row>
    <row r="4288" spans="1:14" x14ac:dyDescent="0.2">
      <c r="A4288" s="9"/>
      <c r="B4288" s="9"/>
      <c r="C4288" s="9"/>
      <c r="D4288" s="9"/>
      <c r="E4288" s="9"/>
      <c r="F4288" s="9"/>
      <c r="G4288" s="9"/>
      <c r="H4288" s="9"/>
      <c r="I4288" s="9"/>
      <c r="J4288" s="9"/>
      <c r="K4288" s="9"/>
      <c r="L4288" s="9"/>
      <c r="M4288" s="9"/>
      <c r="N4288" s="9"/>
    </row>
    <row r="4289" spans="1:14" x14ac:dyDescent="0.2">
      <c r="A4289" s="9"/>
      <c r="B4289" s="9"/>
      <c r="C4289" s="9"/>
      <c r="D4289" s="9"/>
      <c r="E4289" s="9"/>
      <c r="F4289" s="9"/>
      <c r="G4289" s="9"/>
      <c r="H4289" s="9"/>
      <c r="I4289" s="9"/>
      <c r="J4289" s="9"/>
      <c r="K4289" s="9"/>
      <c r="L4289" s="9"/>
      <c r="M4289" s="9"/>
      <c r="N4289" s="9"/>
    </row>
    <row r="4290" spans="1:14" x14ac:dyDescent="0.2">
      <c r="A4290" s="9"/>
      <c r="B4290" s="9"/>
      <c r="C4290" s="9"/>
      <c r="D4290" s="9"/>
      <c r="E4290" s="9"/>
      <c r="F4290" s="9"/>
      <c r="G4290" s="9"/>
      <c r="H4290" s="9"/>
      <c r="I4290" s="9"/>
      <c r="J4290" s="9"/>
      <c r="K4290" s="9"/>
      <c r="L4290" s="9"/>
      <c r="M4290" s="9"/>
      <c r="N4290" s="9"/>
    </row>
    <row r="4291" spans="1:14" x14ac:dyDescent="0.2">
      <c r="A4291" s="9"/>
      <c r="B4291" s="9"/>
      <c r="C4291" s="9"/>
      <c r="D4291" s="9"/>
      <c r="E4291" s="9"/>
      <c r="F4291" s="9"/>
      <c r="G4291" s="9"/>
      <c r="H4291" s="9"/>
      <c r="I4291" s="9"/>
      <c r="J4291" s="9"/>
      <c r="K4291" s="9"/>
      <c r="L4291" s="9"/>
      <c r="M4291" s="9"/>
      <c r="N4291" s="9"/>
    </row>
    <row r="4292" spans="1:14" x14ac:dyDescent="0.2">
      <c r="A4292" s="9"/>
      <c r="B4292" s="9"/>
      <c r="C4292" s="9"/>
      <c r="D4292" s="9"/>
      <c r="E4292" s="9"/>
      <c r="F4292" s="9"/>
      <c r="G4292" s="9"/>
      <c r="H4292" s="9"/>
      <c r="I4292" s="9"/>
      <c r="J4292" s="9"/>
      <c r="K4292" s="9"/>
      <c r="L4292" s="9"/>
      <c r="M4292" s="9"/>
      <c r="N4292" s="9"/>
    </row>
    <row r="4293" spans="1:14" x14ac:dyDescent="0.2">
      <c r="A4293" s="9"/>
      <c r="B4293" s="9"/>
      <c r="C4293" s="9"/>
      <c r="D4293" s="9"/>
      <c r="E4293" s="9"/>
      <c r="F4293" s="9"/>
      <c r="G4293" s="9"/>
      <c r="H4293" s="9"/>
      <c r="I4293" s="9"/>
      <c r="J4293" s="9"/>
      <c r="K4293" s="9"/>
      <c r="L4293" s="9"/>
      <c r="M4293" s="9"/>
      <c r="N4293" s="9"/>
    </row>
    <row r="4294" spans="1:14" x14ac:dyDescent="0.2">
      <c r="A4294" s="9"/>
      <c r="B4294" s="9"/>
      <c r="C4294" s="9"/>
      <c r="D4294" s="9"/>
      <c r="E4294" s="9"/>
      <c r="F4294" s="9"/>
      <c r="G4294" s="9"/>
      <c r="H4294" s="9"/>
      <c r="I4294" s="9"/>
      <c r="J4294" s="9"/>
      <c r="K4294" s="9"/>
      <c r="L4294" s="9"/>
      <c r="M4294" s="9"/>
      <c r="N4294" s="9"/>
    </row>
    <row r="4295" spans="1:14" x14ac:dyDescent="0.2">
      <c r="A4295" s="9"/>
      <c r="B4295" s="9"/>
      <c r="C4295" s="9"/>
      <c r="D4295" s="9"/>
      <c r="E4295" s="9"/>
      <c r="F4295" s="9"/>
      <c r="G4295" s="9"/>
      <c r="H4295" s="9"/>
      <c r="I4295" s="9"/>
      <c r="J4295" s="9"/>
      <c r="K4295" s="9"/>
      <c r="L4295" s="9"/>
      <c r="M4295" s="9"/>
      <c r="N4295" s="9"/>
    </row>
    <row r="4296" spans="1:14" x14ac:dyDescent="0.2">
      <c r="A4296" s="9"/>
      <c r="B4296" s="9"/>
      <c r="C4296" s="9"/>
      <c r="D4296" s="9"/>
      <c r="E4296" s="9"/>
      <c r="F4296" s="9"/>
      <c r="G4296" s="9"/>
      <c r="H4296" s="9"/>
      <c r="I4296" s="9"/>
      <c r="J4296" s="9"/>
      <c r="K4296" s="9"/>
      <c r="L4296" s="9"/>
      <c r="M4296" s="9"/>
      <c r="N4296" s="9"/>
    </row>
    <row r="4297" spans="1:14" x14ac:dyDescent="0.2">
      <c r="A4297" s="9"/>
      <c r="B4297" s="9"/>
      <c r="C4297" s="9"/>
      <c r="D4297" s="9"/>
      <c r="E4297" s="9"/>
      <c r="F4297" s="9"/>
      <c r="G4297" s="9"/>
      <c r="H4297" s="9"/>
      <c r="I4297" s="9"/>
      <c r="J4297" s="9"/>
      <c r="K4297" s="9"/>
      <c r="L4297" s="9"/>
      <c r="M4297" s="9"/>
      <c r="N4297" s="9"/>
    </row>
    <row r="4298" spans="1:14" x14ac:dyDescent="0.2">
      <c r="A4298" s="9"/>
      <c r="B4298" s="9"/>
      <c r="C4298" s="9"/>
      <c r="D4298" s="9"/>
      <c r="E4298" s="9"/>
      <c r="F4298" s="9"/>
      <c r="G4298" s="9"/>
      <c r="H4298" s="9"/>
      <c r="I4298" s="9"/>
      <c r="J4298" s="9"/>
      <c r="K4298" s="9"/>
      <c r="L4298" s="9"/>
      <c r="M4298" s="9"/>
      <c r="N4298" s="9"/>
    </row>
    <row r="4299" spans="1:14" x14ac:dyDescent="0.2">
      <c r="A4299" s="9"/>
      <c r="B4299" s="9"/>
      <c r="C4299" s="9"/>
      <c r="D4299" s="9"/>
      <c r="E4299" s="9"/>
      <c r="F4299" s="9"/>
      <c r="G4299" s="9"/>
      <c r="H4299" s="9"/>
      <c r="I4299" s="9"/>
      <c r="J4299" s="9"/>
      <c r="K4299" s="9"/>
      <c r="L4299" s="9"/>
      <c r="M4299" s="9"/>
      <c r="N4299" s="9"/>
    </row>
    <row r="4300" spans="1:14" x14ac:dyDescent="0.2">
      <c r="A4300" s="9"/>
      <c r="B4300" s="9"/>
      <c r="C4300" s="9"/>
      <c r="D4300" s="9"/>
      <c r="E4300" s="9"/>
      <c r="F4300" s="9"/>
      <c r="G4300" s="9"/>
      <c r="H4300" s="9"/>
      <c r="I4300" s="9"/>
      <c r="J4300" s="9"/>
      <c r="K4300" s="9"/>
      <c r="L4300" s="9"/>
      <c r="M4300" s="9"/>
      <c r="N4300" s="9"/>
    </row>
    <row r="4301" spans="1:14" x14ac:dyDescent="0.2">
      <c r="A4301" s="9"/>
      <c r="B4301" s="9"/>
      <c r="C4301" s="9"/>
      <c r="D4301" s="9"/>
      <c r="E4301" s="9"/>
      <c r="F4301" s="9"/>
      <c r="G4301" s="9"/>
      <c r="H4301" s="9"/>
      <c r="I4301" s="9"/>
      <c r="J4301" s="9"/>
      <c r="K4301" s="9"/>
      <c r="L4301" s="9"/>
      <c r="M4301" s="9"/>
      <c r="N4301" s="9"/>
    </row>
    <row r="4302" spans="1:14" x14ac:dyDescent="0.2">
      <c r="A4302" s="9"/>
      <c r="B4302" s="9"/>
      <c r="C4302" s="9"/>
      <c r="D4302" s="9"/>
      <c r="E4302" s="9"/>
      <c r="F4302" s="9"/>
      <c r="G4302" s="9"/>
      <c r="H4302" s="9"/>
      <c r="I4302" s="9"/>
      <c r="J4302" s="9"/>
      <c r="K4302" s="9"/>
      <c r="L4302" s="9"/>
      <c r="M4302" s="9"/>
      <c r="N4302" s="9"/>
    </row>
    <row r="4303" spans="1:14" x14ac:dyDescent="0.2">
      <c r="A4303" s="9"/>
      <c r="B4303" s="9"/>
      <c r="C4303" s="9"/>
      <c r="D4303" s="9"/>
      <c r="E4303" s="9"/>
      <c r="F4303" s="9"/>
      <c r="G4303" s="9"/>
      <c r="H4303" s="9"/>
      <c r="I4303" s="9"/>
      <c r="J4303" s="9"/>
      <c r="K4303" s="9"/>
      <c r="L4303" s="9"/>
      <c r="M4303" s="9"/>
      <c r="N4303" s="9"/>
    </row>
    <row r="4304" spans="1:14" x14ac:dyDescent="0.2">
      <c r="A4304" s="9"/>
      <c r="B4304" s="9"/>
      <c r="C4304" s="9"/>
      <c r="D4304" s="9"/>
      <c r="E4304" s="9"/>
      <c r="F4304" s="9"/>
      <c r="G4304" s="9"/>
      <c r="H4304" s="9"/>
      <c r="I4304" s="9"/>
      <c r="J4304" s="9"/>
      <c r="K4304" s="9"/>
      <c r="L4304" s="9"/>
      <c r="M4304" s="9"/>
      <c r="N4304" s="9"/>
    </row>
    <row r="4305" spans="1:14" x14ac:dyDescent="0.2">
      <c r="A4305" s="9"/>
      <c r="B4305" s="9"/>
      <c r="C4305" s="9"/>
      <c r="D4305" s="9"/>
      <c r="E4305" s="9"/>
      <c r="F4305" s="9"/>
      <c r="G4305" s="9"/>
      <c r="H4305" s="9"/>
      <c r="I4305" s="9"/>
      <c r="J4305" s="9"/>
      <c r="K4305" s="9"/>
      <c r="L4305" s="9"/>
      <c r="M4305" s="9"/>
      <c r="N4305" s="9"/>
    </row>
    <row r="4306" spans="1:14" x14ac:dyDescent="0.2">
      <c r="A4306" s="9"/>
      <c r="B4306" s="9"/>
      <c r="C4306" s="9"/>
      <c r="D4306" s="9"/>
      <c r="E4306" s="9"/>
      <c r="F4306" s="9"/>
      <c r="G4306" s="9"/>
      <c r="H4306" s="9"/>
      <c r="I4306" s="9"/>
      <c r="J4306" s="9"/>
      <c r="K4306" s="9"/>
      <c r="L4306" s="9"/>
      <c r="M4306" s="9"/>
      <c r="N4306" s="9"/>
    </row>
    <row r="4307" spans="1:14" x14ac:dyDescent="0.2">
      <c r="A4307" s="9"/>
      <c r="B4307" s="9"/>
      <c r="C4307" s="9"/>
      <c r="D4307" s="9"/>
      <c r="E4307" s="9"/>
      <c r="F4307" s="9"/>
      <c r="G4307" s="9"/>
      <c r="H4307" s="9"/>
      <c r="I4307" s="9"/>
      <c r="J4307" s="9"/>
      <c r="K4307" s="9"/>
      <c r="L4307" s="9"/>
      <c r="M4307" s="9"/>
      <c r="N4307" s="9"/>
    </row>
    <row r="4308" spans="1:14" x14ac:dyDescent="0.2">
      <c r="A4308" s="9"/>
      <c r="B4308" s="9"/>
      <c r="C4308" s="9"/>
      <c r="D4308" s="9"/>
      <c r="E4308" s="9"/>
      <c r="F4308" s="9"/>
      <c r="G4308" s="9"/>
      <c r="H4308" s="9"/>
      <c r="I4308" s="9"/>
      <c r="J4308" s="9"/>
      <c r="K4308" s="9"/>
      <c r="L4308" s="9"/>
      <c r="M4308" s="9"/>
      <c r="N4308" s="9"/>
    </row>
    <row r="4309" spans="1:14" x14ac:dyDescent="0.2">
      <c r="A4309" s="9"/>
      <c r="B4309" s="9"/>
      <c r="C4309" s="9"/>
      <c r="D4309" s="9"/>
      <c r="E4309" s="9"/>
      <c r="F4309" s="9"/>
      <c r="G4309" s="9"/>
      <c r="H4309" s="9"/>
      <c r="I4309" s="9"/>
      <c r="J4309" s="9"/>
      <c r="K4309" s="9"/>
      <c r="L4309" s="9"/>
      <c r="M4309" s="9"/>
      <c r="N4309" s="9"/>
    </row>
    <row r="4310" spans="1:14" x14ac:dyDescent="0.2">
      <c r="A4310" s="9"/>
      <c r="B4310" s="9"/>
      <c r="C4310" s="9"/>
      <c r="D4310" s="9"/>
      <c r="E4310" s="9"/>
      <c r="F4310" s="9"/>
      <c r="G4310" s="9"/>
      <c r="H4310" s="9"/>
      <c r="I4310" s="9"/>
      <c r="J4310" s="9"/>
      <c r="K4310" s="9"/>
      <c r="L4310" s="9"/>
      <c r="M4310" s="9"/>
      <c r="N4310" s="9"/>
    </row>
    <row r="4311" spans="1:14" x14ac:dyDescent="0.2">
      <c r="A4311" s="9"/>
      <c r="B4311" s="9"/>
      <c r="C4311" s="9"/>
      <c r="D4311" s="9"/>
      <c r="E4311" s="9"/>
      <c r="F4311" s="9"/>
      <c r="G4311" s="9"/>
      <c r="H4311" s="9"/>
      <c r="I4311" s="9"/>
      <c r="J4311" s="9"/>
      <c r="K4311" s="9"/>
      <c r="L4311" s="9"/>
      <c r="M4311" s="9"/>
      <c r="N4311" s="9"/>
    </row>
    <row r="4312" spans="1:14" x14ac:dyDescent="0.2">
      <c r="A4312" s="9"/>
      <c r="B4312" s="9"/>
      <c r="C4312" s="9"/>
      <c r="D4312" s="9"/>
      <c r="E4312" s="9"/>
      <c r="F4312" s="9"/>
      <c r="G4312" s="9"/>
      <c r="H4312" s="9"/>
      <c r="I4312" s="9"/>
      <c r="J4312" s="9"/>
      <c r="K4312" s="9"/>
      <c r="L4312" s="9"/>
      <c r="M4312" s="9"/>
      <c r="N4312" s="9"/>
    </row>
    <row r="4313" spans="1:14" x14ac:dyDescent="0.2">
      <c r="A4313" s="9"/>
      <c r="B4313" s="9"/>
      <c r="C4313" s="9"/>
      <c r="D4313" s="9"/>
      <c r="E4313" s="9"/>
      <c r="F4313" s="9"/>
      <c r="G4313" s="9"/>
      <c r="H4313" s="9"/>
      <c r="I4313" s="9"/>
      <c r="J4313" s="9"/>
      <c r="K4313" s="9"/>
      <c r="L4313" s="9"/>
      <c r="M4313" s="9"/>
      <c r="N4313" s="9"/>
    </row>
    <row r="4314" spans="1:14" x14ac:dyDescent="0.2">
      <c r="A4314" s="9"/>
      <c r="B4314" s="9"/>
      <c r="C4314" s="9"/>
      <c r="D4314" s="9"/>
      <c r="E4314" s="9"/>
      <c r="F4314" s="9"/>
      <c r="G4314" s="9"/>
      <c r="H4314" s="9"/>
      <c r="I4314" s="9"/>
      <c r="J4314" s="9"/>
      <c r="K4314" s="9"/>
      <c r="L4314" s="9"/>
      <c r="M4314" s="9"/>
      <c r="N4314" s="9"/>
    </row>
    <row r="4315" spans="1:14" x14ac:dyDescent="0.2">
      <c r="A4315" s="9"/>
      <c r="B4315" s="9"/>
      <c r="C4315" s="9"/>
      <c r="D4315" s="9"/>
      <c r="E4315" s="9"/>
      <c r="F4315" s="9"/>
      <c r="G4315" s="9"/>
      <c r="H4315" s="9"/>
      <c r="I4315" s="9"/>
      <c r="J4315" s="9"/>
      <c r="K4315" s="9"/>
      <c r="L4315" s="9"/>
      <c r="M4315" s="9"/>
      <c r="N4315" s="9"/>
    </row>
    <row r="4316" spans="1:14" x14ac:dyDescent="0.2">
      <c r="A4316" s="9"/>
      <c r="B4316" s="9"/>
      <c r="C4316" s="9"/>
      <c r="D4316" s="9"/>
      <c r="E4316" s="9"/>
      <c r="F4316" s="9"/>
      <c r="G4316" s="9"/>
      <c r="H4316" s="9"/>
      <c r="I4316" s="9"/>
      <c r="J4316" s="9"/>
      <c r="K4316" s="9"/>
      <c r="L4316" s="9"/>
      <c r="M4316" s="9"/>
      <c r="N4316" s="9"/>
    </row>
    <row r="4317" spans="1:14" x14ac:dyDescent="0.2">
      <c r="A4317" s="9"/>
      <c r="B4317" s="9"/>
      <c r="C4317" s="9"/>
      <c r="D4317" s="9"/>
      <c r="E4317" s="9"/>
      <c r="F4317" s="9"/>
      <c r="G4317" s="9"/>
      <c r="H4317" s="9"/>
      <c r="I4317" s="9"/>
      <c r="J4317" s="9"/>
      <c r="K4317" s="9"/>
      <c r="L4317" s="9"/>
      <c r="M4317" s="9"/>
      <c r="N4317" s="9"/>
    </row>
    <row r="4318" spans="1:14" x14ac:dyDescent="0.2">
      <c r="A4318" s="9"/>
      <c r="B4318" s="9"/>
      <c r="C4318" s="9"/>
      <c r="D4318" s="9"/>
      <c r="E4318" s="9"/>
      <c r="F4318" s="9"/>
      <c r="G4318" s="9"/>
      <c r="H4318" s="9"/>
      <c r="I4318" s="9"/>
      <c r="J4318" s="9"/>
      <c r="K4318" s="9"/>
      <c r="L4318" s="9"/>
      <c r="M4318" s="9"/>
      <c r="N4318" s="9"/>
    </row>
    <row r="4319" spans="1:14" x14ac:dyDescent="0.2">
      <c r="A4319" s="9"/>
      <c r="B4319" s="9"/>
      <c r="C4319" s="9"/>
      <c r="D4319" s="9"/>
      <c r="E4319" s="9"/>
      <c r="F4319" s="9"/>
      <c r="G4319" s="9"/>
      <c r="H4319" s="9"/>
      <c r="I4319" s="9"/>
      <c r="J4319" s="9"/>
      <c r="K4319" s="9"/>
      <c r="L4319" s="9"/>
      <c r="M4319" s="9"/>
      <c r="N4319" s="9"/>
    </row>
    <row r="4320" spans="1:14" x14ac:dyDescent="0.2">
      <c r="A4320" s="9"/>
      <c r="B4320" s="9"/>
      <c r="C4320" s="9"/>
      <c r="D4320" s="9"/>
      <c r="E4320" s="9"/>
      <c r="F4320" s="9"/>
      <c r="G4320" s="9"/>
      <c r="H4320" s="9"/>
      <c r="I4320" s="9"/>
      <c r="J4320" s="9"/>
      <c r="K4320" s="9"/>
      <c r="L4320" s="9"/>
      <c r="M4320" s="9"/>
      <c r="N4320" s="9"/>
    </row>
    <row r="4321" spans="1:14" x14ac:dyDescent="0.2">
      <c r="A4321" s="9"/>
      <c r="B4321" s="9"/>
      <c r="C4321" s="9"/>
      <c r="D4321" s="9"/>
      <c r="E4321" s="9"/>
      <c r="F4321" s="9"/>
      <c r="G4321" s="9"/>
      <c r="H4321" s="9"/>
      <c r="I4321" s="9"/>
      <c r="J4321" s="9"/>
      <c r="K4321" s="9"/>
      <c r="L4321" s="9"/>
      <c r="M4321" s="9"/>
      <c r="N4321" s="9"/>
    </row>
    <row r="4322" spans="1:14" x14ac:dyDescent="0.2">
      <c r="A4322" s="9"/>
      <c r="B4322" s="9"/>
      <c r="C4322" s="9"/>
      <c r="D4322" s="9"/>
      <c r="E4322" s="9"/>
      <c r="F4322" s="9"/>
      <c r="G4322" s="9"/>
      <c r="H4322" s="9"/>
      <c r="I4322" s="9"/>
      <c r="J4322" s="9"/>
      <c r="K4322" s="9"/>
      <c r="L4322" s="9"/>
      <c r="M4322" s="9"/>
      <c r="N4322" s="9"/>
    </row>
    <row r="4323" spans="1:14" x14ac:dyDescent="0.2">
      <c r="A4323" s="9"/>
      <c r="B4323" s="9"/>
      <c r="C4323" s="9"/>
      <c r="D4323" s="9"/>
      <c r="E4323" s="9"/>
      <c r="F4323" s="9"/>
      <c r="G4323" s="9"/>
      <c r="H4323" s="9"/>
      <c r="I4323" s="9"/>
      <c r="J4323" s="9"/>
      <c r="K4323" s="9"/>
      <c r="L4323" s="9"/>
      <c r="M4323" s="9"/>
      <c r="N4323" s="9"/>
    </row>
    <row r="4324" spans="1:14" x14ac:dyDescent="0.2">
      <c r="A4324" s="9"/>
      <c r="B4324" s="9"/>
      <c r="C4324" s="9"/>
      <c r="D4324" s="9"/>
      <c r="E4324" s="9"/>
      <c r="F4324" s="9"/>
      <c r="G4324" s="9"/>
      <c r="H4324" s="9"/>
      <c r="I4324" s="9"/>
      <c r="J4324" s="9"/>
      <c r="K4324" s="9"/>
      <c r="L4324" s="9"/>
      <c r="M4324" s="9"/>
      <c r="N4324" s="9"/>
    </row>
    <row r="4325" spans="1:14" x14ac:dyDescent="0.2">
      <c r="A4325" s="9"/>
      <c r="B4325" s="9"/>
      <c r="C4325" s="9"/>
      <c r="D4325" s="9"/>
      <c r="E4325" s="9"/>
      <c r="F4325" s="9"/>
      <c r="G4325" s="9"/>
      <c r="H4325" s="9"/>
      <c r="I4325" s="9"/>
      <c r="J4325" s="9"/>
      <c r="K4325" s="9"/>
      <c r="L4325" s="9"/>
      <c r="M4325" s="9"/>
      <c r="N4325" s="9"/>
    </row>
    <row r="4326" spans="1:14" x14ac:dyDescent="0.2">
      <c r="A4326" s="9"/>
      <c r="B4326" s="9"/>
      <c r="C4326" s="9"/>
      <c r="D4326" s="9"/>
      <c r="E4326" s="9"/>
      <c r="F4326" s="9"/>
      <c r="G4326" s="9"/>
      <c r="H4326" s="9"/>
      <c r="I4326" s="9"/>
      <c r="J4326" s="9"/>
      <c r="K4326" s="9"/>
      <c r="L4326" s="9"/>
      <c r="M4326" s="9"/>
      <c r="N4326" s="9"/>
    </row>
    <row r="4327" spans="1:14" x14ac:dyDescent="0.2">
      <c r="A4327" s="9"/>
      <c r="B4327" s="9"/>
      <c r="C4327" s="9"/>
      <c r="D4327" s="9"/>
      <c r="E4327" s="9"/>
      <c r="F4327" s="9"/>
      <c r="G4327" s="9"/>
      <c r="H4327" s="9"/>
      <c r="I4327" s="9"/>
      <c r="J4327" s="9"/>
      <c r="K4327" s="9"/>
      <c r="L4327" s="9"/>
      <c r="M4327" s="9"/>
      <c r="N4327" s="9"/>
    </row>
    <row r="4328" spans="1:14" x14ac:dyDescent="0.2">
      <c r="A4328" s="9"/>
      <c r="B4328" s="9"/>
      <c r="C4328" s="9"/>
      <c r="D4328" s="9"/>
      <c r="E4328" s="9"/>
      <c r="F4328" s="9"/>
      <c r="G4328" s="9"/>
      <c r="H4328" s="9"/>
      <c r="I4328" s="9"/>
      <c r="J4328" s="9"/>
      <c r="K4328" s="9"/>
      <c r="L4328" s="9"/>
      <c r="M4328" s="9"/>
      <c r="N4328" s="9"/>
    </row>
    <row r="4329" spans="1:14" x14ac:dyDescent="0.2">
      <c r="A4329" s="9"/>
      <c r="B4329" s="9"/>
      <c r="C4329" s="9"/>
      <c r="D4329" s="9"/>
      <c r="E4329" s="9"/>
      <c r="F4329" s="9"/>
      <c r="G4329" s="9"/>
      <c r="H4329" s="9"/>
      <c r="I4329" s="9"/>
      <c r="J4329" s="9"/>
      <c r="K4329" s="9"/>
      <c r="L4329" s="9"/>
      <c r="M4329" s="9"/>
      <c r="N4329" s="9"/>
    </row>
    <row r="4330" spans="1:14" x14ac:dyDescent="0.2">
      <c r="A4330" s="9"/>
      <c r="B4330" s="9"/>
      <c r="C4330" s="9"/>
      <c r="D4330" s="9"/>
      <c r="E4330" s="9"/>
      <c r="F4330" s="9"/>
      <c r="G4330" s="9"/>
      <c r="H4330" s="9"/>
      <c r="I4330" s="9"/>
      <c r="J4330" s="9"/>
      <c r="K4330" s="9"/>
      <c r="L4330" s="9"/>
      <c r="M4330" s="9"/>
      <c r="N4330" s="9"/>
    </row>
    <row r="4331" spans="1:14" x14ac:dyDescent="0.2">
      <c r="A4331" s="9"/>
      <c r="B4331" s="9"/>
      <c r="C4331" s="9"/>
      <c r="D4331" s="9"/>
      <c r="E4331" s="9"/>
      <c r="F4331" s="9"/>
      <c r="G4331" s="9"/>
      <c r="H4331" s="9"/>
      <c r="I4331" s="9"/>
      <c r="J4331" s="9"/>
      <c r="K4331" s="9"/>
      <c r="L4331" s="9"/>
      <c r="M4331" s="9"/>
      <c r="N4331" s="9"/>
    </row>
    <row r="4332" spans="1:14" x14ac:dyDescent="0.2">
      <c r="A4332" s="9"/>
      <c r="B4332" s="9"/>
      <c r="C4332" s="9"/>
      <c r="D4332" s="9"/>
      <c r="E4332" s="9"/>
      <c r="F4332" s="9"/>
      <c r="G4332" s="9"/>
      <c r="H4332" s="9"/>
      <c r="I4332" s="9"/>
      <c r="J4332" s="9"/>
      <c r="K4332" s="9"/>
      <c r="L4332" s="9"/>
      <c r="M4332" s="9"/>
      <c r="N4332" s="9"/>
    </row>
    <row r="4333" spans="1:14" x14ac:dyDescent="0.2">
      <c r="A4333" s="9"/>
      <c r="B4333" s="9"/>
      <c r="C4333" s="9"/>
      <c r="D4333" s="9"/>
      <c r="E4333" s="9"/>
      <c r="F4333" s="9"/>
      <c r="G4333" s="9"/>
      <c r="H4333" s="9"/>
      <c r="I4333" s="9"/>
      <c r="J4333" s="9"/>
      <c r="K4333" s="9"/>
      <c r="L4333" s="9"/>
      <c r="M4333" s="9"/>
      <c r="N4333" s="9"/>
    </row>
    <row r="4334" spans="1:14" x14ac:dyDescent="0.2">
      <c r="A4334" s="9"/>
      <c r="B4334" s="9"/>
      <c r="C4334" s="9"/>
      <c r="D4334" s="9"/>
      <c r="E4334" s="9"/>
      <c r="F4334" s="9"/>
      <c r="G4334" s="9"/>
      <c r="H4334" s="9"/>
      <c r="I4334" s="9"/>
      <c r="J4334" s="9"/>
      <c r="K4334" s="9"/>
      <c r="L4334" s="9"/>
      <c r="M4334" s="9"/>
      <c r="N4334" s="9"/>
    </row>
    <row r="4335" spans="1:14" x14ac:dyDescent="0.2">
      <c r="A4335" s="9"/>
      <c r="B4335" s="9"/>
      <c r="C4335" s="9"/>
      <c r="D4335" s="9"/>
      <c r="E4335" s="9"/>
      <c r="F4335" s="9"/>
      <c r="G4335" s="9"/>
      <c r="H4335" s="9"/>
      <c r="I4335" s="9"/>
      <c r="J4335" s="9"/>
      <c r="K4335" s="9"/>
      <c r="L4335" s="9"/>
      <c r="M4335" s="9"/>
      <c r="N4335" s="9"/>
    </row>
    <row r="4336" spans="1:14" x14ac:dyDescent="0.2">
      <c r="A4336" s="9"/>
      <c r="B4336" s="9"/>
      <c r="C4336" s="9"/>
      <c r="D4336" s="9"/>
      <c r="E4336" s="9"/>
      <c r="F4336" s="9"/>
      <c r="G4336" s="9"/>
      <c r="H4336" s="9"/>
      <c r="I4336" s="9"/>
      <c r="J4336" s="9"/>
      <c r="K4336" s="9"/>
      <c r="L4336" s="9"/>
      <c r="M4336" s="9"/>
      <c r="N4336" s="9"/>
    </row>
    <row r="4337" spans="1:14" x14ac:dyDescent="0.2">
      <c r="A4337" s="9"/>
      <c r="B4337" s="9"/>
      <c r="C4337" s="9"/>
      <c r="D4337" s="9"/>
      <c r="E4337" s="9"/>
      <c r="F4337" s="9"/>
      <c r="G4337" s="9"/>
      <c r="H4337" s="9"/>
      <c r="I4337" s="9"/>
      <c r="J4337" s="9"/>
      <c r="K4337" s="9"/>
      <c r="L4337" s="9"/>
      <c r="M4337" s="9"/>
      <c r="N4337" s="9"/>
    </row>
    <row r="4338" spans="1:14" x14ac:dyDescent="0.2">
      <c r="A4338" s="9"/>
      <c r="B4338" s="9"/>
      <c r="C4338" s="9"/>
      <c r="D4338" s="9"/>
      <c r="E4338" s="9"/>
      <c r="F4338" s="9"/>
      <c r="G4338" s="9"/>
      <c r="H4338" s="9"/>
      <c r="I4338" s="9"/>
      <c r="J4338" s="9"/>
      <c r="K4338" s="9"/>
      <c r="L4338" s="9"/>
      <c r="M4338" s="9"/>
      <c r="N4338" s="9"/>
    </row>
    <row r="4339" spans="1:14" x14ac:dyDescent="0.2">
      <c r="A4339" s="9"/>
      <c r="B4339" s="9"/>
      <c r="C4339" s="9"/>
      <c r="D4339" s="9"/>
      <c r="E4339" s="9"/>
      <c r="F4339" s="9"/>
      <c r="G4339" s="9"/>
      <c r="H4339" s="9"/>
      <c r="I4339" s="9"/>
      <c r="J4339" s="9"/>
      <c r="K4339" s="9"/>
      <c r="L4339" s="9"/>
      <c r="M4339" s="9"/>
      <c r="N4339" s="9"/>
    </row>
    <row r="4340" spans="1:14" x14ac:dyDescent="0.2">
      <c r="A4340" s="9"/>
      <c r="B4340" s="9"/>
      <c r="C4340" s="9"/>
      <c r="D4340" s="9"/>
      <c r="E4340" s="9"/>
      <c r="F4340" s="9"/>
      <c r="G4340" s="9"/>
      <c r="H4340" s="9"/>
      <c r="I4340" s="9"/>
      <c r="J4340" s="9"/>
      <c r="K4340" s="9"/>
      <c r="L4340" s="9"/>
      <c r="M4340" s="9"/>
      <c r="N4340" s="9"/>
    </row>
    <row r="4341" spans="1:14" x14ac:dyDescent="0.2">
      <c r="A4341" s="9"/>
      <c r="B4341" s="9"/>
      <c r="C4341" s="9"/>
      <c r="D4341" s="9"/>
      <c r="E4341" s="9"/>
      <c r="F4341" s="9"/>
      <c r="G4341" s="9"/>
      <c r="H4341" s="9"/>
      <c r="I4341" s="9"/>
      <c r="J4341" s="9"/>
      <c r="K4341" s="9"/>
      <c r="L4341" s="9"/>
      <c r="M4341" s="9"/>
      <c r="N4341" s="9"/>
    </row>
    <row r="4342" spans="1:14" x14ac:dyDescent="0.2">
      <c r="A4342" s="9"/>
      <c r="B4342" s="9"/>
      <c r="C4342" s="9"/>
      <c r="D4342" s="9"/>
      <c r="E4342" s="9"/>
      <c r="F4342" s="9"/>
      <c r="G4342" s="9"/>
      <c r="H4342" s="9"/>
      <c r="I4342" s="9"/>
      <c r="J4342" s="9"/>
      <c r="K4342" s="9"/>
      <c r="L4342" s="9"/>
      <c r="M4342" s="9"/>
      <c r="N4342" s="9"/>
    </row>
    <row r="4343" spans="1:14" x14ac:dyDescent="0.2">
      <c r="A4343" s="9"/>
      <c r="B4343" s="9"/>
      <c r="C4343" s="9"/>
      <c r="D4343" s="9"/>
      <c r="E4343" s="9"/>
      <c r="F4343" s="9"/>
      <c r="G4343" s="9"/>
      <c r="H4343" s="9"/>
      <c r="I4343" s="9"/>
      <c r="J4343" s="9"/>
      <c r="K4343" s="9"/>
      <c r="L4343" s="9"/>
      <c r="M4343" s="9"/>
      <c r="N4343" s="9"/>
    </row>
    <row r="4344" spans="1:14" x14ac:dyDescent="0.2">
      <c r="A4344" s="9"/>
      <c r="B4344" s="9"/>
      <c r="C4344" s="9"/>
      <c r="D4344" s="9"/>
      <c r="E4344" s="9"/>
      <c r="F4344" s="9"/>
      <c r="G4344" s="9"/>
      <c r="H4344" s="9"/>
      <c r="I4344" s="9"/>
      <c r="J4344" s="9"/>
      <c r="K4344" s="9"/>
      <c r="L4344" s="9"/>
      <c r="M4344" s="9"/>
      <c r="N4344" s="9"/>
    </row>
    <row r="4345" spans="1:14" x14ac:dyDescent="0.2">
      <c r="A4345" s="9"/>
      <c r="B4345" s="9"/>
      <c r="C4345" s="9"/>
      <c r="D4345" s="9"/>
      <c r="E4345" s="9"/>
      <c r="F4345" s="9"/>
      <c r="G4345" s="9"/>
      <c r="H4345" s="9"/>
      <c r="I4345" s="9"/>
      <c r="J4345" s="9"/>
      <c r="K4345" s="9"/>
      <c r="L4345" s="9"/>
      <c r="M4345" s="9"/>
      <c r="N4345" s="9"/>
    </row>
    <row r="4346" spans="1:14" x14ac:dyDescent="0.2">
      <c r="A4346" s="9"/>
      <c r="B4346" s="9"/>
      <c r="C4346" s="9"/>
      <c r="D4346" s="9"/>
      <c r="E4346" s="9"/>
      <c r="F4346" s="9"/>
      <c r="G4346" s="9"/>
      <c r="H4346" s="9"/>
      <c r="I4346" s="9"/>
      <c r="J4346" s="9"/>
      <c r="K4346" s="9"/>
      <c r="L4346" s="9"/>
      <c r="M4346" s="9"/>
      <c r="N4346" s="9"/>
    </row>
    <row r="4347" spans="1:14" x14ac:dyDescent="0.2">
      <c r="A4347" s="9"/>
      <c r="B4347" s="9"/>
      <c r="C4347" s="9"/>
      <c r="D4347" s="9"/>
      <c r="E4347" s="9"/>
      <c r="F4347" s="9"/>
      <c r="G4347" s="9"/>
      <c r="H4347" s="9"/>
      <c r="I4347" s="9"/>
      <c r="J4347" s="9"/>
      <c r="K4347" s="9"/>
      <c r="L4347" s="9"/>
      <c r="M4347" s="9"/>
      <c r="N4347" s="9"/>
    </row>
    <row r="4348" spans="1:14" x14ac:dyDescent="0.2">
      <c r="A4348" s="9"/>
      <c r="B4348" s="9"/>
      <c r="C4348" s="9"/>
      <c r="D4348" s="9"/>
      <c r="E4348" s="9"/>
      <c r="F4348" s="9"/>
      <c r="G4348" s="9"/>
      <c r="H4348" s="9"/>
      <c r="I4348" s="9"/>
      <c r="J4348" s="9"/>
      <c r="K4348" s="9"/>
      <c r="L4348" s="9"/>
      <c r="M4348" s="9"/>
      <c r="N4348" s="9"/>
    </row>
    <row r="4349" spans="1:14" x14ac:dyDescent="0.2">
      <c r="A4349" s="9"/>
      <c r="B4349" s="9"/>
      <c r="C4349" s="9"/>
      <c r="D4349" s="9"/>
      <c r="E4349" s="9"/>
      <c r="F4349" s="9"/>
      <c r="G4349" s="9"/>
      <c r="H4349" s="9"/>
      <c r="I4349" s="9"/>
      <c r="J4349" s="9"/>
      <c r="K4349" s="9"/>
      <c r="L4349" s="9"/>
      <c r="M4349" s="9"/>
      <c r="N4349" s="9"/>
    </row>
    <row r="4350" spans="1:14" x14ac:dyDescent="0.2">
      <c r="A4350" s="9"/>
      <c r="B4350" s="9"/>
      <c r="C4350" s="9"/>
      <c r="D4350" s="9"/>
      <c r="E4350" s="9"/>
      <c r="F4350" s="9"/>
      <c r="G4350" s="9"/>
      <c r="H4350" s="9"/>
      <c r="I4350" s="9"/>
      <c r="J4350" s="9"/>
      <c r="K4350" s="9"/>
      <c r="L4350" s="9"/>
      <c r="M4350" s="9"/>
      <c r="N4350" s="9"/>
    </row>
    <row r="4351" spans="1:14" x14ac:dyDescent="0.2">
      <c r="A4351" s="9"/>
      <c r="B4351" s="9"/>
      <c r="C4351" s="9"/>
      <c r="D4351" s="9"/>
      <c r="E4351" s="9"/>
      <c r="F4351" s="9"/>
      <c r="G4351" s="9"/>
      <c r="H4351" s="9"/>
      <c r="I4351" s="9"/>
      <c r="J4351" s="9"/>
      <c r="K4351" s="9"/>
      <c r="L4351" s="9"/>
      <c r="M4351" s="9"/>
      <c r="N4351" s="9"/>
    </row>
    <row r="4352" spans="1:14" x14ac:dyDescent="0.2">
      <c r="A4352" s="9"/>
      <c r="B4352" s="9"/>
      <c r="C4352" s="9"/>
      <c r="D4352" s="9"/>
      <c r="E4352" s="9"/>
      <c r="F4352" s="9"/>
      <c r="G4352" s="9"/>
      <c r="H4352" s="9"/>
      <c r="I4352" s="9"/>
      <c r="J4352" s="9"/>
      <c r="K4352" s="9"/>
      <c r="L4352" s="9"/>
      <c r="M4352" s="9"/>
      <c r="N4352" s="9"/>
    </row>
    <row r="4353" spans="1:14" x14ac:dyDescent="0.2">
      <c r="A4353" s="9"/>
      <c r="B4353" s="9"/>
      <c r="C4353" s="9"/>
      <c r="D4353" s="9"/>
      <c r="E4353" s="9"/>
      <c r="F4353" s="9"/>
      <c r="G4353" s="9"/>
      <c r="H4353" s="9"/>
      <c r="I4353" s="9"/>
      <c r="J4353" s="9"/>
      <c r="K4353" s="9"/>
      <c r="L4353" s="9"/>
      <c r="M4353" s="9"/>
      <c r="N4353" s="9"/>
    </row>
    <row r="4354" spans="1:14" x14ac:dyDescent="0.2">
      <c r="A4354" s="9"/>
      <c r="B4354" s="9"/>
      <c r="C4354" s="9"/>
      <c r="D4354" s="9"/>
      <c r="E4354" s="9"/>
      <c r="F4354" s="9"/>
      <c r="G4354" s="9"/>
      <c r="H4354" s="9"/>
      <c r="I4354" s="9"/>
      <c r="J4354" s="9"/>
      <c r="K4354" s="9"/>
      <c r="L4354" s="9"/>
      <c r="M4354" s="9"/>
      <c r="N4354" s="9"/>
    </row>
    <row r="4355" spans="1:14" x14ac:dyDescent="0.2">
      <c r="A4355" s="9"/>
      <c r="B4355" s="9"/>
      <c r="C4355" s="9"/>
      <c r="D4355" s="9"/>
      <c r="E4355" s="9"/>
      <c r="F4355" s="9"/>
      <c r="G4355" s="9"/>
      <c r="H4355" s="9"/>
      <c r="I4355" s="9"/>
      <c r="J4355" s="9"/>
      <c r="K4355" s="9"/>
      <c r="L4355" s="9"/>
      <c r="M4355" s="9"/>
      <c r="N4355" s="9"/>
    </row>
    <row r="4356" spans="1:14" x14ac:dyDescent="0.2">
      <c r="A4356" s="9"/>
      <c r="B4356" s="9"/>
      <c r="C4356" s="9"/>
      <c r="D4356" s="9"/>
      <c r="E4356" s="9"/>
      <c r="F4356" s="9"/>
      <c r="G4356" s="9"/>
      <c r="H4356" s="9"/>
      <c r="I4356" s="9"/>
      <c r="J4356" s="9"/>
      <c r="K4356" s="9"/>
      <c r="L4356" s="9"/>
      <c r="M4356" s="9"/>
      <c r="N4356" s="9"/>
    </row>
    <row r="4357" spans="1:14" x14ac:dyDescent="0.2">
      <c r="A4357" s="9"/>
      <c r="B4357" s="9"/>
      <c r="C4357" s="9"/>
      <c r="D4357" s="9"/>
      <c r="E4357" s="9"/>
      <c r="F4357" s="9"/>
      <c r="G4357" s="9"/>
      <c r="H4357" s="9"/>
      <c r="I4357" s="9"/>
      <c r="J4357" s="9"/>
      <c r="K4357" s="9"/>
      <c r="L4357" s="9"/>
      <c r="M4357" s="9"/>
      <c r="N4357" s="9"/>
    </row>
    <row r="4358" spans="1:14" x14ac:dyDescent="0.2">
      <c r="A4358" s="9"/>
      <c r="B4358" s="9"/>
      <c r="C4358" s="9"/>
      <c r="D4358" s="9"/>
      <c r="E4358" s="9"/>
      <c r="F4358" s="9"/>
      <c r="G4358" s="9"/>
      <c r="H4358" s="9"/>
      <c r="I4358" s="9"/>
      <c r="J4358" s="9"/>
      <c r="K4358" s="9"/>
      <c r="L4358" s="9"/>
      <c r="M4358" s="9"/>
      <c r="N4358" s="9"/>
    </row>
    <row r="4359" spans="1:14" x14ac:dyDescent="0.2">
      <c r="A4359" s="9"/>
      <c r="B4359" s="9"/>
      <c r="C4359" s="9"/>
      <c r="D4359" s="9"/>
      <c r="E4359" s="9"/>
      <c r="F4359" s="9"/>
      <c r="G4359" s="9"/>
      <c r="H4359" s="9"/>
      <c r="I4359" s="9"/>
      <c r="J4359" s="9"/>
      <c r="K4359" s="9"/>
      <c r="L4359" s="9"/>
      <c r="M4359" s="9"/>
      <c r="N4359" s="9"/>
    </row>
    <row r="4360" spans="1:14" x14ac:dyDescent="0.2">
      <c r="A4360" s="9"/>
      <c r="B4360" s="9"/>
      <c r="C4360" s="9"/>
      <c r="D4360" s="9"/>
      <c r="E4360" s="9"/>
      <c r="F4360" s="9"/>
      <c r="G4360" s="9"/>
      <c r="H4360" s="9"/>
      <c r="I4360" s="9"/>
      <c r="J4360" s="9"/>
      <c r="K4360" s="9"/>
      <c r="L4360" s="9"/>
      <c r="M4360" s="9"/>
      <c r="N4360" s="9"/>
    </row>
    <row r="4361" spans="1:14" x14ac:dyDescent="0.2">
      <c r="A4361" s="9"/>
      <c r="B4361" s="9"/>
      <c r="C4361" s="9"/>
      <c r="D4361" s="9"/>
      <c r="E4361" s="9"/>
      <c r="F4361" s="9"/>
      <c r="G4361" s="9"/>
      <c r="H4361" s="9"/>
      <c r="I4361" s="9"/>
      <c r="J4361" s="9"/>
      <c r="K4361" s="9"/>
      <c r="L4361" s="9"/>
      <c r="M4361" s="9"/>
      <c r="N4361" s="9"/>
    </row>
    <row r="4362" spans="1:14" x14ac:dyDescent="0.2">
      <c r="A4362" s="9"/>
      <c r="B4362" s="9"/>
      <c r="C4362" s="9"/>
      <c r="D4362" s="9"/>
      <c r="E4362" s="9"/>
      <c r="F4362" s="9"/>
      <c r="G4362" s="9"/>
      <c r="H4362" s="9"/>
      <c r="I4362" s="9"/>
      <c r="J4362" s="9"/>
      <c r="K4362" s="9"/>
      <c r="L4362" s="9"/>
      <c r="M4362" s="9"/>
      <c r="N4362" s="9"/>
    </row>
    <row r="4363" spans="1:14" x14ac:dyDescent="0.2">
      <c r="A4363" s="9"/>
      <c r="B4363" s="9"/>
      <c r="C4363" s="9"/>
      <c r="D4363" s="9"/>
      <c r="E4363" s="9"/>
      <c r="F4363" s="9"/>
      <c r="G4363" s="9"/>
      <c r="H4363" s="9"/>
      <c r="I4363" s="9"/>
      <c r="J4363" s="9"/>
      <c r="K4363" s="9"/>
      <c r="L4363" s="9"/>
      <c r="M4363" s="9"/>
      <c r="N4363" s="9"/>
    </row>
    <row r="4364" spans="1:14" x14ac:dyDescent="0.2">
      <c r="A4364" s="9"/>
      <c r="B4364" s="9"/>
      <c r="C4364" s="9"/>
      <c r="D4364" s="9"/>
      <c r="E4364" s="9"/>
      <c r="F4364" s="9"/>
      <c r="G4364" s="9"/>
      <c r="H4364" s="9"/>
      <c r="I4364" s="9"/>
      <c r="J4364" s="9"/>
      <c r="K4364" s="9"/>
      <c r="L4364" s="9"/>
      <c r="M4364" s="9"/>
      <c r="N4364" s="9"/>
    </row>
    <row r="4365" spans="1:14" x14ac:dyDescent="0.2">
      <c r="A4365" s="9"/>
      <c r="B4365" s="9"/>
      <c r="C4365" s="9"/>
      <c r="D4365" s="9"/>
      <c r="E4365" s="9"/>
      <c r="F4365" s="9"/>
      <c r="G4365" s="9"/>
      <c r="H4365" s="9"/>
      <c r="I4365" s="9"/>
      <c r="J4365" s="9"/>
      <c r="K4365" s="9"/>
      <c r="L4365" s="9"/>
      <c r="M4365" s="9"/>
      <c r="N4365" s="9"/>
    </row>
    <row r="4366" spans="1:14" x14ac:dyDescent="0.2">
      <c r="A4366" s="9"/>
      <c r="B4366" s="9"/>
      <c r="C4366" s="9"/>
      <c r="D4366" s="9"/>
      <c r="E4366" s="9"/>
      <c r="F4366" s="9"/>
      <c r="G4366" s="9"/>
      <c r="H4366" s="9"/>
      <c r="I4366" s="9"/>
      <c r="J4366" s="9"/>
      <c r="K4366" s="9"/>
      <c r="L4366" s="9"/>
      <c r="M4366" s="9"/>
      <c r="N4366" s="9"/>
    </row>
    <row r="4367" spans="1:14" x14ac:dyDescent="0.2">
      <c r="A4367" s="9"/>
      <c r="B4367" s="9"/>
      <c r="C4367" s="9"/>
      <c r="D4367" s="9"/>
      <c r="E4367" s="9"/>
      <c r="F4367" s="9"/>
      <c r="G4367" s="9"/>
      <c r="H4367" s="9"/>
      <c r="I4367" s="9"/>
      <c r="J4367" s="9"/>
      <c r="K4367" s="9"/>
      <c r="L4367" s="9"/>
      <c r="M4367" s="9"/>
      <c r="N4367" s="9"/>
    </row>
    <row r="4368" spans="1:14" x14ac:dyDescent="0.2">
      <c r="A4368" s="9"/>
      <c r="B4368" s="9"/>
      <c r="C4368" s="9"/>
      <c r="D4368" s="9"/>
      <c r="E4368" s="9"/>
      <c r="F4368" s="9"/>
      <c r="G4368" s="9"/>
      <c r="H4368" s="9"/>
      <c r="I4368" s="9"/>
      <c r="J4368" s="9"/>
      <c r="K4368" s="9"/>
      <c r="L4368" s="9"/>
      <c r="M4368" s="9"/>
      <c r="N4368" s="9"/>
    </row>
    <row r="4369" spans="1:14" x14ac:dyDescent="0.2">
      <c r="A4369" s="9"/>
      <c r="B4369" s="9"/>
      <c r="C4369" s="9"/>
      <c r="D4369" s="9"/>
      <c r="E4369" s="9"/>
      <c r="F4369" s="9"/>
      <c r="G4369" s="9"/>
      <c r="H4369" s="9"/>
      <c r="I4369" s="9"/>
      <c r="J4369" s="9"/>
      <c r="K4369" s="9"/>
      <c r="L4369" s="9"/>
      <c r="M4369" s="9"/>
      <c r="N4369" s="9"/>
    </row>
    <row r="4370" spans="1:14" x14ac:dyDescent="0.2">
      <c r="A4370" s="9"/>
      <c r="B4370" s="9"/>
      <c r="C4370" s="9"/>
      <c r="D4370" s="9"/>
      <c r="E4370" s="9"/>
      <c r="F4370" s="9"/>
      <c r="G4370" s="9"/>
      <c r="H4370" s="9"/>
      <c r="I4370" s="9"/>
      <c r="J4370" s="9"/>
      <c r="K4370" s="9"/>
      <c r="L4370" s="9"/>
      <c r="M4370" s="9"/>
      <c r="N4370" s="9"/>
    </row>
    <row r="4371" spans="1:14" x14ac:dyDescent="0.2">
      <c r="A4371" s="9"/>
      <c r="B4371" s="9"/>
      <c r="C4371" s="9"/>
      <c r="D4371" s="9"/>
      <c r="E4371" s="9"/>
      <c r="F4371" s="9"/>
      <c r="G4371" s="9"/>
      <c r="H4371" s="9"/>
      <c r="I4371" s="9"/>
      <c r="J4371" s="9"/>
      <c r="K4371" s="9"/>
      <c r="L4371" s="9"/>
      <c r="M4371" s="9"/>
      <c r="N4371" s="9"/>
    </row>
    <row r="4372" spans="1:14" x14ac:dyDescent="0.2">
      <c r="A4372" s="9"/>
      <c r="B4372" s="9"/>
      <c r="C4372" s="9"/>
      <c r="D4372" s="9"/>
      <c r="E4372" s="9"/>
      <c r="F4372" s="9"/>
      <c r="G4372" s="9"/>
      <c r="H4372" s="9"/>
      <c r="I4372" s="9"/>
      <c r="J4372" s="9"/>
      <c r="K4372" s="9"/>
      <c r="L4372" s="9"/>
      <c r="M4372" s="9"/>
      <c r="N4372" s="9"/>
    </row>
    <row r="4373" spans="1:14" x14ac:dyDescent="0.2">
      <c r="A4373" s="9"/>
      <c r="B4373" s="9"/>
      <c r="C4373" s="9"/>
      <c r="D4373" s="9"/>
      <c r="E4373" s="9"/>
      <c r="F4373" s="9"/>
      <c r="G4373" s="9"/>
      <c r="H4373" s="9"/>
      <c r="I4373" s="9"/>
      <c r="J4373" s="9"/>
      <c r="K4373" s="9"/>
      <c r="L4373" s="9"/>
      <c r="M4373" s="9"/>
      <c r="N4373" s="9"/>
    </row>
    <row r="4374" spans="1:14" x14ac:dyDescent="0.2">
      <c r="A4374" s="9"/>
      <c r="B4374" s="9"/>
      <c r="C4374" s="9"/>
      <c r="D4374" s="9"/>
      <c r="E4374" s="9"/>
      <c r="F4374" s="9"/>
      <c r="G4374" s="9"/>
      <c r="H4374" s="9"/>
      <c r="I4374" s="9"/>
      <c r="J4374" s="9"/>
      <c r="K4374" s="9"/>
      <c r="L4374" s="9"/>
      <c r="M4374" s="9"/>
      <c r="N4374" s="9"/>
    </row>
    <row r="4375" spans="1:14" x14ac:dyDescent="0.2">
      <c r="A4375" s="9"/>
      <c r="B4375" s="9"/>
      <c r="C4375" s="9"/>
      <c r="D4375" s="9"/>
      <c r="E4375" s="9"/>
      <c r="F4375" s="9"/>
      <c r="G4375" s="9"/>
      <c r="H4375" s="9"/>
      <c r="I4375" s="9"/>
      <c r="J4375" s="9"/>
      <c r="K4375" s="9"/>
      <c r="L4375" s="9"/>
      <c r="M4375" s="9"/>
      <c r="N4375" s="9"/>
    </row>
    <row r="4376" spans="1:14" x14ac:dyDescent="0.2">
      <c r="A4376" s="9"/>
      <c r="B4376" s="9"/>
      <c r="C4376" s="9"/>
      <c r="D4376" s="9"/>
      <c r="E4376" s="9"/>
      <c r="F4376" s="9"/>
      <c r="G4376" s="9"/>
      <c r="H4376" s="9"/>
      <c r="I4376" s="9"/>
      <c r="J4376" s="9"/>
      <c r="K4376" s="9"/>
      <c r="L4376" s="9"/>
      <c r="M4376" s="9"/>
      <c r="N4376" s="9"/>
    </row>
    <row r="4377" spans="1:14" x14ac:dyDescent="0.2">
      <c r="A4377" s="9"/>
      <c r="B4377" s="9"/>
      <c r="C4377" s="9"/>
      <c r="D4377" s="9"/>
      <c r="E4377" s="9"/>
      <c r="F4377" s="9"/>
      <c r="G4377" s="9"/>
      <c r="H4377" s="9"/>
      <c r="I4377" s="9"/>
      <c r="J4377" s="9"/>
      <c r="K4377" s="9"/>
      <c r="L4377" s="9"/>
      <c r="M4377" s="9"/>
      <c r="N4377" s="9"/>
    </row>
    <row r="4378" spans="1:14" x14ac:dyDescent="0.2">
      <c r="A4378" s="9"/>
      <c r="B4378" s="9"/>
      <c r="C4378" s="9"/>
      <c r="D4378" s="9"/>
      <c r="E4378" s="9"/>
      <c r="F4378" s="9"/>
      <c r="G4378" s="9"/>
      <c r="H4378" s="9"/>
      <c r="I4378" s="9"/>
      <c r="J4378" s="9"/>
      <c r="K4378" s="9"/>
      <c r="L4378" s="9"/>
      <c r="M4378" s="9"/>
      <c r="N4378" s="9"/>
    </row>
    <row r="4379" spans="1:14" x14ac:dyDescent="0.2">
      <c r="A4379" s="9"/>
      <c r="B4379" s="9"/>
      <c r="C4379" s="9"/>
      <c r="D4379" s="9"/>
      <c r="E4379" s="9"/>
      <c r="F4379" s="9"/>
      <c r="G4379" s="9"/>
      <c r="H4379" s="9"/>
      <c r="I4379" s="9"/>
      <c r="J4379" s="9"/>
      <c r="K4379" s="9"/>
      <c r="L4379" s="9"/>
      <c r="M4379" s="9"/>
      <c r="N4379" s="9"/>
    </row>
    <row r="4380" spans="1:14" x14ac:dyDescent="0.2">
      <c r="A4380" s="9"/>
      <c r="B4380" s="9"/>
      <c r="C4380" s="9"/>
      <c r="D4380" s="9"/>
      <c r="E4380" s="9"/>
      <c r="F4380" s="9"/>
      <c r="G4380" s="9"/>
      <c r="H4380" s="9"/>
      <c r="I4380" s="9"/>
      <c r="J4380" s="9"/>
      <c r="K4380" s="9"/>
      <c r="L4380" s="9"/>
      <c r="M4380" s="9"/>
      <c r="N4380" s="9"/>
    </row>
    <row r="4381" spans="1:14" x14ac:dyDescent="0.2">
      <c r="A4381" s="9"/>
      <c r="B4381" s="9"/>
      <c r="C4381" s="9"/>
      <c r="D4381" s="9"/>
      <c r="E4381" s="9"/>
      <c r="F4381" s="9"/>
      <c r="G4381" s="9"/>
      <c r="H4381" s="9"/>
      <c r="I4381" s="9"/>
      <c r="J4381" s="9"/>
      <c r="K4381" s="9"/>
      <c r="L4381" s="9"/>
      <c r="M4381" s="9"/>
      <c r="N4381" s="9"/>
    </row>
    <row r="4382" spans="1:14" x14ac:dyDescent="0.2">
      <c r="A4382" s="9"/>
      <c r="B4382" s="9"/>
      <c r="C4382" s="9"/>
      <c r="D4382" s="9"/>
      <c r="E4382" s="9"/>
      <c r="F4382" s="9"/>
      <c r="G4382" s="9"/>
      <c r="H4382" s="9"/>
      <c r="I4382" s="9"/>
      <c r="J4382" s="9"/>
      <c r="K4382" s="9"/>
      <c r="L4382" s="9"/>
      <c r="M4382" s="9"/>
      <c r="N4382" s="9"/>
    </row>
    <row r="4383" spans="1:14" x14ac:dyDescent="0.2">
      <c r="A4383" s="9"/>
      <c r="B4383" s="9"/>
      <c r="C4383" s="9"/>
      <c r="D4383" s="9"/>
      <c r="E4383" s="9"/>
      <c r="F4383" s="9"/>
      <c r="G4383" s="9"/>
      <c r="H4383" s="9"/>
      <c r="I4383" s="9"/>
      <c r="J4383" s="9"/>
      <c r="K4383" s="9"/>
      <c r="L4383" s="9"/>
      <c r="M4383" s="9"/>
      <c r="N4383" s="9"/>
    </row>
    <row r="4384" spans="1:14" x14ac:dyDescent="0.2">
      <c r="A4384" s="9"/>
      <c r="B4384" s="9"/>
      <c r="C4384" s="9"/>
      <c r="D4384" s="9"/>
      <c r="E4384" s="9"/>
      <c r="F4384" s="9"/>
      <c r="G4384" s="9"/>
      <c r="H4384" s="9"/>
      <c r="I4384" s="9"/>
      <c r="J4384" s="9"/>
      <c r="K4384" s="9"/>
      <c r="L4384" s="9"/>
      <c r="M4384" s="9"/>
      <c r="N4384" s="9"/>
    </row>
    <row r="4385" spans="1:14" x14ac:dyDescent="0.2">
      <c r="A4385" s="9"/>
      <c r="B4385" s="9"/>
      <c r="C4385" s="9"/>
      <c r="D4385" s="9"/>
      <c r="E4385" s="9"/>
      <c r="F4385" s="9"/>
      <c r="G4385" s="9"/>
      <c r="H4385" s="9"/>
      <c r="I4385" s="9"/>
      <c r="J4385" s="9"/>
      <c r="K4385" s="9"/>
      <c r="L4385" s="9"/>
      <c r="M4385" s="9"/>
      <c r="N4385" s="9"/>
    </row>
    <row r="4386" spans="1:14" x14ac:dyDescent="0.2">
      <c r="A4386" s="9"/>
      <c r="B4386" s="9"/>
      <c r="C4386" s="9"/>
      <c r="D4386" s="9"/>
      <c r="E4386" s="9"/>
      <c r="F4386" s="9"/>
      <c r="G4386" s="9"/>
      <c r="H4386" s="9"/>
      <c r="I4386" s="9"/>
      <c r="J4386" s="9"/>
      <c r="K4386" s="9"/>
      <c r="L4386" s="9"/>
      <c r="M4386" s="9"/>
      <c r="N4386" s="9"/>
    </row>
    <row r="4387" spans="1:14" x14ac:dyDescent="0.2">
      <c r="A4387" s="9"/>
      <c r="B4387" s="9"/>
      <c r="C4387" s="9"/>
      <c r="D4387" s="9"/>
      <c r="E4387" s="9"/>
      <c r="F4387" s="9"/>
      <c r="G4387" s="9"/>
      <c r="H4387" s="9"/>
      <c r="I4387" s="9"/>
      <c r="J4387" s="9"/>
      <c r="K4387" s="9"/>
      <c r="L4387" s="9"/>
      <c r="M4387" s="9"/>
      <c r="N4387" s="9"/>
    </row>
    <row r="4388" spans="1:14" x14ac:dyDescent="0.2">
      <c r="A4388" s="9"/>
      <c r="B4388" s="9"/>
      <c r="C4388" s="9"/>
      <c r="D4388" s="9"/>
      <c r="E4388" s="9"/>
      <c r="F4388" s="9"/>
      <c r="G4388" s="9"/>
      <c r="H4388" s="9"/>
      <c r="I4388" s="9"/>
      <c r="J4388" s="9"/>
      <c r="K4388" s="9"/>
      <c r="L4388" s="9"/>
      <c r="M4388" s="9"/>
      <c r="N4388" s="9"/>
    </row>
    <row r="4389" spans="1:14" x14ac:dyDescent="0.2">
      <c r="A4389" s="9"/>
      <c r="B4389" s="9"/>
      <c r="C4389" s="9"/>
      <c r="D4389" s="9"/>
      <c r="E4389" s="9"/>
      <c r="F4389" s="9"/>
      <c r="G4389" s="9"/>
      <c r="H4389" s="9"/>
      <c r="I4389" s="9"/>
      <c r="J4389" s="9"/>
      <c r="K4389" s="9"/>
      <c r="L4389" s="9"/>
      <c r="M4389" s="9"/>
      <c r="N4389" s="9"/>
    </row>
    <row r="4390" spans="1:14" x14ac:dyDescent="0.2">
      <c r="A4390" s="9"/>
      <c r="B4390" s="9"/>
      <c r="C4390" s="9"/>
      <c r="D4390" s="9"/>
      <c r="E4390" s="9"/>
      <c r="F4390" s="9"/>
      <c r="G4390" s="9"/>
      <c r="H4390" s="9"/>
      <c r="I4390" s="9"/>
      <c r="J4390" s="9"/>
      <c r="K4390" s="9"/>
      <c r="L4390" s="9"/>
      <c r="M4390" s="9"/>
      <c r="N4390" s="9"/>
    </row>
    <row r="4391" spans="1:14" x14ac:dyDescent="0.2">
      <c r="A4391" s="9"/>
      <c r="B4391" s="9"/>
      <c r="C4391" s="9"/>
      <c r="D4391" s="9"/>
      <c r="E4391" s="9"/>
      <c r="F4391" s="9"/>
      <c r="G4391" s="9"/>
      <c r="H4391" s="9"/>
      <c r="I4391" s="9"/>
      <c r="J4391" s="9"/>
      <c r="K4391" s="9"/>
      <c r="L4391" s="9"/>
      <c r="M4391" s="9"/>
      <c r="N4391" s="9"/>
    </row>
    <row r="4392" spans="1:14" x14ac:dyDescent="0.2">
      <c r="A4392" s="9"/>
      <c r="B4392" s="9"/>
      <c r="C4392" s="9"/>
      <c r="D4392" s="9"/>
      <c r="E4392" s="9"/>
      <c r="F4392" s="9"/>
      <c r="G4392" s="9"/>
      <c r="H4392" s="9"/>
      <c r="I4392" s="9"/>
      <c r="J4392" s="9"/>
      <c r="K4392" s="9"/>
      <c r="L4392" s="9"/>
      <c r="M4392" s="9"/>
      <c r="N4392" s="9"/>
    </row>
    <row r="4393" spans="1:14" x14ac:dyDescent="0.2">
      <c r="A4393" s="9"/>
      <c r="B4393" s="9"/>
      <c r="C4393" s="9"/>
      <c r="D4393" s="9"/>
      <c r="E4393" s="9"/>
      <c r="F4393" s="9"/>
      <c r="G4393" s="9"/>
      <c r="H4393" s="9"/>
      <c r="I4393" s="9"/>
      <c r="J4393" s="9"/>
      <c r="K4393" s="9"/>
      <c r="L4393" s="9"/>
      <c r="M4393" s="9"/>
      <c r="N4393" s="9"/>
    </row>
    <row r="4394" spans="1:14" x14ac:dyDescent="0.2">
      <c r="A4394" s="9"/>
      <c r="B4394" s="9"/>
      <c r="C4394" s="9"/>
      <c r="D4394" s="9"/>
      <c r="E4394" s="9"/>
      <c r="F4394" s="9"/>
      <c r="G4394" s="9"/>
      <c r="H4394" s="9"/>
      <c r="I4394" s="9"/>
      <c r="J4394" s="9"/>
      <c r="K4394" s="9"/>
      <c r="L4394" s="9"/>
      <c r="M4394" s="9"/>
      <c r="N4394" s="9"/>
    </row>
    <row r="4395" spans="1:14" x14ac:dyDescent="0.2">
      <c r="A4395" s="9"/>
      <c r="B4395" s="9"/>
      <c r="C4395" s="9"/>
      <c r="D4395" s="9"/>
      <c r="E4395" s="9"/>
      <c r="F4395" s="9"/>
      <c r="G4395" s="9"/>
      <c r="H4395" s="9"/>
      <c r="I4395" s="9"/>
      <c r="J4395" s="9"/>
      <c r="K4395" s="9"/>
      <c r="L4395" s="9"/>
      <c r="M4395" s="9"/>
      <c r="N4395" s="9"/>
    </row>
    <row r="4396" spans="1:14" x14ac:dyDescent="0.2">
      <c r="A4396" s="9"/>
      <c r="B4396" s="9"/>
      <c r="C4396" s="9"/>
      <c r="D4396" s="9"/>
      <c r="E4396" s="9"/>
      <c r="F4396" s="9"/>
      <c r="G4396" s="9"/>
      <c r="H4396" s="9"/>
      <c r="I4396" s="9"/>
      <c r="J4396" s="9"/>
      <c r="K4396" s="9"/>
      <c r="L4396" s="9"/>
      <c r="M4396" s="9"/>
      <c r="N4396" s="9"/>
    </row>
    <row r="4397" spans="1:14" x14ac:dyDescent="0.2">
      <c r="A4397" s="9"/>
      <c r="B4397" s="9"/>
      <c r="C4397" s="9"/>
      <c r="D4397" s="9"/>
      <c r="E4397" s="9"/>
      <c r="F4397" s="9"/>
      <c r="G4397" s="9"/>
      <c r="H4397" s="9"/>
      <c r="I4397" s="9"/>
      <c r="J4397" s="9"/>
      <c r="K4397" s="9"/>
      <c r="L4397" s="9"/>
      <c r="M4397" s="9"/>
      <c r="N4397" s="9"/>
    </row>
    <row r="4398" spans="1:14" x14ac:dyDescent="0.2">
      <c r="A4398" s="9"/>
      <c r="B4398" s="9"/>
      <c r="C4398" s="9"/>
      <c r="D4398" s="9"/>
      <c r="E4398" s="9"/>
      <c r="F4398" s="9"/>
      <c r="G4398" s="9"/>
      <c r="H4398" s="9"/>
      <c r="I4398" s="9"/>
      <c r="J4398" s="9"/>
      <c r="K4398" s="9"/>
      <c r="L4398" s="9"/>
      <c r="M4398" s="9"/>
      <c r="N4398" s="9"/>
    </row>
    <row r="4399" spans="1:14" x14ac:dyDescent="0.2">
      <c r="A4399" s="9"/>
      <c r="B4399" s="9"/>
      <c r="C4399" s="9"/>
      <c r="D4399" s="9"/>
      <c r="E4399" s="9"/>
      <c r="F4399" s="9"/>
      <c r="G4399" s="9"/>
      <c r="H4399" s="9"/>
      <c r="I4399" s="9"/>
      <c r="J4399" s="9"/>
      <c r="K4399" s="9"/>
      <c r="L4399" s="9"/>
      <c r="M4399" s="9"/>
      <c r="N4399" s="9"/>
    </row>
    <row r="4400" spans="1:14" x14ac:dyDescent="0.2">
      <c r="A4400" s="9"/>
      <c r="B4400" s="9"/>
      <c r="C4400" s="9"/>
      <c r="D4400" s="9"/>
      <c r="E4400" s="9"/>
      <c r="F4400" s="9"/>
      <c r="G4400" s="9"/>
      <c r="H4400" s="9"/>
      <c r="I4400" s="9"/>
      <c r="J4400" s="9"/>
      <c r="K4400" s="9"/>
      <c r="L4400" s="9"/>
      <c r="M4400" s="9"/>
      <c r="N4400" s="9"/>
    </row>
    <row r="4401" spans="1:14" x14ac:dyDescent="0.2">
      <c r="A4401" s="9"/>
      <c r="B4401" s="9"/>
      <c r="C4401" s="9"/>
      <c r="D4401" s="9"/>
      <c r="E4401" s="9"/>
      <c r="F4401" s="9"/>
      <c r="G4401" s="9"/>
      <c r="H4401" s="9"/>
      <c r="I4401" s="9"/>
      <c r="J4401" s="9"/>
      <c r="K4401" s="9"/>
      <c r="L4401" s="9"/>
      <c r="M4401" s="9"/>
      <c r="N4401" s="9"/>
    </row>
    <row r="4402" spans="1:14" x14ac:dyDescent="0.2">
      <c r="A4402" s="9"/>
      <c r="B4402" s="9"/>
      <c r="C4402" s="9"/>
      <c r="D4402" s="9"/>
      <c r="E4402" s="9"/>
      <c r="F4402" s="9"/>
      <c r="G4402" s="9"/>
      <c r="H4402" s="9"/>
      <c r="I4402" s="9"/>
      <c r="J4402" s="9"/>
      <c r="K4402" s="9"/>
      <c r="L4402" s="9"/>
      <c r="M4402" s="9"/>
      <c r="N4402" s="9"/>
    </row>
    <row r="4403" spans="1:14" x14ac:dyDescent="0.2">
      <c r="A4403" s="9"/>
      <c r="B4403" s="9"/>
      <c r="C4403" s="9"/>
      <c r="D4403" s="9"/>
      <c r="E4403" s="9"/>
      <c r="F4403" s="9"/>
      <c r="G4403" s="9"/>
      <c r="H4403" s="9"/>
      <c r="I4403" s="9"/>
      <c r="J4403" s="9"/>
      <c r="K4403" s="9"/>
      <c r="L4403" s="9"/>
      <c r="M4403" s="9"/>
      <c r="N4403" s="9"/>
    </row>
    <row r="4404" spans="1:14" x14ac:dyDescent="0.2">
      <c r="A4404" s="9"/>
      <c r="B4404" s="9"/>
      <c r="C4404" s="9"/>
      <c r="D4404" s="9"/>
      <c r="E4404" s="9"/>
      <c r="F4404" s="9"/>
      <c r="G4404" s="9"/>
      <c r="H4404" s="9"/>
      <c r="I4404" s="9"/>
      <c r="J4404" s="9"/>
      <c r="K4404" s="9"/>
      <c r="L4404" s="9"/>
      <c r="M4404" s="9"/>
      <c r="N4404" s="9"/>
    </row>
    <row r="4405" spans="1:14" x14ac:dyDescent="0.2">
      <c r="A4405" s="9"/>
      <c r="B4405" s="9"/>
      <c r="C4405" s="9"/>
      <c r="D4405" s="9"/>
      <c r="E4405" s="9"/>
      <c r="F4405" s="9"/>
      <c r="G4405" s="9"/>
      <c r="H4405" s="9"/>
      <c r="I4405" s="9"/>
      <c r="J4405" s="9"/>
      <c r="K4405" s="9"/>
      <c r="L4405" s="9"/>
      <c r="M4405" s="9"/>
      <c r="N4405" s="9"/>
    </row>
    <row r="4406" spans="1:14" x14ac:dyDescent="0.2">
      <c r="A4406" s="9"/>
      <c r="B4406" s="9"/>
      <c r="C4406" s="9"/>
      <c r="D4406" s="9"/>
      <c r="E4406" s="9"/>
      <c r="F4406" s="9"/>
      <c r="G4406" s="9"/>
      <c r="H4406" s="9"/>
      <c r="I4406" s="9"/>
      <c r="J4406" s="9"/>
      <c r="K4406" s="9"/>
      <c r="L4406" s="9"/>
      <c r="M4406" s="9"/>
      <c r="N4406" s="9"/>
    </row>
    <row r="4407" spans="1:14" x14ac:dyDescent="0.2">
      <c r="A4407" s="9"/>
      <c r="B4407" s="9"/>
      <c r="C4407" s="9"/>
      <c r="D4407" s="9"/>
      <c r="E4407" s="9"/>
      <c r="F4407" s="9"/>
      <c r="G4407" s="9"/>
      <c r="H4407" s="9"/>
      <c r="I4407" s="9"/>
      <c r="J4407" s="9"/>
      <c r="K4407" s="9"/>
      <c r="L4407" s="9"/>
      <c r="M4407" s="9"/>
      <c r="N4407" s="9"/>
    </row>
    <row r="4408" spans="1:14" x14ac:dyDescent="0.2">
      <c r="A4408" s="9"/>
      <c r="B4408" s="9"/>
      <c r="C4408" s="9"/>
      <c r="D4408" s="9"/>
      <c r="E4408" s="9"/>
      <c r="F4408" s="9"/>
      <c r="G4408" s="9"/>
      <c r="H4408" s="9"/>
      <c r="I4408" s="9"/>
      <c r="J4408" s="9"/>
      <c r="K4408" s="9"/>
      <c r="L4408" s="9"/>
      <c r="M4408" s="9"/>
      <c r="N4408" s="9"/>
    </row>
    <row r="4409" spans="1:14" x14ac:dyDescent="0.2">
      <c r="A4409" s="9"/>
      <c r="B4409" s="9"/>
      <c r="C4409" s="9"/>
      <c r="D4409" s="9"/>
      <c r="E4409" s="9"/>
      <c r="F4409" s="9"/>
      <c r="G4409" s="9"/>
      <c r="H4409" s="9"/>
      <c r="I4409" s="9"/>
      <c r="J4409" s="9"/>
      <c r="K4409" s="9"/>
      <c r="L4409" s="9"/>
      <c r="M4409" s="9"/>
      <c r="N4409" s="9"/>
    </row>
    <row r="4410" spans="1:14" x14ac:dyDescent="0.2">
      <c r="A4410" s="9"/>
      <c r="B4410" s="9"/>
      <c r="C4410" s="9"/>
      <c r="D4410" s="9"/>
      <c r="E4410" s="9"/>
      <c r="F4410" s="9"/>
      <c r="G4410" s="9"/>
      <c r="H4410" s="9"/>
      <c r="I4410" s="9"/>
      <c r="J4410" s="9"/>
      <c r="K4410" s="9"/>
      <c r="L4410" s="9"/>
      <c r="M4410" s="9"/>
      <c r="N4410" s="9"/>
    </row>
    <row r="4411" spans="1:14" x14ac:dyDescent="0.2">
      <c r="A4411" s="9"/>
      <c r="B4411" s="9"/>
      <c r="C4411" s="9"/>
      <c r="D4411" s="9"/>
      <c r="E4411" s="9"/>
      <c r="F4411" s="9"/>
      <c r="G4411" s="9"/>
      <c r="H4411" s="9"/>
      <c r="I4411" s="9"/>
      <c r="J4411" s="9"/>
      <c r="K4411" s="9"/>
      <c r="L4411" s="9"/>
      <c r="M4411" s="9"/>
      <c r="N4411" s="9"/>
    </row>
    <row r="4412" spans="1:14" x14ac:dyDescent="0.2">
      <c r="A4412" s="9"/>
      <c r="B4412" s="9"/>
      <c r="C4412" s="9"/>
      <c r="D4412" s="9"/>
      <c r="E4412" s="9"/>
      <c r="F4412" s="9"/>
      <c r="G4412" s="9"/>
      <c r="H4412" s="9"/>
      <c r="I4412" s="9"/>
      <c r="J4412" s="9"/>
      <c r="K4412" s="9"/>
      <c r="L4412" s="9"/>
      <c r="M4412" s="9"/>
      <c r="N4412" s="9"/>
    </row>
    <row r="4413" spans="1:14" x14ac:dyDescent="0.2">
      <c r="A4413" s="9"/>
      <c r="B4413" s="9"/>
      <c r="C4413" s="9"/>
      <c r="D4413" s="9"/>
      <c r="E4413" s="9"/>
      <c r="F4413" s="9"/>
      <c r="G4413" s="9"/>
      <c r="H4413" s="9"/>
      <c r="I4413" s="9"/>
      <c r="J4413" s="9"/>
      <c r="K4413" s="9"/>
      <c r="L4413" s="9"/>
      <c r="M4413" s="9"/>
      <c r="N4413" s="9"/>
    </row>
    <row r="4414" spans="1:14" x14ac:dyDescent="0.2">
      <c r="A4414" s="9"/>
      <c r="B4414" s="9"/>
      <c r="C4414" s="9"/>
      <c r="D4414" s="9"/>
      <c r="E4414" s="9"/>
      <c r="F4414" s="9"/>
      <c r="G4414" s="9"/>
      <c r="H4414" s="9"/>
      <c r="I4414" s="9"/>
      <c r="J4414" s="9"/>
      <c r="K4414" s="9"/>
      <c r="L4414" s="9"/>
      <c r="M4414" s="9"/>
      <c r="N4414" s="9"/>
    </row>
    <row r="4415" spans="1:14" x14ac:dyDescent="0.2">
      <c r="A4415" s="9"/>
      <c r="B4415" s="9"/>
      <c r="C4415" s="9"/>
      <c r="D4415" s="9"/>
      <c r="E4415" s="9"/>
      <c r="F4415" s="9"/>
      <c r="G4415" s="9"/>
      <c r="H4415" s="9"/>
      <c r="I4415" s="9"/>
      <c r="J4415" s="9"/>
      <c r="K4415" s="9"/>
      <c r="L4415" s="9"/>
      <c r="M4415" s="9"/>
      <c r="N4415" s="9"/>
    </row>
    <row r="4416" spans="1:14" x14ac:dyDescent="0.2">
      <c r="A4416" s="9"/>
      <c r="B4416" s="9"/>
      <c r="C4416" s="9"/>
      <c r="D4416" s="9"/>
      <c r="E4416" s="9"/>
      <c r="F4416" s="9"/>
      <c r="G4416" s="9"/>
      <c r="H4416" s="9"/>
      <c r="I4416" s="9"/>
      <c r="J4416" s="9"/>
      <c r="K4416" s="9"/>
      <c r="L4416" s="9"/>
      <c r="M4416" s="9"/>
      <c r="N4416" s="9"/>
    </row>
    <row r="4417" spans="1:14" x14ac:dyDescent="0.2">
      <c r="A4417" s="9"/>
      <c r="B4417" s="9"/>
      <c r="C4417" s="9"/>
      <c r="D4417" s="9"/>
      <c r="E4417" s="9"/>
      <c r="F4417" s="9"/>
      <c r="G4417" s="9"/>
      <c r="H4417" s="9"/>
      <c r="I4417" s="9"/>
      <c r="J4417" s="9"/>
      <c r="K4417" s="9"/>
      <c r="L4417" s="9"/>
      <c r="M4417" s="9"/>
      <c r="N4417" s="9"/>
    </row>
    <row r="4418" spans="1:14" x14ac:dyDescent="0.2">
      <c r="A4418" s="9"/>
      <c r="B4418" s="9"/>
      <c r="C4418" s="9"/>
      <c r="D4418" s="9"/>
      <c r="E4418" s="9"/>
      <c r="F4418" s="9"/>
      <c r="G4418" s="9"/>
      <c r="H4418" s="9"/>
      <c r="I4418" s="9"/>
      <c r="J4418" s="9"/>
      <c r="K4418" s="9"/>
      <c r="L4418" s="9"/>
      <c r="M4418" s="9"/>
      <c r="N4418" s="9"/>
    </row>
    <row r="4419" spans="1:14" x14ac:dyDescent="0.2">
      <c r="A4419" s="9"/>
      <c r="B4419" s="9"/>
      <c r="C4419" s="9"/>
      <c r="D4419" s="9"/>
      <c r="E4419" s="9"/>
      <c r="F4419" s="9"/>
      <c r="G4419" s="9"/>
      <c r="H4419" s="9"/>
      <c r="I4419" s="9"/>
      <c r="J4419" s="9"/>
      <c r="K4419" s="9"/>
      <c r="L4419" s="9"/>
      <c r="M4419" s="9"/>
      <c r="N4419" s="9"/>
    </row>
    <row r="4420" spans="1:14" x14ac:dyDescent="0.2">
      <c r="A4420" s="9"/>
      <c r="B4420" s="9"/>
      <c r="C4420" s="9"/>
      <c r="D4420" s="9"/>
      <c r="E4420" s="9"/>
      <c r="F4420" s="9"/>
      <c r="G4420" s="9"/>
      <c r="H4420" s="9"/>
      <c r="I4420" s="9"/>
      <c r="J4420" s="9"/>
      <c r="K4420" s="9"/>
      <c r="L4420" s="9"/>
      <c r="M4420" s="9"/>
      <c r="N4420" s="9"/>
    </row>
    <row r="4421" spans="1:14" x14ac:dyDescent="0.2">
      <c r="A4421" s="9"/>
      <c r="B4421" s="9"/>
      <c r="C4421" s="9"/>
      <c r="D4421" s="9"/>
      <c r="E4421" s="9"/>
      <c r="F4421" s="9"/>
      <c r="G4421" s="9"/>
      <c r="H4421" s="9"/>
      <c r="I4421" s="9"/>
      <c r="J4421" s="9"/>
      <c r="K4421" s="9"/>
      <c r="L4421" s="9"/>
      <c r="M4421" s="9"/>
      <c r="N4421" s="9"/>
    </row>
    <row r="4422" spans="1:14" x14ac:dyDescent="0.2">
      <c r="A4422" s="9"/>
      <c r="B4422" s="9"/>
      <c r="C4422" s="9"/>
      <c r="D4422" s="9"/>
      <c r="E4422" s="9"/>
      <c r="F4422" s="9"/>
      <c r="G4422" s="9"/>
      <c r="H4422" s="9"/>
      <c r="I4422" s="9"/>
      <c r="J4422" s="9"/>
      <c r="K4422" s="9"/>
      <c r="L4422" s="9"/>
      <c r="M4422" s="9"/>
      <c r="N4422" s="9"/>
    </row>
    <row r="4423" spans="1:14" x14ac:dyDescent="0.2">
      <c r="A4423" s="9"/>
      <c r="B4423" s="9"/>
      <c r="C4423" s="9"/>
      <c r="D4423" s="9"/>
      <c r="E4423" s="9"/>
      <c r="F4423" s="9"/>
      <c r="G4423" s="9"/>
      <c r="H4423" s="9"/>
      <c r="I4423" s="9"/>
      <c r="J4423" s="9"/>
      <c r="K4423" s="9"/>
      <c r="L4423" s="9"/>
      <c r="M4423" s="9"/>
      <c r="N4423" s="9"/>
    </row>
    <row r="4424" spans="1:14" x14ac:dyDescent="0.2">
      <c r="A4424" s="9"/>
      <c r="B4424" s="9"/>
      <c r="C4424" s="9"/>
      <c r="D4424" s="9"/>
      <c r="E4424" s="9"/>
      <c r="F4424" s="9"/>
      <c r="G4424" s="9"/>
      <c r="H4424" s="9"/>
      <c r="I4424" s="9"/>
      <c r="J4424" s="9"/>
      <c r="K4424" s="9"/>
      <c r="L4424" s="9"/>
      <c r="M4424" s="9"/>
      <c r="N4424" s="9"/>
    </row>
    <row r="4425" spans="1:14" x14ac:dyDescent="0.2">
      <c r="A4425" s="9"/>
      <c r="B4425" s="9"/>
      <c r="C4425" s="9"/>
      <c r="D4425" s="9"/>
      <c r="E4425" s="9"/>
      <c r="F4425" s="9"/>
      <c r="G4425" s="9"/>
      <c r="H4425" s="9"/>
      <c r="I4425" s="9"/>
      <c r="J4425" s="9"/>
      <c r="K4425" s="9"/>
      <c r="L4425" s="9"/>
      <c r="M4425" s="9"/>
      <c r="N4425" s="9"/>
    </row>
    <row r="4426" spans="1:14" x14ac:dyDescent="0.2">
      <c r="A4426" s="9"/>
      <c r="B4426" s="9"/>
      <c r="C4426" s="9"/>
      <c r="D4426" s="9"/>
      <c r="E4426" s="9"/>
      <c r="F4426" s="9"/>
      <c r="G4426" s="9"/>
      <c r="H4426" s="9"/>
      <c r="I4426" s="9"/>
      <c r="J4426" s="9"/>
      <c r="K4426" s="9"/>
      <c r="L4426" s="9"/>
      <c r="M4426" s="9"/>
      <c r="N4426" s="9"/>
    </row>
    <row r="4427" spans="1:14" x14ac:dyDescent="0.2">
      <c r="A4427" s="9"/>
      <c r="B4427" s="9"/>
      <c r="C4427" s="9"/>
      <c r="D4427" s="9"/>
      <c r="E4427" s="9"/>
      <c r="F4427" s="9"/>
      <c r="G4427" s="9"/>
      <c r="H4427" s="9"/>
      <c r="I4427" s="9"/>
      <c r="J4427" s="9"/>
      <c r="K4427" s="9"/>
      <c r="L4427" s="9"/>
      <c r="M4427" s="9"/>
      <c r="N4427" s="9"/>
    </row>
    <row r="4428" spans="1:14" x14ac:dyDescent="0.2">
      <c r="A4428" s="9"/>
      <c r="B4428" s="9"/>
      <c r="C4428" s="9"/>
      <c r="D4428" s="9"/>
      <c r="E4428" s="9"/>
      <c r="F4428" s="9"/>
      <c r="G4428" s="9"/>
      <c r="H4428" s="9"/>
      <c r="I4428" s="9"/>
      <c r="J4428" s="9"/>
      <c r="K4428" s="9"/>
      <c r="L4428" s="9"/>
      <c r="M4428" s="9"/>
      <c r="N4428" s="9"/>
    </row>
    <row r="4429" spans="1:14" x14ac:dyDescent="0.2">
      <c r="A4429" s="9"/>
      <c r="B4429" s="9"/>
      <c r="C4429" s="9"/>
      <c r="D4429" s="9"/>
      <c r="E4429" s="9"/>
      <c r="F4429" s="9"/>
      <c r="G4429" s="9"/>
      <c r="H4429" s="9"/>
      <c r="I4429" s="9"/>
      <c r="J4429" s="9"/>
      <c r="K4429" s="9"/>
      <c r="L4429" s="9"/>
      <c r="M4429" s="9"/>
      <c r="N4429" s="9"/>
    </row>
    <row r="4430" spans="1:14" x14ac:dyDescent="0.2">
      <c r="A4430" s="9"/>
      <c r="B4430" s="9"/>
      <c r="C4430" s="9"/>
      <c r="D4430" s="9"/>
      <c r="E4430" s="9"/>
      <c r="F4430" s="9"/>
      <c r="G4430" s="9"/>
      <c r="H4430" s="9"/>
      <c r="I4430" s="9"/>
      <c r="J4430" s="9"/>
      <c r="K4430" s="9"/>
      <c r="L4430" s="9"/>
      <c r="M4430" s="9"/>
      <c r="N4430" s="9"/>
    </row>
    <row r="4431" spans="1:14" x14ac:dyDescent="0.2">
      <c r="A4431" s="9"/>
      <c r="B4431" s="9"/>
      <c r="C4431" s="9"/>
      <c r="D4431" s="9"/>
      <c r="E4431" s="9"/>
      <c r="F4431" s="9"/>
      <c r="G4431" s="9"/>
      <c r="H4431" s="9"/>
      <c r="I4431" s="9"/>
      <c r="J4431" s="9"/>
      <c r="K4431" s="9"/>
      <c r="L4431" s="9"/>
      <c r="M4431" s="9"/>
      <c r="N4431" s="9"/>
    </row>
    <row r="4432" spans="1:14" x14ac:dyDescent="0.2">
      <c r="A4432" s="9"/>
      <c r="B4432" s="9"/>
      <c r="C4432" s="9"/>
      <c r="D4432" s="9"/>
      <c r="E4432" s="9"/>
      <c r="F4432" s="9"/>
      <c r="G4432" s="9"/>
      <c r="H4432" s="9"/>
      <c r="I4432" s="9"/>
      <c r="J4432" s="9"/>
      <c r="K4432" s="9"/>
      <c r="L4432" s="9"/>
      <c r="M4432" s="9"/>
      <c r="N4432" s="9"/>
    </row>
    <row r="4433" spans="1:14" x14ac:dyDescent="0.2">
      <c r="A4433" s="9"/>
      <c r="B4433" s="9"/>
      <c r="C4433" s="9"/>
      <c r="D4433" s="9"/>
      <c r="E4433" s="9"/>
      <c r="F4433" s="9"/>
      <c r="G4433" s="9"/>
      <c r="H4433" s="9"/>
      <c r="I4433" s="9"/>
      <c r="J4433" s="9"/>
      <c r="K4433" s="9"/>
      <c r="L4433" s="9"/>
      <c r="M4433" s="9"/>
      <c r="N4433" s="9"/>
    </row>
    <row r="4434" spans="1:14" x14ac:dyDescent="0.2">
      <c r="A4434" s="9"/>
      <c r="B4434" s="9"/>
      <c r="C4434" s="9"/>
      <c r="D4434" s="9"/>
      <c r="E4434" s="9"/>
      <c r="F4434" s="9"/>
      <c r="G4434" s="9"/>
      <c r="H4434" s="9"/>
      <c r="I4434" s="9"/>
      <c r="J4434" s="9"/>
      <c r="K4434" s="9"/>
      <c r="L4434" s="9"/>
      <c r="M4434" s="9"/>
      <c r="N4434" s="9"/>
    </row>
    <row r="4435" spans="1:14" x14ac:dyDescent="0.2">
      <c r="A4435" s="9"/>
      <c r="B4435" s="9"/>
      <c r="C4435" s="9"/>
      <c r="D4435" s="9"/>
      <c r="E4435" s="9"/>
      <c r="F4435" s="9"/>
      <c r="G4435" s="9"/>
      <c r="H4435" s="9"/>
      <c r="I4435" s="9"/>
      <c r="J4435" s="9"/>
      <c r="K4435" s="9"/>
      <c r="L4435" s="9"/>
      <c r="M4435" s="9"/>
      <c r="N4435" s="9"/>
    </row>
    <row r="4436" spans="1:14" x14ac:dyDescent="0.2">
      <c r="A4436" s="9"/>
      <c r="B4436" s="9"/>
      <c r="C4436" s="9"/>
      <c r="D4436" s="9"/>
      <c r="E4436" s="9"/>
      <c r="F4436" s="9"/>
      <c r="G4436" s="9"/>
      <c r="H4436" s="9"/>
      <c r="I4436" s="9"/>
      <c r="J4436" s="9"/>
      <c r="K4436" s="9"/>
      <c r="L4436" s="9"/>
      <c r="M4436" s="9"/>
      <c r="N4436" s="9"/>
    </row>
    <row r="4437" spans="1:14" x14ac:dyDescent="0.2">
      <c r="A4437" s="9"/>
      <c r="B4437" s="9"/>
      <c r="C4437" s="9"/>
      <c r="D4437" s="9"/>
      <c r="E4437" s="9"/>
      <c r="F4437" s="9"/>
      <c r="G4437" s="9"/>
      <c r="H4437" s="9"/>
      <c r="I4437" s="9"/>
      <c r="J4437" s="9"/>
      <c r="K4437" s="9"/>
      <c r="L4437" s="9"/>
      <c r="M4437" s="9"/>
      <c r="N4437" s="9"/>
    </row>
    <row r="4438" spans="1:14" x14ac:dyDescent="0.2">
      <c r="A4438" s="9"/>
      <c r="B4438" s="9"/>
      <c r="C4438" s="9"/>
      <c r="D4438" s="9"/>
      <c r="E4438" s="9"/>
      <c r="F4438" s="9"/>
      <c r="G4438" s="9"/>
      <c r="H4438" s="9"/>
      <c r="I4438" s="9"/>
      <c r="J4438" s="9"/>
      <c r="K4438" s="9"/>
      <c r="L4438" s="9"/>
      <c r="M4438" s="9"/>
      <c r="N4438" s="9"/>
    </row>
    <row r="4439" spans="1:14" x14ac:dyDescent="0.2">
      <c r="A4439" s="9"/>
      <c r="B4439" s="9"/>
      <c r="C4439" s="9"/>
      <c r="D4439" s="9"/>
      <c r="E4439" s="9"/>
      <c r="F4439" s="9"/>
      <c r="G4439" s="9"/>
      <c r="H4439" s="9"/>
      <c r="I4439" s="9"/>
      <c r="J4439" s="9"/>
      <c r="K4439" s="9"/>
      <c r="L4439" s="9"/>
      <c r="M4439" s="9"/>
      <c r="N4439" s="9"/>
    </row>
    <row r="4440" spans="1:14" x14ac:dyDescent="0.2">
      <c r="A4440" s="9"/>
      <c r="B4440" s="9"/>
      <c r="C4440" s="9"/>
      <c r="D4440" s="9"/>
      <c r="E4440" s="9"/>
      <c r="F4440" s="9"/>
      <c r="G4440" s="9"/>
      <c r="H4440" s="9"/>
      <c r="I4440" s="9"/>
      <c r="J4440" s="9"/>
      <c r="K4440" s="9"/>
      <c r="L4440" s="9"/>
      <c r="M4440" s="9"/>
      <c r="N4440" s="9"/>
    </row>
    <row r="4441" spans="1:14" x14ac:dyDescent="0.2">
      <c r="A4441" s="9"/>
      <c r="B4441" s="9"/>
      <c r="C4441" s="9"/>
      <c r="D4441" s="9"/>
      <c r="E4441" s="9"/>
      <c r="F4441" s="9"/>
      <c r="G4441" s="9"/>
      <c r="H4441" s="9"/>
      <c r="I4441" s="9"/>
      <c r="J4441" s="9"/>
      <c r="K4441" s="9"/>
      <c r="L4441" s="9"/>
      <c r="M4441" s="9"/>
      <c r="N4441" s="9"/>
    </row>
    <row r="4442" spans="1:14" x14ac:dyDescent="0.2">
      <c r="A4442" s="9"/>
      <c r="B4442" s="9"/>
      <c r="C4442" s="9"/>
      <c r="D4442" s="9"/>
      <c r="E4442" s="9"/>
      <c r="F4442" s="9"/>
      <c r="G4442" s="9"/>
      <c r="H4442" s="9"/>
      <c r="I4442" s="9"/>
      <c r="J4442" s="9"/>
      <c r="K4442" s="9"/>
      <c r="L4442" s="9"/>
      <c r="M4442" s="9"/>
      <c r="N4442" s="9"/>
    </row>
    <row r="4443" spans="1:14" x14ac:dyDescent="0.2">
      <c r="A4443" s="9"/>
      <c r="B4443" s="9"/>
      <c r="C4443" s="9"/>
      <c r="D4443" s="9"/>
      <c r="E4443" s="9"/>
      <c r="F4443" s="9"/>
      <c r="G4443" s="9"/>
      <c r="H4443" s="9"/>
      <c r="I4443" s="9"/>
      <c r="J4443" s="9"/>
      <c r="K4443" s="9"/>
      <c r="L4443" s="9"/>
      <c r="M4443" s="9"/>
      <c r="N4443" s="9"/>
    </row>
    <row r="4444" spans="1:14" x14ac:dyDescent="0.2">
      <c r="A4444" s="9"/>
      <c r="B4444" s="9"/>
      <c r="C4444" s="9"/>
      <c r="D4444" s="9"/>
      <c r="E4444" s="9"/>
      <c r="F4444" s="9"/>
      <c r="G4444" s="9"/>
      <c r="H4444" s="9"/>
      <c r="I4444" s="9"/>
      <c r="J4444" s="9"/>
      <c r="K4444" s="9"/>
      <c r="L4444" s="9"/>
      <c r="M4444" s="9"/>
      <c r="N4444" s="9"/>
    </row>
    <row r="4445" spans="1:14" x14ac:dyDescent="0.2">
      <c r="A4445" s="9"/>
      <c r="B4445" s="9"/>
      <c r="C4445" s="9"/>
      <c r="D4445" s="9"/>
      <c r="E4445" s="9"/>
      <c r="F4445" s="9"/>
      <c r="G4445" s="9"/>
      <c r="H4445" s="9"/>
      <c r="I4445" s="9"/>
      <c r="J4445" s="9"/>
      <c r="K4445" s="9"/>
      <c r="L4445" s="9"/>
      <c r="M4445" s="9"/>
      <c r="N4445" s="9"/>
    </row>
    <row r="4446" spans="1:14" x14ac:dyDescent="0.2">
      <c r="A4446" s="9"/>
      <c r="B4446" s="9"/>
      <c r="C4446" s="9"/>
      <c r="D4446" s="9"/>
      <c r="E4446" s="9"/>
      <c r="F4446" s="9"/>
      <c r="G4446" s="9"/>
      <c r="H4446" s="9"/>
      <c r="I4446" s="9"/>
      <c r="J4446" s="9"/>
      <c r="K4446" s="9"/>
      <c r="L4446" s="9"/>
      <c r="M4446" s="9"/>
      <c r="N4446" s="9"/>
    </row>
    <row r="4447" spans="1:14" x14ac:dyDescent="0.2">
      <c r="A4447" s="9"/>
      <c r="B4447" s="9"/>
      <c r="C4447" s="9"/>
      <c r="D4447" s="9"/>
      <c r="E4447" s="9"/>
      <c r="F4447" s="9"/>
      <c r="G4447" s="9"/>
      <c r="H4447" s="9"/>
      <c r="I4447" s="9"/>
      <c r="J4447" s="9"/>
      <c r="K4447" s="9"/>
      <c r="L4447" s="9"/>
      <c r="M4447" s="9"/>
      <c r="N4447" s="9"/>
    </row>
    <row r="4448" spans="1:14" x14ac:dyDescent="0.2">
      <c r="A4448" s="9"/>
      <c r="B4448" s="9"/>
      <c r="C4448" s="9"/>
      <c r="D4448" s="9"/>
      <c r="E4448" s="9"/>
      <c r="F4448" s="9"/>
      <c r="G4448" s="9"/>
      <c r="H4448" s="9"/>
      <c r="I4448" s="9"/>
      <c r="J4448" s="9"/>
      <c r="K4448" s="9"/>
      <c r="L4448" s="9"/>
      <c r="M4448" s="9"/>
      <c r="N4448" s="9"/>
    </row>
    <row r="4449" spans="1:14" x14ac:dyDescent="0.2">
      <c r="A4449" s="9"/>
      <c r="B4449" s="9"/>
      <c r="C4449" s="9"/>
      <c r="D4449" s="9"/>
      <c r="E4449" s="9"/>
      <c r="F4449" s="9"/>
      <c r="G4449" s="9"/>
      <c r="H4449" s="9"/>
      <c r="I4449" s="9"/>
      <c r="J4449" s="9"/>
      <c r="K4449" s="9"/>
      <c r="L4449" s="9"/>
      <c r="M4449" s="9"/>
      <c r="N4449" s="9"/>
    </row>
    <row r="4450" spans="1:14" x14ac:dyDescent="0.2">
      <c r="A4450" s="9"/>
      <c r="B4450" s="9"/>
      <c r="C4450" s="9"/>
      <c r="D4450" s="9"/>
      <c r="E4450" s="9"/>
      <c r="F4450" s="9"/>
      <c r="G4450" s="9"/>
      <c r="H4450" s="9"/>
      <c r="I4450" s="9"/>
      <c r="J4450" s="9"/>
      <c r="K4450" s="9"/>
      <c r="L4450" s="9"/>
      <c r="M4450" s="9"/>
      <c r="N4450" s="9"/>
    </row>
    <row r="4451" spans="1:14" x14ac:dyDescent="0.2">
      <c r="A4451" s="9"/>
      <c r="B4451" s="9"/>
      <c r="C4451" s="9"/>
      <c r="D4451" s="9"/>
      <c r="E4451" s="9"/>
      <c r="F4451" s="9"/>
      <c r="G4451" s="9"/>
      <c r="H4451" s="9"/>
      <c r="I4451" s="9"/>
      <c r="J4451" s="9"/>
      <c r="K4451" s="9"/>
      <c r="L4451" s="9"/>
      <c r="M4451" s="9"/>
      <c r="N4451" s="9"/>
    </row>
    <row r="4452" spans="1:14" x14ac:dyDescent="0.2">
      <c r="A4452" s="9"/>
      <c r="B4452" s="9"/>
      <c r="C4452" s="9"/>
      <c r="D4452" s="9"/>
      <c r="E4452" s="9"/>
      <c r="F4452" s="9"/>
      <c r="G4452" s="9"/>
      <c r="H4452" s="9"/>
      <c r="I4452" s="9"/>
      <c r="J4452" s="9"/>
      <c r="K4452" s="9"/>
      <c r="L4452" s="9"/>
      <c r="M4452" s="9"/>
      <c r="N4452" s="9"/>
    </row>
    <row r="4453" spans="1:14" x14ac:dyDescent="0.2">
      <c r="A4453" s="9"/>
      <c r="B4453" s="9"/>
      <c r="C4453" s="9"/>
      <c r="D4453" s="9"/>
      <c r="E4453" s="9"/>
      <c r="F4453" s="9"/>
      <c r="G4453" s="9"/>
      <c r="H4453" s="9"/>
      <c r="I4453" s="9"/>
      <c r="J4453" s="9"/>
      <c r="K4453" s="9"/>
      <c r="L4453" s="9"/>
      <c r="M4453" s="9"/>
      <c r="N4453" s="9"/>
    </row>
    <row r="4454" spans="1:14" x14ac:dyDescent="0.2">
      <c r="A4454" s="9"/>
      <c r="B4454" s="9"/>
      <c r="C4454" s="9"/>
      <c r="D4454" s="9"/>
      <c r="E4454" s="9"/>
      <c r="F4454" s="9"/>
      <c r="G4454" s="9"/>
      <c r="H4454" s="9"/>
      <c r="I4454" s="9"/>
      <c r="J4454" s="9"/>
      <c r="K4454" s="9"/>
      <c r="L4454" s="9"/>
      <c r="M4454" s="9"/>
      <c r="N4454" s="9"/>
    </row>
    <row r="4455" spans="1:14" x14ac:dyDescent="0.2">
      <c r="A4455" s="9"/>
      <c r="B4455" s="9"/>
      <c r="C4455" s="9"/>
      <c r="D4455" s="9"/>
      <c r="E4455" s="9"/>
      <c r="F4455" s="9"/>
      <c r="G4455" s="9"/>
      <c r="H4455" s="9"/>
      <c r="I4455" s="9"/>
      <c r="J4455" s="9"/>
      <c r="K4455" s="9"/>
      <c r="L4455" s="9"/>
      <c r="M4455" s="9"/>
      <c r="N4455" s="9"/>
    </row>
    <row r="4456" spans="1:14" x14ac:dyDescent="0.2">
      <c r="A4456" s="9"/>
      <c r="B4456" s="9"/>
      <c r="C4456" s="9"/>
      <c r="D4456" s="9"/>
      <c r="E4456" s="9"/>
      <c r="F4456" s="9"/>
      <c r="G4456" s="9"/>
      <c r="H4456" s="9"/>
      <c r="I4456" s="9"/>
      <c r="J4456" s="9"/>
      <c r="K4456" s="9"/>
      <c r="L4456" s="9"/>
      <c r="M4456" s="9"/>
      <c r="N4456" s="9"/>
    </row>
    <row r="4457" spans="1:14" x14ac:dyDescent="0.2">
      <c r="A4457" s="9"/>
      <c r="B4457" s="9"/>
      <c r="C4457" s="9"/>
      <c r="D4457" s="9"/>
      <c r="E4457" s="9"/>
      <c r="F4457" s="9"/>
      <c r="G4457" s="9"/>
      <c r="H4457" s="9"/>
      <c r="I4457" s="9"/>
      <c r="J4457" s="9"/>
      <c r="K4457" s="9"/>
      <c r="L4457" s="9"/>
      <c r="M4457" s="9"/>
      <c r="N4457" s="9"/>
    </row>
    <row r="4458" spans="1:14" x14ac:dyDescent="0.2">
      <c r="A4458" s="9"/>
      <c r="B4458" s="9"/>
      <c r="C4458" s="9"/>
      <c r="D4458" s="9"/>
      <c r="E4458" s="9"/>
      <c r="F4458" s="9"/>
      <c r="G4458" s="9"/>
      <c r="H4458" s="9"/>
      <c r="I4458" s="9"/>
      <c r="J4458" s="9"/>
      <c r="K4458" s="9"/>
      <c r="L4458" s="9"/>
      <c r="M4458" s="9"/>
      <c r="N4458" s="9"/>
    </row>
    <row r="4459" spans="1:14" x14ac:dyDescent="0.2">
      <c r="A4459" s="9"/>
      <c r="B4459" s="9"/>
      <c r="C4459" s="9"/>
      <c r="D4459" s="9"/>
      <c r="E4459" s="9"/>
      <c r="F4459" s="9"/>
      <c r="G4459" s="9"/>
      <c r="H4459" s="9"/>
      <c r="I4459" s="9"/>
      <c r="J4459" s="9"/>
      <c r="K4459" s="9"/>
      <c r="L4459" s="9"/>
      <c r="M4459" s="9"/>
      <c r="N4459" s="9"/>
    </row>
    <row r="4460" spans="1:14" x14ac:dyDescent="0.2">
      <c r="A4460" s="9"/>
      <c r="B4460" s="9"/>
      <c r="C4460" s="9"/>
      <c r="D4460" s="9"/>
      <c r="E4460" s="9"/>
      <c r="F4460" s="9"/>
      <c r="G4460" s="9"/>
      <c r="H4460" s="9"/>
      <c r="I4460" s="9"/>
      <c r="J4460" s="9"/>
      <c r="K4460" s="9"/>
      <c r="L4460" s="9"/>
      <c r="M4460" s="9"/>
      <c r="N4460" s="9"/>
    </row>
    <row r="4461" spans="1:14" x14ac:dyDescent="0.2">
      <c r="A4461" s="9"/>
      <c r="B4461" s="9"/>
      <c r="C4461" s="9"/>
      <c r="D4461" s="9"/>
      <c r="E4461" s="9"/>
      <c r="F4461" s="9"/>
      <c r="G4461" s="9"/>
      <c r="H4461" s="9"/>
      <c r="I4461" s="9"/>
      <c r="J4461" s="9"/>
      <c r="K4461" s="9"/>
      <c r="L4461" s="9"/>
      <c r="M4461" s="9"/>
      <c r="N4461" s="9"/>
    </row>
    <row r="4462" spans="1:14" x14ac:dyDescent="0.2">
      <c r="A4462" s="9"/>
      <c r="B4462" s="9"/>
      <c r="C4462" s="9"/>
      <c r="D4462" s="9"/>
      <c r="E4462" s="9"/>
      <c r="F4462" s="9"/>
      <c r="G4462" s="9"/>
      <c r="H4462" s="9"/>
      <c r="I4462" s="9"/>
      <c r="J4462" s="9"/>
      <c r="K4462" s="9"/>
      <c r="L4462" s="9"/>
      <c r="M4462" s="9"/>
      <c r="N4462" s="9"/>
    </row>
    <row r="4463" spans="1:14" x14ac:dyDescent="0.2">
      <c r="A4463" s="9"/>
      <c r="B4463" s="9"/>
      <c r="C4463" s="9"/>
      <c r="D4463" s="9"/>
      <c r="E4463" s="9"/>
      <c r="F4463" s="9"/>
      <c r="G4463" s="9"/>
      <c r="H4463" s="9"/>
      <c r="I4463" s="9"/>
      <c r="J4463" s="9"/>
      <c r="K4463" s="9"/>
      <c r="L4463" s="9"/>
      <c r="M4463" s="9"/>
      <c r="N4463" s="9"/>
    </row>
    <row r="4464" spans="1:14" x14ac:dyDescent="0.2">
      <c r="A4464" s="9"/>
      <c r="B4464" s="9"/>
      <c r="C4464" s="9"/>
      <c r="D4464" s="9"/>
      <c r="E4464" s="9"/>
      <c r="F4464" s="9"/>
      <c r="G4464" s="9"/>
      <c r="H4464" s="9"/>
      <c r="I4464" s="9"/>
      <c r="J4464" s="9"/>
      <c r="K4464" s="9"/>
      <c r="L4464" s="9"/>
      <c r="M4464" s="9"/>
      <c r="N4464" s="9"/>
    </row>
    <row r="4465" spans="1:14" x14ac:dyDescent="0.2">
      <c r="A4465" s="9"/>
      <c r="B4465" s="9"/>
      <c r="C4465" s="9"/>
      <c r="D4465" s="9"/>
      <c r="E4465" s="9"/>
      <c r="F4465" s="9"/>
      <c r="G4465" s="9"/>
      <c r="H4465" s="9"/>
      <c r="I4465" s="9"/>
      <c r="J4465" s="9"/>
      <c r="K4465" s="9"/>
      <c r="L4465" s="9"/>
      <c r="M4465" s="9"/>
      <c r="N4465" s="9"/>
    </row>
    <row r="4466" spans="1:14" x14ac:dyDescent="0.2">
      <c r="A4466" s="9"/>
      <c r="B4466" s="9"/>
      <c r="C4466" s="9"/>
      <c r="D4466" s="9"/>
      <c r="E4466" s="9"/>
      <c r="F4466" s="9"/>
      <c r="G4466" s="9"/>
      <c r="H4466" s="9"/>
      <c r="I4466" s="9"/>
      <c r="J4466" s="9"/>
      <c r="K4466" s="9"/>
      <c r="L4466" s="9"/>
      <c r="M4466" s="9"/>
      <c r="N4466" s="9"/>
    </row>
    <row r="4467" spans="1:14" x14ac:dyDescent="0.2">
      <c r="A4467" s="9"/>
      <c r="B4467" s="9"/>
      <c r="C4467" s="9"/>
      <c r="D4467" s="9"/>
      <c r="E4467" s="9"/>
      <c r="F4467" s="9"/>
      <c r="G4467" s="9"/>
      <c r="H4467" s="9"/>
      <c r="I4467" s="9"/>
      <c r="J4467" s="9"/>
      <c r="K4467" s="9"/>
      <c r="L4467" s="9"/>
      <c r="M4467" s="9"/>
      <c r="N4467" s="9"/>
    </row>
    <row r="4468" spans="1:14" x14ac:dyDescent="0.2">
      <c r="A4468" s="9"/>
      <c r="B4468" s="9"/>
      <c r="C4468" s="9"/>
      <c r="D4468" s="9"/>
      <c r="E4468" s="9"/>
      <c r="F4468" s="9"/>
      <c r="G4468" s="9"/>
      <c r="H4468" s="9"/>
      <c r="I4468" s="9"/>
      <c r="J4468" s="9"/>
      <c r="K4468" s="9"/>
      <c r="L4468" s="9"/>
      <c r="M4468" s="9"/>
      <c r="N4468" s="9"/>
    </row>
    <row r="4469" spans="1:14" x14ac:dyDescent="0.2">
      <c r="A4469" s="9"/>
      <c r="B4469" s="9"/>
      <c r="C4469" s="9"/>
      <c r="D4469" s="9"/>
      <c r="E4469" s="9"/>
      <c r="F4469" s="9"/>
      <c r="G4469" s="9"/>
      <c r="H4469" s="9"/>
      <c r="I4469" s="9"/>
      <c r="J4469" s="9"/>
      <c r="K4469" s="9"/>
      <c r="L4469" s="9"/>
      <c r="M4469" s="9"/>
      <c r="N4469" s="9"/>
    </row>
    <row r="4470" spans="1:14" x14ac:dyDescent="0.2">
      <c r="A4470" s="9"/>
      <c r="B4470" s="9"/>
      <c r="C4470" s="9"/>
      <c r="D4470" s="9"/>
      <c r="E4470" s="9"/>
      <c r="F4470" s="9"/>
      <c r="G4470" s="9"/>
      <c r="H4470" s="9"/>
      <c r="I4470" s="9"/>
      <c r="J4470" s="9"/>
      <c r="K4470" s="9"/>
      <c r="L4470" s="9"/>
      <c r="M4470" s="9"/>
      <c r="N4470" s="9"/>
    </row>
    <row r="4471" spans="1:14" x14ac:dyDescent="0.2">
      <c r="A4471" s="9"/>
      <c r="B4471" s="9"/>
      <c r="C4471" s="9"/>
      <c r="D4471" s="9"/>
      <c r="E4471" s="9"/>
      <c r="F4471" s="9"/>
      <c r="G4471" s="9"/>
      <c r="H4471" s="9"/>
      <c r="I4471" s="9"/>
      <c r="J4471" s="9"/>
      <c r="K4471" s="9"/>
      <c r="L4471" s="9"/>
      <c r="M4471" s="9"/>
      <c r="N4471" s="9"/>
    </row>
    <row r="4472" spans="1:14" x14ac:dyDescent="0.2">
      <c r="A4472" s="9"/>
      <c r="B4472" s="9"/>
      <c r="C4472" s="9"/>
      <c r="D4472" s="9"/>
      <c r="E4472" s="9"/>
      <c r="F4472" s="9"/>
      <c r="G4472" s="9"/>
      <c r="H4472" s="9"/>
      <c r="I4472" s="9"/>
      <c r="J4472" s="9"/>
      <c r="K4472" s="9"/>
      <c r="L4472" s="9"/>
      <c r="M4472" s="9"/>
      <c r="N4472" s="9"/>
    </row>
    <row r="4473" spans="1:14" x14ac:dyDescent="0.2">
      <c r="A4473" s="9"/>
      <c r="B4473" s="9"/>
      <c r="C4473" s="9"/>
      <c r="D4473" s="9"/>
      <c r="E4473" s="9"/>
      <c r="F4473" s="9"/>
      <c r="G4473" s="9"/>
      <c r="H4473" s="9"/>
      <c r="I4473" s="9"/>
      <c r="J4473" s="9"/>
      <c r="K4473" s="9"/>
      <c r="L4473" s="9"/>
      <c r="M4473" s="9"/>
      <c r="N4473" s="9"/>
    </row>
    <row r="4474" spans="1:14" x14ac:dyDescent="0.2">
      <c r="A4474" s="9"/>
      <c r="B4474" s="9"/>
      <c r="C4474" s="9"/>
      <c r="D4474" s="9"/>
      <c r="E4474" s="9"/>
      <c r="F4474" s="9"/>
      <c r="G4474" s="9"/>
      <c r="H4474" s="9"/>
      <c r="I4474" s="9"/>
      <c r="J4474" s="9"/>
      <c r="K4474" s="9"/>
      <c r="L4474" s="9"/>
      <c r="M4474" s="9"/>
      <c r="N4474" s="9"/>
    </row>
    <row r="4475" spans="1:14" x14ac:dyDescent="0.2">
      <c r="A4475" s="9"/>
      <c r="B4475" s="9"/>
      <c r="C4475" s="9"/>
      <c r="D4475" s="9"/>
      <c r="E4475" s="9"/>
      <c r="F4475" s="9"/>
      <c r="G4475" s="9"/>
      <c r="H4475" s="9"/>
      <c r="I4475" s="9"/>
      <c r="J4475" s="9"/>
      <c r="K4475" s="9"/>
      <c r="L4475" s="9"/>
      <c r="M4475" s="9"/>
      <c r="N4475" s="9"/>
    </row>
    <row r="4476" spans="1:14" x14ac:dyDescent="0.2">
      <c r="A4476" s="9"/>
      <c r="B4476" s="9"/>
      <c r="C4476" s="9"/>
      <c r="D4476" s="9"/>
      <c r="E4476" s="9"/>
      <c r="F4476" s="9"/>
      <c r="G4476" s="9"/>
      <c r="H4476" s="9"/>
      <c r="I4476" s="9"/>
      <c r="J4476" s="9"/>
      <c r="K4476" s="9"/>
      <c r="L4476" s="9"/>
      <c r="M4476" s="9"/>
      <c r="N4476" s="9"/>
    </row>
    <row r="4477" spans="1:14" x14ac:dyDescent="0.2">
      <c r="A4477" s="9"/>
      <c r="B4477" s="9"/>
      <c r="C4477" s="9"/>
      <c r="D4477" s="9"/>
      <c r="E4477" s="9"/>
      <c r="F4477" s="9"/>
      <c r="G4477" s="9"/>
      <c r="H4477" s="9"/>
      <c r="I4477" s="9"/>
      <c r="J4477" s="9"/>
      <c r="K4477" s="9"/>
      <c r="L4477" s="9"/>
      <c r="M4477" s="9"/>
      <c r="N4477" s="9"/>
    </row>
    <row r="4478" spans="1:14" x14ac:dyDescent="0.2">
      <c r="A4478" s="9"/>
      <c r="B4478" s="9"/>
      <c r="C4478" s="9"/>
      <c r="D4478" s="9"/>
      <c r="E4478" s="9"/>
      <c r="F4478" s="9"/>
      <c r="G4478" s="9"/>
      <c r="H4478" s="9"/>
      <c r="I4478" s="9"/>
      <c r="J4478" s="9"/>
      <c r="K4478" s="9"/>
      <c r="L4478" s="9"/>
      <c r="M4478" s="9"/>
      <c r="N4478" s="9"/>
    </row>
    <row r="4479" spans="1:14" x14ac:dyDescent="0.2">
      <c r="A4479" s="9"/>
      <c r="B4479" s="9"/>
      <c r="C4479" s="9"/>
      <c r="D4479" s="9"/>
      <c r="E4479" s="9"/>
      <c r="F4479" s="9"/>
      <c r="G4479" s="9"/>
      <c r="H4479" s="9"/>
      <c r="I4479" s="9"/>
      <c r="J4479" s="9"/>
      <c r="K4479" s="9"/>
      <c r="L4479" s="9"/>
      <c r="M4479" s="9"/>
      <c r="N4479" s="9"/>
    </row>
    <row r="4480" spans="1:14" x14ac:dyDescent="0.2">
      <c r="A4480" s="9"/>
      <c r="B4480" s="9"/>
      <c r="C4480" s="9"/>
      <c r="D4480" s="9"/>
      <c r="E4480" s="9"/>
      <c r="F4480" s="9"/>
      <c r="G4480" s="9"/>
      <c r="H4480" s="9"/>
      <c r="I4480" s="9"/>
      <c r="J4480" s="9"/>
      <c r="K4480" s="9"/>
      <c r="L4480" s="9"/>
      <c r="M4480" s="9"/>
      <c r="N4480" s="9"/>
    </row>
    <row r="4481" spans="1:14" x14ac:dyDescent="0.2">
      <c r="A4481" s="9"/>
      <c r="B4481" s="9"/>
      <c r="C4481" s="9"/>
      <c r="D4481" s="9"/>
      <c r="E4481" s="9"/>
      <c r="F4481" s="9"/>
      <c r="G4481" s="9"/>
      <c r="H4481" s="9"/>
      <c r="I4481" s="9"/>
      <c r="J4481" s="9"/>
      <c r="K4481" s="9"/>
      <c r="L4481" s="9"/>
      <c r="M4481" s="9"/>
      <c r="N4481" s="9"/>
    </row>
    <row r="4482" spans="1:14" x14ac:dyDescent="0.2">
      <c r="A4482" s="9"/>
      <c r="B4482" s="9"/>
      <c r="C4482" s="9"/>
      <c r="D4482" s="9"/>
      <c r="E4482" s="9"/>
      <c r="F4482" s="9"/>
      <c r="G4482" s="9"/>
      <c r="H4482" s="9"/>
      <c r="I4482" s="9"/>
      <c r="J4482" s="9"/>
      <c r="K4482" s="9"/>
      <c r="L4482" s="9"/>
      <c r="M4482" s="9"/>
      <c r="N4482" s="9"/>
    </row>
    <row r="4483" spans="1:14" x14ac:dyDescent="0.2">
      <c r="A4483" s="9"/>
      <c r="B4483" s="9"/>
      <c r="C4483" s="9"/>
      <c r="D4483" s="9"/>
      <c r="E4483" s="9"/>
      <c r="F4483" s="9"/>
      <c r="G4483" s="9"/>
      <c r="H4483" s="9"/>
      <c r="I4483" s="9"/>
      <c r="J4483" s="9"/>
      <c r="K4483" s="9"/>
      <c r="L4483" s="9"/>
      <c r="M4483" s="9"/>
      <c r="N4483" s="9"/>
    </row>
    <row r="4484" spans="1:14" x14ac:dyDescent="0.2">
      <c r="A4484" s="9"/>
      <c r="B4484" s="9"/>
      <c r="C4484" s="9"/>
      <c r="D4484" s="9"/>
      <c r="E4484" s="9"/>
      <c r="F4484" s="9"/>
      <c r="G4484" s="9"/>
      <c r="H4484" s="9"/>
      <c r="I4484" s="9"/>
      <c r="J4484" s="9"/>
      <c r="K4484" s="9"/>
      <c r="L4484" s="9"/>
      <c r="M4484" s="9"/>
      <c r="N4484" s="9"/>
    </row>
    <row r="4485" spans="1:14" x14ac:dyDescent="0.2">
      <c r="A4485" s="9"/>
      <c r="B4485" s="9"/>
      <c r="C4485" s="9"/>
      <c r="D4485" s="9"/>
      <c r="E4485" s="9"/>
      <c r="F4485" s="9"/>
      <c r="G4485" s="9"/>
      <c r="H4485" s="9"/>
      <c r="I4485" s="9"/>
      <c r="J4485" s="9"/>
      <c r="K4485" s="9"/>
      <c r="L4485" s="9"/>
      <c r="M4485" s="9"/>
      <c r="N4485" s="9"/>
    </row>
    <row r="4486" spans="1:14" x14ac:dyDescent="0.2">
      <c r="A4486" s="9"/>
      <c r="B4486" s="9"/>
      <c r="C4486" s="9"/>
      <c r="D4486" s="9"/>
      <c r="E4486" s="9"/>
      <c r="F4486" s="9"/>
      <c r="G4486" s="9"/>
      <c r="H4486" s="9"/>
      <c r="I4486" s="9"/>
      <c r="J4486" s="9"/>
      <c r="K4486" s="9"/>
      <c r="L4486" s="9"/>
      <c r="M4486" s="9"/>
      <c r="N4486" s="9"/>
    </row>
    <row r="4487" spans="1:14" x14ac:dyDescent="0.2">
      <c r="A4487" s="9"/>
      <c r="B4487" s="9"/>
      <c r="C4487" s="9"/>
      <c r="D4487" s="9"/>
      <c r="E4487" s="9"/>
      <c r="F4487" s="9"/>
      <c r="G4487" s="9"/>
      <c r="H4487" s="9"/>
      <c r="I4487" s="9"/>
      <c r="J4487" s="9"/>
      <c r="K4487" s="9"/>
      <c r="L4487" s="9"/>
      <c r="M4487" s="9"/>
      <c r="N4487" s="9"/>
    </row>
    <row r="4488" spans="1:14" x14ac:dyDescent="0.2">
      <c r="A4488" s="9"/>
      <c r="B4488" s="9"/>
      <c r="C4488" s="9"/>
      <c r="D4488" s="9"/>
      <c r="E4488" s="9"/>
      <c r="F4488" s="9"/>
      <c r="G4488" s="9"/>
      <c r="H4488" s="9"/>
      <c r="I4488" s="9"/>
      <c r="J4488" s="9"/>
      <c r="K4488" s="9"/>
      <c r="L4488" s="9"/>
      <c r="M4488" s="9"/>
      <c r="N4488" s="9"/>
    </row>
    <row r="4489" spans="1:14" x14ac:dyDescent="0.2">
      <c r="A4489" s="9"/>
      <c r="B4489" s="9"/>
      <c r="C4489" s="9"/>
      <c r="D4489" s="9"/>
      <c r="E4489" s="9"/>
      <c r="F4489" s="9"/>
      <c r="G4489" s="9"/>
      <c r="H4489" s="9"/>
      <c r="I4489" s="9"/>
      <c r="J4489" s="9"/>
      <c r="K4489" s="9"/>
      <c r="L4489" s="9"/>
      <c r="M4489" s="9"/>
      <c r="N4489" s="9"/>
    </row>
    <row r="4490" spans="1:14" x14ac:dyDescent="0.2">
      <c r="A4490" s="9"/>
      <c r="B4490" s="9"/>
      <c r="C4490" s="9"/>
      <c r="D4490" s="9"/>
      <c r="E4490" s="9"/>
      <c r="F4490" s="9"/>
      <c r="G4490" s="9"/>
      <c r="H4490" s="9"/>
      <c r="I4490" s="9"/>
      <c r="J4490" s="9"/>
      <c r="K4490" s="9"/>
      <c r="L4490" s="9"/>
      <c r="M4490" s="9"/>
      <c r="N4490" s="9"/>
    </row>
    <row r="4491" spans="1:14" x14ac:dyDescent="0.2">
      <c r="A4491" s="9"/>
      <c r="B4491" s="9"/>
      <c r="C4491" s="9"/>
      <c r="D4491" s="9"/>
      <c r="E4491" s="9"/>
      <c r="F4491" s="9"/>
      <c r="G4491" s="9"/>
      <c r="H4491" s="9"/>
      <c r="I4491" s="9"/>
      <c r="J4491" s="9"/>
      <c r="K4491" s="9"/>
      <c r="L4491" s="9"/>
      <c r="M4491" s="9"/>
      <c r="N4491" s="9"/>
    </row>
    <row r="4492" spans="1:14" x14ac:dyDescent="0.2">
      <c r="A4492" s="9"/>
      <c r="B4492" s="9"/>
      <c r="C4492" s="9"/>
      <c r="D4492" s="9"/>
      <c r="E4492" s="9"/>
      <c r="F4492" s="9"/>
      <c r="G4492" s="9"/>
      <c r="H4492" s="9"/>
      <c r="I4492" s="9"/>
      <c r="J4492" s="9"/>
      <c r="K4492" s="9"/>
      <c r="L4492" s="9"/>
      <c r="M4492" s="9"/>
      <c r="N4492" s="9"/>
    </row>
    <row r="4493" spans="1:14" x14ac:dyDescent="0.2">
      <c r="A4493" s="9"/>
      <c r="B4493" s="9"/>
      <c r="C4493" s="9"/>
      <c r="D4493" s="9"/>
      <c r="E4493" s="9"/>
      <c r="F4493" s="9"/>
      <c r="G4493" s="9"/>
      <c r="H4493" s="9"/>
      <c r="I4493" s="9"/>
      <c r="J4493" s="9"/>
      <c r="K4493" s="9"/>
      <c r="L4493" s="9"/>
      <c r="M4493" s="9"/>
      <c r="N4493" s="9"/>
    </row>
    <row r="4494" spans="1:14" x14ac:dyDescent="0.2">
      <c r="A4494" s="9"/>
      <c r="B4494" s="9"/>
      <c r="C4494" s="9"/>
      <c r="D4494" s="9"/>
      <c r="E4494" s="9"/>
      <c r="F4494" s="9"/>
      <c r="G4494" s="9"/>
      <c r="H4494" s="9"/>
      <c r="I4494" s="9"/>
      <c r="J4494" s="9"/>
      <c r="K4494" s="9"/>
      <c r="L4494" s="9"/>
      <c r="M4494" s="9"/>
      <c r="N4494" s="9"/>
    </row>
    <row r="4495" spans="1:14" x14ac:dyDescent="0.2">
      <c r="A4495" s="9"/>
      <c r="B4495" s="9"/>
      <c r="C4495" s="9"/>
      <c r="D4495" s="9"/>
      <c r="E4495" s="9"/>
      <c r="F4495" s="9"/>
      <c r="G4495" s="9"/>
      <c r="H4495" s="9"/>
      <c r="I4495" s="9"/>
      <c r="J4495" s="9"/>
      <c r="K4495" s="9"/>
      <c r="L4495" s="9"/>
      <c r="M4495" s="9"/>
      <c r="N4495" s="9"/>
    </row>
    <row r="4496" spans="1:14" x14ac:dyDescent="0.2">
      <c r="A4496" s="9"/>
      <c r="B4496" s="9"/>
      <c r="C4496" s="9"/>
      <c r="D4496" s="9"/>
      <c r="E4496" s="9"/>
      <c r="F4496" s="9"/>
      <c r="G4496" s="9"/>
      <c r="H4496" s="9"/>
      <c r="I4496" s="9"/>
      <c r="J4496" s="9"/>
      <c r="K4496" s="9"/>
      <c r="L4496" s="9"/>
      <c r="M4496" s="9"/>
      <c r="N4496" s="9"/>
    </row>
    <row r="4497" spans="1:14" x14ac:dyDescent="0.2">
      <c r="A4497" s="9"/>
      <c r="B4497" s="9"/>
      <c r="C4497" s="9"/>
      <c r="D4497" s="9"/>
      <c r="E4497" s="9"/>
      <c r="F4497" s="9"/>
      <c r="G4497" s="9"/>
      <c r="H4497" s="9"/>
      <c r="I4497" s="9"/>
      <c r="J4497" s="9"/>
      <c r="K4497" s="9"/>
      <c r="L4497" s="9"/>
      <c r="M4497" s="9"/>
      <c r="N4497" s="9"/>
    </row>
    <row r="4498" spans="1:14" x14ac:dyDescent="0.2">
      <c r="A4498" s="9"/>
      <c r="B4498" s="9"/>
      <c r="C4498" s="9"/>
      <c r="D4498" s="9"/>
      <c r="E4498" s="9"/>
      <c r="F4498" s="9"/>
      <c r="G4498" s="9"/>
      <c r="H4498" s="9"/>
      <c r="I4498" s="9"/>
      <c r="J4498" s="9"/>
      <c r="K4498" s="9"/>
      <c r="L4498" s="9"/>
      <c r="M4498" s="9"/>
      <c r="N4498" s="9"/>
    </row>
    <row r="4499" spans="1:14" x14ac:dyDescent="0.2">
      <c r="A4499" s="9"/>
      <c r="B4499" s="9"/>
      <c r="C4499" s="9"/>
      <c r="D4499" s="9"/>
      <c r="E4499" s="9"/>
      <c r="F4499" s="9"/>
      <c r="G4499" s="9"/>
      <c r="H4499" s="9"/>
      <c r="I4499" s="9"/>
      <c r="J4499" s="9"/>
      <c r="K4499" s="9"/>
      <c r="L4499" s="9"/>
      <c r="M4499" s="9"/>
      <c r="N4499" s="9"/>
    </row>
    <row r="4500" spans="1:14" x14ac:dyDescent="0.2">
      <c r="A4500" s="9"/>
      <c r="B4500" s="9"/>
      <c r="C4500" s="9"/>
      <c r="D4500" s="9"/>
      <c r="E4500" s="9"/>
      <c r="F4500" s="9"/>
      <c r="G4500" s="9"/>
      <c r="H4500" s="9"/>
      <c r="I4500" s="9"/>
      <c r="J4500" s="9"/>
      <c r="K4500" s="9"/>
      <c r="L4500" s="9"/>
      <c r="M4500" s="9"/>
      <c r="N4500" s="9"/>
    </row>
    <row r="4501" spans="1:14" x14ac:dyDescent="0.2">
      <c r="A4501" s="9"/>
      <c r="B4501" s="9"/>
      <c r="C4501" s="9"/>
      <c r="D4501" s="9"/>
      <c r="E4501" s="9"/>
      <c r="F4501" s="9"/>
      <c r="G4501" s="9"/>
      <c r="H4501" s="9"/>
      <c r="I4501" s="9"/>
      <c r="J4501" s="9"/>
      <c r="K4501" s="9"/>
      <c r="L4501" s="9"/>
      <c r="M4501" s="9"/>
      <c r="N4501" s="9"/>
    </row>
    <row r="4502" spans="1:14" x14ac:dyDescent="0.2">
      <c r="A4502" s="9"/>
      <c r="B4502" s="9"/>
      <c r="C4502" s="9"/>
      <c r="D4502" s="9"/>
      <c r="E4502" s="9"/>
      <c r="F4502" s="9"/>
      <c r="G4502" s="9"/>
      <c r="H4502" s="9"/>
      <c r="I4502" s="9"/>
      <c r="J4502" s="9"/>
      <c r="K4502" s="9"/>
      <c r="L4502" s="9"/>
      <c r="M4502" s="9"/>
      <c r="N4502" s="9"/>
    </row>
    <row r="4503" spans="1:14" x14ac:dyDescent="0.2">
      <c r="A4503" s="9"/>
      <c r="B4503" s="9"/>
      <c r="C4503" s="9"/>
      <c r="D4503" s="9"/>
      <c r="E4503" s="9"/>
      <c r="F4503" s="9"/>
      <c r="G4503" s="9"/>
      <c r="H4503" s="9"/>
      <c r="I4503" s="9"/>
      <c r="J4503" s="9"/>
      <c r="K4503" s="9"/>
      <c r="L4503" s="9"/>
      <c r="M4503" s="9"/>
      <c r="N4503" s="9"/>
    </row>
    <row r="4504" spans="1:14" x14ac:dyDescent="0.2">
      <c r="A4504" s="9"/>
      <c r="B4504" s="9"/>
      <c r="C4504" s="9"/>
      <c r="D4504" s="9"/>
      <c r="E4504" s="9"/>
      <c r="F4504" s="9"/>
      <c r="G4504" s="9"/>
      <c r="H4504" s="9"/>
      <c r="I4504" s="9"/>
      <c r="J4504" s="9"/>
      <c r="K4504" s="9"/>
      <c r="L4504" s="9"/>
      <c r="M4504" s="9"/>
      <c r="N4504" s="9"/>
    </row>
    <row r="4505" spans="1:14" x14ac:dyDescent="0.2">
      <c r="A4505" s="9"/>
      <c r="B4505" s="9"/>
      <c r="C4505" s="9"/>
      <c r="D4505" s="9"/>
      <c r="E4505" s="9"/>
      <c r="F4505" s="9"/>
      <c r="G4505" s="9"/>
      <c r="H4505" s="9"/>
      <c r="I4505" s="9"/>
      <c r="J4505" s="9"/>
      <c r="K4505" s="9"/>
      <c r="L4505" s="9"/>
      <c r="M4505" s="9"/>
      <c r="N4505" s="9"/>
    </row>
    <row r="4506" spans="1:14" x14ac:dyDescent="0.2">
      <c r="A4506" s="9"/>
      <c r="B4506" s="9"/>
      <c r="C4506" s="9"/>
      <c r="D4506" s="9"/>
      <c r="E4506" s="9"/>
      <c r="F4506" s="9"/>
      <c r="G4506" s="9"/>
      <c r="H4506" s="9"/>
      <c r="I4506" s="9"/>
      <c r="J4506" s="9"/>
      <c r="K4506" s="9"/>
      <c r="L4506" s="9"/>
      <c r="M4506" s="9"/>
      <c r="N4506" s="9"/>
    </row>
    <row r="4507" spans="1:14" x14ac:dyDescent="0.2">
      <c r="A4507" s="9"/>
      <c r="B4507" s="9"/>
      <c r="C4507" s="9"/>
      <c r="D4507" s="9"/>
      <c r="E4507" s="9"/>
      <c r="F4507" s="9"/>
      <c r="G4507" s="9"/>
      <c r="H4507" s="9"/>
      <c r="I4507" s="9"/>
      <c r="J4507" s="9"/>
      <c r="K4507" s="9"/>
      <c r="L4507" s="9"/>
      <c r="M4507" s="9"/>
      <c r="N4507" s="9"/>
    </row>
    <row r="4508" spans="1:14" x14ac:dyDescent="0.2">
      <c r="A4508" s="9"/>
      <c r="B4508" s="9"/>
      <c r="C4508" s="9"/>
      <c r="D4508" s="9"/>
      <c r="E4508" s="9"/>
      <c r="F4508" s="9"/>
      <c r="G4508" s="9"/>
      <c r="H4508" s="9"/>
      <c r="I4508" s="9"/>
      <c r="J4508" s="9"/>
      <c r="K4508" s="9"/>
      <c r="L4508" s="9"/>
      <c r="M4508" s="9"/>
      <c r="N4508" s="9"/>
    </row>
    <row r="4509" spans="1:14" x14ac:dyDescent="0.2">
      <c r="A4509" s="9"/>
      <c r="B4509" s="9"/>
      <c r="C4509" s="9"/>
      <c r="D4509" s="9"/>
      <c r="E4509" s="9"/>
      <c r="F4509" s="9"/>
      <c r="G4509" s="9"/>
      <c r="H4509" s="9"/>
      <c r="I4509" s="9"/>
      <c r="J4509" s="9"/>
      <c r="K4509" s="9"/>
      <c r="L4509" s="9"/>
      <c r="M4509" s="9"/>
      <c r="N4509" s="9"/>
    </row>
    <row r="4510" spans="1:14" x14ac:dyDescent="0.2">
      <c r="A4510" s="9"/>
      <c r="B4510" s="9"/>
      <c r="C4510" s="9"/>
      <c r="D4510" s="9"/>
      <c r="E4510" s="9"/>
      <c r="F4510" s="9"/>
      <c r="G4510" s="9"/>
      <c r="H4510" s="9"/>
      <c r="I4510" s="9"/>
      <c r="J4510" s="9"/>
      <c r="K4510" s="9"/>
      <c r="L4510" s="9"/>
      <c r="M4510" s="9"/>
      <c r="N4510" s="9"/>
    </row>
    <row r="4511" spans="1:14" x14ac:dyDescent="0.2">
      <c r="A4511" s="9"/>
      <c r="B4511" s="9"/>
      <c r="C4511" s="9"/>
      <c r="D4511" s="9"/>
      <c r="E4511" s="9"/>
      <c r="F4511" s="9"/>
      <c r="G4511" s="9"/>
      <c r="H4511" s="9"/>
      <c r="I4511" s="9"/>
      <c r="J4511" s="9"/>
      <c r="K4511" s="9"/>
      <c r="L4511" s="9"/>
      <c r="M4511" s="9"/>
      <c r="N4511" s="9"/>
    </row>
    <row r="4512" spans="1:14" x14ac:dyDescent="0.2">
      <c r="A4512" s="9"/>
      <c r="B4512" s="9"/>
      <c r="C4512" s="9"/>
      <c r="D4512" s="9"/>
      <c r="E4512" s="9"/>
      <c r="F4512" s="9"/>
      <c r="G4512" s="9"/>
      <c r="H4512" s="9"/>
      <c r="I4512" s="9"/>
      <c r="J4512" s="9"/>
      <c r="K4512" s="9"/>
      <c r="L4512" s="9"/>
      <c r="M4512" s="9"/>
      <c r="N4512" s="9"/>
    </row>
    <row r="4513" spans="1:14" x14ac:dyDescent="0.2">
      <c r="A4513" s="9"/>
      <c r="B4513" s="9"/>
      <c r="C4513" s="9"/>
      <c r="D4513" s="9"/>
      <c r="E4513" s="9"/>
      <c r="F4513" s="9"/>
      <c r="G4513" s="9"/>
      <c r="H4513" s="9"/>
      <c r="I4513" s="9"/>
      <c r="J4513" s="9"/>
      <c r="K4513" s="9"/>
      <c r="L4513" s="9"/>
      <c r="M4513" s="9"/>
      <c r="N4513" s="9"/>
    </row>
    <row r="4514" spans="1:14" x14ac:dyDescent="0.2">
      <c r="A4514" s="9"/>
      <c r="B4514" s="9"/>
      <c r="C4514" s="9"/>
      <c r="D4514" s="9"/>
      <c r="E4514" s="9"/>
      <c r="F4514" s="9"/>
      <c r="G4514" s="9"/>
      <c r="H4514" s="9"/>
      <c r="I4514" s="9"/>
      <c r="J4514" s="9"/>
      <c r="K4514" s="9"/>
      <c r="L4514" s="9"/>
      <c r="M4514" s="9"/>
      <c r="N4514" s="9"/>
    </row>
    <row r="4515" spans="1:14" x14ac:dyDescent="0.2">
      <c r="A4515" s="9"/>
      <c r="B4515" s="9"/>
      <c r="C4515" s="9"/>
      <c r="D4515" s="9"/>
      <c r="E4515" s="9"/>
      <c r="F4515" s="9"/>
      <c r="G4515" s="9"/>
      <c r="H4515" s="9"/>
      <c r="I4515" s="9"/>
      <c r="J4515" s="9"/>
      <c r="K4515" s="9"/>
      <c r="L4515" s="9"/>
      <c r="M4515" s="9"/>
      <c r="N4515" s="9"/>
    </row>
    <row r="4516" spans="1:14" x14ac:dyDescent="0.2">
      <c r="A4516" s="9"/>
      <c r="B4516" s="9"/>
      <c r="C4516" s="9"/>
      <c r="D4516" s="9"/>
      <c r="E4516" s="9"/>
      <c r="F4516" s="9"/>
      <c r="G4516" s="9"/>
      <c r="H4516" s="9"/>
      <c r="I4516" s="9"/>
      <c r="J4516" s="9"/>
      <c r="K4516" s="9"/>
      <c r="L4516" s="9"/>
      <c r="M4516" s="9"/>
      <c r="N4516" s="9"/>
    </row>
    <row r="4517" spans="1:14" x14ac:dyDescent="0.2">
      <c r="A4517" s="9"/>
      <c r="B4517" s="9"/>
      <c r="C4517" s="9"/>
      <c r="D4517" s="9"/>
      <c r="E4517" s="9"/>
      <c r="F4517" s="9"/>
      <c r="G4517" s="9"/>
      <c r="H4517" s="9"/>
      <c r="I4517" s="9"/>
      <c r="J4517" s="9"/>
      <c r="K4517" s="9"/>
      <c r="L4517" s="9"/>
      <c r="M4517" s="9"/>
      <c r="N4517" s="9"/>
    </row>
    <row r="4518" spans="1:14" x14ac:dyDescent="0.2">
      <c r="A4518" s="9"/>
      <c r="B4518" s="9"/>
      <c r="C4518" s="9"/>
      <c r="D4518" s="9"/>
      <c r="E4518" s="9"/>
      <c r="F4518" s="9"/>
      <c r="G4518" s="9"/>
      <c r="H4518" s="9"/>
      <c r="I4518" s="9"/>
      <c r="J4518" s="9"/>
      <c r="K4518" s="9"/>
      <c r="L4518" s="9"/>
      <c r="M4518" s="9"/>
      <c r="N4518" s="9"/>
    </row>
    <row r="4519" spans="1:14" x14ac:dyDescent="0.2">
      <c r="A4519" s="9"/>
      <c r="B4519" s="9"/>
      <c r="C4519" s="9"/>
      <c r="D4519" s="9"/>
      <c r="E4519" s="9"/>
      <c r="F4519" s="9"/>
      <c r="G4519" s="9"/>
      <c r="H4519" s="9"/>
      <c r="I4519" s="9"/>
      <c r="J4519" s="9"/>
      <c r="K4519" s="9"/>
      <c r="L4519" s="9"/>
      <c r="M4519" s="9"/>
      <c r="N4519" s="9"/>
    </row>
    <row r="4520" spans="1:14" x14ac:dyDescent="0.2">
      <c r="A4520" s="9"/>
      <c r="B4520" s="9"/>
      <c r="C4520" s="9"/>
      <c r="D4520" s="9"/>
      <c r="E4520" s="9"/>
      <c r="F4520" s="9"/>
      <c r="G4520" s="9"/>
      <c r="H4520" s="9"/>
      <c r="I4520" s="9"/>
      <c r="J4520" s="9"/>
      <c r="K4520" s="9"/>
      <c r="L4520" s="9"/>
      <c r="M4520" s="9"/>
      <c r="N4520" s="9"/>
    </row>
    <row r="4521" spans="1:14" x14ac:dyDescent="0.2">
      <c r="A4521" s="9"/>
      <c r="B4521" s="9"/>
      <c r="C4521" s="9"/>
      <c r="D4521" s="9"/>
      <c r="E4521" s="9"/>
      <c r="F4521" s="9"/>
      <c r="G4521" s="9"/>
      <c r="H4521" s="9"/>
      <c r="I4521" s="9"/>
      <c r="J4521" s="9"/>
      <c r="K4521" s="9"/>
      <c r="L4521" s="9"/>
      <c r="M4521" s="9"/>
      <c r="N4521" s="9"/>
    </row>
    <row r="4522" spans="1:14" x14ac:dyDescent="0.2">
      <c r="A4522" s="9"/>
      <c r="B4522" s="9"/>
      <c r="C4522" s="9"/>
      <c r="D4522" s="9"/>
      <c r="E4522" s="9"/>
      <c r="F4522" s="9"/>
      <c r="G4522" s="9"/>
      <c r="H4522" s="9"/>
      <c r="I4522" s="9"/>
      <c r="J4522" s="9"/>
      <c r="K4522" s="9"/>
      <c r="L4522" s="9"/>
      <c r="M4522" s="9"/>
      <c r="N4522" s="9"/>
    </row>
    <row r="4523" spans="1:14" x14ac:dyDescent="0.2">
      <c r="A4523" s="9"/>
      <c r="B4523" s="9"/>
      <c r="C4523" s="9"/>
      <c r="D4523" s="9"/>
      <c r="E4523" s="9"/>
      <c r="F4523" s="9"/>
      <c r="G4523" s="9"/>
      <c r="H4523" s="9"/>
      <c r="I4523" s="9"/>
      <c r="J4523" s="9"/>
      <c r="K4523" s="9"/>
      <c r="L4523" s="9"/>
      <c r="M4523" s="9"/>
      <c r="N4523" s="9"/>
    </row>
    <row r="4524" spans="1:14" x14ac:dyDescent="0.2">
      <c r="A4524" s="9"/>
      <c r="B4524" s="9"/>
      <c r="C4524" s="9"/>
      <c r="D4524" s="9"/>
      <c r="E4524" s="9"/>
      <c r="F4524" s="9"/>
      <c r="G4524" s="9"/>
      <c r="H4524" s="9"/>
      <c r="I4524" s="9"/>
      <c r="J4524" s="9"/>
      <c r="K4524" s="9"/>
      <c r="L4524" s="9"/>
      <c r="M4524" s="9"/>
      <c r="N4524" s="9"/>
    </row>
    <row r="4525" spans="1:14" x14ac:dyDescent="0.2">
      <c r="A4525" s="9"/>
      <c r="B4525" s="9"/>
      <c r="C4525" s="9"/>
      <c r="D4525" s="9"/>
      <c r="E4525" s="9"/>
      <c r="F4525" s="9"/>
      <c r="G4525" s="9"/>
      <c r="H4525" s="9"/>
      <c r="I4525" s="9"/>
      <c r="J4525" s="9"/>
      <c r="K4525" s="9"/>
      <c r="L4525" s="9"/>
      <c r="M4525" s="9"/>
      <c r="N4525" s="9"/>
    </row>
    <row r="4526" spans="1:14" x14ac:dyDescent="0.2">
      <c r="A4526" s="9"/>
      <c r="B4526" s="9"/>
      <c r="C4526" s="9"/>
      <c r="D4526" s="9"/>
      <c r="E4526" s="9"/>
      <c r="F4526" s="9"/>
      <c r="G4526" s="9"/>
      <c r="H4526" s="9"/>
      <c r="I4526" s="9"/>
      <c r="J4526" s="9"/>
      <c r="K4526" s="9"/>
      <c r="L4526" s="9"/>
      <c r="M4526" s="9"/>
      <c r="N4526" s="9"/>
    </row>
    <row r="4527" spans="1:14" x14ac:dyDescent="0.2">
      <c r="A4527" s="9"/>
      <c r="B4527" s="9"/>
      <c r="C4527" s="9"/>
      <c r="D4527" s="9"/>
      <c r="E4527" s="9"/>
      <c r="F4527" s="9"/>
      <c r="G4527" s="9"/>
      <c r="H4527" s="9"/>
      <c r="I4527" s="9"/>
      <c r="J4527" s="9"/>
      <c r="K4527" s="9"/>
      <c r="L4527" s="9"/>
      <c r="M4527" s="9"/>
      <c r="N4527" s="9"/>
    </row>
    <row r="4528" spans="1:14" x14ac:dyDescent="0.2">
      <c r="A4528" s="9"/>
      <c r="B4528" s="9"/>
      <c r="C4528" s="9"/>
      <c r="D4528" s="9"/>
      <c r="E4528" s="9"/>
      <c r="F4528" s="9"/>
      <c r="G4528" s="9"/>
      <c r="H4528" s="9"/>
      <c r="I4528" s="9"/>
      <c r="J4528" s="9"/>
      <c r="K4528" s="9"/>
      <c r="L4528" s="9"/>
      <c r="M4528" s="9"/>
      <c r="N4528" s="9"/>
    </row>
    <row r="4529" spans="1:14" x14ac:dyDescent="0.2">
      <c r="A4529" s="9"/>
      <c r="B4529" s="9"/>
      <c r="C4529" s="9"/>
      <c r="D4529" s="9"/>
      <c r="E4529" s="9"/>
      <c r="F4529" s="9"/>
      <c r="G4529" s="9"/>
      <c r="H4529" s="9"/>
      <c r="I4529" s="9"/>
      <c r="J4529" s="9"/>
      <c r="K4529" s="9"/>
      <c r="L4529" s="9"/>
      <c r="M4529" s="9"/>
      <c r="N4529" s="9"/>
    </row>
    <row r="4530" spans="1:14" x14ac:dyDescent="0.2">
      <c r="A4530" s="9"/>
      <c r="B4530" s="9"/>
      <c r="C4530" s="9"/>
      <c r="D4530" s="9"/>
      <c r="E4530" s="9"/>
      <c r="F4530" s="9"/>
      <c r="G4530" s="9"/>
      <c r="H4530" s="9"/>
      <c r="I4530" s="9"/>
      <c r="J4530" s="9"/>
      <c r="K4530" s="9"/>
      <c r="L4530" s="9"/>
      <c r="M4530" s="9"/>
      <c r="N4530" s="9"/>
    </row>
    <row r="4531" spans="1:14" x14ac:dyDescent="0.2">
      <c r="A4531" s="9"/>
      <c r="B4531" s="9"/>
      <c r="C4531" s="9"/>
      <c r="D4531" s="9"/>
      <c r="E4531" s="9"/>
      <c r="F4531" s="9"/>
      <c r="G4531" s="9"/>
      <c r="H4531" s="9"/>
      <c r="I4531" s="9"/>
      <c r="J4531" s="9"/>
      <c r="K4531" s="9"/>
      <c r="L4531" s="9"/>
      <c r="M4531" s="9"/>
      <c r="N4531" s="9"/>
    </row>
    <row r="4532" spans="1:14" x14ac:dyDescent="0.2">
      <c r="A4532" s="9"/>
      <c r="B4532" s="9"/>
      <c r="C4532" s="9"/>
      <c r="D4532" s="9"/>
      <c r="E4532" s="9"/>
      <c r="F4532" s="9"/>
      <c r="G4532" s="9"/>
      <c r="H4532" s="9"/>
      <c r="I4532" s="9"/>
      <c r="J4532" s="9"/>
      <c r="K4532" s="9"/>
      <c r="L4532" s="9"/>
      <c r="M4532" s="9"/>
      <c r="N4532" s="9"/>
    </row>
    <row r="4533" spans="1:14" x14ac:dyDescent="0.2">
      <c r="A4533" s="9"/>
      <c r="B4533" s="9"/>
      <c r="C4533" s="9"/>
      <c r="D4533" s="9"/>
      <c r="E4533" s="9"/>
      <c r="F4533" s="9"/>
      <c r="G4533" s="9"/>
      <c r="H4533" s="9"/>
      <c r="I4533" s="9"/>
      <c r="J4533" s="9"/>
      <c r="K4533" s="9"/>
      <c r="L4533" s="9"/>
      <c r="M4533" s="9"/>
      <c r="N4533" s="9"/>
    </row>
    <row r="4534" spans="1:14" x14ac:dyDescent="0.2">
      <c r="A4534" s="9"/>
      <c r="B4534" s="9"/>
      <c r="C4534" s="9"/>
      <c r="D4534" s="9"/>
      <c r="E4534" s="9"/>
      <c r="F4534" s="9"/>
      <c r="G4534" s="9"/>
      <c r="H4534" s="9"/>
      <c r="I4534" s="9"/>
      <c r="J4534" s="9"/>
      <c r="K4534" s="9"/>
      <c r="L4534" s="9"/>
      <c r="M4534" s="9"/>
      <c r="N4534" s="9"/>
    </row>
    <row r="4535" spans="1:14" x14ac:dyDescent="0.2">
      <c r="A4535" s="9"/>
      <c r="B4535" s="9"/>
      <c r="C4535" s="9"/>
      <c r="D4535" s="9"/>
      <c r="E4535" s="9"/>
      <c r="F4535" s="9"/>
      <c r="G4535" s="9"/>
      <c r="H4535" s="9"/>
      <c r="I4535" s="9"/>
      <c r="J4535" s="9"/>
      <c r="K4535" s="9"/>
      <c r="L4535" s="9"/>
      <c r="M4535" s="9"/>
      <c r="N4535" s="9"/>
    </row>
    <row r="4536" spans="1:14" x14ac:dyDescent="0.2">
      <c r="A4536" s="9"/>
      <c r="B4536" s="9"/>
      <c r="C4536" s="9"/>
      <c r="D4536" s="9"/>
      <c r="E4536" s="9"/>
      <c r="F4536" s="9"/>
      <c r="G4536" s="9"/>
      <c r="H4536" s="9"/>
      <c r="I4536" s="9"/>
      <c r="J4536" s="9"/>
      <c r="K4536" s="9"/>
      <c r="L4536" s="9"/>
      <c r="M4536" s="9"/>
      <c r="N4536" s="9"/>
    </row>
    <row r="4537" spans="1:14" x14ac:dyDescent="0.2">
      <c r="A4537" s="9"/>
      <c r="B4537" s="9"/>
      <c r="C4537" s="9"/>
      <c r="D4537" s="9"/>
      <c r="E4537" s="9"/>
      <c r="F4537" s="9"/>
      <c r="G4537" s="9"/>
      <c r="H4537" s="9"/>
      <c r="I4537" s="9"/>
      <c r="J4537" s="9"/>
      <c r="K4537" s="9"/>
      <c r="L4537" s="9"/>
      <c r="M4537" s="9"/>
      <c r="N4537" s="9"/>
    </row>
    <row r="4538" spans="1:14" x14ac:dyDescent="0.2">
      <c r="A4538" s="9"/>
      <c r="B4538" s="9"/>
      <c r="C4538" s="9"/>
      <c r="D4538" s="9"/>
      <c r="E4538" s="9"/>
      <c r="F4538" s="9"/>
      <c r="G4538" s="9"/>
      <c r="H4538" s="9"/>
      <c r="I4538" s="9"/>
      <c r="J4538" s="9"/>
      <c r="K4538" s="9"/>
      <c r="L4538" s="9"/>
      <c r="M4538" s="9"/>
      <c r="N4538" s="9"/>
    </row>
    <row r="4539" spans="1:14" x14ac:dyDescent="0.2">
      <c r="A4539" s="9"/>
      <c r="B4539" s="9"/>
      <c r="C4539" s="9"/>
      <c r="D4539" s="9"/>
      <c r="E4539" s="9"/>
      <c r="F4539" s="9"/>
      <c r="G4539" s="9"/>
      <c r="H4539" s="9"/>
      <c r="I4539" s="9"/>
      <c r="J4539" s="9"/>
      <c r="K4539" s="9"/>
      <c r="L4539" s="9"/>
      <c r="M4539" s="9"/>
      <c r="N4539" s="9"/>
    </row>
    <row r="4540" spans="1:14" x14ac:dyDescent="0.2">
      <c r="A4540" s="9"/>
      <c r="B4540" s="9"/>
      <c r="C4540" s="9"/>
      <c r="D4540" s="9"/>
      <c r="E4540" s="9"/>
      <c r="F4540" s="9"/>
      <c r="G4540" s="9"/>
      <c r="H4540" s="9"/>
      <c r="I4540" s="9"/>
      <c r="J4540" s="9"/>
      <c r="K4540" s="9"/>
      <c r="L4540" s="9"/>
      <c r="M4540" s="9"/>
      <c r="N4540" s="9"/>
    </row>
    <row r="4541" spans="1:14" x14ac:dyDescent="0.2">
      <c r="A4541" s="9"/>
      <c r="B4541" s="9"/>
      <c r="C4541" s="9"/>
      <c r="D4541" s="9"/>
      <c r="E4541" s="9"/>
      <c r="F4541" s="9"/>
      <c r="G4541" s="9"/>
      <c r="H4541" s="9"/>
      <c r="I4541" s="9"/>
      <c r="J4541" s="9"/>
      <c r="K4541" s="9"/>
      <c r="L4541" s="9"/>
      <c r="M4541" s="9"/>
      <c r="N4541" s="9"/>
    </row>
    <row r="4542" spans="1:14" x14ac:dyDescent="0.2">
      <c r="A4542" s="9"/>
      <c r="B4542" s="9"/>
      <c r="C4542" s="9"/>
      <c r="D4542" s="9"/>
      <c r="E4542" s="9"/>
      <c r="F4542" s="9"/>
      <c r="G4542" s="9"/>
      <c r="H4542" s="9"/>
      <c r="I4542" s="9"/>
      <c r="J4542" s="9"/>
      <c r="K4542" s="9"/>
      <c r="L4542" s="9"/>
      <c r="M4542" s="9"/>
      <c r="N4542" s="9"/>
    </row>
    <row r="4543" spans="1:14" x14ac:dyDescent="0.2">
      <c r="A4543" s="9"/>
      <c r="B4543" s="9"/>
      <c r="C4543" s="9"/>
      <c r="D4543" s="9"/>
      <c r="E4543" s="9"/>
      <c r="F4543" s="9"/>
      <c r="G4543" s="9"/>
      <c r="H4543" s="9"/>
      <c r="I4543" s="9"/>
      <c r="J4543" s="9"/>
      <c r="K4543" s="9"/>
      <c r="L4543" s="9"/>
      <c r="M4543" s="9"/>
      <c r="N4543" s="9"/>
    </row>
    <row r="4544" spans="1:14" x14ac:dyDescent="0.2">
      <c r="A4544" s="9"/>
      <c r="B4544" s="9"/>
      <c r="C4544" s="9"/>
      <c r="D4544" s="9"/>
      <c r="E4544" s="9"/>
      <c r="F4544" s="9"/>
      <c r="G4544" s="9"/>
      <c r="H4544" s="9"/>
      <c r="I4544" s="9"/>
      <c r="J4544" s="9"/>
      <c r="K4544" s="9"/>
      <c r="L4544" s="9"/>
      <c r="M4544" s="9"/>
      <c r="N4544" s="9"/>
    </row>
    <row r="4545" spans="1:14" x14ac:dyDescent="0.2">
      <c r="A4545" s="9"/>
      <c r="B4545" s="9"/>
      <c r="C4545" s="9"/>
      <c r="D4545" s="9"/>
      <c r="E4545" s="9"/>
      <c r="F4545" s="9"/>
      <c r="G4545" s="9"/>
      <c r="H4545" s="9"/>
      <c r="I4545" s="9"/>
      <c r="J4545" s="9"/>
      <c r="K4545" s="9"/>
      <c r="L4545" s="9"/>
      <c r="M4545" s="9"/>
      <c r="N4545" s="9"/>
    </row>
    <row r="4546" spans="1:14" x14ac:dyDescent="0.2">
      <c r="A4546" s="9"/>
      <c r="B4546" s="9"/>
      <c r="C4546" s="9"/>
      <c r="D4546" s="9"/>
      <c r="E4546" s="9"/>
      <c r="F4546" s="9"/>
      <c r="G4546" s="9"/>
      <c r="H4546" s="9"/>
      <c r="I4546" s="9"/>
      <c r="J4546" s="9"/>
      <c r="K4546" s="9"/>
      <c r="L4546" s="9"/>
      <c r="M4546" s="9"/>
      <c r="N4546" s="9"/>
    </row>
    <row r="4547" spans="1:14" x14ac:dyDescent="0.2">
      <c r="A4547" s="9"/>
      <c r="B4547" s="9"/>
      <c r="C4547" s="9"/>
      <c r="D4547" s="9"/>
      <c r="E4547" s="9"/>
      <c r="F4547" s="9"/>
      <c r="G4547" s="9"/>
      <c r="H4547" s="9"/>
      <c r="I4547" s="9"/>
      <c r="J4547" s="9"/>
      <c r="K4547" s="9"/>
      <c r="L4547" s="9"/>
      <c r="M4547" s="9"/>
      <c r="N4547" s="9"/>
    </row>
    <row r="4548" spans="1:14" x14ac:dyDescent="0.2">
      <c r="A4548" s="9"/>
      <c r="B4548" s="9"/>
      <c r="C4548" s="9"/>
      <c r="D4548" s="9"/>
      <c r="E4548" s="9"/>
      <c r="F4548" s="9"/>
      <c r="G4548" s="9"/>
      <c r="H4548" s="9"/>
      <c r="I4548" s="9"/>
      <c r="J4548" s="9"/>
      <c r="K4548" s="9"/>
      <c r="L4548" s="9"/>
      <c r="M4548" s="9"/>
      <c r="N4548" s="9"/>
    </row>
    <row r="4549" spans="1:14" x14ac:dyDescent="0.2">
      <c r="A4549" s="9"/>
      <c r="B4549" s="9"/>
      <c r="C4549" s="9"/>
      <c r="D4549" s="9"/>
      <c r="E4549" s="9"/>
      <c r="F4549" s="9"/>
      <c r="G4549" s="9"/>
      <c r="H4549" s="9"/>
      <c r="I4549" s="9"/>
      <c r="J4549" s="9"/>
      <c r="K4549" s="9"/>
      <c r="L4549" s="9"/>
      <c r="M4549" s="9"/>
      <c r="N4549" s="9"/>
    </row>
    <row r="4550" spans="1:14" x14ac:dyDescent="0.2">
      <c r="A4550" s="9"/>
      <c r="B4550" s="9"/>
      <c r="C4550" s="9"/>
      <c r="D4550" s="9"/>
      <c r="E4550" s="9"/>
      <c r="F4550" s="9"/>
      <c r="G4550" s="9"/>
      <c r="H4550" s="9"/>
      <c r="I4550" s="9"/>
      <c r="J4550" s="9"/>
      <c r="K4550" s="9"/>
      <c r="L4550" s="9"/>
      <c r="M4550" s="9"/>
      <c r="N4550" s="9"/>
    </row>
    <row r="4551" spans="1:14" x14ac:dyDescent="0.2">
      <c r="A4551" s="9"/>
      <c r="B4551" s="9"/>
      <c r="C4551" s="9"/>
      <c r="D4551" s="9"/>
      <c r="E4551" s="9"/>
      <c r="F4551" s="9"/>
      <c r="G4551" s="9"/>
      <c r="H4551" s="9"/>
      <c r="I4551" s="9"/>
      <c r="J4551" s="9"/>
      <c r="K4551" s="9"/>
      <c r="L4551" s="9"/>
      <c r="M4551" s="9"/>
      <c r="N4551" s="9"/>
    </row>
    <row r="4552" spans="1:14" x14ac:dyDescent="0.2">
      <c r="A4552" s="9"/>
      <c r="B4552" s="9"/>
      <c r="C4552" s="9"/>
      <c r="D4552" s="9"/>
      <c r="E4552" s="9"/>
      <c r="F4552" s="9"/>
      <c r="G4552" s="9"/>
      <c r="H4552" s="9"/>
      <c r="I4552" s="9"/>
      <c r="J4552" s="9"/>
      <c r="K4552" s="9"/>
      <c r="L4552" s="9"/>
      <c r="M4552" s="9"/>
      <c r="N4552" s="9"/>
    </row>
    <row r="4553" spans="1:14" x14ac:dyDescent="0.2">
      <c r="A4553" s="9"/>
      <c r="B4553" s="9"/>
      <c r="C4553" s="9"/>
      <c r="D4553" s="9"/>
      <c r="E4553" s="9"/>
      <c r="F4553" s="9"/>
      <c r="G4553" s="9"/>
      <c r="H4553" s="9"/>
      <c r="I4553" s="9"/>
      <c r="J4553" s="9"/>
      <c r="K4553" s="9"/>
      <c r="L4553" s="9"/>
      <c r="M4553" s="9"/>
      <c r="N4553" s="9"/>
    </row>
    <row r="4554" spans="1:14" x14ac:dyDescent="0.2">
      <c r="A4554" s="9"/>
      <c r="B4554" s="9"/>
      <c r="C4554" s="9"/>
      <c r="D4554" s="9"/>
      <c r="E4554" s="9"/>
      <c r="F4554" s="9"/>
      <c r="G4554" s="9"/>
      <c r="H4554" s="9"/>
      <c r="I4554" s="9"/>
      <c r="J4554" s="9"/>
      <c r="K4554" s="9"/>
      <c r="L4554" s="9"/>
      <c r="M4554" s="9"/>
      <c r="N4554" s="9"/>
    </row>
    <row r="4555" spans="1:14" x14ac:dyDescent="0.2">
      <c r="A4555" s="9"/>
      <c r="B4555" s="9"/>
      <c r="C4555" s="9"/>
      <c r="D4555" s="9"/>
      <c r="E4555" s="9"/>
      <c r="F4555" s="9"/>
      <c r="G4555" s="9"/>
      <c r="H4555" s="9"/>
      <c r="I4555" s="9"/>
      <c r="J4555" s="9"/>
      <c r="K4555" s="9"/>
      <c r="L4555" s="9"/>
      <c r="M4555" s="9"/>
      <c r="N4555" s="9"/>
    </row>
    <row r="4556" spans="1:14" x14ac:dyDescent="0.2">
      <c r="A4556" s="9"/>
      <c r="B4556" s="9"/>
      <c r="C4556" s="9"/>
      <c r="D4556" s="9"/>
      <c r="E4556" s="9"/>
      <c r="F4556" s="9"/>
      <c r="G4556" s="9"/>
      <c r="H4556" s="9"/>
      <c r="I4556" s="9"/>
      <c r="J4556" s="9"/>
      <c r="K4556" s="9"/>
      <c r="L4556" s="9"/>
      <c r="M4556" s="9"/>
      <c r="N4556" s="9"/>
    </row>
    <row r="4557" spans="1:14" x14ac:dyDescent="0.2">
      <c r="A4557" s="9"/>
      <c r="B4557" s="9"/>
      <c r="C4557" s="9"/>
      <c r="D4557" s="9"/>
      <c r="E4557" s="9"/>
      <c r="F4557" s="9"/>
      <c r="G4557" s="9"/>
      <c r="H4557" s="9"/>
      <c r="I4557" s="9"/>
      <c r="J4557" s="9"/>
      <c r="K4557" s="9"/>
      <c r="L4557" s="9"/>
      <c r="M4557" s="9"/>
      <c r="N4557" s="9"/>
    </row>
    <row r="4558" spans="1:14" x14ac:dyDescent="0.2">
      <c r="A4558" s="9"/>
      <c r="B4558" s="9"/>
      <c r="C4558" s="9"/>
      <c r="D4558" s="9"/>
      <c r="E4558" s="9"/>
      <c r="F4558" s="9"/>
      <c r="G4558" s="9"/>
      <c r="H4558" s="9"/>
      <c r="I4558" s="9"/>
      <c r="J4558" s="9"/>
      <c r="K4558" s="9"/>
      <c r="L4558" s="9"/>
      <c r="M4558" s="9"/>
      <c r="N4558" s="9"/>
    </row>
    <row r="4559" spans="1:14" x14ac:dyDescent="0.2">
      <c r="A4559" s="9"/>
      <c r="B4559" s="9"/>
      <c r="C4559" s="9"/>
      <c r="D4559" s="9"/>
      <c r="E4559" s="9"/>
      <c r="F4559" s="9"/>
      <c r="G4559" s="9"/>
      <c r="H4559" s="9"/>
      <c r="I4559" s="9"/>
      <c r="J4559" s="9"/>
      <c r="K4559" s="9"/>
      <c r="L4559" s="9"/>
      <c r="M4559" s="9"/>
      <c r="N4559" s="9"/>
    </row>
    <row r="4560" spans="1:14" x14ac:dyDescent="0.2">
      <c r="A4560" s="9"/>
      <c r="B4560" s="9"/>
      <c r="C4560" s="9"/>
      <c r="D4560" s="9"/>
      <c r="E4560" s="9"/>
      <c r="F4560" s="9"/>
      <c r="G4560" s="9"/>
      <c r="H4560" s="9"/>
      <c r="I4560" s="9"/>
      <c r="J4560" s="9"/>
      <c r="K4560" s="9"/>
      <c r="L4560" s="9"/>
      <c r="M4560" s="9"/>
      <c r="N4560" s="9"/>
    </row>
    <row r="4561" spans="1:14" x14ac:dyDescent="0.2">
      <c r="A4561" s="9"/>
      <c r="B4561" s="9"/>
      <c r="C4561" s="9"/>
      <c r="D4561" s="9"/>
      <c r="E4561" s="9"/>
      <c r="F4561" s="9"/>
      <c r="G4561" s="9"/>
      <c r="H4561" s="9"/>
      <c r="I4561" s="9"/>
      <c r="J4561" s="9"/>
      <c r="K4561" s="9"/>
      <c r="L4561" s="9"/>
      <c r="M4561" s="9"/>
      <c r="N4561" s="9"/>
    </row>
    <row r="4562" spans="1:14" x14ac:dyDescent="0.2">
      <c r="A4562" s="9"/>
      <c r="B4562" s="9"/>
      <c r="C4562" s="9"/>
      <c r="D4562" s="9"/>
      <c r="E4562" s="9"/>
      <c r="F4562" s="9"/>
      <c r="G4562" s="9"/>
      <c r="H4562" s="9"/>
      <c r="I4562" s="9"/>
      <c r="J4562" s="9"/>
      <c r="K4562" s="9"/>
      <c r="L4562" s="9"/>
      <c r="M4562" s="9"/>
      <c r="N4562" s="9"/>
    </row>
    <row r="4563" spans="1:14" x14ac:dyDescent="0.2">
      <c r="A4563" s="9"/>
      <c r="B4563" s="9"/>
      <c r="C4563" s="9"/>
      <c r="D4563" s="9"/>
      <c r="E4563" s="9"/>
      <c r="F4563" s="9"/>
      <c r="G4563" s="9"/>
      <c r="H4563" s="9"/>
      <c r="I4563" s="9"/>
      <c r="J4563" s="9"/>
      <c r="K4563" s="9"/>
      <c r="L4563" s="9"/>
      <c r="M4563" s="9"/>
      <c r="N4563" s="9"/>
    </row>
    <row r="4564" spans="1:14" x14ac:dyDescent="0.2">
      <c r="A4564" s="9"/>
      <c r="B4564" s="9"/>
      <c r="C4564" s="9"/>
      <c r="D4564" s="9"/>
      <c r="E4564" s="9"/>
      <c r="F4564" s="9"/>
      <c r="G4564" s="9"/>
      <c r="H4564" s="9"/>
      <c r="I4564" s="9"/>
      <c r="J4564" s="9"/>
      <c r="K4564" s="9"/>
      <c r="L4564" s="9"/>
      <c r="M4564" s="9"/>
      <c r="N4564" s="9"/>
    </row>
    <row r="4565" spans="1:14" x14ac:dyDescent="0.2">
      <c r="A4565" s="9"/>
      <c r="B4565" s="9"/>
      <c r="C4565" s="9"/>
      <c r="D4565" s="9"/>
      <c r="E4565" s="9"/>
      <c r="F4565" s="9"/>
      <c r="G4565" s="9"/>
      <c r="H4565" s="9"/>
      <c r="I4565" s="9"/>
      <c r="J4565" s="9"/>
      <c r="K4565" s="9"/>
      <c r="L4565" s="9"/>
      <c r="M4565" s="9"/>
      <c r="N4565" s="9"/>
    </row>
    <row r="4566" spans="1:14" x14ac:dyDescent="0.2">
      <c r="A4566" s="9"/>
      <c r="B4566" s="9"/>
      <c r="C4566" s="9"/>
      <c r="D4566" s="9"/>
      <c r="E4566" s="9"/>
      <c r="F4566" s="9"/>
      <c r="G4566" s="9"/>
      <c r="H4566" s="9"/>
      <c r="I4566" s="9"/>
      <c r="J4566" s="9"/>
      <c r="K4566" s="9"/>
      <c r="L4566" s="9"/>
      <c r="M4566" s="9"/>
      <c r="N4566" s="9"/>
    </row>
    <row r="4567" spans="1:14" x14ac:dyDescent="0.2">
      <c r="A4567" s="9"/>
      <c r="B4567" s="9"/>
      <c r="C4567" s="9"/>
      <c r="D4567" s="9"/>
      <c r="E4567" s="9"/>
      <c r="F4567" s="9"/>
      <c r="G4567" s="9"/>
      <c r="H4567" s="9"/>
      <c r="I4567" s="9"/>
      <c r="J4567" s="9"/>
      <c r="K4567" s="9"/>
      <c r="L4567" s="9"/>
      <c r="M4567" s="9"/>
      <c r="N4567" s="9"/>
    </row>
    <row r="4568" spans="1:14" x14ac:dyDescent="0.2">
      <c r="A4568" s="9"/>
      <c r="B4568" s="9"/>
      <c r="C4568" s="9"/>
      <c r="D4568" s="9"/>
      <c r="E4568" s="9"/>
      <c r="F4568" s="9"/>
      <c r="G4568" s="9"/>
      <c r="H4568" s="9"/>
      <c r="I4568" s="9"/>
      <c r="J4568" s="9"/>
      <c r="K4568" s="9"/>
      <c r="L4568" s="9"/>
      <c r="M4568" s="9"/>
      <c r="N4568" s="9"/>
    </row>
    <row r="4569" spans="1:14" x14ac:dyDescent="0.2">
      <c r="A4569" s="9"/>
      <c r="B4569" s="9"/>
      <c r="C4569" s="9"/>
      <c r="D4569" s="9"/>
      <c r="E4569" s="9"/>
      <c r="F4569" s="9"/>
      <c r="G4569" s="9"/>
      <c r="H4569" s="9"/>
      <c r="I4569" s="9"/>
      <c r="J4569" s="9"/>
      <c r="K4569" s="9"/>
      <c r="L4569" s="9"/>
      <c r="M4569" s="9"/>
      <c r="N4569" s="9"/>
    </row>
    <row r="4570" spans="1:14" x14ac:dyDescent="0.2">
      <c r="A4570" s="9"/>
      <c r="B4570" s="9"/>
      <c r="C4570" s="9"/>
      <c r="D4570" s="9"/>
      <c r="E4570" s="9"/>
      <c r="F4570" s="9"/>
      <c r="G4570" s="9"/>
      <c r="H4570" s="9"/>
      <c r="I4570" s="9"/>
      <c r="J4570" s="9"/>
      <c r="K4570" s="9"/>
      <c r="L4570" s="9"/>
      <c r="M4570" s="9"/>
      <c r="N4570" s="9"/>
    </row>
    <row r="4571" spans="1:14" x14ac:dyDescent="0.2">
      <c r="A4571" s="9"/>
      <c r="B4571" s="9"/>
      <c r="C4571" s="9"/>
      <c r="D4571" s="9"/>
      <c r="E4571" s="9"/>
      <c r="F4571" s="9"/>
      <c r="G4571" s="9"/>
      <c r="H4571" s="9"/>
      <c r="I4571" s="9"/>
      <c r="J4571" s="9"/>
      <c r="K4571" s="9"/>
      <c r="L4571" s="9"/>
      <c r="M4571" s="9"/>
      <c r="N4571" s="9"/>
    </row>
    <row r="4572" spans="1:14" x14ac:dyDescent="0.2">
      <c r="A4572" s="9"/>
      <c r="B4572" s="9"/>
      <c r="C4572" s="9"/>
      <c r="D4572" s="9"/>
      <c r="E4572" s="9"/>
      <c r="F4572" s="9"/>
      <c r="G4572" s="9"/>
      <c r="H4572" s="9"/>
      <c r="I4572" s="9"/>
      <c r="J4572" s="9"/>
      <c r="K4572" s="9"/>
      <c r="L4572" s="9"/>
      <c r="M4572" s="9"/>
      <c r="N4572" s="9"/>
    </row>
    <row r="4573" spans="1:14" x14ac:dyDescent="0.2">
      <c r="A4573" s="9"/>
      <c r="B4573" s="9"/>
      <c r="C4573" s="9"/>
      <c r="D4573" s="9"/>
      <c r="E4573" s="9"/>
      <c r="F4573" s="9"/>
      <c r="G4573" s="9"/>
      <c r="H4573" s="9"/>
      <c r="I4573" s="9"/>
      <c r="J4573" s="9"/>
      <c r="K4573" s="9"/>
      <c r="L4573" s="9"/>
      <c r="M4573" s="9"/>
      <c r="N4573" s="9"/>
    </row>
    <row r="4574" spans="1:14" x14ac:dyDescent="0.2">
      <c r="A4574" s="9"/>
      <c r="B4574" s="9"/>
      <c r="C4574" s="9"/>
      <c r="D4574" s="9"/>
      <c r="E4574" s="9"/>
      <c r="F4574" s="9"/>
      <c r="G4574" s="9"/>
      <c r="H4574" s="9"/>
      <c r="I4574" s="9"/>
      <c r="J4574" s="9"/>
      <c r="K4574" s="9"/>
      <c r="L4574" s="9"/>
      <c r="M4574" s="9"/>
      <c r="N4574" s="9"/>
    </row>
    <row r="4575" spans="1:14" x14ac:dyDescent="0.2">
      <c r="A4575" s="9"/>
      <c r="B4575" s="9"/>
      <c r="C4575" s="9"/>
      <c r="D4575" s="9"/>
      <c r="E4575" s="9"/>
      <c r="F4575" s="9"/>
      <c r="G4575" s="9"/>
      <c r="H4575" s="9"/>
      <c r="I4575" s="9"/>
      <c r="J4575" s="9"/>
      <c r="K4575" s="9"/>
      <c r="L4575" s="9"/>
      <c r="M4575" s="9"/>
      <c r="N4575" s="9"/>
    </row>
    <row r="4576" spans="1:14" x14ac:dyDescent="0.2">
      <c r="A4576" s="9"/>
      <c r="B4576" s="9"/>
      <c r="C4576" s="9"/>
      <c r="D4576" s="9"/>
      <c r="E4576" s="9"/>
      <c r="F4576" s="9"/>
      <c r="G4576" s="9"/>
      <c r="H4576" s="9"/>
      <c r="I4576" s="9"/>
      <c r="J4576" s="9"/>
      <c r="K4576" s="9"/>
      <c r="L4576" s="9"/>
      <c r="M4576" s="9"/>
      <c r="N4576" s="9"/>
    </row>
    <row r="4577" spans="1:14" x14ac:dyDescent="0.2">
      <c r="A4577" s="9"/>
      <c r="B4577" s="9"/>
      <c r="C4577" s="9"/>
      <c r="D4577" s="9"/>
      <c r="E4577" s="9"/>
      <c r="F4577" s="9"/>
      <c r="G4577" s="9"/>
      <c r="H4577" s="9"/>
      <c r="I4577" s="9"/>
      <c r="J4577" s="9"/>
      <c r="K4577" s="9"/>
      <c r="L4577" s="9"/>
      <c r="M4577" s="9"/>
      <c r="N4577" s="9"/>
    </row>
    <row r="4578" spans="1:14" x14ac:dyDescent="0.2">
      <c r="A4578" s="9"/>
      <c r="B4578" s="9"/>
      <c r="C4578" s="9"/>
      <c r="D4578" s="9"/>
      <c r="E4578" s="9"/>
      <c r="F4578" s="9"/>
      <c r="G4578" s="9"/>
      <c r="H4578" s="9"/>
      <c r="I4578" s="9"/>
      <c r="J4578" s="9"/>
      <c r="K4578" s="9"/>
      <c r="L4578" s="9"/>
      <c r="M4578" s="9"/>
      <c r="N4578" s="9"/>
    </row>
    <row r="4579" spans="1:14" x14ac:dyDescent="0.2">
      <c r="A4579" s="9"/>
      <c r="B4579" s="9"/>
      <c r="C4579" s="9"/>
      <c r="D4579" s="9"/>
      <c r="E4579" s="9"/>
      <c r="F4579" s="9"/>
      <c r="G4579" s="9"/>
      <c r="H4579" s="9"/>
      <c r="I4579" s="9"/>
      <c r="J4579" s="9"/>
      <c r="K4579" s="9"/>
      <c r="L4579" s="9"/>
      <c r="M4579" s="9"/>
      <c r="N4579" s="9"/>
    </row>
    <row r="4580" spans="1:14" x14ac:dyDescent="0.2">
      <c r="A4580" s="9"/>
      <c r="B4580" s="9"/>
      <c r="C4580" s="9"/>
      <c r="D4580" s="9"/>
      <c r="E4580" s="9"/>
      <c r="F4580" s="9"/>
      <c r="G4580" s="9"/>
      <c r="H4580" s="9"/>
      <c r="I4580" s="9"/>
      <c r="J4580" s="9"/>
      <c r="K4580" s="9"/>
      <c r="L4580" s="9"/>
      <c r="M4580" s="9"/>
      <c r="N4580" s="9"/>
    </row>
    <row r="4581" spans="1:14" x14ac:dyDescent="0.2">
      <c r="A4581" s="9"/>
      <c r="B4581" s="9"/>
      <c r="C4581" s="9"/>
      <c r="D4581" s="9"/>
      <c r="E4581" s="9"/>
      <c r="F4581" s="9"/>
      <c r="G4581" s="9"/>
      <c r="H4581" s="9"/>
      <c r="I4581" s="9"/>
      <c r="J4581" s="9"/>
      <c r="K4581" s="9"/>
      <c r="L4581" s="9"/>
      <c r="M4581" s="9"/>
      <c r="N4581" s="9"/>
    </row>
    <row r="4582" spans="1:14" x14ac:dyDescent="0.2">
      <c r="A4582" s="9"/>
      <c r="B4582" s="9"/>
      <c r="C4582" s="9"/>
      <c r="D4582" s="9"/>
      <c r="E4582" s="9"/>
      <c r="F4582" s="9"/>
      <c r="G4582" s="9"/>
      <c r="H4582" s="9"/>
      <c r="I4582" s="9"/>
      <c r="J4582" s="9"/>
      <c r="K4582" s="9"/>
      <c r="L4582" s="9"/>
      <c r="M4582" s="9"/>
      <c r="N4582" s="9"/>
    </row>
    <row r="4583" spans="1:14" x14ac:dyDescent="0.2">
      <c r="A4583" s="9"/>
      <c r="B4583" s="9"/>
      <c r="C4583" s="9"/>
      <c r="D4583" s="9"/>
      <c r="E4583" s="9"/>
      <c r="F4583" s="9"/>
      <c r="G4583" s="9"/>
      <c r="H4583" s="9"/>
      <c r="I4583" s="9"/>
      <c r="J4583" s="9"/>
      <c r="K4583" s="9"/>
      <c r="L4583" s="9"/>
      <c r="M4583" s="9"/>
      <c r="N4583" s="9"/>
    </row>
    <row r="4584" spans="1:14" x14ac:dyDescent="0.2">
      <c r="A4584" s="9"/>
      <c r="B4584" s="9"/>
      <c r="C4584" s="9"/>
      <c r="D4584" s="9"/>
      <c r="E4584" s="9"/>
      <c r="F4584" s="9"/>
      <c r="G4584" s="9"/>
      <c r="H4584" s="9"/>
      <c r="I4584" s="9"/>
      <c r="J4584" s="9"/>
      <c r="K4584" s="9"/>
      <c r="L4584" s="9"/>
      <c r="M4584" s="9"/>
      <c r="N4584" s="9"/>
    </row>
    <row r="4585" spans="1:14" x14ac:dyDescent="0.2">
      <c r="A4585" s="9"/>
      <c r="B4585" s="9"/>
      <c r="C4585" s="9"/>
      <c r="D4585" s="9"/>
      <c r="E4585" s="9"/>
      <c r="F4585" s="9"/>
      <c r="G4585" s="9"/>
      <c r="H4585" s="9"/>
      <c r="I4585" s="9"/>
      <c r="J4585" s="9"/>
      <c r="K4585" s="9"/>
      <c r="L4585" s="9"/>
      <c r="M4585" s="9"/>
      <c r="N4585" s="9"/>
    </row>
    <row r="4586" spans="1:14" x14ac:dyDescent="0.2">
      <c r="A4586" s="9"/>
      <c r="B4586" s="9"/>
      <c r="C4586" s="9"/>
      <c r="D4586" s="9"/>
      <c r="E4586" s="9"/>
      <c r="F4586" s="9"/>
      <c r="G4586" s="9"/>
      <c r="H4586" s="9"/>
      <c r="I4586" s="9"/>
      <c r="J4586" s="9"/>
      <c r="K4586" s="9"/>
      <c r="L4586" s="9"/>
      <c r="M4586" s="9"/>
      <c r="N4586" s="9"/>
    </row>
    <row r="4587" spans="1:14" x14ac:dyDescent="0.2">
      <c r="A4587" s="9"/>
      <c r="B4587" s="9"/>
      <c r="C4587" s="9"/>
      <c r="D4587" s="9"/>
      <c r="E4587" s="9"/>
      <c r="F4587" s="9"/>
      <c r="G4587" s="9"/>
      <c r="H4587" s="9"/>
      <c r="I4587" s="9"/>
      <c r="J4587" s="9"/>
      <c r="K4587" s="9"/>
      <c r="L4587" s="9"/>
      <c r="M4587" s="9"/>
      <c r="N4587" s="9"/>
    </row>
    <row r="4588" spans="1:14" x14ac:dyDescent="0.2">
      <c r="A4588" s="9"/>
      <c r="B4588" s="9"/>
      <c r="C4588" s="9"/>
      <c r="D4588" s="9"/>
      <c r="E4588" s="9"/>
      <c r="F4588" s="9"/>
      <c r="G4588" s="9"/>
      <c r="H4588" s="9"/>
      <c r="I4588" s="9"/>
      <c r="J4588" s="9"/>
      <c r="K4588" s="9"/>
      <c r="L4588" s="9"/>
      <c r="M4588" s="9"/>
      <c r="N4588" s="9"/>
    </row>
    <row r="4589" spans="1:14" x14ac:dyDescent="0.2">
      <c r="A4589" s="9"/>
      <c r="B4589" s="9"/>
      <c r="C4589" s="9"/>
      <c r="D4589" s="9"/>
      <c r="E4589" s="9"/>
      <c r="F4589" s="9"/>
      <c r="G4589" s="9"/>
      <c r="H4589" s="9"/>
      <c r="I4589" s="9"/>
      <c r="J4589" s="9"/>
      <c r="K4589" s="9"/>
      <c r="L4589" s="9"/>
      <c r="M4589" s="9"/>
      <c r="N4589" s="9"/>
    </row>
    <row r="4590" spans="1:14" x14ac:dyDescent="0.2">
      <c r="A4590" s="9"/>
      <c r="B4590" s="9"/>
      <c r="C4590" s="9"/>
      <c r="D4590" s="9"/>
      <c r="E4590" s="9"/>
      <c r="F4590" s="9"/>
      <c r="G4590" s="9"/>
      <c r="H4590" s="9"/>
      <c r="I4590" s="9"/>
      <c r="J4590" s="9"/>
      <c r="K4590" s="9"/>
      <c r="L4590" s="9"/>
      <c r="M4590" s="9"/>
      <c r="N4590" s="9"/>
    </row>
    <row r="4591" spans="1:14" x14ac:dyDescent="0.2">
      <c r="A4591" s="9"/>
      <c r="B4591" s="9"/>
      <c r="C4591" s="9"/>
      <c r="D4591" s="9"/>
      <c r="E4591" s="9"/>
      <c r="F4591" s="9"/>
      <c r="G4591" s="9"/>
      <c r="H4591" s="9"/>
      <c r="I4591" s="9"/>
      <c r="J4591" s="9"/>
      <c r="K4591" s="9"/>
      <c r="L4591" s="9"/>
      <c r="M4591" s="9"/>
      <c r="N4591" s="9"/>
    </row>
    <row r="4592" spans="1:14" x14ac:dyDescent="0.2">
      <c r="A4592" s="9"/>
      <c r="B4592" s="9"/>
      <c r="C4592" s="9"/>
      <c r="D4592" s="9"/>
      <c r="E4592" s="9"/>
      <c r="F4592" s="9"/>
      <c r="G4592" s="9"/>
      <c r="H4592" s="9"/>
      <c r="I4592" s="9"/>
      <c r="J4592" s="9"/>
      <c r="K4592" s="9"/>
      <c r="L4592" s="9"/>
      <c r="M4592" s="9"/>
      <c r="N4592" s="9"/>
    </row>
    <row r="4593" spans="1:14" x14ac:dyDescent="0.2">
      <c r="A4593" s="9"/>
      <c r="B4593" s="9"/>
      <c r="C4593" s="9"/>
      <c r="D4593" s="9"/>
      <c r="E4593" s="9"/>
      <c r="F4593" s="9"/>
      <c r="G4593" s="9"/>
      <c r="H4593" s="9"/>
      <c r="I4593" s="9"/>
      <c r="J4593" s="9"/>
      <c r="K4593" s="9"/>
      <c r="L4593" s="9"/>
      <c r="M4593" s="9"/>
      <c r="N4593" s="9"/>
    </row>
    <row r="4594" spans="1:14" x14ac:dyDescent="0.2">
      <c r="A4594" s="9"/>
      <c r="B4594" s="9"/>
      <c r="C4594" s="9"/>
      <c r="D4594" s="9"/>
      <c r="E4594" s="9"/>
      <c r="F4594" s="9"/>
      <c r="G4594" s="9"/>
      <c r="H4594" s="9"/>
      <c r="I4594" s="9"/>
      <c r="J4594" s="9"/>
      <c r="K4594" s="9"/>
      <c r="L4594" s="9"/>
      <c r="M4594" s="9"/>
      <c r="N4594" s="9"/>
    </row>
    <row r="4595" spans="1:14" x14ac:dyDescent="0.2">
      <c r="A4595" s="9"/>
      <c r="B4595" s="9"/>
      <c r="C4595" s="9"/>
      <c r="D4595" s="9"/>
      <c r="E4595" s="9"/>
      <c r="F4595" s="9"/>
      <c r="G4595" s="9"/>
      <c r="H4595" s="9"/>
      <c r="I4595" s="9"/>
      <c r="J4595" s="9"/>
      <c r="K4595" s="9"/>
      <c r="L4595" s="9"/>
      <c r="M4595" s="9"/>
      <c r="N4595" s="9"/>
    </row>
    <row r="4596" spans="1:14" x14ac:dyDescent="0.2">
      <c r="A4596" s="9"/>
      <c r="B4596" s="9"/>
      <c r="C4596" s="9"/>
      <c r="D4596" s="9"/>
      <c r="E4596" s="9"/>
      <c r="F4596" s="9"/>
      <c r="G4596" s="9"/>
      <c r="H4596" s="9"/>
      <c r="I4596" s="9"/>
      <c r="J4596" s="9"/>
      <c r="K4596" s="9"/>
      <c r="L4596" s="9"/>
      <c r="M4596" s="9"/>
      <c r="N4596" s="9"/>
    </row>
    <row r="4597" spans="1:14" x14ac:dyDescent="0.2">
      <c r="A4597" s="9"/>
      <c r="B4597" s="9"/>
      <c r="C4597" s="9"/>
      <c r="D4597" s="9"/>
      <c r="E4597" s="9"/>
      <c r="F4597" s="9"/>
      <c r="G4597" s="9"/>
      <c r="H4597" s="9"/>
      <c r="I4597" s="9"/>
      <c r="J4597" s="9"/>
      <c r="K4597" s="9"/>
      <c r="L4597" s="9"/>
      <c r="M4597" s="9"/>
      <c r="N4597" s="9"/>
    </row>
    <row r="4598" spans="1:14" x14ac:dyDescent="0.2">
      <c r="A4598" s="9"/>
      <c r="B4598" s="9"/>
      <c r="C4598" s="9"/>
      <c r="D4598" s="9"/>
      <c r="E4598" s="9"/>
      <c r="F4598" s="9"/>
      <c r="G4598" s="9"/>
      <c r="H4598" s="9"/>
      <c r="I4598" s="9"/>
      <c r="J4598" s="9"/>
      <c r="K4598" s="9"/>
      <c r="L4598" s="9"/>
      <c r="M4598" s="9"/>
      <c r="N4598" s="9"/>
    </row>
    <row r="4599" spans="1:14" x14ac:dyDescent="0.2">
      <c r="A4599" s="9"/>
      <c r="B4599" s="9"/>
      <c r="C4599" s="9"/>
      <c r="D4599" s="9"/>
      <c r="E4599" s="9"/>
      <c r="F4599" s="9"/>
      <c r="G4599" s="9"/>
      <c r="H4599" s="9"/>
      <c r="I4599" s="9"/>
      <c r="J4599" s="9"/>
      <c r="K4599" s="9"/>
      <c r="L4599" s="9"/>
      <c r="M4599" s="9"/>
      <c r="N4599" s="9"/>
    </row>
    <row r="4600" spans="1:14" x14ac:dyDescent="0.2">
      <c r="A4600" s="9"/>
      <c r="B4600" s="9"/>
      <c r="C4600" s="9"/>
      <c r="D4600" s="9"/>
      <c r="E4600" s="9"/>
      <c r="F4600" s="9"/>
      <c r="G4600" s="9"/>
      <c r="H4600" s="9"/>
      <c r="I4600" s="9"/>
      <c r="J4600" s="9"/>
      <c r="K4600" s="9"/>
      <c r="L4600" s="9"/>
      <c r="M4600" s="9"/>
      <c r="N4600" s="9"/>
    </row>
    <row r="4601" spans="1:14" x14ac:dyDescent="0.2">
      <c r="A4601" s="9"/>
      <c r="B4601" s="9"/>
      <c r="C4601" s="9"/>
      <c r="D4601" s="9"/>
      <c r="E4601" s="9"/>
      <c r="F4601" s="9"/>
      <c r="G4601" s="9"/>
      <c r="H4601" s="9"/>
      <c r="I4601" s="9"/>
      <c r="J4601" s="9"/>
      <c r="K4601" s="9"/>
      <c r="L4601" s="9"/>
      <c r="M4601" s="9"/>
      <c r="N4601" s="9"/>
    </row>
    <row r="4602" spans="1:14" x14ac:dyDescent="0.2">
      <c r="A4602" s="9"/>
      <c r="B4602" s="9"/>
      <c r="C4602" s="9"/>
      <c r="D4602" s="9"/>
      <c r="E4602" s="9"/>
      <c r="F4602" s="9"/>
      <c r="G4602" s="9"/>
      <c r="H4602" s="9"/>
      <c r="I4602" s="9"/>
      <c r="J4602" s="9"/>
      <c r="K4602" s="9"/>
      <c r="L4602" s="9"/>
      <c r="M4602" s="9"/>
      <c r="N4602" s="9"/>
    </row>
    <row r="4603" spans="1:14" x14ac:dyDescent="0.2">
      <c r="A4603" s="9"/>
      <c r="B4603" s="9"/>
      <c r="C4603" s="9"/>
      <c r="D4603" s="9"/>
      <c r="E4603" s="9"/>
      <c r="F4603" s="9"/>
      <c r="G4603" s="9"/>
      <c r="H4603" s="9"/>
      <c r="I4603" s="9"/>
      <c r="J4603" s="9"/>
      <c r="K4603" s="9"/>
      <c r="L4603" s="9"/>
      <c r="M4603" s="9"/>
      <c r="N4603" s="9"/>
    </row>
    <row r="4604" spans="1:14" x14ac:dyDescent="0.2">
      <c r="A4604" s="9"/>
      <c r="B4604" s="9"/>
      <c r="C4604" s="9"/>
      <c r="D4604" s="9"/>
      <c r="E4604" s="9"/>
      <c r="F4604" s="9"/>
      <c r="G4604" s="9"/>
      <c r="H4604" s="9"/>
      <c r="I4604" s="9"/>
      <c r="J4604" s="9"/>
      <c r="K4604" s="9"/>
      <c r="L4604" s="9"/>
      <c r="M4604" s="9"/>
      <c r="N4604" s="9"/>
    </row>
    <row r="4605" spans="1:14" x14ac:dyDescent="0.2">
      <c r="A4605" s="9"/>
      <c r="B4605" s="9"/>
      <c r="C4605" s="9"/>
      <c r="D4605" s="9"/>
      <c r="E4605" s="9"/>
      <c r="F4605" s="9"/>
      <c r="G4605" s="9"/>
      <c r="H4605" s="9"/>
      <c r="I4605" s="9"/>
      <c r="J4605" s="9"/>
      <c r="K4605" s="9"/>
      <c r="L4605" s="9"/>
      <c r="M4605" s="9"/>
      <c r="N4605" s="9"/>
    </row>
    <row r="4606" spans="1:14" x14ac:dyDescent="0.2">
      <c r="A4606" s="9"/>
      <c r="B4606" s="9"/>
      <c r="C4606" s="9"/>
      <c r="D4606" s="9"/>
      <c r="E4606" s="9"/>
      <c r="F4606" s="9"/>
      <c r="G4606" s="9"/>
      <c r="H4606" s="9"/>
      <c r="I4606" s="9"/>
      <c r="J4606" s="9"/>
      <c r="K4606" s="9"/>
      <c r="L4606" s="9"/>
      <c r="M4606" s="9"/>
      <c r="N4606" s="9"/>
    </row>
    <row r="4607" spans="1:14" x14ac:dyDescent="0.2">
      <c r="A4607" s="9"/>
      <c r="B4607" s="9"/>
      <c r="C4607" s="9"/>
      <c r="D4607" s="9"/>
      <c r="E4607" s="9"/>
      <c r="F4607" s="9"/>
      <c r="G4607" s="9"/>
      <c r="H4607" s="9"/>
      <c r="I4607" s="9"/>
      <c r="J4607" s="9"/>
      <c r="K4607" s="9"/>
      <c r="L4607" s="9"/>
      <c r="M4607" s="9"/>
      <c r="N4607" s="9"/>
    </row>
    <row r="4608" spans="1:14" x14ac:dyDescent="0.2">
      <c r="A4608" s="9"/>
      <c r="B4608" s="9"/>
      <c r="C4608" s="9"/>
      <c r="D4608" s="9"/>
      <c r="E4608" s="9"/>
      <c r="F4608" s="9"/>
      <c r="G4608" s="9"/>
      <c r="H4608" s="9"/>
      <c r="I4608" s="9"/>
      <c r="J4608" s="9"/>
      <c r="K4608" s="9"/>
      <c r="L4608" s="9"/>
      <c r="M4608" s="9"/>
      <c r="N4608" s="9"/>
    </row>
    <row r="4609" spans="1:14" x14ac:dyDescent="0.2">
      <c r="A4609" s="9"/>
      <c r="B4609" s="9"/>
      <c r="C4609" s="9"/>
      <c r="D4609" s="9"/>
      <c r="E4609" s="9"/>
      <c r="F4609" s="9"/>
      <c r="G4609" s="9"/>
      <c r="H4609" s="9"/>
      <c r="I4609" s="9"/>
      <c r="J4609" s="9"/>
      <c r="K4609" s="9"/>
      <c r="L4609" s="9"/>
      <c r="M4609" s="9"/>
      <c r="N4609" s="9"/>
    </row>
    <row r="4610" spans="1:14" x14ac:dyDescent="0.2">
      <c r="A4610" s="9"/>
      <c r="B4610" s="9"/>
      <c r="C4610" s="9"/>
      <c r="D4610" s="9"/>
      <c r="E4610" s="9"/>
      <c r="F4610" s="9"/>
      <c r="G4610" s="9"/>
      <c r="H4610" s="9"/>
      <c r="I4610" s="9"/>
      <c r="J4610" s="9"/>
      <c r="K4610" s="9"/>
      <c r="L4610" s="9"/>
      <c r="M4610" s="9"/>
      <c r="N4610" s="9"/>
    </row>
    <row r="4611" spans="1:14" x14ac:dyDescent="0.2">
      <c r="A4611" s="9"/>
      <c r="B4611" s="9"/>
      <c r="C4611" s="9"/>
      <c r="D4611" s="9"/>
      <c r="E4611" s="9"/>
      <c r="F4611" s="9"/>
      <c r="G4611" s="9"/>
      <c r="H4611" s="9"/>
      <c r="I4611" s="9"/>
      <c r="J4611" s="9"/>
      <c r="K4611" s="9"/>
      <c r="L4611" s="9"/>
      <c r="M4611" s="9"/>
      <c r="N4611" s="9"/>
    </row>
    <row r="4612" spans="1:14" x14ac:dyDescent="0.2">
      <c r="A4612" s="9"/>
      <c r="B4612" s="9"/>
      <c r="C4612" s="9"/>
      <c r="D4612" s="9"/>
      <c r="E4612" s="9"/>
      <c r="F4612" s="9"/>
      <c r="G4612" s="9"/>
      <c r="H4612" s="9"/>
      <c r="I4612" s="9"/>
      <c r="J4612" s="9"/>
      <c r="K4612" s="9"/>
      <c r="L4612" s="9"/>
      <c r="M4612" s="9"/>
      <c r="N4612" s="9"/>
    </row>
    <row r="4613" spans="1:14" x14ac:dyDescent="0.2">
      <c r="A4613" s="9"/>
      <c r="B4613" s="9"/>
      <c r="C4613" s="9"/>
      <c r="D4613" s="9"/>
      <c r="E4613" s="9"/>
      <c r="F4613" s="9"/>
      <c r="G4613" s="9"/>
      <c r="H4613" s="9"/>
      <c r="I4613" s="9"/>
      <c r="J4613" s="9"/>
      <c r="K4613" s="9"/>
      <c r="L4613" s="9"/>
      <c r="M4613" s="9"/>
      <c r="N4613" s="9"/>
    </row>
    <row r="4614" spans="1:14" x14ac:dyDescent="0.2">
      <c r="A4614" s="9"/>
      <c r="B4614" s="9"/>
      <c r="C4614" s="9"/>
      <c r="D4614" s="9"/>
      <c r="E4614" s="9"/>
      <c r="F4614" s="9"/>
      <c r="G4614" s="9"/>
      <c r="H4614" s="9"/>
      <c r="I4614" s="9"/>
      <c r="J4614" s="9"/>
      <c r="K4614" s="9"/>
      <c r="L4614" s="9"/>
      <c r="M4614" s="9"/>
      <c r="N4614" s="9"/>
    </row>
    <row r="4615" spans="1:14" x14ac:dyDescent="0.2">
      <c r="A4615" s="9"/>
      <c r="B4615" s="9"/>
      <c r="C4615" s="9"/>
      <c r="D4615" s="9"/>
      <c r="E4615" s="9"/>
      <c r="F4615" s="9"/>
      <c r="G4615" s="9"/>
      <c r="H4615" s="9"/>
      <c r="I4615" s="9"/>
      <c r="J4615" s="9"/>
      <c r="K4615" s="9"/>
      <c r="L4615" s="9"/>
      <c r="M4615" s="9"/>
      <c r="N4615" s="9"/>
    </row>
    <row r="4616" spans="1:14" x14ac:dyDescent="0.2">
      <c r="A4616" s="9"/>
      <c r="B4616" s="9"/>
      <c r="C4616" s="9"/>
      <c r="D4616" s="9"/>
      <c r="E4616" s="9"/>
      <c r="F4616" s="9"/>
      <c r="G4616" s="9"/>
      <c r="H4616" s="9"/>
      <c r="I4616" s="9"/>
      <c r="J4616" s="9"/>
      <c r="K4616" s="9"/>
      <c r="L4616" s="9"/>
      <c r="M4616" s="9"/>
      <c r="N4616" s="9"/>
    </row>
    <row r="4617" spans="1:14" x14ac:dyDescent="0.2">
      <c r="A4617" s="9"/>
      <c r="B4617" s="9"/>
      <c r="C4617" s="9"/>
      <c r="D4617" s="9"/>
      <c r="E4617" s="9"/>
      <c r="F4617" s="9"/>
      <c r="G4617" s="9"/>
      <c r="H4617" s="9"/>
      <c r="I4617" s="9"/>
      <c r="J4617" s="9"/>
      <c r="K4617" s="9"/>
      <c r="L4617" s="9"/>
      <c r="M4617" s="9"/>
      <c r="N4617" s="9"/>
    </row>
    <row r="4618" spans="1:14" x14ac:dyDescent="0.2">
      <c r="A4618" s="9"/>
      <c r="B4618" s="9"/>
      <c r="C4618" s="9"/>
      <c r="D4618" s="9"/>
      <c r="E4618" s="9"/>
      <c r="F4618" s="9"/>
      <c r="G4618" s="9"/>
      <c r="H4618" s="9"/>
      <c r="I4618" s="9"/>
      <c r="J4618" s="9"/>
      <c r="K4618" s="9"/>
      <c r="L4618" s="9"/>
      <c r="M4618" s="9"/>
      <c r="N4618" s="9"/>
    </row>
    <row r="4619" spans="1:14" x14ac:dyDescent="0.2">
      <c r="A4619" s="9"/>
      <c r="B4619" s="9"/>
      <c r="C4619" s="9"/>
      <c r="D4619" s="9"/>
      <c r="E4619" s="9"/>
      <c r="F4619" s="9"/>
      <c r="G4619" s="9"/>
      <c r="H4619" s="9"/>
      <c r="I4619" s="9"/>
      <c r="J4619" s="9"/>
      <c r="K4619" s="9"/>
      <c r="L4619" s="9"/>
      <c r="M4619" s="9"/>
      <c r="N4619" s="9"/>
    </row>
    <row r="4620" spans="1:14" x14ac:dyDescent="0.2">
      <c r="A4620" s="9"/>
      <c r="B4620" s="9"/>
      <c r="C4620" s="9"/>
      <c r="D4620" s="9"/>
      <c r="E4620" s="9"/>
      <c r="F4620" s="9"/>
      <c r="G4620" s="9"/>
      <c r="H4620" s="9"/>
      <c r="I4620" s="9"/>
      <c r="J4620" s="9"/>
      <c r="K4620" s="9"/>
      <c r="L4620" s="9"/>
      <c r="M4620" s="9"/>
      <c r="N4620" s="9"/>
    </row>
    <row r="4621" spans="1:14" x14ac:dyDescent="0.2">
      <c r="A4621" s="9"/>
      <c r="B4621" s="9"/>
      <c r="C4621" s="9"/>
      <c r="D4621" s="9"/>
      <c r="E4621" s="9"/>
      <c r="F4621" s="9"/>
      <c r="G4621" s="9"/>
      <c r="H4621" s="9"/>
      <c r="I4621" s="9"/>
      <c r="J4621" s="9"/>
      <c r="K4621" s="9"/>
      <c r="L4621" s="9"/>
      <c r="M4621" s="9"/>
      <c r="N4621" s="9"/>
    </row>
    <row r="4622" spans="1:14" x14ac:dyDescent="0.2">
      <c r="A4622" s="9"/>
      <c r="B4622" s="9"/>
      <c r="C4622" s="9"/>
      <c r="D4622" s="9"/>
      <c r="E4622" s="9"/>
      <c r="F4622" s="9"/>
      <c r="G4622" s="9"/>
      <c r="H4622" s="9"/>
      <c r="I4622" s="9"/>
      <c r="J4622" s="9"/>
      <c r="K4622" s="9"/>
      <c r="L4622" s="9"/>
      <c r="M4622" s="9"/>
      <c r="N4622" s="9"/>
    </row>
    <row r="4623" spans="1:14" x14ac:dyDescent="0.2">
      <c r="A4623" s="9"/>
      <c r="B4623" s="9"/>
      <c r="C4623" s="9"/>
      <c r="D4623" s="9"/>
      <c r="E4623" s="9"/>
      <c r="F4623" s="9"/>
      <c r="G4623" s="9"/>
      <c r="H4623" s="9"/>
      <c r="I4623" s="9"/>
      <c r="J4623" s="9"/>
      <c r="K4623" s="9"/>
      <c r="L4623" s="9"/>
      <c r="M4623" s="9"/>
      <c r="N4623" s="9"/>
    </row>
    <row r="4624" spans="1:14" x14ac:dyDescent="0.2">
      <c r="A4624" s="9"/>
      <c r="B4624" s="9"/>
      <c r="C4624" s="9"/>
      <c r="D4624" s="9"/>
      <c r="E4624" s="9"/>
      <c r="F4624" s="9"/>
      <c r="G4624" s="9"/>
      <c r="H4624" s="9"/>
      <c r="I4624" s="9"/>
      <c r="J4624" s="9"/>
      <c r="K4624" s="9"/>
      <c r="L4624" s="9"/>
      <c r="M4624" s="9"/>
      <c r="N4624" s="9"/>
    </row>
    <row r="4625" spans="1:14" x14ac:dyDescent="0.2">
      <c r="A4625" s="9"/>
      <c r="B4625" s="9"/>
      <c r="C4625" s="9"/>
      <c r="D4625" s="9"/>
      <c r="E4625" s="9"/>
      <c r="F4625" s="9"/>
      <c r="G4625" s="9"/>
      <c r="H4625" s="9"/>
      <c r="I4625" s="9"/>
      <c r="J4625" s="9"/>
      <c r="K4625" s="9"/>
      <c r="L4625" s="9"/>
      <c r="M4625" s="9"/>
      <c r="N4625" s="9"/>
    </row>
    <row r="4626" spans="1:14" x14ac:dyDescent="0.2">
      <c r="A4626" s="9"/>
      <c r="B4626" s="9"/>
      <c r="C4626" s="9"/>
      <c r="D4626" s="9"/>
      <c r="E4626" s="9"/>
      <c r="F4626" s="9"/>
      <c r="G4626" s="9"/>
      <c r="H4626" s="9"/>
      <c r="I4626" s="9"/>
      <c r="J4626" s="9"/>
      <c r="K4626" s="9"/>
      <c r="L4626" s="9"/>
      <c r="M4626" s="9"/>
      <c r="N4626" s="9"/>
    </row>
    <row r="4627" spans="1:14" x14ac:dyDescent="0.2">
      <c r="A4627" s="9"/>
      <c r="B4627" s="9"/>
      <c r="C4627" s="9"/>
      <c r="D4627" s="9"/>
      <c r="E4627" s="9"/>
      <c r="F4627" s="9"/>
      <c r="G4627" s="9"/>
      <c r="H4627" s="9"/>
      <c r="I4627" s="9"/>
      <c r="J4627" s="9"/>
      <c r="K4627" s="9"/>
      <c r="L4627" s="9"/>
      <c r="M4627" s="9"/>
      <c r="N4627" s="9"/>
    </row>
    <row r="4628" spans="1:14" x14ac:dyDescent="0.2">
      <c r="A4628" s="9"/>
      <c r="B4628" s="9"/>
      <c r="C4628" s="9"/>
      <c r="D4628" s="9"/>
      <c r="E4628" s="9"/>
      <c r="F4628" s="9"/>
      <c r="G4628" s="9"/>
      <c r="H4628" s="9"/>
      <c r="I4628" s="9"/>
      <c r="J4628" s="9"/>
      <c r="K4628" s="9"/>
      <c r="L4628" s="9"/>
      <c r="M4628" s="9"/>
      <c r="N4628" s="9"/>
    </row>
    <row r="4629" spans="1:14" x14ac:dyDescent="0.2">
      <c r="A4629" s="9"/>
      <c r="B4629" s="9"/>
      <c r="C4629" s="9"/>
      <c r="D4629" s="9"/>
      <c r="E4629" s="9"/>
      <c r="F4629" s="9"/>
      <c r="G4629" s="9"/>
      <c r="H4629" s="9"/>
      <c r="I4629" s="9"/>
      <c r="J4629" s="9"/>
      <c r="K4629" s="9"/>
      <c r="L4629" s="9"/>
      <c r="M4629" s="9"/>
      <c r="N4629" s="9"/>
    </row>
    <row r="4630" spans="1:14" x14ac:dyDescent="0.2">
      <c r="A4630" s="9"/>
      <c r="B4630" s="9"/>
      <c r="C4630" s="9"/>
      <c r="D4630" s="9"/>
      <c r="E4630" s="9"/>
      <c r="F4630" s="9"/>
      <c r="G4630" s="9"/>
      <c r="H4630" s="9"/>
      <c r="I4630" s="9"/>
      <c r="J4630" s="9"/>
      <c r="K4630" s="9"/>
      <c r="L4630" s="9"/>
      <c r="M4630" s="9"/>
      <c r="N4630" s="9"/>
    </row>
    <row r="4631" spans="1:14" x14ac:dyDescent="0.2">
      <c r="A4631" s="9"/>
      <c r="B4631" s="9"/>
      <c r="C4631" s="9"/>
      <c r="D4631" s="9"/>
      <c r="E4631" s="9"/>
      <c r="F4631" s="9"/>
      <c r="G4631" s="9"/>
      <c r="H4631" s="9"/>
      <c r="I4631" s="9"/>
      <c r="J4631" s="9"/>
      <c r="K4631" s="9"/>
      <c r="L4631" s="9"/>
      <c r="M4631" s="9"/>
      <c r="N4631" s="9"/>
    </row>
    <row r="4632" spans="1:14" x14ac:dyDescent="0.2">
      <c r="A4632" s="9"/>
      <c r="B4632" s="9"/>
      <c r="C4632" s="9"/>
      <c r="D4632" s="9"/>
      <c r="E4632" s="9"/>
      <c r="F4632" s="9"/>
      <c r="G4632" s="9"/>
      <c r="H4632" s="9"/>
      <c r="I4632" s="9"/>
      <c r="J4632" s="9"/>
      <c r="K4632" s="9"/>
      <c r="L4632" s="9"/>
      <c r="M4632" s="9"/>
      <c r="N4632" s="9"/>
    </row>
    <row r="4633" spans="1:14" x14ac:dyDescent="0.2">
      <c r="A4633" s="9"/>
      <c r="B4633" s="9"/>
      <c r="C4633" s="9"/>
      <c r="D4633" s="9"/>
      <c r="E4633" s="9"/>
      <c r="F4633" s="9"/>
      <c r="G4633" s="9"/>
      <c r="H4633" s="9"/>
      <c r="I4633" s="9"/>
      <c r="J4633" s="9"/>
      <c r="K4633" s="9"/>
      <c r="L4633" s="9"/>
      <c r="M4633" s="9"/>
      <c r="N4633" s="9"/>
    </row>
    <row r="4634" spans="1:14" x14ac:dyDescent="0.2">
      <c r="A4634" s="9"/>
      <c r="B4634" s="9"/>
      <c r="C4634" s="9"/>
      <c r="D4634" s="9"/>
      <c r="E4634" s="9"/>
      <c r="F4634" s="9"/>
      <c r="G4634" s="9"/>
      <c r="H4634" s="9"/>
      <c r="I4634" s="9"/>
      <c r="J4634" s="9"/>
      <c r="K4634" s="9"/>
      <c r="L4634" s="9"/>
      <c r="M4634" s="9"/>
      <c r="N4634" s="9"/>
    </row>
    <row r="4635" spans="1:14" x14ac:dyDescent="0.2">
      <c r="A4635" s="9"/>
      <c r="B4635" s="9"/>
      <c r="C4635" s="9"/>
      <c r="D4635" s="9"/>
      <c r="E4635" s="9"/>
      <c r="F4635" s="9"/>
      <c r="G4635" s="9"/>
      <c r="H4635" s="9"/>
      <c r="I4635" s="9"/>
      <c r="J4635" s="9"/>
      <c r="K4635" s="9"/>
      <c r="L4635" s="9"/>
      <c r="M4635" s="9"/>
      <c r="N4635" s="9"/>
    </row>
    <row r="4636" spans="1:14" x14ac:dyDescent="0.2">
      <c r="A4636" s="9"/>
      <c r="B4636" s="9"/>
      <c r="C4636" s="9"/>
      <c r="D4636" s="9"/>
      <c r="E4636" s="9"/>
      <c r="F4636" s="9"/>
      <c r="G4636" s="9"/>
      <c r="H4636" s="9"/>
      <c r="I4636" s="9"/>
      <c r="J4636" s="9"/>
      <c r="K4636" s="9"/>
      <c r="L4636" s="9"/>
      <c r="M4636" s="9"/>
      <c r="N4636" s="9"/>
    </row>
    <row r="4637" spans="1:14" x14ac:dyDescent="0.2">
      <c r="A4637" s="9"/>
      <c r="B4637" s="9"/>
      <c r="C4637" s="9"/>
      <c r="D4637" s="9"/>
      <c r="E4637" s="9"/>
      <c r="F4637" s="9"/>
      <c r="G4637" s="9"/>
      <c r="H4637" s="9"/>
      <c r="I4637" s="9"/>
      <c r="J4637" s="9"/>
      <c r="K4637" s="9"/>
      <c r="L4637" s="9"/>
      <c r="M4637" s="9"/>
      <c r="N4637" s="9"/>
    </row>
    <row r="4638" spans="1:14" x14ac:dyDescent="0.2">
      <c r="A4638" s="9"/>
      <c r="B4638" s="9"/>
      <c r="C4638" s="9"/>
      <c r="D4638" s="9"/>
      <c r="E4638" s="9"/>
      <c r="F4638" s="9"/>
      <c r="G4638" s="9"/>
      <c r="H4638" s="9"/>
      <c r="I4638" s="9"/>
      <c r="J4638" s="9"/>
      <c r="K4638" s="9"/>
      <c r="L4638" s="9"/>
      <c r="M4638" s="9"/>
      <c r="N4638" s="9"/>
    </row>
    <row r="4639" spans="1:14" x14ac:dyDescent="0.2">
      <c r="A4639" s="9"/>
      <c r="B4639" s="9"/>
      <c r="C4639" s="9"/>
      <c r="D4639" s="9"/>
      <c r="E4639" s="9"/>
      <c r="F4639" s="9"/>
      <c r="G4639" s="9"/>
      <c r="H4639" s="9"/>
      <c r="I4639" s="9"/>
      <c r="J4639" s="9"/>
      <c r="K4639" s="9"/>
      <c r="L4639" s="9"/>
      <c r="M4639" s="9"/>
      <c r="N4639" s="9"/>
    </row>
    <row r="4640" spans="1:14" x14ac:dyDescent="0.2">
      <c r="A4640" s="9"/>
      <c r="B4640" s="9"/>
      <c r="C4640" s="9"/>
      <c r="D4640" s="9"/>
      <c r="E4640" s="9"/>
      <c r="F4640" s="9"/>
      <c r="G4640" s="9"/>
      <c r="H4640" s="9"/>
      <c r="I4640" s="9"/>
      <c r="J4640" s="9"/>
      <c r="K4640" s="9"/>
      <c r="L4640" s="9"/>
      <c r="M4640" s="9"/>
      <c r="N4640" s="9"/>
    </row>
    <row r="4641" spans="1:14" x14ac:dyDescent="0.2">
      <c r="A4641" s="9"/>
      <c r="B4641" s="9"/>
      <c r="C4641" s="9"/>
      <c r="D4641" s="9"/>
      <c r="E4641" s="9"/>
      <c r="F4641" s="9"/>
      <c r="G4641" s="9"/>
      <c r="H4641" s="9"/>
      <c r="I4641" s="9"/>
      <c r="J4641" s="9"/>
      <c r="K4641" s="9"/>
      <c r="L4641" s="9"/>
      <c r="M4641" s="9"/>
      <c r="N4641" s="9"/>
    </row>
    <row r="4642" spans="1:14" x14ac:dyDescent="0.2">
      <c r="A4642" s="9"/>
      <c r="B4642" s="9"/>
      <c r="C4642" s="9"/>
      <c r="D4642" s="9"/>
      <c r="E4642" s="9"/>
      <c r="F4642" s="9"/>
      <c r="G4642" s="9"/>
      <c r="H4642" s="9"/>
      <c r="I4642" s="9"/>
      <c r="J4642" s="9"/>
      <c r="K4642" s="9"/>
      <c r="L4642" s="9"/>
      <c r="M4642" s="9"/>
      <c r="N4642" s="9"/>
    </row>
    <row r="4643" spans="1:14" x14ac:dyDescent="0.2">
      <c r="A4643" s="9"/>
      <c r="B4643" s="9"/>
      <c r="C4643" s="9"/>
      <c r="D4643" s="9"/>
      <c r="E4643" s="9"/>
      <c r="F4643" s="9"/>
      <c r="G4643" s="9"/>
      <c r="H4643" s="9"/>
      <c r="I4643" s="9"/>
      <c r="J4643" s="9"/>
      <c r="K4643" s="9"/>
      <c r="L4643" s="9"/>
      <c r="M4643" s="9"/>
      <c r="N4643" s="9"/>
    </row>
    <row r="4644" spans="1:14" x14ac:dyDescent="0.2">
      <c r="A4644" s="9"/>
      <c r="B4644" s="9"/>
      <c r="C4644" s="9"/>
      <c r="D4644" s="9"/>
      <c r="E4644" s="9"/>
      <c r="F4644" s="9"/>
      <c r="G4644" s="9"/>
      <c r="H4644" s="9"/>
      <c r="I4644" s="9"/>
      <c r="J4644" s="9"/>
      <c r="K4644" s="9"/>
      <c r="L4644" s="9"/>
      <c r="M4644" s="9"/>
      <c r="N4644" s="9"/>
    </row>
    <row r="4645" spans="1:14" x14ac:dyDescent="0.2">
      <c r="A4645" s="9"/>
      <c r="B4645" s="9"/>
      <c r="C4645" s="9"/>
      <c r="D4645" s="9"/>
      <c r="E4645" s="9"/>
      <c r="F4645" s="9"/>
      <c r="G4645" s="9"/>
      <c r="H4645" s="9"/>
      <c r="I4645" s="9"/>
      <c r="J4645" s="9"/>
      <c r="K4645" s="9"/>
      <c r="L4645" s="9"/>
      <c r="M4645" s="9"/>
      <c r="N4645" s="9"/>
    </row>
    <row r="4646" spans="1:14" x14ac:dyDescent="0.2">
      <c r="A4646" s="9"/>
      <c r="B4646" s="9"/>
      <c r="C4646" s="9"/>
      <c r="D4646" s="9"/>
      <c r="E4646" s="9"/>
      <c r="F4646" s="9"/>
      <c r="G4646" s="9"/>
      <c r="H4646" s="9"/>
      <c r="I4646" s="9"/>
      <c r="J4646" s="9"/>
      <c r="K4646" s="9"/>
      <c r="L4646" s="9"/>
      <c r="M4646" s="9"/>
      <c r="N4646" s="9"/>
    </row>
    <row r="4647" spans="1:14" x14ac:dyDescent="0.2">
      <c r="A4647" s="9"/>
      <c r="B4647" s="9"/>
      <c r="C4647" s="9"/>
      <c r="D4647" s="9"/>
      <c r="E4647" s="9"/>
      <c r="F4647" s="9"/>
      <c r="G4647" s="9"/>
      <c r="H4647" s="9"/>
      <c r="I4647" s="9"/>
      <c r="J4647" s="9"/>
      <c r="K4647" s="9"/>
      <c r="L4647" s="9"/>
      <c r="M4647" s="9"/>
      <c r="N4647" s="9"/>
    </row>
    <row r="4648" spans="1:14" x14ac:dyDescent="0.2">
      <c r="A4648" s="9"/>
      <c r="B4648" s="9"/>
      <c r="C4648" s="9"/>
      <c r="D4648" s="9"/>
      <c r="E4648" s="9"/>
      <c r="F4648" s="9"/>
      <c r="G4648" s="9"/>
      <c r="H4648" s="9"/>
      <c r="I4648" s="9"/>
      <c r="J4648" s="9"/>
      <c r="K4648" s="9"/>
      <c r="L4648" s="9"/>
      <c r="M4648" s="9"/>
      <c r="N4648" s="9"/>
    </row>
    <row r="4649" spans="1:14" x14ac:dyDescent="0.2">
      <c r="A4649" s="9"/>
      <c r="B4649" s="9"/>
      <c r="C4649" s="9"/>
      <c r="D4649" s="9"/>
      <c r="E4649" s="9"/>
      <c r="F4649" s="9"/>
      <c r="G4649" s="9"/>
      <c r="H4649" s="9"/>
      <c r="I4649" s="9"/>
      <c r="J4649" s="9"/>
      <c r="K4649" s="9"/>
      <c r="L4649" s="9"/>
      <c r="M4649" s="9"/>
      <c r="N4649" s="9"/>
    </row>
    <row r="4650" spans="1:14" x14ac:dyDescent="0.2">
      <c r="A4650" s="9"/>
      <c r="B4650" s="9"/>
      <c r="C4650" s="9"/>
      <c r="D4650" s="9"/>
      <c r="E4650" s="9"/>
      <c r="F4650" s="9"/>
      <c r="G4650" s="9"/>
      <c r="H4650" s="9"/>
      <c r="I4650" s="9"/>
      <c r="J4650" s="9"/>
      <c r="K4650" s="9"/>
      <c r="L4650" s="9"/>
      <c r="M4650" s="9"/>
      <c r="N4650" s="9"/>
    </row>
    <row r="4651" spans="1:14" x14ac:dyDescent="0.2">
      <c r="A4651" s="9"/>
      <c r="B4651" s="9"/>
      <c r="C4651" s="9"/>
      <c r="D4651" s="9"/>
      <c r="E4651" s="9"/>
      <c r="F4651" s="9"/>
      <c r="G4651" s="9"/>
      <c r="H4651" s="9"/>
      <c r="I4651" s="9"/>
      <c r="J4651" s="9"/>
      <c r="K4651" s="9"/>
      <c r="L4651" s="9"/>
      <c r="M4651" s="9"/>
      <c r="N4651" s="9"/>
    </row>
    <row r="4652" spans="1:14" x14ac:dyDescent="0.2">
      <c r="A4652" s="9"/>
      <c r="B4652" s="9"/>
      <c r="C4652" s="9"/>
      <c r="D4652" s="9"/>
      <c r="E4652" s="9"/>
      <c r="F4652" s="9"/>
      <c r="G4652" s="9"/>
      <c r="H4652" s="9"/>
      <c r="I4652" s="9"/>
      <c r="J4652" s="9"/>
      <c r="K4652" s="9"/>
      <c r="L4652" s="9"/>
      <c r="M4652" s="9"/>
      <c r="N4652" s="9"/>
    </row>
    <row r="4653" spans="1:14" x14ac:dyDescent="0.2">
      <c r="A4653" s="9"/>
      <c r="B4653" s="9"/>
      <c r="C4653" s="9"/>
      <c r="D4653" s="9"/>
      <c r="E4653" s="9"/>
      <c r="F4653" s="9"/>
      <c r="G4653" s="9"/>
      <c r="H4653" s="9"/>
      <c r="I4653" s="9"/>
      <c r="J4653" s="9"/>
      <c r="K4653" s="9"/>
      <c r="L4653" s="9"/>
      <c r="M4653" s="9"/>
      <c r="N4653" s="9"/>
    </row>
    <row r="4654" spans="1:14" x14ac:dyDescent="0.2">
      <c r="A4654" s="9"/>
      <c r="B4654" s="9"/>
      <c r="C4654" s="9"/>
      <c r="D4654" s="9"/>
      <c r="E4654" s="9"/>
      <c r="F4654" s="9"/>
      <c r="G4654" s="9"/>
      <c r="H4654" s="9"/>
      <c r="I4654" s="9"/>
      <c r="J4654" s="9"/>
      <c r="K4654" s="9"/>
      <c r="L4654" s="9"/>
      <c r="M4654" s="9"/>
      <c r="N4654" s="9"/>
    </row>
    <row r="4655" spans="1:14" x14ac:dyDescent="0.2">
      <c r="A4655" s="9"/>
      <c r="B4655" s="9"/>
      <c r="C4655" s="9"/>
      <c r="D4655" s="9"/>
      <c r="E4655" s="9"/>
      <c r="F4655" s="9"/>
      <c r="G4655" s="9"/>
      <c r="H4655" s="9"/>
      <c r="I4655" s="9"/>
      <c r="J4655" s="9"/>
      <c r="K4655" s="9"/>
      <c r="L4655" s="9"/>
      <c r="M4655" s="9"/>
      <c r="N4655" s="9"/>
    </row>
    <row r="4656" spans="1:14" x14ac:dyDescent="0.2">
      <c r="A4656" s="9"/>
      <c r="B4656" s="9"/>
      <c r="C4656" s="9"/>
      <c r="D4656" s="9"/>
      <c r="E4656" s="9"/>
      <c r="F4656" s="9"/>
      <c r="G4656" s="9"/>
      <c r="H4656" s="9"/>
      <c r="I4656" s="9"/>
      <c r="J4656" s="9"/>
      <c r="K4656" s="9"/>
      <c r="L4656" s="9"/>
      <c r="M4656" s="9"/>
      <c r="N4656" s="9"/>
    </row>
    <row r="4657" spans="1:14" x14ac:dyDescent="0.2">
      <c r="A4657" s="9"/>
      <c r="B4657" s="9"/>
      <c r="C4657" s="9"/>
      <c r="D4657" s="9"/>
      <c r="E4657" s="9"/>
      <c r="F4657" s="9"/>
      <c r="G4657" s="9"/>
      <c r="H4657" s="9"/>
      <c r="I4657" s="9"/>
      <c r="J4657" s="9"/>
      <c r="K4657" s="9"/>
      <c r="L4657" s="9"/>
      <c r="M4657" s="9"/>
      <c r="N4657" s="9"/>
    </row>
    <row r="4658" spans="1:14" x14ac:dyDescent="0.2">
      <c r="A4658" s="9"/>
      <c r="B4658" s="9"/>
      <c r="C4658" s="9"/>
      <c r="D4658" s="9"/>
      <c r="E4658" s="9"/>
      <c r="F4658" s="9"/>
      <c r="G4658" s="9"/>
      <c r="H4658" s="9"/>
      <c r="I4658" s="9"/>
      <c r="J4658" s="9"/>
      <c r="K4658" s="9"/>
      <c r="L4658" s="9"/>
      <c r="M4658" s="9"/>
      <c r="N4658" s="9"/>
    </row>
    <row r="4659" spans="1:14" x14ac:dyDescent="0.2">
      <c r="A4659" s="9"/>
      <c r="B4659" s="9"/>
      <c r="C4659" s="9"/>
      <c r="D4659" s="9"/>
      <c r="E4659" s="9"/>
      <c r="F4659" s="9"/>
      <c r="G4659" s="9"/>
      <c r="H4659" s="9"/>
      <c r="I4659" s="9"/>
      <c r="J4659" s="9"/>
      <c r="K4659" s="9"/>
      <c r="L4659" s="9"/>
      <c r="M4659" s="9"/>
      <c r="N4659" s="9"/>
    </row>
    <row r="4660" spans="1:14" x14ac:dyDescent="0.2">
      <c r="A4660" s="9"/>
      <c r="B4660" s="9"/>
      <c r="C4660" s="9"/>
      <c r="D4660" s="9"/>
      <c r="E4660" s="9"/>
      <c r="F4660" s="9"/>
      <c r="G4660" s="9"/>
      <c r="H4660" s="9"/>
      <c r="I4660" s="9"/>
      <c r="J4660" s="9"/>
      <c r="K4660" s="9"/>
      <c r="L4660" s="9"/>
      <c r="M4660" s="9"/>
      <c r="N4660" s="9"/>
    </row>
    <row r="4661" spans="1:14" x14ac:dyDescent="0.2">
      <c r="A4661" s="9"/>
      <c r="B4661" s="9"/>
      <c r="C4661" s="9"/>
      <c r="D4661" s="9"/>
      <c r="E4661" s="9"/>
      <c r="F4661" s="9"/>
      <c r="G4661" s="9"/>
      <c r="H4661" s="9"/>
      <c r="I4661" s="9"/>
      <c r="J4661" s="9"/>
      <c r="K4661" s="9"/>
      <c r="L4661" s="9"/>
      <c r="M4661" s="9"/>
      <c r="N4661" s="9"/>
    </row>
    <row r="4662" spans="1:14" x14ac:dyDescent="0.2">
      <c r="A4662" s="9"/>
      <c r="B4662" s="9"/>
      <c r="C4662" s="9"/>
      <c r="D4662" s="9"/>
      <c r="E4662" s="9"/>
      <c r="F4662" s="9"/>
      <c r="G4662" s="9"/>
      <c r="H4662" s="9"/>
      <c r="I4662" s="9"/>
      <c r="J4662" s="9"/>
      <c r="K4662" s="9"/>
      <c r="L4662" s="9"/>
      <c r="M4662" s="9"/>
      <c r="N4662" s="9"/>
    </row>
    <row r="4663" spans="1:14" x14ac:dyDescent="0.2">
      <c r="A4663" s="9"/>
      <c r="B4663" s="9"/>
      <c r="C4663" s="9"/>
      <c r="D4663" s="9"/>
      <c r="E4663" s="9"/>
      <c r="F4663" s="9"/>
      <c r="G4663" s="9"/>
      <c r="H4663" s="9"/>
      <c r="I4663" s="9"/>
      <c r="J4663" s="9"/>
      <c r="K4663" s="9"/>
      <c r="L4663" s="9"/>
      <c r="M4663" s="9"/>
      <c r="N4663" s="9"/>
    </row>
    <row r="4664" spans="1:14" x14ac:dyDescent="0.2">
      <c r="A4664" s="9"/>
      <c r="B4664" s="9"/>
      <c r="C4664" s="9"/>
      <c r="D4664" s="9"/>
      <c r="E4664" s="9"/>
      <c r="F4664" s="9"/>
      <c r="G4664" s="9"/>
      <c r="H4664" s="9"/>
      <c r="I4664" s="9"/>
      <c r="J4664" s="9"/>
      <c r="K4664" s="9"/>
      <c r="L4664" s="9"/>
      <c r="M4664" s="9"/>
      <c r="N4664" s="9"/>
    </row>
    <row r="4665" spans="1:14" x14ac:dyDescent="0.2">
      <c r="A4665" s="9"/>
      <c r="B4665" s="9"/>
      <c r="C4665" s="9"/>
      <c r="D4665" s="9"/>
      <c r="E4665" s="9"/>
      <c r="F4665" s="9"/>
      <c r="G4665" s="9"/>
      <c r="H4665" s="9"/>
      <c r="I4665" s="9"/>
      <c r="J4665" s="9"/>
      <c r="K4665" s="9"/>
      <c r="L4665" s="9"/>
      <c r="M4665" s="9"/>
      <c r="N4665" s="9"/>
    </row>
    <row r="4666" spans="1:14" x14ac:dyDescent="0.2">
      <c r="A4666" s="9"/>
      <c r="B4666" s="9"/>
      <c r="C4666" s="9"/>
      <c r="D4666" s="9"/>
      <c r="E4666" s="9"/>
      <c r="F4666" s="9"/>
      <c r="G4666" s="9"/>
      <c r="H4666" s="9"/>
      <c r="I4666" s="9"/>
      <c r="J4666" s="9"/>
      <c r="K4666" s="9"/>
      <c r="L4666" s="9"/>
      <c r="M4666" s="9"/>
      <c r="N4666" s="9"/>
    </row>
    <row r="4667" spans="1:14" x14ac:dyDescent="0.2">
      <c r="A4667" s="9"/>
      <c r="B4667" s="9"/>
      <c r="C4667" s="9"/>
      <c r="D4667" s="9"/>
      <c r="E4667" s="9"/>
      <c r="F4667" s="9"/>
      <c r="G4667" s="9"/>
      <c r="H4667" s="9"/>
      <c r="I4667" s="9"/>
      <c r="J4667" s="9"/>
      <c r="K4667" s="9"/>
      <c r="L4667" s="9"/>
      <c r="M4667" s="9"/>
      <c r="N4667" s="9"/>
    </row>
    <row r="4668" spans="1:14" x14ac:dyDescent="0.2">
      <c r="A4668" s="9"/>
      <c r="B4668" s="9"/>
      <c r="C4668" s="9"/>
      <c r="D4668" s="9"/>
      <c r="E4668" s="9"/>
      <c r="F4668" s="9"/>
      <c r="G4668" s="9"/>
      <c r="H4668" s="9"/>
      <c r="I4668" s="9"/>
      <c r="J4668" s="9"/>
      <c r="K4668" s="9"/>
      <c r="L4668" s="9"/>
      <c r="M4668" s="9"/>
      <c r="N4668" s="9"/>
    </row>
    <row r="4669" spans="1:14" x14ac:dyDescent="0.2">
      <c r="A4669" s="9"/>
      <c r="B4669" s="9"/>
      <c r="C4669" s="9"/>
      <c r="D4669" s="9"/>
      <c r="E4669" s="9"/>
      <c r="F4669" s="9"/>
      <c r="G4669" s="9"/>
      <c r="H4669" s="9"/>
      <c r="I4669" s="9"/>
      <c r="J4669" s="9"/>
      <c r="K4669" s="9"/>
      <c r="L4669" s="9"/>
      <c r="M4669" s="9"/>
      <c r="N4669" s="9"/>
    </row>
    <row r="4670" spans="1:14" x14ac:dyDescent="0.2">
      <c r="A4670" s="9"/>
      <c r="B4670" s="9"/>
      <c r="C4670" s="9"/>
      <c r="D4670" s="9"/>
      <c r="E4670" s="9"/>
      <c r="F4670" s="9"/>
      <c r="G4670" s="9"/>
      <c r="H4670" s="9"/>
      <c r="I4670" s="9"/>
      <c r="J4670" s="9"/>
      <c r="K4670" s="9"/>
      <c r="L4670" s="9"/>
      <c r="M4670" s="9"/>
      <c r="N4670" s="9"/>
    </row>
    <row r="4671" spans="1:14" x14ac:dyDescent="0.2">
      <c r="A4671" s="9"/>
      <c r="B4671" s="9"/>
      <c r="C4671" s="9"/>
      <c r="D4671" s="9"/>
      <c r="E4671" s="9"/>
      <c r="F4671" s="9"/>
      <c r="G4671" s="9"/>
      <c r="H4671" s="9"/>
      <c r="I4671" s="9"/>
      <c r="J4671" s="9"/>
      <c r="K4671" s="9"/>
      <c r="L4671" s="9"/>
      <c r="M4671" s="9"/>
      <c r="N4671" s="9"/>
    </row>
    <row r="4672" spans="1:14" x14ac:dyDescent="0.2">
      <c r="A4672" s="9"/>
      <c r="B4672" s="9"/>
      <c r="C4672" s="9"/>
      <c r="D4672" s="9"/>
      <c r="E4672" s="9"/>
      <c r="F4672" s="9"/>
      <c r="G4672" s="9"/>
      <c r="H4672" s="9"/>
      <c r="I4672" s="9"/>
      <c r="J4672" s="9"/>
      <c r="K4672" s="9"/>
      <c r="L4672" s="9"/>
      <c r="M4672" s="9"/>
      <c r="N4672" s="9"/>
    </row>
    <row r="4673" spans="1:14" x14ac:dyDescent="0.2">
      <c r="A4673" s="9"/>
      <c r="B4673" s="9"/>
      <c r="C4673" s="9"/>
      <c r="D4673" s="9"/>
      <c r="E4673" s="9"/>
      <c r="F4673" s="9"/>
      <c r="G4673" s="9"/>
      <c r="H4673" s="9"/>
      <c r="I4673" s="9"/>
      <c r="J4673" s="9"/>
      <c r="K4673" s="9"/>
      <c r="L4673" s="9"/>
      <c r="M4673" s="9"/>
      <c r="N4673" s="9"/>
    </row>
    <row r="4674" spans="1:14" x14ac:dyDescent="0.2">
      <c r="A4674" s="9"/>
      <c r="B4674" s="9"/>
      <c r="C4674" s="9"/>
      <c r="D4674" s="9"/>
      <c r="E4674" s="9"/>
      <c r="F4674" s="9"/>
      <c r="G4674" s="9"/>
      <c r="H4674" s="9"/>
      <c r="I4674" s="9"/>
      <c r="J4674" s="9"/>
      <c r="K4674" s="9"/>
      <c r="L4674" s="9"/>
      <c r="M4674" s="9"/>
      <c r="N4674" s="9"/>
    </row>
    <row r="4675" spans="1:14" x14ac:dyDescent="0.2">
      <c r="A4675" s="9"/>
      <c r="B4675" s="9"/>
      <c r="C4675" s="9"/>
      <c r="D4675" s="9"/>
      <c r="E4675" s="9"/>
      <c r="F4675" s="9"/>
      <c r="G4675" s="9"/>
      <c r="H4675" s="9"/>
      <c r="I4675" s="9"/>
      <c r="J4675" s="9"/>
      <c r="K4675" s="9"/>
      <c r="L4675" s="9"/>
      <c r="M4675" s="9"/>
      <c r="N4675" s="9"/>
    </row>
    <row r="4676" spans="1:14" x14ac:dyDescent="0.2">
      <c r="A4676" s="9"/>
      <c r="B4676" s="9"/>
      <c r="C4676" s="9"/>
      <c r="D4676" s="9"/>
      <c r="E4676" s="9"/>
      <c r="F4676" s="9"/>
      <c r="G4676" s="9"/>
      <c r="H4676" s="9"/>
      <c r="I4676" s="9"/>
      <c r="J4676" s="9"/>
      <c r="K4676" s="9"/>
      <c r="L4676" s="9"/>
      <c r="M4676" s="9"/>
      <c r="N4676" s="9"/>
    </row>
    <row r="4677" spans="1:14" x14ac:dyDescent="0.2">
      <c r="A4677" s="9"/>
      <c r="B4677" s="9"/>
      <c r="C4677" s="9"/>
      <c r="D4677" s="9"/>
      <c r="E4677" s="9"/>
      <c r="F4677" s="9"/>
      <c r="G4677" s="9"/>
      <c r="H4677" s="9"/>
      <c r="I4677" s="9"/>
      <c r="J4677" s="9"/>
      <c r="K4677" s="9"/>
      <c r="L4677" s="9"/>
      <c r="M4677" s="9"/>
      <c r="N4677" s="9"/>
    </row>
    <row r="4678" spans="1:14" x14ac:dyDescent="0.2">
      <c r="A4678" s="9"/>
      <c r="B4678" s="9"/>
      <c r="C4678" s="9"/>
      <c r="D4678" s="9"/>
      <c r="E4678" s="9"/>
      <c r="F4678" s="9"/>
      <c r="G4678" s="9"/>
      <c r="H4678" s="9"/>
      <c r="I4678" s="9"/>
      <c r="J4678" s="9"/>
      <c r="K4678" s="9"/>
      <c r="L4678" s="9"/>
      <c r="M4678" s="9"/>
      <c r="N4678" s="9"/>
    </row>
    <row r="4679" spans="1:14" x14ac:dyDescent="0.2">
      <c r="A4679" s="9"/>
      <c r="B4679" s="9"/>
      <c r="C4679" s="9"/>
      <c r="D4679" s="9"/>
      <c r="E4679" s="9"/>
      <c r="F4679" s="9"/>
      <c r="G4679" s="9"/>
      <c r="H4679" s="9"/>
      <c r="I4679" s="9"/>
      <c r="J4679" s="9"/>
      <c r="K4679" s="9"/>
      <c r="L4679" s="9"/>
      <c r="M4679" s="9"/>
      <c r="N4679" s="9"/>
    </row>
    <row r="4680" spans="1:14" x14ac:dyDescent="0.2">
      <c r="A4680" s="9"/>
      <c r="B4680" s="9"/>
      <c r="C4680" s="9"/>
      <c r="D4680" s="9"/>
      <c r="E4680" s="9"/>
      <c r="F4680" s="9"/>
      <c r="G4680" s="9"/>
      <c r="H4680" s="9"/>
      <c r="I4680" s="9"/>
      <c r="J4680" s="9"/>
      <c r="K4680" s="9"/>
      <c r="L4680" s="9"/>
      <c r="M4680" s="9"/>
      <c r="N4680" s="9"/>
    </row>
    <row r="4681" spans="1:14" x14ac:dyDescent="0.2">
      <c r="A4681" s="9"/>
      <c r="B4681" s="9"/>
      <c r="C4681" s="9"/>
      <c r="D4681" s="9"/>
      <c r="E4681" s="9"/>
      <c r="F4681" s="9"/>
      <c r="G4681" s="9"/>
      <c r="H4681" s="9"/>
      <c r="I4681" s="9"/>
      <c r="J4681" s="9"/>
      <c r="K4681" s="9"/>
      <c r="L4681" s="9"/>
      <c r="M4681" s="9"/>
      <c r="N4681" s="9"/>
    </row>
    <row r="4682" spans="1:14" x14ac:dyDescent="0.2">
      <c r="A4682" s="9"/>
      <c r="B4682" s="9"/>
      <c r="C4682" s="9"/>
      <c r="D4682" s="9"/>
      <c r="E4682" s="9"/>
      <c r="F4682" s="9"/>
      <c r="G4682" s="9"/>
      <c r="H4682" s="9"/>
      <c r="I4682" s="9"/>
      <c r="J4682" s="9"/>
      <c r="K4682" s="9"/>
      <c r="L4682" s="9"/>
      <c r="M4682" s="9"/>
      <c r="N4682" s="9"/>
    </row>
    <row r="4683" spans="1:14" x14ac:dyDescent="0.2">
      <c r="A4683" s="9"/>
      <c r="B4683" s="9"/>
      <c r="C4683" s="9"/>
      <c r="D4683" s="9"/>
      <c r="E4683" s="9"/>
      <c r="F4683" s="9"/>
      <c r="G4683" s="9"/>
      <c r="H4683" s="9"/>
      <c r="I4683" s="9"/>
      <c r="J4683" s="9"/>
      <c r="K4683" s="9"/>
      <c r="L4683" s="9"/>
      <c r="M4683" s="9"/>
      <c r="N4683" s="9"/>
    </row>
    <row r="4684" spans="1:14" x14ac:dyDescent="0.2">
      <c r="A4684" s="9"/>
      <c r="B4684" s="9"/>
      <c r="C4684" s="9"/>
      <c r="D4684" s="9"/>
      <c r="E4684" s="9"/>
      <c r="F4684" s="9"/>
      <c r="G4684" s="9"/>
      <c r="H4684" s="9"/>
      <c r="I4684" s="9"/>
      <c r="J4684" s="9"/>
      <c r="K4684" s="9"/>
      <c r="L4684" s="9"/>
      <c r="M4684" s="9"/>
      <c r="N4684" s="9"/>
    </row>
    <row r="4685" spans="1:14" x14ac:dyDescent="0.2">
      <c r="A4685" s="9"/>
      <c r="B4685" s="9"/>
      <c r="C4685" s="9"/>
      <c r="D4685" s="9"/>
      <c r="E4685" s="9"/>
      <c r="F4685" s="9"/>
      <c r="G4685" s="9"/>
      <c r="H4685" s="9"/>
      <c r="I4685" s="9"/>
      <c r="J4685" s="9"/>
      <c r="K4685" s="9"/>
      <c r="L4685" s="9"/>
      <c r="M4685" s="9"/>
      <c r="N4685" s="9"/>
    </row>
    <row r="4686" spans="1:14" x14ac:dyDescent="0.2">
      <c r="A4686" s="9"/>
      <c r="B4686" s="9"/>
      <c r="C4686" s="9"/>
      <c r="D4686" s="9"/>
      <c r="E4686" s="9"/>
      <c r="F4686" s="9"/>
      <c r="G4686" s="9"/>
      <c r="H4686" s="9"/>
      <c r="I4686" s="9"/>
      <c r="J4686" s="9"/>
      <c r="K4686" s="9"/>
      <c r="L4686" s="9"/>
      <c r="M4686" s="9"/>
      <c r="N4686" s="9"/>
    </row>
    <row r="4687" spans="1:14" x14ac:dyDescent="0.2">
      <c r="A4687" s="9"/>
      <c r="B4687" s="9"/>
      <c r="C4687" s="9"/>
      <c r="D4687" s="9"/>
      <c r="E4687" s="9"/>
      <c r="F4687" s="9"/>
      <c r="G4687" s="9"/>
      <c r="H4687" s="9"/>
      <c r="I4687" s="9"/>
      <c r="J4687" s="9"/>
      <c r="K4687" s="9"/>
      <c r="L4687" s="9"/>
      <c r="M4687" s="9"/>
      <c r="N4687" s="9"/>
    </row>
    <row r="4688" spans="1:14" x14ac:dyDescent="0.2">
      <c r="A4688" s="9"/>
      <c r="B4688" s="9"/>
      <c r="C4688" s="9"/>
      <c r="D4688" s="9"/>
      <c r="E4688" s="9"/>
      <c r="F4688" s="9"/>
      <c r="G4688" s="9"/>
      <c r="H4688" s="9"/>
      <c r="I4688" s="9"/>
      <c r="J4688" s="9"/>
      <c r="K4688" s="9"/>
      <c r="L4688" s="9"/>
      <c r="M4688" s="9"/>
      <c r="N4688" s="9"/>
    </row>
    <row r="4689" spans="1:14" x14ac:dyDescent="0.2">
      <c r="A4689" s="9"/>
      <c r="B4689" s="9"/>
      <c r="C4689" s="9"/>
      <c r="D4689" s="9"/>
      <c r="E4689" s="9"/>
      <c r="F4689" s="9"/>
      <c r="G4689" s="9"/>
      <c r="H4689" s="9"/>
      <c r="I4689" s="9"/>
      <c r="J4689" s="9"/>
      <c r="K4689" s="9"/>
      <c r="L4689" s="9"/>
      <c r="M4689" s="9"/>
      <c r="N4689" s="9"/>
    </row>
    <row r="4690" spans="1:14" x14ac:dyDescent="0.2">
      <c r="A4690" s="9"/>
      <c r="B4690" s="9"/>
      <c r="C4690" s="9"/>
      <c r="D4690" s="9"/>
      <c r="E4690" s="9"/>
      <c r="F4690" s="9"/>
      <c r="G4690" s="9"/>
      <c r="H4690" s="9"/>
      <c r="I4690" s="9"/>
      <c r="J4690" s="9"/>
      <c r="K4690" s="9"/>
      <c r="L4690" s="9"/>
      <c r="M4690" s="9"/>
      <c r="N4690" s="9"/>
    </row>
    <row r="4691" spans="1:14" x14ac:dyDescent="0.2">
      <c r="A4691" s="9"/>
      <c r="B4691" s="9"/>
      <c r="C4691" s="9"/>
      <c r="D4691" s="9"/>
      <c r="E4691" s="9"/>
      <c r="F4691" s="9"/>
      <c r="G4691" s="9"/>
      <c r="H4691" s="9"/>
      <c r="I4691" s="9"/>
      <c r="J4691" s="9"/>
      <c r="K4691" s="9"/>
      <c r="L4691" s="9"/>
      <c r="M4691" s="9"/>
      <c r="N4691" s="9"/>
    </row>
    <row r="4692" spans="1:14" x14ac:dyDescent="0.2">
      <c r="A4692" s="9"/>
      <c r="B4692" s="9"/>
      <c r="C4692" s="9"/>
      <c r="D4692" s="9"/>
      <c r="E4692" s="9"/>
      <c r="F4692" s="9"/>
      <c r="G4692" s="9"/>
      <c r="H4692" s="9"/>
      <c r="I4692" s="9"/>
      <c r="J4692" s="9"/>
      <c r="K4692" s="9"/>
      <c r="L4692" s="9"/>
      <c r="M4692" s="9"/>
      <c r="N4692" s="9"/>
    </row>
    <row r="4693" spans="1:14" x14ac:dyDescent="0.2">
      <c r="A4693" s="9"/>
      <c r="B4693" s="9"/>
      <c r="C4693" s="9"/>
      <c r="D4693" s="9"/>
      <c r="E4693" s="9"/>
      <c r="F4693" s="9"/>
      <c r="G4693" s="9"/>
      <c r="H4693" s="9"/>
      <c r="I4693" s="9"/>
      <c r="J4693" s="9"/>
      <c r="K4693" s="9"/>
      <c r="L4693" s="9"/>
      <c r="M4693" s="9"/>
      <c r="N4693" s="9"/>
    </row>
    <row r="4694" spans="1:14" x14ac:dyDescent="0.2">
      <c r="A4694" s="9"/>
      <c r="B4694" s="9"/>
      <c r="C4694" s="9"/>
      <c r="D4694" s="9"/>
      <c r="E4694" s="9"/>
      <c r="F4694" s="9"/>
      <c r="G4694" s="9"/>
      <c r="H4694" s="9"/>
      <c r="I4694" s="9"/>
      <c r="J4694" s="9"/>
      <c r="K4694" s="9"/>
      <c r="L4694" s="9"/>
      <c r="M4694" s="9"/>
      <c r="N4694" s="9"/>
    </row>
    <row r="4695" spans="1:14" x14ac:dyDescent="0.2">
      <c r="A4695" s="9"/>
      <c r="B4695" s="9"/>
      <c r="C4695" s="9"/>
      <c r="D4695" s="9"/>
      <c r="E4695" s="9"/>
      <c r="F4695" s="9"/>
      <c r="G4695" s="9"/>
      <c r="H4695" s="9"/>
      <c r="I4695" s="9"/>
      <c r="J4695" s="9"/>
      <c r="K4695" s="9"/>
      <c r="L4695" s="9"/>
      <c r="M4695" s="9"/>
      <c r="N4695" s="9"/>
    </row>
    <row r="4696" spans="1:14" x14ac:dyDescent="0.2">
      <c r="A4696" s="9"/>
      <c r="B4696" s="9"/>
      <c r="C4696" s="9"/>
      <c r="D4696" s="9"/>
      <c r="E4696" s="9"/>
      <c r="F4696" s="9"/>
      <c r="G4696" s="9"/>
      <c r="H4696" s="9"/>
      <c r="I4696" s="9"/>
      <c r="J4696" s="9"/>
      <c r="K4696" s="9"/>
      <c r="L4696" s="9"/>
      <c r="M4696" s="9"/>
      <c r="N4696" s="9"/>
    </row>
    <row r="4697" spans="1:14" x14ac:dyDescent="0.2">
      <c r="A4697" s="9"/>
      <c r="B4697" s="9"/>
      <c r="C4697" s="9"/>
      <c r="D4697" s="9"/>
      <c r="E4697" s="9"/>
      <c r="F4697" s="9"/>
      <c r="G4697" s="9"/>
      <c r="H4697" s="9"/>
      <c r="I4697" s="9"/>
      <c r="J4697" s="9"/>
      <c r="K4697" s="9"/>
      <c r="L4697" s="9"/>
      <c r="M4697" s="9"/>
      <c r="N4697" s="9"/>
    </row>
    <row r="4698" spans="1:14" x14ac:dyDescent="0.2">
      <c r="A4698" s="9"/>
      <c r="B4698" s="9"/>
      <c r="C4698" s="9"/>
      <c r="D4698" s="9"/>
      <c r="E4698" s="9"/>
      <c r="F4698" s="9"/>
      <c r="G4698" s="9"/>
      <c r="H4698" s="9"/>
      <c r="I4698" s="9"/>
      <c r="J4698" s="9"/>
      <c r="K4698" s="9"/>
      <c r="L4698" s="9"/>
      <c r="M4698" s="9"/>
      <c r="N4698" s="9"/>
    </row>
    <row r="4699" spans="1:14" x14ac:dyDescent="0.2">
      <c r="A4699" s="9"/>
      <c r="B4699" s="9"/>
      <c r="C4699" s="9"/>
      <c r="D4699" s="9"/>
      <c r="E4699" s="9"/>
      <c r="F4699" s="9"/>
      <c r="G4699" s="9"/>
      <c r="H4699" s="9"/>
      <c r="I4699" s="9"/>
      <c r="J4699" s="9"/>
      <c r="K4699" s="9"/>
      <c r="L4699" s="9"/>
      <c r="M4699" s="9"/>
      <c r="N4699" s="9"/>
    </row>
    <row r="4700" spans="1:14" x14ac:dyDescent="0.2">
      <c r="A4700" s="9"/>
      <c r="B4700" s="9"/>
      <c r="C4700" s="9"/>
      <c r="D4700" s="9"/>
      <c r="E4700" s="9"/>
      <c r="F4700" s="9"/>
      <c r="G4700" s="9"/>
      <c r="H4700" s="9"/>
      <c r="I4700" s="9"/>
      <c r="J4700" s="9"/>
      <c r="K4700" s="9"/>
      <c r="L4700" s="9"/>
      <c r="M4700" s="9"/>
      <c r="N4700" s="9"/>
    </row>
    <row r="4701" spans="1:14" x14ac:dyDescent="0.2">
      <c r="A4701" s="9"/>
      <c r="B4701" s="9"/>
      <c r="C4701" s="9"/>
      <c r="D4701" s="9"/>
      <c r="E4701" s="9"/>
      <c r="F4701" s="9"/>
      <c r="G4701" s="9"/>
      <c r="H4701" s="9"/>
      <c r="I4701" s="9"/>
      <c r="J4701" s="9"/>
      <c r="K4701" s="9"/>
      <c r="L4701" s="9"/>
      <c r="M4701" s="9"/>
      <c r="N4701" s="9"/>
    </row>
    <row r="4702" spans="1:14" x14ac:dyDescent="0.2">
      <c r="A4702" s="9"/>
      <c r="B4702" s="9"/>
      <c r="C4702" s="9"/>
      <c r="D4702" s="9"/>
      <c r="E4702" s="9"/>
      <c r="F4702" s="9"/>
      <c r="G4702" s="9"/>
      <c r="H4702" s="9"/>
      <c r="I4702" s="9"/>
      <c r="J4702" s="9"/>
      <c r="K4702" s="9"/>
      <c r="L4702" s="9"/>
      <c r="M4702" s="9"/>
      <c r="N4702" s="9"/>
    </row>
    <row r="4703" spans="1:14" x14ac:dyDescent="0.2">
      <c r="A4703" s="9"/>
      <c r="B4703" s="9"/>
      <c r="C4703" s="9"/>
      <c r="D4703" s="9"/>
      <c r="E4703" s="9"/>
      <c r="F4703" s="9"/>
      <c r="G4703" s="9"/>
      <c r="H4703" s="9"/>
      <c r="I4703" s="9"/>
      <c r="J4703" s="9"/>
      <c r="K4703" s="9"/>
      <c r="L4703" s="9"/>
      <c r="M4703" s="9"/>
      <c r="N4703" s="9"/>
    </row>
    <row r="4704" spans="1:14" x14ac:dyDescent="0.2">
      <c r="A4704" s="9"/>
      <c r="B4704" s="9"/>
      <c r="C4704" s="9"/>
      <c r="D4704" s="9"/>
      <c r="E4704" s="9"/>
      <c r="F4704" s="9"/>
      <c r="G4704" s="9"/>
      <c r="H4704" s="9"/>
      <c r="I4704" s="9"/>
      <c r="J4704" s="9"/>
      <c r="K4704" s="9"/>
      <c r="L4704" s="9"/>
      <c r="M4704" s="9"/>
      <c r="N4704" s="9"/>
    </row>
    <row r="4705" spans="1:14" x14ac:dyDescent="0.2">
      <c r="A4705" s="9"/>
      <c r="B4705" s="9"/>
      <c r="C4705" s="9"/>
      <c r="D4705" s="9"/>
      <c r="E4705" s="9"/>
      <c r="F4705" s="9"/>
      <c r="G4705" s="9"/>
      <c r="H4705" s="9"/>
      <c r="I4705" s="9"/>
      <c r="J4705" s="9"/>
      <c r="K4705" s="9"/>
      <c r="L4705" s="9"/>
      <c r="M4705" s="9"/>
      <c r="N4705" s="9"/>
    </row>
    <row r="4706" spans="1:14" x14ac:dyDescent="0.2">
      <c r="A4706" s="9"/>
      <c r="B4706" s="9"/>
      <c r="C4706" s="9"/>
      <c r="D4706" s="9"/>
      <c r="E4706" s="9"/>
      <c r="F4706" s="9"/>
      <c r="G4706" s="9"/>
      <c r="H4706" s="9"/>
      <c r="I4706" s="9"/>
      <c r="J4706" s="9"/>
      <c r="K4706" s="9"/>
      <c r="L4706" s="9"/>
      <c r="M4706" s="9"/>
      <c r="N4706" s="9"/>
    </row>
    <row r="4707" spans="1:14" x14ac:dyDescent="0.2">
      <c r="A4707" s="9"/>
      <c r="B4707" s="9"/>
      <c r="C4707" s="9"/>
      <c r="D4707" s="9"/>
      <c r="E4707" s="9"/>
      <c r="F4707" s="9"/>
      <c r="G4707" s="9"/>
      <c r="H4707" s="9"/>
      <c r="I4707" s="9"/>
      <c r="J4707" s="9"/>
      <c r="K4707" s="9"/>
      <c r="L4707" s="9"/>
      <c r="M4707" s="9"/>
      <c r="N4707" s="9"/>
    </row>
    <row r="4708" spans="1:14" x14ac:dyDescent="0.2">
      <c r="A4708" s="9"/>
      <c r="B4708" s="9"/>
      <c r="C4708" s="9"/>
      <c r="D4708" s="9"/>
      <c r="E4708" s="9"/>
      <c r="F4708" s="9"/>
      <c r="G4708" s="9"/>
      <c r="H4708" s="9"/>
      <c r="I4708" s="9"/>
      <c r="J4708" s="9"/>
      <c r="K4708" s="9"/>
      <c r="L4708" s="9"/>
      <c r="M4708" s="9"/>
      <c r="N4708" s="9"/>
    </row>
    <row r="4709" spans="1:14" x14ac:dyDescent="0.2">
      <c r="A4709" s="9"/>
      <c r="B4709" s="9"/>
      <c r="C4709" s="9"/>
      <c r="D4709" s="9"/>
      <c r="E4709" s="9"/>
      <c r="F4709" s="9"/>
      <c r="G4709" s="9"/>
      <c r="H4709" s="9"/>
      <c r="I4709" s="9"/>
      <c r="J4709" s="9"/>
      <c r="K4709" s="9"/>
      <c r="L4709" s="9"/>
      <c r="M4709" s="9"/>
      <c r="N4709" s="9"/>
    </row>
    <row r="4710" spans="1:14" x14ac:dyDescent="0.2">
      <c r="A4710" s="9"/>
      <c r="B4710" s="9"/>
      <c r="C4710" s="9"/>
      <c r="D4710" s="9"/>
      <c r="E4710" s="9"/>
      <c r="F4710" s="9"/>
      <c r="G4710" s="9"/>
      <c r="H4710" s="9"/>
      <c r="I4710" s="9"/>
      <c r="J4710" s="9"/>
      <c r="K4710" s="9"/>
      <c r="L4710" s="9"/>
      <c r="M4710" s="9"/>
      <c r="N4710" s="9"/>
    </row>
    <row r="4711" spans="1:14" x14ac:dyDescent="0.2">
      <c r="A4711" s="9"/>
      <c r="B4711" s="9"/>
      <c r="C4711" s="9"/>
      <c r="D4711" s="9"/>
      <c r="E4711" s="9"/>
      <c r="F4711" s="9"/>
      <c r="G4711" s="9"/>
      <c r="H4711" s="9"/>
      <c r="I4711" s="9"/>
      <c r="J4711" s="9"/>
      <c r="K4711" s="9"/>
      <c r="L4711" s="9"/>
      <c r="M4711" s="9"/>
      <c r="N4711" s="9"/>
    </row>
    <row r="4712" spans="1:14" x14ac:dyDescent="0.2">
      <c r="A4712" s="9"/>
      <c r="B4712" s="9"/>
      <c r="C4712" s="9"/>
      <c r="D4712" s="9"/>
      <c r="E4712" s="9"/>
      <c r="F4712" s="9"/>
      <c r="G4712" s="9"/>
      <c r="H4712" s="9"/>
      <c r="I4712" s="9"/>
      <c r="J4712" s="9"/>
      <c r="K4712" s="9"/>
      <c r="L4712" s="9"/>
      <c r="M4712" s="9"/>
      <c r="N4712" s="9"/>
    </row>
    <row r="4713" spans="1:14" x14ac:dyDescent="0.2">
      <c r="A4713" s="9"/>
      <c r="B4713" s="9"/>
      <c r="C4713" s="9"/>
      <c r="D4713" s="9"/>
      <c r="E4713" s="9"/>
      <c r="F4713" s="9"/>
      <c r="G4713" s="9"/>
      <c r="H4713" s="9"/>
      <c r="I4713" s="9"/>
      <c r="J4713" s="9"/>
      <c r="K4713" s="9"/>
      <c r="L4713" s="9"/>
      <c r="M4713" s="9"/>
      <c r="N4713" s="9"/>
    </row>
    <row r="4714" spans="1:14" x14ac:dyDescent="0.2">
      <c r="A4714" s="9"/>
      <c r="B4714" s="9"/>
      <c r="C4714" s="9"/>
      <c r="D4714" s="9"/>
      <c r="E4714" s="9"/>
      <c r="F4714" s="9"/>
      <c r="G4714" s="9"/>
      <c r="H4714" s="9"/>
      <c r="I4714" s="9"/>
      <c r="J4714" s="9"/>
      <c r="K4714" s="9"/>
      <c r="L4714" s="9"/>
      <c r="M4714" s="9"/>
      <c r="N4714" s="9"/>
    </row>
    <row r="4715" spans="1:14" x14ac:dyDescent="0.2">
      <c r="A4715" s="9"/>
      <c r="B4715" s="9"/>
      <c r="C4715" s="9"/>
      <c r="D4715" s="9"/>
      <c r="E4715" s="9"/>
      <c r="F4715" s="9"/>
      <c r="G4715" s="9"/>
      <c r="H4715" s="9"/>
      <c r="I4715" s="9"/>
      <c r="J4715" s="9"/>
      <c r="K4715" s="9"/>
      <c r="L4715" s="9"/>
      <c r="M4715" s="9"/>
      <c r="N4715" s="9"/>
    </row>
    <row r="4716" spans="1:14" x14ac:dyDescent="0.2">
      <c r="A4716" s="9"/>
      <c r="B4716" s="9"/>
      <c r="C4716" s="9"/>
      <c r="D4716" s="9"/>
      <c r="E4716" s="9"/>
      <c r="F4716" s="9"/>
      <c r="G4716" s="9"/>
      <c r="H4716" s="9"/>
      <c r="I4716" s="9"/>
      <c r="J4716" s="9"/>
      <c r="K4716" s="9"/>
      <c r="L4716" s="9"/>
      <c r="M4716" s="9"/>
      <c r="N4716" s="9"/>
    </row>
    <row r="4717" spans="1:14" x14ac:dyDescent="0.2">
      <c r="A4717" s="9"/>
      <c r="B4717" s="9"/>
      <c r="C4717" s="9"/>
      <c r="D4717" s="9"/>
      <c r="E4717" s="9"/>
      <c r="F4717" s="9"/>
      <c r="G4717" s="9"/>
      <c r="H4717" s="9"/>
      <c r="I4717" s="9"/>
      <c r="J4717" s="9"/>
      <c r="K4717" s="9"/>
      <c r="L4717" s="9"/>
      <c r="M4717" s="9"/>
      <c r="N4717" s="9"/>
    </row>
    <row r="4718" spans="1:14" x14ac:dyDescent="0.2">
      <c r="A4718" s="9"/>
      <c r="B4718" s="9"/>
      <c r="C4718" s="9"/>
      <c r="D4718" s="9"/>
      <c r="E4718" s="9"/>
      <c r="F4718" s="9"/>
      <c r="G4718" s="9"/>
      <c r="H4718" s="9"/>
      <c r="I4718" s="9"/>
      <c r="J4718" s="9"/>
      <c r="K4718" s="9"/>
      <c r="L4718" s="9"/>
      <c r="M4718" s="9"/>
      <c r="N4718" s="9"/>
    </row>
    <row r="4719" spans="1:14" x14ac:dyDescent="0.2">
      <c r="A4719" s="9"/>
      <c r="B4719" s="9"/>
      <c r="C4719" s="9"/>
      <c r="D4719" s="9"/>
      <c r="E4719" s="9"/>
      <c r="F4719" s="9"/>
      <c r="G4719" s="9"/>
      <c r="H4719" s="9"/>
      <c r="I4719" s="9"/>
      <c r="J4719" s="9"/>
      <c r="K4719" s="9"/>
      <c r="L4719" s="9"/>
      <c r="M4719" s="9"/>
      <c r="N4719" s="9"/>
    </row>
    <row r="4720" spans="1:14" x14ac:dyDescent="0.2">
      <c r="A4720" s="9"/>
      <c r="B4720" s="9"/>
      <c r="C4720" s="9"/>
      <c r="D4720" s="9"/>
      <c r="E4720" s="9"/>
      <c r="F4720" s="9"/>
      <c r="G4720" s="9"/>
      <c r="H4720" s="9"/>
      <c r="I4720" s="9"/>
      <c r="J4720" s="9"/>
      <c r="K4720" s="9"/>
      <c r="L4720" s="9"/>
      <c r="M4720" s="9"/>
      <c r="N4720" s="9"/>
    </row>
    <row r="4721" spans="1:14" x14ac:dyDescent="0.2">
      <c r="A4721" s="9"/>
      <c r="B4721" s="9"/>
      <c r="C4721" s="9"/>
      <c r="D4721" s="9"/>
      <c r="E4721" s="9"/>
      <c r="F4721" s="9"/>
      <c r="G4721" s="9"/>
      <c r="H4721" s="9"/>
      <c r="I4721" s="9"/>
      <c r="J4721" s="9"/>
      <c r="K4721" s="9"/>
      <c r="L4721" s="9"/>
      <c r="M4721" s="9"/>
      <c r="N4721" s="9"/>
    </row>
    <row r="4722" spans="1:14" x14ac:dyDescent="0.2">
      <c r="A4722" s="9"/>
      <c r="B4722" s="9"/>
      <c r="C4722" s="9"/>
      <c r="D4722" s="9"/>
      <c r="E4722" s="9"/>
      <c r="F4722" s="9"/>
      <c r="G4722" s="9"/>
      <c r="H4722" s="9"/>
      <c r="I4722" s="9"/>
      <c r="J4722" s="9"/>
      <c r="K4722" s="9"/>
      <c r="L4722" s="9"/>
      <c r="M4722" s="9"/>
      <c r="N4722" s="9"/>
    </row>
    <row r="4723" spans="1:14" x14ac:dyDescent="0.2">
      <c r="A4723" s="9"/>
      <c r="B4723" s="9"/>
      <c r="C4723" s="9"/>
      <c r="D4723" s="9"/>
      <c r="E4723" s="9"/>
      <c r="F4723" s="9"/>
      <c r="G4723" s="9"/>
      <c r="H4723" s="9"/>
      <c r="I4723" s="9"/>
      <c r="J4723" s="9"/>
      <c r="K4723" s="9"/>
      <c r="L4723" s="9"/>
      <c r="M4723" s="9"/>
      <c r="N4723" s="9"/>
    </row>
    <row r="4724" spans="1:14" x14ac:dyDescent="0.2">
      <c r="A4724" s="9"/>
      <c r="B4724" s="9"/>
      <c r="C4724" s="9"/>
      <c r="D4724" s="9"/>
      <c r="E4724" s="9"/>
      <c r="F4724" s="9"/>
      <c r="G4724" s="9"/>
      <c r="H4724" s="9"/>
      <c r="I4724" s="9"/>
      <c r="J4724" s="9"/>
      <c r="K4724" s="9"/>
      <c r="L4724" s="9"/>
      <c r="M4724" s="9"/>
      <c r="N4724" s="9"/>
    </row>
    <row r="4725" spans="1:14" x14ac:dyDescent="0.2">
      <c r="A4725" s="9"/>
      <c r="B4725" s="9"/>
      <c r="C4725" s="9"/>
      <c r="D4725" s="9"/>
      <c r="E4725" s="9"/>
      <c r="F4725" s="9"/>
      <c r="G4725" s="9"/>
      <c r="H4725" s="9"/>
      <c r="I4725" s="9"/>
      <c r="J4725" s="9"/>
      <c r="K4725" s="9"/>
      <c r="L4725" s="9"/>
      <c r="M4725" s="9"/>
      <c r="N4725" s="9"/>
    </row>
    <row r="4726" spans="1:14" x14ac:dyDescent="0.2">
      <c r="A4726" s="9"/>
      <c r="B4726" s="9"/>
      <c r="C4726" s="9"/>
      <c r="D4726" s="9"/>
      <c r="E4726" s="9"/>
      <c r="F4726" s="9"/>
      <c r="G4726" s="9"/>
      <c r="H4726" s="9"/>
      <c r="I4726" s="9"/>
      <c r="J4726" s="9"/>
      <c r="K4726" s="9"/>
      <c r="L4726" s="9"/>
      <c r="M4726" s="9"/>
      <c r="N4726" s="9"/>
    </row>
    <row r="4727" spans="1:14" x14ac:dyDescent="0.2">
      <c r="A4727" s="9"/>
      <c r="B4727" s="9"/>
      <c r="C4727" s="9"/>
      <c r="D4727" s="9"/>
      <c r="E4727" s="9"/>
      <c r="F4727" s="9"/>
      <c r="G4727" s="9"/>
      <c r="H4727" s="9"/>
      <c r="I4727" s="9"/>
      <c r="J4727" s="9"/>
      <c r="K4727" s="9"/>
      <c r="L4727" s="9"/>
      <c r="M4727" s="9"/>
      <c r="N4727" s="9"/>
    </row>
    <row r="4728" spans="1:14" x14ac:dyDescent="0.2">
      <c r="A4728" s="9"/>
      <c r="B4728" s="9"/>
      <c r="C4728" s="9"/>
      <c r="D4728" s="9"/>
      <c r="E4728" s="9"/>
      <c r="F4728" s="9"/>
      <c r="G4728" s="9"/>
      <c r="H4728" s="9"/>
      <c r="I4728" s="9"/>
      <c r="J4728" s="9"/>
      <c r="K4728" s="9"/>
      <c r="L4728" s="9"/>
      <c r="M4728" s="9"/>
      <c r="N4728" s="9"/>
    </row>
    <row r="4729" spans="1:14" x14ac:dyDescent="0.2">
      <c r="A4729" s="9"/>
      <c r="B4729" s="9"/>
      <c r="C4729" s="9"/>
      <c r="D4729" s="9"/>
      <c r="E4729" s="9"/>
      <c r="F4729" s="9"/>
      <c r="G4729" s="9"/>
      <c r="H4729" s="9"/>
      <c r="I4729" s="9"/>
      <c r="J4729" s="9"/>
      <c r="K4729" s="9"/>
      <c r="L4729" s="9"/>
      <c r="M4729" s="9"/>
      <c r="N4729" s="9"/>
    </row>
    <row r="4730" spans="1:14" x14ac:dyDescent="0.2">
      <c r="A4730" s="9"/>
      <c r="B4730" s="9"/>
      <c r="C4730" s="9"/>
      <c r="D4730" s="9"/>
      <c r="E4730" s="9"/>
      <c r="F4730" s="9"/>
      <c r="G4730" s="9"/>
      <c r="H4730" s="9"/>
      <c r="I4730" s="9"/>
      <c r="J4730" s="9"/>
      <c r="K4730" s="9"/>
      <c r="L4730" s="9"/>
      <c r="M4730" s="9"/>
      <c r="N4730" s="9"/>
    </row>
    <row r="4731" spans="1:14" x14ac:dyDescent="0.2">
      <c r="A4731" s="9"/>
      <c r="B4731" s="9"/>
      <c r="C4731" s="9"/>
      <c r="D4731" s="9"/>
      <c r="E4731" s="9"/>
      <c r="F4731" s="9"/>
      <c r="G4731" s="9"/>
      <c r="H4731" s="9"/>
      <c r="I4731" s="9"/>
      <c r="J4731" s="9"/>
      <c r="K4731" s="9"/>
      <c r="L4731" s="9"/>
      <c r="M4731" s="9"/>
      <c r="N4731" s="9"/>
    </row>
    <row r="4732" spans="1:14" x14ac:dyDescent="0.2">
      <c r="A4732" s="9"/>
      <c r="B4732" s="9"/>
      <c r="C4732" s="9"/>
      <c r="D4732" s="9"/>
      <c r="E4732" s="9"/>
      <c r="F4732" s="9"/>
      <c r="G4732" s="9"/>
      <c r="H4732" s="9"/>
      <c r="I4732" s="9"/>
      <c r="J4732" s="9"/>
      <c r="K4732" s="9"/>
      <c r="L4732" s="9"/>
      <c r="M4732" s="9"/>
      <c r="N4732" s="9"/>
    </row>
    <row r="4733" spans="1:14" x14ac:dyDescent="0.2">
      <c r="A4733" s="9"/>
      <c r="B4733" s="9"/>
      <c r="C4733" s="9"/>
      <c r="D4733" s="9"/>
      <c r="E4733" s="9"/>
      <c r="F4733" s="9"/>
      <c r="G4733" s="9"/>
      <c r="H4733" s="9"/>
      <c r="I4733" s="9"/>
      <c r="J4733" s="9"/>
      <c r="K4733" s="9"/>
      <c r="L4733" s="9"/>
      <c r="M4733" s="9"/>
      <c r="N4733" s="9"/>
    </row>
    <row r="4734" spans="1:14" x14ac:dyDescent="0.2">
      <c r="A4734" s="9"/>
      <c r="B4734" s="9"/>
      <c r="C4734" s="9"/>
      <c r="D4734" s="9"/>
      <c r="E4734" s="9"/>
      <c r="F4734" s="9"/>
      <c r="G4734" s="9"/>
      <c r="H4734" s="9"/>
      <c r="I4734" s="9"/>
      <c r="J4734" s="9"/>
      <c r="K4734" s="9"/>
      <c r="L4734" s="9"/>
      <c r="M4734" s="9"/>
      <c r="N4734" s="9"/>
    </row>
    <row r="4735" spans="1:14" x14ac:dyDescent="0.2">
      <c r="A4735" s="9"/>
      <c r="B4735" s="9"/>
      <c r="C4735" s="9"/>
      <c r="D4735" s="9"/>
      <c r="E4735" s="9"/>
      <c r="F4735" s="9"/>
      <c r="G4735" s="9"/>
      <c r="H4735" s="9"/>
      <c r="I4735" s="9"/>
      <c r="J4735" s="9"/>
      <c r="K4735" s="9"/>
      <c r="L4735" s="9"/>
      <c r="M4735" s="9"/>
      <c r="N4735" s="9"/>
    </row>
    <row r="4736" spans="1:14" x14ac:dyDescent="0.2">
      <c r="A4736" s="9"/>
      <c r="B4736" s="9"/>
      <c r="C4736" s="9"/>
      <c r="D4736" s="9"/>
      <c r="E4736" s="9"/>
      <c r="F4736" s="9"/>
      <c r="G4736" s="9"/>
      <c r="H4736" s="9"/>
      <c r="I4736" s="9"/>
      <c r="J4736" s="9"/>
      <c r="K4736" s="9"/>
      <c r="L4736" s="9"/>
      <c r="M4736" s="9"/>
      <c r="N4736" s="9"/>
    </row>
    <row r="4737" spans="1:14" x14ac:dyDescent="0.2">
      <c r="A4737" s="9"/>
      <c r="B4737" s="9"/>
      <c r="C4737" s="9"/>
      <c r="D4737" s="9"/>
      <c r="E4737" s="9"/>
      <c r="F4737" s="9"/>
      <c r="G4737" s="9"/>
      <c r="H4737" s="9"/>
      <c r="I4737" s="9"/>
      <c r="J4737" s="9"/>
      <c r="K4737" s="9"/>
      <c r="L4737" s="9"/>
      <c r="M4737" s="9"/>
      <c r="N4737" s="9"/>
    </row>
    <row r="4738" spans="1:14" x14ac:dyDescent="0.2">
      <c r="A4738" s="9"/>
      <c r="B4738" s="9"/>
      <c r="C4738" s="9"/>
      <c r="D4738" s="9"/>
      <c r="E4738" s="9"/>
      <c r="F4738" s="9"/>
      <c r="G4738" s="9"/>
      <c r="H4738" s="9"/>
      <c r="I4738" s="9"/>
      <c r="J4738" s="9"/>
      <c r="K4738" s="9"/>
      <c r="L4738" s="9"/>
      <c r="M4738" s="9"/>
      <c r="N4738" s="9"/>
    </row>
    <row r="4739" spans="1:14" x14ac:dyDescent="0.2">
      <c r="A4739" s="9"/>
      <c r="B4739" s="9"/>
      <c r="C4739" s="9"/>
      <c r="D4739" s="9"/>
      <c r="E4739" s="9"/>
      <c r="F4739" s="9"/>
      <c r="G4739" s="9"/>
      <c r="H4739" s="9"/>
      <c r="I4739" s="9"/>
      <c r="J4739" s="9"/>
      <c r="K4739" s="9"/>
      <c r="L4739" s="9"/>
      <c r="M4739" s="9"/>
      <c r="N4739" s="9"/>
    </row>
    <row r="4740" spans="1:14" x14ac:dyDescent="0.2">
      <c r="A4740" s="9"/>
      <c r="B4740" s="9"/>
      <c r="C4740" s="9"/>
      <c r="D4740" s="9"/>
      <c r="E4740" s="9"/>
      <c r="F4740" s="9"/>
      <c r="G4740" s="9"/>
      <c r="H4740" s="9"/>
      <c r="I4740" s="9"/>
      <c r="J4740" s="9"/>
      <c r="K4740" s="9"/>
      <c r="L4740" s="9"/>
      <c r="M4740" s="9"/>
      <c r="N4740" s="9"/>
    </row>
    <row r="4741" spans="1:14" x14ac:dyDescent="0.2">
      <c r="A4741" s="9"/>
      <c r="B4741" s="9"/>
      <c r="C4741" s="9"/>
      <c r="D4741" s="9"/>
      <c r="E4741" s="9"/>
      <c r="F4741" s="9"/>
      <c r="G4741" s="9"/>
      <c r="H4741" s="9"/>
      <c r="I4741" s="9"/>
      <c r="J4741" s="9"/>
      <c r="K4741" s="9"/>
      <c r="L4741" s="9"/>
      <c r="M4741" s="9"/>
      <c r="N4741" s="9"/>
    </row>
    <row r="4742" spans="1:14" x14ac:dyDescent="0.2">
      <c r="A4742" s="9"/>
      <c r="B4742" s="9"/>
      <c r="C4742" s="9"/>
      <c r="D4742" s="9"/>
      <c r="E4742" s="9"/>
      <c r="F4742" s="9"/>
      <c r="G4742" s="9"/>
      <c r="H4742" s="9"/>
      <c r="I4742" s="9"/>
      <c r="J4742" s="9"/>
      <c r="K4742" s="9"/>
      <c r="L4742" s="9"/>
      <c r="M4742" s="9"/>
      <c r="N4742" s="9"/>
    </row>
    <row r="4743" spans="1:14" x14ac:dyDescent="0.2">
      <c r="A4743" s="9"/>
      <c r="B4743" s="9"/>
      <c r="C4743" s="9"/>
      <c r="D4743" s="9"/>
      <c r="E4743" s="9"/>
      <c r="F4743" s="9"/>
      <c r="G4743" s="9"/>
      <c r="H4743" s="9"/>
      <c r="I4743" s="9"/>
      <c r="J4743" s="9"/>
      <c r="K4743" s="9"/>
      <c r="L4743" s="9"/>
      <c r="M4743" s="9"/>
      <c r="N4743" s="9"/>
    </row>
    <row r="4744" spans="1:14" x14ac:dyDescent="0.2">
      <c r="A4744" s="9"/>
      <c r="B4744" s="9"/>
      <c r="C4744" s="9"/>
      <c r="D4744" s="9"/>
      <c r="E4744" s="9"/>
      <c r="F4744" s="9"/>
      <c r="G4744" s="9"/>
      <c r="H4744" s="9"/>
      <c r="I4744" s="9"/>
      <c r="J4744" s="9"/>
      <c r="K4744" s="9"/>
      <c r="L4744" s="9"/>
      <c r="M4744" s="9"/>
      <c r="N4744" s="9"/>
    </row>
    <row r="4745" spans="1:14" x14ac:dyDescent="0.2">
      <c r="A4745" s="9"/>
      <c r="B4745" s="9"/>
      <c r="C4745" s="9"/>
      <c r="D4745" s="9"/>
      <c r="E4745" s="9"/>
      <c r="F4745" s="9"/>
      <c r="G4745" s="9"/>
      <c r="H4745" s="9"/>
      <c r="I4745" s="9"/>
      <c r="J4745" s="9"/>
      <c r="K4745" s="9"/>
      <c r="L4745" s="9"/>
      <c r="M4745" s="9"/>
      <c r="N4745" s="9"/>
    </row>
    <row r="4746" spans="1:14" x14ac:dyDescent="0.2">
      <c r="A4746" s="9"/>
      <c r="B4746" s="9"/>
      <c r="C4746" s="9"/>
      <c r="D4746" s="9"/>
      <c r="E4746" s="9"/>
      <c r="F4746" s="9"/>
      <c r="G4746" s="9"/>
      <c r="H4746" s="9"/>
      <c r="I4746" s="9"/>
      <c r="J4746" s="9"/>
      <c r="K4746" s="9"/>
      <c r="L4746" s="9"/>
      <c r="M4746" s="9"/>
      <c r="N4746" s="9"/>
    </row>
    <row r="4747" spans="1:14" x14ac:dyDescent="0.2">
      <c r="A4747" s="9"/>
      <c r="B4747" s="9"/>
      <c r="C4747" s="9"/>
      <c r="D4747" s="9"/>
      <c r="E4747" s="9"/>
      <c r="F4747" s="9"/>
      <c r="G4747" s="9"/>
      <c r="H4747" s="9"/>
      <c r="I4747" s="9"/>
      <c r="J4747" s="9"/>
      <c r="K4747" s="9"/>
      <c r="L4747" s="9"/>
      <c r="M4747" s="9"/>
      <c r="N4747" s="9"/>
    </row>
    <row r="4748" spans="1:14" x14ac:dyDescent="0.2">
      <c r="A4748" s="9"/>
      <c r="B4748" s="9"/>
      <c r="C4748" s="9"/>
      <c r="D4748" s="9"/>
      <c r="E4748" s="9"/>
      <c r="F4748" s="9"/>
      <c r="G4748" s="9"/>
      <c r="H4748" s="9"/>
      <c r="I4748" s="9"/>
      <c r="J4748" s="9"/>
      <c r="K4748" s="9"/>
      <c r="L4748" s="9"/>
      <c r="M4748" s="9"/>
      <c r="N4748" s="9"/>
    </row>
    <row r="4749" spans="1:14" x14ac:dyDescent="0.2">
      <c r="A4749" s="9"/>
      <c r="B4749" s="9"/>
      <c r="C4749" s="9"/>
      <c r="D4749" s="9"/>
      <c r="E4749" s="9"/>
      <c r="F4749" s="9"/>
      <c r="G4749" s="9"/>
      <c r="H4749" s="9"/>
      <c r="I4749" s="9"/>
      <c r="J4749" s="9"/>
      <c r="K4749" s="9"/>
      <c r="L4749" s="9"/>
      <c r="M4749" s="9"/>
      <c r="N4749" s="9"/>
    </row>
    <row r="4750" spans="1:14" x14ac:dyDescent="0.2">
      <c r="A4750" s="9"/>
      <c r="B4750" s="9"/>
      <c r="C4750" s="9"/>
      <c r="D4750" s="9"/>
      <c r="E4750" s="9"/>
      <c r="F4750" s="9"/>
      <c r="G4750" s="9"/>
      <c r="H4750" s="9"/>
      <c r="I4750" s="9"/>
      <c r="J4750" s="9"/>
      <c r="K4750" s="9"/>
      <c r="L4750" s="9"/>
      <c r="M4750" s="9"/>
      <c r="N4750" s="9"/>
    </row>
    <row r="4751" spans="1:14" x14ac:dyDescent="0.2">
      <c r="A4751" s="9"/>
      <c r="B4751" s="9"/>
      <c r="C4751" s="9"/>
      <c r="D4751" s="9"/>
      <c r="E4751" s="9"/>
      <c r="F4751" s="9"/>
      <c r="G4751" s="9"/>
      <c r="H4751" s="9"/>
      <c r="I4751" s="9"/>
      <c r="J4751" s="9"/>
      <c r="K4751" s="9"/>
      <c r="L4751" s="9"/>
      <c r="M4751" s="9"/>
      <c r="N4751" s="9"/>
    </row>
    <row r="4752" spans="1:14" x14ac:dyDescent="0.2">
      <c r="A4752" s="9"/>
      <c r="B4752" s="9"/>
      <c r="C4752" s="9"/>
      <c r="D4752" s="9"/>
      <c r="E4752" s="9"/>
      <c r="F4752" s="9"/>
      <c r="G4752" s="9"/>
      <c r="H4752" s="9"/>
      <c r="I4752" s="9"/>
      <c r="J4752" s="9"/>
      <c r="K4752" s="9"/>
      <c r="L4752" s="9"/>
      <c r="M4752" s="9"/>
      <c r="N4752" s="9"/>
    </row>
    <row r="4753" spans="1:14" x14ac:dyDescent="0.2">
      <c r="A4753" s="9"/>
      <c r="B4753" s="9"/>
      <c r="C4753" s="9"/>
      <c r="D4753" s="9"/>
      <c r="E4753" s="9"/>
      <c r="F4753" s="9"/>
      <c r="G4753" s="9"/>
      <c r="H4753" s="9"/>
      <c r="I4753" s="9"/>
      <c r="J4753" s="9"/>
      <c r="K4753" s="9"/>
      <c r="L4753" s="9"/>
      <c r="M4753" s="9"/>
      <c r="N4753" s="9"/>
    </row>
    <row r="4754" spans="1:14" x14ac:dyDescent="0.2">
      <c r="A4754" s="9"/>
      <c r="B4754" s="9"/>
      <c r="C4754" s="9"/>
      <c r="D4754" s="9"/>
      <c r="E4754" s="9"/>
      <c r="F4754" s="9"/>
      <c r="G4754" s="9"/>
      <c r="H4754" s="9"/>
      <c r="I4754" s="9"/>
      <c r="J4754" s="9"/>
      <c r="K4754" s="9"/>
      <c r="L4754" s="9"/>
      <c r="M4754" s="9"/>
      <c r="N4754" s="9"/>
    </row>
    <row r="4755" spans="1:14" x14ac:dyDescent="0.2">
      <c r="A4755" s="9"/>
      <c r="B4755" s="9"/>
      <c r="C4755" s="9"/>
      <c r="D4755" s="9"/>
      <c r="E4755" s="9"/>
      <c r="F4755" s="9"/>
      <c r="G4755" s="9"/>
      <c r="H4755" s="9"/>
      <c r="I4755" s="9"/>
      <c r="J4755" s="9"/>
      <c r="K4755" s="9"/>
      <c r="L4755" s="9"/>
      <c r="M4755" s="9"/>
      <c r="N4755" s="9"/>
    </row>
    <row r="4756" spans="1:14" x14ac:dyDescent="0.2">
      <c r="A4756" s="9"/>
      <c r="B4756" s="9"/>
      <c r="C4756" s="9"/>
      <c r="D4756" s="9"/>
      <c r="E4756" s="9"/>
      <c r="F4756" s="9"/>
      <c r="G4756" s="9"/>
      <c r="H4756" s="9"/>
      <c r="I4756" s="9"/>
      <c r="J4756" s="9"/>
      <c r="K4756" s="9"/>
      <c r="L4756" s="9"/>
      <c r="M4756" s="9"/>
      <c r="N4756" s="9"/>
    </row>
    <row r="4757" spans="1:14" x14ac:dyDescent="0.2">
      <c r="A4757" s="9"/>
      <c r="B4757" s="9"/>
      <c r="C4757" s="9"/>
      <c r="D4757" s="9"/>
      <c r="E4757" s="9"/>
      <c r="F4757" s="9"/>
      <c r="G4757" s="9"/>
      <c r="H4757" s="9"/>
      <c r="I4757" s="9"/>
      <c r="J4757" s="9"/>
      <c r="K4757" s="9"/>
      <c r="L4757" s="9"/>
      <c r="M4757" s="9"/>
      <c r="N4757" s="9"/>
    </row>
    <row r="4758" spans="1:14" x14ac:dyDescent="0.2">
      <c r="A4758" s="9"/>
      <c r="B4758" s="9"/>
      <c r="C4758" s="9"/>
      <c r="D4758" s="9"/>
      <c r="E4758" s="9"/>
      <c r="F4758" s="9"/>
      <c r="G4758" s="9"/>
      <c r="H4758" s="9"/>
      <c r="I4758" s="9"/>
      <c r="J4758" s="9"/>
      <c r="K4758" s="9"/>
      <c r="L4758" s="9"/>
      <c r="M4758" s="9"/>
      <c r="N4758" s="9"/>
    </row>
    <row r="4759" spans="1:14" x14ac:dyDescent="0.2">
      <c r="A4759" s="9"/>
      <c r="B4759" s="9"/>
      <c r="C4759" s="9"/>
      <c r="D4759" s="9"/>
      <c r="E4759" s="9"/>
      <c r="F4759" s="9"/>
      <c r="G4759" s="9"/>
      <c r="H4759" s="9"/>
      <c r="I4759" s="9"/>
      <c r="J4759" s="9"/>
      <c r="K4759" s="9"/>
      <c r="L4759" s="9"/>
      <c r="M4759" s="9"/>
      <c r="N4759" s="9"/>
    </row>
    <row r="4760" spans="1:14" x14ac:dyDescent="0.2">
      <c r="A4760" s="9"/>
      <c r="B4760" s="9"/>
      <c r="C4760" s="9"/>
      <c r="D4760" s="9"/>
      <c r="E4760" s="9"/>
      <c r="F4760" s="9"/>
      <c r="G4760" s="9"/>
      <c r="H4760" s="9"/>
      <c r="I4760" s="9"/>
      <c r="J4760" s="9"/>
      <c r="K4760" s="9"/>
      <c r="L4760" s="9"/>
      <c r="M4760" s="9"/>
      <c r="N4760" s="9"/>
    </row>
    <row r="4761" spans="1:14" x14ac:dyDescent="0.2">
      <c r="A4761" s="9"/>
      <c r="B4761" s="9"/>
      <c r="C4761" s="9"/>
      <c r="D4761" s="9"/>
      <c r="E4761" s="9"/>
      <c r="F4761" s="9"/>
      <c r="G4761" s="9"/>
      <c r="H4761" s="9"/>
      <c r="I4761" s="9"/>
      <c r="J4761" s="9"/>
      <c r="K4761" s="9"/>
      <c r="L4761" s="9"/>
      <c r="M4761" s="9"/>
      <c r="N4761" s="9"/>
    </row>
    <row r="4762" spans="1:14" x14ac:dyDescent="0.2">
      <c r="A4762" s="9"/>
      <c r="B4762" s="9"/>
      <c r="C4762" s="9"/>
      <c r="D4762" s="9"/>
      <c r="E4762" s="9"/>
      <c r="F4762" s="9"/>
      <c r="G4762" s="9"/>
      <c r="H4762" s="9"/>
      <c r="I4762" s="9"/>
      <c r="J4762" s="9"/>
      <c r="K4762" s="9"/>
      <c r="L4762" s="9"/>
      <c r="M4762" s="9"/>
      <c r="N4762" s="9"/>
    </row>
    <row r="4763" spans="1:14" x14ac:dyDescent="0.2">
      <c r="A4763" s="9"/>
      <c r="B4763" s="9"/>
      <c r="C4763" s="9"/>
      <c r="D4763" s="9"/>
      <c r="E4763" s="9"/>
      <c r="F4763" s="9"/>
      <c r="G4763" s="9"/>
      <c r="H4763" s="9"/>
      <c r="I4763" s="9"/>
      <c r="J4763" s="9"/>
      <c r="K4763" s="9"/>
      <c r="L4763" s="9"/>
      <c r="M4763" s="9"/>
      <c r="N4763" s="9"/>
    </row>
    <row r="4764" spans="1:14" x14ac:dyDescent="0.2">
      <c r="A4764" s="9"/>
      <c r="B4764" s="9"/>
      <c r="C4764" s="9"/>
      <c r="D4764" s="9"/>
      <c r="E4764" s="9"/>
      <c r="F4764" s="9"/>
      <c r="G4764" s="9"/>
      <c r="H4764" s="9"/>
      <c r="I4764" s="9"/>
      <c r="J4764" s="9"/>
      <c r="K4764" s="9"/>
      <c r="L4764" s="9"/>
      <c r="M4764" s="9"/>
      <c r="N4764" s="9"/>
    </row>
    <row r="4765" spans="1:14" x14ac:dyDescent="0.2">
      <c r="A4765" s="9"/>
      <c r="B4765" s="9"/>
      <c r="C4765" s="9"/>
      <c r="D4765" s="9"/>
      <c r="E4765" s="9"/>
      <c r="F4765" s="9"/>
      <c r="G4765" s="9"/>
      <c r="H4765" s="9"/>
      <c r="I4765" s="9"/>
      <c r="J4765" s="9"/>
      <c r="K4765" s="9"/>
      <c r="L4765" s="9"/>
      <c r="M4765" s="9"/>
      <c r="N4765" s="9"/>
    </row>
    <row r="4766" spans="1:14" x14ac:dyDescent="0.2">
      <c r="A4766" s="9"/>
      <c r="B4766" s="9"/>
      <c r="C4766" s="9"/>
      <c r="D4766" s="9"/>
      <c r="E4766" s="9"/>
      <c r="F4766" s="9"/>
      <c r="G4766" s="9"/>
      <c r="H4766" s="9"/>
      <c r="I4766" s="9"/>
      <c r="J4766" s="9"/>
      <c r="K4766" s="9"/>
      <c r="L4766" s="9"/>
      <c r="M4766" s="9"/>
      <c r="N4766" s="9"/>
    </row>
    <row r="4767" spans="1:14" x14ac:dyDescent="0.2">
      <c r="A4767" s="9"/>
      <c r="B4767" s="9"/>
      <c r="C4767" s="9"/>
      <c r="D4767" s="9"/>
      <c r="E4767" s="9"/>
      <c r="F4767" s="9"/>
      <c r="G4767" s="9"/>
      <c r="H4767" s="9"/>
      <c r="I4767" s="9"/>
      <c r="J4767" s="9"/>
      <c r="K4767" s="9"/>
      <c r="L4767" s="9"/>
      <c r="M4767" s="9"/>
      <c r="N4767" s="9"/>
    </row>
    <row r="4768" spans="1:14" x14ac:dyDescent="0.2">
      <c r="A4768" s="9"/>
      <c r="B4768" s="9"/>
      <c r="C4768" s="9"/>
      <c r="D4768" s="9"/>
      <c r="E4768" s="9"/>
      <c r="F4768" s="9"/>
      <c r="G4768" s="9"/>
      <c r="H4768" s="9"/>
      <c r="I4768" s="9"/>
      <c r="J4768" s="9"/>
      <c r="K4768" s="9"/>
      <c r="L4768" s="9"/>
      <c r="M4768" s="9"/>
      <c r="N4768" s="9"/>
    </row>
    <row r="4769" spans="1:14" x14ac:dyDescent="0.2">
      <c r="A4769" s="9"/>
      <c r="B4769" s="9"/>
      <c r="C4769" s="9"/>
      <c r="D4769" s="9"/>
      <c r="E4769" s="9"/>
      <c r="F4769" s="9"/>
      <c r="G4769" s="9"/>
      <c r="H4769" s="9"/>
      <c r="I4769" s="9"/>
      <c r="J4769" s="9"/>
      <c r="K4769" s="9"/>
      <c r="L4769" s="9"/>
      <c r="M4769" s="9"/>
      <c r="N4769" s="9"/>
    </row>
    <row r="4770" spans="1:14" x14ac:dyDescent="0.2">
      <c r="A4770" s="9"/>
      <c r="B4770" s="9"/>
      <c r="C4770" s="9"/>
      <c r="D4770" s="9"/>
      <c r="E4770" s="9"/>
      <c r="F4770" s="9"/>
      <c r="G4770" s="9"/>
      <c r="H4770" s="9"/>
      <c r="I4770" s="9"/>
      <c r="J4770" s="9"/>
      <c r="K4770" s="9"/>
      <c r="L4770" s="9"/>
      <c r="M4770" s="9"/>
      <c r="N4770" s="9"/>
    </row>
    <row r="4771" spans="1:14" x14ac:dyDescent="0.2">
      <c r="A4771" s="9"/>
      <c r="B4771" s="9"/>
      <c r="C4771" s="9"/>
      <c r="D4771" s="9"/>
      <c r="E4771" s="9"/>
      <c r="F4771" s="9"/>
      <c r="G4771" s="9"/>
      <c r="H4771" s="9"/>
      <c r="I4771" s="9"/>
      <c r="J4771" s="9"/>
      <c r="K4771" s="9"/>
      <c r="L4771" s="9"/>
      <c r="M4771" s="9"/>
      <c r="N4771" s="9"/>
    </row>
    <row r="4772" spans="1:14" x14ac:dyDescent="0.2">
      <c r="A4772" s="9"/>
      <c r="B4772" s="9"/>
      <c r="C4772" s="9"/>
      <c r="D4772" s="9"/>
      <c r="E4772" s="9"/>
      <c r="F4772" s="9"/>
      <c r="G4772" s="9"/>
      <c r="H4772" s="9"/>
      <c r="I4772" s="9"/>
      <c r="J4772" s="9"/>
      <c r="K4772" s="9"/>
      <c r="L4772" s="9"/>
      <c r="M4772" s="9"/>
      <c r="N4772" s="9"/>
    </row>
    <row r="4773" spans="1:14" x14ac:dyDescent="0.2">
      <c r="A4773" s="9"/>
      <c r="B4773" s="9"/>
      <c r="C4773" s="9"/>
      <c r="D4773" s="9"/>
      <c r="E4773" s="9"/>
      <c r="F4773" s="9"/>
      <c r="G4773" s="9"/>
      <c r="H4773" s="9"/>
      <c r="I4773" s="9"/>
      <c r="J4773" s="9"/>
      <c r="K4773" s="9"/>
      <c r="L4773" s="9"/>
      <c r="M4773" s="9"/>
      <c r="N4773" s="9"/>
    </row>
    <row r="4774" spans="1:14" x14ac:dyDescent="0.2">
      <c r="A4774" s="9"/>
      <c r="B4774" s="9"/>
      <c r="C4774" s="9"/>
      <c r="D4774" s="9"/>
      <c r="E4774" s="9"/>
      <c r="F4774" s="9"/>
      <c r="G4774" s="9"/>
      <c r="H4774" s="9"/>
      <c r="I4774" s="9"/>
      <c r="J4774" s="9"/>
      <c r="K4774" s="9"/>
      <c r="L4774" s="9"/>
      <c r="M4774" s="9"/>
      <c r="N4774" s="9"/>
    </row>
    <row r="4775" spans="1:14" x14ac:dyDescent="0.2">
      <c r="A4775" s="9"/>
      <c r="B4775" s="9"/>
      <c r="C4775" s="9"/>
      <c r="D4775" s="9"/>
      <c r="E4775" s="9"/>
      <c r="F4775" s="9"/>
      <c r="G4775" s="9"/>
      <c r="H4775" s="9"/>
      <c r="I4775" s="9"/>
      <c r="J4775" s="9"/>
      <c r="K4775" s="9"/>
      <c r="L4775" s="9"/>
      <c r="M4775" s="9"/>
      <c r="N4775" s="9"/>
    </row>
    <row r="4776" spans="1:14" x14ac:dyDescent="0.2">
      <c r="A4776" s="9"/>
      <c r="B4776" s="9"/>
      <c r="C4776" s="9"/>
      <c r="D4776" s="9"/>
      <c r="E4776" s="9"/>
      <c r="F4776" s="9"/>
      <c r="G4776" s="9"/>
      <c r="H4776" s="9"/>
      <c r="I4776" s="9"/>
      <c r="J4776" s="9"/>
      <c r="K4776" s="9"/>
      <c r="L4776" s="9"/>
      <c r="M4776" s="9"/>
      <c r="N4776" s="9"/>
    </row>
    <row r="4777" spans="1:14" x14ac:dyDescent="0.2">
      <c r="A4777" s="9"/>
      <c r="B4777" s="9"/>
      <c r="C4777" s="9"/>
      <c r="D4777" s="9"/>
      <c r="E4777" s="9"/>
      <c r="F4777" s="9"/>
      <c r="G4777" s="9"/>
      <c r="H4777" s="9"/>
      <c r="I4777" s="9"/>
      <c r="J4777" s="9"/>
      <c r="K4777" s="9"/>
      <c r="L4777" s="9"/>
      <c r="M4777" s="9"/>
      <c r="N4777" s="9"/>
    </row>
    <row r="4778" spans="1:14" x14ac:dyDescent="0.2">
      <c r="A4778" s="9"/>
      <c r="B4778" s="9"/>
      <c r="C4778" s="9"/>
      <c r="D4778" s="9"/>
      <c r="E4778" s="9"/>
      <c r="F4778" s="9"/>
      <c r="G4778" s="9"/>
      <c r="H4778" s="9"/>
      <c r="I4778" s="9"/>
      <c r="J4778" s="9"/>
      <c r="K4778" s="9"/>
      <c r="L4778" s="9"/>
      <c r="M4778" s="9"/>
      <c r="N4778" s="9"/>
    </row>
    <row r="4779" spans="1:14" x14ac:dyDescent="0.2">
      <c r="A4779" s="9"/>
      <c r="B4779" s="9"/>
      <c r="C4779" s="9"/>
      <c r="D4779" s="9"/>
      <c r="E4779" s="9"/>
      <c r="F4779" s="9"/>
      <c r="G4779" s="9"/>
      <c r="H4779" s="9"/>
      <c r="I4779" s="9"/>
      <c r="J4779" s="9"/>
      <c r="K4779" s="9"/>
      <c r="L4779" s="9"/>
      <c r="M4779" s="9"/>
      <c r="N4779" s="9"/>
    </row>
    <row r="4780" spans="1:14" x14ac:dyDescent="0.2">
      <c r="A4780" s="9"/>
      <c r="B4780" s="9"/>
      <c r="C4780" s="9"/>
      <c r="D4780" s="9"/>
      <c r="E4780" s="9"/>
      <c r="F4780" s="9"/>
      <c r="G4780" s="9"/>
      <c r="H4780" s="9"/>
      <c r="I4780" s="9"/>
      <c r="J4780" s="9"/>
      <c r="K4780" s="9"/>
      <c r="L4780" s="9"/>
      <c r="M4780" s="9"/>
      <c r="N4780" s="9"/>
    </row>
    <row r="4781" spans="1:14" x14ac:dyDescent="0.2">
      <c r="A4781" s="9"/>
      <c r="B4781" s="9"/>
      <c r="C4781" s="9"/>
      <c r="D4781" s="9"/>
      <c r="E4781" s="9"/>
      <c r="F4781" s="9"/>
      <c r="G4781" s="9"/>
      <c r="H4781" s="9"/>
      <c r="I4781" s="9"/>
      <c r="J4781" s="9"/>
      <c r="K4781" s="9"/>
      <c r="L4781" s="9"/>
      <c r="M4781" s="9"/>
      <c r="N4781" s="9"/>
    </row>
    <row r="4782" spans="1:14" x14ac:dyDescent="0.2">
      <c r="A4782" s="9"/>
      <c r="B4782" s="9"/>
      <c r="C4782" s="9"/>
      <c r="D4782" s="9"/>
      <c r="E4782" s="9"/>
      <c r="F4782" s="9"/>
      <c r="G4782" s="9"/>
      <c r="H4782" s="9"/>
      <c r="I4782" s="9"/>
      <c r="J4782" s="9"/>
      <c r="K4782" s="9"/>
      <c r="L4782" s="9"/>
      <c r="M4782" s="9"/>
      <c r="N4782" s="9"/>
    </row>
    <row r="4783" spans="1:14" x14ac:dyDescent="0.2">
      <c r="A4783" s="9"/>
      <c r="B4783" s="9"/>
      <c r="C4783" s="9"/>
      <c r="D4783" s="9"/>
      <c r="E4783" s="9"/>
      <c r="F4783" s="9"/>
      <c r="G4783" s="9"/>
      <c r="H4783" s="9"/>
      <c r="I4783" s="9"/>
      <c r="J4783" s="9"/>
      <c r="K4783" s="9"/>
      <c r="L4783" s="9"/>
      <c r="M4783" s="9"/>
      <c r="N4783" s="9"/>
    </row>
    <row r="4784" spans="1:14" x14ac:dyDescent="0.2">
      <c r="A4784" s="9"/>
      <c r="B4784" s="9"/>
      <c r="C4784" s="9"/>
      <c r="D4784" s="9"/>
      <c r="E4784" s="9"/>
      <c r="F4784" s="9"/>
      <c r="G4784" s="9"/>
      <c r="H4784" s="9"/>
      <c r="I4784" s="9"/>
      <c r="J4784" s="9"/>
      <c r="K4784" s="9"/>
      <c r="L4784" s="9"/>
      <c r="M4784" s="9"/>
      <c r="N4784" s="9"/>
    </row>
    <row r="4785" spans="1:14" x14ac:dyDescent="0.2">
      <c r="A4785" s="9"/>
      <c r="B4785" s="9"/>
      <c r="C4785" s="9"/>
      <c r="D4785" s="9"/>
      <c r="E4785" s="9"/>
      <c r="F4785" s="9"/>
      <c r="G4785" s="9"/>
      <c r="H4785" s="9"/>
      <c r="I4785" s="9"/>
      <c r="J4785" s="9"/>
      <c r="K4785" s="9"/>
      <c r="L4785" s="9"/>
      <c r="M4785" s="9"/>
      <c r="N4785" s="9"/>
    </row>
    <row r="4786" spans="1:14" x14ac:dyDescent="0.2">
      <c r="A4786" s="9"/>
      <c r="B4786" s="9"/>
      <c r="C4786" s="9"/>
      <c r="D4786" s="9"/>
      <c r="E4786" s="9"/>
      <c r="F4786" s="9"/>
      <c r="G4786" s="9"/>
      <c r="H4786" s="9"/>
      <c r="I4786" s="9"/>
      <c r="J4786" s="9"/>
      <c r="K4786" s="9"/>
      <c r="L4786" s="9"/>
      <c r="M4786" s="9"/>
      <c r="N4786" s="9"/>
    </row>
    <row r="4787" spans="1:14" x14ac:dyDescent="0.2">
      <c r="A4787" s="9"/>
      <c r="B4787" s="9"/>
      <c r="C4787" s="9"/>
      <c r="D4787" s="9"/>
      <c r="E4787" s="9"/>
      <c r="F4787" s="9"/>
      <c r="G4787" s="9"/>
      <c r="H4787" s="9"/>
      <c r="I4787" s="9"/>
      <c r="J4787" s="9"/>
      <c r="K4787" s="9"/>
      <c r="L4787" s="9"/>
      <c r="M4787" s="9"/>
      <c r="N4787" s="9"/>
    </row>
    <row r="4788" spans="1:14" x14ac:dyDescent="0.2">
      <c r="A4788" s="9"/>
      <c r="B4788" s="9"/>
      <c r="C4788" s="9"/>
      <c r="D4788" s="9"/>
      <c r="E4788" s="9"/>
      <c r="F4788" s="9"/>
      <c r="G4788" s="9"/>
      <c r="H4788" s="9"/>
      <c r="I4788" s="9"/>
      <c r="J4788" s="9"/>
      <c r="K4788" s="9"/>
      <c r="L4788" s="9"/>
      <c r="M4788" s="9"/>
      <c r="N4788" s="9"/>
    </row>
    <row r="4789" spans="1:14" x14ac:dyDescent="0.2">
      <c r="A4789" s="9"/>
      <c r="B4789" s="9"/>
      <c r="C4789" s="9"/>
      <c r="D4789" s="9"/>
      <c r="E4789" s="9"/>
      <c r="F4789" s="9"/>
      <c r="G4789" s="9"/>
      <c r="H4789" s="9"/>
      <c r="I4789" s="9"/>
      <c r="J4789" s="9"/>
      <c r="K4789" s="9"/>
      <c r="L4789" s="9"/>
      <c r="M4789" s="9"/>
      <c r="N4789" s="9"/>
    </row>
    <row r="4790" spans="1:14" x14ac:dyDescent="0.2">
      <c r="A4790" s="9"/>
      <c r="B4790" s="9"/>
      <c r="C4790" s="9"/>
      <c r="D4790" s="9"/>
      <c r="E4790" s="9"/>
      <c r="F4790" s="9"/>
      <c r="G4790" s="9"/>
      <c r="H4790" s="9"/>
      <c r="I4790" s="9"/>
      <c r="J4790" s="9"/>
      <c r="K4790" s="9"/>
      <c r="L4790" s="9"/>
      <c r="M4790" s="9"/>
      <c r="N4790" s="9"/>
    </row>
    <row r="4791" spans="1:14" x14ac:dyDescent="0.2">
      <c r="A4791" s="9"/>
      <c r="B4791" s="9"/>
      <c r="C4791" s="9"/>
      <c r="D4791" s="9"/>
      <c r="E4791" s="9"/>
      <c r="F4791" s="9"/>
      <c r="G4791" s="9"/>
      <c r="H4791" s="9"/>
      <c r="I4791" s="9"/>
      <c r="J4791" s="9"/>
      <c r="K4791" s="9"/>
      <c r="L4791" s="9"/>
      <c r="M4791" s="9"/>
      <c r="N4791" s="9"/>
    </row>
    <row r="4792" spans="1:14" x14ac:dyDescent="0.2">
      <c r="A4792" s="9"/>
      <c r="B4792" s="9"/>
      <c r="C4792" s="9"/>
      <c r="D4792" s="9"/>
      <c r="E4792" s="9"/>
      <c r="F4792" s="9"/>
      <c r="G4792" s="9"/>
      <c r="H4792" s="9"/>
      <c r="I4792" s="9"/>
      <c r="J4792" s="9"/>
      <c r="K4792" s="9"/>
      <c r="L4792" s="9"/>
      <c r="M4792" s="9"/>
      <c r="N4792" s="9"/>
    </row>
    <row r="4793" spans="1:14" x14ac:dyDescent="0.2">
      <c r="A4793" s="9"/>
      <c r="B4793" s="9"/>
      <c r="C4793" s="9"/>
      <c r="D4793" s="9"/>
      <c r="E4793" s="9"/>
      <c r="F4793" s="9"/>
      <c r="G4793" s="9"/>
      <c r="H4793" s="9"/>
      <c r="I4793" s="9"/>
      <c r="J4793" s="9"/>
      <c r="K4793" s="9"/>
      <c r="L4793" s="9"/>
      <c r="M4793" s="9"/>
      <c r="N4793" s="9"/>
    </row>
    <row r="4794" spans="1:14" x14ac:dyDescent="0.2">
      <c r="A4794" s="9"/>
      <c r="B4794" s="9"/>
      <c r="C4794" s="9"/>
      <c r="D4794" s="9"/>
      <c r="E4794" s="9"/>
      <c r="F4794" s="9"/>
      <c r="G4794" s="9"/>
      <c r="H4794" s="9"/>
      <c r="I4794" s="9"/>
      <c r="J4794" s="9"/>
      <c r="K4794" s="9"/>
      <c r="L4794" s="9"/>
      <c r="M4794" s="9"/>
      <c r="N4794" s="9"/>
    </row>
    <row r="4795" spans="1:14" x14ac:dyDescent="0.2">
      <c r="A4795" s="9"/>
      <c r="B4795" s="9"/>
      <c r="C4795" s="9"/>
      <c r="D4795" s="9"/>
      <c r="E4795" s="9"/>
      <c r="F4795" s="9"/>
      <c r="G4795" s="9"/>
      <c r="H4795" s="9"/>
      <c r="I4795" s="9"/>
      <c r="J4795" s="9"/>
      <c r="K4795" s="9"/>
      <c r="L4795" s="9"/>
      <c r="M4795" s="9"/>
      <c r="N4795" s="9"/>
    </row>
    <row r="4796" spans="1:14" x14ac:dyDescent="0.2">
      <c r="A4796" s="9"/>
      <c r="B4796" s="9"/>
      <c r="C4796" s="9"/>
      <c r="D4796" s="9"/>
      <c r="E4796" s="9"/>
      <c r="F4796" s="9"/>
      <c r="G4796" s="9"/>
      <c r="H4796" s="9"/>
      <c r="I4796" s="9"/>
      <c r="J4796" s="9"/>
      <c r="K4796" s="9"/>
      <c r="L4796" s="9"/>
      <c r="M4796" s="9"/>
      <c r="N4796" s="9"/>
    </row>
    <row r="4797" spans="1:14" x14ac:dyDescent="0.2">
      <c r="A4797" s="9"/>
      <c r="B4797" s="9"/>
      <c r="C4797" s="9"/>
      <c r="D4797" s="9"/>
      <c r="E4797" s="9"/>
      <c r="F4797" s="9"/>
      <c r="G4797" s="9"/>
      <c r="H4797" s="9"/>
      <c r="I4797" s="9"/>
      <c r="J4797" s="9"/>
      <c r="K4797" s="9"/>
      <c r="L4797" s="9"/>
      <c r="M4797" s="9"/>
      <c r="N4797" s="9"/>
    </row>
    <row r="4798" spans="1:14" x14ac:dyDescent="0.2">
      <c r="A4798" s="9"/>
      <c r="B4798" s="9"/>
      <c r="C4798" s="9"/>
      <c r="D4798" s="9"/>
      <c r="E4798" s="9"/>
      <c r="F4798" s="9"/>
      <c r="G4798" s="9"/>
      <c r="H4798" s="9"/>
      <c r="I4798" s="9"/>
      <c r="J4798" s="9"/>
      <c r="K4798" s="9"/>
      <c r="L4798" s="9"/>
      <c r="M4798" s="9"/>
      <c r="N4798" s="9"/>
    </row>
    <row r="4799" spans="1:14" x14ac:dyDescent="0.2">
      <c r="A4799" s="9"/>
      <c r="B4799" s="9"/>
      <c r="C4799" s="9"/>
      <c r="D4799" s="9"/>
      <c r="E4799" s="9"/>
      <c r="F4799" s="9"/>
      <c r="G4799" s="9"/>
      <c r="H4799" s="9"/>
      <c r="I4799" s="9"/>
      <c r="J4799" s="9"/>
      <c r="K4799" s="9"/>
      <c r="L4799" s="9"/>
      <c r="M4799" s="9"/>
      <c r="N4799" s="9"/>
    </row>
    <row r="4800" spans="1:14" x14ac:dyDescent="0.2">
      <c r="A4800" s="9"/>
      <c r="B4800" s="9"/>
      <c r="C4800" s="9"/>
      <c r="D4800" s="9"/>
      <c r="E4800" s="9"/>
      <c r="F4800" s="9"/>
      <c r="G4800" s="9"/>
      <c r="H4800" s="9"/>
      <c r="I4800" s="9"/>
      <c r="J4800" s="9"/>
      <c r="K4800" s="9"/>
      <c r="L4800" s="9"/>
      <c r="M4800" s="9"/>
      <c r="N4800" s="9"/>
    </row>
    <row r="4801" spans="1:14" x14ac:dyDescent="0.2">
      <c r="A4801" s="9"/>
      <c r="B4801" s="9"/>
      <c r="C4801" s="9"/>
      <c r="D4801" s="9"/>
      <c r="E4801" s="9"/>
      <c r="F4801" s="9"/>
      <c r="G4801" s="9"/>
      <c r="H4801" s="9"/>
      <c r="I4801" s="9"/>
      <c r="J4801" s="9"/>
      <c r="K4801" s="9"/>
      <c r="L4801" s="9"/>
      <c r="M4801" s="9"/>
      <c r="N4801" s="9"/>
    </row>
    <row r="4802" spans="1:14" x14ac:dyDescent="0.2">
      <c r="A4802" s="9"/>
      <c r="B4802" s="9"/>
      <c r="C4802" s="9"/>
      <c r="D4802" s="9"/>
      <c r="E4802" s="9"/>
      <c r="F4802" s="9"/>
      <c r="G4802" s="9"/>
      <c r="H4802" s="9"/>
      <c r="I4802" s="9"/>
      <c r="J4802" s="9"/>
      <c r="K4802" s="9"/>
      <c r="L4802" s="9"/>
      <c r="M4802" s="9"/>
      <c r="N4802" s="9"/>
    </row>
    <row r="4803" spans="1:14" x14ac:dyDescent="0.2">
      <c r="A4803" s="9"/>
      <c r="B4803" s="9"/>
      <c r="C4803" s="9"/>
      <c r="D4803" s="9"/>
      <c r="E4803" s="9"/>
      <c r="F4803" s="9"/>
      <c r="G4803" s="9"/>
      <c r="H4803" s="9"/>
      <c r="I4803" s="9"/>
      <c r="J4803" s="9"/>
      <c r="K4803" s="9"/>
      <c r="L4803" s="9"/>
      <c r="M4803" s="9"/>
      <c r="N4803" s="9"/>
    </row>
    <row r="4804" spans="1:14" x14ac:dyDescent="0.2">
      <c r="A4804" s="9"/>
      <c r="B4804" s="9"/>
      <c r="C4804" s="9"/>
      <c r="D4804" s="9"/>
      <c r="E4804" s="9"/>
      <c r="F4804" s="9"/>
      <c r="G4804" s="9"/>
      <c r="H4804" s="9"/>
      <c r="I4804" s="9"/>
      <c r="J4804" s="9"/>
      <c r="K4804" s="9"/>
      <c r="L4804" s="9"/>
      <c r="M4804" s="9"/>
      <c r="N4804" s="9"/>
    </row>
    <row r="4805" spans="1:14" x14ac:dyDescent="0.2">
      <c r="A4805" s="9"/>
      <c r="B4805" s="9"/>
      <c r="C4805" s="9"/>
      <c r="D4805" s="9"/>
      <c r="E4805" s="9"/>
      <c r="F4805" s="9"/>
      <c r="G4805" s="9"/>
      <c r="H4805" s="9"/>
      <c r="I4805" s="9"/>
      <c r="J4805" s="9"/>
      <c r="K4805" s="9"/>
      <c r="L4805" s="9"/>
      <c r="M4805" s="9"/>
      <c r="N4805" s="9"/>
    </row>
    <row r="4806" spans="1:14" x14ac:dyDescent="0.2">
      <c r="A4806" s="9"/>
      <c r="B4806" s="9"/>
      <c r="C4806" s="9"/>
      <c r="D4806" s="9"/>
      <c r="E4806" s="9"/>
      <c r="F4806" s="9"/>
      <c r="G4806" s="9"/>
      <c r="H4806" s="9"/>
      <c r="I4806" s="9"/>
      <c r="J4806" s="9"/>
      <c r="K4806" s="9"/>
      <c r="L4806" s="9"/>
      <c r="M4806" s="9"/>
      <c r="N4806" s="9"/>
    </row>
    <row r="4807" spans="1:14" x14ac:dyDescent="0.2">
      <c r="A4807" s="9"/>
      <c r="B4807" s="9"/>
      <c r="C4807" s="9"/>
      <c r="D4807" s="9"/>
      <c r="E4807" s="9"/>
      <c r="F4807" s="9"/>
      <c r="G4807" s="9"/>
      <c r="H4807" s="9"/>
      <c r="I4807" s="9"/>
      <c r="J4807" s="9"/>
      <c r="K4807" s="9"/>
      <c r="L4807" s="9"/>
      <c r="M4807" s="9"/>
      <c r="N4807" s="9"/>
    </row>
    <row r="4808" spans="1:14" x14ac:dyDescent="0.2">
      <c r="A4808" s="9"/>
      <c r="B4808" s="9"/>
      <c r="C4808" s="9"/>
      <c r="D4808" s="9"/>
      <c r="E4808" s="9"/>
      <c r="F4808" s="9"/>
      <c r="G4808" s="9"/>
      <c r="H4808" s="9"/>
      <c r="I4808" s="9"/>
      <c r="J4808" s="9"/>
      <c r="K4808" s="9"/>
      <c r="L4808" s="9"/>
      <c r="M4808" s="9"/>
      <c r="N4808" s="9"/>
    </row>
    <row r="4809" spans="1:14" x14ac:dyDescent="0.2">
      <c r="A4809" s="9"/>
      <c r="B4809" s="9"/>
      <c r="C4809" s="9"/>
      <c r="D4809" s="9"/>
      <c r="E4809" s="9"/>
      <c r="F4809" s="9"/>
      <c r="G4809" s="9"/>
      <c r="H4809" s="9"/>
      <c r="I4809" s="9"/>
      <c r="J4809" s="9"/>
      <c r="K4809" s="9"/>
      <c r="L4809" s="9"/>
      <c r="M4809" s="9"/>
      <c r="N4809" s="9"/>
    </row>
    <row r="4810" spans="1:14" x14ac:dyDescent="0.2">
      <c r="A4810" s="9"/>
      <c r="B4810" s="9"/>
      <c r="C4810" s="9"/>
      <c r="D4810" s="9"/>
      <c r="E4810" s="9"/>
      <c r="F4810" s="9"/>
      <c r="G4810" s="9"/>
      <c r="H4810" s="9"/>
      <c r="I4810" s="9"/>
      <c r="J4810" s="9"/>
      <c r="K4810" s="9"/>
      <c r="L4810" s="9"/>
      <c r="M4810" s="9"/>
      <c r="N4810" s="9"/>
    </row>
    <row r="4811" spans="1:14" x14ac:dyDescent="0.2">
      <c r="A4811" s="9"/>
      <c r="B4811" s="9"/>
      <c r="C4811" s="9"/>
      <c r="D4811" s="9"/>
      <c r="E4811" s="9"/>
      <c r="F4811" s="9"/>
      <c r="G4811" s="9"/>
      <c r="H4811" s="9"/>
      <c r="I4811" s="9"/>
      <c r="J4811" s="9"/>
      <c r="K4811" s="9"/>
      <c r="L4811" s="9"/>
      <c r="M4811" s="9"/>
      <c r="N4811" s="9"/>
    </row>
    <row r="4812" spans="1:14" x14ac:dyDescent="0.2">
      <c r="A4812" s="9"/>
      <c r="B4812" s="9"/>
      <c r="C4812" s="9"/>
      <c r="D4812" s="9"/>
      <c r="E4812" s="9"/>
      <c r="F4812" s="9"/>
      <c r="G4812" s="9"/>
      <c r="H4812" s="9"/>
      <c r="I4812" s="9"/>
      <c r="J4812" s="9"/>
      <c r="K4812" s="9"/>
      <c r="L4812" s="9"/>
      <c r="M4812" s="9"/>
      <c r="N4812" s="9"/>
    </row>
    <row r="4813" spans="1:14" x14ac:dyDescent="0.2">
      <c r="A4813" s="9"/>
      <c r="B4813" s="9"/>
      <c r="C4813" s="9"/>
      <c r="D4813" s="9"/>
      <c r="E4813" s="9"/>
      <c r="F4813" s="9"/>
      <c r="G4813" s="9"/>
      <c r="H4813" s="9"/>
      <c r="I4813" s="9"/>
      <c r="J4813" s="9"/>
      <c r="K4813" s="9"/>
      <c r="L4813" s="9"/>
      <c r="M4813" s="9"/>
      <c r="N4813" s="9"/>
    </row>
    <row r="4814" spans="1:14" x14ac:dyDescent="0.2">
      <c r="A4814" s="9"/>
      <c r="B4814" s="9"/>
      <c r="C4814" s="9"/>
      <c r="D4814" s="9"/>
      <c r="E4814" s="9"/>
      <c r="F4814" s="9"/>
      <c r="G4814" s="9"/>
      <c r="H4814" s="9"/>
      <c r="I4814" s="9"/>
      <c r="J4814" s="9"/>
      <c r="K4814" s="9"/>
      <c r="L4814" s="9"/>
      <c r="M4814" s="9"/>
      <c r="N4814" s="9"/>
    </row>
    <row r="4815" spans="1:14" x14ac:dyDescent="0.2">
      <c r="A4815" s="9"/>
      <c r="B4815" s="9"/>
      <c r="C4815" s="9"/>
      <c r="D4815" s="9"/>
      <c r="E4815" s="9"/>
      <c r="F4815" s="9"/>
      <c r="G4815" s="9"/>
      <c r="H4815" s="9"/>
      <c r="I4815" s="9"/>
      <c r="J4815" s="9"/>
      <c r="K4815" s="9"/>
      <c r="L4815" s="9"/>
      <c r="M4815" s="9"/>
      <c r="N4815" s="9"/>
    </row>
    <row r="4816" spans="1:14" x14ac:dyDescent="0.2">
      <c r="A4816" s="9"/>
      <c r="B4816" s="9"/>
      <c r="C4816" s="9"/>
      <c r="D4816" s="9"/>
      <c r="E4816" s="9"/>
      <c r="F4816" s="9"/>
      <c r="G4816" s="9"/>
      <c r="H4816" s="9"/>
      <c r="I4816" s="9"/>
      <c r="J4816" s="9"/>
      <c r="K4816" s="9"/>
      <c r="L4816" s="9"/>
      <c r="M4816" s="9"/>
      <c r="N4816" s="9"/>
    </row>
    <row r="4817" spans="1:14" x14ac:dyDescent="0.2">
      <c r="A4817" s="9"/>
      <c r="B4817" s="9"/>
      <c r="C4817" s="9"/>
      <c r="D4817" s="9"/>
      <c r="E4817" s="9"/>
      <c r="F4817" s="9"/>
      <c r="G4817" s="9"/>
      <c r="H4817" s="9"/>
      <c r="I4817" s="9"/>
      <c r="J4817" s="9"/>
      <c r="K4817" s="9"/>
      <c r="L4817" s="9"/>
      <c r="M4817" s="9"/>
      <c r="N4817" s="9"/>
    </row>
    <row r="4818" spans="1:14" x14ac:dyDescent="0.2">
      <c r="A4818" s="9"/>
      <c r="B4818" s="9"/>
      <c r="C4818" s="9"/>
      <c r="D4818" s="9"/>
      <c r="E4818" s="9"/>
      <c r="F4818" s="9"/>
      <c r="G4818" s="9"/>
      <c r="H4818" s="9"/>
      <c r="I4818" s="9"/>
      <c r="J4818" s="9"/>
      <c r="K4818" s="9"/>
      <c r="L4818" s="9"/>
      <c r="M4818" s="9"/>
      <c r="N4818" s="9"/>
    </row>
    <row r="4819" spans="1:14" x14ac:dyDescent="0.2">
      <c r="A4819" s="9"/>
      <c r="B4819" s="9"/>
      <c r="C4819" s="9"/>
      <c r="D4819" s="9"/>
      <c r="E4819" s="9"/>
      <c r="F4819" s="9"/>
      <c r="G4819" s="9"/>
      <c r="H4819" s="9"/>
      <c r="I4819" s="9"/>
      <c r="J4819" s="9"/>
      <c r="K4819" s="9"/>
      <c r="L4819" s="9"/>
      <c r="M4819" s="9"/>
      <c r="N4819" s="9"/>
    </row>
    <row r="4820" spans="1:14" x14ac:dyDescent="0.2">
      <c r="A4820" s="9"/>
      <c r="B4820" s="9"/>
      <c r="C4820" s="9"/>
      <c r="D4820" s="9"/>
      <c r="E4820" s="9"/>
      <c r="F4820" s="9"/>
      <c r="G4820" s="9"/>
      <c r="H4820" s="9"/>
      <c r="I4820" s="9"/>
      <c r="J4820" s="9"/>
      <c r="K4820" s="9"/>
      <c r="L4820" s="9"/>
      <c r="M4820" s="9"/>
      <c r="N4820" s="9"/>
    </row>
    <row r="4821" spans="1:14" x14ac:dyDescent="0.2">
      <c r="A4821" s="9"/>
      <c r="B4821" s="9"/>
      <c r="C4821" s="9"/>
      <c r="D4821" s="9"/>
      <c r="E4821" s="9"/>
      <c r="F4821" s="9"/>
      <c r="G4821" s="9"/>
      <c r="H4821" s="9"/>
      <c r="I4821" s="9"/>
      <c r="J4821" s="9"/>
      <c r="K4821" s="9"/>
      <c r="L4821" s="9"/>
      <c r="M4821" s="9"/>
      <c r="N4821" s="9"/>
    </row>
    <row r="4822" spans="1:14" x14ac:dyDescent="0.2">
      <c r="A4822" s="9"/>
      <c r="B4822" s="9"/>
      <c r="C4822" s="9"/>
      <c r="D4822" s="9"/>
      <c r="E4822" s="9"/>
      <c r="F4822" s="9"/>
      <c r="G4822" s="9"/>
      <c r="H4822" s="9"/>
      <c r="I4822" s="9"/>
      <c r="J4822" s="9"/>
      <c r="K4822" s="9"/>
      <c r="L4822" s="9"/>
      <c r="M4822" s="9"/>
      <c r="N4822" s="9"/>
    </row>
    <row r="4823" spans="1:14" x14ac:dyDescent="0.2">
      <c r="A4823" s="9"/>
      <c r="B4823" s="9"/>
      <c r="C4823" s="9"/>
      <c r="D4823" s="9"/>
      <c r="E4823" s="9"/>
      <c r="F4823" s="9"/>
      <c r="G4823" s="9"/>
      <c r="H4823" s="9"/>
      <c r="I4823" s="9"/>
      <c r="J4823" s="9"/>
      <c r="K4823" s="9"/>
      <c r="L4823" s="9"/>
      <c r="M4823" s="9"/>
      <c r="N4823" s="9"/>
    </row>
    <row r="4824" spans="1:14" x14ac:dyDescent="0.2">
      <c r="A4824" s="9"/>
      <c r="B4824" s="9"/>
      <c r="C4824" s="9"/>
      <c r="D4824" s="9"/>
      <c r="E4824" s="9"/>
      <c r="F4824" s="9"/>
      <c r="G4824" s="9"/>
      <c r="H4824" s="9"/>
      <c r="I4824" s="9"/>
      <c r="J4824" s="9"/>
      <c r="K4824" s="9"/>
      <c r="L4824" s="9"/>
      <c r="M4824" s="9"/>
      <c r="N4824" s="9"/>
    </row>
    <row r="4825" spans="1:14" x14ac:dyDescent="0.2">
      <c r="A4825" s="9"/>
      <c r="B4825" s="9"/>
      <c r="C4825" s="9"/>
      <c r="D4825" s="9"/>
      <c r="E4825" s="9"/>
      <c r="F4825" s="9"/>
      <c r="G4825" s="9"/>
      <c r="H4825" s="9"/>
      <c r="I4825" s="9"/>
      <c r="J4825" s="9"/>
      <c r="K4825" s="9"/>
      <c r="L4825" s="9"/>
      <c r="M4825" s="9"/>
      <c r="N4825" s="9"/>
    </row>
    <row r="4826" spans="1:14" x14ac:dyDescent="0.2">
      <c r="A4826" s="9"/>
      <c r="B4826" s="9"/>
      <c r="C4826" s="9"/>
      <c r="D4826" s="9"/>
      <c r="E4826" s="9"/>
      <c r="F4826" s="9"/>
      <c r="G4826" s="9"/>
      <c r="H4826" s="9"/>
      <c r="I4826" s="9"/>
      <c r="J4826" s="9"/>
      <c r="K4826" s="9"/>
      <c r="L4826" s="9"/>
      <c r="M4826" s="9"/>
      <c r="N4826" s="9"/>
    </row>
    <row r="4827" spans="1:14" x14ac:dyDescent="0.2">
      <c r="A4827" s="9"/>
      <c r="B4827" s="9"/>
      <c r="C4827" s="9"/>
      <c r="D4827" s="9"/>
      <c r="E4827" s="9"/>
      <c r="F4827" s="9"/>
      <c r="G4827" s="9"/>
      <c r="H4827" s="9"/>
      <c r="I4827" s="9"/>
      <c r="J4827" s="9"/>
      <c r="K4827" s="9"/>
      <c r="L4827" s="9"/>
      <c r="M4827" s="9"/>
      <c r="N4827" s="9"/>
    </row>
    <row r="4828" spans="1:14" x14ac:dyDescent="0.2">
      <c r="A4828" s="9"/>
      <c r="B4828" s="9"/>
      <c r="C4828" s="9"/>
      <c r="D4828" s="9"/>
      <c r="E4828" s="9"/>
      <c r="F4828" s="9"/>
      <c r="G4828" s="9"/>
      <c r="H4828" s="9"/>
      <c r="I4828" s="9"/>
      <c r="J4828" s="9"/>
      <c r="K4828" s="9"/>
      <c r="L4828" s="9"/>
      <c r="M4828" s="9"/>
      <c r="N4828" s="9"/>
    </row>
    <row r="4829" spans="1:14" x14ac:dyDescent="0.2">
      <c r="A4829" s="9"/>
      <c r="B4829" s="9"/>
      <c r="C4829" s="9"/>
      <c r="D4829" s="9"/>
      <c r="E4829" s="9"/>
      <c r="F4829" s="9"/>
      <c r="G4829" s="9"/>
      <c r="H4829" s="9"/>
      <c r="I4829" s="9"/>
      <c r="J4829" s="9"/>
      <c r="K4829" s="9"/>
      <c r="L4829" s="9"/>
      <c r="M4829" s="9"/>
      <c r="N4829" s="9"/>
    </row>
    <row r="4830" spans="1:14" x14ac:dyDescent="0.2">
      <c r="A4830" s="9"/>
      <c r="B4830" s="9"/>
      <c r="C4830" s="9"/>
      <c r="D4830" s="9"/>
      <c r="E4830" s="9"/>
      <c r="F4830" s="9"/>
      <c r="G4830" s="9"/>
      <c r="H4830" s="9"/>
      <c r="I4830" s="9"/>
      <c r="J4830" s="9"/>
      <c r="K4830" s="9"/>
      <c r="L4830" s="9"/>
      <c r="M4830" s="9"/>
      <c r="N4830" s="9"/>
    </row>
    <row r="4831" spans="1:14" x14ac:dyDescent="0.2">
      <c r="A4831" s="9"/>
      <c r="B4831" s="9"/>
      <c r="C4831" s="9"/>
      <c r="D4831" s="9"/>
      <c r="E4831" s="9"/>
      <c r="F4831" s="9"/>
      <c r="G4831" s="9"/>
      <c r="H4831" s="9"/>
      <c r="I4831" s="9"/>
      <c r="J4831" s="9"/>
      <c r="K4831" s="9"/>
      <c r="L4831" s="9"/>
      <c r="M4831" s="9"/>
      <c r="N4831" s="9"/>
    </row>
    <row r="4832" spans="1:14" x14ac:dyDescent="0.2">
      <c r="A4832" s="9"/>
      <c r="B4832" s="9"/>
      <c r="C4832" s="9"/>
      <c r="D4832" s="9"/>
      <c r="E4832" s="9"/>
      <c r="F4832" s="9"/>
      <c r="G4832" s="9"/>
      <c r="H4832" s="9"/>
      <c r="I4832" s="9"/>
      <c r="J4832" s="9"/>
      <c r="K4832" s="9"/>
      <c r="L4832" s="9"/>
      <c r="M4832" s="9"/>
      <c r="N4832" s="9"/>
    </row>
    <row r="4833" spans="1:14" x14ac:dyDescent="0.2">
      <c r="A4833" s="9"/>
      <c r="B4833" s="9"/>
      <c r="C4833" s="9"/>
      <c r="D4833" s="9"/>
      <c r="E4833" s="9"/>
      <c r="F4833" s="9"/>
      <c r="G4833" s="9"/>
      <c r="H4833" s="9"/>
      <c r="I4833" s="9"/>
      <c r="J4833" s="9"/>
      <c r="K4833" s="9"/>
      <c r="L4833" s="9"/>
      <c r="M4833" s="9"/>
      <c r="N4833" s="9"/>
    </row>
    <row r="4834" spans="1:14" x14ac:dyDescent="0.2">
      <c r="A4834" s="9"/>
      <c r="B4834" s="9"/>
      <c r="C4834" s="9"/>
      <c r="D4834" s="9"/>
      <c r="E4834" s="9"/>
      <c r="F4834" s="9"/>
      <c r="G4834" s="9"/>
      <c r="H4834" s="9"/>
      <c r="I4834" s="9"/>
      <c r="J4834" s="9"/>
      <c r="K4834" s="9"/>
      <c r="L4834" s="9"/>
      <c r="M4834" s="9"/>
      <c r="N4834" s="9"/>
    </row>
    <row r="4835" spans="1:14" x14ac:dyDescent="0.2">
      <c r="A4835" s="9"/>
      <c r="B4835" s="9"/>
      <c r="C4835" s="9"/>
      <c r="D4835" s="9"/>
      <c r="E4835" s="9"/>
      <c r="F4835" s="9"/>
      <c r="G4835" s="9"/>
      <c r="H4835" s="9"/>
      <c r="I4835" s="9"/>
      <c r="J4835" s="9"/>
      <c r="K4835" s="9"/>
      <c r="L4835" s="9"/>
      <c r="M4835" s="9"/>
      <c r="N4835" s="9"/>
    </row>
    <row r="4836" spans="1:14" x14ac:dyDescent="0.2">
      <c r="A4836" s="9"/>
      <c r="B4836" s="9"/>
      <c r="C4836" s="9"/>
      <c r="D4836" s="9"/>
      <c r="E4836" s="9"/>
      <c r="F4836" s="9"/>
      <c r="G4836" s="9"/>
      <c r="H4836" s="9"/>
      <c r="I4836" s="9"/>
      <c r="J4836" s="9"/>
      <c r="K4836" s="9"/>
      <c r="L4836" s="9"/>
      <c r="M4836" s="9"/>
      <c r="N4836" s="9"/>
    </row>
    <row r="4837" spans="1:14" x14ac:dyDescent="0.2">
      <c r="A4837" s="9"/>
      <c r="B4837" s="9"/>
      <c r="C4837" s="9"/>
      <c r="D4837" s="9"/>
      <c r="E4837" s="9"/>
      <c r="F4837" s="9"/>
      <c r="G4837" s="9"/>
      <c r="H4837" s="9"/>
      <c r="I4837" s="9"/>
      <c r="J4837" s="9"/>
      <c r="K4837" s="9"/>
      <c r="L4837" s="9"/>
      <c r="M4837" s="9"/>
      <c r="N4837" s="9"/>
    </row>
    <row r="4838" spans="1:14" x14ac:dyDescent="0.2">
      <c r="A4838" s="9"/>
      <c r="B4838" s="9"/>
      <c r="C4838" s="9"/>
      <c r="D4838" s="9"/>
      <c r="E4838" s="9"/>
      <c r="F4838" s="9"/>
      <c r="G4838" s="9"/>
      <c r="H4838" s="9"/>
      <c r="I4838" s="9"/>
      <c r="J4838" s="9"/>
      <c r="K4838" s="9"/>
      <c r="L4838" s="9"/>
      <c r="M4838" s="9"/>
      <c r="N4838" s="9"/>
    </row>
    <row r="4839" spans="1:14" x14ac:dyDescent="0.2">
      <c r="A4839" s="9"/>
      <c r="B4839" s="9"/>
      <c r="C4839" s="9"/>
      <c r="D4839" s="9"/>
      <c r="E4839" s="9"/>
      <c r="F4839" s="9"/>
      <c r="G4839" s="9"/>
      <c r="H4839" s="9"/>
      <c r="I4839" s="9"/>
      <c r="J4839" s="9"/>
      <c r="K4839" s="9"/>
      <c r="L4839" s="9"/>
      <c r="M4839" s="9"/>
      <c r="N4839" s="9"/>
    </row>
    <row r="4840" spans="1:14" x14ac:dyDescent="0.2">
      <c r="A4840" s="9"/>
      <c r="B4840" s="9"/>
      <c r="C4840" s="9"/>
      <c r="D4840" s="9"/>
      <c r="E4840" s="9"/>
      <c r="F4840" s="9"/>
      <c r="G4840" s="9"/>
      <c r="H4840" s="9"/>
      <c r="I4840" s="9"/>
      <c r="J4840" s="9"/>
      <c r="K4840" s="9"/>
      <c r="L4840" s="9"/>
      <c r="M4840" s="9"/>
      <c r="N4840" s="9"/>
    </row>
    <row r="4841" spans="1:14" x14ac:dyDescent="0.2">
      <c r="A4841" s="9"/>
      <c r="B4841" s="9"/>
      <c r="C4841" s="9"/>
      <c r="D4841" s="9"/>
      <c r="E4841" s="9"/>
      <c r="F4841" s="9"/>
      <c r="G4841" s="9"/>
      <c r="H4841" s="9"/>
      <c r="I4841" s="9"/>
      <c r="J4841" s="9"/>
      <c r="K4841" s="9"/>
      <c r="L4841" s="9"/>
      <c r="M4841" s="9"/>
      <c r="N4841" s="9"/>
    </row>
    <row r="4842" spans="1:14" x14ac:dyDescent="0.2">
      <c r="A4842" s="9"/>
      <c r="B4842" s="9"/>
      <c r="C4842" s="9"/>
      <c r="D4842" s="9"/>
      <c r="E4842" s="9"/>
      <c r="F4842" s="9"/>
      <c r="G4842" s="9"/>
      <c r="H4842" s="9"/>
      <c r="I4842" s="9"/>
      <c r="J4842" s="9"/>
      <c r="K4842" s="9"/>
      <c r="L4842" s="9"/>
      <c r="M4842" s="9"/>
      <c r="N4842" s="9"/>
    </row>
    <row r="4843" spans="1:14" x14ac:dyDescent="0.2">
      <c r="A4843" s="9"/>
      <c r="B4843" s="9"/>
      <c r="C4843" s="9"/>
      <c r="D4843" s="9"/>
      <c r="E4843" s="9"/>
      <c r="F4843" s="9"/>
      <c r="G4843" s="9"/>
      <c r="H4843" s="9"/>
      <c r="I4843" s="9"/>
      <c r="J4843" s="9"/>
      <c r="K4843" s="9"/>
      <c r="L4843" s="9"/>
      <c r="M4843" s="9"/>
      <c r="N4843" s="9"/>
    </row>
    <row r="4844" spans="1:14" x14ac:dyDescent="0.2">
      <c r="A4844" s="9"/>
      <c r="B4844" s="9"/>
      <c r="C4844" s="9"/>
      <c r="D4844" s="9"/>
      <c r="E4844" s="9"/>
      <c r="F4844" s="9"/>
      <c r="G4844" s="9"/>
      <c r="H4844" s="9"/>
      <c r="I4844" s="9"/>
      <c r="J4844" s="9"/>
      <c r="K4844" s="9"/>
      <c r="L4844" s="9"/>
      <c r="M4844" s="9"/>
      <c r="N4844" s="9"/>
    </row>
    <row r="4845" spans="1:14" x14ac:dyDescent="0.2">
      <c r="A4845" s="9"/>
      <c r="B4845" s="9"/>
      <c r="C4845" s="9"/>
      <c r="D4845" s="9"/>
      <c r="E4845" s="9"/>
      <c r="F4845" s="9"/>
      <c r="G4845" s="9"/>
      <c r="H4845" s="9"/>
      <c r="I4845" s="9"/>
      <c r="J4845" s="9"/>
      <c r="K4845" s="9"/>
      <c r="L4845" s="9"/>
      <c r="M4845" s="9"/>
      <c r="N4845" s="9"/>
    </row>
    <row r="4846" spans="1:14" x14ac:dyDescent="0.2">
      <c r="A4846" s="9"/>
      <c r="B4846" s="9"/>
      <c r="C4846" s="9"/>
      <c r="D4846" s="9"/>
      <c r="E4846" s="9"/>
      <c r="F4846" s="9"/>
      <c r="G4846" s="9"/>
      <c r="H4846" s="9"/>
      <c r="I4846" s="9"/>
      <c r="J4846" s="9"/>
      <c r="K4846" s="9"/>
      <c r="L4846" s="9"/>
      <c r="M4846" s="9"/>
      <c r="N4846" s="9"/>
    </row>
    <row r="4847" spans="1:14" x14ac:dyDescent="0.2">
      <c r="A4847" s="9"/>
      <c r="B4847" s="9"/>
      <c r="C4847" s="9"/>
      <c r="D4847" s="9"/>
      <c r="E4847" s="9"/>
      <c r="F4847" s="9"/>
      <c r="G4847" s="9"/>
      <c r="H4847" s="9"/>
      <c r="I4847" s="9"/>
      <c r="J4847" s="9"/>
      <c r="K4847" s="9"/>
      <c r="L4847" s="9"/>
      <c r="M4847" s="9"/>
      <c r="N4847" s="9"/>
    </row>
    <row r="4848" spans="1:14" x14ac:dyDescent="0.2">
      <c r="A4848" s="9"/>
      <c r="B4848" s="9"/>
      <c r="C4848" s="9"/>
      <c r="D4848" s="9"/>
      <c r="E4848" s="9"/>
      <c r="F4848" s="9"/>
      <c r="G4848" s="9"/>
      <c r="H4848" s="9"/>
      <c r="I4848" s="9"/>
      <c r="J4848" s="9"/>
      <c r="K4848" s="9"/>
      <c r="L4848" s="9"/>
      <c r="M4848" s="9"/>
      <c r="N4848" s="9"/>
    </row>
    <row r="4849" spans="1:14" x14ac:dyDescent="0.2">
      <c r="A4849" s="9"/>
      <c r="B4849" s="9"/>
      <c r="C4849" s="9"/>
      <c r="D4849" s="9"/>
      <c r="E4849" s="9"/>
      <c r="F4849" s="9"/>
      <c r="G4849" s="9"/>
      <c r="H4849" s="9"/>
      <c r="I4849" s="9"/>
      <c r="J4849" s="9"/>
      <c r="K4849" s="9"/>
      <c r="L4849" s="9"/>
      <c r="M4849" s="9"/>
      <c r="N4849" s="9"/>
    </row>
    <row r="4850" spans="1:14" x14ac:dyDescent="0.2">
      <c r="A4850" s="9"/>
      <c r="B4850" s="9"/>
      <c r="C4850" s="9"/>
      <c r="D4850" s="9"/>
      <c r="E4850" s="9"/>
      <c r="F4850" s="9"/>
      <c r="G4850" s="9"/>
      <c r="H4850" s="9"/>
      <c r="I4850" s="9"/>
      <c r="J4850" s="9"/>
      <c r="K4850" s="9"/>
      <c r="L4850" s="9"/>
      <c r="M4850" s="9"/>
      <c r="N4850" s="9"/>
    </row>
    <row r="4851" spans="1:14" x14ac:dyDescent="0.2">
      <c r="A4851" s="9"/>
      <c r="B4851" s="9"/>
      <c r="C4851" s="9"/>
      <c r="D4851" s="9"/>
      <c r="E4851" s="9"/>
      <c r="F4851" s="9"/>
      <c r="G4851" s="9"/>
      <c r="H4851" s="9"/>
      <c r="I4851" s="9"/>
      <c r="J4851" s="9"/>
      <c r="K4851" s="9"/>
      <c r="L4851" s="9"/>
      <c r="M4851" s="9"/>
      <c r="N4851" s="9"/>
    </row>
    <row r="4852" spans="1:14" x14ac:dyDescent="0.2">
      <c r="A4852" s="9"/>
      <c r="B4852" s="9"/>
      <c r="C4852" s="9"/>
      <c r="D4852" s="9"/>
      <c r="E4852" s="9"/>
      <c r="F4852" s="9"/>
      <c r="G4852" s="9"/>
      <c r="H4852" s="9"/>
      <c r="I4852" s="9"/>
      <c r="J4852" s="9"/>
      <c r="K4852" s="9"/>
      <c r="L4852" s="9"/>
      <c r="M4852" s="9"/>
      <c r="N4852" s="9"/>
    </row>
    <row r="4853" spans="1:14" x14ac:dyDescent="0.2">
      <c r="A4853" s="9"/>
      <c r="B4853" s="9"/>
      <c r="C4853" s="9"/>
      <c r="D4853" s="9"/>
      <c r="E4853" s="9"/>
      <c r="F4853" s="9"/>
      <c r="G4853" s="9"/>
      <c r="H4853" s="9"/>
      <c r="I4853" s="9"/>
      <c r="J4853" s="9"/>
      <c r="K4853" s="9"/>
      <c r="L4853" s="9"/>
      <c r="M4853" s="9"/>
      <c r="N4853" s="9"/>
    </row>
    <row r="4854" spans="1:14" x14ac:dyDescent="0.2">
      <c r="A4854" s="9"/>
      <c r="B4854" s="9"/>
      <c r="C4854" s="9"/>
      <c r="D4854" s="9"/>
      <c r="E4854" s="9"/>
      <c r="F4854" s="9"/>
      <c r="G4854" s="9"/>
      <c r="H4854" s="9"/>
      <c r="I4854" s="9"/>
      <c r="J4854" s="9"/>
      <c r="K4854" s="9"/>
      <c r="L4854" s="9"/>
      <c r="M4854" s="9"/>
      <c r="N4854" s="9"/>
    </row>
    <row r="4855" spans="1:14" x14ac:dyDescent="0.2">
      <c r="A4855" s="9"/>
      <c r="B4855" s="9"/>
      <c r="C4855" s="9"/>
      <c r="D4855" s="9"/>
      <c r="E4855" s="9"/>
      <c r="F4855" s="9"/>
      <c r="G4855" s="9"/>
      <c r="H4855" s="9"/>
      <c r="I4855" s="9"/>
      <c r="J4855" s="9"/>
      <c r="K4855" s="9"/>
      <c r="L4855" s="9"/>
      <c r="M4855" s="9"/>
      <c r="N4855" s="9"/>
    </row>
    <row r="4856" spans="1:14" x14ac:dyDescent="0.2">
      <c r="A4856" s="9"/>
      <c r="B4856" s="9"/>
      <c r="C4856" s="9"/>
      <c r="D4856" s="9"/>
      <c r="E4856" s="9"/>
      <c r="F4856" s="9"/>
      <c r="G4856" s="9"/>
      <c r="H4856" s="9"/>
      <c r="I4856" s="9"/>
      <c r="J4856" s="9"/>
      <c r="K4856" s="9"/>
      <c r="L4856" s="9"/>
      <c r="M4856" s="9"/>
      <c r="N4856" s="9"/>
    </row>
    <row r="4857" spans="1:14" x14ac:dyDescent="0.2">
      <c r="A4857" s="9"/>
      <c r="B4857" s="9"/>
      <c r="C4857" s="9"/>
      <c r="D4857" s="9"/>
      <c r="E4857" s="9"/>
      <c r="F4857" s="9"/>
      <c r="G4857" s="9"/>
      <c r="H4857" s="9"/>
      <c r="I4857" s="9"/>
      <c r="J4857" s="9"/>
      <c r="K4857" s="9"/>
      <c r="L4857" s="9"/>
      <c r="M4857" s="9"/>
      <c r="N4857" s="9"/>
    </row>
    <row r="4858" spans="1:14" x14ac:dyDescent="0.2">
      <c r="A4858" s="9"/>
      <c r="B4858" s="9"/>
      <c r="C4858" s="9"/>
      <c r="D4858" s="9"/>
      <c r="E4858" s="9"/>
      <c r="F4858" s="9"/>
      <c r="G4858" s="9"/>
      <c r="H4858" s="9"/>
      <c r="I4858" s="9"/>
      <c r="J4858" s="9"/>
      <c r="K4858" s="9"/>
      <c r="L4858" s="9"/>
      <c r="M4858" s="9"/>
      <c r="N4858" s="9"/>
    </row>
    <row r="4859" spans="1:14" x14ac:dyDescent="0.2">
      <c r="A4859" s="9"/>
      <c r="B4859" s="9"/>
      <c r="C4859" s="9"/>
      <c r="D4859" s="9"/>
      <c r="E4859" s="9"/>
      <c r="F4859" s="9"/>
      <c r="G4859" s="9"/>
      <c r="H4859" s="9"/>
      <c r="I4859" s="9"/>
      <c r="J4859" s="9"/>
      <c r="K4859" s="9"/>
      <c r="L4859" s="9"/>
      <c r="M4859" s="9"/>
      <c r="N4859" s="9"/>
    </row>
    <row r="4860" spans="1:14" x14ac:dyDescent="0.2">
      <c r="A4860" s="9"/>
      <c r="B4860" s="9"/>
      <c r="C4860" s="9"/>
      <c r="D4860" s="9"/>
      <c r="E4860" s="9"/>
      <c r="F4860" s="9"/>
      <c r="G4860" s="9"/>
      <c r="H4860" s="9"/>
      <c r="I4860" s="9"/>
      <c r="J4860" s="9"/>
      <c r="K4860" s="9"/>
      <c r="L4860" s="9"/>
      <c r="M4860" s="9"/>
      <c r="N4860" s="9"/>
    </row>
    <row r="4861" spans="1:14" x14ac:dyDescent="0.2">
      <c r="A4861" s="9"/>
      <c r="B4861" s="9"/>
      <c r="C4861" s="9"/>
      <c r="D4861" s="9"/>
      <c r="E4861" s="9"/>
      <c r="F4861" s="9"/>
      <c r="G4861" s="9"/>
      <c r="H4861" s="9"/>
      <c r="I4861" s="9"/>
      <c r="J4861" s="9"/>
      <c r="K4861" s="9"/>
      <c r="L4861" s="9"/>
      <c r="M4861" s="9"/>
      <c r="N4861" s="9"/>
    </row>
    <row r="4862" spans="1:14" x14ac:dyDescent="0.2">
      <c r="A4862" s="9"/>
      <c r="B4862" s="9"/>
      <c r="C4862" s="9"/>
      <c r="D4862" s="9"/>
      <c r="E4862" s="9"/>
      <c r="F4862" s="9"/>
      <c r="G4862" s="9"/>
      <c r="H4862" s="9"/>
      <c r="I4862" s="9"/>
      <c r="J4862" s="9"/>
      <c r="K4862" s="9"/>
      <c r="L4862" s="9"/>
      <c r="M4862" s="9"/>
      <c r="N4862" s="9"/>
    </row>
    <row r="4863" spans="1:14" x14ac:dyDescent="0.2">
      <c r="A4863" s="9"/>
      <c r="B4863" s="9"/>
      <c r="C4863" s="9"/>
      <c r="D4863" s="9"/>
      <c r="E4863" s="9"/>
      <c r="F4863" s="9"/>
      <c r="G4863" s="9"/>
      <c r="H4863" s="9"/>
      <c r="I4863" s="9"/>
      <c r="J4863" s="9"/>
      <c r="K4863" s="9"/>
      <c r="L4863" s="9"/>
      <c r="M4863" s="9"/>
      <c r="N4863" s="9"/>
    </row>
    <row r="4864" spans="1:14" x14ac:dyDescent="0.2">
      <c r="A4864" s="9"/>
      <c r="B4864" s="9"/>
      <c r="C4864" s="9"/>
      <c r="D4864" s="9"/>
      <c r="E4864" s="9"/>
      <c r="F4864" s="9"/>
      <c r="G4864" s="9"/>
      <c r="H4864" s="9"/>
      <c r="I4864" s="9"/>
      <c r="J4864" s="9"/>
      <c r="K4864" s="9"/>
      <c r="L4864" s="9"/>
      <c r="M4864" s="9"/>
      <c r="N4864" s="9"/>
    </row>
    <row r="4865" spans="1:14" x14ac:dyDescent="0.2">
      <c r="A4865" s="9"/>
      <c r="B4865" s="9"/>
      <c r="C4865" s="9"/>
      <c r="D4865" s="9"/>
      <c r="E4865" s="9"/>
      <c r="F4865" s="9"/>
      <c r="G4865" s="9"/>
      <c r="H4865" s="9"/>
      <c r="I4865" s="9"/>
      <c r="J4865" s="9"/>
      <c r="K4865" s="9"/>
      <c r="L4865" s="9"/>
      <c r="M4865" s="9"/>
      <c r="N4865" s="9"/>
    </row>
    <row r="4866" spans="1:14" x14ac:dyDescent="0.2">
      <c r="A4866" s="9"/>
      <c r="B4866" s="9"/>
      <c r="C4866" s="9"/>
      <c r="D4866" s="9"/>
      <c r="E4866" s="9"/>
      <c r="F4866" s="9"/>
      <c r="G4866" s="9"/>
      <c r="H4866" s="9"/>
      <c r="I4866" s="9"/>
      <c r="J4866" s="9"/>
      <c r="K4866" s="9"/>
      <c r="L4866" s="9"/>
      <c r="M4866" s="9"/>
      <c r="N4866" s="9"/>
    </row>
    <row r="4867" spans="1:14" x14ac:dyDescent="0.2">
      <c r="A4867" s="9"/>
      <c r="B4867" s="9"/>
      <c r="C4867" s="9"/>
      <c r="D4867" s="9"/>
      <c r="E4867" s="9"/>
      <c r="F4867" s="9"/>
      <c r="G4867" s="9"/>
      <c r="H4867" s="9"/>
      <c r="I4867" s="9"/>
      <c r="J4867" s="9"/>
      <c r="K4867" s="9"/>
      <c r="L4867" s="9"/>
      <c r="M4867" s="9"/>
      <c r="N4867" s="9"/>
    </row>
    <row r="4868" spans="1:14" x14ac:dyDescent="0.2">
      <c r="A4868" s="9"/>
      <c r="B4868" s="9"/>
      <c r="C4868" s="9"/>
      <c r="D4868" s="9"/>
      <c r="E4868" s="9"/>
      <c r="F4868" s="9"/>
      <c r="G4868" s="9"/>
      <c r="H4868" s="9"/>
      <c r="I4868" s="9"/>
      <c r="J4868" s="9"/>
      <c r="K4868" s="9"/>
      <c r="L4868" s="9"/>
      <c r="M4868" s="9"/>
      <c r="N4868" s="9"/>
    </row>
    <row r="4869" spans="1:14" x14ac:dyDescent="0.2">
      <c r="A4869" s="9"/>
      <c r="B4869" s="9"/>
      <c r="C4869" s="9"/>
      <c r="D4869" s="9"/>
      <c r="E4869" s="9"/>
      <c r="F4869" s="9"/>
      <c r="G4869" s="9"/>
      <c r="H4869" s="9"/>
      <c r="I4869" s="9"/>
      <c r="J4869" s="9"/>
      <c r="K4869" s="9"/>
      <c r="L4869" s="9"/>
      <c r="M4869" s="9"/>
      <c r="N4869" s="9"/>
    </row>
    <row r="4870" spans="1:14" x14ac:dyDescent="0.2">
      <c r="A4870" s="9"/>
      <c r="B4870" s="9"/>
      <c r="C4870" s="9"/>
      <c r="D4870" s="9"/>
      <c r="E4870" s="9"/>
      <c r="F4870" s="9"/>
      <c r="G4870" s="9"/>
      <c r="H4870" s="9"/>
      <c r="I4870" s="9"/>
      <c r="J4870" s="9"/>
      <c r="K4870" s="9"/>
      <c r="L4870" s="9"/>
      <c r="M4870" s="9"/>
      <c r="N4870" s="9"/>
    </row>
    <row r="4871" spans="1:14" x14ac:dyDescent="0.2">
      <c r="A4871" s="9"/>
      <c r="B4871" s="9"/>
      <c r="C4871" s="9"/>
      <c r="D4871" s="9"/>
      <c r="E4871" s="9"/>
      <c r="F4871" s="9"/>
      <c r="G4871" s="9"/>
      <c r="H4871" s="9"/>
      <c r="I4871" s="9"/>
      <c r="J4871" s="9"/>
      <c r="K4871" s="9"/>
      <c r="L4871" s="9"/>
      <c r="M4871" s="9"/>
      <c r="N4871" s="9"/>
    </row>
    <row r="4872" spans="1:14" x14ac:dyDescent="0.2">
      <c r="A4872" s="9"/>
      <c r="B4872" s="9"/>
      <c r="C4872" s="9"/>
      <c r="D4872" s="9"/>
      <c r="E4872" s="9"/>
      <c r="F4872" s="9"/>
      <c r="G4872" s="9"/>
      <c r="H4872" s="9"/>
      <c r="I4872" s="9"/>
      <c r="J4872" s="9"/>
      <c r="K4872" s="9"/>
      <c r="L4872" s="9"/>
      <c r="M4872" s="9"/>
      <c r="N4872" s="9"/>
    </row>
    <row r="4873" spans="1:14" x14ac:dyDescent="0.2">
      <c r="A4873" s="9"/>
      <c r="B4873" s="9"/>
      <c r="C4873" s="9"/>
      <c r="D4873" s="9"/>
      <c r="E4873" s="9"/>
      <c r="F4873" s="9"/>
      <c r="G4873" s="9"/>
      <c r="H4873" s="9"/>
      <c r="I4873" s="9"/>
      <c r="J4873" s="9"/>
      <c r="K4873" s="9"/>
      <c r="L4873" s="9"/>
      <c r="M4873" s="9"/>
      <c r="N4873" s="9"/>
    </row>
    <row r="4874" spans="1:14" x14ac:dyDescent="0.2">
      <c r="A4874" s="9"/>
      <c r="B4874" s="9"/>
      <c r="C4874" s="9"/>
      <c r="D4874" s="9"/>
      <c r="E4874" s="9"/>
      <c r="F4874" s="9"/>
      <c r="G4874" s="9"/>
      <c r="H4874" s="9"/>
      <c r="I4874" s="9"/>
      <c r="J4874" s="9"/>
      <c r="K4874" s="9"/>
      <c r="L4874" s="9"/>
      <c r="M4874" s="9"/>
      <c r="N4874" s="9"/>
    </row>
    <row r="4875" spans="1:14" x14ac:dyDescent="0.2">
      <c r="A4875" s="9"/>
      <c r="B4875" s="9"/>
      <c r="C4875" s="9"/>
      <c r="D4875" s="9"/>
      <c r="E4875" s="9"/>
      <c r="F4875" s="9"/>
      <c r="G4875" s="9"/>
      <c r="H4875" s="9"/>
      <c r="I4875" s="9"/>
      <c r="J4875" s="9"/>
      <c r="K4875" s="9"/>
      <c r="L4875" s="9"/>
      <c r="M4875" s="9"/>
      <c r="N4875" s="9"/>
    </row>
    <row r="4876" spans="1:14" x14ac:dyDescent="0.2">
      <c r="A4876" s="9"/>
      <c r="B4876" s="9"/>
      <c r="C4876" s="9"/>
      <c r="D4876" s="9"/>
      <c r="E4876" s="9"/>
      <c r="F4876" s="9"/>
      <c r="G4876" s="9"/>
      <c r="H4876" s="9"/>
      <c r="I4876" s="9"/>
      <c r="J4876" s="9"/>
      <c r="K4876" s="9"/>
      <c r="L4876" s="9"/>
      <c r="M4876" s="9"/>
      <c r="N4876" s="9"/>
    </row>
    <row r="4877" spans="1:14" x14ac:dyDescent="0.2">
      <c r="A4877" s="9"/>
      <c r="B4877" s="9"/>
      <c r="C4877" s="9"/>
      <c r="D4877" s="9"/>
      <c r="E4877" s="9"/>
      <c r="F4877" s="9"/>
      <c r="G4877" s="9"/>
      <c r="H4877" s="9"/>
      <c r="I4877" s="9"/>
      <c r="J4877" s="9"/>
      <c r="K4877" s="9"/>
      <c r="L4877" s="9"/>
      <c r="M4877" s="9"/>
      <c r="N4877" s="9"/>
    </row>
    <row r="4878" spans="1:14" x14ac:dyDescent="0.2">
      <c r="A4878" s="9"/>
      <c r="B4878" s="9"/>
      <c r="C4878" s="9"/>
      <c r="D4878" s="9"/>
      <c r="E4878" s="9"/>
      <c r="F4878" s="9"/>
      <c r="G4878" s="9"/>
      <c r="H4878" s="9"/>
      <c r="I4878" s="9"/>
      <c r="J4878" s="9"/>
      <c r="K4878" s="9"/>
      <c r="L4878" s="9"/>
      <c r="M4878" s="9"/>
      <c r="N4878" s="9"/>
    </row>
    <row r="4879" spans="1:14" x14ac:dyDescent="0.2">
      <c r="A4879" s="9"/>
      <c r="B4879" s="9"/>
      <c r="C4879" s="9"/>
      <c r="D4879" s="9"/>
      <c r="E4879" s="9"/>
      <c r="F4879" s="9"/>
      <c r="G4879" s="9"/>
      <c r="H4879" s="9"/>
      <c r="I4879" s="9"/>
      <c r="J4879" s="9"/>
      <c r="K4879" s="9"/>
      <c r="L4879" s="9"/>
      <c r="M4879" s="9"/>
      <c r="N4879" s="9"/>
    </row>
    <row r="4880" spans="1:14" x14ac:dyDescent="0.2">
      <c r="A4880" s="9"/>
      <c r="B4880" s="9"/>
      <c r="C4880" s="9"/>
      <c r="D4880" s="9"/>
      <c r="E4880" s="9"/>
      <c r="F4880" s="9"/>
      <c r="G4880" s="9"/>
      <c r="H4880" s="9"/>
      <c r="I4880" s="9"/>
      <c r="J4880" s="9"/>
      <c r="K4880" s="9"/>
      <c r="L4880" s="9"/>
      <c r="M4880" s="9"/>
      <c r="N4880" s="9"/>
    </row>
    <row r="4881" spans="1:14" x14ac:dyDescent="0.2">
      <c r="A4881" s="9"/>
      <c r="B4881" s="9"/>
      <c r="C4881" s="9"/>
      <c r="D4881" s="9"/>
      <c r="E4881" s="9"/>
      <c r="F4881" s="9"/>
      <c r="G4881" s="9"/>
      <c r="H4881" s="9"/>
      <c r="I4881" s="9"/>
      <c r="J4881" s="9"/>
      <c r="K4881" s="9"/>
      <c r="L4881" s="9"/>
      <c r="M4881" s="9"/>
      <c r="N4881" s="9"/>
    </row>
    <row r="4882" spans="1:14" x14ac:dyDescent="0.2">
      <c r="A4882" s="9"/>
      <c r="B4882" s="9"/>
      <c r="C4882" s="9"/>
      <c r="D4882" s="9"/>
      <c r="E4882" s="9"/>
      <c r="F4882" s="9"/>
      <c r="G4882" s="9"/>
      <c r="H4882" s="9"/>
      <c r="I4882" s="9"/>
      <c r="J4882" s="9"/>
      <c r="K4882" s="9"/>
      <c r="L4882" s="9"/>
      <c r="M4882" s="9"/>
      <c r="N4882" s="9"/>
    </row>
    <row r="4883" spans="1:14" x14ac:dyDescent="0.2">
      <c r="A4883" s="9"/>
      <c r="B4883" s="9"/>
      <c r="C4883" s="9"/>
      <c r="D4883" s="9"/>
      <c r="E4883" s="9"/>
      <c r="F4883" s="9"/>
      <c r="G4883" s="9"/>
      <c r="H4883" s="9"/>
      <c r="I4883" s="9"/>
      <c r="J4883" s="9"/>
      <c r="K4883" s="9"/>
      <c r="L4883" s="9"/>
      <c r="M4883" s="9"/>
      <c r="N4883" s="9"/>
    </row>
    <row r="4884" spans="1:14" x14ac:dyDescent="0.2">
      <c r="A4884" s="9"/>
      <c r="B4884" s="9"/>
      <c r="C4884" s="9"/>
      <c r="D4884" s="9"/>
      <c r="E4884" s="9"/>
      <c r="F4884" s="9"/>
      <c r="G4884" s="9"/>
      <c r="H4884" s="9"/>
      <c r="I4884" s="9"/>
      <c r="J4884" s="9"/>
      <c r="K4884" s="9"/>
      <c r="L4884" s="9"/>
      <c r="M4884" s="9"/>
      <c r="N4884" s="9"/>
    </row>
    <row r="4885" spans="1:14" x14ac:dyDescent="0.2">
      <c r="A4885" s="9"/>
      <c r="B4885" s="9"/>
      <c r="C4885" s="9"/>
      <c r="D4885" s="9"/>
      <c r="E4885" s="9"/>
      <c r="F4885" s="9"/>
      <c r="G4885" s="9"/>
      <c r="H4885" s="9"/>
      <c r="I4885" s="9"/>
      <c r="J4885" s="9"/>
      <c r="K4885" s="9"/>
      <c r="L4885" s="9"/>
      <c r="M4885" s="9"/>
      <c r="N4885" s="9"/>
    </row>
    <row r="4886" spans="1:14" x14ac:dyDescent="0.2">
      <c r="A4886" s="9"/>
      <c r="B4886" s="9"/>
      <c r="C4886" s="9"/>
      <c r="D4886" s="9"/>
      <c r="E4886" s="9"/>
      <c r="F4886" s="9"/>
      <c r="G4886" s="9"/>
      <c r="H4886" s="9"/>
      <c r="I4886" s="9"/>
      <c r="J4886" s="9"/>
      <c r="K4886" s="9"/>
      <c r="L4886" s="9"/>
      <c r="M4886" s="9"/>
      <c r="N4886" s="9"/>
    </row>
    <row r="4887" spans="1:14" x14ac:dyDescent="0.2">
      <c r="A4887" s="9"/>
      <c r="B4887" s="9"/>
      <c r="C4887" s="9"/>
      <c r="D4887" s="9"/>
      <c r="E4887" s="9"/>
      <c r="F4887" s="9"/>
      <c r="G4887" s="9"/>
      <c r="H4887" s="9"/>
      <c r="I4887" s="9"/>
      <c r="J4887" s="9"/>
      <c r="K4887" s="9"/>
      <c r="L4887" s="9"/>
      <c r="M4887" s="9"/>
      <c r="N4887" s="9"/>
    </row>
    <row r="4888" spans="1:14" x14ac:dyDescent="0.2">
      <c r="A4888" s="9"/>
      <c r="B4888" s="9"/>
      <c r="C4888" s="9"/>
      <c r="D4888" s="9"/>
      <c r="E4888" s="9"/>
      <c r="F4888" s="9"/>
      <c r="G4888" s="9"/>
      <c r="H4888" s="9"/>
      <c r="I4888" s="9"/>
      <c r="J4888" s="9"/>
      <c r="K4888" s="9"/>
      <c r="L4888" s="9"/>
      <c r="M4888" s="9"/>
      <c r="N4888" s="9"/>
    </row>
    <row r="4889" spans="1:14" x14ac:dyDescent="0.2">
      <c r="A4889" s="9"/>
      <c r="B4889" s="9"/>
      <c r="C4889" s="9"/>
      <c r="D4889" s="9"/>
      <c r="E4889" s="9"/>
      <c r="F4889" s="9"/>
      <c r="G4889" s="9"/>
      <c r="H4889" s="9"/>
      <c r="I4889" s="9"/>
      <c r="J4889" s="9"/>
      <c r="K4889" s="9"/>
      <c r="L4889" s="9"/>
      <c r="M4889" s="9"/>
      <c r="N4889" s="9"/>
    </row>
    <row r="4890" spans="1:14" x14ac:dyDescent="0.2">
      <c r="A4890" s="9"/>
      <c r="B4890" s="9"/>
      <c r="C4890" s="9"/>
      <c r="D4890" s="9"/>
      <c r="E4890" s="9"/>
      <c r="F4890" s="9"/>
      <c r="G4890" s="9"/>
      <c r="H4890" s="9"/>
      <c r="I4890" s="9"/>
      <c r="J4890" s="9"/>
      <c r="K4890" s="9"/>
      <c r="L4890" s="9"/>
      <c r="M4890" s="9"/>
      <c r="N4890" s="9"/>
    </row>
    <row r="4891" spans="1:14" x14ac:dyDescent="0.2">
      <c r="A4891" s="9"/>
      <c r="B4891" s="9"/>
      <c r="C4891" s="9"/>
      <c r="D4891" s="9"/>
      <c r="E4891" s="9"/>
      <c r="F4891" s="9"/>
      <c r="G4891" s="9"/>
      <c r="H4891" s="9"/>
      <c r="I4891" s="9"/>
      <c r="J4891" s="9"/>
      <c r="K4891" s="9"/>
      <c r="L4891" s="9"/>
      <c r="M4891" s="9"/>
      <c r="N4891" s="9"/>
    </row>
    <row r="4892" spans="1:14" x14ac:dyDescent="0.2">
      <c r="A4892" s="9"/>
      <c r="B4892" s="9"/>
      <c r="C4892" s="9"/>
      <c r="D4892" s="9"/>
      <c r="E4892" s="9"/>
      <c r="F4892" s="9"/>
      <c r="G4892" s="9"/>
      <c r="H4892" s="9"/>
      <c r="I4892" s="9"/>
      <c r="J4892" s="9"/>
      <c r="K4892" s="9"/>
      <c r="L4892" s="9"/>
      <c r="M4892" s="9"/>
      <c r="N4892" s="9"/>
    </row>
    <row r="4893" spans="1:14" x14ac:dyDescent="0.2">
      <c r="A4893" s="9"/>
      <c r="B4893" s="9"/>
      <c r="C4893" s="9"/>
      <c r="D4893" s="9"/>
      <c r="E4893" s="9"/>
      <c r="F4893" s="9"/>
      <c r="G4893" s="9"/>
      <c r="H4893" s="9"/>
      <c r="I4893" s="9"/>
      <c r="J4893" s="9"/>
      <c r="K4893" s="9"/>
      <c r="L4893" s="9"/>
      <c r="M4893" s="9"/>
      <c r="N4893" s="9"/>
    </row>
    <row r="4894" spans="1:14" x14ac:dyDescent="0.2">
      <c r="A4894" s="9"/>
      <c r="B4894" s="9"/>
      <c r="C4894" s="9"/>
      <c r="D4894" s="9"/>
      <c r="E4894" s="9"/>
      <c r="F4894" s="9"/>
      <c r="G4894" s="9"/>
      <c r="H4894" s="9"/>
      <c r="I4894" s="9"/>
      <c r="J4894" s="9"/>
      <c r="K4894" s="9"/>
      <c r="L4894" s="9"/>
      <c r="M4894" s="9"/>
      <c r="N4894" s="9"/>
    </row>
    <row r="4895" spans="1:14" x14ac:dyDescent="0.2">
      <c r="A4895" s="9"/>
      <c r="B4895" s="9"/>
      <c r="C4895" s="9"/>
      <c r="D4895" s="9"/>
      <c r="E4895" s="9"/>
      <c r="F4895" s="9"/>
      <c r="G4895" s="9"/>
      <c r="H4895" s="9"/>
      <c r="I4895" s="9"/>
      <c r="J4895" s="9"/>
      <c r="K4895" s="9"/>
      <c r="L4895" s="9"/>
      <c r="M4895" s="9"/>
      <c r="N4895" s="9"/>
    </row>
    <row r="4896" spans="1:14" x14ac:dyDescent="0.2">
      <c r="A4896" s="9"/>
      <c r="B4896" s="9"/>
      <c r="C4896" s="9"/>
      <c r="D4896" s="9"/>
      <c r="E4896" s="9"/>
      <c r="F4896" s="9"/>
      <c r="G4896" s="9"/>
      <c r="H4896" s="9"/>
      <c r="I4896" s="9"/>
      <c r="J4896" s="9"/>
      <c r="K4896" s="9"/>
      <c r="L4896" s="9"/>
      <c r="M4896" s="9"/>
      <c r="N4896" s="9"/>
    </row>
    <row r="4897" spans="1:14" x14ac:dyDescent="0.2">
      <c r="A4897" s="9"/>
      <c r="B4897" s="9"/>
      <c r="C4897" s="9"/>
      <c r="D4897" s="9"/>
      <c r="E4897" s="9"/>
      <c r="F4897" s="9"/>
      <c r="G4897" s="9"/>
      <c r="H4897" s="9"/>
      <c r="I4897" s="9"/>
      <c r="J4897" s="9"/>
      <c r="K4897" s="9"/>
      <c r="L4897" s="9"/>
      <c r="M4897" s="9"/>
      <c r="N4897" s="9"/>
    </row>
    <row r="4898" spans="1:14" x14ac:dyDescent="0.2">
      <c r="A4898" s="9"/>
      <c r="B4898" s="9"/>
      <c r="C4898" s="9"/>
      <c r="D4898" s="9"/>
      <c r="E4898" s="9"/>
      <c r="F4898" s="9"/>
      <c r="G4898" s="9"/>
      <c r="H4898" s="9"/>
      <c r="I4898" s="9"/>
      <c r="J4898" s="9"/>
      <c r="K4898" s="9"/>
      <c r="L4898" s="9"/>
      <c r="M4898" s="9"/>
      <c r="N4898" s="9"/>
    </row>
    <row r="4899" spans="1:14" x14ac:dyDescent="0.2">
      <c r="A4899" s="9"/>
      <c r="B4899" s="9"/>
      <c r="C4899" s="9"/>
      <c r="D4899" s="9"/>
      <c r="E4899" s="9"/>
      <c r="F4899" s="9"/>
      <c r="G4899" s="9"/>
      <c r="H4899" s="9"/>
      <c r="I4899" s="9"/>
      <c r="J4899" s="9"/>
      <c r="K4899" s="9"/>
      <c r="L4899" s="9"/>
      <c r="M4899" s="9"/>
      <c r="N4899" s="9"/>
    </row>
    <row r="4900" spans="1:14" x14ac:dyDescent="0.2">
      <c r="A4900" s="9"/>
      <c r="B4900" s="9"/>
      <c r="C4900" s="9"/>
      <c r="D4900" s="9"/>
      <c r="E4900" s="9"/>
      <c r="F4900" s="9"/>
      <c r="G4900" s="9"/>
      <c r="H4900" s="9"/>
      <c r="I4900" s="9"/>
      <c r="J4900" s="9"/>
      <c r="K4900" s="9"/>
      <c r="L4900" s="9"/>
      <c r="M4900" s="9"/>
      <c r="N4900" s="9"/>
    </row>
    <row r="4901" spans="1:14" x14ac:dyDescent="0.2">
      <c r="A4901" s="9"/>
      <c r="B4901" s="9"/>
      <c r="C4901" s="9"/>
      <c r="D4901" s="9"/>
      <c r="E4901" s="9"/>
      <c r="F4901" s="9"/>
      <c r="G4901" s="9"/>
      <c r="H4901" s="9"/>
      <c r="I4901" s="9"/>
      <c r="J4901" s="9"/>
      <c r="K4901" s="9"/>
      <c r="L4901" s="9"/>
      <c r="M4901" s="9"/>
      <c r="N4901" s="9"/>
    </row>
    <row r="4902" spans="1:14" x14ac:dyDescent="0.2">
      <c r="A4902" s="9"/>
      <c r="B4902" s="9"/>
      <c r="C4902" s="9"/>
      <c r="D4902" s="9"/>
      <c r="E4902" s="9"/>
      <c r="F4902" s="9"/>
      <c r="G4902" s="9"/>
      <c r="H4902" s="9"/>
      <c r="I4902" s="9"/>
      <c r="J4902" s="9"/>
      <c r="K4902" s="9"/>
      <c r="L4902" s="9"/>
      <c r="M4902" s="9"/>
      <c r="N4902" s="9"/>
    </row>
    <row r="4903" spans="1:14" x14ac:dyDescent="0.2">
      <c r="A4903" s="9"/>
      <c r="B4903" s="9"/>
      <c r="C4903" s="9"/>
      <c r="D4903" s="9"/>
      <c r="E4903" s="9"/>
      <c r="F4903" s="9"/>
      <c r="G4903" s="9"/>
      <c r="H4903" s="9"/>
      <c r="I4903" s="9"/>
      <c r="J4903" s="9"/>
      <c r="K4903" s="9"/>
      <c r="L4903" s="9"/>
      <c r="M4903" s="9"/>
      <c r="N4903" s="9"/>
    </row>
    <row r="4904" spans="1:14" x14ac:dyDescent="0.2">
      <c r="A4904" s="9"/>
      <c r="B4904" s="9"/>
      <c r="C4904" s="9"/>
      <c r="D4904" s="9"/>
      <c r="E4904" s="9"/>
      <c r="F4904" s="9"/>
      <c r="G4904" s="9"/>
      <c r="H4904" s="9"/>
      <c r="I4904" s="9"/>
      <c r="J4904" s="9"/>
      <c r="K4904" s="9"/>
      <c r="L4904" s="9"/>
      <c r="M4904" s="9"/>
      <c r="N4904" s="9"/>
    </row>
    <row r="4905" spans="1:14" x14ac:dyDescent="0.2">
      <c r="A4905" s="9"/>
      <c r="B4905" s="9"/>
      <c r="C4905" s="9"/>
      <c r="D4905" s="9"/>
      <c r="E4905" s="9"/>
      <c r="F4905" s="9"/>
      <c r="G4905" s="9"/>
      <c r="H4905" s="9"/>
      <c r="I4905" s="9"/>
      <c r="J4905" s="9"/>
      <c r="K4905" s="9"/>
      <c r="L4905" s="9"/>
      <c r="M4905" s="9"/>
      <c r="N4905" s="9"/>
    </row>
    <row r="4906" spans="1:14" x14ac:dyDescent="0.2">
      <c r="A4906" s="9"/>
      <c r="B4906" s="9"/>
      <c r="C4906" s="9"/>
      <c r="D4906" s="9"/>
      <c r="E4906" s="9"/>
      <c r="F4906" s="9"/>
      <c r="G4906" s="9"/>
      <c r="H4906" s="9"/>
      <c r="I4906" s="9"/>
      <c r="J4906" s="9"/>
      <c r="K4906" s="9"/>
      <c r="L4906" s="9"/>
      <c r="M4906" s="9"/>
      <c r="N4906" s="9"/>
    </row>
    <row r="4907" spans="1:14" x14ac:dyDescent="0.2">
      <c r="A4907" s="9"/>
      <c r="B4907" s="9"/>
      <c r="C4907" s="9"/>
      <c r="D4907" s="9"/>
      <c r="E4907" s="9"/>
      <c r="F4907" s="9"/>
      <c r="G4907" s="9"/>
      <c r="H4907" s="9"/>
      <c r="I4907" s="9"/>
      <c r="J4907" s="9"/>
      <c r="K4907" s="9"/>
      <c r="L4907" s="9"/>
      <c r="M4907" s="9"/>
      <c r="N4907" s="9"/>
    </row>
    <row r="4908" spans="1:14" x14ac:dyDescent="0.2">
      <c r="A4908" s="9"/>
      <c r="B4908" s="9"/>
      <c r="C4908" s="9"/>
      <c r="D4908" s="9"/>
      <c r="E4908" s="9"/>
      <c r="F4908" s="9"/>
      <c r="G4908" s="9"/>
      <c r="H4908" s="9"/>
      <c r="I4908" s="9"/>
      <c r="J4908" s="9"/>
      <c r="K4908" s="9"/>
      <c r="L4908" s="9"/>
      <c r="M4908" s="9"/>
      <c r="N4908" s="9"/>
    </row>
    <row r="4909" spans="1:14" x14ac:dyDescent="0.2">
      <c r="A4909" s="9"/>
      <c r="B4909" s="9"/>
      <c r="C4909" s="9"/>
      <c r="D4909" s="9"/>
      <c r="E4909" s="9"/>
      <c r="F4909" s="9"/>
      <c r="G4909" s="9"/>
      <c r="H4909" s="9"/>
      <c r="I4909" s="9"/>
      <c r="J4909" s="9"/>
      <c r="K4909" s="9"/>
      <c r="L4909" s="9"/>
      <c r="M4909" s="9"/>
      <c r="N4909" s="9"/>
    </row>
    <row r="4910" spans="1:14" x14ac:dyDescent="0.2">
      <c r="A4910" s="9"/>
      <c r="B4910" s="9"/>
      <c r="C4910" s="9"/>
      <c r="D4910" s="9"/>
      <c r="E4910" s="9"/>
      <c r="F4910" s="9"/>
      <c r="G4910" s="9"/>
      <c r="H4910" s="9"/>
      <c r="I4910" s="9"/>
      <c r="J4910" s="9"/>
      <c r="K4910" s="9"/>
      <c r="L4910" s="9"/>
      <c r="M4910" s="9"/>
      <c r="N4910" s="9"/>
    </row>
    <row r="4911" spans="1:14" x14ac:dyDescent="0.2">
      <c r="A4911" s="9"/>
      <c r="B4911" s="9"/>
      <c r="C4911" s="9"/>
      <c r="D4911" s="9"/>
      <c r="E4911" s="9"/>
      <c r="F4911" s="9"/>
      <c r="G4911" s="9"/>
      <c r="H4911" s="9"/>
      <c r="I4911" s="9"/>
      <c r="J4911" s="9"/>
      <c r="K4911" s="9"/>
      <c r="L4911" s="9"/>
      <c r="M4911" s="9"/>
      <c r="N4911" s="9"/>
    </row>
    <row r="4912" spans="1:14" x14ac:dyDescent="0.2">
      <c r="A4912" s="9"/>
      <c r="B4912" s="9"/>
      <c r="C4912" s="9"/>
      <c r="D4912" s="9"/>
      <c r="E4912" s="9"/>
      <c r="F4912" s="9"/>
      <c r="G4912" s="9"/>
      <c r="H4912" s="9"/>
      <c r="I4912" s="9"/>
      <c r="J4912" s="9"/>
      <c r="K4912" s="9"/>
      <c r="L4912" s="9"/>
      <c r="M4912" s="9"/>
      <c r="N4912" s="9"/>
    </row>
    <row r="4913" spans="1:14" x14ac:dyDescent="0.2">
      <c r="A4913" s="9"/>
      <c r="B4913" s="9"/>
      <c r="C4913" s="9"/>
      <c r="D4913" s="9"/>
      <c r="E4913" s="9"/>
      <c r="F4913" s="9"/>
      <c r="G4913" s="9"/>
      <c r="H4913" s="9"/>
      <c r="I4913" s="9"/>
      <c r="J4913" s="9"/>
      <c r="K4913" s="9"/>
      <c r="L4913" s="9"/>
      <c r="M4913" s="9"/>
      <c r="N4913" s="9"/>
    </row>
    <row r="4914" spans="1:14" x14ac:dyDescent="0.2">
      <c r="A4914" s="9"/>
      <c r="B4914" s="9"/>
      <c r="C4914" s="9"/>
      <c r="D4914" s="9"/>
      <c r="E4914" s="9"/>
      <c r="F4914" s="9"/>
      <c r="G4914" s="9"/>
      <c r="H4914" s="9"/>
      <c r="I4914" s="9"/>
      <c r="J4914" s="9"/>
      <c r="K4914" s="9"/>
      <c r="L4914" s="9"/>
      <c r="M4914" s="9"/>
      <c r="N4914" s="9"/>
    </row>
    <row r="4915" spans="1:14" x14ac:dyDescent="0.2">
      <c r="A4915" s="9"/>
      <c r="B4915" s="9"/>
      <c r="C4915" s="9"/>
      <c r="D4915" s="9"/>
      <c r="E4915" s="9"/>
      <c r="F4915" s="9"/>
      <c r="G4915" s="9"/>
      <c r="H4915" s="9"/>
      <c r="I4915" s="9"/>
      <c r="J4915" s="9"/>
      <c r="K4915" s="9"/>
      <c r="L4915" s="9"/>
      <c r="M4915" s="9"/>
      <c r="N4915" s="9"/>
    </row>
    <row r="4916" spans="1:14" x14ac:dyDescent="0.2">
      <c r="A4916" s="9"/>
      <c r="B4916" s="9"/>
      <c r="C4916" s="9"/>
      <c r="D4916" s="9"/>
      <c r="E4916" s="9"/>
      <c r="F4916" s="9"/>
      <c r="G4916" s="9"/>
      <c r="H4916" s="9"/>
      <c r="I4916" s="9"/>
      <c r="J4916" s="9"/>
      <c r="K4916" s="9"/>
      <c r="L4916" s="9"/>
      <c r="M4916" s="9"/>
      <c r="N4916" s="9"/>
    </row>
    <row r="4917" spans="1:14" x14ac:dyDescent="0.2">
      <c r="A4917" s="9"/>
      <c r="B4917" s="9"/>
      <c r="C4917" s="9"/>
      <c r="D4917" s="9"/>
      <c r="E4917" s="9"/>
      <c r="F4917" s="9"/>
      <c r="G4917" s="9"/>
      <c r="H4917" s="9"/>
      <c r="I4917" s="9"/>
      <c r="J4917" s="9"/>
      <c r="K4917" s="9"/>
      <c r="L4917" s="9"/>
      <c r="M4917" s="9"/>
      <c r="N4917" s="9"/>
    </row>
    <row r="4918" spans="1:14" x14ac:dyDescent="0.2">
      <c r="A4918" s="9"/>
      <c r="B4918" s="9"/>
      <c r="C4918" s="9"/>
      <c r="D4918" s="9"/>
      <c r="E4918" s="9"/>
      <c r="F4918" s="9"/>
      <c r="G4918" s="9"/>
      <c r="H4918" s="9"/>
      <c r="I4918" s="9"/>
      <c r="J4918" s="9"/>
      <c r="K4918" s="9"/>
      <c r="L4918" s="9"/>
      <c r="M4918" s="9"/>
      <c r="N4918" s="9"/>
    </row>
    <row r="4919" spans="1:14" x14ac:dyDescent="0.2">
      <c r="A4919" s="9"/>
      <c r="B4919" s="9"/>
      <c r="C4919" s="9"/>
      <c r="D4919" s="9"/>
      <c r="E4919" s="9"/>
      <c r="F4919" s="9"/>
      <c r="G4919" s="9"/>
      <c r="H4919" s="9"/>
      <c r="I4919" s="9"/>
      <c r="J4919" s="9"/>
      <c r="K4919" s="9"/>
      <c r="L4919" s="9"/>
      <c r="M4919" s="9"/>
      <c r="N4919" s="9"/>
    </row>
    <row r="4920" spans="1:14" x14ac:dyDescent="0.2">
      <c r="A4920" s="9"/>
      <c r="B4920" s="9"/>
      <c r="C4920" s="9"/>
      <c r="D4920" s="9"/>
      <c r="E4920" s="9"/>
      <c r="F4920" s="9"/>
      <c r="G4920" s="9"/>
      <c r="H4920" s="9"/>
      <c r="I4920" s="9"/>
      <c r="J4920" s="9"/>
      <c r="K4920" s="9"/>
      <c r="L4920" s="9"/>
      <c r="M4920" s="9"/>
      <c r="N4920" s="9"/>
    </row>
    <row r="4921" spans="1:14" x14ac:dyDescent="0.2">
      <c r="A4921" s="9"/>
      <c r="B4921" s="9"/>
      <c r="C4921" s="9"/>
      <c r="D4921" s="9"/>
      <c r="E4921" s="9"/>
      <c r="F4921" s="9"/>
      <c r="G4921" s="9"/>
      <c r="H4921" s="9"/>
      <c r="I4921" s="9"/>
      <c r="J4921" s="9"/>
      <c r="K4921" s="9"/>
      <c r="L4921" s="9"/>
      <c r="M4921" s="9"/>
      <c r="N4921" s="9"/>
    </row>
    <row r="4922" spans="1:14" x14ac:dyDescent="0.2">
      <c r="A4922" s="9"/>
      <c r="B4922" s="9"/>
      <c r="C4922" s="9"/>
      <c r="D4922" s="9"/>
      <c r="E4922" s="9"/>
      <c r="F4922" s="9"/>
      <c r="G4922" s="9"/>
      <c r="H4922" s="9"/>
      <c r="I4922" s="9"/>
      <c r="J4922" s="9"/>
      <c r="K4922" s="9"/>
      <c r="L4922" s="9"/>
      <c r="M4922" s="9"/>
      <c r="N4922" s="9"/>
    </row>
    <row r="4923" spans="1:14" x14ac:dyDescent="0.2">
      <c r="A4923" s="9"/>
      <c r="B4923" s="9"/>
      <c r="C4923" s="9"/>
      <c r="D4923" s="9"/>
      <c r="E4923" s="9"/>
      <c r="F4923" s="9"/>
      <c r="G4923" s="9"/>
      <c r="H4923" s="9"/>
      <c r="I4923" s="9"/>
      <c r="J4923" s="9"/>
      <c r="K4923" s="9"/>
      <c r="L4923" s="9"/>
      <c r="M4923" s="9"/>
      <c r="N4923" s="9"/>
    </row>
    <row r="4924" spans="1:14" x14ac:dyDescent="0.2">
      <c r="A4924" s="9"/>
      <c r="B4924" s="9"/>
      <c r="C4924" s="9"/>
      <c r="D4924" s="9"/>
      <c r="E4924" s="9"/>
      <c r="F4924" s="9"/>
      <c r="G4924" s="9"/>
      <c r="H4924" s="9"/>
      <c r="I4924" s="9"/>
      <c r="J4924" s="9"/>
      <c r="K4924" s="9"/>
      <c r="L4924" s="9"/>
      <c r="M4924" s="9"/>
      <c r="N4924" s="9"/>
    </row>
    <row r="4925" spans="1:14" x14ac:dyDescent="0.2">
      <c r="A4925" s="9"/>
      <c r="B4925" s="9"/>
      <c r="C4925" s="9"/>
      <c r="D4925" s="9"/>
      <c r="E4925" s="9"/>
      <c r="F4925" s="9"/>
      <c r="G4925" s="9"/>
      <c r="H4925" s="9"/>
      <c r="I4925" s="9"/>
      <c r="J4925" s="9"/>
      <c r="K4925" s="9"/>
      <c r="L4925" s="9"/>
      <c r="M4925" s="9"/>
      <c r="N4925" s="9"/>
    </row>
    <row r="4926" spans="1:14" x14ac:dyDescent="0.2">
      <c r="A4926" s="9"/>
      <c r="B4926" s="9"/>
      <c r="C4926" s="9"/>
      <c r="D4926" s="9"/>
      <c r="E4926" s="9"/>
      <c r="F4926" s="9"/>
      <c r="G4926" s="9"/>
      <c r="H4926" s="9"/>
      <c r="I4926" s="9"/>
      <c r="J4926" s="9"/>
      <c r="K4926" s="9"/>
      <c r="L4926" s="9"/>
      <c r="M4926" s="9"/>
      <c r="N4926" s="9"/>
    </row>
    <row r="4927" spans="1:14" x14ac:dyDescent="0.2">
      <c r="A4927" s="9"/>
      <c r="B4927" s="9"/>
      <c r="C4927" s="9"/>
      <c r="D4927" s="9"/>
      <c r="E4927" s="9"/>
      <c r="F4927" s="9"/>
      <c r="G4927" s="9"/>
      <c r="H4927" s="9"/>
      <c r="I4927" s="9"/>
      <c r="J4927" s="9"/>
      <c r="K4927" s="9"/>
      <c r="L4927" s="9"/>
      <c r="M4927" s="9"/>
      <c r="N4927" s="9"/>
    </row>
    <row r="4928" spans="1:14" x14ac:dyDescent="0.2">
      <c r="A4928" s="9"/>
      <c r="B4928" s="9"/>
      <c r="C4928" s="9"/>
      <c r="D4928" s="9"/>
      <c r="E4928" s="9"/>
      <c r="F4928" s="9"/>
      <c r="G4928" s="9"/>
      <c r="H4928" s="9"/>
      <c r="I4928" s="9"/>
      <c r="J4928" s="9"/>
      <c r="K4928" s="9"/>
      <c r="L4928" s="9"/>
      <c r="M4928" s="9"/>
      <c r="N4928" s="9"/>
    </row>
    <row r="4929" spans="1:14" x14ac:dyDescent="0.2">
      <c r="A4929" s="9"/>
      <c r="B4929" s="9"/>
      <c r="C4929" s="9"/>
      <c r="D4929" s="9"/>
      <c r="E4929" s="9"/>
      <c r="F4929" s="9"/>
      <c r="G4929" s="9"/>
      <c r="H4929" s="9"/>
      <c r="I4929" s="9"/>
      <c r="J4929" s="9"/>
      <c r="K4929" s="9"/>
      <c r="L4929" s="9"/>
      <c r="M4929" s="9"/>
      <c r="N4929" s="9"/>
    </row>
    <row r="4930" spans="1:14" x14ac:dyDescent="0.2">
      <c r="A4930" s="9"/>
      <c r="B4930" s="9"/>
      <c r="C4930" s="9"/>
      <c r="D4930" s="9"/>
      <c r="E4930" s="9"/>
      <c r="F4930" s="9"/>
      <c r="G4930" s="9"/>
      <c r="H4930" s="9"/>
      <c r="I4930" s="9"/>
      <c r="J4930" s="9"/>
      <c r="K4930" s="9"/>
      <c r="L4930" s="9"/>
      <c r="M4930" s="9"/>
      <c r="N4930" s="9"/>
    </row>
    <row r="4931" spans="1:14" x14ac:dyDescent="0.2">
      <c r="A4931" s="9"/>
      <c r="B4931" s="9"/>
      <c r="C4931" s="9"/>
      <c r="D4931" s="9"/>
      <c r="E4931" s="9"/>
      <c r="F4931" s="9"/>
      <c r="G4931" s="9"/>
      <c r="H4931" s="9"/>
      <c r="I4931" s="9"/>
      <c r="J4931" s="9"/>
      <c r="K4931" s="9"/>
      <c r="L4931" s="9"/>
      <c r="M4931" s="9"/>
      <c r="N4931" s="9"/>
    </row>
    <row r="4932" spans="1:14" x14ac:dyDescent="0.2">
      <c r="A4932" s="9"/>
      <c r="B4932" s="9"/>
      <c r="C4932" s="9"/>
      <c r="D4932" s="9"/>
      <c r="E4932" s="9"/>
      <c r="F4932" s="9"/>
      <c r="G4932" s="9"/>
      <c r="H4932" s="9"/>
      <c r="I4932" s="9"/>
      <c r="J4932" s="9"/>
      <c r="K4932" s="9"/>
      <c r="L4932" s="9"/>
      <c r="M4932" s="9"/>
      <c r="N4932" s="9"/>
    </row>
    <row r="4933" spans="1:14" x14ac:dyDescent="0.2">
      <c r="A4933" s="9"/>
      <c r="B4933" s="9"/>
      <c r="C4933" s="9"/>
      <c r="D4933" s="9"/>
      <c r="E4933" s="9"/>
      <c r="F4933" s="9"/>
      <c r="G4933" s="9"/>
      <c r="H4933" s="9"/>
      <c r="I4933" s="9"/>
      <c r="J4933" s="9"/>
      <c r="K4933" s="9"/>
      <c r="L4933" s="9"/>
      <c r="M4933" s="9"/>
      <c r="N4933" s="9"/>
    </row>
    <row r="4934" spans="1:14" x14ac:dyDescent="0.2">
      <c r="A4934" s="9"/>
      <c r="B4934" s="9"/>
      <c r="C4934" s="9"/>
      <c r="D4934" s="9"/>
      <c r="E4934" s="9"/>
      <c r="F4934" s="9"/>
      <c r="G4934" s="9"/>
      <c r="H4934" s="9"/>
      <c r="I4934" s="9"/>
      <c r="J4934" s="9"/>
      <c r="K4934" s="9"/>
      <c r="L4934" s="9"/>
      <c r="M4934" s="9"/>
      <c r="N4934" s="9"/>
    </row>
    <row r="4935" spans="1:14" x14ac:dyDescent="0.2">
      <c r="A4935" s="9"/>
      <c r="B4935" s="9"/>
      <c r="C4935" s="9"/>
      <c r="D4935" s="9"/>
      <c r="E4935" s="9"/>
      <c r="F4935" s="9"/>
      <c r="G4935" s="9"/>
      <c r="H4935" s="9"/>
      <c r="I4935" s="9"/>
      <c r="J4935" s="9"/>
      <c r="K4935" s="9"/>
      <c r="L4935" s="9"/>
      <c r="M4935" s="9"/>
      <c r="N4935" s="9"/>
    </row>
    <row r="4936" spans="1:14" x14ac:dyDescent="0.2">
      <c r="A4936" s="9"/>
      <c r="B4936" s="9"/>
      <c r="C4936" s="9"/>
      <c r="D4936" s="9"/>
      <c r="E4936" s="9"/>
      <c r="F4936" s="9"/>
      <c r="G4936" s="9"/>
      <c r="H4936" s="9"/>
      <c r="I4936" s="9"/>
      <c r="J4936" s="9"/>
      <c r="K4936" s="9"/>
      <c r="L4936" s="9"/>
      <c r="M4936" s="9"/>
      <c r="N4936" s="9"/>
    </row>
    <row r="4937" spans="1:14" x14ac:dyDescent="0.2">
      <c r="A4937" s="9"/>
      <c r="B4937" s="9"/>
      <c r="C4937" s="9"/>
      <c r="D4937" s="9"/>
      <c r="E4937" s="9"/>
      <c r="F4937" s="9"/>
      <c r="G4937" s="9"/>
      <c r="H4937" s="9"/>
      <c r="I4937" s="9"/>
      <c r="J4937" s="9"/>
      <c r="K4937" s="9"/>
      <c r="L4937" s="9"/>
      <c r="M4937" s="9"/>
      <c r="N4937" s="9"/>
    </row>
    <row r="4938" spans="1:14" x14ac:dyDescent="0.2">
      <c r="A4938" s="9"/>
      <c r="B4938" s="9"/>
      <c r="C4938" s="9"/>
      <c r="D4938" s="9"/>
      <c r="E4938" s="9"/>
      <c r="F4938" s="9"/>
      <c r="G4938" s="9"/>
      <c r="H4938" s="9"/>
      <c r="I4938" s="9"/>
      <c r="J4938" s="9"/>
      <c r="K4938" s="9"/>
      <c r="L4938" s="9"/>
      <c r="M4938" s="9"/>
      <c r="N4938" s="9"/>
    </row>
    <row r="4939" spans="1:14" x14ac:dyDescent="0.2">
      <c r="A4939" s="9"/>
      <c r="B4939" s="9"/>
      <c r="C4939" s="9"/>
      <c r="D4939" s="9"/>
      <c r="E4939" s="9"/>
      <c r="F4939" s="9"/>
      <c r="G4939" s="9"/>
      <c r="H4939" s="9"/>
      <c r="I4939" s="9"/>
      <c r="J4939" s="9"/>
      <c r="K4939" s="9"/>
      <c r="L4939" s="9"/>
      <c r="M4939" s="9"/>
      <c r="N4939" s="9"/>
    </row>
    <row r="4940" spans="1:14" x14ac:dyDescent="0.2">
      <c r="A4940" s="9"/>
      <c r="B4940" s="9"/>
      <c r="C4940" s="9"/>
      <c r="D4940" s="9"/>
      <c r="E4940" s="9"/>
      <c r="F4940" s="9"/>
      <c r="G4940" s="9"/>
      <c r="H4940" s="9"/>
      <c r="I4940" s="9"/>
      <c r="J4940" s="9"/>
      <c r="K4940" s="9"/>
      <c r="L4940" s="9"/>
      <c r="M4940" s="9"/>
      <c r="N4940" s="9"/>
    </row>
    <row r="4941" spans="1:14" x14ac:dyDescent="0.2">
      <c r="A4941" s="9"/>
      <c r="B4941" s="9"/>
      <c r="C4941" s="9"/>
      <c r="D4941" s="9"/>
      <c r="E4941" s="9"/>
      <c r="F4941" s="9"/>
      <c r="G4941" s="9"/>
      <c r="H4941" s="9"/>
      <c r="I4941" s="9"/>
      <c r="J4941" s="9"/>
      <c r="K4941" s="9"/>
      <c r="L4941" s="9"/>
      <c r="M4941" s="9"/>
      <c r="N4941" s="9"/>
    </row>
    <row r="4942" spans="1:14" x14ac:dyDescent="0.2">
      <c r="A4942" s="9"/>
      <c r="B4942" s="9"/>
      <c r="C4942" s="9"/>
      <c r="D4942" s="9"/>
      <c r="E4942" s="9"/>
      <c r="F4942" s="9"/>
      <c r="G4942" s="9"/>
      <c r="H4942" s="9"/>
      <c r="I4942" s="9"/>
      <c r="J4942" s="9"/>
      <c r="K4942" s="9"/>
      <c r="L4942" s="9"/>
      <c r="M4942" s="9"/>
      <c r="N4942" s="9"/>
    </row>
    <row r="4943" spans="1:14" x14ac:dyDescent="0.2">
      <c r="A4943" s="9"/>
      <c r="B4943" s="9"/>
      <c r="C4943" s="9"/>
      <c r="D4943" s="9"/>
      <c r="E4943" s="9"/>
      <c r="F4943" s="9"/>
      <c r="G4943" s="9"/>
      <c r="H4943" s="9"/>
      <c r="I4943" s="9"/>
      <c r="J4943" s="9"/>
      <c r="K4943" s="9"/>
      <c r="L4943" s="9"/>
      <c r="M4943" s="9"/>
      <c r="N4943" s="9"/>
    </row>
    <row r="4944" spans="1:14" x14ac:dyDescent="0.2">
      <c r="A4944" s="9"/>
      <c r="B4944" s="9"/>
      <c r="C4944" s="9"/>
      <c r="D4944" s="9"/>
      <c r="E4944" s="9"/>
      <c r="F4944" s="9"/>
      <c r="G4944" s="9"/>
      <c r="H4944" s="9"/>
      <c r="I4944" s="9"/>
      <c r="J4944" s="9"/>
      <c r="K4944" s="9"/>
      <c r="L4944" s="9"/>
      <c r="M4944" s="9"/>
      <c r="N4944" s="9"/>
    </row>
    <row r="4945" spans="1:14" x14ac:dyDescent="0.2">
      <c r="A4945" s="9"/>
      <c r="B4945" s="9"/>
      <c r="C4945" s="9"/>
      <c r="D4945" s="9"/>
      <c r="E4945" s="9"/>
      <c r="F4945" s="9"/>
      <c r="G4945" s="9"/>
      <c r="H4945" s="9"/>
      <c r="I4945" s="9"/>
      <c r="J4945" s="9"/>
      <c r="K4945" s="9"/>
      <c r="L4945" s="9"/>
      <c r="M4945" s="9"/>
      <c r="N4945" s="9"/>
    </row>
    <row r="4946" spans="1:14" x14ac:dyDescent="0.2">
      <c r="A4946" s="9"/>
      <c r="B4946" s="9"/>
      <c r="C4946" s="9"/>
      <c r="D4946" s="9"/>
      <c r="E4946" s="9"/>
      <c r="F4946" s="9"/>
      <c r="G4946" s="9"/>
      <c r="H4946" s="9"/>
      <c r="I4946" s="9"/>
      <c r="J4946" s="9"/>
      <c r="K4946" s="9"/>
      <c r="L4946" s="9"/>
      <c r="M4946" s="9"/>
      <c r="N4946" s="9"/>
    </row>
    <row r="4947" spans="1:14" x14ac:dyDescent="0.2">
      <c r="A4947" s="9"/>
      <c r="B4947" s="9"/>
      <c r="C4947" s="9"/>
      <c r="D4947" s="9"/>
      <c r="E4947" s="9"/>
      <c r="F4947" s="9"/>
      <c r="G4947" s="9"/>
      <c r="H4947" s="9"/>
      <c r="I4947" s="9"/>
      <c r="J4947" s="9"/>
      <c r="K4947" s="9"/>
      <c r="L4947" s="9"/>
      <c r="M4947" s="9"/>
      <c r="N4947" s="9"/>
    </row>
    <row r="4948" spans="1:14" x14ac:dyDescent="0.2">
      <c r="A4948" s="9"/>
      <c r="B4948" s="9"/>
      <c r="C4948" s="9"/>
      <c r="D4948" s="9"/>
      <c r="E4948" s="9"/>
      <c r="F4948" s="9"/>
      <c r="G4948" s="9"/>
      <c r="H4948" s="9"/>
      <c r="I4948" s="9"/>
      <c r="J4948" s="9"/>
      <c r="K4948" s="9"/>
      <c r="L4948" s="9"/>
      <c r="M4948" s="9"/>
      <c r="N4948" s="9"/>
    </row>
    <row r="4949" spans="1:14" x14ac:dyDescent="0.2">
      <c r="A4949" s="9"/>
      <c r="B4949" s="9"/>
      <c r="C4949" s="9"/>
      <c r="D4949" s="9"/>
      <c r="E4949" s="9"/>
      <c r="F4949" s="9"/>
      <c r="G4949" s="9"/>
      <c r="H4949" s="9"/>
      <c r="I4949" s="9"/>
      <c r="J4949" s="9"/>
      <c r="K4949" s="9"/>
      <c r="L4949" s="9"/>
      <c r="M4949" s="9"/>
      <c r="N4949" s="9"/>
    </row>
    <row r="4950" spans="1:14" x14ac:dyDescent="0.2">
      <c r="A4950" s="9"/>
      <c r="B4950" s="9"/>
      <c r="C4950" s="9"/>
      <c r="D4950" s="9"/>
      <c r="E4950" s="9"/>
      <c r="F4950" s="9"/>
      <c r="G4950" s="9"/>
      <c r="H4950" s="9"/>
      <c r="I4950" s="9"/>
      <c r="J4950" s="9"/>
      <c r="K4950" s="9"/>
      <c r="L4950" s="9"/>
      <c r="M4950" s="9"/>
      <c r="N4950" s="9"/>
    </row>
    <row r="4951" spans="1:14" x14ac:dyDescent="0.2">
      <c r="A4951" s="9"/>
      <c r="B4951" s="9"/>
      <c r="C4951" s="9"/>
      <c r="D4951" s="9"/>
      <c r="E4951" s="9"/>
      <c r="F4951" s="9"/>
      <c r="G4951" s="9"/>
      <c r="H4951" s="9"/>
      <c r="I4951" s="9"/>
      <c r="J4951" s="9"/>
      <c r="K4951" s="9"/>
      <c r="L4951" s="9"/>
      <c r="M4951" s="9"/>
      <c r="N4951" s="9"/>
    </row>
    <row r="4952" spans="1:14" x14ac:dyDescent="0.2">
      <c r="A4952" s="9"/>
      <c r="B4952" s="9"/>
      <c r="C4952" s="9"/>
      <c r="D4952" s="9"/>
      <c r="E4952" s="9"/>
      <c r="F4952" s="9"/>
      <c r="G4952" s="9"/>
      <c r="H4952" s="9"/>
      <c r="I4952" s="9"/>
      <c r="J4952" s="9"/>
      <c r="K4952" s="9"/>
      <c r="L4952" s="9"/>
      <c r="M4952" s="9"/>
      <c r="N4952" s="9"/>
    </row>
    <row r="4953" spans="1:14" x14ac:dyDescent="0.2">
      <c r="A4953" s="9"/>
      <c r="B4953" s="9"/>
      <c r="C4953" s="9"/>
      <c r="D4953" s="9"/>
      <c r="E4953" s="9"/>
      <c r="F4953" s="9"/>
      <c r="G4953" s="9"/>
      <c r="H4953" s="9"/>
      <c r="I4953" s="9"/>
      <c r="J4953" s="9"/>
      <c r="K4953" s="9"/>
      <c r="L4953" s="9"/>
      <c r="M4953" s="9"/>
      <c r="N4953" s="9"/>
    </row>
    <row r="4954" spans="1:14" x14ac:dyDescent="0.2">
      <c r="A4954" s="9"/>
      <c r="B4954" s="9"/>
      <c r="C4954" s="9"/>
      <c r="D4954" s="9"/>
      <c r="E4954" s="9"/>
      <c r="F4954" s="9"/>
      <c r="G4954" s="9"/>
      <c r="H4954" s="9"/>
      <c r="I4954" s="9"/>
      <c r="J4954" s="9"/>
      <c r="K4954" s="9"/>
      <c r="L4954" s="9"/>
      <c r="M4954" s="9"/>
      <c r="N4954" s="9"/>
    </row>
    <row r="4955" spans="1:14" x14ac:dyDescent="0.2">
      <c r="A4955" s="9"/>
      <c r="B4955" s="9"/>
      <c r="C4955" s="9"/>
      <c r="D4955" s="9"/>
      <c r="E4955" s="9"/>
      <c r="F4955" s="9"/>
      <c r="G4955" s="9"/>
      <c r="H4955" s="9"/>
      <c r="I4955" s="9"/>
      <c r="J4955" s="9"/>
      <c r="K4955" s="9"/>
      <c r="L4955" s="9"/>
      <c r="M4955" s="9"/>
      <c r="N4955" s="9"/>
    </row>
    <row r="4956" spans="1:14" x14ac:dyDescent="0.2">
      <c r="A4956" s="9"/>
      <c r="B4956" s="9"/>
      <c r="C4956" s="9"/>
      <c r="D4956" s="9"/>
      <c r="E4956" s="9"/>
      <c r="F4956" s="9"/>
      <c r="G4956" s="9"/>
      <c r="H4956" s="9"/>
      <c r="I4956" s="9"/>
      <c r="J4956" s="9"/>
      <c r="K4956" s="9"/>
      <c r="L4956" s="9"/>
      <c r="M4956" s="9"/>
      <c r="N4956" s="9"/>
    </row>
    <row r="4957" spans="1:14" x14ac:dyDescent="0.2">
      <c r="A4957" s="9"/>
      <c r="B4957" s="9"/>
      <c r="C4957" s="9"/>
      <c r="D4957" s="9"/>
      <c r="E4957" s="9"/>
      <c r="F4957" s="9"/>
      <c r="G4957" s="9"/>
      <c r="H4957" s="9"/>
      <c r="I4957" s="9"/>
      <c r="J4957" s="9"/>
      <c r="K4957" s="9"/>
      <c r="L4957" s="9"/>
      <c r="M4957" s="9"/>
      <c r="N4957" s="9"/>
    </row>
    <row r="4958" spans="1:14" x14ac:dyDescent="0.2">
      <c r="A4958" s="9"/>
      <c r="B4958" s="9"/>
      <c r="C4958" s="9"/>
      <c r="D4958" s="9"/>
      <c r="E4958" s="9"/>
      <c r="F4958" s="9"/>
      <c r="G4958" s="9"/>
      <c r="H4958" s="9"/>
      <c r="I4958" s="9"/>
      <c r="J4958" s="9"/>
      <c r="K4958" s="9"/>
      <c r="L4958" s="9"/>
      <c r="M4958" s="9"/>
      <c r="N4958" s="9"/>
    </row>
    <row r="4959" spans="1:14" x14ac:dyDescent="0.2">
      <c r="A4959" s="9"/>
      <c r="B4959" s="9"/>
      <c r="C4959" s="9"/>
      <c r="D4959" s="9"/>
      <c r="E4959" s="9"/>
      <c r="F4959" s="9"/>
      <c r="G4959" s="9"/>
      <c r="H4959" s="9"/>
      <c r="I4959" s="9"/>
      <c r="J4959" s="9"/>
      <c r="K4959" s="9"/>
      <c r="L4959" s="9"/>
      <c r="M4959" s="9"/>
      <c r="N4959" s="9"/>
    </row>
    <row r="4960" spans="1:14" x14ac:dyDescent="0.2">
      <c r="A4960" s="9"/>
      <c r="B4960" s="9"/>
      <c r="C4960" s="9"/>
      <c r="D4960" s="9"/>
      <c r="E4960" s="9"/>
      <c r="F4960" s="9"/>
      <c r="G4960" s="9"/>
      <c r="H4960" s="9"/>
      <c r="I4960" s="9"/>
      <c r="J4960" s="9"/>
      <c r="K4960" s="9"/>
      <c r="L4960" s="9"/>
      <c r="M4960" s="9"/>
      <c r="N4960" s="9"/>
    </row>
    <row r="4961" spans="1:14" x14ac:dyDescent="0.2">
      <c r="A4961" s="9"/>
      <c r="B4961" s="9"/>
      <c r="C4961" s="9"/>
      <c r="D4961" s="9"/>
      <c r="E4961" s="9"/>
      <c r="F4961" s="9"/>
      <c r="G4961" s="9"/>
      <c r="H4961" s="9"/>
      <c r="I4961" s="9"/>
      <c r="J4961" s="9"/>
      <c r="K4961" s="9"/>
      <c r="L4961" s="9"/>
      <c r="M4961" s="9"/>
      <c r="N4961" s="9"/>
    </row>
    <row r="4962" spans="1:14" x14ac:dyDescent="0.2">
      <c r="A4962" s="9"/>
      <c r="B4962" s="9"/>
      <c r="C4962" s="9"/>
      <c r="D4962" s="9"/>
      <c r="E4962" s="9"/>
      <c r="F4962" s="9"/>
      <c r="G4962" s="9"/>
      <c r="H4962" s="9"/>
      <c r="I4962" s="9"/>
      <c r="J4962" s="9"/>
      <c r="K4962" s="9"/>
      <c r="L4962" s="9"/>
      <c r="M4962" s="9"/>
      <c r="N4962" s="9"/>
    </row>
    <row r="4963" spans="1:14" x14ac:dyDescent="0.2">
      <c r="A4963" s="9"/>
      <c r="B4963" s="9"/>
      <c r="C4963" s="9"/>
      <c r="D4963" s="9"/>
      <c r="E4963" s="9"/>
      <c r="F4963" s="9"/>
      <c r="G4963" s="9"/>
      <c r="H4963" s="9"/>
      <c r="I4963" s="9"/>
      <c r="J4963" s="9"/>
      <c r="K4963" s="9"/>
      <c r="L4963" s="9"/>
      <c r="M4963" s="9"/>
      <c r="N4963" s="9"/>
    </row>
    <row r="4964" spans="1:14" x14ac:dyDescent="0.2">
      <c r="A4964" s="9"/>
      <c r="B4964" s="9"/>
      <c r="C4964" s="9"/>
      <c r="D4964" s="9"/>
      <c r="E4964" s="9"/>
      <c r="F4964" s="9"/>
      <c r="G4964" s="9"/>
      <c r="H4964" s="9"/>
      <c r="I4964" s="9"/>
      <c r="J4964" s="9"/>
      <c r="K4964" s="9"/>
      <c r="L4964" s="9"/>
      <c r="M4964" s="9"/>
      <c r="N4964" s="9"/>
    </row>
    <row r="4965" spans="1:14" x14ac:dyDescent="0.2">
      <c r="A4965" s="9"/>
      <c r="B4965" s="9"/>
      <c r="C4965" s="9"/>
      <c r="D4965" s="9"/>
      <c r="E4965" s="9"/>
      <c r="F4965" s="9"/>
      <c r="G4965" s="9"/>
      <c r="H4965" s="9"/>
      <c r="I4965" s="9"/>
      <c r="J4965" s="9"/>
      <c r="K4965" s="9"/>
      <c r="L4965" s="9"/>
      <c r="M4965" s="9"/>
      <c r="N4965" s="9"/>
    </row>
    <row r="4966" spans="1:14" x14ac:dyDescent="0.2">
      <c r="A4966" s="9"/>
      <c r="B4966" s="9"/>
      <c r="C4966" s="9"/>
      <c r="D4966" s="9"/>
      <c r="E4966" s="9"/>
      <c r="F4966" s="9"/>
      <c r="G4966" s="9"/>
      <c r="H4966" s="9"/>
      <c r="I4966" s="9"/>
      <c r="J4966" s="9"/>
      <c r="K4966" s="9"/>
      <c r="L4966" s="9"/>
      <c r="M4966" s="9"/>
      <c r="N4966" s="9"/>
    </row>
    <row r="4967" spans="1:14" x14ac:dyDescent="0.2">
      <c r="A4967" s="9"/>
      <c r="B4967" s="9"/>
      <c r="C4967" s="9"/>
      <c r="D4967" s="9"/>
      <c r="E4967" s="9"/>
      <c r="F4967" s="9"/>
      <c r="G4967" s="9"/>
      <c r="H4967" s="9"/>
      <c r="I4967" s="9"/>
      <c r="J4967" s="9"/>
      <c r="K4967" s="9"/>
      <c r="L4967" s="9"/>
      <c r="M4967" s="9"/>
      <c r="N4967" s="9"/>
    </row>
    <row r="4968" spans="1:14" x14ac:dyDescent="0.2">
      <c r="A4968" s="9"/>
      <c r="B4968" s="9"/>
      <c r="C4968" s="9"/>
      <c r="D4968" s="9"/>
      <c r="E4968" s="9"/>
      <c r="F4968" s="9"/>
      <c r="G4968" s="9"/>
      <c r="H4968" s="9"/>
      <c r="I4968" s="9"/>
      <c r="J4968" s="9"/>
      <c r="K4968" s="9"/>
      <c r="L4968" s="9"/>
      <c r="M4968" s="9"/>
      <c r="N4968" s="9"/>
    </row>
    <row r="4969" spans="1:14" x14ac:dyDescent="0.2">
      <c r="A4969" s="9"/>
      <c r="B4969" s="9"/>
      <c r="C4969" s="9"/>
      <c r="D4969" s="9"/>
      <c r="E4969" s="9"/>
      <c r="F4969" s="9"/>
      <c r="G4969" s="9"/>
      <c r="H4969" s="9"/>
      <c r="I4969" s="9"/>
      <c r="J4969" s="9"/>
      <c r="K4969" s="9"/>
      <c r="L4969" s="9"/>
      <c r="M4969" s="9"/>
      <c r="N4969" s="9"/>
    </row>
    <row r="4970" spans="1:14" x14ac:dyDescent="0.2">
      <c r="A4970" s="9"/>
      <c r="B4970" s="9"/>
      <c r="C4970" s="9"/>
      <c r="D4970" s="9"/>
      <c r="E4970" s="9"/>
      <c r="F4970" s="9"/>
      <c r="G4970" s="9"/>
      <c r="H4970" s="9"/>
      <c r="I4970" s="9"/>
      <c r="J4970" s="9"/>
      <c r="K4970" s="9"/>
      <c r="L4970" s="9"/>
      <c r="M4970" s="9"/>
      <c r="N4970" s="9"/>
    </row>
    <row r="4971" spans="1:14" x14ac:dyDescent="0.2">
      <c r="A4971" s="9"/>
      <c r="B4971" s="9"/>
      <c r="C4971" s="9"/>
      <c r="D4971" s="9"/>
      <c r="E4971" s="9"/>
      <c r="F4971" s="9"/>
      <c r="G4971" s="9"/>
      <c r="H4971" s="9"/>
      <c r="I4971" s="9"/>
      <c r="J4971" s="9"/>
      <c r="K4971" s="9"/>
      <c r="L4971" s="9"/>
      <c r="M4971" s="9"/>
      <c r="N4971" s="9"/>
    </row>
    <row r="4972" spans="1:14" x14ac:dyDescent="0.2">
      <c r="A4972" s="9"/>
      <c r="B4972" s="9"/>
      <c r="C4972" s="9"/>
      <c r="D4972" s="9"/>
      <c r="E4972" s="9"/>
      <c r="F4972" s="9"/>
      <c r="G4972" s="9"/>
      <c r="H4972" s="9"/>
      <c r="I4972" s="9"/>
      <c r="J4972" s="9"/>
      <c r="K4972" s="9"/>
      <c r="L4972" s="9"/>
      <c r="M4972" s="9"/>
      <c r="N4972" s="9"/>
    </row>
    <row r="4973" spans="1:14" x14ac:dyDescent="0.2">
      <c r="A4973" s="9"/>
      <c r="B4973" s="9"/>
      <c r="C4973" s="9"/>
      <c r="D4973" s="9"/>
      <c r="E4973" s="9"/>
      <c r="F4973" s="9"/>
      <c r="G4973" s="9"/>
      <c r="H4973" s="9"/>
      <c r="I4973" s="9"/>
      <c r="J4973" s="9"/>
      <c r="K4973" s="9"/>
      <c r="L4973" s="9"/>
      <c r="M4973" s="9"/>
      <c r="N4973" s="9"/>
    </row>
    <row r="4974" spans="1:14" x14ac:dyDescent="0.2">
      <c r="A4974" s="9"/>
      <c r="B4974" s="9"/>
      <c r="C4974" s="9"/>
      <c r="D4974" s="9"/>
      <c r="E4974" s="9"/>
      <c r="F4974" s="9"/>
      <c r="G4974" s="9"/>
      <c r="H4974" s="9"/>
      <c r="I4974" s="9"/>
      <c r="J4974" s="9"/>
      <c r="K4974" s="9"/>
      <c r="L4974" s="9"/>
      <c r="M4974" s="9"/>
      <c r="N4974" s="9"/>
    </row>
    <row r="4975" spans="1:14" x14ac:dyDescent="0.2">
      <c r="A4975" s="9"/>
      <c r="B4975" s="9"/>
      <c r="C4975" s="9"/>
      <c r="D4975" s="9"/>
      <c r="E4975" s="9"/>
      <c r="F4975" s="9"/>
      <c r="G4975" s="9"/>
      <c r="H4975" s="9"/>
      <c r="I4975" s="9"/>
      <c r="J4975" s="9"/>
      <c r="K4975" s="9"/>
      <c r="L4975" s="9"/>
      <c r="M4975" s="9"/>
      <c r="N4975" s="9"/>
    </row>
    <row r="4976" spans="1:14" x14ac:dyDescent="0.2">
      <c r="A4976" s="9"/>
      <c r="B4976" s="9"/>
      <c r="C4976" s="9"/>
      <c r="D4976" s="9"/>
      <c r="E4976" s="9"/>
      <c r="F4976" s="9"/>
      <c r="G4976" s="9"/>
      <c r="H4976" s="9"/>
      <c r="I4976" s="9"/>
      <c r="J4976" s="9"/>
      <c r="K4976" s="9"/>
      <c r="L4976" s="9"/>
      <c r="M4976" s="9"/>
      <c r="N4976" s="9"/>
    </row>
    <row r="4977" spans="1:14" x14ac:dyDescent="0.2">
      <c r="A4977" s="9"/>
      <c r="B4977" s="9"/>
      <c r="C4977" s="9"/>
      <c r="D4977" s="9"/>
      <c r="E4977" s="9"/>
      <c r="F4977" s="9"/>
      <c r="G4977" s="9"/>
      <c r="H4977" s="9"/>
      <c r="I4977" s="9"/>
      <c r="J4977" s="9"/>
      <c r="K4977" s="9"/>
      <c r="L4977" s="9"/>
      <c r="M4977" s="9"/>
      <c r="N4977" s="9"/>
    </row>
    <row r="4978" spans="1:14" x14ac:dyDescent="0.2">
      <c r="A4978" s="9"/>
      <c r="B4978" s="9"/>
      <c r="C4978" s="9"/>
      <c r="D4978" s="9"/>
      <c r="E4978" s="9"/>
      <c r="F4978" s="9"/>
      <c r="G4978" s="9"/>
      <c r="H4978" s="9"/>
      <c r="I4978" s="9"/>
      <c r="J4978" s="9"/>
      <c r="K4978" s="9"/>
      <c r="L4978" s="9"/>
      <c r="M4978" s="9"/>
      <c r="N4978" s="9"/>
    </row>
    <row r="4979" spans="1:14" x14ac:dyDescent="0.2">
      <c r="A4979" s="9"/>
      <c r="B4979" s="9"/>
      <c r="C4979" s="9"/>
      <c r="D4979" s="9"/>
      <c r="E4979" s="9"/>
      <c r="F4979" s="9"/>
      <c r="G4979" s="9"/>
      <c r="H4979" s="9"/>
      <c r="I4979" s="9"/>
      <c r="J4979" s="9"/>
      <c r="K4979" s="9"/>
      <c r="L4979" s="9"/>
      <c r="M4979" s="9"/>
      <c r="N4979" s="9"/>
    </row>
    <row r="4980" spans="1:14" x14ac:dyDescent="0.2">
      <c r="A4980" s="9"/>
      <c r="B4980" s="9"/>
      <c r="C4980" s="9"/>
      <c r="D4980" s="9"/>
      <c r="E4980" s="9"/>
      <c r="F4980" s="9"/>
      <c r="G4980" s="9"/>
      <c r="H4980" s="9"/>
      <c r="I4980" s="9"/>
      <c r="J4980" s="9"/>
      <c r="K4980" s="9"/>
      <c r="L4980" s="9"/>
      <c r="M4980" s="9"/>
      <c r="N4980" s="9"/>
    </row>
    <row r="4981" spans="1:14" x14ac:dyDescent="0.2">
      <c r="A4981" s="9"/>
      <c r="B4981" s="9"/>
      <c r="C4981" s="9"/>
      <c r="D4981" s="9"/>
      <c r="E4981" s="9"/>
      <c r="F4981" s="9"/>
      <c r="G4981" s="9"/>
      <c r="H4981" s="9"/>
      <c r="I4981" s="9"/>
      <c r="J4981" s="9"/>
      <c r="K4981" s="9"/>
      <c r="L4981" s="9"/>
      <c r="M4981" s="9"/>
      <c r="N4981" s="9"/>
    </row>
    <row r="4982" spans="1:14" x14ac:dyDescent="0.2">
      <c r="A4982" s="9"/>
      <c r="B4982" s="9"/>
      <c r="C4982" s="9"/>
      <c r="D4982" s="9"/>
      <c r="E4982" s="9"/>
      <c r="F4982" s="9"/>
      <c r="G4982" s="9"/>
      <c r="H4982" s="9"/>
      <c r="I4982" s="9"/>
      <c r="J4982" s="9"/>
      <c r="K4982" s="9"/>
      <c r="L4982" s="9"/>
      <c r="M4982" s="9"/>
      <c r="N4982" s="9"/>
    </row>
    <row r="4983" spans="1:14" x14ac:dyDescent="0.2">
      <c r="A4983" s="9"/>
      <c r="B4983" s="9"/>
      <c r="C4983" s="9"/>
      <c r="D4983" s="9"/>
      <c r="E4983" s="9"/>
      <c r="F4983" s="9"/>
      <c r="G4983" s="9"/>
      <c r="H4983" s="9"/>
      <c r="I4983" s="9"/>
      <c r="J4983" s="9"/>
      <c r="K4983" s="9"/>
      <c r="L4983" s="9"/>
      <c r="M4983" s="9"/>
      <c r="N4983" s="9"/>
    </row>
    <row r="4984" spans="1:14" x14ac:dyDescent="0.2">
      <c r="A4984" s="9"/>
      <c r="B4984" s="9"/>
      <c r="C4984" s="9"/>
      <c r="D4984" s="9"/>
      <c r="E4984" s="9"/>
      <c r="F4984" s="9"/>
      <c r="G4984" s="9"/>
      <c r="H4984" s="9"/>
      <c r="I4984" s="9"/>
      <c r="J4984" s="9"/>
      <c r="K4984" s="9"/>
      <c r="L4984" s="9"/>
      <c r="M4984" s="9"/>
      <c r="N4984" s="9"/>
    </row>
    <row r="4985" spans="1:14" x14ac:dyDescent="0.2">
      <c r="A4985" s="9"/>
      <c r="B4985" s="9"/>
      <c r="C4985" s="9"/>
      <c r="D4985" s="9"/>
      <c r="E4985" s="9"/>
      <c r="F4985" s="9"/>
      <c r="G4985" s="9"/>
      <c r="H4985" s="9"/>
      <c r="I4985" s="9"/>
      <c r="J4985" s="9"/>
      <c r="K4985" s="9"/>
      <c r="L4985" s="9"/>
      <c r="M4985" s="9"/>
      <c r="N4985" s="9"/>
    </row>
    <row r="4986" spans="1:14" x14ac:dyDescent="0.2">
      <c r="A4986" s="9"/>
      <c r="B4986" s="9"/>
      <c r="C4986" s="9"/>
      <c r="D4986" s="9"/>
      <c r="E4986" s="9"/>
      <c r="F4986" s="9"/>
      <c r="G4986" s="9"/>
      <c r="H4986" s="9"/>
      <c r="I4986" s="9"/>
      <c r="J4986" s="9"/>
      <c r="K4986" s="9"/>
      <c r="L4986" s="9"/>
      <c r="M4986" s="9"/>
      <c r="N4986" s="9"/>
    </row>
    <row r="4987" spans="1:14" x14ac:dyDescent="0.2">
      <c r="A4987" s="9"/>
      <c r="B4987" s="9"/>
      <c r="C4987" s="9"/>
      <c r="D4987" s="9"/>
      <c r="E4987" s="9"/>
      <c r="F4987" s="9"/>
      <c r="G4987" s="9"/>
      <c r="H4987" s="9"/>
      <c r="I4987" s="9"/>
      <c r="J4987" s="9"/>
      <c r="K4987" s="9"/>
      <c r="L4987" s="9"/>
      <c r="M4987" s="9"/>
      <c r="N4987" s="9"/>
    </row>
    <row r="4988" spans="1:14" x14ac:dyDescent="0.2">
      <c r="A4988" s="9"/>
      <c r="B4988" s="9"/>
      <c r="C4988" s="9"/>
      <c r="D4988" s="9"/>
      <c r="E4988" s="9"/>
      <c r="F4988" s="9"/>
      <c r="G4988" s="9"/>
      <c r="H4988" s="9"/>
      <c r="I4988" s="9"/>
      <c r="J4988" s="9"/>
      <c r="K4988" s="9"/>
      <c r="L4988" s="9"/>
      <c r="M4988" s="9"/>
      <c r="N4988" s="9"/>
    </row>
    <row r="4989" spans="1:14" x14ac:dyDescent="0.2">
      <c r="A4989" s="9"/>
      <c r="B4989" s="9"/>
      <c r="C4989" s="9"/>
      <c r="D4989" s="9"/>
      <c r="E4989" s="9"/>
      <c r="F4989" s="9"/>
      <c r="G4989" s="9"/>
      <c r="H4989" s="9"/>
      <c r="I4989" s="9"/>
      <c r="J4989" s="9"/>
      <c r="K4989" s="9"/>
      <c r="L4989" s="9"/>
      <c r="M4989" s="9"/>
      <c r="N4989" s="9"/>
    </row>
    <row r="4990" spans="1:14" x14ac:dyDescent="0.2">
      <c r="A4990" s="9"/>
      <c r="B4990" s="9"/>
      <c r="C4990" s="9"/>
      <c r="D4990" s="9"/>
      <c r="E4990" s="9"/>
      <c r="F4990" s="9"/>
      <c r="G4990" s="9"/>
      <c r="H4990" s="9"/>
      <c r="I4990" s="9"/>
      <c r="J4990" s="9"/>
      <c r="K4990" s="9"/>
      <c r="L4990" s="9"/>
      <c r="M4990" s="9"/>
      <c r="N4990" s="9"/>
    </row>
    <row r="4991" spans="1:14" x14ac:dyDescent="0.2">
      <c r="A4991" s="9"/>
      <c r="B4991" s="9"/>
      <c r="C4991" s="9"/>
      <c r="D4991" s="9"/>
      <c r="E4991" s="9"/>
      <c r="F4991" s="9"/>
      <c r="G4991" s="9"/>
      <c r="H4991" s="9"/>
      <c r="I4991" s="9"/>
      <c r="J4991" s="9"/>
      <c r="K4991" s="9"/>
      <c r="L4991" s="9"/>
      <c r="M4991" s="9"/>
      <c r="N4991" s="9"/>
    </row>
    <row r="4992" spans="1:14" x14ac:dyDescent="0.2">
      <c r="A4992" s="9"/>
      <c r="B4992" s="9"/>
      <c r="C4992" s="9"/>
      <c r="D4992" s="9"/>
      <c r="E4992" s="9"/>
      <c r="F4992" s="9"/>
      <c r="G4992" s="9"/>
      <c r="H4992" s="9"/>
      <c r="I4992" s="9"/>
      <c r="J4992" s="9"/>
      <c r="K4992" s="9"/>
      <c r="L4992" s="9"/>
      <c r="M4992" s="9"/>
      <c r="N4992" s="9"/>
    </row>
    <row r="4993" spans="1:14" x14ac:dyDescent="0.2">
      <c r="A4993" s="9"/>
      <c r="B4993" s="9"/>
      <c r="C4993" s="9"/>
      <c r="D4993" s="9"/>
      <c r="E4993" s="9"/>
      <c r="F4993" s="9"/>
      <c r="G4993" s="9"/>
      <c r="H4993" s="9"/>
      <c r="I4993" s="9"/>
      <c r="J4993" s="9"/>
      <c r="K4993" s="9"/>
      <c r="L4993" s="9"/>
      <c r="M4993" s="9"/>
      <c r="N4993" s="9"/>
    </row>
    <row r="4994" spans="1:14" x14ac:dyDescent="0.2">
      <c r="A4994" s="9"/>
      <c r="B4994" s="9"/>
      <c r="C4994" s="9"/>
      <c r="D4994" s="9"/>
      <c r="E4994" s="9"/>
      <c r="F4994" s="9"/>
      <c r="G4994" s="9"/>
      <c r="H4994" s="9"/>
      <c r="I4994" s="9"/>
      <c r="J4994" s="9"/>
      <c r="K4994" s="9"/>
      <c r="L4994" s="9"/>
      <c r="M4994" s="9"/>
      <c r="N4994" s="9"/>
    </row>
    <row r="4995" spans="1:14" x14ac:dyDescent="0.2">
      <c r="A4995" s="9"/>
      <c r="B4995" s="9"/>
      <c r="C4995" s="9"/>
      <c r="D4995" s="9"/>
      <c r="E4995" s="9"/>
      <c r="F4995" s="9"/>
      <c r="G4995" s="9"/>
      <c r="H4995" s="9"/>
      <c r="I4995" s="9"/>
      <c r="J4995" s="9"/>
      <c r="K4995" s="9"/>
      <c r="L4995" s="9"/>
      <c r="M4995" s="9"/>
      <c r="N4995" s="9"/>
    </row>
    <row r="4996" spans="1:14" x14ac:dyDescent="0.2">
      <c r="A4996" s="9"/>
      <c r="B4996" s="9"/>
      <c r="C4996" s="9"/>
      <c r="D4996" s="9"/>
      <c r="E4996" s="9"/>
      <c r="F4996" s="9"/>
      <c r="G4996" s="9"/>
      <c r="H4996" s="9"/>
      <c r="I4996" s="9"/>
      <c r="J4996" s="9"/>
      <c r="K4996" s="9"/>
      <c r="L4996" s="9"/>
      <c r="M4996" s="9"/>
      <c r="N4996" s="9"/>
    </row>
    <row r="4997" spans="1:14" x14ac:dyDescent="0.2">
      <c r="A4997" s="9"/>
      <c r="B4997" s="9"/>
      <c r="C4997" s="9"/>
      <c r="D4997" s="9"/>
      <c r="E4997" s="9"/>
      <c r="F4997" s="9"/>
      <c r="G4997" s="9"/>
      <c r="H4997" s="9"/>
      <c r="I4997" s="9"/>
      <c r="J4997" s="9"/>
      <c r="K4997" s="9"/>
      <c r="L4997" s="9"/>
      <c r="M4997" s="9"/>
      <c r="N4997" s="9"/>
    </row>
    <row r="4998" spans="1:14" x14ac:dyDescent="0.2">
      <c r="A4998" s="9"/>
      <c r="B4998" s="9"/>
      <c r="C4998" s="9"/>
      <c r="D4998" s="9"/>
      <c r="E4998" s="9"/>
      <c r="F4998" s="9"/>
      <c r="G4998" s="9"/>
      <c r="H4998" s="9"/>
      <c r="I4998" s="9"/>
      <c r="J4998" s="9"/>
      <c r="K4998" s="9"/>
      <c r="L4998" s="9"/>
      <c r="M4998" s="9"/>
      <c r="N4998" s="9"/>
    </row>
    <row r="4999" spans="1:14" x14ac:dyDescent="0.2">
      <c r="A4999" s="9"/>
      <c r="B4999" s="9"/>
      <c r="C4999" s="9"/>
      <c r="D4999" s="9"/>
      <c r="E4999" s="9"/>
      <c r="F4999" s="9"/>
      <c r="G4999" s="9"/>
      <c r="H4999" s="9"/>
      <c r="I4999" s="9"/>
      <c r="J4999" s="9"/>
      <c r="K4999" s="9"/>
      <c r="L4999" s="9"/>
      <c r="M4999" s="9"/>
      <c r="N4999" s="9"/>
    </row>
    <row r="5000" spans="1:14" x14ac:dyDescent="0.2">
      <c r="A5000" s="9"/>
      <c r="B5000" s="9"/>
      <c r="C5000" s="9"/>
      <c r="D5000" s="9"/>
      <c r="E5000" s="9"/>
      <c r="F5000" s="9"/>
      <c r="G5000" s="9"/>
      <c r="H5000" s="9"/>
      <c r="I5000" s="9"/>
      <c r="J5000" s="9"/>
      <c r="K5000" s="9"/>
      <c r="L5000" s="9"/>
      <c r="M5000" s="9"/>
      <c r="N5000" s="9"/>
    </row>
    <row r="5001" spans="1:14" x14ac:dyDescent="0.2">
      <c r="A5001" s="9"/>
      <c r="B5001" s="9"/>
      <c r="C5001" s="9"/>
      <c r="D5001" s="9"/>
      <c r="E5001" s="9"/>
      <c r="F5001" s="9"/>
      <c r="G5001" s="9"/>
      <c r="H5001" s="9"/>
      <c r="I5001" s="9"/>
      <c r="J5001" s="9"/>
      <c r="K5001" s="9"/>
      <c r="L5001" s="9"/>
      <c r="M5001" s="9"/>
      <c r="N5001" s="9"/>
    </row>
    <row r="5002" spans="1:14" x14ac:dyDescent="0.2">
      <c r="A5002" s="9"/>
      <c r="B5002" s="9"/>
      <c r="C5002" s="9"/>
      <c r="D5002" s="9"/>
      <c r="E5002" s="9"/>
      <c r="F5002" s="9"/>
      <c r="G5002" s="9"/>
      <c r="H5002" s="9"/>
      <c r="I5002" s="9"/>
      <c r="J5002" s="9"/>
      <c r="K5002" s="9"/>
      <c r="L5002" s="9"/>
      <c r="M5002" s="9"/>
      <c r="N5002" s="9"/>
    </row>
    <row r="5003" spans="1:14" x14ac:dyDescent="0.2">
      <c r="A5003" s="9"/>
      <c r="B5003" s="9"/>
      <c r="C5003" s="9"/>
      <c r="D5003" s="9"/>
      <c r="E5003" s="9"/>
      <c r="F5003" s="9"/>
      <c r="G5003" s="9"/>
      <c r="H5003" s="9"/>
      <c r="I5003" s="9"/>
      <c r="J5003" s="9"/>
      <c r="K5003" s="9"/>
      <c r="L5003" s="9"/>
      <c r="M5003" s="9"/>
      <c r="N5003" s="9"/>
    </row>
    <row r="5004" spans="1:14" x14ac:dyDescent="0.2">
      <c r="A5004" s="9"/>
      <c r="B5004" s="9"/>
      <c r="C5004" s="9"/>
      <c r="D5004" s="9"/>
      <c r="E5004" s="9"/>
      <c r="F5004" s="9"/>
      <c r="G5004" s="9"/>
      <c r="H5004" s="9"/>
      <c r="I5004" s="9"/>
      <c r="J5004" s="9"/>
      <c r="K5004" s="9"/>
      <c r="L5004" s="9"/>
      <c r="M5004" s="9"/>
      <c r="N5004" s="9"/>
    </row>
    <row r="5005" spans="1:14" x14ac:dyDescent="0.2">
      <c r="A5005" s="9"/>
      <c r="B5005" s="9"/>
      <c r="C5005" s="9"/>
      <c r="D5005" s="9"/>
      <c r="E5005" s="9"/>
      <c r="F5005" s="9"/>
      <c r="G5005" s="9"/>
      <c r="H5005" s="9"/>
      <c r="I5005" s="9"/>
      <c r="J5005" s="9"/>
      <c r="K5005" s="9"/>
      <c r="L5005" s="9"/>
      <c r="M5005" s="9"/>
      <c r="N5005" s="9"/>
    </row>
    <row r="5006" spans="1:14" x14ac:dyDescent="0.2">
      <c r="A5006" s="9"/>
      <c r="B5006" s="9"/>
      <c r="C5006" s="9"/>
      <c r="D5006" s="9"/>
      <c r="E5006" s="9"/>
      <c r="F5006" s="9"/>
      <c r="G5006" s="9"/>
      <c r="H5006" s="9"/>
      <c r="I5006" s="9"/>
      <c r="J5006" s="9"/>
      <c r="K5006" s="9"/>
      <c r="L5006" s="9"/>
      <c r="M5006" s="9"/>
      <c r="N5006" s="9"/>
    </row>
    <row r="5007" spans="1:14" x14ac:dyDescent="0.2">
      <c r="A5007" s="9"/>
      <c r="B5007" s="9"/>
      <c r="C5007" s="9"/>
      <c r="D5007" s="9"/>
      <c r="E5007" s="9"/>
      <c r="F5007" s="9"/>
      <c r="G5007" s="9"/>
      <c r="H5007" s="9"/>
      <c r="I5007" s="9"/>
      <c r="J5007" s="9"/>
      <c r="K5007" s="9"/>
      <c r="L5007" s="9"/>
      <c r="M5007" s="9"/>
      <c r="N5007" s="9"/>
    </row>
    <row r="5008" spans="1:14" x14ac:dyDescent="0.2">
      <c r="A5008" s="9"/>
      <c r="B5008" s="9"/>
      <c r="C5008" s="9"/>
      <c r="D5008" s="9"/>
      <c r="E5008" s="9"/>
      <c r="F5008" s="9"/>
      <c r="G5008" s="9"/>
      <c r="H5008" s="9"/>
      <c r="I5008" s="9"/>
      <c r="J5008" s="9"/>
      <c r="K5008" s="9"/>
      <c r="L5008" s="9"/>
      <c r="M5008" s="9"/>
      <c r="N5008" s="9"/>
    </row>
    <row r="5009" spans="1:14" x14ac:dyDescent="0.2">
      <c r="A5009" s="9"/>
      <c r="B5009" s="9"/>
      <c r="C5009" s="9"/>
      <c r="D5009" s="9"/>
      <c r="E5009" s="9"/>
      <c r="F5009" s="9"/>
      <c r="G5009" s="9"/>
      <c r="H5009" s="9"/>
      <c r="I5009" s="9"/>
      <c r="J5009" s="9"/>
      <c r="K5009" s="9"/>
      <c r="L5009" s="9"/>
      <c r="M5009" s="9"/>
      <c r="N5009" s="9"/>
    </row>
    <row r="5010" spans="1:14" x14ac:dyDescent="0.2">
      <c r="A5010" s="9"/>
      <c r="B5010" s="9"/>
      <c r="C5010" s="9"/>
      <c r="D5010" s="9"/>
      <c r="E5010" s="9"/>
      <c r="F5010" s="9"/>
      <c r="G5010" s="9"/>
      <c r="H5010" s="9"/>
      <c r="I5010" s="9"/>
      <c r="J5010" s="9"/>
      <c r="K5010" s="9"/>
      <c r="L5010" s="9"/>
      <c r="M5010" s="9"/>
      <c r="N5010" s="9"/>
    </row>
    <row r="5011" spans="1:14" x14ac:dyDescent="0.2">
      <c r="A5011" s="9"/>
      <c r="B5011" s="9"/>
      <c r="C5011" s="9"/>
      <c r="D5011" s="9"/>
      <c r="E5011" s="9"/>
      <c r="F5011" s="9"/>
      <c r="G5011" s="9"/>
      <c r="H5011" s="9"/>
      <c r="I5011" s="9"/>
      <c r="J5011" s="9"/>
      <c r="K5011" s="9"/>
      <c r="L5011" s="9"/>
      <c r="M5011" s="9"/>
      <c r="N5011" s="9"/>
    </row>
    <row r="5012" spans="1:14" x14ac:dyDescent="0.2">
      <c r="A5012" s="9"/>
      <c r="B5012" s="9"/>
      <c r="C5012" s="9"/>
      <c r="D5012" s="9"/>
      <c r="E5012" s="9"/>
      <c r="F5012" s="9"/>
      <c r="G5012" s="9"/>
      <c r="H5012" s="9"/>
      <c r="I5012" s="9"/>
      <c r="J5012" s="9"/>
      <c r="K5012" s="9"/>
      <c r="L5012" s="9"/>
      <c r="M5012" s="9"/>
      <c r="N5012" s="9"/>
    </row>
    <row r="5013" spans="1:14" x14ac:dyDescent="0.2">
      <c r="A5013" s="9"/>
      <c r="B5013" s="9"/>
      <c r="C5013" s="9"/>
      <c r="D5013" s="9"/>
      <c r="E5013" s="9"/>
      <c r="F5013" s="9"/>
      <c r="G5013" s="9"/>
      <c r="H5013" s="9"/>
      <c r="I5013" s="9"/>
      <c r="J5013" s="9"/>
      <c r="K5013" s="9"/>
      <c r="L5013" s="9"/>
      <c r="M5013" s="9"/>
      <c r="N5013" s="9"/>
    </row>
    <row r="5014" spans="1:14" x14ac:dyDescent="0.2">
      <c r="A5014" s="9"/>
      <c r="B5014" s="9"/>
      <c r="C5014" s="9"/>
      <c r="D5014" s="9"/>
      <c r="E5014" s="9"/>
      <c r="F5014" s="9"/>
      <c r="G5014" s="9"/>
      <c r="H5014" s="9"/>
      <c r="I5014" s="9"/>
      <c r="J5014" s="9"/>
      <c r="K5014" s="9"/>
      <c r="L5014" s="9"/>
      <c r="M5014" s="9"/>
      <c r="N5014" s="9"/>
    </row>
    <row r="5015" spans="1:14" x14ac:dyDescent="0.2">
      <c r="A5015" s="9"/>
      <c r="B5015" s="9"/>
      <c r="C5015" s="9"/>
      <c r="D5015" s="9"/>
      <c r="E5015" s="9"/>
      <c r="F5015" s="9"/>
      <c r="G5015" s="9"/>
      <c r="H5015" s="9"/>
      <c r="I5015" s="9"/>
      <c r="J5015" s="9"/>
      <c r="K5015" s="9"/>
      <c r="L5015" s="9"/>
      <c r="M5015" s="9"/>
      <c r="N5015" s="9"/>
    </row>
    <row r="5016" spans="1:14" x14ac:dyDescent="0.2">
      <c r="A5016" s="9"/>
      <c r="B5016" s="9"/>
      <c r="C5016" s="9"/>
      <c r="D5016" s="9"/>
      <c r="E5016" s="9"/>
      <c r="F5016" s="9"/>
      <c r="G5016" s="9"/>
      <c r="H5016" s="9"/>
      <c r="I5016" s="9"/>
      <c r="J5016" s="9"/>
      <c r="K5016" s="9"/>
      <c r="L5016" s="9"/>
      <c r="M5016" s="9"/>
      <c r="N5016" s="9"/>
    </row>
    <row r="5017" spans="1:14" x14ac:dyDescent="0.2">
      <c r="A5017" s="9"/>
      <c r="B5017" s="9"/>
      <c r="C5017" s="9"/>
      <c r="D5017" s="9"/>
      <c r="E5017" s="9"/>
      <c r="F5017" s="9"/>
      <c r="G5017" s="9"/>
      <c r="H5017" s="9"/>
      <c r="I5017" s="9"/>
      <c r="J5017" s="9"/>
      <c r="K5017" s="9"/>
      <c r="L5017" s="9"/>
      <c r="M5017" s="9"/>
      <c r="N5017" s="9"/>
    </row>
    <row r="5018" spans="1:14" x14ac:dyDescent="0.2">
      <c r="A5018" s="9"/>
      <c r="B5018" s="9"/>
      <c r="C5018" s="9"/>
      <c r="D5018" s="9"/>
      <c r="E5018" s="9"/>
      <c r="F5018" s="9"/>
      <c r="G5018" s="9"/>
      <c r="H5018" s="9"/>
      <c r="I5018" s="9"/>
      <c r="J5018" s="9"/>
      <c r="K5018" s="9"/>
      <c r="L5018" s="9"/>
      <c r="M5018" s="9"/>
      <c r="N5018" s="9"/>
    </row>
    <row r="5019" spans="1:14" x14ac:dyDescent="0.2">
      <c r="A5019" s="9"/>
      <c r="B5019" s="9"/>
      <c r="C5019" s="9"/>
      <c r="D5019" s="9"/>
      <c r="E5019" s="9"/>
      <c r="F5019" s="9"/>
      <c r="G5019" s="9"/>
      <c r="H5019" s="9"/>
      <c r="I5019" s="9"/>
      <c r="J5019" s="9"/>
      <c r="K5019" s="9"/>
      <c r="L5019" s="9"/>
      <c r="M5019" s="9"/>
      <c r="N5019" s="9"/>
    </row>
    <row r="5020" spans="1:14" x14ac:dyDescent="0.2">
      <c r="A5020" s="9"/>
      <c r="B5020" s="9"/>
      <c r="C5020" s="9"/>
      <c r="D5020" s="9"/>
      <c r="E5020" s="9"/>
      <c r="F5020" s="9"/>
      <c r="G5020" s="9"/>
      <c r="H5020" s="9"/>
      <c r="I5020" s="9"/>
      <c r="J5020" s="9"/>
      <c r="K5020" s="9"/>
      <c r="L5020" s="9"/>
      <c r="M5020" s="9"/>
      <c r="N5020" s="9"/>
    </row>
    <row r="5021" spans="1:14" x14ac:dyDescent="0.2">
      <c r="A5021" s="9"/>
      <c r="B5021" s="9"/>
      <c r="C5021" s="9"/>
      <c r="D5021" s="9"/>
      <c r="E5021" s="9"/>
      <c r="F5021" s="9"/>
      <c r="G5021" s="9"/>
      <c r="H5021" s="9"/>
      <c r="I5021" s="9"/>
      <c r="J5021" s="9"/>
      <c r="K5021" s="9"/>
      <c r="L5021" s="9"/>
      <c r="M5021" s="9"/>
      <c r="N5021" s="9"/>
    </row>
    <row r="5022" spans="1:14" x14ac:dyDescent="0.2">
      <c r="A5022" s="9"/>
      <c r="B5022" s="9"/>
      <c r="C5022" s="9"/>
      <c r="D5022" s="9"/>
      <c r="E5022" s="9"/>
      <c r="F5022" s="9"/>
      <c r="G5022" s="9"/>
      <c r="H5022" s="9"/>
      <c r="I5022" s="9"/>
      <c r="J5022" s="9"/>
      <c r="K5022" s="9"/>
      <c r="L5022" s="9"/>
      <c r="M5022" s="9"/>
      <c r="N5022" s="9"/>
    </row>
    <row r="5023" spans="1:14" x14ac:dyDescent="0.2">
      <c r="A5023" s="9"/>
      <c r="B5023" s="9"/>
      <c r="C5023" s="9"/>
      <c r="D5023" s="9"/>
      <c r="E5023" s="9"/>
      <c r="F5023" s="9"/>
      <c r="G5023" s="9"/>
      <c r="H5023" s="9"/>
      <c r="I5023" s="9"/>
      <c r="J5023" s="9"/>
      <c r="K5023" s="9"/>
      <c r="L5023" s="9"/>
      <c r="M5023" s="9"/>
      <c r="N5023" s="9"/>
    </row>
    <row r="5024" spans="1:14" x14ac:dyDescent="0.2">
      <c r="A5024" s="9"/>
      <c r="B5024" s="9"/>
      <c r="C5024" s="9"/>
      <c r="D5024" s="9"/>
      <c r="E5024" s="9"/>
      <c r="F5024" s="9"/>
      <c r="G5024" s="9"/>
      <c r="H5024" s="9"/>
      <c r="I5024" s="9"/>
      <c r="J5024" s="9"/>
      <c r="K5024" s="9"/>
      <c r="L5024" s="9"/>
      <c r="M5024" s="9"/>
      <c r="N5024" s="9"/>
    </row>
    <row r="5025" spans="1:14" x14ac:dyDescent="0.2">
      <c r="A5025" s="9"/>
      <c r="B5025" s="9"/>
      <c r="C5025" s="9"/>
      <c r="D5025" s="9"/>
      <c r="E5025" s="9"/>
      <c r="F5025" s="9"/>
      <c r="G5025" s="9"/>
      <c r="H5025" s="9"/>
      <c r="I5025" s="9"/>
      <c r="J5025" s="9"/>
      <c r="K5025" s="9"/>
      <c r="L5025" s="9"/>
      <c r="M5025" s="9"/>
      <c r="N5025" s="9"/>
    </row>
    <row r="5026" spans="1:14" x14ac:dyDescent="0.2">
      <c r="A5026" s="9"/>
      <c r="B5026" s="9"/>
      <c r="C5026" s="9"/>
      <c r="D5026" s="9"/>
      <c r="E5026" s="9"/>
      <c r="F5026" s="9"/>
      <c r="G5026" s="9"/>
      <c r="H5026" s="9"/>
      <c r="I5026" s="9"/>
      <c r="J5026" s="9"/>
      <c r="K5026" s="9"/>
      <c r="L5026" s="9"/>
      <c r="M5026" s="9"/>
      <c r="N5026" s="9"/>
    </row>
    <row r="5027" spans="1:14" x14ac:dyDescent="0.2">
      <c r="A5027" s="9"/>
      <c r="B5027" s="9"/>
      <c r="C5027" s="9"/>
      <c r="D5027" s="9"/>
      <c r="E5027" s="9"/>
      <c r="F5027" s="9"/>
      <c r="G5027" s="9"/>
      <c r="H5027" s="9"/>
      <c r="I5027" s="9"/>
      <c r="J5027" s="9"/>
      <c r="K5027" s="9"/>
      <c r="L5027" s="9"/>
      <c r="M5027" s="9"/>
      <c r="N5027" s="9"/>
    </row>
    <row r="5028" spans="1:14" x14ac:dyDescent="0.2">
      <c r="A5028" s="9"/>
      <c r="B5028" s="9"/>
      <c r="C5028" s="9"/>
      <c r="D5028" s="9"/>
      <c r="E5028" s="9"/>
      <c r="F5028" s="9"/>
      <c r="G5028" s="9"/>
      <c r="H5028" s="9"/>
      <c r="I5028" s="9"/>
      <c r="J5028" s="9"/>
      <c r="K5028" s="9"/>
      <c r="L5028" s="9"/>
      <c r="M5028" s="9"/>
      <c r="N5028" s="9"/>
    </row>
    <row r="5029" spans="1:14" x14ac:dyDescent="0.2">
      <c r="A5029" s="9"/>
      <c r="B5029" s="9"/>
      <c r="C5029" s="9"/>
      <c r="D5029" s="9"/>
      <c r="E5029" s="9"/>
      <c r="F5029" s="9"/>
      <c r="G5029" s="9"/>
      <c r="H5029" s="9"/>
      <c r="I5029" s="9"/>
      <c r="J5029" s="9"/>
      <c r="K5029" s="9"/>
      <c r="L5029" s="9"/>
      <c r="M5029" s="9"/>
      <c r="N5029" s="9"/>
    </row>
    <row r="5030" spans="1:14" x14ac:dyDescent="0.2">
      <c r="A5030" s="9"/>
      <c r="B5030" s="9"/>
      <c r="C5030" s="9"/>
      <c r="D5030" s="9"/>
      <c r="E5030" s="9"/>
      <c r="F5030" s="9"/>
      <c r="G5030" s="9"/>
      <c r="H5030" s="9"/>
      <c r="I5030" s="9"/>
      <c r="J5030" s="9"/>
      <c r="K5030" s="9"/>
      <c r="L5030" s="9"/>
      <c r="M5030" s="9"/>
      <c r="N5030" s="9"/>
    </row>
    <row r="5031" spans="1:14" x14ac:dyDescent="0.2">
      <c r="A5031" s="9"/>
      <c r="B5031" s="9"/>
      <c r="C5031" s="9"/>
      <c r="D5031" s="9"/>
      <c r="E5031" s="9"/>
      <c r="F5031" s="9"/>
      <c r="G5031" s="9"/>
      <c r="H5031" s="9"/>
      <c r="I5031" s="9"/>
      <c r="J5031" s="9"/>
      <c r="K5031" s="9"/>
      <c r="L5031" s="9"/>
      <c r="M5031" s="9"/>
      <c r="N5031" s="9"/>
    </row>
    <row r="5032" spans="1:14" x14ac:dyDescent="0.2">
      <c r="A5032" s="9"/>
      <c r="B5032" s="9"/>
      <c r="C5032" s="9"/>
      <c r="D5032" s="9"/>
      <c r="E5032" s="9"/>
      <c r="F5032" s="9"/>
      <c r="G5032" s="9"/>
      <c r="H5032" s="9"/>
      <c r="I5032" s="9"/>
      <c r="J5032" s="9"/>
      <c r="K5032" s="9"/>
      <c r="L5032" s="9"/>
      <c r="M5032" s="9"/>
      <c r="N5032" s="9"/>
    </row>
    <row r="5033" spans="1:14" x14ac:dyDescent="0.2">
      <c r="A5033" s="9"/>
      <c r="B5033" s="9"/>
      <c r="C5033" s="9"/>
      <c r="D5033" s="9"/>
      <c r="E5033" s="9"/>
      <c r="F5033" s="9"/>
      <c r="G5033" s="9"/>
      <c r="H5033" s="9"/>
      <c r="I5033" s="9"/>
      <c r="J5033" s="9"/>
      <c r="K5033" s="9"/>
      <c r="L5033" s="9"/>
      <c r="M5033" s="9"/>
      <c r="N5033" s="9"/>
    </row>
    <row r="5034" spans="1:14" x14ac:dyDescent="0.2">
      <c r="A5034" s="9"/>
      <c r="B5034" s="9"/>
      <c r="C5034" s="9"/>
      <c r="D5034" s="9"/>
      <c r="E5034" s="9"/>
      <c r="F5034" s="9"/>
      <c r="G5034" s="9"/>
      <c r="H5034" s="9"/>
      <c r="I5034" s="9"/>
      <c r="J5034" s="9"/>
      <c r="K5034" s="9"/>
      <c r="L5034" s="9"/>
      <c r="M5034" s="9"/>
      <c r="N5034" s="9"/>
    </row>
    <row r="5035" spans="1:14" x14ac:dyDescent="0.2">
      <c r="A5035" s="9"/>
      <c r="B5035" s="9"/>
      <c r="C5035" s="9"/>
      <c r="D5035" s="9"/>
      <c r="E5035" s="9"/>
      <c r="F5035" s="9"/>
      <c r="G5035" s="9"/>
      <c r="H5035" s="9"/>
      <c r="I5035" s="9"/>
      <c r="J5035" s="9"/>
      <c r="K5035" s="9"/>
      <c r="L5035" s="9"/>
      <c r="M5035" s="9"/>
      <c r="N5035" s="9"/>
    </row>
    <row r="5036" spans="1:14" x14ac:dyDescent="0.2">
      <c r="A5036" s="9"/>
      <c r="B5036" s="9"/>
      <c r="C5036" s="9"/>
      <c r="D5036" s="9"/>
      <c r="E5036" s="9"/>
      <c r="F5036" s="9"/>
      <c r="G5036" s="9"/>
      <c r="H5036" s="9"/>
      <c r="I5036" s="9"/>
      <c r="J5036" s="9"/>
      <c r="K5036" s="9"/>
      <c r="L5036" s="9"/>
      <c r="M5036" s="9"/>
      <c r="N5036" s="9"/>
    </row>
    <row r="5037" spans="1:14" x14ac:dyDescent="0.2">
      <c r="A5037" s="9"/>
      <c r="B5037" s="9"/>
      <c r="C5037" s="9"/>
      <c r="D5037" s="9"/>
      <c r="E5037" s="9"/>
      <c r="F5037" s="9"/>
      <c r="G5037" s="9"/>
      <c r="H5037" s="9"/>
      <c r="I5037" s="9"/>
      <c r="J5037" s="9"/>
      <c r="K5037" s="9"/>
      <c r="L5037" s="9"/>
      <c r="M5037" s="9"/>
      <c r="N5037" s="9"/>
    </row>
    <row r="5038" spans="1:14" x14ac:dyDescent="0.2">
      <c r="A5038" s="9"/>
      <c r="B5038" s="9"/>
      <c r="C5038" s="9"/>
      <c r="D5038" s="9"/>
      <c r="E5038" s="9"/>
      <c r="F5038" s="9"/>
      <c r="G5038" s="9"/>
      <c r="H5038" s="9"/>
      <c r="I5038" s="9"/>
      <c r="J5038" s="9"/>
      <c r="K5038" s="9"/>
      <c r="L5038" s="9"/>
      <c r="M5038" s="9"/>
      <c r="N5038" s="9"/>
    </row>
    <row r="5039" spans="1:14" x14ac:dyDescent="0.2">
      <c r="A5039" s="9"/>
      <c r="B5039" s="9"/>
      <c r="C5039" s="9"/>
      <c r="D5039" s="9"/>
      <c r="E5039" s="9"/>
      <c r="F5039" s="9"/>
      <c r="G5039" s="9"/>
      <c r="H5039" s="9"/>
      <c r="I5039" s="9"/>
      <c r="J5039" s="9"/>
      <c r="K5039" s="9"/>
      <c r="L5039" s="9"/>
      <c r="M5039" s="9"/>
      <c r="N5039" s="9"/>
    </row>
    <row r="5040" spans="1:14" x14ac:dyDescent="0.2">
      <c r="A5040" s="9"/>
      <c r="B5040" s="9"/>
      <c r="C5040" s="9"/>
      <c r="D5040" s="9"/>
      <c r="E5040" s="9"/>
      <c r="F5040" s="9"/>
      <c r="G5040" s="9"/>
      <c r="H5040" s="9"/>
      <c r="I5040" s="9"/>
      <c r="J5040" s="9"/>
      <c r="K5040" s="9"/>
      <c r="L5040" s="9"/>
      <c r="M5040" s="9"/>
      <c r="N5040" s="9"/>
    </row>
    <row r="5041" spans="1:14" x14ac:dyDescent="0.2">
      <c r="A5041" s="9"/>
      <c r="B5041" s="9"/>
      <c r="C5041" s="9"/>
      <c r="D5041" s="9"/>
      <c r="E5041" s="9"/>
      <c r="F5041" s="9"/>
      <c r="G5041" s="9"/>
      <c r="H5041" s="9"/>
      <c r="I5041" s="9"/>
      <c r="J5041" s="9"/>
      <c r="K5041" s="9"/>
      <c r="L5041" s="9"/>
      <c r="M5041" s="9"/>
      <c r="N5041" s="9"/>
    </row>
    <row r="5042" spans="1:14" x14ac:dyDescent="0.2">
      <c r="A5042" s="9"/>
      <c r="B5042" s="9"/>
      <c r="C5042" s="9"/>
      <c r="D5042" s="9"/>
      <c r="E5042" s="9"/>
      <c r="F5042" s="9"/>
      <c r="G5042" s="9"/>
      <c r="H5042" s="9"/>
      <c r="I5042" s="9"/>
      <c r="J5042" s="9"/>
      <c r="K5042" s="9"/>
      <c r="L5042" s="9"/>
      <c r="M5042" s="9"/>
      <c r="N5042" s="9"/>
    </row>
    <row r="5043" spans="1:14" x14ac:dyDescent="0.2">
      <c r="A5043" s="9"/>
      <c r="B5043" s="9"/>
      <c r="C5043" s="9"/>
      <c r="D5043" s="9"/>
      <c r="E5043" s="9"/>
      <c r="F5043" s="9"/>
      <c r="G5043" s="9"/>
      <c r="H5043" s="9"/>
      <c r="I5043" s="9"/>
      <c r="J5043" s="9"/>
      <c r="K5043" s="9"/>
      <c r="L5043" s="9"/>
      <c r="M5043" s="9"/>
      <c r="N5043" s="9"/>
    </row>
    <row r="5044" spans="1:14" x14ac:dyDescent="0.2">
      <c r="A5044" s="9"/>
      <c r="B5044" s="9"/>
      <c r="C5044" s="9"/>
      <c r="D5044" s="9"/>
      <c r="E5044" s="9"/>
      <c r="F5044" s="9"/>
      <c r="G5044" s="9"/>
      <c r="H5044" s="9"/>
      <c r="I5044" s="9"/>
      <c r="J5044" s="9"/>
      <c r="K5044" s="9"/>
      <c r="L5044" s="9"/>
      <c r="M5044" s="9"/>
      <c r="N5044" s="9"/>
    </row>
    <row r="5045" spans="1:14" x14ac:dyDescent="0.2">
      <c r="A5045" s="9"/>
      <c r="B5045" s="9"/>
      <c r="C5045" s="9"/>
      <c r="D5045" s="9"/>
      <c r="E5045" s="9"/>
      <c r="F5045" s="9"/>
      <c r="G5045" s="9"/>
      <c r="H5045" s="9"/>
      <c r="I5045" s="9"/>
      <c r="J5045" s="9"/>
      <c r="K5045" s="9"/>
      <c r="L5045" s="9"/>
      <c r="M5045" s="9"/>
      <c r="N5045" s="9"/>
    </row>
    <row r="5046" spans="1:14" x14ac:dyDescent="0.2">
      <c r="A5046" s="9"/>
      <c r="B5046" s="9"/>
      <c r="C5046" s="9"/>
      <c r="D5046" s="9"/>
      <c r="E5046" s="9"/>
      <c r="F5046" s="9"/>
      <c r="G5046" s="9"/>
      <c r="H5046" s="9"/>
      <c r="I5046" s="9"/>
      <c r="J5046" s="9"/>
      <c r="K5046" s="9"/>
      <c r="L5046" s="9"/>
      <c r="M5046" s="9"/>
      <c r="N5046" s="9"/>
    </row>
    <row r="5047" spans="1:14" x14ac:dyDescent="0.2">
      <c r="A5047" s="9"/>
      <c r="B5047" s="9"/>
      <c r="C5047" s="9"/>
      <c r="D5047" s="9"/>
      <c r="E5047" s="9"/>
      <c r="F5047" s="9"/>
      <c r="G5047" s="9"/>
      <c r="H5047" s="9"/>
      <c r="I5047" s="9"/>
      <c r="J5047" s="9"/>
      <c r="K5047" s="9"/>
      <c r="L5047" s="9"/>
      <c r="M5047" s="9"/>
      <c r="N5047" s="9"/>
    </row>
    <row r="5048" spans="1:14" x14ac:dyDescent="0.2">
      <c r="A5048" s="9"/>
      <c r="B5048" s="9"/>
      <c r="C5048" s="9"/>
      <c r="D5048" s="9"/>
      <c r="E5048" s="9"/>
      <c r="F5048" s="9"/>
      <c r="G5048" s="9"/>
      <c r="H5048" s="9"/>
      <c r="I5048" s="9"/>
      <c r="J5048" s="9"/>
      <c r="K5048" s="9"/>
      <c r="L5048" s="9"/>
      <c r="M5048" s="9"/>
      <c r="N5048" s="9"/>
    </row>
    <row r="5049" spans="1:14" x14ac:dyDescent="0.2">
      <c r="A5049" s="9"/>
      <c r="B5049" s="9"/>
      <c r="C5049" s="9"/>
      <c r="D5049" s="9"/>
      <c r="E5049" s="9"/>
      <c r="F5049" s="9"/>
      <c r="G5049" s="9"/>
      <c r="H5049" s="9"/>
      <c r="I5049" s="9"/>
      <c r="J5049" s="9"/>
      <c r="K5049" s="9"/>
      <c r="L5049" s="9"/>
      <c r="M5049" s="9"/>
      <c r="N5049" s="9"/>
    </row>
    <row r="5050" spans="1:14" x14ac:dyDescent="0.2">
      <c r="A5050" s="9"/>
      <c r="B5050" s="9"/>
      <c r="C5050" s="9"/>
      <c r="D5050" s="9"/>
      <c r="E5050" s="9"/>
      <c r="F5050" s="9"/>
      <c r="G5050" s="9"/>
      <c r="H5050" s="9"/>
      <c r="I5050" s="9"/>
      <c r="J5050" s="9"/>
      <c r="K5050" s="9"/>
      <c r="L5050" s="9"/>
      <c r="M5050" s="9"/>
      <c r="N5050" s="9"/>
    </row>
    <row r="5051" spans="1:14" x14ac:dyDescent="0.2">
      <c r="A5051" s="9"/>
      <c r="B5051" s="9"/>
      <c r="C5051" s="9"/>
      <c r="D5051" s="9"/>
      <c r="E5051" s="9"/>
      <c r="F5051" s="9"/>
      <c r="G5051" s="9"/>
      <c r="H5051" s="9"/>
      <c r="I5051" s="9"/>
      <c r="J5051" s="9"/>
      <c r="K5051" s="9"/>
      <c r="L5051" s="9"/>
      <c r="M5051" s="9"/>
      <c r="N5051" s="9"/>
    </row>
    <row r="5052" spans="1:14" x14ac:dyDescent="0.2">
      <c r="A5052" s="9"/>
      <c r="B5052" s="9"/>
      <c r="C5052" s="9"/>
      <c r="D5052" s="9"/>
      <c r="E5052" s="9"/>
      <c r="F5052" s="9"/>
      <c r="G5052" s="9"/>
      <c r="H5052" s="9"/>
      <c r="I5052" s="9"/>
      <c r="J5052" s="9"/>
      <c r="K5052" s="9"/>
      <c r="L5052" s="9"/>
      <c r="M5052" s="9"/>
      <c r="N5052" s="9"/>
    </row>
    <row r="5053" spans="1:14" x14ac:dyDescent="0.2">
      <c r="A5053" s="9"/>
      <c r="B5053" s="9"/>
      <c r="C5053" s="9"/>
      <c r="D5053" s="9"/>
      <c r="E5053" s="9"/>
      <c r="F5053" s="9"/>
      <c r="G5053" s="9"/>
      <c r="H5053" s="9"/>
      <c r="I5053" s="9"/>
      <c r="J5053" s="9"/>
      <c r="K5053" s="9"/>
      <c r="L5053" s="9"/>
      <c r="M5053" s="9"/>
      <c r="N5053" s="9"/>
    </row>
    <row r="5054" spans="1:14" x14ac:dyDescent="0.2">
      <c r="A5054" s="9"/>
      <c r="B5054" s="9"/>
      <c r="C5054" s="9"/>
      <c r="D5054" s="9"/>
      <c r="E5054" s="9"/>
      <c r="F5054" s="9"/>
      <c r="G5054" s="9"/>
      <c r="H5054" s="9"/>
      <c r="I5054" s="9"/>
      <c r="J5054" s="9"/>
      <c r="K5054" s="9"/>
      <c r="L5054" s="9"/>
      <c r="M5054" s="9"/>
      <c r="N5054" s="9"/>
    </row>
    <row r="5055" spans="1:14" x14ac:dyDescent="0.2">
      <c r="A5055" s="9"/>
      <c r="B5055" s="9"/>
      <c r="C5055" s="9"/>
      <c r="D5055" s="9"/>
      <c r="E5055" s="9"/>
      <c r="F5055" s="9"/>
      <c r="G5055" s="9"/>
      <c r="H5055" s="9"/>
      <c r="I5055" s="9"/>
      <c r="J5055" s="9"/>
      <c r="K5055" s="9"/>
      <c r="L5055" s="9"/>
      <c r="M5055" s="9"/>
      <c r="N5055" s="9"/>
    </row>
    <row r="5056" spans="1:14" x14ac:dyDescent="0.2">
      <c r="A5056" s="9"/>
      <c r="B5056" s="9"/>
      <c r="C5056" s="9"/>
      <c r="D5056" s="9"/>
      <c r="E5056" s="9"/>
      <c r="F5056" s="9"/>
      <c r="G5056" s="9"/>
      <c r="H5056" s="9"/>
      <c r="I5056" s="9"/>
      <c r="J5056" s="9"/>
      <c r="K5056" s="9"/>
      <c r="L5056" s="9"/>
      <c r="M5056" s="9"/>
      <c r="N5056" s="9"/>
    </row>
    <row r="5057" spans="1:14" x14ac:dyDescent="0.2">
      <c r="A5057" s="9"/>
      <c r="B5057" s="9"/>
      <c r="C5057" s="9"/>
      <c r="D5057" s="9"/>
      <c r="E5057" s="9"/>
      <c r="F5057" s="9"/>
      <c r="G5057" s="9"/>
      <c r="H5057" s="9"/>
      <c r="I5057" s="9"/>
      <c r="J5057" s="9"/>
      <c r="K5057" s="9"/>
      <c r="L5057" s="9"/>
      <c r="M5057" s="9"/>
      <c r="N5057" s="9"/>
    </row>
    <row r="5058" spans="1:14" x14ac:dyDescent="0.2">
      <c r="A5058" s="9"/>
      <c r="B5058" s="9"/>
      <c r="C5058" s="9"/>
      <c r="D5058" s="9"/>
      <c r="E5058" s="9"/>
      <c r="F5058" s="9"/>
      <c r="G5058" s="9"/>
      <c r="H5058" s="9"/>
      <c r="I5058" s="9"/>
      <c r="J5058" s="9"/>
      <c r="K5058" s="9"/>
      <c r="L5058" s="9"/>
      <c r="M5058" s="9"/>
      <c r="N5058" s="9"/>
    </row>
    <row r="5059" spans="1:14" x14ac:dyDescent="0.2">
      <c r="A5059" s="9"/>
      <c r="B5059" s="9"/>
      <c r="C5059" s="9"/>
      <c r="D5059" s="9"/>
      <c r="E5059" s="9"/>
      <c r="F5059" s="9"/>
      <c r="G5059" s="9"/>
      <c r="H5059" s="9"/>
      <c r="I5059" s="9"/>
      <c r="J5059" s="9"/>
      <c r="K5059" s="9"/>
      <c r="L5059" s="9"/>
      <c r="M5059" s="9"/>
      <c r="N5059" s="9"/>
    </row>
    <row r="5060" spans="1:14" x14ac:dyDescent="0.2">
      <c r="A5060" s="9"/>
      <c r="B5060" s="9"/>
      <c r="C5060" s="9"/>
      <c r="D5060" s="9"/>
      <c r="E5060" s="9"/>
      <c r="F5060" s="9"/>
      <c r="G5060" s="9"/>
      <c r="H5060" s="9"/>
      <c r="I5060" s="9"/>
      <c r="J5060" s="9"/>
      <c r="K5060" s="9"/>
      <c r="L5060" s="9"/>
      <c r="M5060" s="9"/>
      <c r="N5060" s="9"/>
    </row>
    <row r="5061" spans="1:14" x14ac:dyDescent="0.2">
      <c r="A5061" s="9"/>
      <c r="B5061" s="9"/>
      <c r="C5061" s="9"/>
      <c r="D5061" s="9"/>
      <c r="E5061" s="9"/>
      <c r="F5061" s="9"/>
      <c r="G5061" s="9"/>
      <c r="H5061" s="9"/>
      <c r="I5061" s="9"/>
      <c r="J5061" s="9"/>
      <c r="K5061" s="9"/>
      <c r="L5061" s="9"/>
      <c r="M5061" s="9"/>
      <c r="N5061" s="9"/>
    </row>
    <row r="5062" spans="1:14" x14ac:dyDescent="0.2">
      <c r="A5062" s="9"/>
      <c r="B5062" s="9"/>
      <c r="C5062" s="9"/>
      <c r="D5062" s="9"/>
      <c r="E5062" s="9"/>
      <c r="F5062" s="9"/>
      <c r="G5062" s="9"/>
      <c r="H5062" s="9"/>
      <c r="I5062" s="9"/>
      <c r="J5062" s="9"/>
      <c r="K5062" s="9"/>
      <c r="L5062" s="9"/>
      <c r="M5062" s="9"/>
      <c r="N5062" s="9"/>
    </row>
    <row r="5063" spans="1:14" x14ac:dyDescent="0.2">
      <c r="A5063" s="9"/>
      <c r="B5063" s="9"/>
      <c r="C5063" s="9"/>
      <c r="D5063" s="9"/>
      <c r="E5063" s="9"/>
      <c r="F5063" s="9"/>
      <c r="G5063" s="9"/>
      <c r="H5063" s="9"/>
      <c r="I5063" s="9"/>
      <c r="J5063" s="9"/>
      <c r="K5063" s="9"/>
      <c r="L5063" s="9"/>
      <c r="M5063" s="9"/>
      <c r="N5063" s="9"/>
    </row>
    <row r="5064" spans="1:14" x14ac:dyDescent="0.2">
      <c r="A5064" s="9"/>
      <c r="B5064" s="9"/>
      <c r="C5064" s="9"/>
      <c r="D5064" s="9"/>
      <c r="E5064" s="9"/>
      <c r="F5064" s="9"/>
      <c r="G5064" s="9"/>
      <c r="H5064" s="9"/>
      <c r="I5064" s="9"/>
      <c r="J5064" s="9"/>
      <c r="K5064" s="9"/>
      <c r="L5064" s="9"/>
      <c r="M5064" s="9"/>
      <c r="N5064" s="9"/>
    </row>
    <row r="5065" spans="1:14" x14ac:dyDescent="0.2">
      <c r="A5065" s="9"/>
      <c r="B5065" s="9"/>
      <c r="C5065" s="9"/>
      <c r="D5065" s="9"/>
      <c r="E5065" s="9"/>
      <c r="F5065" s="9"/>
      <c r="G5065" s="9"/>
      <c r="H5065" s="9"/>
      <c r="I5065" s="9"/>
      <c r="J5065" s="9"/>
      <c r="K5065" s="9"/>
      <c r="L5065" s="9"/>
      <c r="M5065" s="9"/>
      <c r="N5065" s="9"/>
    </row>
    <row r="5066" spans="1:14" x14ac:dyDescent="0.2">
      <c r="A5066" s="9"/>
      <c r="B5066" s="9"/>
      <c r="C5066" s="9"/>
      <c r="D5066" s="9"/>
      <c r="E5066" s="9"/>
      <c r="F5066" s="9"/>
      <c r="G5066" s="9"/>
      <c r="H5066" s="9"/>
      <c r="I5066" s="9"/>
      <c r="J5066" s="9"/>
      <c r="K5066" s="9"/>
      <c r="L5066" s="9"/>
      <c r="M5066" s="9"/>
      <c r="N5066" s="9"/>
    </row>
    <row r="5067" spans="1:14" x14ac:dyDescent="0.2">
      <c r="A5067" s="9"/>
      <c r="B5067" s="9"/>
      <c r="C5067" s="9"/>
      <c r="D5067" s="9"/>
      <c r="E5067" s="9"/>
      <c r="F5067" s="9"/>
      <c r="G5067" s="9"/>
      <c r="H5067" s="9"/>
      <c r="I5067" s="9"/>
      <c r="J5067" s="9"/>
      <c r="K5067" s="9"/>
      <c r="L5067" s="9"/>
      <c r="M5067" s="9"/>
      <c r="N5067" s="9"/>
    </row>
    <row r="5068" spans="1:14" x14ac:dyDescent="0.2">
      <c r="A5068" s="9"/>
      <c r="B5068" s="9"/>
      <c r="C5068" s="9"/>
      <c r="D5068" s="9"/>
      <c r="E5068" s="9"/>
      <c r="F5068" s="9"/>
      <c r="G5068" s="9"/>
      <c r="H5068" s="9"/>
      <c r="I5068" s="9"/>
      <c r="J5068" s="9"/>
      <c r="K5068" s="9"/>
      <c r="L5068" s="9"/>
      <c r="M5068" s="9"/>
      <c r="N5068" s="9"/>
    </row>
    <row r="5069" spans="1:14" x14ac:dyDescent="0.2">
      <c r="A5069" s="9"/>
      <c r="B5069" s="9"/>
      <c r="C5069" s="9"/>
      <c r="D5069" s="9"/>
      <c r="E5069" s="9"/>
      <c r="F5069" s="9"/>
      <c r="G5069" s="9"/>
      <c r="H5069" s="9"/>
      <c r="I5069" s="9"/>
      <c r="J5069" s="9"/>
      <c r="K5069" s="9"/>
      <c r="L5069" s="9"/>
      <c r="M5069" s="9"/>
      <c r="N5069" s="9"/>
    </row>
    <row r="5070" spans="1:14" x14ac:dyDescent="0.2">
      <c r="A5070" s="9"/>
      <c r="B5070" s="9"/>
      <c r="C5070" s="9"/>
      <c r="D5070" s="9"/>
      <c r="E5070" s="9"/>
      <c r="F5070" s="9"/>
      <c r="G5070" s="9"/>
      <c r="H5070" s="9"/>
      <c r="I5070" s="9"/>
      <c r="J5070" s="9"/>
      <c r="K5070" s="9"/>
      <c r="L5070" s="9"/>
      <c r="M5070" s="9"/>
      <c r="N5070" s="9"/>
    </row>
    <row r="5071" spans="1:14" x14ac:dyDescent="0.2">
      <c r="A5071" s="9"/>
      <c r="B5071" s="9"/>
      <c r="C5071" s="9"/>
      <c r="D5071" s="9"/>
      <c r="E5071" s="9"/>
      <c r="F5071" s="9"/>
      <c r="G5071" s="9"/>
      <c r="H5071" s="9"/>
      <c r="I5071" s="9"/>
      <c r="J5071" s="9"/>
      <c r="K5071" s="9"/>
      <c r="L5071" s="9"/>
      <c r="M5071" s="9"/>
      <c r="N5071" s="9"/>
    </row>
    <row r="5072" spans="1:14" x14ac:dyDescent="0.2">
      <c r="A5072" s="9"/>
      <c r="B5072" s="9"/>
      <c r="C5072" s="9"/>
      <c r="D5072" s="9"/>
      <c r="E5072" s="9"/>
      <c r="F5072" s="9"/>
      <c r="G5072" s="9"/>
      <c r="H5072" s="9"/>
      <c r="I5072" s="9"/>
      <c r="J5072" s="9"/>
      <c r="K5072" s="9"/>
      <c r="L5072" s="9"/>
      <c r="M5072" s="9"/>
      <c r="N5072" s="9"/>
    </row>
    <row r="5073" spans="1:14" x14ac:dyDescent="0.2">
      <c r="A5073" s="9"/>
      <c r="B5073" s="9"/>
      <c r="C5073" s="9"/>
      <c r="D5073" s="9"/>
      <c r="E5073" s="9"/>
      <c r="F5073" s="9"/>
      <c r="G5073" s="9"/>
      <c r="H5073" s="9"/>
      <c r="I5073" s="9"/>
      <c r="J5073" s="9"/>
      <c r="K5073" s="9"/>
      <c r="L5073" s="9"/>
      <c r="M5073" s="9"/>
      <c r="N5073" s="9"/>
    </row>
    <row r="5074" spans="1:14" x14ac:dyDescent="0.2">
      <c r="A5074" s="9"/>
      <c r="B5074" s="9"/>
      <c r="C5074" s="9"/>
      <c r="D5074" s="9"/>
      <c r="E5074" s="9"/>
      <c r="F5074" s="9"/>
      <c r="G5074" s="9"/>
      <c r="H5074" s="9"/>
      <c r="I5074" s="9"/>
      <c r="J5074" s="9"/>
      <c r="K5074" s="9"/>
      <c r="L5074" s="9"/>
      <c r="M5074" s="9"/>
      <c r="N5074" s="9"/>
    </row>
    <row r="5075" spans="1:14" x14ac:dyDescent="0.2">
      <c r="A5075" s="9"/>
      <c r="B5075" s="9"/>
      <c r="C5075" s="9"/>
      <c r="D5075" s="9"/>
      <c r="E5075" s="9"/>
      <c r="F5075" s="9"/>
      <c r="G5075" s="9"/>
      <c r="H5075" s="9"/>
      <c r="I5075" s="9"/>
      <c r="J5075" s="9"/>
      <c r="K5075" s="9"/>
      <c r="L5075" s="9"/>
      <c r="M5075" s="9"/>
      <c r="N5075" s="9"/>
    </row>
    <row r="5076" spans="1:14" x14ac:dyDescent="0.2">
      <c r="A5076" s="9"/>
      <c r="B5076" s="9"/>
      <c r="C5076" s="9"/>
      <c r="D5076" s="9"/>
      <c r="E5076" s="9"/>
      <c r="F5076" s="9"/>
      <c r="G5076" s="9"/>
      <c r="H5076" s="9"/>
      <c r="I5076" s="9"/>
      <c r="J5076" s="9"/>
      <c r="K5076" s="9"/>
      <c r="L5076" s="9"/>
      <c r="M5076" s="9"/>
      <c r="N5076" s="9"/>
    </row>
    <row r="5077" spans="1:14" x14ac:dyDescent="0.2">
      <c r="A5077" s="9"/>
      <c r="B5077" s="9"/>
      <c r="C5077" s="9"/>
      <c r="D5077" s="9"/>
      <c r="E5077" s="9"/>
      <c r="F5077" s="9"/>
      <c r="G5077" s="9"/>
      <c r="H5077" s="9"/>
      <c r="I5077" s="9"/>
      <c r="J5077" s="9"/>
      <c r="K5077" s="9"/>
      <c r="L5077" s="9"/>
      <c r="M5077" s="9"/>
      <c r="N5077" s="9"/>
    </row>
    <row r="5078" spans="1:14" x14ac:dyDescent="0.2">
      <c r="A5078" s="9"/>
      <c r="B5078" s="9"/>
      <c r="C5078" s="9"/>
      <c r="D5078" s="9"/>
      <c r="E5078" s="9"/>
      <c r="F5078" s="9"/>
      <c r="G5078" s="9"/>
      <c r="H5078" s="9"/>
      <c r="I5078" s="9"/>
      <c r="J5078" s="9"/>
      <c r="K5078" s="9"/>
      <c r="L5078" s="9"/>
      <c r="M5078" s="9"/>
      <c r="N5078" s="9"/>
    </row>
    <row r="5079" spans="1:14" x14ac:dyDescent="0.2">
      <c r="A5079" s="9"/>
      <c r="B5079" s="9"/>
      <c r="C5079" s="9"/>
      <c r="D5079" s="9"/>
      <c r="E5079" s="9"/>
      <c r="F5079" s="9"/>
      <c r="G5079" s="9"/>
      <c r="H5079" s="9"/>
      <c r="I5079" s="9"/>
      <c r="J5079" s="9"/>
      <c r="K5079" s="9"/>
      <c r="L5079" s="9"/>
      <c r="M5079" s="9"/>
      <c r="N5079" s="9"/>
    </row>
    <row r="5080" spans="1:14" x14ac:dyDescent="0.2">
      <c r="A5080" s="9"/>
      <c r="B5080" s="9"/>
      <c r="C5080" s="9"/>
      <c r="D5080" s="9"/>
      <c r="E5080" s="9"/>
      <c r="F5080" s="9"/>
      <c r="G5080" s="9"/>
      <c r="H5080" s="9"/>
      <c r="I5080" s="9"/>
      <c r="J5080" s="9"/>
      <c r="K5080" s="9"/>
      <c r="L5080" s="9"/>
      <c r="M5080" s="9"/>
      <c r="N5080" s="9"/>
    </row>
    <row r="5081" spans="1:14" x14ac:dyDescent="0.2">
      <c r="A5081" s="9"/>
      <c r="B5081" s="9"/>
      <c r="C5081" s="9"/>
      <c r="D5081" s="9"/>
      <c r="E5081" s="9"/>
      <c r="F5081" s="9"/>
      <c r="G5081" s="9"/>
      <c r="H5081" s="9"/>
      <c r="I5081" s="9"/>
      <c r="J5081" s="9"/>
      <c r="K5081" s="9"/>
      <c r="L5081" s="9"/>
      <c r="M5081" s="9"/>
      <c r="N5081" s="9"/>
    </row>
    <row r="5082" spans="1:14" x14ac:dyDescent="0.2">
      <c r="A5082" s="9"/>
      <c r="B5082" s="9"/>
      <c r="C5082" s="9"/>
      <c r="D5082" s="9"/>
      <c r="E5082" s="9"/>
      <c r="F5082" s="9"/>
      <c r="G5082" s="9"/>
      <c r="H5082" s="9"/>
      <c r="I5082" s="9"/>
      <c r="J5082" s="9"/>
      <c r="K5082" s="9"/>
      <c r="L5082" s="9"/>
      <c r="M5082" s="9"/>
      <c r="N5082" s="9"/>
    </row>
    <row r="5083" spans="1:14" x14ac:dyDescent="0.2">
      <c r="A5083" s="9"/>
      <c r="B5083" s="9"/>
      <c r="C5083" s="9"/>
      <c r="D5083" s="9"/>
      <c r="E5083" s="9"/>
      <c r="F5083" s="9"/>
      <c r="G5083" s="9"/>
      <c r="H5083" s="9"/>
      <c r="I5083" s="9"/>
      <c r="J5083" s="9"/>
      <c r="K5083" s="9"/>
      <c r="L5083" s="9"/>
      <c r="M5083" s="9"/>
      <c r="N5083" s="9"/>
    </row>
    <row r="5084" spans="1:14" x14ac:dyDescent="0.2">
      <c r="A5084" s="9"/>
      <c r="B5084" s="9"/>
      <c r="C5084" s="9"/>
      <c r="D5084" s="9"/>
      <c r="E5084" s="9"/>
      <c r="F5084" s="9"/>
      <c r="G5084" s="9"/>
      <c r="H5084" s="9"/>
      <c r="I5084" s="9"/>
      <c r="J5084" s="9"/>
      <c r="K5084" s="9"/>
      <c r="L5084" s="9"/>
      <c r="M5084" s="9"/>
      <c r="N5084" s="9"/>
    </row>
    <row r="5085" spans="1:14" x14ac:dyDescent="0.2">
      <c r="A5085" s="9"/>
      <c r="B5085" s="9"/>
      <c r="C5085" s="9"/>
      <c r="D5085" s="9"/>
      <c r="E5085" s="9"/>
      <c r="F5085" s="9"/>
      <c r="G5085" s="9"/>
      <c r="H5085" s="9"/>
      <c r="I5085" s="9"/>
      <c r="J5085" s="9"/>
      <c r="K5085" s="9"/>
      <c r="L5085" s="9"/>
      <c r="M5085" s="9"/>
      <c r="N5085" s="9"/>
    </row>
    <row r="5086" spans="1:14" x14ac:dyDescent="0.2">
      <c r="A5086" s="9"/>
      <c r="B5086" s="9"/>
      <c r="C5086" s="9"/>
      <c r="D5086" s="9"/>
      <c r="E5086" s="9"/>
      <c r="F5086" s="9"/>
      <c r="G5086" s="9"/>
      <c r="H5086" s="9"/>
      <c r="I5086" s="9"/>
      <c r="J5086" s="9"/>
      <c r="K5086" s="9"/>
      <c r="L5086" s="9"/>
      <c r="M5086" s="9"/>
      <c r="N5086" s="9"/>
    </row>
    <row r="5087" spans="1:14" x14ac:dyDescent="0.2">
      <c r="A5087" s="9"/>
      <c r="B5087" s="9"/>
      <c r="C5087" s="9"/>
      <c r="D5087" s="9"/>
      <c r="E5087" s="9"/>
      <c r="F5087" s="9"/>
      <c r="G5087" s="9"/>
      <c r="H5087" s="9"/>
      <c r="I5087" s="9"/>
      <c r="J5087" s="9"/>
      <c r="K5087" s="9"/>
      <c r="L5087" s="9"/>
      <c r="M5087" s="9"/>
      <c r="N5087" s="9"/>
    </row>
    <row r="5088" spans="1:14" x14ac:dyDescent="0.2">
      <c r="A5088" s="9"/>
      <c r="B5088" s="9"/>
      <c r="C5088" s="9"/>
      <c r="D5088" s="9"/>
      <c r="E5088" s="9"/>
      <c r="F5088" s="9"/>
      <c r="G5088" s="9"/>
      <c r="H5088" s="9"/>
      <c r="I5088" s="9"/>
      <c r="J5088" s="9"/>
      <c r="K5088" s="9"/>
      <c r="L5088" s="9"/>
      <c r="M5088" s="9"/>
      <c r="N5088" s="9"/>
    </row>
    <row r="5089" spans="1:14" x14ac:dyDescent="0.2">
      <c r="A5089" s="9"/>
      <c r="B5089" s="9"/>
      <c r="C5089" s="9"/>
      <c r="D5089" s="9"/>
      <c r="E5089" s="9"/>
      <c r="F5089" s="9"/>
      <c r="G5089" s="9"/>
      <c r="H5089" s="9"/>
      <c r="I5089" s="9"/>
      <c r="J5089" s="9"/>
      <c r="K5089" s="9"/>
      <c r="L5089" s="9"/>
      <c r="M5089" s="9"/>
      <c r="N5089" s="9"/>
    </row>
    <row r="5090" spans="1:14" x14ac:dyDescent="0.2">
      <c r="A5090" s="9"/>
      <c r="B5090" s="9"/>
      <c r="C5090" s="9"/>
      <c r="D5090" s="9"/>
      <c r="E5090" s="9"/>
      <c r="F5090" s="9"/>
      <c r="G5090" s="9"/>
      <c r="H5090" s="9"/>
      <c r="I5090" s="9"/>
      <c r="J5090" s="9"/>
      <c r="K5090" s="9"/>
      <c r="L5090" s="9"/>
      <c r="M5090" s="9"/>
      <c r="N5090" s="9"/>
    </row>
    <row r="5091" spans="1:14" x14ac:dyDescent="0.2">
      <c r="A5091" s="9"/>
      <c r="B5091" s="9"/>
      <c r="C5091" s="9"/>
      <c r="D5091" s="9"/>
      <c r="E5091" s="9"/>
      <c r="F5091" s="9"/>
      <c r="G5091" s="9"/>
      <c r="H5091" s="9"/>
      <c r="I5091" s="9"/>
      <c r="J5091" s="9"/>
      <c r="K5091" s="9"/>
      <c r="L5091" s="9"/>
      <c r="M5091" s="9"/>
      <c r="N5091" s="9"/>
    </row>
    <row r="5092" spans="1:14" x14ac:dyDescent="0.2">
      <c r="A5092" s="9"/>
      <c r="B5092" s="9"/>
      <c r="C5092" s="9"/>
      <c r="D5092" s="9"/>
      <c r="E5092" s="9"/>
      <c r="F5092" s="9"/>
      <c r="G5092" s="9"/>
      <c r="H5092" s="9"/>
      <c r="I5092" s="9"/>
      <c r="J5092" s="9"/>
      <c r="K5092" s="9"/>
      <c r="L5092" s="9"/>
      <c r="M5092" s="9"/>
      <c r="N5092" s="9"/>
    </row>
    <row r="5093" spans="1:14" x14ac:dyDescent="0.2">
      <c r="A5093" s="9"/>
      <c r="B5093" s="9"/>
      <c r="C5093" s="9"/>
      <c r="D5093" s="9"/>
      <c r="E5093" s="9"/>
      <c r="F5093" s="9"/>
      <c r="G5093" s="9"/>
      <c r="H5093" s="9"/>
      <c r="I5093" s="9"/>
      <c r="J5093" s="9"/>
      <c r="K5093" s="9"/>
      <c r="L5093" s="9"/>
      <c r="M5093" s="9"/>
      <c r="N5093" s="9"/>
    </row>
    <row r="5094" spans="1:14" x14ac:dyDescent="0.2">
      <c r="A5094" s="9"/>
      <c r="B5094" s="9"/>
      <c r="C5094" s="9"/>
      <c r="D5094" s="9"/>
      <c r="E5094" s="9"/>
      <c r="F5094" s="9"/>
      <c r="G5094" s="9"/>
      <c r="H5094" s="9"/>
      <c r="I5094" s="9"/>
      <c r="J5094" s="9"/>
      <c r="K5094" s="9"/>
      <c r="L5094" s="9"/>
      <c r="M5094" s="9"/>
      <c r="N5094" s="9"/>
    </row>
    <row r="5095" spans="1:14" x14ac:dyDescent="0.2">
      <c r="A5095" s="9"/>
      <c r="B5095" s="9"/>
      <c r="C5095" s="9"/>
      <c r="D5095" s="9"/>
      <c r="E5095" s="9"/>
      <c r="F5095" s="9"/>
      <c r="G5095" s="9"/>
      <c r="H5095" s="9"/>
      <c r="I5095" s="9"/>
      <c r="J5095" s="9"/>
      <c r="K5095" s="9"/>
      <c r="L5095" s="9"/>
      <c r="M5095" s="9"/>
      <c r="N5095" s="9"/>
    </row>
    <row r="5096" spans="1:14" x14ac:dyDescent="0.2">
      <c r="A5096" s="9"/>
      <c r="B5096" s="9"/>
      <c r="C5096" s="9"/>
      <c r="D5096" s="9"/>
      <c r="E5096" s="9"/>
      <c r="F5096" s="9"/>
      <c r="G5096" s="9"/>
      <c r="H5096" s="9"/>
      <c r="I5096" s="9"/>
      <c r="J5096" s="9"/>
      <c r="K5096" s="9"/>
      <c r="L5096" s="9"/>
      <c r="M5096" s="9"/>
      <c r="N5096" s="9"/>
    </row>
    <row r="5097" spans="1:14" x14ac:dyDescent="0.2">
      <c r="A5097" s="9"/>
      <c r="B5097" s="9"/>
      <c r="C5097" s="9"/>
      <c r="D5097" s="9"/>
      <c r="E5097" s="9"/>
      <c r="F5097" s="9"/>
      <c r="G5097" s="9"/>
      <c r="H5097" s="9"/>
      <c r="I5097" s="9"/>
      <c r="J5097" s="9"/>
      <c r="K5097" s="9"/>
      <c r="L5097" s="9"/>
      <c r="M5097" s="9"/>
      <c r="N5097" s="9"/>
    </row>
    <row r="5098" spans="1:14" x14ac:dyDescent="0.2">
      <c r="A5098" s="9"/>
      <c r="B5098" s="9"/>
      <c r="C5098" s="9"/>
      <c r="D5098" s="9"/>
      <c r="E5098" s="9"/>
      <c r="F5098" s="9"/>
      <c r="G5098" s="9"/>
      <c r="H5098" s="9"/>
      <c r="I5098" s="9"/>
      <c r="J5098" s="9"/>
      <c r="K5098" s="9"/>
      <c r="L5098" s="9"/>
      <c r="M5098" s="9"/>
      <c r="N5098" s="9"/>
    </row>
    <row r="5099" spans="1:14" x14ac:dyDescent="0.2">
      <c r="A5099" s="9"/>
      <c r="B5099" s="9"/>
      <c r="C5099" s="9"/>
      <c r="D5099" s="9"/>
      <c r="E5099" s="9"/>
      <c r="F5099" s="9"/>
      <c r="G5099" s="9"/>
      <c r="H5099" s="9"/>
      <c r="I5099" s="9"/>
      <c r="J5099" s="9"/>
      <c r="K5099" s="9"/>
      <c r="L5099" s="9"/>
      <c r="M5099" s="9"/>
      <c r="N5099" s="9"/>
    </row>
    <row r="5100" spans="1:14" x14ac:dyDescent="0.2">
      <c r="A5100" s="9"/>
      <c r="B5100" s="9"/>
      <c r="C5100" s="9"/>
      <c r="D5100" s="9"/>
      <c r="E5100" s="9"/>
      <c r="F5100" s="9"/>
      <c r="G5100" s="9"/>
      <c r="H5100" s="9"/>
      <c r="I5100" s="9"/>
      <c r="J5100" s="9"/>
      <c r="K5100" s="9"/>
      <c r="L5100" s="9"/>
      <c r="M5100" s="9"/>
      <c r="N5100" s="9"/>
    </row>
    <row r="5101" spans="1:14" x14ac:dyDescent="0.2">
      <c r="A5101" s="9"/>
      <c r="B5101" s="9"/>
      <c r="C5101" s="9"/>
      <c r="D5101" s="9"/>
      <c r="E5101" s="9"/>
      <c r="F5101" s="9"/>
      <c r="G5101" s="9"/>
      <c r="H5101" s="9"/>
      <c r="I5101" s="9"/>
      <c r="J5101" s="9"/>
      <c r="K5101" s="9"/>
      <c r="L5101" s="9"/>
      <c r="M5101" s="9"/>
      <c r="N5101" s="9"/>
    </row>
    <row r="5102" spans="1:14" x14ac:dyDescent="0.2">
      <c r="A5102" s="9"/>
      <c r="B5102" s="9"/>
      <c r="C5102" s="9"/>
      <c r="D5102" s="9"/>
      <c r="E5102" s="9"/>
      <c r="F5102" s="9"/>
      <c r="G5102" s="9"/>
      <c r="H5102" s="9"/>
      <c r="I5102" s="9"/>
      <c r="J5102" s="9"/>
      <c r="K5102" s="9"/>
      <c r="L5102" s="9"/>
      <c r="M5102" s="9"/>
      <c r="N5102" s="9"/>
    </row>
    <row r="5103" spans="1:14" x14ac:dyDescent="0.2">
      <c r="A5103" s="9"/>
      <c r="B5103" s="9"/>
      <c r="C5103" s="9"/>
      <c r="D5103" s="9"/>
      <c r="E5103" s="9"/>
      <c r="F5103" s="9"/>
      <c r="G5103" s="9"/>
      <c r="H5103" s="9"/>
      <c r="I5103" s="9"/>
      <c r="J5103" s="9"/>
      <c r="K5103" s="9"/>
      <c r="L5103" s="9"/>
      <c r="M5103" s="9"/>
      <c r="N5103" s="9"/>
    </row>
    <row r="5104" spans="1:14" x14ac:dyDescent="0.2">
      <c r="A5104" s="9"/>
      <c r="B5104" s="9"/>
      <c r="C5104" s="9"/>
      <c r="D5104" s="9"/>
      <c r="E5104" s="9"/>
      <c r="F5104" s="9"/>
      <c r="G5104" s="9"/>
      <c r="H5104" s="9"/>
      <c r="I5104" s="9"/>
      <c r="J5104" s="9"/>
      <c r="K5104" s="9"/>
      <c r="L5104" s="9"/>
      <c r="M5104" s="9"/>
      <c r="N5104" s="9"/>
    </row>
    <row r="5105" spans="1:14" x14ac:dyDescent="0.2">
      <c r="A5105" s="9"/>
      <c r="B5105" s="9"/>
      <c r="C5105" s="9"/>
      <c r="D5105" s="9"/>
      <c r="E5105" s="9"/>
      <c r="F5105" s="9"/>
      <c r="G5105" s="9"/>
      <c r="H5105" s="9"/>
      <c r="I5105" s="9"/>
      <c r="J5105" s="9"/>
      <c r="K5105" s="9"/>
      <c r="L5105" s="9"/>
      <c r="M5105" s="9"/>
      <c r="N5105" s="9"/>
    </row>
    <row r="5106" spans="1:14" x14ac:dyDescent="0.2">
      <c r="A5106" s="9"/>
      <c r="B5106" s="9"/>
      <c r="C5106" s="9"/>
      <c r="D5106" s="9"/>
      <c r="E5106" s="9"/>
      <c r="F5106" s="9"/>
      <c r="G5106" s="9"/>
      <c r="H5106" s="9"/>
      <c r="I5106" s="9"/>
      <c r="J5106" s="9"/>
      <c r="K5106" s="9"/>
      <c r="L5106" s="9"/>
      <c r="M5106" s="9"/>
      <c r="N5106" s="9"/>
    </row>
    <row r="5107" spans="1:14" x14ac:dyDescent="0.2">
      <c r="A5107" s="9"/>
      <c r="B5107" s="9"/>
      <c r="C5107" s="9"/>
      <c r="D5107" s="9"/>
      <c r="E5107" s="9"/>
      <c r="F5107" s="9"/>
      <c r="G5107" s="9"/>
      <c r="H5107" s="9"/>
      <c r="I5107" s="9"/>
      <c r="J5107" s="9"/>
      <c r="K5107" s="9"/>
      <c r="L5107" s="9"/>
      <c r="M5107" s="9"/>
      <c r="N5107" s="9"/>
    </row>
    <row r="5108" spans="1:14" x14ac:dyDescent="0.2">
      <c r="A5108" s="9"/>
      <c r="B5108" s="9"/>
      <c r="C5108" s="9"/>
      <c r="D5108" s="9"/>
      <c r="E5108" s="9"/>
      <c r="F5108" s="9"/>
      <c r="G5108" s="9"/>
      <c r="H5108" s="9"/>
      <c r="I5108" s="9"/>
      <c r="J5108" s="9"/>
      <c r="K5108" s="9"/>
      <c r="L5108" s="9"/>
      <c r="M5108" s="9"/>
      <c r="N5108" s="9"/>
    </row>
    <row r="5109" spans="1:14" x14ac:dyDescent="0.2">
      <c r="A5109" s="9"/>
      <c r="B5109" s="9"/>
      <c r="C5109" s="9"/>
      <c r="D5109" s="9"/>
      <c r="E5109" s="9"/>
      <c r="F5109" s="9"/>
      <c r="G5109" s="9"/>
      <c r="H5109" s="9"/>
      <c r="I5109" s="9"/>
      <c r="J5109" s="9"/>
      <c r="K5109" s="9"/>
      <c r="L5109" s="9"/>
      <c r="M5109" s="9"/>
      <c r="N5109" s="9"/>
    </row>
    <row r="5110" spans="1:14" x14ac:dyDescent="0.2">
      <c r="A5110" s="9"/>
      <c r="B5110" s="9"/>
      <c r="C5110" s="9"/>
      <c r="D5110" s="9"/>
      <c r="E5110" s="9"/>
      <c r="F5110" s="9"/>
      <c r="G5110" s="9"/>
      <c r="H5110" s="9"/>
      <c r="I5110" s="9"/>
      <c r="J5110" s="9"/>
      <c r="K5110" s="9"/>
      <c r="L5110" s="9"/>
      <c r="M5110" s="9"/>
      <c r="N5110" s="9"/>
    </row>
    <row r="5111" spans="1:14" x14ac:dyDescent="0.2">
      <c r="A5111" s="9"/>
      <c r="B5111" s="9"/>
      <c r="C5111" s="9"/>
      <c r="D5111" s="9"/>
      <c r="E5111" s="9"/>
      <c r="F5111" s="9"/>
      <c r="G5111" s="9"/>
      <c r="H5111" s="9"/>
      <c r="I5111" s="9"/>
      <c r="J5111" s="9"/>
      <c r="K5111" s="9"/>
      <c r="L5111" s="9"/>
      <c r="M5111" s="9"/>
      <c r="N5111" s="9"/>
    </row>
    <row r="5112" spans="1:14" x14ac:dyDescent="0.2">
      <c r="A5112" s="9"/>
      <c r="B5112" s="9"/>
      <c r="C5112" s="9"/>
      <c r="D5112" s="9"/>
      <c r="E5112" s="9"/>
      <c r="F5112" s="9"/>
      <c r="G5112" s="9"/>
      <c r="H5112" s="9"/>
      <c r="I5112" s="9"/>
      <c r="J5112" s="9"/>
      <c r="K5112" s="9"/>
      <c r="L5112" s="9"/>
      <c r="M5112" s="9"/>
      <c r="N5112" s="9"/>
    </row>
    <row r="5113" spans="1:14" x14ac:dyDescent="0.2">
      <c r="A5113" s="9"/>
      <c r="B5113" s="9"/>
      <c r="C5113" s="9"/>
      <c r="D5113" s="9"/>
      <c r="E5113" s="9"/>
      <c r="F5113" s="9"/>
      <c r="G5113" s="9"/>
      <c r="H5113" s="9"/>
      <c r="I5113" s="9"/>
      <c r="J5113" s="9"/>
      <c r="K5113" s="9"/>
      <c r="L5113" s="9"/>
      <c r="M5113" s="9"/>
      <c r="N5113" s="9"/>
    </row>
    <row r="5114" spans="1:14" x14ac:dyDescent="0.2">
      <c r="A5114" s="9"/>
      <c r="B5114" s="9"/>
      <c r="C5114" s="9"/>
      <c r="D5114" s="9"/>
      <c r="E5114" s="9"/>
      <c r="F5114" s="9"/>
      <c r="G5114" s="9"/>
      <c r="H5114" s="9"/>
      <c r="I5114" s="9"/>
      <c r="J5114" s="9"/>
      <c r="K5114" s="9"/>
      <c r="L5114" s="9"/>
      <c r="M5114" s="9"/>
      <c r="N5114" s="9"/>
    </row>
    <row r="5115" spans="1:14" x14ac:dyDescent="0.2">
      <c r="A5115" s="9"/>
      <c r="B5115" s="9"/>
      <c r="C5115" s="9"/>
      <c r="D5115" s="9"/>
      <c r="E5115" s="9"/>
      <c r="F5115" s="9"/>
      <c r="G5115" s="9"/>
      <c r="H5115" s="9"/>
      <c r="I5115" s="9"/>
      <c r="J5115" s="9"/>
      <c r="K5115" s="9"/>
      <c r="L5115" s="9"/>
      <c r="M5115" s="9"/>
      <c r="N5115" s="9"/>
    </row>
    <row r="5116" spans="1:14" x14ac:dyDescent="0.2">
      <c r="A5116" s="9"/>
      <c r="B5116" s="9"/>
      <c r="C5116" s="9"/>
      <c r="D5116" s="9"/>
      <c r="E5116" s="9"/>
      <c r="F5116" s="9"/>
      <c r="G5116" s="9"/>
      <c r="H5116" s="9"/>
      <c r="I5116" s="9"/>
      <c r="J5116" s="9"/>
      <c r="K5116" s="9"/>
      <c r="L5116" s="9"/>
      <c r="M5116" s="9"/>
      <c r="N5116" s="9"/>
    </row>
    <row r="5117" spans="1:14" x14ac:dyDescent="0.2">
      <c r="A5117" s="9"/>
      <c r="B5117" s="9"/>
      <c r="C5117" s="9"/>
      <c r="D5117" s="9"/>
      <c r="E5117" s="9"/>
      <c r="F5117" s="9"/>
      <c r="G5117" s="9"/>
      <c r="H5117" s="9"/>
      <c r="I5117" s="9"/>
      <c r="J5117" s="9"/>
      <c r="K5117" s="9"/>
      <c r="L5117" s="9"/>
      <c r="M5117" s="9"/>
      <c r="N5117" s="9"/>
    </row>
    <row r="5118" spans="1:14" x14ac:dyDescent="0.2">
      <c r="A5118" s="9"/>
      <c r="B5118" s="9"/>
      <c r="C5118" s="9"/>
      <c r="D5118" s="9"/>
      <c r="E5118" s="9"/>
      <c r="F5118" s="9"/>
      <c r="G5118" s="9"/>
      <c r="H5118" s="9"/>
      <c r="I5118" s="9"/>
      <c r="J5118" s="9"/>
      <c r="K5118" s="9"/>
      <c r="L5118" s="9"/>
      <c r="M5118" s="9"/>
      <c r="N5118" s="9"/>
    </row>
    <row r="5119" spans="1:14" x14ac:dyDescent="0.2">
      <c r="A5119" s="9"/>
      <c r="B5119" s="9"/>
      <c r="C5119" s="9"/>
      <c r="D5119" s="9"/>
      <c r="E5119" s="9"/>
      <c r="F5119" s="9"/>
      <c r="G5119" s="9"/>
      <c r="H5119" s="9"/>
      <c r="I5119" s="9"/>
      <c r="J5119" s="9"/>
      <c r="K5119" s="9"/>
      <c r="L5119" s="9"/>
      <c r="M5119" s="9"/>
      <c r="N5119" s="9"/>
    </row>
    <row r="5120" spans="1:14" x14ac:dyDescent="0.2">
      <c r="A5120" s="9"/>
      <c r="B5120" s="9"/>
      <c r="C5120" s="9"/>
      <c r="D5120" s="9"/>
      <c r="E5120" s="9"/>
      <c r="F5120" s="9"/>
      <c r="G5120" s="9"/>
      <c r="H5120" s="9"/>
      <c r="I5120" s="9"/>
      <c r="J5120" s="9"/>
      <c r="K5120" s="9"/>
      <c r="L5120" s="9"/>
      <c r="M5120" s="9"/>
      <c r="N5120" s="9"/>
    </row>
    <row r="5121" spans="1:14" x14ac:dyDescent="0.2">
      <c r="A5121" s="9"/>
      <c r="B5121" s="9"/>
      <c r="C5121" s="9"/>
      <c r="D5121" s="9"/>
      <c r="E5121" s="9"/>
      <c r="F5121" s="9"/>
      <c r="G5121" s="9"/>
      <c r="H5121" s="9"/>
      <c r="I5121" s="9"/>
      <c r="J5121" s="9"/>
      <c r="K5121" s="9"/>
      <c r="L5121" s="9"/>
      <c r="M5121" s="9"/>
      <c r="N5121" s="9"/>
    </row>
    <row r="5122" spans="1:14" x14ac:dyDescent="0.2">
      <c r="A5122" s="9"/>
      <c r="B5122" s="9"/>
      <c r="C5122" s="9"/>
      <c r="D5122" s="9"/>
      <c r="E5122" s="9"/>
      <c r="F5122" s="9"/>
      <c r="G5122" s="9"/>
      <c r="H5122" s="9"/>
      <c r="I5122" s="9"/>
      <c r="J5122" s="9"/>
      <c r="K5122" s="9"/>
      <c r="L5122" s="9"/>
      <c r="M5122" s="9"/>
      <c r="N5122" s="9"/>
    </row>
    <row r="5123" spans="1:14" x14ac:dyDescent="0.2">
      <c r="A5123" s="9"/>
      <c r="B5123" s="9"/>
      <c r="C5123" s="9"/>
      <c r="D5123" s="9"/>
      <c r="E5123" s="9"/>
      <c r="F5123" s="9"/>
      <c r="G5123" s="9"/>
      <c r="H5123" s="9"/>
      <c r="I5123" s="9"/>
      <c r="J5123" s="9"/>
      <c r="K5123" s="9"/>
      <c r="L5123" s="9"/>
      <c r="M5123" s="9"/>
      <c r="N5123" s="9"/>
    </row>
    <row r="5124" spans="1:14" x14ac:dyDescent="0.2">
      <c r="A5124" s="9"/>
      <c r="B5124" s="9"/>
      <c r="C5124" s="9"/>
      <c r="D5124" s="9"/>
      <c r="E5124" s="9"/>
      <c r="F5124" s="9"/>
      <c r="G5124" s="9"/>
      <c r="H5124" s="9"/>
      <c r="I5124" s="9"/>
      <c r="J5124" s="9"/>
      <c r="K5124" s="9"/>
      <c r="L5124" s="9"/>
      <c r="M5124" s="9"/>
      <c r="N5124" s="9"/>
    </row>
    <row r="5125" spans="1:14" x14ac:dyDescent="0.2">
      <c r="A5125" s="9"/>
      <c r="B5125" s="9"/>
      <c r="C5125" s="9"/>
      <c r="D5125" s="9"/>
      <c r="E5125" s="9"/>
      <c r="F5125" s="9"/>
      <c r="G5125" s="9"/>
      <c r="H5125" s="9"/>
      <c r="I5125" s="9"/>
      <c r="J5125" s="9"/>
      <c r="K5125" s="9"/>
      <c r="L5125" s="9"/>
      <c r="M5125" s="9"/>
      <c r="N5125" s="9"/>
    </row>
    <row r="5126" spans="1:14" x14ac:dyDescent="0.2">
      <c r="A5126" s="9"/>
      <c r="B5126" s="9"/>
      <c r="C5126" s="9"/>
      <c r="D5126" s="9"/>
      <c r="E5126" s="9"/>
      <c r="F5126" s="9"/>
      <c r="G5126" s="9"/>
      <c r="H5126" s="9"/>
      <c r="I5126" s="9"/>
      <c r="J5126" s="9"/>
      <c r="K5126" s="9"/>
      <c r="L5126" s="9"/>
      <c r="M5126" s="9"/>
      <c r="N5126" s="9"/>
    </row>
    <row r="5127" spans="1:14" x14ac:dyDescent="0.2">
      <c r="A5127" s="9"/>
      <c r="B5127" s="9"/>
      <c r="C5127" s="9"/>
      <c r="D5127" s="9"/>
      <c r="E5127" s="9"/>
      <c r="F5127" s="9"/>
      <c r="G5127" s="9"/>
      <c r="H5127" s="9"/>
      <c r="I5127" s="9"/>
      <c r="J5127" s="9"/>
      <c r="K5127" s="9"/>
      <c r="L5127" s="9"/>
      <c r="M5127" s="9"/>
      <c r="N5127" s="9"/>
    </row>
    <row r="5128" spans="1:14" x14ac:dyDescent="0.2">
      <c r="A5128" s="9"/>
      <c r="B5128" s="9"/>
      <c r="C5128" s="9"/>
      <c r="D5128" s="9"/>
      <c r="E5128" s="9"/>
      <c r="F5128" s="9"/>
      <c r="G5128" s="9"/>
      <c r="H5128" s="9"/>
      <c r="I5128" s="9"/>
      <c r="J5128" s="9"/>
      <c r="K5128" s="9"/>
      <c r="L5128" s="9"/>
      <c r="M5128" s="9"/>
      <c r="N5128" s="9"/>
    </row>
    <row r="5129" spans="1:14" x14ac:dyDescent="0.2">
      <c r="A5129" s="9"/>
      <c r="B5129" s="9"/>
      <c r="C5129" s="9"/>
      <c r="D5129" s="9"/>
      <c r="E5129" s="9"/>
      <c r="F5129" s="9"/>
      <c r="G5129" s="9"/>
      <c r="H5129" s="9"/>
      <c r="I5129" s="9"/>
      <c r="J5129" s="9"/>
      <c r="K5129" s="9"/>
      <c r="L5129" s="9"/>
      <c r="M5129" s="9"/>
      <c r="N5129" s="9"/>
    </row>
    <row r="5130" spans="1:14" x14ac:dyDescent="0.2">
      <c r="A5130" s="9"/>
      <c r="B5130" s="9"/>
      <c r="C5130" s="9"/>
      <c r="D5130" s="9"/>
      <c r="E5130" s="9"/>
      <c r="F5130" s="9"/>
      <c r="G5130" s="9"/>
      <c r="H5130" s="9"/>
      <c r="I5130" s="9"/>
      <c r="J5130" s="9"/>
      <c r="K5130" s="9"/>
      <c r="L5130" s="9"/>
      <c r="M5130" s="9"/>
      <c r="N5130" s="9"/>
    </row>
    <row r="5131" spans="1:14" x14ac:dyDescent="0.2">
      <c r="A5131" s="9"/>
      <c r="B5131" s="9"/>
      <c r="C5131" s="9"/>
      <c r="D5131" s="9"/>
      <c r="E5131" s="9"/>
      <c r="F5131" s="9"/>
      <c r="G5131" s="9"/>
      <c r="H5131" s="9"/>
      <c r="I5131" s="9"/>
      <c r="J5131" s="9"/>
      <c r="K5131" s="9"/>
      <c r="L5131" s="9"/>
      <c r="M5131" s="9"/>
      <c r="N5131" s="9"/>
    </row>
    <row r="5132" spans="1:14" x14ac:dyDescent="0.2">
      <c r="A5132" s="9"/>
      <c r="B5132" s="9"/>
      <c r="C5132" s="9"/>
      <c r="D5132" s="9"/>
      <c r="E5132" s="9"/>
      <c r="F5132" s="9"/>
      <c r="G5132" s="9"/>
      <c r="H5132" s="9"/>
      <c r="I5132" s="9"/>
      <c r="J5132" s="9"/>
      <c r="K5132" s="9"/>
      <c r="L5132" s="9"/>
      <c r="M5132" s="9"/>
      <c r="N5132" s="9"/>
    </row>
    <row r="5133" spans="1:14" x14ac:dyDescent="0.2">
      <c r="A5133" s="9"/>
      <c r="B5133" s="9"/>
      <c r="C5133" s="9"/>
      <c r="D5133" s="9"/>
      <c r="E5133" s="9"/>
      <c r="F5133" s="9"/>
      <c r="G5133" s="9"/>
      <c r="H5133" s="9"/>
      <c r="I5133" s="9"/>
      <c r="J5133" s="9"/>
      <c r="K5133" s="9"/>
      <c r="L5133" s="9"/>
      <c r="M5133" s="9"/>
      <c r="N5133" s="9"/>
    </row>
    <row r="5134" spans="1:14" x14ac:dyDescent="0.2">
      <c r="A5134" s="9"/>
      <c r="B5134" s="9"/>
      <c r="C5134" s="9"/>
      <c r="D5134" s="9"/>
      <c r="E5134" s="9"/>
      <c r="F5134" s="9"/>
      <c r="G5134" s="9"/>
      <c r="H5134" s="9"/>
      <c r="I5134" s="9"/>
      <c r="J5134" s="9"/>
      <c r="K5134" s="9"/>
      <c r="L5134" s="9"/>
      <c r="M5134" s="9"/>
      <c r="N5134" s="9"/>
    </row>
    <row r="5135" spans="1:14" x14ac:dyDescent="0.2">
      <c r="A5135" s="9"/>
      <c r="B5135" s="9"/>
      <c r="C5135" s="9"/>
      <c r="D5135" s="9"/>
      <c r="E5135" s="9"/>
      <c r="F5135" s="9"/>
      <c r="G5135" s="9"/>
      <c r="H5135" s="9"/>
      <c r="I5135" s="9"/>
      <c r="J5135" s="9"/>
      <c r="K5135" s="9"/>
      <c r="L5135" s="9"/>
      <c r="M5135" s="9"/>
      <c r="N5135" s="9"/>
    </row>
    <row r="5136" spans="1:14" x14ac:dyDescent="0.2">
      <c r="A5136" s="9"/>
      <c r="B5136" s="9"/>
      <c r="C5136" s="9"/>
      <c r="D5136" s="9"/>
      <c r="E5136" s="9"/>
      <c r="F5136" s="9"/>
      <c r="G5136" s="9"/>
      <c r="H5136" s="9"/>
      <c r="I5136" s="9"/>
      <c r="J5136" s="9"/>
      <c r="K5136" s="9"/>
      <c r="L5136" s="9"/>
      <c r="M5136" s="9"/>
      <c r="N5136" s="9"/>
    </row>
    <row r="5137" spans="1:14" x14ac:dyDescent="0.2">
      <c r="A5137" s="9"/>
      <c r="B5137" s="9"/>
      <c r="C5137" s="9"/>
      <c r="D5137" s="9"/>
      <c r="E5137" s="9"/>
      <c r="F5137" s="9"/>
      <c r="G5137" s="9"/>
      <c r="H5137" s="9"/>
      <c r="I5137" s="9"/>
      <c r="J5137" s="9"/>
      <c r="K5137" s="9"/>
      <c r="L5137" s="9"/>
      <c r="M5137" s="9"/>
      <c r="N5137" s="9"/>
    </row>
    <row r="5138" spans="1:14" x14ac:dyDescent="0.2">
      <c r="A5138" s="9"/>
      <c r="B5138" s="9"/>
      <c r="C5138" s="9"/>
      <c r="D5138" s="9"/>
      <c r="E5138" s="9"/>
      <c r="F5138" s="9"/>
      <c r="G5138" s="9"/>
      <c r="H5138" s="9"/>
      <c r="I5138" s="9"/>
      <c r="J5138" s="9"/>
      <c r="K5138" s="9"/>
      <c r="L5138" s="9"/>
      <c r="M5138" s="9"/>
      <c r="N5138" s="9"/>
    </row>
    <row r="5139" spans="1:14" x14ac:dyDescent="0.2">
      <c r="A5139" s="9"/>
      <c r="B5139" s="9"/>
      <c r="C5139" s="9"/>
      <c r="D5139" s="9"/>
      <c r="E5139" s="9"/>
      <c r="F5139" s="9"/>
      <c r="G5139" s="9"/>
      <c r="H5139" s="9"/>
      <c r="I5139" s="9"/>
      <c r="J5139" s="9"/>
      <c r="K5139" s="9"/>
      <c r="L5139" s="9"/>
      <c r="M5139" s="9"/>
      <c r="N5139" s="9"/>
    </row>
    <row r="5140" spans="1:14" x14ac:dyDescent="0.2">
      <c r="A5140" s="9"/>
      <c r="B5140" s="9"/>
      <c r="C5140" s="9"/>
      <c r="D5140" s="9"/>
      <c r="E5140" s="9"/>
      <c r="F5140" s="9"/>
      <c r="G5140" s="9"/>
      <c r="H5140" s="9"/>
      <c r="I5140" s="9"/>
      <c r="J5140" s="9"/>
      <c r="K5140" s="9"/>
      <c r="L5140" s="9"/>
      <c r="M5140" s="9"/>
      <c r="N5140" s="9"/>
    </row>
    <row r="5141" spans="1:14" x14ac:dyDescent="0.2">
      <c r="A5141" s="9"/>
      <c r="B5141" s="9"/>
      <c r="C5141" s="9"/>
      <c r="D5141" s="9"/>
      <c r="E5141" s="9"/>
      <c r="F5141" s="9"/>
      <c r="G5141" s="9"/>
      <c r="H5141" s="9"/>
      <c r="I5141" s="9"/>
      <c r="J5141" s="9"/>
      <c r="K5141" s="9"/>
      <c r="L5141" s="9"/>
      <c r="M5141" s="9"/>
      <c r="N5141" s="9"/>
    </row>
    <row r="5142" spans="1:14" x14ac:dyDescent="0.2">
      <c r="A5142" s="9"/>
      <c r="B5142" s="9"/>
      <c r="C5142" s="9"/>
      <c r="D5142" s="9"/>
      <c r="E5142" s="9"/>
      <c r="F5142" s="9"/>
      <c r="G5142" s="9"/>
      <c r="H5142" s="9"/>
      <c r="I5142" s="9"/>
      <c r="J5142" s="9"/>
      <c r="K5142" s="9"/>
      <c r="L5142" s="9"/>
      <c r="M5142" s="9"/>
      <c r="N5142" s="9"/>
    </row>
    <row r="5143" spans="1:14" x14ac:dyDescent="0.2">
      <c r="A5143" s="9"/>
      <c r="B5143" s="9"/>
      <c r="C5143" s="9"/>
      <c r="D5143" s="9"/>
      <c r="E5143" s="9"/>
      <c r="F5143" s="9"/>
      <c r="G5143" s="9"/>
      <c r="H5143" s="9"/>
      <c r="I5143" s="9"/>
      <c r="J5143" s="9"/>
      <c r="K5143" s="9"/>
      <c r="L5143" s="9"/>
      <c r="M5143" s="9"/>
      <c r="N5143" s="9"/>
    </row>
    <row r="5144" spans="1:14" x14ac:dyDescent="0.2">
      <c r="A5144" s="9"/>
      <c r="B5144" s="9"/>
      <c r="C5144" s="9"/>
      <c r="D5144" s="9"/>
      <c r="E5144" s="9"/>
      <c r="F5144" s="9"/>
      <c r="G5144" s="9"/>
      <c r="H5144" s="9"/>
      <c r="I5144" s="9"/>
      <c r="J5144" s="9"/>
      <c r="K5144" s="9"/>
      <c r="L5144" s="9"/>
      <c r="M5144" s="9"/>
      <c r="N5144" s="9"/>
    </row>
    <row r="5145" spans="1:14" x14ac:dyDescent="0.2">
      <c r="A5145" s="9"/>
      <c r="B5145" s="9"/>
      <c r="C5145" s="9"/>
      <c r="D5145" s="9"/>
      <c r="E5145" s="9"/>
      <c r="F5145" s="9"/>
      <c r="G5145" s="9"/>
      <c r="H5145" s="9"/>
      <c r="I5145" s="9"/>
      <c r="J5145" s="9"/>
      <c r="K5145" s="9"/>
      <c r="L5145" s="9"/>
      <c r="M5145" s="9"/>
      <c r="N5145" s="9"/>
    </row>
    <row r="5146" spans="1:14" x14ac:dyDescent="0.2">
      <c r="A5146" s="9"/>
      <c r="B5146" s="9"/>
      <c r="C5146" s="9"/>
      <c r="D5146" s="9"/>
      <c r="E5146" s="9"/>
      <c r="F5146" s="9"/>
      <c r="G5146" s="9"/>
      <c r="H5146" s="9"/>
      <c r="I5146" s="9"/>
      <c r="J5146" s="9"/>
      <c r="K5146" s="9"/>
      <c r="L5146" s="9"/>
      <c r="M5146" s="9"/>
      <c r="N5146" s="9"/>
    </row>
    <row r="5147" spans="1:14" x14ac:dyDescent="0.2">
      <c r="A5147" s="9"/>
      <c r="B5147" s="9"/>
      <c r="C5147" s="9"/>
      <c r="D5147" s="9"/>
      <c r="E5147" s="9"/>
      <c r="F5147" s="9"/>
      <c r="G5147" s="9"/>
      <c r="H5147" s="9"/>
      <c r="I5147" s="9"/>
      <c r="J5147" s="9"/>
      <c r="K5147" s="9"/>
      <c r="L5147" s="9"/>
      <c r="M5147" s="9"/>
      <c r="N5147" s="9"/>
    </row>
    <row r="5148" spans="1:14" x14ac:dyDescent="0.2">
      <c r="A5148" s="9"/>
      <c r="B5148" s="9"/>
      <c r="C5148" s="9"/>
      <c r="D5148" s="9"/>
      <c r="E5148" s="9"/>
      <c r="F5148" s="9"/>
      <c r="G5148" s="9"/>
      <c r="H5148" s="9"/>
      <c r="I5148" s="9"/>
      <c r="J5148" s="9"/>
      <c r="K5148" s="9"/>
      <c r="L5148" s="9"/>
      <c r="M5148" s="9"/>
      <c r="N5148" s="9"/>
    </row>
    <row r="5149" spans="1:14" x14ac:dyDescent="0.2">
      <c r="A5149" s="9"/>
      <c r="B5149" s="9"/>
      <c r="C5149" s="9"/>
      <c r="D5149" s="9"/>
      <c r="E5149" s="9"/>
      <c r="F5149" s="9"/>
      <c r="G5149" s="9"/>
      <c r="H5149" s="9"/>
      <c r="I5149" s="9"/>
      <c r="J5149" s="9"/>
      <c r="K5149" s="9"/>
      <c r="L5149" s="9"/>
      <c r="M5149" s="9"/>
      <c r="N5149" s="9"/>
    </row>
    <row r="5150" spans="1:14" x14ac:dyDescent="0.2">
      <c r="A5150" s="9"/>
      <c r="B5150" s="9"/>
      <c r="C5150" s="9"/>
      <c r="D5150" s="9"/>
      <c r="E5150" s="9"/>
      <c r="F5150" s="9"/>
      <c r="G5150" s="9"/>
      <c r="H5150" s="9"/>
      <c r="I5150" s="9"/>
      <c r="J5150" s="9"/>
      <c r="K5150" s="9"/>
      <c r="L5150" s="9"/>
      <c r="M5150" s="9"/>
      <c r="N5150" s="9"/>
    </row>
    <row r="5151" spans="1:14" x14ac:dyDescent="0.2">
      <c r="A5151" s="9"/>
      <c r="B5151" s="9"/>
      <c r="C5151" s="9"/>
      <c r="D5151" s="9"/>
      <c r="E5151" s="9"/>
      <c r="F5151" s="9"/>
      <c r="G5151" s="9"/>
      <c r="H5151" s="9"/>
      <c r="I5151" s="9"/>
      <c r="J5151" s="9"/>
      <c r="K5151" s="9"/>
      <c r="L5151" s="9"/>
      <c r="M5151" s="9"/>
      <c r="N5151" s="9"/>
    </row>
    <row r="5152" spans="1:14" x14ac:dyDescent="0.2">
      <c r="A5152" s="9"/>
      <c r="B5152" s="9"/>
      <c r="C5152" s="9"/>
      <c r="D5152" s="9"/>
      <c r="E5152" s="9"/>
      <c r="F5152" s="9"/>
      <c r="G5152" s="9"/>
      <c r="H5152" s="9"/>
      <c r="I5152" s="9"/>
      <c r="J5152" s="9"/>
      <c r="K5152" s="9"/>
      <c r="L5152" s="9"/>
      <c r="M5152" s="9"/>
      <c r="N5152" s="9"/>
    </row>
    <row r="5153" spans="1:14" x14ac:dyDescent="0.2">
      <c r="A5153" s="9"/>
      <c r="B5153" s="9"/>
      <c r="C5153" s="9"/>
      <c r="D5153" s="9"/>
      <c r="E5153" s="9"/>
      <c r="F5153" s="9"/>
      <c r="G5153" s="9"/>
      <c r="H5153" s="9"/>
      <c r="I5153" s="9"/>
      <c r="J5153" s="9"/>
      <c r="K5153" s="9"/>
      <c r="L5153" s="9"/>
      <c r="M5153" s="9"/>
      <c r="N5153" s="9"/>
    </row>
    <row r="5154" spans="1:14" x14ac:dyDescent="0.2">
      <c r="A5154" s="9"/>
      <c r="B5154" s="9"/>
      <c r="C5154" s="9"/>
      <c r="D5154" s="9"/>
      <c r="E5154" s="9"/>
      <c r="F5154" s="9"/>
      <c r="G5154" s="9"/>
      <c r="H5154" s="9"/>
      <c r="I5154" s="9"/>
      <c r="J5154" s="9"/>
      <c r="K5154" s="9"/>
      <c r="L5154" s="9"/>
      <c r="M5154" s="9"/>
      <c r="N5154" s="9"/>
    </row>
    <row r="5155" spans="1:14" x14ac:dyDescent="0.2">
      <c r="A5155" s="9"/>
      <c r="B5155" s="9"/>
      <c r="C5155" s="9"/>
      <c r="D5155" s="9"/>
      <c r="E5155" s="9"/>
      <c r="F5155" s="9"/>
      <c r="G5155" s="9"/>
      <c r="H5155" s="9"/>
      <c r="I5155" s="9"/>
      <c r="J5155" s="9"/>
      <c r="K5155" s="9"/>
      <c r="L5155" s="9"/>
      <c r="M5155" s="9"/>
      <c r="N5155" s="9"/>
    </row>
    <row r="5156" spans="1:14" x14ac:dyDescent="0.2">
      <c r="A5156" s="9"/>
      <c r="B5156" s="9"/>
      <c r="C5156" s="9"/>
      <c r="D5156" s="9"/>
      <c r="E5156" s="9"/>
      <c r="F5156" s="9"/>
      <c r="G5156" s="9"/>
      <c r="H5156" s="9"/>
      <c r="I5156" s="9"/>
      <c r="J5156" s="9"/>
      <c r="K5156" s="9"/>
      <c r="L5156" s="9"/>
      <c r="M5156" s="9"/>
      <c r="N5156" s="9"/>
    </row>
    <row r="5157" spans="1:14" x14ac:dyDescent="0.2">
      <c r="A5157" s="9"/>
      <c r="B5157" s="9"/>
      <c r="C5157" s="9"/>
      <c r="D5157" s="9"/>
      <c r="E5157" s="9"/>
      <c r="F5157" s="9"/>
      <c r="G5157" s="9"/>
      <c r="H5157" s="9"/>
      <c r="I5157" s="9"/>
      <c r="J5157" s="9"/>
      <c r="K5157" s="9"/>
      <c r="L5157" s="9"/>
      <c r="M5157" s="9"/>
      <c r="N5157" s="9"/>
    </row>
    <row r="5158" spans="1:14" x14ac:dyDescent="0.2">
      <c r="A5158" s="9"/>
      <c r="B5158" s="9"/>
      <c r="C5158" s="9"/>
      <c r="D5158" s="9"/>
      <c r="E5158" s="9"/>
      <c r="F5158" s="9"/>
      <c r="G5158" s="9"/>
      <c r="H5158" s="9"/>
      <c r="I5158" s="9"/>
      <c r="J5158" s="9"/>
      <c r="K5158" s="9"/>
      <c r="L5158" s="9"/>
      <c r="M5158" s="9"/>
      <c r="N5158" s="9"/>
    </row>
    <row r="5159" spans="1:14" x14ac:dyDescent="0.2">
      <c r="A5159" s="9"/>
      <c r="B5159" s="9"/>
      <c r="C5159" s="9"/>
      <c r="D5159" s="9"/>
      <c r="E5159" s="9"/>
      <c r="F5159" s="9"/>
      <c r="G5159" s="9"/>
      <c r="H5159" s="9"/>
      <c r="I5159" s="9"/>
      <c r="J5159" s="9"/>
      <c r="K5159" s="9"/>
      <c r="L5159" s="9"/>
      <c r="M5159" s="9"/>
      <c r="N5159" s="9"/>
    </row>
    <row r="5160" spans="1:14" x14ac:dyDescent="0.2">
      <c r="A5160" s="9"/>
      <c r="B5160" s="9"/>
      <c r="C5160" s="9"/>
      <c r="D5160" s="9"/>
      <c r="E5160" s="9"/>
      <c r="F5160" s="9"/>
      <c r="G5160" s="9"/>
      <c r="H5160" s="9"/>
      <c r="I5160" s="9"/>
      <c r="J5160" s="9"/>
      <c r="K5160" s="9"/>
      <c r="L5160" s="9"/>
      <c r="M5160" s="9"/>
      <c r="N5160" s="9"/>
    </row>
    <row r="5161" spans="1:14" x14ac:dyDescent="0.2">
      <c r="A5161" s="9"/>
      <c r="B5161" s="9"/>
      <c r="C5161" s="9"/>
      <c r="D5161" s="9"/>
      <c r="E5161" s="9"/>
      <c r="F5161" s="9"/>
      <c r="G5161" s="9"/>
      <c r="H5161" s="9"/>
      <c r="I5161" s="9"/>
      <c r="J5161" s="9"/>
      <c r="K5161" s="9"/>
      <c r="L5161" s="9"/>
      <c r="M5161" s="9"/>
      <c r="N5161" s="9"/>
    </row>
    <row r="5162" spans="1:14" x14ac:dyDescent="0.2">
      <c r="A5162" s="9"/>
      <c r="B5162" s="9"/>
      <c r="C5162" s="9"/>
      <c r="D5162" s="9"/>
      <c r="E5162" s="9"/>
      <c r="F5162" s="9"/>
      <c r="G5162" s="9"/>
      <c r="H5162" s="9"/>
      <c r="I5162" s="9"/>
      <c r="J5162" s="9"/>
      <c r="K5162" s="9"/>
      <c r="L5162" s="9"/>
      <c r="M5162" s="9"/>
      <c r="N5162" s="9"/>
    </row>
    <row r="5163" spans="1:14" x14ac:dyDescent="0.2">
      <c r="A5163" s="9"/>
      <c r="B5163" s="9"/>
      <c r="C5163" s="9"/>
      <c r="D5163" s="9"/>
      <c r="E5163" s="9"/>
      <c r="F5163" s="9"/>
      <c r="G5163" s="9"/>
      <c r="H5163" s="9"/>
      <c r="I5163" s="9"/>
      <c r="J5163" s="9"/>
      <c r="K5163" s="9"/>
      <c r="L5163" s="9"/>
      <c r="M5163" s="9"/>
      <c r="N5163" s="9"/>
    </row>
    <row r="5164" spans="1:14" x14ac:dyDescent="0.2">
      <c r="A5164" s="9"/>
      <c r="B5164" s="9"/>
      <c r="C5164" s="9"/>
      <c r="D5164" s="9"/>
      <c r="E5164" s="9"/>
      <c r="F5164" s="9"/>
      <c r="G5164" s="9"/>
      <c r="H5164" s="9"/>
      <c r="I5164" s="9"/>
      <c r="J5164" s="9"/>
      <c r="K5164" s="9"/>
      <c r="L5164" s="9"/>
      <c r="M5164" s="9"/>
      <c r="N5164" s="9"/>
    </row>
    <row r="5165" spans="1:14" x14ac:dyDescent="0.2">
      <c r="A5165" s="9"/>
      <c r="B5165" s="9"/>
      <c r="C5165" s="9"/>
      <c r="D5165" s="9"/>
      <c r="E5165" s="9"/>
      <c r="F5165" s="9"/>
      <c r="G5165" s="9"/>
      <c r="H5165" s="9"/>
      <c r="I5165" s="9"/>
      <c r="J5165" s="9"/>
      <c r="K5165" s="9"/>
      <c r="L5165" s="9"/>
      <c r="M5165" s="9"/>
      <c r="N5165" s="9"/>
    </row>
    <row r="5166" spans="1:14" x14ac:dyDescent="0.2">
      <c r="A5166" s="9"/>
      <c r="B5166" s="9"/>
      <c r="C5166" s="9"/>
      <c r="D5166" s="9"/>
      <c r="E5166" s="9"/>
      <c r="F5166" s="9"/>
      <c r="G5166" s="9"/>
      <c r="H5166" s="9"/>
      <c r="I5166" s="9"/>
      <c r="J5166" s="9"/>
      <c r="K5166" s="9"/>
      <c r="L5166" s="9"/>
      <c r="M5166" s="9"/>
      <c r="N5166" s="9"/>
    </row>
    <row r="5167" spans="1:14" x14ac:dyDescent="0.2">
      <c r="A5167" s="9"/>
      <c r="B5167" s="9"/>
      <c r="C5167" s="9"/>
      <c r="D5167" s="9"/>
      <c r="E5167" s="9"/>
      <c r="F5167" s="9"/>
      <c r="G5167" s="9"/>
      <c r="H5167" s="9"/>
      <c r="I5167" s="9"/>
      <c r="J5167" s="9"/>
      <c r="K5167" s="9"/>
      <c r="L5167" s="9"/>
      <c r="M5167" s="9"/>
      <c r="N5167" s="9"/>
    </row>
    <row r="5168" spans="1:14" x14ac:dyDescent="0.2">
      <c r="A5168" s="9"/>
      <c r="B5168" s="9"/>
      <c r="C5168" s="9"/>
      <c r="D5168" s="9"/>
      <c r="E5168" s="9"/>
      <c r="F5168" s="9"/>
      <c r="G5168" s="9"/>
      <c r="H5168" s="9"/>
      <c r="I5168" s="9"/>
      <c r="J5168" s="9"/>
      <c r="K5168" s="9"/>
      <c r="L5168" s="9"/>
      <c r="M5168" s="9"/>
      <c r="N5168" s="9"/>
    </row>
    <row r="5169" spans="1:14" x14ac:dyDescent="0.2">
      <c r="A5169" s="9"/>
      <c r="B5169" s="9"/>
      <c r="C5169" s="9"/>
      <c r="D5169" s="9"/>
      <c r="E5169" s="9"/>
      <c r="F5169" s="9"/>
      <c r="G5169" s="9"/>
      <c r="H5169" s="9"/>
      <c r="I5169" s="9"/>
      <c r="J5169" s="9"/>
      <c r="K5169" s="9"/>
      <c r="L5169" s="9"/>
      <c r="M5169" s="9"/>
      <c r="N5169" s="9"/>
    </row>
    <row r="5170" spans="1:14" x14ac:dyDescent="0.2">
      <c r="A5170" s="9"/>
      <c r="B5170" s="9"/>
      <c r="C5170" s="9"/>
      <c r="D5170" s="9"/>
      <c r="E5170" s="9"/>
      <c r="F5170" s="9"/>
      <c r="G5170" s="9"/>
      <c r="H5170" s="9"/>
      <c r="I5170" s="9"/>
      <c r="J5170" s="9"/>
      <c r="K5170" s="9"/>
      <c r="L5170" s="9"/>
      <c r="M5170" s="9"/>
      <c r="N5170" s="9"/>
    </row>
    <row r="5171" spans="1:14" x14ac:dyDescent="0.2">
      <c r="A5171" s="9"/>
      <c r="B5171" s="9"/>
      <c r="C5171" s="9"/>
      <c r="D5171" s="9"/>
      <c r="E5171" s="9"/>
      <c r="F5171" s="9"/>
      <c r="G5171" s="9"/>
      <c r="H5171" s="9"/>
      <c r="I5171" s="9"/>
      <c r="J5171" s="9"/>
      <c r="K5171" s="9"/>
      <c r="L5171" s="9"/>
      <c r="M5171" s="9"/>
      <c r="N5171" s="9"/>
    </row>
    <row r="5172" spans="1:14" x14ac:dyDescent="0.2">
      <c r="A5172" s="9"/>
      <c r="B5172" s="9"/>
      <c r="C5172" s="9"/>
      <c r="D5172" s="9"/>
      <c r="E5172" s="9"/>
      <c r="F5172" s="9"/>
      <c r="G5172" s="9"/>
      <c r="H5172" s="9"/>
      <c r="I5172" s="9"/>
      <c r="J5172" s="9"/>
      <c r="K5172" s="9"/>
      <c r="L5172" s="9"/>
      <c r="M5172" s="9"/>
      <c r="N5172" s="9"/>
    </row>
    <row r="5173" spans="1:14" x14ac:dyDescent="0.2">
      <c r="A5173" s="9"/>
      <c r="B5173" s="9"/>
      <c r="C5173" s="9"/>
      <c r="D5173" s="9"/>
      <c r="E5173" s="9"/>
      <c r="F5173" s="9"/>
      <c r="G5173" s="9"/>
      <c r="H5173" s="9"/>
      <c r="I5173" s="9"/>
      <c r="J5173" s="9"/>
      <c r="K5173" s="9"/>
      <c r="L5173" s="9"/>
      <c r="M5173" s="9"/>
      <c r="N5173" s="9"/>
    </row>
    <row r="5174" spans="1:14" x14ac:dyDescent="0.2">
      <c r="A5174" s="9"/>
      <c r="B5174" s="9"/>
      <c r="C5174" s="9"/>
      <c r="D5174" s="9"/>
      <c r="E5174" s="9"/>
      <c r="F5174" s="9"/>
      <c r="G5174" s="9"/>
      <c r="H5174" s="9"/>
      <c r="I5174" s="9"/>
      <c r="J5174" s="9"/>
      <c r="K5174" s="9"/>
      <c r="L5174" s="9"/>
      <c r="M5174" s="9"/>
      <c r="N5174" s="9"/>
    </row>
    <row r="5175" spans="1:14" x14ac:dyDescent="0.2">
      <c r="A5175" s="9"/>
      <c r="B5175" s="9"/>
      <c r="C5175" s="9"/>
      <c r="D5175" s="9"/>
      <c r="E5175" s="9"/>
      <c r="F5175" s="9"/>
      <c r="G5175" s="9"/>
      <c r="H5175" s="9"/>
      <c r="I5175" s="9"/>
      <c r="J5175" s="9"/>
      <c r="K5175" s="9"/>
      <c r="L5175" s="9"/>
      <c r="M5175" s="9"/>
      <c r="N5175" s="9"/>
    </row>
    <row r="5176" spans="1:14" x14ac:dyDescent="0.2">
      <c r="A5176" s="9"/>
      <c r="B5176" s="9"/>
      <c r="C5176" s="9"/>
      <c r="D5176" s="9"/>
      <c r="E5176" s="9"/>
      <c r="F5176" s="9"/>
      <c r="G5176" s="9"/>
      <c r="H5176" s="9"/>
      <c r="I5176" s="9"/>
      <c r="J5176" s="9"/>
      <c r="K5176" s="9"/>
      <c r="L5176" s="9"/>
      <c r="M5176" s="9"/>
      <c r="N5176" s="9"/>
    </row>
    <row r="5177" spans="1:14" x14ac:dyDescent="0.2">
      <c r="A5177" s="9"/>
      <c r="B5177" s="9"/>
      <c r="C5177" s="9"/>
      <c r="D5177" s="9"/>
      <c r="E5177" s="9"/>
      <c r="F5177" s="9"/>
      <c r="G5177" s="9"/>
      <c r="H5177" s="9"/>
      <c r="I5177" s="9"/>
      <c r="J5177" s="9"/>
      <c r="K5177" s="9"/>
      <c r="L5177" s="9"/>
      <c r="M5177" s="9"/>
      <c r="N5177" s="9"/>
    </row>
    <row r="5178" spans="1:14" x14ac:dyDescent="0.2">
      <c r="A5178" s="9"/>
      <c r="B5178" s="9"/>
      <c r="C5178" s="9"/>
      <c r="D5178" s="9"/>
      <c r="E5178" s="9"/>
      <c r="F5178" s="9"/>
      <c r="G5178" s="9"/>
      <c r="H5178" s="9"/>
      <c r="I5178" s="9"/>
      <c r="J5178" s="9"/>
      <c r="K5178" s="9"/>
      <c r="L5178" s="9"/>
      <c r="M5178" s="9"/>
      <c r="N5178" s="9"/>
    </row>
    <row r="5179" spans="1:14" x14ac:dyDescent="0.2">
      <c r="A5179" s="9"/>
      <c r="B5179" s="9"/>
      <c r="C5179" s="9"/>
      <c r="D5179" s="9"/>
      <c r="E5179" s="9"/>
      <c r="F5179" s="9"/>
      <c r="G5179" s="9"/>
      <c r="H5179" s="9"/>
      <c r="I5179" s="9"/>
      <c r="J5179" s="9"/>
      <c r="K5179" s="9"/>
      <c r="L5179" s="9"/>
      <c r="M5179" s="9"/>
      <c r="N5179" s="9"/>
    </row>
    <row r="5180" spans="1:14" x14ac:dyDescent="0.2">
      <c r="A5180" s="9"/>
      <c r="B5180" s="9"/>
      <c r="C5180" s="9"/>
      <c r="D5180" s="9"/>
      <c r="E5180" s="9"/>
      <c r="F5180" s="9"/>
      <c r="G5180" s="9"/>
      <c r="H5180" s="9"/>
      <c r="I5180" s="9"/>
      <c r="J5180" s="9"/>
      <c r="K5180" s="9"/>
      <c r="L5180" s="9"/>
      <c r="M5180" s="9"/>
      <c r="N5180" s="9"/>
    </row>
    <row r="5181" spans="1:14" x14ac:dyDescent="0.2">
      <c r="A5181" s="9"/>
      <c r="B5181" s="9"/>
      <c r="C5181" s="9"/>
      <c r="D5181" s="9"/>
      <c r="E5181" s="9"/>
      <c r="F5181" s="9"/>
      <c r="G5181" s="9"/>
      <c r="H5181" s="9"/>
      <c r="I5181" s="9"/>
      <c r="J5181" s="9"/>
      <c r="K5181" s="9"/>
      <c r="L5181" s="9"/>
      <c r="M5181" s="9"/>
      <c r="N5181" s="9"/>
    </row>
    <row r="5182" spans="1:14" x14ac:dyDescent="0.2">
      <c r="A5182" s="9"/>
      <c r="B5182" s="9"/>
      <c r="C5182" s="9"/>
      <c r="D5182" s="9"/>
      <c r="E5182" s="9"/>
      <c r="F5182" s="9"/>
      <c r="G5182" s="9"/>
      <c r="H5182" s="9"/>
      <c r="I5182" s="9"/>
      <c r="J5182" s="9"/>
      <c r="K5182" s="9"/>
      <c r="L5182" s="9"/>
      <c r="M5182" s="9"/>
      <c r="N5182" s="9"/>
    </row>
    <row r="5183" spans="1:14" x14ac:dyDescent="0.2">
      <c r="A5183" s="9"/>
      <c r="B5183" s="9"/>
      <c r="C5183" s="9"/>
      <c r="D5183" s="9"/>
      <c r="E5183" s="9"/>
      <c r="F5183" s="9"/>
      <c r="G5183" s="9"/>
      <c r="H5183" s="9"/>
      <c r="I5183" s="9"/>
      <c r="J5183" s="9"/>
      <c r="K5183" s="9"/>
      <c r="L5183" s="9"/>
      <c r="M5183" s="9"/>
      <c r="N5183" s="9"/>
    </row>
    <row r="5184" spans="1:14" x14ac:dyDescent="0.2">
      <c r="A5184" s="9"/>
      <c r="B5184" s="9"/>
      <c r="C5184" s="9"/>
      <c r="D5184" s="9"/>
      <c r="E5184" s="9"/>
      <c r="F5184" s="9"/>
      <c r="G5184" s="9"/>
      <c r="H5184" s="9"/>
      <c r="I5184" s="9"/>
      <c r="J5184" s="9"/>
      <c r="K5184" s="9"/>
      <c r="L5184" s="9"/>
      <c r="M5184" s="9"/>
      <c r="N5184" s="9"/>
    </row>
    <row r="5185" spans="1:14" x14ac:dyDescent="0.2">
      <c r="A5185" s="9"/>
      <c r="B5185" s="9"/>
      <c r="C5185" s="9"/>
      <c r="D5185" s="9"/>
      <c r="E5185" s="9"/>
      <c r="F5185" s="9"/>
      <c r="G5185" s="9"/>
      <c r="H5185" s="9"/>
      <c r="I5185" s="9"/>
      <c r="J5185" s="9"/>
      <c r="K5185" s="9"/>
      <c r="L5185" s="9"/>
      <c r="M5185" s="9"/>
      <c r="N5185" s="9"/>
    </row>
    <row r="5186" spans="1:14" x14ac:dyDescent="0.2">
      <c r="A5186" s="9"/>
      <c r="B5186" s="9"/>
      <c r="C5186" s="9"/>
      <c r="D5186" s="9"/>
      <c r="E5186" s="9"/>
      <c r="F5186" s="9"/>
      <c r="G5186" s="9"/>
      <c r="H5186" s="9"/>
      <c r="I5186" s="9"/>
      <c r="J5186" s="9"/>
      <c r="K5186" s="9"/>
      <c r="L5186" s="9"/>
      <c r="M5186" s="9"/>
      <c r="N5186" s="9"/>
    </row>
    <row r="5187" spans="1:14" x14ac:dyDescent="0.2">
      <c r="A5187" s="9"/>
      <c r="B5187" s="9"/>
      <c r="C5187" s="9"/>
      <c r="D5187" s="9"/>
      <c r="E5187" s="9"/>
      <c r="F5187" s="9"/>
      <c r="G5187" s="9"/>
      <c r="H5187" s="9"/>
      <c r="I5187" s="9"/>
      <c r="J5187" s="9"/>
      <c r="K5187" s="9"/>
      <c r="L5187" s="9"/>
      <c r="M5187" s="9"/>
      <c r="N5187" s="9"/>
    </row>
    <row r="5188" spans="1:14" x14ac:dyDescent="0.2">
      <c r="A5188" s="9"/>
      <c r="B5188" s="9"/>
      <c r="C5188" s="9"/>
      <c r="D5188" s="9"/>
      <c r="E5188" s="9"/>
      <c r="F5188" s="9"/>
      <c r="G5188" s="9"/>
      <c r="H5188" s="9"/>
      <c r="I5188" s="9"/>
      <c r="J5188" s="9"/>
      <c r="K5188" s="9"/>
      <c r="L5188" s="9"/>
      <c r="M5188" s="9"/>
      <c r="N5188" s="9"/>
    </row>
    <row r="5189" spans="1:14" x14ac:dyDescent="0.2">
      <c r="A5189" s="9"/>
      <c r="B5189" s="9"/>
      <c r="C5189" s="9"/>
      <c r="D5189" s="9"/>
      <c r="E5189" s="9"/>
      <c r="F5189" s="9"/>
      <c r="G5189" s="9"/>
      <c r="H5189" s="9"/>
      <c r="I5189" s="9"/>
      <c r="J5189" s="9"/>
      <c r="K5189" s="9"/>
      <c r="L5189" s="9"/>
      <c r="M5189" s="9"/>
      <c r="N5189" s="9"/>
    </row>
    <row r="5190" spans="1:14" x14ac:dyDescent="0.2">
      <c r="A5190" s="9"/>
      <c r="B5190" s="9"/>
      <c r="C5190" s="9"/>
      <c r="D5190" s="9"/>
      <c r="E5190" s="9"/>
      <c r="F5190" s="9"/>
      <c r="G5190" s="9"/>
      <c r="H5190" s="9"/>
      <c r="I5190" s="9"/>
      <c r="J5190" s="9"/>
      <c r="K5190" s="9"/>
      <c r="L5190" s="9"/>
      <c r="M5190" s="9"/>
      <c r="N5190" s="9"/>
    </row>
    <row r="5191" spans="1:14" x14ac:dyDescent="0.2">
      <c r="A5191" s="9"/>
      <c r="B5191" s="9"/>
      <c r="C5191" s="9"/>
      <c r="D5191" s="9"/>
      <c r="E5191" s="9"/>
      <c r="F5191" s="9"/>
      <c r="G5191" s="9"/>
      <c r="H5191" s="9"/>
      <c r="I5191" s="9"/>
      <c r="J5191" s="9"/>
      <c r="K5191" s="9"/>
      <c r="L5191" s="9"/>
      <c r="M5191" s="9"/>
      <c r="N5191" s="9"/>
    </row>
    <row r="5192" spans="1:14" x14ac:dyDescent="0.2">
      <c r="A5192" s="9"/>
      <c r="B5192" s="9"/>
      <c r="C5192" s="9"/>
      <c r="D5192" s="9"/>
      <c r="E5192" s="9"/>
      <c r="F5192" s="9"/>
      <c r="G5192" s="9"/>
      <c r="H5192" s="9"/>
      <c r="I5192" s="9"/>
      <c r="J5192" s="9"/>
      <c r="K5192" s="9"/>
      <c r="L5192" s="9"/>
      <c r="M5192" s="9"/>
      <c r="N5192" s="9"/>
    </row>
    <row r="5193" spans="1:14" x14ac:dyDescent="0.2">
      <c r="A5193" s="9"/>
      <c r="B5193" s="9"/>
      <c r="C5193" s="9"/>
      <c r="D5193" s="9"/>
      <c r="E5193" s="9"/>
      <c r="F5193" s="9"/>
      <c r="G5193" s="9"/>
      <c r="H5193" s="9"/>
      <c r="I5193" s="9"/>
      <c r="J5193" s="9"/>
      <c r="K5193" s="9"/>
      <c r="L5193" s="9"/>
      <c r="M5193" s="9"/>
      <c r="N5193" s="9"/>
    </row>
    <row r="5194" spans="1:14" x14ac:dyDescent="0.2">
      <c r="A5194" s="9"/>
      <c r="B5194" s="9"/>
      <c r="C5194" s="9"/>
      <c r="D5194" s="9"/>
      <c r="E5194" s="9"/>
      <c r="F5194" s="9"/>
      <c r="G5194" s="9"/>
      <c r="H5194" s="9"/>
      <c r="I5194" s="9"/>
      <c r="J5194" s="9"/>
      <c r="K5194" s="9"/>
      <c r="L5194" s="9"/>
      <c r="M5194" s="9"/>
      <c r="N5194" s="9"/>
    </row>
    <row r="5195" spans="1:14" x14ac:dyDescent="0.2">
      <c r="A5195" s="9"/>
      <c r="B5195" s="9"/>
      <c r="C5195" s="9"/>
      <c r="D5195" s="9"/>
      <c r="E5195" s="9"/>
      <c r="F5195" s="9"/>
      <c r="G5195" s="9"/>
      <c r="H5195" s="9"/>
      <c r="I5195" s="9"/>
      <c r="J5195" s="9"/>
      <c r="K5195" s="9"/>
      <c r="L5195" s="9"/>
      <c r="M5195" s="9"/>
      <c r="N5195" s="9"/>
    </row>
    <row r="5196" spans="1:14" x14ac:dyDescent="0.2">
      <c r="A5196" s="9"/>
      <c r="B5196" s="9"/>
      <c r="C5196" s="9"/>
      <c r="D5196" s="9"/>
      <c r="E5196" s="9"/>
      <c r="F5196" s="9"/>
      <c r="G5196" s="9"/>
      <c r="H5196" s="9"/>
      <c r="I5196" s="9"/>
      <c r="J5196" s="9"/>
      <c r="K5196" s="9"/>
      <c r="L5196" s="9"/>
      <c r="M5196" s="9"/>
      <c r="N5196" s="9"/>
    </row>
    <row r="5197" spans="1:14" x14ac:dyDescent="0.2">
      <c r="A5197" s="9"/>
      <c r="B5197" s="9"/>
      <c r="C5197" s="9"/>
      <c r="D5197" s="9"/>
      <c r="E5197" s="9"/>
      <c r="F5197" s="9"/>
      <c r="G5197" s="9"/>
      <c r="H5197" s="9"/>
      <c r="I5197" s="9"/>
      <c r="J5197" s="9"/>
      <c r="K5197" s="9"/>
      <c r="L5197" s="9"/>
      <c r="M5197" s="9"/>
      <c r="N5197" s="9"/>
    </row>
    <row r="5198" spans="1:14" x14ac:dyDescent="0.2">
      <c r="A5198" s="9"/>
      <c r="B5198" s="9"/>
      <c r="C5198" s="9"/>
      <c r="D5198" s="9"/>
      <c r="E5198" s="9"/>
      <c r="F5198" s="9"/>
      <c r="G5198" s="9"/>
      <c r="H5198" s="9"/>
      <c r="I5198" s="9"/>
      <c r="J5198" s="9"/>
      <c r="K5198" s="9"/>
      <c r="L5198" s="9"/>
      <c r="M5198" s="9"/>
      <c r="N5198" s="9"/>
    </row>
    <row r="5199" spans="1:14" x14ac:dyDescent="0.2">
      <c r="A5199" s="9"/>
      <c r="B5199" s="9"/>
      <c r="C5199" s="9"/>
      <c r="D5199" s="9"/>
      <c r="E5199" s="9"/>
      <c r="F5199" s="9"/>
      <c r="G5199" s="9"/>
      <c r="H5199" s="9"/>
      <c r="I5199" s="9"/>
      <c r="J5199" s="9"/>
      <c r="K5199" s="9"/>
      <c r="L5199" s="9"/>
      <c r="M5199" s="9"/>
      <c r="N5199" s="9"/>
    </row>
    <row r="5200" spans="1:14" x14ac:dyDescent="0.2">
      <c r="A5200" s="9"/>
      <c r="B5200" s="9"/>
      <c r="C5200" s="9"/>
      <c r="D5200" s="9"/>
      <c r="E5200" s="9"/>
      <c r="F5200" s="9"/>
      <c r="G5200" s="9"/>
      <c r="H5200" s="9"/>
      <c r="I5200" s="9"/>
      <c r="J5200" s="9"/>
      <c r="K5200" s="9"/>
      <c r="L5200" s="9"/>
      <c r="M5200" s="9"/>
      <c r="N5200" s="9"/>
    </row>
    <row r="5201" spans="1:14" x14ac:dyDescent="0.2">
      <c r="A5201" s="9"/>
      <c r="B5201" s="9"/>
      <c r="C5201" s="9"/>
      <c r="D5201" s="9"/>
      <c r="E5201" s="9"/>
      <c r="F5201" s="9"/>
      <c r="G5201" s="9"/>
      <c r="H5201" s="9"/>
      <c r="I5201" s="9"/>
      <c r="J5201" s="9"/>
      <c r="K5201" s="9"/>
      <c r="L5201" s="9"/>
      <c r="M5201" s="9"/>
      <c r="N5201" s="9"/>
    </row>
    <row r="5202" spans="1:14" x14ac:dyDescent="0.2">
      <c r="A5202" s="9"/>
      <c r="B5202" s="9"/>
      <c r="C5202" s="9"/>
      <c r="D5202" s="9"/>
      <c r="E5202" s="9"/>
      <c r="F5202" s="9"/>
      <c r="G5202" s="9"/>
      <c r="H5202" s="9"/>
      <c r="I5202" s="9"/>
      <c r="J5202" s="9"/>
      <c r="K5202" s="9"/>
      <c r="L5202" s="9"/>
      <c r="M5202" s="9"/>
      <c r="N5202" s="9"/>
    </row>
    <row r="5203" spans="1:14" x14ac:dyDescent="0.2">
      <c r="A5203" s="9"/>
      <c r="B5203" s="9"/>
      <c r="C5203" s="9"/>
      <c r="D5203" s="9"/>
      <c r="E5203" s="9"/>
      <c r="F5203" s="9"/>
      <c r="G5203" s="9"/>
      <c r="H5203" s="9"/>
      <c r="I5203" s="9"/>
      <c r="J5203" s="9"/>
      <c r="K5203" s="9"/>
      <c r="L5203" s="9"/>
      <c r="M5203" s="9"/>
      <c r="N5203" s="9"/>
    </row>
    <row r="5204" spans="1:14" x14ac:dyDescent="0.2">
      <c r="A5204" s="9"/>
      <c r="B5204" s="9"/>
      <c r="C5204" s="9"/>
      <c r="D5204" s="9"/>
      <c r="E5204" s="9"/>
      <c r="F5204" s="9"/>
      <c r="G5204" s="9"/>
      <c r="H5204" s="9"/>
      <c r="I5204" s="9"/>
      <c r="J5204" s="9"/>
      <c r="K5204" s="9"/>
      <c r="L5204" s="9"/>
      <c r="M5204" s="9"/>
      <c r="N5204" s="9"/>
    </row>
    <row r="5205" spans="1:14" x14ac:dyDescent="0.2">
      <c r="A5205" s="9"/>
      <c r="B5205" s="9"/>
      <c r="C5205" s="9"/>
      <c r="D5205" s="9"/>
      <c r="E5205" s="9"/>
      <c r="F5205" s="9"/>
      <c r="G5205" s="9"/>
      <c r="H5205" s="9"/>
      <c r="I5205" s="9"/>
      <c r="J5205" s="9"/>
      <c r="K5205" s="9"/>
      <c r="L5205" s="9"/>
      <c r="M5205" s="9"/>
      <c r="N5205" s="9"/>
    </row>
    <row r="5206" spans="1:14" x14ac:dyDescent="0.2">
      <c r="A5206" s="9"/>
      <c r="B5206" s="9"/>
      <c r="C5206" s="9"/>
      <c r="D5206" s="9"/>
      <c r="E5206" s="9"/>
      <c r="F5206" s="9"/>
      <c r="G5206" s="9"/>
      <c r="H5206" s="9"/>
      <c r="I5206" s="9"/>
      <c r="J5206" s="9"/>
      <c r="K5206" s="9"/>
      <c r="L5206" s="9"/>
      <c r="M5206" s="9"/>
      <c r="N5206" s="9"/>
    </row>
    <row r="5207" spans="1:14" x14ac:dyDescent="0.2">
      <c r="A5207" s="9"/>
      <c r="B5207" s="9"/>
      <c r="C5207" s="9"/>
      <c r="D5207" s="9"/>
      <c r="E5207" s="9"/>
      <c r="F5207" s="9"/>
      <c r="G5207" s="9"/>
      <c r="H5207" s="9"/>
      <c r="I5207" s="9"/>
      <c r="J5207" s="9"/>
      <c r="K5207" s="9"/>
      <c r="L5207" s="9"/>
      <c r="M5207" s="9"/>
      <c r="N5207" s="9"/>
    </row>
    <row r="5208" spans="1:14" x14ac:dyDescent="0.2">
      <c r="A5208" s="9"/>
      <c r="B5208" s="9"/>
      <c r="C5208" s="9"/>
      <c r="D5208" s="9"/>
      <c r="E5208" s="9"/>
      <c r="F5208" s="9"/>
      <c r="G5208" s="9"/>
      <c r="H5208" s="9"/>
      <c r="I5208" s="9"/>
      <c r="J5208" s="9"/>
      <c r="K5208" s="9"/>
      <c r="L5208" s="9"/>
      <c r="M5208" s="9"/>
      <c r="N5208" s="9"/>
    </row>
    <row r="5209" spans="1:14" x14ac:dyDescent="0.2">
      <c r="A5209" s="9"/>
      <c r="B5209" s="9"/>
      <c r="C5209" s="9"/>
      <c r="D5209" s="9"/>
      <c r="E5209" s="9"/>
      <c r="F5209" s="9"/>
      <c r="G5209" s="9"/>
      <c r="H5209" s="9"/>
      <c r="I5209" s="9"/>
      <c r="J5209" s="9"/>
      <c r="K5209" s="9"/>
      <c r="L5209" s="9"/>
      <c r="M5209" s="9"/>
      <c r="N5209" s="9"/>
    </row>
    <row r="5210" spans="1:14" x14ac:dyDescent="0.2">
      <c r="A5210" s="9"/>
      <c r="B5210" s="9"/>
      <c r="C5210" s="9"/>
      <c r="D5210" s="9"/>
      <c r="E5210" s="9"/>
      <c r="F5210" s="9"/>
      <c r="G5210" s="9"/>
      <c r="H5210" s="9"/>
      <c r="I5210" s="9"/>
      <c r="J5210" s="9"/>
      <c r="K5210" s="9"/>
      <c r="L5210" s="9"/>
      <c r="M5210" s="9"/>
      <c r="N5210" s="9"/>
    </row>
    <row r="5211" spans="1:14" x14ac:dyDescent="0.2">
      <c r="A5211" s="9"/>
      <c r="B5211" s="9"/>
      <c r="C5211" s="9"/>
      <c r="D5211" s="9"/>
      <c r="E5211" s="9"/>
      <c r="F5211" s="9"/>
      <c r="G5211" s="9"/>
      <c r="H5211" s="9"/>
      <c r="I5211" s="9"/>
      <c r="J5211" s="9"/>
      <c r="K5211" s="9"/>
      <c r="L5211" s="9"/>
      <c r="M5211" s="9"/>
      <c r="N5211" s="9"/>
    </row>
    <row r="5212" spans="1:14" x14ac:dyDescent="0.2">
      <c r="A5212" s="9"/>
      <c r="B5212" s="9"/>
      <c r="C5212" s="9"/>
      <c r="D5212" s="9"/>
      <c r="E5212" s="9"/>
      <c r="F5212" s="9"/>
      <c r="G5212" s="9"/>
      <c r="H5212" s="9"/>
      <c r="I5212" s="9"/>
      <c r="J5212" s="9"/>
      <c r="K5212" s="9"/>
      <c r="L5212" s="9"/>
      <c r="M5212" s="9"/>
      <c r="N5212" s="9"/>
    </row>
    <row r="5213" spans="1:14" x14ac:dyDescent="0.2">
      <c r="A5213" s="9"/>
      <c r="B5213" s="9"/>
      <c r="C5213" s="9"/>
      <c r="D5213" s="9"/>
      <c r="E5213" s="9"/>
      <c r="F5213" s="9"/>
      <c r="G5213" s="9"/>
      <c r="H5213" s="9"/>
      <c r="I5213" s="9"/>
      <c r="J5213" s="9"/>
      <c r="K5213" s="9"/>
      <c r="L5213" s="9"/>
      <c r="M5213" s="9"/>
      <c r="N5213" s="9"/>
    </row>
    <row r="5214" spans="1:14" x14ac:dyDescent="0.2">
      <c r="A5214" s="9"/>
      <c r="B5214" s="9"/>
      <c r="C5214" s="9"/>
      <c r="D5214" s="9"/>
      <c r="E5214" s="9"/>
      <c r="F5214" s="9"/>
      <c r="G5214" s="9"/>
      <c r="H5214" s="9"/>
      <c r="I5214" s="9"/>
      <c r="J5214" s="9"/>
      <c r="K5214" s="9"/>
      <c r="L5214" s="9"/>
      <c r="M5214" s="9"/>
      <c r="N5214" s="9"/>
    </row>
    <row r="5215" spans="1:14" x14ac:dyDescent="0.2">
      <c r="A5215" s="9"/>
      <c r="B5215" s="9"/>
      <c r="C5215" s="9"/>
      <c r="D5215" s="9"/>
      <c r="E5215" s="9"/>
      <c r="F5215" s="9"/>
      <c r="G5215" s="9"/>
      <c r="H5215" s="9"/>
      <c r="I5215" s="9"/>
      <c r="J5215" s="9"/>
      <c r="K5215" s="9"/>
      <c r="L5215" s="9"/>
      <c r="M5215" s="9"/>
      <c r="N5215" s="9"/>
    </row>
    <row r="5216" spans="1:14" x14ac:dyDescent="0.2">
      <c r="A5216" s="9"/>
      <c r="B5216" s="9"/>
      <c r="C5216" s="9"/>
      <c r="D5216" s="9"/>
      <c r="E5216" s="9"/>
      <c r="F5216" s="9"/>
      <c r="G5216" s="9"/>
      <c r="H5216" s="9"/>
      <c r="I5216" s="9"/>
      <c r="J5216" s="9"/>
      <c r="K5216" s="9"/>
      <c r="L5216" s="9"/>
      <c r="M5216" s="9"/>
      <c r="N5216" s="9"/>
    </row>
    <row r="5217" spans="1:14" x14ac:dyDescent="0.2">
      <c r="A5217" s="9"/>
      <c r="B5217" s="9"/>
      <c r="C5217" s="9"/>
      <c r="D5217" s="9"/>
      <c r="E5217" s="9"/>
      <c r="F5217" s="9"/>
      <c r="G5217" s="9"/>
      <c r="H5217" s="9"/>
      <c r="I5217" s="9"/>
      <c r="J5217" s="9"/>
      <c r="K5217" s="9"/>
      <c r="L5217" s="9"/>
      <c r="M5217" s="9"/>
      <c r="N5217" s="9"/>
    </row>
    <row r="5218" spans="1:14" x14ac:dyDescent="0.2">
      <c r="A5218" s="9"/>
      <c r="B5218" s="9"/>
      <c r="C5218" s="9"/>
      <c r="D5218" s="9"/>
      <c r="E5218" s="9"/>
      <c r="F5218" s="9"/>
      <c r="G5218" s="9"/>
      <c r="H5218" s="9"/>
      <c r="I5218" s="9"/>
      <c r="J5218" s="9"/>
      <c r="K5218" s="9"/>
      <c r="L5218" s="9"/>
      <c r="M5218" s="9"/>
      <c r="N5218" s="9"/>
    </row>
    <row r="5219" spans="1:14" x14ac:dyDescent="0.2">
      <c r="A5219" s="9"/>
      <c r="B5219" s="9"/>
      <c r="C5219" s="9"/>
      <c r="D5219" s="9"/>
      <c r="E5219" s="9"/>
      <c r="F5219" s="9"/>
      <c r="G5219" s="9"/>
      <c r="H5219" s="9"/>
      <c r="I5219" s="9"/>
      <c r="J5219" s="9"/>
      <c r="K5219" s="9"/>
      <c r="L5219" s="9"/>
      <c r="M5219" s="9"/>
      <c r="N5219" s="9"/>
    </row>
    <row r="5220" spans="1:14" x14ac:dyDescent="0.2">
      <c r="A5220" s="9"/>
      <c r="B5220" s="9"/>
      <c r="C5220" s="9"/>
      <c r="D5220" s="9"/>
      <c r="E5220" s="9"/>
      <c r="F5220" s="9"/>
      <c r="G5220" s="9"/>
      <c r="H5220" s="9"/>
      <c r="I5220" s="9"/>
      <c r="J5220" s="9"/>
      <c r="K5220" s="9"/>
      <c r="L5220" s="9"/>
      <c r="M5220" s="9"/>
      <c r="N5220" s="9"/>
    </row>
    <row r="5221" spans="1:14" x14ac:dyDescent="0.2">
      <c r="A5221" s="9"/>
      <c r="B5221" s="9"/>
      <c r="C5221" s="9"/>
      <c r="D5221" s="9"/>
      <c r="E5221" s="9"/>
      <c r="F5221" s="9"/>
      <c r="G5221" s="9"/>
      <c r="H5221" s="9"/>
      <c r="I5221" s="9"/>
      <c r="J5221" s="9"/>
      <c r="K5221" s="9"/>
      <c r="L5221" s="9"/>
      <c r="M5221" s="9"/>
      <c r="N5221" s="9"/>
    </row>
    <row r="5222" spans="1:14" x14ac:dyDescent="0.2">
      <c r="A5222" s="9"/>
      <c r="B5222" s="9"/>
      <c r="C5222" s="9"/>
      <c r="D5222" s="9"/>
      <c r="E5222" s="9"/>
      <c r="F5222" s="9"/>
      <c r="G5222" s="9"/>
      <c r="H5222" s="9"/>
      <c r="I5222" s="9"/>
      <c r="J5222" s="9"/>
      <c r="K5222" s="9"/>
      <c r="L5222" s="9"/>
      <c r="M5222" s="9"/>
      <c r="N5222" s="9"/>
    </row>
    <row r="5223" spans="1:14" x14ac:dyDescent="0.2">
      <c r="A5223" s="9"/>
      <c r="B5223" s="9"/>
      <c r="C5223" s="9"/>
      <c r="D5223" s="9"/>
      <c r="E5223" s="9"/>
      <c r="F5223" s="9"/>
      <c r="G5223" s="9"/>
      <c r="H5223" s="9"/>
      <c r="I5223" s="9"/>
      <c r="J5223" s="9"/>
      <c r="K5223" s="9"/>
      <c r="L5223" s="9"/>
      <c r="M5223" s="9"/>
      <c r="N5223" s="9"/>
    </row>
    <row r="5224" spans="1:14" x14ac:dyDescent="0.2">
      <c r="A5224" s="9"/>
      <c r="B5224" s="9"/>
      <c r="C5224" s="9"/>
      <c r="D5224" s="9"/>
      <c r="E5224" s="9"/>
      <c r="F5224" s="9"/>
      <c r="G5224" s="9"/>
      <c r="H5224" s="9"/>
      <c r="I5224" s="9"/>
      <c r="J5224" s="9"/>
      <c r="K5224" s="9"/>
      <c r="L5224" s="9"/>
      <c r="M5224" s="9"/>
      <c r="N5224" s="9"/>
    </row>
    <row r="5225" spans="1:14" x14ac:dyDescent="0.2">
      <c r="A5225" s="9"/>
      <c r="B5225" s="9"/>
      <c r="C5225" s="9"/>
      <c r="D5225" s="9"/>
      <c r="E5225" s="9"/>
      <c r="F5225" s="9"/>
      <c r="G5225" s="9"/>
      <c r="H5225" s="9"/>
      <c r="I5225" s="9"/>
      <c r="J5225" s="9"/>
      <c r="K5225" s="9"/>
      <c r="L5225" s="9"/>
      <c r="M5225" s="9"/>
      <c r="N5225" s="9"/>
    </row>
    <row r="5226" spans="1:14" x14ac:dyDescent="0.2">
      <c r="A5226" s="9"/>
      <c r="B5226" s="9"/>
      <c r="C5226" s="9"/>
      <c r="D5226" s="9"/>
      <c r="E5226" s="9"/>
      <c r="F5226" s="9"/>
      <c r="G5226" s="9"/>
      <c r="H5226" s="9"/>
      <c r="I5226" s="9"/>
      <c r="J5226" s="9"/>
      <c r="K5226" s="9"/>
      <c r="L5226" s="9"/>
      <c r="M5226" s="9"/>
      <c r="N5226" s="9"/>
    </row>
    <row r="5227" spans="1:14" x14ac:dyDescent="0.2">
      <c r="A5227" s="9"/>
      <c r="B5227" s="9"/>
      <c r="C5227" s="9"/>
      <c r="D5227" s="9"/>
      <c r="E5227" s="9"/>
      <c r="F5227" s="9"/>
      <c r="G5227" s="9"/>
      <c r="H5227" s="9"/>
      <c r="I5227" s="9"/>
      <c r="J5227" s="9"/>
      <c r="K5227" s="9"/>
      <c r="L5227" s="9"/>
      <c r="M5227" s="9"/>
      <c r="N5227" s="9"/>
    </row>
    <row r="5228" spans="1:14" x14ac:dyDescent="0.2">
      <c r="A5228" s="9"/>
      <c r="B5228" s="9"/>
      <c r="C5228" s="9"/>
      <c r="D5228" s="9"/>
      <c r="E5228" s="9"/>
      <c r="F5228" s="9"/>
      <c r="G5228" s="9"/>
      <c r="H5228" s="9"/>
      <c r="I5228" s="9"/>
      <c r="J5228" s="9"/>
      <c r="K5228" s="9"/>
      <c r="L5228" s="9"/>
      <c r="M5228" s="9"/>
      <c r="N5228" s="9"/>
    </row>
    <row r="5229" spans="1:14" x14ac:dyDescent="0.2">
      <c r="A5229" s="9"/>
      <c r="B5229" s="9"/>
      <c r="C5229" s="9"/>
      <c r="D5229" s="9"/>
      <c r="E5229" s="9"/>
      <c r="F5229" s="9"/>
      <c r="G5229" s="9"/>
      <c r="H5229" s="9"/>
      <c r="I5229" s="9"/>
      <c r="J5229" s="9"/>
      <c r="K5229" s="9"/>
      <c r="L5229" s="9"/>
      <c r="M5229" s="9"/>
      <c r="N5229" s="9"/>
    </row>
    <row r="5230" spans="1:14" x14ac:dyDescent="0.2">
      <c r="A5230" s="9"/>
      <c r="B5230" s="9"/>
      <c r="C5230" s="9"/>
      <c r="D5230" s="9"/>
      <c r="E5230" s="9"/>
      <c r="F5230" s="9"/>
      <c r="G5230" s="9"/>
      <c r="H5230" s="9"/>
      <c r="I5230" s="9"/>
      <c r="J5230" s="9"/>
      <c r="K5230" s="9"/>
      <c r="L5230" s="9"/>
      <c r="M5230" s="9"/>
      <c r="N5230" s="9"/>
    </row>
    <row r="5231" spans="1:14" x14ac:dyDescent="0.2">
      <c r="A5231" s="9"/>
      <c r="B5231" s="9"/>
      <c r="C5231" s="9"/>
      <c r="D5231" s="9"/>
      <c r="E5231" s="9"/>
      <c r="F5231" s="9"/>
      <c r="G5231" s="9"/>
      <c r="H5231" s="9"/>
      <c r="I5231" s="9"/>
      <c r="J5231" s="9"/>
      <c r="K5231" s="9"/>
      <c r="L5231" s="9"/>
      <c r="M5231" s="9"/>
      <c r="N5231" s="9"/>
    </row>
    <row r="5232" spans="1:14" x14ac:dyDescent="0.2">
      <c r="A5232" s="9"/>
      <c r="B5232" s="9"/>
      <c r="C5232" s="9"/>
      <c r="D5232" s="9"/>
      <c r="E5232" s="9"/>
      <c r="F5232" s="9"/>
      <c r="G5232" s="9"/>
      <c r="H5232" s="9"/>
      <c r="I5232" s="9"/>
      <c r="J5232" s="9"/>
      <c r="K5232" s="9"/>
      <c r="L5232" s="9"/>
      <c r="M5232" s="9"/>
      <c r="N5232" s="9"/>
    </row>
    <row r="5233" spans="1:14" x14ac:dyDescent="0.2">
      <c r="A5233" s="9"/>
      <c r="B5233" s="9"/>
      <c r="C5233" s="9"/>
      <c r="D5233" s="9"/>
      <c r="E5233" s="9"/>
      <c r="F5233" s="9"/>
      <c r="G5233" s="9"/>
      <c r="H5233" s="9"/>
      <c r="I5233" s="9"/>
      <c r="J5233" s="9"/>
      <c r="K5233" s="9"/>
      <c r="L5233" s="9"/>
      <c r="M5233" s="9"/>
      <c r="N5233" s="9"/>
    </row>
    <row r="5234" spans="1:14" x14ac:dyDescent="0.2">
      <c r="A5234" s="9"/>
      <c r="B5234" s="9"/>
      <c r="C5234" s="9"/>
      <c r="D5234" s="9"/>
      <c r="E5234" s="9"/>
      <c r="F5234" s="9"/>
      <c r="G5234" s="9"/>
      <c r="H5234" s="9"/>
      <c r="I5234" s="9"/>
      <c r="J5234" s="9"/>
      <c r="K5234" s="9"/>
      <c r="L5234" s="9"/>
      <c r="M5234" s="9"/>
      <c r="N5234" s="9"/>
    </row>
    <row r="5235" spans="1:14" x14ac:dyDescent="0.2">
      <c r="A5235" s="9"/>
      <c r="B5235" s="9"/>
      <c r="C5235" s="9"/>
      <c r="D5235" s="9"/>
      <c r="E5235" s="9"/>
      <c r="F5235" s="9"/>
      <c r="G5235" s="9"/>
      <c r="H5235" s="9"/>
      <c r="I5235" s="9"/>
      <c r="J5235" s="9"/>
      <c r="K5235" s="9"/>
      <c r="L5235" s="9"/>
      <c r="M5235" s="9"/>
      <c r="N5235" s="9"/>
    </row>
    <row r="5236" spans="1:14" x14ac:dyDescent="0.2">
      <c r="A5236" s="9"/>
      <c r="B5236" s="9"/>
      <c r="C5236" s="9"/>
      <c r="D5236" s="9"/>
      <c r="E5236" s="9"/>
      <c r="F5236" s="9"/>
      <c r="G5236" s="9"/>
      <c r="H5236" s="9"/>
      <c r="I5236" s="9"/>
      <c r="J5236" s="9"/>
      <c r="K5236" s="9"/>
      <c r="L5236" s="9"/>
      <c r="M5236" s="9"/>
      <c r="N5236" s="9"/>
    </row>
    <row r="5237" spans="1:14" x14ac:dyDescent="0.2">
      <c r="A5237" s="9"/>
      <c r="B5237" s="9"/>
      <c r="C5237" s="9"/>
      <c r="D5237" s="9"/>
      <c r="E5237" s="9"/>
      <c r="F5237" s="9"/>
      <c r="G5237" s="9"/>
      <c r="H5237" s="9"/>
      <c r="I5237" s="9"/>
      <c r="J5237" s="9"/>
      <c r="K5237" s="9"/>
      <c r="L5237" s="9"/>
      <c r="M5237" s="9"/>
      <c r="N5237" s="9"/>
    </row>
    <row r="5238" spans="1:14" x14ac:dyDescent="0.2">
      <c r="A5238" s="9"/>
      <c r="B5238" s="9"/>
      <c r="C5238" s="9"/>
      <c r="D5238" s="9"/>
      <c r="E5238" s="9"/>
      <c r="F5238" s="9"/>
      <c r="G5238" s="9"/>
      <c r="H5238" s="9"/>
      <c r="I5238" s="9"/>
      <c r="J5238" s="9"/>
      <c r="K5238" s="9"/>
      <c r="L5238" s="9"/>
      <c r="M5238" s="9"/>
      <c r="N5238" s="9"/>
    </row>
    <row r="5239" spans="1:14" x14ac:dyDescent="0.2">
      <c r="A5239" s="9"/>
      <c r="B5239" s="9"/>
      <c r="C5239" s="9"/>
      <c r="D5239" s="9"/>
      <c r="E5239" s="9"/>
      <c r="F5239" s="9"/>
      <c r="G5239" s="9"/>
      <c r="H5239" s="9"/>
      <c r="I5239" s="9"/>
      <c r="J5239" s="9"/>
      <c r="K5239" s="9"/>
      <c r="L5239" s="9"/>
      <c r="M5239" s="9"/>
      <c r="N5239" s="9"/>
    </row>
    <row r="5240" spans="1:14" x14ac:dyDescent="0.2">
      <c r="A5240" s="9"/>
      <c r="B5240" s="9"/>
      <c r="C5240" s="9"/>
      <c r="D5240" s="9"/>
      <c r="E5240" s="9"/>
      <c r="F5240" s="9"/>
      <c r="G5240" s="9"/>
      <c r="H5240" s="9"/>
      <c r="I5240" s="9"/>
      <c r="J5240" s="9"/>
      <c r="K5240" s="9"/>
      <c r="L5240" s="9"/>
      <c r="M5240" s="9"/>
      <c r="N5240" s="9"/>
    </row>
    <row r="5241" spans="1:14" x14ac:dyDescent="0.2">
      <c r="A5241" s="9"/>
      <c r="B5241" s="9"/>
      <c r="C5241" s="9"/>
      <c r="D5241" s="9"/>
      <c r="E5241" s="9"/>
      <c r="F5241" s="9"/>
      <c r="G5241" s="9"/>
      <c r="H5241" s="9"/>
      <c r="I5241" s="9"/>
      <c r="J5241" s="9"/>
      <c r="K5241" s="9"/>
      <c r="L5241" s="9"/>
      <c r="M5241" s="9"/>
      <c r="N5241" s="9"/>
    </row>
    <row r="5242" spans="1:14" x14ac:dyDescent="0.2">
      <c r="A5242" s="9"/>
      <c r="B5242" s="9"/>
      <c r="C5242" s="9"/>
      <c r="D5242" s="9"/>
      <c r="E5242" s="9"/>
      <c r="F5242" s="9"/>
      <c r="G5242" s="9"/>
      <c r="H5242" s="9"/>
      <c r="I5242" s="9"/>
      <c r="J5242" s="9"/>
      <c r="K5242" s="9"/>
      <c r="L5242" s="9"/>
      <c r="M5242" s="9"/>
      <c r="N5242" s="9"/>
    </row>
    <row r="5243" spans="1:14" x14ac:dyDescent="0.2">
      <c r="A5243" s="9"/>
      <c r="B5243" s="9"/>
      <c r="C5243" s="9"/>
      <c r="D5243" s="9"/>
      <c r="E5243" s="9"/>
      <c r="F5243" s="9"/>
      <c r="G5243" s="9"/>
      <c r="H5243" s="9"/>
      <c r="I5243" s="9"/>
      <c r="J5243" s="9"/>
      <c r="K5243" s="9"/>
      <c r="L5243" s="9"/>
      <c r="M5243" s="9"/>
      <c r="N5243" s="9"/>
    </row>
    <row r="5244" spans="1:14" x14ac:dyDescent="0.2">
      <c r="A5244" s="9"/>
      <c r="B5244" s="9"/>
      <c r="C5244" s="9"/>
      <c r="D5244" s="9"/>
      <c r="E5244" s="9"/>
      <c r="F5244" s="9"/>
      <c r="G5244" s="9"/>
      <c r="H5244" s="9"/>
      <c r="I5244" s="9"/>
      <c r="J5244" s="9"/>
      <c r="K5244" s="9"/>
      <c r="L5244" s="9"/>
      <c r="M5244" s="9"/>
      <c r="N5244" s="9"/>
    </row>
    <row r="5245" spans="1:14" x14ac:dyDescent="0.2">
      <c r="A5245" s="9"/>
      <c r="B5245" s="9"/>
      <c r="C5245" s="9"/>
      <c r="D5245" s="9"/>
      <c r="E5245" s="9"/>
      <c r="F5245" s="9"/>
      <c r="G5245" s="9"/>
      <c r="H5245" s="9"/>
      <c r="I5245" s="9"/>
      <c r="J5245" s="9"/>
      <c r="K5245" s="9"/>
      <c r="L5245" s="9"/>
      <c r="M5245" s="9"/>
      <c r="N5245" s="9"/>
    </row>
    <row r="5246" spans="1:14" x14ac:dyDescent="0.2">
      <c r="A5246" s="9"/>
      <c r="B5246" s="9"/>
      <c r="C5246" s="9"/>
      <c r="D5246" s="9"/>
      <c r="E5246" s="9"/>
      <c r="F5246" s="9"/>
      <c r="G5246" s="9"/>
      <c r="H5246" s="9"/>
      <c r="I5246" s="9"/>
      <c r="J5246" s="9"/>
      <c r="K5246" s="9"/>
      <c r="L5246" s="9"/>
      <c r="M5246" s="9"/>
      <c r="N5246" s="9"/>
    </row>
    <row r="5247" spans="1:14" x14ac:dyDescent="0.2">
      <c r="A5247" s="9"/>
      <c r="B5247" s="9"/>
      <c r="C5247" s="9"/>
      <c r="D5247" s="9"/>
      <c r="E5247" s="9"/>
      <c r="F5247" s="9"/>
      <c r="G5247" s="9"/>
      <c r="H5247" s="9"/>
      <c r="I5247" s="9"/>
      <c r="J5247" s="9"/>
      <c r="K5247" s="9"/>
      <c r="L5247" s="9"/>
      <c r="M5247" s="9"/>
      <c r="N5247" s="9"/>
    </row>
    <row r="5248" spans="1:14" x14ac:dyDescent="0.2">
      <c r="A5248" s="9"/>
      <c r="B5248" s="9"/>
      <c r="C5248" s="9"/>
      <c r="D5248" s="9"/>
      <c r="E5248" s="9"/>
      <c r="F5248" s="9"/>
      <c r="G5248" s="9"/>
      <c r="H5248" s="9"/>
      <c r="I5248" s="9"/>
      <c r="J5248" s="9"/>
      <c r="K5248" s="9"/>
      <c r="L5248" s="9"/>
      <c r="M5248" s="9"/>
      <c r="N5248" s="9"/>
    </row>
    <row r="5249" spans="1:14" x14ac:dyDescent="0.2">
      <c r="A5249" s="9"/>
      <c r="B5249" s="9"/>
      <c r="C5249" s="9"/>
      <c r="D5249" s="9"/>
      <c r="E5249" s="9"/>
      <c r="F5249" s="9"/>
      <c r="G5249" s="9"/>
      <c r="H5249" s="9"/>
      <c r="I5249" s="9"/>
      <c r="J5249" s="9"/>
      <c r="K5249" s="9"/>
      <c r="L5249" s="9"/>
      <c r="M5249" s="9"/>
      <c r="N5249" s="9"/>
    </row>
    <row r="5250" spans="1:14" x14ac:dyDescent="0.2">
      <c r="A5250" s="9"/>
      <c r="B5250" s="9"/>
      <c r="C5250" s="9"/>
      <c r="D5250" s="9"/>
      <c r="E5250" s="9"/>
      <c r="F5250" s="9"/>
      <c r="G5250" s="9"/>
      <c r="H5250" s="9"/>
      <c r="I5250" s="9"/>
      <c r="J5250" s="9"/>
      <c r="K5250" s="9"/>
      <c r="L5250" s="9"/>
      <c r="M5250" s="9"/>
      <c r="N5250" s="9"/>
    </row>
    <row r="5251" spans="1:14" x14ac:dyDescent="0.2">
      <c r="A5251" s="9"/>
      <c r="B5251" s="9"/>
      <c r="C5251" s="9"/>
      <c r="D5251" s="9"/>
      <c r="E5251" s="9"/>
      <c r="F5251" s="9"/>
      <c r="G5251" s="9"/>
      <c r="H5251" s="9"/>
      <c r="I5251" s="9"/>
      <c r="J5251" s="9"/>
      <c r="K5251" s="9"/>
      <c r="L5251" s="9"/>
      <c r="M5251" s="9"/>
      <c r="N5251" s="9"/>
    </row>
    <row r="5252" spans="1:14" x14ac:dyDescent="0.2">
      <c r="A5252" s="9"/>
      <c r="B5252" s="9"/>
      <c r="C5252" s="9"/>
      <c r="D5252" s="9"/>
      <c r="E5252" s="9"/>
      <c r="F5252" s="9"/>
      <c r="G5252" s="9"/>
      <c r="H5252" s="9"/>
      <c r="I5252" s="9"/>
      <c r="J5252" s="9"/>
      <c r="K5252" s="9"/>
      <c r="L5252" s="9"/>
      <c r="M5252" s="9"/>
      <c r="N5252" s="9"/>
    </row>
    <row r="5253" spans="1:14" x14ac:dyDescent="0.2">
      <c r="A5253" s="9"/>
      <c r="B5253" s="9"/>
      <c r="C5253" s="9"/>
      <c r="D5253" s="9"/>
      <c r="E5253" s="9"/>
      <c r="F5253" s="9"/>
      <c r="G5253" s="9"/>
      <c r="H5253" s="9"/>
      <c r="I5253" s="9"/>
      <c r="J5253" s="9"/>
      <c r="K5253" s="9"/>
      <c r="L5253" s="9"/>
      <c r="M5253" s="9"/>
      <c r="N5253" s="9"/>
    </row>
    <row r="5254" spans="1:14" x14ac:dyDescent="0.2">
      <c r="A5254" s="9"/>
      <c r="B5254" s="9"/>
      <c r="C5254" s="9"/>
      <c r="D5254" s="9"/>
      <c r="E5254" s="9"/>
      <c r="F5254" s="9"/>
      <c r="G5254" s="9"/>
      <c r="H5254" s="9"/>
      <c r="I5254" s="9"/>
      <c r="J5254" s="9"/>
      <c r="K5254" s="9"/>
      <c r="L5254" s="9"/>
      <c r="M5254" s="9"/>
      <c r="N5254" s="9"/>
    </row>
    <row r="5255" spans="1:14" x14ac:dyDescent="0.2">
      <c r="A5255" s="9"/>
      <c r="B5255" s="9"/>
      <c r="C5255" s="9"/>
      <c r="D5255" s="9"/>
      <c r="E5255" s="9"/>
      <c r="F5255" s="9"/>
      <c r="G5255" s="9"/>
      <c r="H5255" s="9"/>
      <c r="I5255" s="9"/>
      <c r="J5255" s="9"/>
      <c r="K5255" s="9"/>
      <c r="L5255" s="9"/>
      <c r="M5255" s="9"/>
      <c r="N5255" s="9"/>
    </row>
    <row r="5256" spans="1:14" x14ac:dyDescent="0.2">
      <c r="A5256" s="9"/>
      <c r="B5256" s="9"/>
      <c r="C5256" s="9"/>
      <c r="D5256" s="9"/>
      <c r="E5256" s="9"/>
      <c r="F5256" s="9"/>
      <c r="G5256" s="9"/>
      <c r="H5256" s="9"/>
      <c r="I5256" s="9"/>
      <c r="J5256" s="9"/>
      <c r="K5256" s="9"/>
      <c r="L5256" s="9"/>
      <c r="M5256" s="9"/>
      <c r="N5256" s="9"/>
    </row>
    <row r="5257" spans="1:14" x14ac:dyDescent="0.2">
      <c r="A5257" s="9"/>
      <c r="B5257" s="9"/>
      <c r="C5257" s="9"/>
      <c r="D5257" s="9"/>
      <c r="E5257" s="9"/>
      <c r="F5257" s="9"/>
      <c r="G5257" s="9"/>
      <c r="H5257" s="9"/>
      <c r="I5257" s="9"/>
      <c r="J5257" s="9"/>
      <c r="K5257" s="9"/>
      <c r="L5257" s="9"/>
      <c r="M5257" s="9"/>
      <c r="N5257" s="9"/>
    </row>
    <row r="5258" spans="1:14" x14ac:dyDescent="0.2">
      <c r="A5258" s="9"/>
      <c r="B5258" s="9"/>
      <c r="C5258" s="9"/>
      <c r="D5258" s="9"/>
      <c r="E5258" s="9"/>
      <c r="F5258" s="9"/>
      <c r="G5258" s="9"/>
      <c r="H5258" s="9"/>
      <c r="I5258" s="9"/>
      <c r="J5258" s="9"/>
      <c r="K5258" s="9"/>
      <c r="L5258" s="9"/>
      <c r="M5258" s="9"/>
      <c r="N5258" s="9"/>
    </row>
    <row r="5259" spans="1:14" x14ac:dyDescent="0.2">
      <c r="A5259" s="9"/>
      <c r="B5259" s="9"/>
      <c r="C5259" s="9"/>
      <c r="D5259" s="9"/>
      <c r="E5259" s="9"/>
      <c r="F5259" s="9"/>
      <c r="G5259" s="9"/>
      <c r="H5259" s="9"/>
      <c r="I5259" s="9"/>
      <c r="J5259" s="9"/>
      <c r="K5259" s="9"/>
      <c r="L5259" s="9"/>
      <c r="M5259" s="9"/>
      <c r="N5259" s="9"/>
    </row>
    <row r="5260" spans="1:14" x14ac:dyDescent="0.2">
      <c r="A5260" s="9"/>
      <c r="B5260" s="9"/>
      <c r="C5260" s="9"/>
      <c r="D5260" s="9"/>
      <c r="E5260" s="9"/>
      <c r="F5260" s="9"/>
      <c r="G5260" s="9"/>
      <c r="H5260" s="9"/>
      <c r="I5260" s="9"/>
      <c r="J5260" s="9"/>
      <c r="K5260" s="9"/>
      <c r="L5260" s="9"/>
      <c r="M5260" s="9"/>
      <c r="N5260" s="9"/>
    </row>
    <row r="5261" spans="1:14" x14ac:dyDescent="0.2">
      <c r="A5261" s="9"/>
      <c r="B5261" s="9"/>
      <c r="C5261" s="9"/>
      <c r="D5261" s="9"/>
      <c r="E5261" s="9"/>
      <c r="F5261" s="9"/>
      <c r="G5261" s="9"/>
      <c r="H5261" s="9"/>
      <c r="I5261" s="9"/>
      <c r="J5261" s="9"/>
      <c r="K5261" s="9"/>
      <c r="L5261" s="9"/>
      <c r="M5261" s="9"/>
      <c r="N5261" s="9"/>
    </row>
    <row r="5262" spans="1:14" x14ac:dyDescent="0.2">
      <c r="A5262" s="9"/>
      <c r="B5262" s="9"/>
      <c r="C5262" s="9"/>
      <c r="D5262" s="9"/>
      <c r="E5262" s="9"/>
      <c r="F5262" s="9"/>
      <c r="G5262" s="9"/>
      <c r="H5262" s="9"/>
      <c r="I5262" s="9"/>
      <c r="J5262" s="9"/>
      <c r="K5262" s="9"/>
      <c r="L5262" s="9"/>
      <c r="M5262" s="9"/>
      <c r="N5262" s="9"/>
    </row>
    <row r="5263" spans="1:14" x14ac:dyDescent="0.2">
      <c r="A5263" s="9"/>
      <c r="B5263" s="9"/>
      <c r="C5263" s="9"/>
      <c r="D5263" s="9"/>
      <c r="E5263" s="9"/>
      <c r="F5263" s="9"/>
      <c r="G5263" s="9"/>
      <c r="H5263" s="9"/>
      <c r="I5263" s="9"/>
      <c r="J5263" s="9"/>
      <c r="K5263" s="9"/>
      <c r="L5263" s="9"/>
      <c r="M5263" s="9"/>
      <c r="N5263" s="9"/>
    </row>
    <row r="5264" spans="1:14" x14ac:dyDescent="0.2">
      <c r="A5264" s="9"/>
      <c r="B5264" s="9"/>
      <c r="C5264" s="9"/>
      <c r="D5264" s="9"/>
      <c r="E5264" s="9"/>
      <c r="F5264" s="9"/>
      <c r="G5264" s="9"/>
      <c r="H5264" s="9"/>
      <c r="I5264" s="9"/>
      <c r="J5264" s="9"/>
      <c r="K5264" s="9"/>
      <c r="L5264" s="9"/>
      <c r="M5264" s="9"/>
      <c r="N5264" s="9"/>
    </row>
    <row r="5265" spans="1:14" x14ac:dyDescent="0.2">
      <c r="A5265" s="9"/>
      <c r="B5265" s="9"/>
      <c r="C5265" s="9"/>
      <c r="D5265" s="9"/>
      <c r="E5265" s="9"/>
      <c r="F5265" s="9"/>
      <c r="G5265" s="9"/>
      <c r="H5265" s="9"/>
      <c r="I5265" s="9"/>
      <c r="J5265" s="9"/>
      <c r="K5265" s="9"/>
      <c r="L5265" s="9"/>
      <c r="M5265" s="9"/>
      <c r="N5265" s="9"/>
    </row>
    <row r="5266" spans="1:14" x14ac:dyDescent="0.2">
      <c r="A5266" s="9"/>
      <c r="B5266" s="9"/>
      <c r="C5266" s="9"/>
      <c r="D5266" s="9"/>
      <c r="E5266" s="9"/>
      <c r="F5266" s="9"/>
      <c r="G5266" s="9"/>
      <c r="H5266" s="9"/>
      <c r="I5266" s="9"/>
      <c r="J5266" s="9"/>
      <c r="K5266" s="9"/>
      <c r="L5266" s="9"/>
      <c r="M5266" s="9"/>
      <c r="N5266" s="9"/>
    </row>
    <row r="5267" spans="1:14" x14ac:dyDescent="0.2">
      <c r="A5267" s="9"/>
      <c r="B5267" s="9"/>
      <c r="C5267" s="9"/>
      <c r="D5267" s="9"/>
      <c r="E5267" s="9"/>
      <c r="F5267" s="9"/>
      <c r="G5267" s="9"/>
      <c r="H5267" s="9"/>
      <c r="I5267" s="9"/>
      <c r="J5267" s="9"/>
      <c r="K5267" s="9"/>
      <c r="L5267" s="9"/>
      <c r="M5267" s="9"/>
      <c r="N5267" s="9"/>
    </row>
    <row r="5268" spans="1:14" x14ac:dyDescent="0.2">
      <c r="A5268" s="9"/>
      <c r="B5268" s="9"/>
      <c r="C5268" s="9"/>
      <c r="D5268" s="9"/>
      <c r="E5268" s="9"/>
      <c r="F5268" s="9"/>
      <c r="G5268" s="9"/>
      <c r="H5268" s="9"/>
      <c r="I5268" s="9"/>
      <c r="J5268" s="9"/>
      <c r="K5268" s="9"/>
      <c r="L5268" s="9"/>
      <c r="M5268" s="9"/>
      <c r="N5268" s="9"/>
    </row>
    <row r="5269" spans="1:14" x14ac:dyDescent="0.2">
      <c r="A5269" s="9"/>
      <c r="B5269" s="9"/>
      <c r="C5269" s="9"/>
      <c r="D5269" s="9"/>
      <c r="E5269" s="9"/>
      <c r="F5269" s="9"/>
      <c r="G5269" s="9"/>
      <c r="H5269" s="9"/>
      <c r="I5269" s="9"/>
      <c r="J5269" s="9"/>
      <c r="K5269" s="9"/>
      <c r="L5269" s="9"/>
      <c r="M5269" s="9"/>
      <c r="N5269" s="9"/>
    </row>
    <row r="5270" spans="1:14" x14ac:dyDescent="0.2">
      <c r="A5270" s="9"/>
      <c r="B5270" s="9"/>
      <c r="C5270" s="9"/>
      <c r="D5270" s="9"/>
      <c r="E5270" s="9"/>
      <c r="F5270" s="9"/>
      <c r="G5270" s="9"/>
      <c r="H5270" s="9"/>
      <c r="I5270" s="9"/>
      <c r="J5270" s="9"/>
      <c r="K5270" s="9"/>
      <c r="L5270" s="9"/>
      <c r="M5270" s="9"/>
      <c r="N5270" s="9"/>
    </row>
    <row r="5271" spans="1:14" x14ac:dyDescent="0.2">
      <c r="A5271" s="9"/>
      <c r="B5271" s="9"/>
      <c r="C5271" s="9"/>
      <c r="D5271" s="9"/>
      <c r="E5271" s="9"/>
      <c r="F5271" s="9"/>
      <c r="G5271" s="9"/>
      <c r="H5271" s="9"/>
      <c r="I5271" s="9"/>
      <c r="J5271" s="9"/>
      <c r="K5271" s="9"/>
      <c r="L5271" s="9"/>
      <c r="M5271" s="9"/>
      <c r="N5271" s="9"/>
    </row>
    <row r="5272" spans="1:14" x14ac:dyDescent="0.2">
      <c r="A5272" s="9"/>
      <c r="B5272" s="9"/>
      <c r="C5272" s="9"/>
      <c r="D5272" s="9"/>
      <c r="E5272" s="9"/>
      <c r="F5272" s="9"/>
      <c r="G5272" s="9"/>
      <c r="H5272" s="9"/>
      <c r="I5272" s="9"/>
      <c r="J5272" s="9"/>
      <c r="K5272" s="9"/>
      <c r="L5272" s="9"/>
      <c r="M5272" s="9"/>
      <c r="N5272" s="9"/>
    </row>
    <row r="5273" spans="1:14" x14ac:dyDescent="0.2">
      <c r="A5273" s="9"/>
      <c r="B5273" s="9"/>
      <c r="C5273" s="9"/>
      <c r="D5273" s="9"/>
      <c r="E5273" s="9"/>
      <c r="F5273" s="9"/>
      <c r="G5273" s="9"/>
      <c r="H5273" s="9"/>
      <c r="I5273" s="9"/>
      <c r="J5273" s="9"/>
      <c r="K5273" s="9"/>
      <c r="L5273" s="9"/>
      <c r="M5273" s="9"/>
      <c r="N5273" s="9"/>
    </row>
    <row r="5274" spans="1:14" x14ac:dyDescent="0.2">
      <c r="A5274" s="9"/>
      <c r="B5274" s="9"/>
      <c r="C5274" s="9"/>
      <c r="D5274" s="9"/>
      <c r="E5274" s="9"/>
      <c r="F5274" s="9"/>
      <c r="G5274" s="9"/>
      <c r="H5274" s="9"/>
      <c r="I5274" s="9"/>
      <c r="J5274" s="9"/>
      <c r="K5274" s="9"/>
      <c r="L5274" s="9"/>
      <c r="M5274" s="9"/>
      <c r="N5274" s="9"/>
    </row>
    <row r="5275" spans="1:14" x14ac:dyDescent="0.2">
      <c r="A5275" s="9"/>
      <c r="B5275" s="9"/>
      <c r="C5275" s="9"/>
      <c r="D5275" s="9"/>
      <c r="E5275" s="9"/>
      <c r="F5275" s="9"/>
      <c r="G5275" s="9"/>
      <c r="H5275" s="9"/>
      <c r="I5275" s="9"/>
      <c r="J5275" s="9"/>
      <c r="K5275" s="9"/>
      <c r="L5275" s="9"/>
      <c r="M5275" s="9"/>
      <c r="N5275" s="9"/>
    </row>
    <row r="5276" spans="1:14" x14ac:dyDescent="0.2">
      <c r="A5276" s="9"/>
      <c r="B5276" s="9"/>
      <c r="C5276" s="9"/>
      <c r="D5276" s="9"/>
      <c r="E5276" s="9"/>
      <c r="F5276" s="9"/>
      <c r="G5276" s="9"/>
      <c r="H5276" s="9"/>
      <c r="I5276" s="9"/>
      <c r="J5276" s="9"/>
      <c r="K5276" s="9"/>
      <c r="L5276" s="9"/>
      <c r="M5276" s="9"/>
      <c r="N5276" s="9"/>
    </row>
    <row r="5277" spans="1:14" x14ac:dyDescent="0.2">
      <c r="A5277" s="9"/>
      <c r="B5277" s="9"/>
      <c r="C5277" s="9"/>
      <c r="D5277" s="9"/>
      <c r="E5277" s="9"/>
      <c r="F5277" s="9"/>
      <c r="G5277" s="9"/>
      <c r="H5277" s="9"/>
      <c r="I5277" s="9"/>
      <c r="J5277" s="9"/>
      <c r="K5277" s="9"/>
      <c r="L5277" s="9"/>
      <c r="M5277" s="9"/>
      <c r="N5277" s="9"/>
    </row>
    <row r="5278" spans="1:14" x14ac:dyDescent="0.2">
      <c r="A5278" s="9"/>
      <c r="B5278" s="9"/>
      <c r="C5278" s="9"/>
      <c r="D5278" s="9"/>
      <c r="E5278" s="9"/>
      <c r="F5278" s="9"/>
      <c r="G5278" s="9"/>
      <c r="H5278" s="9"/>
      <c r="I5278" s="9"/>
      <c r="J5278" s="9"/>
      <c r="K5278" s="9"/>
      <c r="L5278" s="9"/>
      <c r="M5278" s="9"/>
      <c r="N5278" s="9"/>
    </row>
    <row r="5279" spans="1:14" x14ac:dyDescent="0.2">
      <c r="A5279" s="9"/>
      <c r="B5279" s="9"/>
      <c r="C5279" s="9"/>
      <c r="D5279" s="9"/>
      <c r="E5279" s="9"/>
      <c r="F5279" s="9"/>
      <c r="G5279" s="9"/>
      <c r="H5279" s="9"/>
      <c r="I5279" s="9"/>
      <c r="J5279" s="9"/>
      <c r="K5279" s="9"/>
      <c r="L5279" s="9"/>
      <c r="M5279" s="9"/>
      <c r="N5279" s="9"/>
    </row>
    <row r="5280" spans="1:14" x14ac:dyDescent="0.2">
      <c r="A5280" s="9"/>
      <c r="B5280" s="9"/>
      <c r="C5280" s="9"/>
      <c r="D5280" s="9"/>
      <c r="E5280" s="9"/>
      <c r="F5280" s="9"/>
      <c r="G5280" s="9"/>
      <c r="H5280" s="9"/>
      <c r="I5280" s="9"/>
      <c r="J5280" s="9"/>
      <c r="K5280" s="9"/>
      <c r="L5280" s="9"/>
      <c r="M5280" s="9"/>
      <c r="N5280" s="9"/>
    </row>
    <row r="5281" spans="1:14" x14ac:dyDescent="0.2">
      <c r="A5281" s="9"/>
      <c r="B5281" s="9"/>
      <c r="C5281" s="9"/>
      <c r="D5281" s="9"/>
      <c r="E5281" s="9"/>
      <c r="F5281" s="9"/>
      <c r="G5281" s="9"/>
      <c r="H5281" s="9"/>
      <c r="I5281" s="9"/>
      <c r="J5281" s="9"/>
      <c r="K5281" s="9"/>
      <c r="L5281" s="9"/>
      <c r="M5281" s="9"/>
      <c r="N5281" s="9"/>
    </row>
    <row r="5282" spans="1:14" x14ac:dyDescent="0.2">
      <c r="A5282" s="9"/>
      <c r="B5282" s="9"/>
      <c r="C5282" s="9"/>
      <c r="D5282" s="9"/>
      <c r="E5282" s="9"/>
      <c r="F5282" s="9"/>
      <c r="G5282" s="9"/>
      <c r="H5282" s="9"/>
      <c r="I5282" s="9"/>
      <c r="J5282" s="9"/>
      <c r="K5282" s="9"/>
      <c r="L5282" s="9"/>
      <c r="M5282" s="9"/>
      <c r="N5282" s="9"/>
    </row>
    <row r="5283" spans="1:14" x14ac:dyDescent="0.2">
      <c r="A5283" s="9"/>
      <c r="B5283" s="9"/>
      <c r="C5283" s="9"/>
      <c r="D5283" s="9"/>
      <c r="E5283" s="9"/>
      <c r="F5283" s="9"/>
      <c r="G5283" s="9"/>
      <c r="H5283" s="9"/>
      <c r="I5283" s="9"/>
      <c r="J5283" s="9"/>
      <c r="K5283" s="9"/>
      <c r="L5283" s="9"/>
      <c r="M5283" s="9"/>
      <c r="N5283" s="9"/>
    </row>
    <row r="5284" spans="1:14" x14ac:dyDescent="0.2">
      <c r="A5284" s="9"/>
      <c r="B5284" s="9"/>
      <c r="C5284" s="9"/>
      <c r="D5284" s="9"/>
      <c r="E5284" s="9"/>
      <c r="F5284" s="9"/>
      <c r="G5284" s="9"/>
      <c r="H5284" s="9"/>
      <c r="I5284" s="9"/>
      <c r="J5284" s="9"/>
      <c r="K5284" s="9"/>
      <c r="L5284" s="9"/>
      <c r="M5284" s="9"/>
      <c r="N5284" s="9"/>
    </row>
    <row r="5285" spans="1:14" x14ac:dyDescent="0.2">
      <c r="A5285" s="9"/>
      <c r="B5285" s="9"/>
      <c r="C5285" s="9"/>
      <c r="D5285" s="9"/>
      <c r="E5285" s="9"/>
      <c r="F5285" s="9"/>
      <c r="G5285" s="9"/>
      <c r="H5285" s="9"/>
      <c r="I5285" s="9"/>
      <c r="J5285" s="9"/>
      <c r="K5285" s="9"/>
      <c r="L5285" s="9"/>
      <c r="M5285" s="9"/>
      <c r="N5285" s="9"/>
    </row>
    <row r="5286" spans="1:14" x14ac:dyDescent="0.2">
      <c r="A5286" s="9"/>
      <c r="B5286" s="9"/>
      <c r="C5286" s="9"/>
      <c r="D5286" s="9"/>
      <c r="E5286" s="9"/>
      <c r="F5286" s="9"/>
      <c r="G5286" s="9"/>
      <c r="H5286" s="9"/>
      <c r="I5286" s="9"/>
      <c r="J5286" s="9"/>
      <c r="K5286" s="9"/>
      <c r="L5286" s="9"/>
      <c r="M5286" s="9"/>
      <c r="N5286" s="9"/>
    </row>
    <row r="5287" spans="1:14" x14ac:dyDescent="0.2">
      <c r="A5287" s="9"/>
      <c r="B5287" s="9"/>
      <c r="C5287" s="9"/>
      <c r="D5287" s="9"/>
      <c r="E5287" s="9"/>
      <c r="F5287" s="9"/>
      <c r="G5287" s="9"/>
      <c r="H5287" s="9"/>
      <c r="I5287" s="9"/>
      <c r="J5287" s="9"/>
      <c r="K5287" s="9"/>
      <c r="L5287" s="9"/>
      <c r="M5287" s="9"/>
      <c r="N5287" s="9"/>
    </row>
    <row r="5288" spans="1:14" x14ac:dyDescent="0.2">
      <c r="A5288" s="9"/>
      <c r="B5288" s="9"/>
      <c r="C5288" s="9"/>
      <c r="D5288" s="9"/>
      <c r="E5288" s="9"/>
      <c r="F5288" s="9"/>
      <c r="G5288" s="9"/>
      <c r="H5288" s="9"/>
      <c r="I5288" s="9"/>
      <c r="J5288" s="9"/>
      <c r="K5288" s="9"/>
      <c r="L5288" s="9"/>
      <c r="M5288" s="9"/>
      <c r="N5288" s="9"/>
    </row>
    <row r="5289" spans="1:14" x14ac:dyDescent="0.2">
      <c r="A5289" s="9"/>
      <c r="B5289" s="9"/>
      <c r="C5289" s="9"/>
      <c r="D5289" s="9"/>
      <c r="E5289" s="9"/>
      <c r="F5289" s="9"/>
      <c r="G5289" s="9"/>
      <c r="H5289" s="9"/>
      <c r="I5289" s="9"/>
      <c r="J5289" s="9"/>
      <c r="K5289" s="9"/>
      <c r="L5289" s="9"/>
      <c r="M5289" s="9"/>
      <c r="N5289" s="9"/>
    </row>
    <row r="5290" spans="1:14" x14ac:dyDescent="0.2">
      <c r="A5290" s="9"/>
      <c r="B5290" s="9"/>
      <c r="C5290" s="9"/>
      <c r="D5290" s="9"/>
      <c r="E5290" s="9"/>
      <c r="F5290" s="9"/>
      <c r="G5290" s="9"/>
      <c r="H5290" s="9"/>
      <c r="I5290" s="9"/>
      <c r="J5290" s="9"/>
      <c r="K5290" s="9"/>
      <c r="L5290" s="9"/>
      <c r="M5290" s="9"/>
      <c r="N5290" s="9"/>
    </row>
    <row r="5291" spans="1:14" x14ac:dyDescent="0.2">
      <c r="A5291" s="9"/>
      <c r="B5291" s="9"/>
      <c r="C5291" s="9"/>
      <c r="D5291" s="9"/>
      <c r="E5291" s="9"/>
      <c r="F5291" s="9"/>
      <c r="G5291" s="9"/>
      <c r="H5291" s="9"/>
      <c r="I5291" s="9"/>
      <c r="J5291" s="9"/>
      <c r="K5291" s="9"/>
      <c r="L5291" s="9"/>
      <c r="M5291" s="9"/>
      <c r="N5291" s="9"/>
    </row>
    <row r="5292" spans="1:14" x14ac:dyDescent="0.2">
      <c r="A5292" s="9"/>
      <c r="B5292" s="9"/>
      <c r="C5292" s="9"/>
      <c r="D5292" s="9"/>
      <c r="E5292" s="9"/>
      <c r="F5292" s="9"/>
      <c r="G5292" s="9"/>
      <c r="H5292" s="9"/>
      <c r="I5292" s="9"/>
      <c r="J5292" s="9"/>
      <c r="K5292" s="9"/>
      <c r="L5292" s="9"/>
      <c r="M5292" s="9"/>
      <c r="N5292" s="9"/>
    </row>
    <row r="5293" spans="1:14" x14ac:dyDescent="0.2">
      <c r="A5293" s="9"/>
      <c r="B5293" s="9"/>
      <c r="C5293" s="9"/>
      <c r="D5293" s="9"/>
      <c r="E5293" s="9"/>
      <c r="F5293" s="9"/>
      <c r="G5293" s="9"/>
      <c r="H5293" s="9"/>
      <c r="I5293" s="9"/>
      <c r="J5293" s="9"/>
      <c r="K5293" s="9"/>
      <c r="L5293" s="9"/>
      <c r="M5293" s="9"/>
      <c r="N5293" s="9"/>
    </row>
    <row r="5294" spans="1:14" x14ac:dyDescent="0.2">
      <c r="A5294" s="9"/>
      <c r="B5294" s="9"/>
      <c r="C5294" s="9"/>
      <c r="D5294" s="9"/>
      <c r="E5294" s="9"/>
      <c r="F5294" s="9"/>
      <c r="G5294" s="9"/>
      <c r="H5294" s="9"/>
      <c r="I5294" s="9"/>
      <c r="J5294" s="9"/>
      <c r="K5294" s="9"/>
      <c r="L5294" s="9"/>
      <c r="M5294" s="9"/>
      <c r="N5294" s="9"/>
    </row>
    <row r="5295" spans="1:14" x14ac:dyDescent="0.2">
      <c r="A5295" s="9"/>
      <c r="B5295" s="9"/>
      <c r="C5295" s="9"/>
      <c r="D5295" s="9"/>
      <c r="E5295" s="9"/>
      <c r="F5295" s="9"/>
      <c r="G5295" s="9"/>
      <c r="H5295" s="9"/>
      <c r="I5295" s="9"/>
      <c r="J5295" s="9"/>
      <c r="K5295" s="9"/>
      <c r="L5295" s="9"/>
      <c r="M5295" s="9"/>
      <c r="N5295" s="9"/>
    </row>
    <row r="5296" spans="1:14" x14ac:dyDescent="0.2">
      <c r="A5296" s="9"/>
      <c r="B5296" s="9"/>
      <c r="C5296" s="9"/>
      <c r="D5296" s="9"/>
      <c r="E5296" s="9"/>
      <c r="F5296" s="9"/>
      <c r="G5296" s="9"/>
      <c r="H5296" s="9"/>
      <c r="I5296" s="9"/>
      <c r="J5296" s="9"/>
      <c r="K5296" s="9"/>
      <c r="L5296" s="9"/>
      <c r="M5296" s="9"/>
      <c r="N5296" s="9"/>
    </row>
    <row r="5297" spans="1:14" x14ac:dyDescent="0.2">
      <c r="A5297" s="9"/>
      <c r="B5297" s="9"/>
      <c r="C5297" s="9"/>
      <c r="D5297" s="9"/>
      <c r="E5297" s="9"/>
      <c r="F5297" s="9"/>
      <c r="G5297" s="9"/>
      <c r="H5297" s="9"/>
      <c r="I5297" s="9"/>
      <c r="J5297" s="9"/>
      <c r="K5297" s="9"/>
      <c r="L5297" s="9"/>
      <c r="M5297" s="9"/>
      <c r="N5297" s="9"/>
    </row>
    <row r="5298" spans="1:14" x14ac:dyDescent="0.2">
      <c r="A5298" s="9"/>
      <c r="B5298" s="9"/>
      <c r="C5298" s="9"/>
      <c r="D5298" s="9"/>
      <c r="E5298" s="9"/>
      <c r="F5298" s="9"/>
      <c r="G5298" s="9"/>
      <c r="H5298" s="9"/>
      <c r="I5298" s="9"/>
      <c r="J5298" s="9"/>
      <c r="K5298" s="9"/>
      <c r="L5298" s="9"/>
      <c r="M5298" s="9"/>
      <c r="N5298" s="9"/>
    </row>
    <row r="5299" spans="1:14" x14ac:dyDescent="0.2">
      <c r="A5299" s="9"/>
      <c r="B5299" s="9"/>
      <c r="C5299" s="9"/>
      <c r="D5299" s="9"/>
      <c r="E5299" s="9"/>
      <c r="F5299" s="9"/>
      <c r="G5299" s="9"/>
      <c r="H5299" s="9"/>
      <c r="I5299" s="9"/>
      <c r="J5299" s="9"/>
      <c r="K5299" s="9"/>
      <c r="L5299" s="9"/>
      <c r="M5299" s="9"/>
      <c r="N5299" s="9"/>
    </row>
    <row r="5300" spans="1:14" x14ac:dyDescent="0.2">
      <c r="A5300" s="9"/>
      <c r="B5300" s="9"/>
      <c r="C5300" s="9"/>
      <c r="D5300" s="9"/>
      <c r="E5300" s="9"/>
      <c r="F5300" s="9"/>
      <c r="G5300" s="9"/>
      <c r="H5300" s="9"/>
      <c r="I5300" s="9"/>
      <c r="J5300" s="9"/>
      <c r="K5300" s="9"/>
      <c r="L5300" s="9"/>
      <c r="M5300" s="9"/>
      <c r="N5300" s="9"/>
    </row>
    <row r="5301" spans="1:14" x14ac:dyDescent="0.2">
      <c r="A5301" s="9"/>
      <c r="B5301" s="9"/>
      <c r="C5301" s="9"/>
      <c r="D5301" s="9"/>
      <c r="E5301" s="9"/>
      <c r="F5301" s="9"/>
      <c r="G5301" s="9"/>
      <c r="H5301" s="9"/>
      <c r="I5301" s="9"/>
      <c r="J5301" s="9"/>
      <c r="K5301" s="9"/>
      <c r="L5301" s="9"/>
      <c r="M5301" s="9"/>
      <c r="N5301" s="9"/>
    </row>
    <row r="5302" spans="1:14" x14ac:dyDescent="0.2">
      <c r="A5302" s="9"/>
      <c r="B5302" s="9"/>
      <c r="C5302" s="9"/>
      <c r="D5302" s="9"/>
      <c r="E5302" s="9"/>
      <c r="F5302" s="9"/>
      <c r="G5302" s="9"/>
      <c r="H5302" s="9"/>
      <c r="I5302" s="9"/>
      <c r="J5302" s="9"/>
      <c r="K5302" s="9"/>
      <c r="L5302" s="9"/>
      <c r="M5302" s="9"/>
      <c r="N5302" s="9"/>
    </row>
    <row r="5303" spans="1:14" x14ac:dyDescent="0.2">
      <c r="A5303" s="9"/>
      <c r="B5303" s="9"/>
      <c r="C5303" s="9"/>
      <c r="D5303" s="9"/>
      <c r="E5303" s="9"/>
      <c r="F5303" s="9"/>
      <c r="G5303" s="9"/>
      <c r="H5303" s="9"/>
      <c r="I5303" s="9"/>
      <c r="J5303" s="9"/>
      <c r="K5303" s="9"/>
      <c r="L5303" s="9"/>
      <c r="M5303" s="9"/>
      <c r="N5303" s="9"/>
    </row>
    <row r="5304" spans="1:14" x14ac:dyDescent="0.2">
      <c r="A5304" s="9"/>
      <c r="B5304" s="9"/>
      <c r="C5304" s="9"/>
      <c r="D5304" s="9"/>
      <c r="E5304" s="9"/>
      <c r="F5304" s="9"/>
      <c r="G5304" s="9"/>
      <c r="H5304" s="9"/>
      <c r="I5304" s="9"/>
      <c r="J5304" s="9"/>
      <c r="K5304" s="9"/>
      <c r="L5304" s="9"/>
      <c r="M5304" s="9"/>
      <c r="N5304" s="9"/>
    </row>
    <row r="5305" spans="1:14" x14ac:dyDescent="0.2">
      <c r="A5305" s="9"/>
      <c r="B5305" s="9"/>
      <c r="C5305" s="9"/>
      <c r="D5305" s="9"/>
      <c r="E5305" s="9"/>
      <c r="F5305" s="9"/>
      <c r="G5305" s="9"/>
      <c r="H5305" s="9"/>
      <c r="I5305" s="9"/>
      <c r="J5305" s="9"/>
      <c r="K5305" s="9"/>
      <c r="L5305" s="9"/>
      <c r="M5305" s="9"/>
      <c r="N5305" s="9"/>
    </row>
    <row r="5306" spans="1:14" x14ac:dyDescent="0.2">
      <c r="A5306" s="9"/>
      <c r="B5306" s="9"/>
      <c r="C5306" s="9"/>
      <c r="D5306" s="9"/>
      <c r="E5306" s="9"/>
      <c r="F5306" s="9"/>
      <c r="G5306" s="9"/>
      <c r="H5306" s="9"/>
      <c r="I5306" s="9"/>
      <c r="J5306" s="9"/>
      <c r="K5306" s="9"/>
      <c r="L5306" s="9"/>
      <c r="M5306" s="9"/>
      <c r="N5306" s="9"/>
    </row>
    <row r="5307" spans="1:14" x14ac:dyDescent="0.2">
      <c r="A5307" s="9"/>
      <c r="B5307" s="9"/>
      <c r="C5307" s="9"/>
      <c r="D5307" s="9"/>
      <c r="E5307" s="9"/>
      <c r="F5307" s="9"/>
      <c r="G5307" s="9"/>
      <c r="H5307" s="9"/>
      <c r="I5307" s="9"/>
      <c r="J5307" s="9"/>
      <c r="K5307" s="9"/>
      <c r="L5307" s="9"/>
      <c r="M5307" s="9"/>
      <c r="N5307" s="9"/>
    </row>
    <row r="5308" spans="1:14" x14ac:dyDescent="0.2">
      <c r="A5308" s="9"/>
      <c r="B5308" s="9"/>
      <c r="C5308" s="9"/>
      <c r="D5308" s="9"/>
      <c r="E5308" s="9"/>
      <c r="F5308" s="9"/>
      <c r="G5308" s="9"/>
      <c r="H5308" s="9"/>
      <c r="I5308" s="9"/>
      <c r="J5308" s="9"/>
      <c r="K5308" s="9"/>
      <c r="L5308" s="9"/>
      <c r="M5308" s="9"/>
      <c r="N5308" s="9"/>
    </row>
    <row r="5309" spans="1:14" x14ac:dyDescent="0.2">
      <c r="A5309" s="9"/>
      <c r="B5309" s="9"/>
      <c r="C5309" s="9"/>
      <c r="D5309" s="9"/>
      <c r="E5309" s="9"/>
      <c r="F5309" s="9"/>
      <c r="G5309" s="9"/>
      <c r="H5309" s="9"/>
      <c r="I5309" s="9"/>
      <c r="J5309" s="9"/>
      <c r="K5309" s="9"/>
      <c r="L5309" s="9"/>
      <c r="M5309" s="9"/>
      <c r="N5309" s="9"/>
    </row>
    <row r="5310" spans="1:14" x14ac:dyDescent="0.2">
      <c r="A5310" s="9"/>
      <c r="B5310" s="9"/>
      <c r="C5310" s="9"/>
      <c r="D5310" s="9"/>
      <c r="E5310" s="9"/>
      <c r="F5310" s="9"/>
      <c r="G5310" s="9"/>
      <c r="H5310" s="9"/>
      <c r="I5310" s="9"/>
      <c r="J5310" s="9"/>
      <c r="K5310" s="9"/>
      <c r="L5310" s="9"/>
      <c r="M5310" s="9"/>
      <c r="N5310" s="9"/>
    </row>
    <row r="5311" spans="1:14" x14ac:dyDescent="0.2">
      <c r="A5311" s="9"/>
      <c r="B5311" s="9"/>
      <c r="C5311" s="9"/>
      <c r="D5311" s="9"/>
      <c r="E5311" s="9"/>
      <c r="F5311" s="9"/>
      <c r="G5311" s="9"/>
      <c r="H5311" s="9"/>
      <c r="I5311" s="9"/>
      <c r="J5311" s="9"/>
      <c r="K5311" s="9"/>
      <c r="L5311" s="9"/>
      <c r="M5311" s="9"/>
      <c r="N5311" s="9"/>
    </row>
    <row r="5312" spans="1:14" x14ac:dyDescent="0.2">
      <c r="A5312" s="9"/>
      <c r="B5312" s="9"/>
      <c r="C5312" s="9"/>
      <c r="D5312" s="9"/>
      <c r="E5312" s="9"/>
      <c r="F5312" s="9"/>
      <c r="G5312" s="9"/>
      <c r="H5312" s="9"/>
      <c r="I5312" s="9"/>
      <c r="J5312" s="9"/>
      <c r="K5312" s="9"/>
      <c r="L5312" s="9"/>
      <c r="M5312" s="9"/>
      <c r="N5312" s="9"/>
    </row>
    <row r="5313" spans="1:14" x14ac:dyDescent="0.2">
      <c r="A5313" s="9"/>
      <c r="B5313" s="9"/>
      <c r="C5313" s="9"/>
      <c r="D5313" s="9"/>
      <c r="E5313" s="9"/>
      <c r="F5313" s="9"/>
      <c r="G5313" s="9"/>
      <c r="H5313" s="9"/>
      <c r="I5313" s="9"/>
      <c r="J5313" s="9"/>
      <c r="K5313" s="9"/>
      <c r="L5313" s="9"/>
      <c r="M5313" s="9"/>
      <c r="N5313" s="9"/>
    </row>
    <row r="5314" spans="1:14" x14ac:dyDescent="0.2">
      <c r="A5314" s="9"/>
      <c r="B5314" s="9"/>
      <c r="C5314" s="9"/>
      <c r="D5314" s="9"/>
      <c r="E5314" s="9"/>
      <c r="F5314" s="9"/>
      <c r="G5314" s="9"/>
      <c r="H5314" s="9"/>
      <c r="I5314" s="9"/>
      <c r="J5314" s="9"/>
      <c r="K5314" s="9"/>
      <c r="L5314" s="9"/>
      <c r="M5314" s="9"/>
      <c r="N5314" s="9"/>
    </row>
    <row r="5315" spans="1:14" x14ac:dyDescent="0.2">
      <c r="A5315" s="9"/>
      <c r="B5315" s="9"/>
      <c r="C5315" s="9"/>
      <c r="D5315" s="9"/>
      <c r="E5315" s="9"/>
      <c r="F5315" s="9"/>
      <c r="G5315" s="9"/>
      <c r="H5315" s="9"/>
      <c r="I5315" s="9"/>
      <c r="J5315" s="9"/>
      <c r="K5315" s="9"/>
      <c r="L5315" s="9"/>
      <c r="M5315" s="9"/>
      <c r="N5315" s="9"/>
    </row>
    <row r="5316" spans="1:14" x14ac:dyDescent="0.2">
      <c r="A5316" s="9"/>
      <c r="B5316" s="9"/>
      <c r="C5316" s="9"/>
      <c r="D5316" s="9"/>
      <c r="E5316" s="9"/>
      <c r="F5316" s="9"/>
      <c r="G5316" s="9"/>
      <c r="H5316" s="9"/>
      <c r="I5316" s="9"/>
      <c r="J5316" s="9"/>
      <c r="K5316" s="9"/>
      <c r="L5316" s="9"/>
      <c r="M5316" s="9"/>
      <c r="N5316" s="9"/>
    </row>
    <row r="5317" spans="1:14" x14ac:dyDescent="0.2">
      <c r="A5317" s="9"/>
      <c r="B5317" s="9"/>
      <c r="C5317" s="9"/>
      <c r="D5317" s="9"/>
      <c r="E5317" s="9"/>
      <c r="F5317" s="9"/>
      <c r="G5317" s="9"/>
      <c r="H5317" s="9"/>
      <c r="I5317" s="9"/>
      <c r="J5317" s="9"/>
      <c r="K5317" s="9"/>
      <c r="L5317" s="9"/>
      <c r="M5317" s="9"/>
      <c r="N5317" s="9"/>
    </row>
    <row r="5318" spans="1:14" x14ac:dyDescent="0.2">
      <c r="A5318" s="9"/>
      <c r="B5318" s="9"/>
      <c r="C5318" s="9"/>
      <c r="D5318" s="9"/>
      <c r="E5318" s="9"/>
      <c r="F5318" s="9"/>
      <c r="G5318" s="9"/>
      <c r="H5318" s="9"/>
      <c r="I5318" s="9"/>
      <c r="J5318" s="9"/>
      <c r="K5318" s="9"/>
      <c r="L5318" s="9"/>
      <c r="M5318" s="9"/>
      <c r="N5318" s="9"/>
    </row>
    <row r="5319" spans="1:14" x14ac:dyDescent="0.2">
      <c r="A5319" s="9"/>
      <c r="B5319" s="9"/>
      <c r="C5319" s="9"/>
      <c r="D5319" s="9"/>
      <c r="E5319" s="9"/>
      <c r="F5319" s="9"/>
      <c r="G5319" s="9"/>
      <c r="H5319" s="9"/>
      <c r="I5319" s="9"/>
      <c r="J5319" s="9"/>
      <c r="K5319" s="9"/>
      <c r="L5319" s="9"/>
      <c r="M5319" s="9"/>
      <c r="N5319" s="9"/>
    </row>
    <row r="5320" spans="1:14" x14ac:dyDescent="0.2">
      <c r="A5320" s="9"/>
      <c r="B5320" s="9"/>
      <c r="C5320" s="9"/>
      <c r="D5320" s="9"/>
      <c r="E5320" s="9"/>
      <c r="F5320" s="9"/>
      <c r="G5320" s="9"/>
      <c r="H5320" s="9"/>
      <c r="I5320" s="9"/>
      <c r="J5320" s="9"/>
      <c r="K5320" s="9"/>
      <c r="L5320" s="9"/>
      <c r="M5320" s="9"/>
      <c r="N5320" s="9"/>
    </row>
    <row r="5321" spans="1:14" x14ac:dyDescent="0.2">
      <c r="A5321" s="9"/>
      <c r="B5321" s="9"/>
      <c r="C5321" s="9"/>
      <c r="D5321" s="9"/>
      <c r="E5321" s="9"/>
      <c r="F5321" s="9"/>
      <c r="G5321" s="9"/>
      <c r="H5321" s="9"/>
      <c r="I5321" s="9"/>
      <c r="J5321" s="9"/>
      <c r="K5321" s="9"/>
      <c r="L5321" s="9"/>
      <c r="M5321" s="9"/>
      <c r="N5321" s="9"/>
    </row>
    <row r="5322" spans="1:14" x14ac:dyDescent="0.2">
      <c r="A5322" s="9"/>
      <c r="B5322" s="9"/>
      <c r="C5322" s="9"/>
      <c r="D5322" s="9"/>
      <c r="E5322" s="9"/>
      <c r="F5322" s="9"/>
      <c r="G5322" s="9"/>
      <c r="H5322" s="9"/>
      <c r="I5322" s="9"/>
      <c r="J5322" s="9"/>
      <c r="K5322" s="9"/>
      <c r="L5322" s="9"/>
      <c r="M5322" s="9"/>
      <c r="N5322" s="9"/>
    </row>
    <row r="5323" spans="1:14" x14ac:dyDescent="0.2">
      <c r="A5323" s="9"/>
      <c r="B5323" s="9"/>
      <c r="C5323" s="9"/>
      <c r="D5323" s="9"/>
      <c r="E5323" s="9"/>
      <c r="F5323" s="9"/>
      <c r="G5323" s="9"/>
      <c r="H5323" s="9"/>
      <c r="I5323" s="9"/>
      <c r="J5323" s="9"/>
      <c r="K5323" s="9"/>
      <c r="L5323" s="9"/>
      <c r="M5323" s="9"/>
      <c r="N5323" s="9"/>
    </row>
    <row r="5324" spans="1:14" x14ac:dyDescent="0.2">
      <c r="A5324" s="9"/>
      <c r="B5324" s="9"/>
      <c r="C5324" s="9"/>
      <c r="D5324" s="9"/>
      <c r="E5324" s="9"/>
      <c r="F5324" s="9"/>
      <c r="G5324" s="9"/>
      <c r="H5324" s="9"/>
      <c r="I5324" s="9"/>
      <c r="J5324" s="9"/>
      <c r="K5324" s="9"/>
      <c r="L5324" s="9"/>
      <c r="M5324" s="9"/>
      <c r="N5324" s="9"/>
    </row>
    <row r="5325" spans="1:14" x14ac:dyDescent="0.2">
      <c r="A5325" s="9"/>
      <c r="B5325" s="9"/>
      <c r="C5325" s="9"/>
      <c r="D5325" s="9"/>
      <c r="E5325" s="9"/>
      <c r="F5325" s="9"/>
      <c r="G5325" s="9"/>
      <c r="H5325" s="9"/>
      <c r="I5325" s="9"/>
      <c r="J5325" s="9"/>
      <c r="K5325" s="9"/>
      <c r="L5325" s="9"/>
      <c r="M5325" s="9"/>
      <c r="N5325" s="9"/>
    </row>
    <row r="5326" spans="1:14" x14ac:dyDescent="0.2">
      <c r="A5326" s="9"/>
      <c r="B5326" s="9"/>
      <c r="C5326" s="9"/>
      <c r="D5326" s="9"/>
      <c r="E5326" s="9"/>
      <c r="F5326" s="9"/>
      <c r="G5326" s="9"/>
      <c r="H5326" s="9"/>
      <c r="I5326" s="9"/>
      <c r="J5326" s="9"/>
      <c r="K5326" s="9"/>
      <c r="L5326" s="9"/>
      <c r="M5326" s="9"/>
      <c r="N5326" s="9"/>
    </row>
    <row r="5327" spans="1:14" x14ac:dyDescent="0.2">
      <c r="A5327" s="9"/>
      <c r="B5327" s="9"/>
      <c r="C5327" s="9"/>
      <c r="D5327" s="9"/>
      <c r="E5327" s="9"/>
      <c r="F5327" s="9"/>
      <c r="G5327" s="9"/>
      <c r="H5327" s="9"/>
      <c r="I5327" s="9"/>
      <c r="J5327" s="9"/>
      <c r="K5327" s="9"/>
      <c r="L5327" s="9"/>
      <c r="M5327" s="9"/>
      <c r="N5327" s="9"/>
    </row>
    <row r="5328" spans="1:14" x14ac:dyDescent="0.2">
      <c r="A5328" s="9"/>
      <c r="B5328" s="9"/>
      <c r="C5328" s="9"/>
      <c r="D5328" s="9"/>
      <c r="E5328" s="9"/>
      <c r="F5328" s="9"/>
      <c r="G5328" s="9"/>
      <c r="H5328" s="9"/>
      <c r="I5328" s="9"/>
      <c r="J5328" s="9"/>
      <c r="K5328" s="9"/>
      <c r="L5328" s="9"/>
      <c r="M5328" s="9"/>
      <c r="N5328" s="9"/>
    </row>
    <row r="5329" spans="1:14" x14ac:dyDescent="0.2">
      <c r="A5329" s="9"/>
      <c r="B5329" s="9"/>
      <c r="C5329" s="9"/>
      <c r="D5329" s="9"/>
      <c r="E5329" s="9"/>
      <c r="F5329" s="9"/>
      <c r="G5329" s="9"/>
      <c r="H5329" s="9"/>
      <c r="I5329" s="9"/>
      <c r="J5329" s="9"/>
      <c r="K5329" s="9"/>
      <c r="L5329" s="9"/>
      <c r="M5329" s="9"/>
      <c r="N5329" s="9"/>
    </row>
    <row r="5330" spans="1:14" x14ac:dyDescent="0.2">
      <c r="A5330" s="9"/>
      <c r="B5330" s="9"/>
      <c r="C5330" s="9"/>
      <c r="D5330" s="9"/>
      <c r="E5330" s="9"/>
      <c r="F5330" s="9"/>
      <c r="G5330" s="9"/>
      <c r="H5330" s="9"/>
      <c r="I5330" s="9"/>
      <c r="J5330" s="9"/>
      <c r="K5330" s="9"/>
      <c r="L5330" s="9"/>
      <c r="M5330" s="9"/>
      <c r="N5330" s="9"/>
    </row>
    <row r="5331" spans="1:14" x14ac:dyDescent="0.2">
      <c r="A5331" s="9"/>
      <c r="B5331" s="9"/>
      <c r="C5331" s="9"/>
      <c r="D5331" s="9"/>
      <c r="E5331" s="9"/>
      <c r="F5331" s="9"/>
      <c r="G5331" s="9"/>
      <c r="H5331" s="9"/>
      <c r="I5331" s="9"/>
      <c r="J5331" s="9"/>
      <c r="K5331" s="9"/>
      <c r="L5331" s="9"/>
      <c r="M5331" s="9"/>
      <c r="N5331" s="9"/>
    </row>
    <row r="5332" spans="1:14" x14ac:dyDescent="0.2">
      <c r="A5332" s="9"/>
      <c r="B5332" s="9"/>
      <c r="C5332" s="9"/>
      <c r="D5332" s="9"/>
      <c r="E5332" s="9"/>
      <c r="F5332" s="9"/>
      <c r="G5332" s="9"/>
      <c r="H5332" s="9"/>
      <c r="I5332" s="9"/>
      <c r="J5332" s="9"/>
      <c r="K5332" s="9"/>
      <c r="L5332" s="9"/>
      <c r="M5332" s="9"/>
      <c r="N5332" s="9"/>
    </row>
    <row r="5333" spans="1:14" x14ac:dyDescent="0.2">
      <c r="A5333" s="9"/>
      <c r="B5333" s="9"/>
      <c r="C5333" s="9"/>
      <c r="D5333" s="9"/>
      <c r="E5333" s="9"/>
      <c r="F5333" s="9"/>
      <c r="G5333" s="9"/>
      <c r="H5333" s="9"/>
      <c r="I5333" s="9"/>
      <c r="J5333" s="9"/>
      <c r="K5333" s="9"/>
      <c r="L5333" s="9"/>
      <c r="M5333" s="9"/>
      <c r="N5333" s="9"/>
    </row>
    <row r="5334" spans="1:14" x14ac:dyDescent="0.2">
      <c r="A5334" s="9"/>
      <c r="B5334" s="9"/>
      <c r="C5334" s="9"/>
      <c r="D5334" s="9"/>
      <c r="E5334" s="9"/>
      <c r="F5334" s="9"/>
      <c r="G5334" s="9"/>
      <c r="H5334" s="9"/>
      <c r="I5334" s="9"/>
      <c r="J5334" s="9"/>
      <c r="K5334" s="9"/>
      <c r="L5334" s="9"/>
      <c r="M5334" s="9"/>
      <c r="N5334" s="9"/>
    </row>
    <row r="5335" spans="1:14" x14ac:dyDescent="0.2">
      <c r="A5335" s="9"/>
      <c r="B5335" s="9"/>
      <c r="C5335" s="9"/>
      <c r="D5335" s="9"/>
      <c r="E5335" s="9"/>
      <c r="F5335" s="9"/>
      <c r="G5335" s="9"/>
      <c r="H5335" s="9"/>
      <c r="I5335" s="9"/>
      <c r="J5335" s="9"/>
      <c r="K5335" s="9"/>
      <c r="L5335" s="9"/>
      <c r="M5335" s="9"/>
      <c r="N5335" s="9"/>
    </row>
    <row r="5336" spans="1:14" x14ac:dyDescent="0.2">
      <c r="A5336" s="9"/>
      <c r="B5336" s="9"/>
      <c r="C5336" s="9"/>
      <c r="D5336" s="9"/>
      <c r="E5336" s="9"/>
      <c r="F5336" s="9"/>
      <c r="G5336" s="9"/>
      <c r="H5336" s="9"/>
      <c r="I5336" s="9"/>
      <c r="J5336" s="9"/>
      <c r="K5336" s="9"/>
      <c r="L5336" s="9"/>
      <c r="M5336" s="9"/>
      <c r="N5336" s="9"/>
    </row>
    <row r="5337" spans="1:14" x14ac:dyDescent="0.2">
      <c r="A5337" s="9"/>
      <c r="B5337" s="9"/>
      <c r="C5337" s="9"/>
      <c r="D5337" s="9"/>
      <c r="E5337" s="9"/>
      <c r="F5337" s="9"/>
      <c r="G5337" s="9"/>
      <c r="H5337" s="9"/>
      <c r="I5337" s="9"/>
      <c r="J5337" s="9"/>
      <c r="K5337" s="9"/>
      <c r="L5337" s="9"/>
      <c r="M5337" s="9"/>
      <c r="N5337" s="9"/>
    </row>
    <row r="5338" spans="1:14" x14ac:dyDescent="0.2">
      <c r="A5338" s="9"/>
      <c r="B5338" s="9"/>
      <c r="C5338" s="9"/>
      <c r="D5338" s="9"/>
      <c r="E5338" s="9"/>
      <c r="F5338" s="9"/>
      <c r="G5338" s="9"/>
      <c r="H5338" s="9"/>
      <c r="I5338" s="9"/>
      <c r="J5338" s="9"/>
      <c r="K5338" s="9"/>
      <c r="L5338" s="9"/>
      <c r="M5338" s="9"/>
      <c r="N5338" s="9"/>
    </row>
    <row r="5339" spans="1:14" x14ac:dyDescent="0.2">
      <c r="A5339" s="9"/>
      <c r="B5339" s="9"/>
      <c r="C5339" s="9"/>
      <c r="D5339" s="9"/>
      <c r="E5339" s="9"/>
      <c r="F5339" s="9"/>
      <c r="G5339" s="9"/>
      <c r="H5339" s="9"/>
      <c r="I5339" s="9"/>
      <c r="J5339" s="9"/>
      <c r="K5339" s="9"/>
      <c r="L5339" s="9"/>
      <c r="M5339" s="9"/>
      <c r="N5339" s="9"/>
    </row>
    <row r="5340" spans="1:14" x14ac:dyDescent="0.2">
      <c r="A5340" s="9"/>
      <c r="B5340" s="9"/>
      <c r="C5340" s="9"/>
      <c r="D5340" s="9"/>
      <c r="E5340" s="9"/>
      <c r="F5340" s="9"/>
      <c r="G5340" s="9"/>
      <c r="H5340" s="9"/>
      <c r="I5340" s="9"/>
      <c r="J5340" s="9"/>
      <c r="K5340" s="9"/>
      <c r="L5340" s="9"/>
      <c r="M5340" s="9"/>
      <c r="N5340" s="9"/>
    </row>
    <row r="5341" spans="1:14" x14ac:dyDescent="0.2">
      <c r="A5341" s="9"/>
      <c r="B5341" s="9"/>
      <c r="C5341" s="9"/>
      <c r="D5341" s="9"/>
      <c r="E5341" s="9"/>
      <c r="F5341" s="9"/>
      <c r="G5341" s="9"/>
      <c r="H5341" s="9"/>
      <c r="I5341" s="9"/>
      <c r="J5341" s="9"/>
      <c r="K5341" s="9"/>
      <c r="L5341" s="9"/>
      <c r="M5341" s="9"/>
      <c r="N5341" s="9"/>
    </row>
    <row r="5342" spans="1:14" x14ac:dyDescent="0.2">
      <c r="A5342" s="9"/>
      <c r="B5342" s="9"/>
      <c r="C5342" s="9"/>
      <c r="D5342" s="9"/>
      <c r="E5342" s="9"/>
      <c r="F5342" s="9"/>
      <c r="G5342" s="9"/>
      <c r="H5342" s="9"/>
      <c r="I5342" s="9"/>
      <c r="J5342" s="9"/>
      <c r="K5342" s="9"/>
      <c r="L5342" s="9"/>
      <c r="M5342" s="9"/>
      <c r="N5342" s="9"/>
    </row>
    <row r="5343" spans="1:14" x14ac:dyDescent="0.2">
      <c r="A5343" s="9"/>
      <c r="B5343" s="9"/>
      <c r="C5343" s="9"/>
      <c r="D5343" s="9"/>
      <c r="E5343" s="9"/>
      <c r="F5343" s="9"/>
      <c r="G5343" s="9"/>
      <c r="H5343" s="9"/>
      <c r="I5343" s="9"/>
      <c r="J5343" s="9"/>
      <c r="K5343" s="9"/>
      <c r="L5343" s="9"/>
      <c r="M5343" s="9"/>
      <c r="N5343" s="9"/>
    </row>
    <row r="5344" spans="1:14" x14ac:dyDescent="0.2">
      <c r="A5344" s="9"/>
      <c r="B5344" s="9"/>
      <c r="C5344" s="9"/>
      <c r="D5344" s="9"/>
      <c r="E5344" s="9"/>
      <c r="F5344" s="9"/>
      <c r="G5344" s="9"/>
      <c r="H5344" s="9"/>
      <c r="I5344" s="9"/>
      <c r="J5344" s="9"/>
      <c r="K5344" s="9"/>
      <c r="L5344" s="9"/>
      <c r="M5344" s="9"/>
      <c r="N5344" s="9"/>
    </row>
    <row r="5345" spans="1:14" x14ac:dyDescent="0.2">
      <c r="A5345" s="9"/>
      <c r="B5345" s="9"/>
      <c r="C5345" s="9"/>
      <c r="D5345" s="9"/>
      <c r="E5345" s="9"/>
      <c r="F5345" s="9"/>
      <c r="G5345" s="9"/>
      <c r="H5345" s="9"/>
      <c r="I5345" s="9"/>
      <c r="J5345" s="9"/>
      <c r="K5345" s="9"/>
      <c r="L5345" s="9"/>
      <c r="M5345" s="9"/>
      <c r="N5345" s="9"/>
    </row>
    <row r="5346" spans="1:14" x14ac:dyDescent="0.2">
      <c r="A5346" s="9"/>
      <c r="B5346" s="9"/>
      <c r="C5346" s="9"/>
      <c r="D5346" s="9"/>
      <c r="E5346" s="9"/>
      <c r="F5346" s="9"/>
      <c r="G5346" s="9"/>
      <c r="H5346" s="9"/>
      <c r="I5346" s="9"/>
      <c r="J5346" s="9"/>
      <c r="K5346" s="9"/>
      <c r="L5346" s="9"/>
      <c r="M5346" s="9"/>
      <c r="N5346" s="9"/>
    </row>
    <row r="5347" spans="1:14" x14ac:dyDescent="0.2">
      <c r="A5347" s="9"/>
      <c r="B5347" s="9"/>
      <c r="C5347" s="9"/>
      <c r="D5347" s="9"/>
      <c r="E5347" s="9"/>
      <c r="F5347" s="9"/>
      <c r="G5347" s="9"/>
      <c r="H5347" s="9"/>
      <c r="I5347" s="9"/>
      <c r="J5347" s="9"/>
      <c r="K5347" s="9"/>
      <c r="L5347" s="9"/>
      <c r="M5347" s="9"/>
      <c r="N5347" s="9"/>
    </row>
    <row r="5348" spans="1:14" x14ac:dyDescent="0.2">
      <c r="A5348" s="9"/>
      <c r="B5348" s="9"/>
      <c r="C5348" s="9"/>
      <c r="D5348" s="9"/>
      <c r="E5348" s="9"/>
      <c r="F5348" s="9"/>
      <c r="G5348" s="9"/>
      <c r="H5348" s="9"/>
      <c r="I5348" s="9"/>
      <c r="J5348" s="9"/>
      <c r="K5348" s="9"/>
      <c r="L5348" s="9"/>
      <c r="M5348" s="9"/>
      <c r="N5348" s="9"/>
    </row>
    <row r="5349" spans="1:14" x14ac:dyDescent="0.2">
      <c r="A5349" s="9"/>
      <c r="B5349" s="9"/>
      <c r="C5349" s="9"/>
      <c r="D5349" s="9"/>
      <c r="E5349" s="9"/>
      <c r="F5349" s="9"/>
      <c r="G5349" s="9"/>
      <c r="H5349" s="9"/>
      <c r="I5349" s="9"/>
      <c r="J5349" s="9"/>
      <c r="K5349" s="9"/>
      <c r="L5349" s="9"/>
      <c r="M5349" s="9"/>
      <c r="N5349" s="9"/>
    </row>
    <row r="5350" spans="1:14" x14ac:dyDescent="0.2">
      <c r="A5350" s="9"/>
      <c r="B5350" s="9"/>
      <c r="C5350" s="9"/>
      <c r="D5350" s="9"/>
      <c r="E5350" s="9"/>
      <c r="F5350" s="9"/>
      <c r="G5350" s="9"/>
      <c r="H5350" s="9"/>
      <c r="I5350" s="9"/>
      <c r="J5350" s="9"/>
      <c r="K5350" s="9"/>
      <c r="L5350" s="9"/>
      <c r="M5350" s="9"/>
      <c r="N5350" s="9"/>
    </row>
    <row r="5351" spans="1:14" x14ac:dyDescent="0.2">
      <c r="A5351" s="9"/>
      <c r="B5351" s="9"/>
      <c r="C5351" s="9"/>
      <c r="D5351" s="9"/>
      <c r="E5351" s="9"/>
      <c r="F5351" s="9"/>
      <c r="G5351" s="9"/>
      <c r="H5351" s="9"/>
      <c r="I5351" s="9"/>
      <c r="J5351" s="9"/>
      <c r="K5351" s="9"/>
      <c r="L5351" s="9"/>
      <c r="M5351" s="9"/>
      <c r="N5351" s="9"/>
    </row>
    <row r="5352" spans="1:14" x14ac:dyDescent="0.2">
      <c r="A5352" s="9"/>
      <c r="B5352" s="9"/>
      <c r="C5352" s="9"/>
      <c r="D5352" s="9"/>
      <c r="E5352" s="9"/>
      <c r="F5352" s="9"/>
      <c r="G5352" s="9"/>
      <c r="H5352" s="9"/>
      <c r="I5352" s="9"/>
      <c r="J5352" s="9"/>
      <c r="K5352" s="9"/>
      <c r="L5352" s="9"/>
      <c r="M5352" s="9"/>
      <c r="N5352" s="9"/>
    </row>
    <row r="5353" spans="1:14" x14ac:dyDescent="0.2">
      <c r="A5353" s="9"/>
      <c r="B5353" s="9"/>
      <c r="C5353" s="9"/>
      <c r="D5353" s="9"/>
      <c r="E5353" s="9"/>
      <c r="F5353" s="9"/>
      <c r="G5353" s="9"/>
      <c r="H5353" s="9"/>
      <c r="I5353" s="9"/>
      <c r="J5353" s="9"/>
      <c r="K5353" s="9"/>
      <c r="L5353" s="9"/>
      <c r="M5353" s="9"/>
      <c r="N5353" s="9"/>
    </row>
    <row r="5354" spans="1:14" x14ac:dyDescent="0.2">
      <c r="A5354" s="9"/>
      <c r="B5354" s="9"/>
      <c r="C5354" s="9"/>
      <c r="D5354" s="9"/>
      <c r="E5354" s="9"/>
      <c r="F5354" s="9"/>
      <c r="G5354" s="9"/>
      <c r="H5354" s="9"/>
      <c r="I5354" s="9"/>
      <c r="J5354" s="9"/>
      <c r="K5354" s="9"/>
      <c r="L5354" s="9"/>
      <c r="M5354" s="9"/>
      <c r="N5354" s="9"/>
    </row>
    <row r="5355" spans="1:14" x14ac:dyDescent="0.2">
      <c r="A5355" s="9"/>
      <c r="B5355" s="9"/>
      <c r="C5355" s="9"/>
      <c r="D5355" s="9"/>
      <c r="E5355" s="9"/>
      <c r="F5355" s="9"/>
      <c r="G5355" s="9"/>
      <c r="H5355" s="9"/>
      <c r="I5355" s="9"/>
      <c r="J5355" s="9"/>
      <c r="K5355" s="9"/>
      <c r="L5355" s="9"/>
      <c r="M5355" s="9"/>
      <c r="N5355" s="9"/>
    </row>
    <row r="5356" spans="1:14" x14ac:dyDescent="0.2">
      <c r="A5356" s="9"/>
      <c r="B5356" s="9"/>
      <c r="C5356" s="9"/>
      <c r="D5356" s="9"/>
      <c r="E5356" s="9"/>
      <c r="F5356" s="9"/>
      <c r="G5356" s="9"/>
      <c r="H5356" s="9"/>
      <c r="I5356" s="9"/>
      <c r="J5356" s="9"/>
      <c r="K5356" s="9"/>
      <c r="L5356" s="9"/>
      <c r="M5356" s="9"/>
      <c r="N5356" s="9"/>
    </row>
    <row r="5357" spans="1:14" x14ac:dyDescent="0.2">
      <c r="A5357" s="9"/>
      <c r="B5357" s="9"/>
      <c r="C5357" s="9"/>
      <c r="D5357" s="9"/>
      <c r="E5357" s="9"/>
      <c r="F5357" s="9"/>
      <c r="G5357" s="9"/>
      <c r="H5357" s="9"/>
      <c r="I5357" s="9"/>
      <c r="J5357" s="9"/>
      <c r="K5357" s="9"/>
      <c r="L5357" s="9"/>
      <c r="M5357" s="9"/>
      <c r="N5357" s="9"/>
    </row>
    <row r="5358" spans="1:14" x14ac:dyDescent="0.2">
      <c r="A5358" s="9"/>
      <c r="B5358" s="9"/>
      <c r="C5358" s="9"/>
      <c r="D5358" s="9"/>
      <c r="E5358" s="9"/>
      <c r="F5358" s="9"/>
      <c r="G5358" s="9"/>
      <c r="H5358" s="9"/>
      <c r="I5358" s="9"/>
      <c r="J5358" s="9"/>
      <c r="K5358" s="9"/>
      <c r="L5358" s="9"/>
      <c r="M5358" s="9"/>
      <c r="N5358" s="9"/>
    </row>
    <row r="5359" spans="1:14" x14ac:dyDescent="0.2">
      <c r="A5359" s="9"/>
      <c r="B5359" s="9"/>
      <c r="C5359" s="9"/>
      <c r="D5359" s="9"/>
      <c r="E5359" s="9"/>
      <c r="F5359" s="9"/>
      <c r="G5359" s="9"/>
      <c r="H5359" s="9"/>
      <c r="I5359" s="9"/>
      <c r="J5359" s="9"/>
      <c r="K5359" s="9"/>
      <c r="L5359" s="9"/>
      <c r="M5359" s="9"/>
      <c r="N5359" s="9"/>
    </row>
    <row r="5360" spans="1:14" x14ac:dyDescent="0.2">
      <c r="A5360" s="9"/>
      <c r="B5360" s="9"/>
      <c r="C5360" s="9"/>
      <c r="D5360" s="9"/>
      <c r="E5360" s="9"/>
      <c r="F5360" s="9"/>
      <c r="G5360" s="9"/>
      <c r="H5360" s="9"/>
      <c r="I5360" s="9"/>
      <c r="J5360" s="9"/>
      <c r="K5360" s="9"/>
      <c r="L5360" s="9"/>
      <c r="M5360" s="9"/>
      <c r="N5360" s="9"/>
    </row>
    <row r="5361" spans="1:14" x14ac:dyDescent="0.2">
      <c r="A5361" s="9"/>
      <c r="B5361" s="9"/>
      <c r="C5361" s="9"/>
      <c r="D5361" s="9"/>
      <c r="E5361" s="9"/>
      <c r="F5361" s="9"/>
      <c r="G5361" s="9"/>
      <c r="H5361" s="9"/>
      <c r="I5361" s="9"/>
      <c r="J5361" s="9"/>
      <c r="K5361" s="9"/>
      <c r="L5361" s="9"/>
      <c r="M5361" s="9"/>
      <c r="N5361" s="9"/>
    </row>
    <row r="5362" spans="1:14" x14ac:dyDescent="0.2">
      <c r="A5362" s="9"/>
      <c r="B5362" s="9"/>
      <c r="C5362" s="9"/>
      <c r="D5362" s="9"/>
      <c r="E5362" s="9"/>
      <c r="F5362" s="9"/>
      <c r="G5362" s="9"/>
      <c r="H5362" s="9"/>
      <c r="I5362" s="9"/>
      <c r="J5362" s="9"/>
      <c r="K5362" s="9"/>
      <c r="L5362" s="9"/>
      <c r="M5362" s="9"/>
      <c r="N5362" s="9"/>
    </row>
    <row r="5363" spans="1:14" x14ac:dyDescent="0.2">
      <c r="A5363" s="9"/>
      <c r="B5363" s="9"/>
      <c r="C5363" s="9"/>
      <c r="D5363" s="9"/>
      <c r="E5363" s="9"/>
      <c r="F5363" s="9"/>
      <c r="G5363" s="9"/>
      <c r="H5363" s="9"/>
      <c r="I5363" s="9"/>
      <c r="J5363" s="9"/>
      <c r="K5363" s="9"/>
      <c r="L5363" s="9"/>
      <c r="M5363" s="9"/>
      <c r="N5363" s="9"/>
    </row>
    <row r="5364" spans="1:14" x14ac:dyDescent="0.2">
      <c r="A5364" s="9"/>
      <c r="B5364" s="9"/>
      <c r="C5364" s="9"/>
      <c r="D5364" s="9"/>
      <c r="E5364" s="9"/>
      <c r="F5364" s="9"/>
      <c r="G5364" s="9"/>
      <c r="H5364" s="9"/>
      <c r="I5364" s="9"/>
      <c r="J5364" s="9"/>
      <c r="K5364" s="9"/>
      <c r="L5364" s="9"/>
      <c r="M5364" s="9"/>
      <c r="N5364" s="9"/>
    </row>
    <row r="5365" spans="1:14" x14ac:dyDescent="0.2">
      <c r="A5365" s="9"/>
      <c r="B5365" s="9"/>
      <c r="C5365" s="9"/>
      <c r="D5365" s="9"/>
      <c r="E5365" s="9"/>
      <c r="F5365" s="9"/>
      <c r="G5365" s="9"/>
      <c r="H5365" s="9"/>
      <c r="I5365" s="9"/>
      <c r="J5365" s="9"/>
      <c r="K5365" s="9"/>
      <c r="L5365" s="9"/>
      <c r="M5365" s="9"/>
      <c r="N5365" s="9"/>
    </row>
    <row r="5366" spans="1:14" x14ac:dyDescent="0.2">
      <c r="A5366" s="9"/>
      <c r="B5366" s="9"/>
      <c r="C5366" s="9"/>
      <c r="D5366" s="9"/>
      <c r="E5366" s="9"/>
      <c r="F5366" s="9"/>
      <c r="G5366" s="9"/>
      <c r="H5366" s="9"/>
      <c r="I5366" s="9"/>
      <c r="J5366" s="9"/>
      <c r="K5366" s="9"/>
      <c r="L5366" s="9"/>
      <c r="M5366" s="9"/>
      <c r="N5366" s="9"/>
    </row>
    <row r="5367" spans="1:14" x14ac:dyDescent="0.2">
      <c r="A5367" s="9"/>
      <c r="B5367" s="9"/>
      <c r="C5367" s="9"/>
      <c r="D5367" s="9"/>
      <c r="E5367" s="9"/>
      <c r="F5367" s="9"/>
      <c r="G5367" s="9"/>
      <c r="H5367" s="9"/>
      <c r="I5367" s="9"/>
      <c r="J5367" s="9"/>
      <c r="K5367" s="9"/>
      <c r="L5367" s="9"/>
      <c r="M5367" s="9"/>
      <c r="N5367" s="9"/>
    </row>
    <row r="5368" spans="1:14" x14ac:dyDescent="0.2">
      <c r="A5368" s="9"/>
      <c r="B5368" s="9"/>
      <c r="C5368" s="9"/>
      <c r="D5368" s="9"/>
      <c r="E5368" s="9"/>
      <c r="F5368" s="9"/>
      <c r="G5368" s="9"/>
      <c r="H5368" s="9"/>
      <c r="I5368" s="9"/>
      <c r="J5368" s="9"/>
      <c r="K5368" s="9"/>
      <c r="L5368" s="9"/>
      <c r="M5368" s="9"/>
      <c r="N5368" s="9"/>
    </row>
    <row r="5369" spans="1:14" x14ac:dyDescent="0.2">
      <c r="A5369" s="9"/>
      <c r="B5369" s="9"/>
      <c r="C5369" s="9"/>
      <c r="D5369" s="9"/>
      <c r="E5369" s="9"/>
      <c r="F5369" s="9"/>
      <c r="G5369" s="9"/>
      <c r="H5369" s="9"/>
      <c r="I5369" s="9"/>
      <c r="J5369" s="9"/>
      <c r="K5369" s="9"/>
      <c r="L5369" s="9"/>
      <c r="M5369" s="9"/>
      <c r="N5369" s="9"/>
    </row>
    <row r="5370" spans="1:14" x14ac:dyDescent="0.2">
      <c r="A5370" s="9"/>
      <c r="B5370" s="9"/>
      <c r="C5370" s="9"/>
      <c r="D5370" s="9"/>
      <c r="E5370" s="9"/>
      <c r="F5370" s="9"/>
      <c r="G5370" s="9"/>
      <c r="H5370" s="9"/>
      <c r="I5370" s="9"/>
      <c r="J5370" s="9"/>
      <c r="K5370" s="9"/>
      <c r="L5370" s="9"/>
      <c r="M5370" s="9"/>
      <c r="N5370" s="9"/>
    </row>
    <row r="5371" spans="1:14" x14ac:dyDescent="0.2">
      <c r="A5371" s="9"/>
      <c r="B5371" s="9"/>
      <c r="C5371" s="9"/>
      <c r="D5371" s="9"/>
      <c r="E5371" s="9"/>
      <c r="F5371" s="9"/>
      <c r="G5371" s="9"/>
      <c r="H5371" s="9"/>
      <c r="I5371" s="9"/>
      <c r="J5371" s="9"/>
      <c r="K5371" s="9"/>
      <c r="L5371" s="9"/>
      <c r="M5371" s="9"/>
      <c r="N5371" s="9"/>
    </row>
    <row r="5372" spans="1:14" x14ac:dyDescent="0.2">
      <c r="A5372" s="9"/>
      <c r="B5372" s="9"/>
      <c r="C5372" s="9"/>
      <c r="D5372" s="9"/>
      <c r="E5372" s="9"/>
      <c r="F5372" s="9"/>
      <c r="G5372" s="9"/>
      <c r="H5372" s="9"/>
      <c r="I5372" s="9"/>
      <c r="J5372" s="9"/>
      <c r="K5372" s="9"/>
      <c r="L5372" s="9"/>
      <c r="M5372" s="9"/>
      <c r="N5372" s="9"/>
    </row>
    <row r="5373" spans="1:14" x14ac:dyDescent="0.2">
      <c r="A5373" s="9"/>
      <c r="B5373" s="9"/>
      <c r="C5373" s="9"/>
      <c r="D5373" s="9"/>
      <c r="E5373" s="9"/>
      <c r="F5373" s="9"/>
      <c r="G5373" s="9"/>
      <c r="H5373" s="9"/>
      <c r="I5373" s="9"/>
      <c r="J5373" s="9"/>
      <c r="K5373" s="9"/>
      <c r="L5373" s="9"/>
      <c r="M5373" s="9"/>
      <c r="N5373" s="9"/>
    </row>
    <row r="5374" spans="1:14" x14ac:dyDescent="0.2">
      <c r="A5374" s="9"/>
      <c r="B5374" s="9"/>
      <c r="C5374" s="9"/>
      <c r="D5374" s="9"/>
      <c r="E5374" s="9"/>
      <c r="F5374" s="9"/>
      <c r="G5374" s="9"/>
      <c r="H5374" s="9"/>
      <c r="I5374" s="9"/>
      <c r="J5374" s="9"/>
      <c r="K5374" s="9"/>
      <c r="L5374" s="9"/>
      <c r="M5374" s="9"/>
      <c r="N5374" s="9"/>
    </row>
    <row r="5375" spans="1:14" x14ac:dyDescent="0.2">
      <c r="A5375" s="9"/>
      <c r="B5375" s="9"/>
      <c r="C5375" s="9"/>
      <c r="D5375" s="9"/>
      <c r="E5375" s="9"/>
      <c r="F5375" s="9"/>
      <c r="G5375" s="9"/>
      <c r="H5375" s="9"/>
      <c r="I5375" s="9"/>
      <c r="J5375" s="9"/>
      <c r="K5375" s="9"/>
      <c r="L5375" s="9"/>
      <c r="M5375" s="9"/>
      <c r="N5375" s="9"/>
    </row>
    <row r="5376" spans="1:14" x14ac:dyDescent="0.2">
      <c r="A5376" s="9"/>
      <c r="B5376" s="9"/>
      <c r="C5376" s="9"/>
      <c r="D5376" s="9"/>
      <c r="E5376" s="9"/>
      <c r="F5376" s="9"/>
      <c r="G5376" s="9"/>
      <c r="H5376" s="9"/>
      <c r="I5376" s="9"/>
      <c r="J5376" s="9"/>
      <c r="K5376" s="9"/>
      <c r="L5376" s="9"/>
      <c r="M5376" s="9"/>
      <c r="N5376" s="9"/>
    </row>
    <row r="5377" spans="1:14" x14ac:dyDescent="0.2">
      <c r="A5377" s="9"/>
      <c r="B5377" s="9"/>
      <c r="C5377" s="9"/>
      <c r="D5377" s="9"/>
      <c r="E5377" s="9"/>
      <c r="F5377" s="9"/>
      <c r="G5377" s="9"/>
      <c r="H5377" s="9"/>
      <c r="I5377" s="9"/>
      <c r="J5377" s="9"/>
      <c r="K5377" s="9"/>
      <c r="L5377" s="9"/>
      <c r="M5377" s="9"/>
      <c r="N5377" s="9"/>
    </row>
    <row r="5378" spans="1:14" x14ac:dyDescent="0.2">
      <c r="A5378" s="9"/>
      <c r="B5378" s="9"/>
      <c r="C5378" s="9"/>
      <c r="D5378" s="9"/>
      <c r="E5378" s="9"/>
      <c r="F5378" s="9"/>
      <c r="G5378" s="9"/>
      <c r="H5378" s="9"/>
      <c r="I5378" s="9"/>
      <c r="J5378" s="9"/>
      <c r="K5378" s="9"/>
      <c r="L5378" s="9"/>
      <c r="M5378" s="9"/>
      <c r="N5378" s="9"/>
    </row>
    <row r="5379" spans="1:14" x14ac:dyDescent="0.2">
      <c r="A5379" s="9"/>
      <c r="B5379" s="9"/>
      <c r="C5379" s="9"/>
      <c r="D5379" s="9"/>
      <c r="E5379" s="9"/>
      <c r="F5379" s="9"/>
      <c r="G5379" s="9"/>
      <c r="H5379" s="9"/>
      <c r="I5379" s="9"/>
      <c r="J5379" s="9"/>
      <c r="K5379" s="9"/>
      <c r="L5379" s="9"/>
      <c r="M5379" s="9"/>
      <c r="N5379" s="9"/>
    </row>
    <row r="5380" spans="1:14" x14ac:dyDescent="0.2">
      <c r="A5380" s="9"/>
      <c r="B5380" s="9"/>
      <c r="C5380" s="9"/>
      <c r="D5380" s="9"/>
      <c r="E5380" s="9"/>
      <c r="F5380" s="9"/>
      <c r="G5380" s="9"/>
      <c r="H5380" s="9"/>
      <c r="I5380" s="9"/>
      <c r="J5380" s="9"/>
      <c r="K5380" s="9"/>
      <c r="L5380" s="9"/>
      <c r="M5380" s="9"/>
      <c r="N5380" s="9"/>
    </row>
    <row r="5381" spans="1:14" x14ac:dyDescent="0.2">
      <c r="A5381" s="9"/>
      <c r="B5381" s="9"/>
      <c r="C5381" s="9"/>
      <c r="D5381" s="9"/>
      <c r="E5381" s="9"/>
      <c r="F5381" s="9"/>
      <c r="G5381" s="9"/>
      <c r="H5381" s="9"/>
      <c r="I5381" s="9"/>
      <c r="J5381" s="9"/>
      <c r="K5381" s="9"/>
      <c r="L5381" s="9"/>
      <c r="M5381" s="9"/>
      <c r="N5381" s="9"/>
    </row>
    <row r="5382" spans="1:14" x14ac:dyDescent="0.2">
      <c r="A5382" s="9"/>
      <c r="B5382" s="9"/>
      <c r="C5382" s="9"/>
      <c r="D5382" s="9"/>
      <c r="E5382" s="9"/>
      <c r="F5382" s="9"/>
      <c r="G5382" s="9"/>
      <c r="H5382" s="9"/>
      <c r="I5382" s="9"/>
      <c r="J5382" s="9"/>
      <c r="K5382" s="9"/>
      <c r="L5382" s="9"/>
      <c r="M5382" s="9"/>
      <c r="N5382" s="9"/>
    </row>
    <row r="5383" spans="1:14" x14ac:dyDescent="0.2">
      <c r="A5383" s="9"/>
      <c r="B5383" s="9"/>
      <c r="C5383" s="9"/>
      <c r="D5383" s="9"/>
      <c r="E5383" s="9"/>
      <c r="F5383" s="9"/>
      <c r="G5383" s="9"/>
      <c r="H5383" s="9"/>
      <c r="I5383" s="9"/>
      <c r="J5383" s="9"/>
      <c r="K5383" s="9"/>
      <c r="L5383" s="9"/>
      <c r="M5383" s="9"/>
      <c r="N5383" s="9"/>
    </row>
    <row r="5384" spans="1:14" x14ac:dyDescent="0.2">
      <c r="A5384" s="9"/>
      <c r="B5384" s="9"/>
      <c r="C5384" s="9"/>
      <c r="D5384" s="9"/>
      <c r="E5384" s="9"/>
      <c r="F5384" s="9"/>
      <c r="G5384" s="9"/>
      <c r="H5384" s="9"/>
      <c r="I5384" s="9"/>
      <c r="J5384" s="9"/>
      <c r="K5384" s="9"/>
      <c r="L5384" s="9"/>
      <c r="M5384" s="9"/>
      <c r="N5384" s="9"/>
    </row>
    <row r="5385" spans="1:14" x14ac:dyDescent="0.2">
      <c r="A5385" s="9"/>
      <c r="B5385" s="9"/>
      <c r="C5385" s="9"/>
      <c r="D5385" s="9"/>
      <c r="E5385" s="9"/>
      <c r="F5385" s="9"/>
      <c r="G5385" s="9"/>
      <c r="H5385" s="9"/>
      <c r="I5385" s="9"/>
      <c r="J5385" s="9"/>
      <c r="K5385" s="9"/>
      <c r="L5385" s="9"/>
      <c r="M5385" s="9"/>
      <c r="N5385" s="9"/>
    </row>
    <row r="5386" spans="1:14" x14ac:dyDescent="0.2">
      <c r="A5386" s="9"/>
      <c r="B5386" s="9"/>
      <c r="C5386" s="9"/>
      <c r="D5386" s="9"/>
      <c r="E5386" s="9"/>
      <c r="F5386" s="9"/>
      <c r="G5386" s="9"/>
      <c r="H5386" s="9"/>
      <c r="I5386" s="9"/>
      <c r="J5386" s="9"/>
      <c r="K5386" s="9"/>
      <c r="L5386" s="9"/>
      <c r="M5386" s="9"/>
      <c r="N5386" s="9"/>
    </row>
    <row r="5387" spans="1:14" x14ac:dyDescent="0.2">
      <c r="A5387" s="9"/>
      <c r="B5387" s="9"/>
      <c r="C5387" s="9"/>
      <c r="D5387" s="9"/>
      <c r="E5387" s="9"/>
      <c r="F5387" s="9"/>
      <c r="G5387" s="9"/>
      <c r="H5387" s="9"/>
      <c r="I5387" s="9"/>
      <c r="J5387" s="9"/>
      <c r="K5387" s="9"/>
      <c r="L5387" s="9"/>
      <c r="M5387" s="9"/>
      <c r="N5387" s="9"/>
    </row>
    <row r="5388" spans="1:14" x14ac:dyDescent="0.2">
      <c r="A5388" s="9"/>
      <c r="B5388" s="9"/>
      <c r="C5388" s="9"/>
      <c r="D5388" s="9"/>
      <c r="E5388" s="9"/>
      <c r="F5388" s="9"/>
      <c r="G5388" s="9"/>
      <c r="H5388" s="9"/>
      <c r="I5388" s="9"/>
      <c r="J5388" s="9"/>
      <c r="K5388" s="9"/>
      <c r="L5388" s="9"/>
      <c r="M5388" s="9"/>
      <c r="N5388" s="9"/>
    </row>
    <row r="5389" spans="1:14" x14ac:dyDescent="0.2">
      <c r="A5389" s="9"/>
      <c r="B5389" s="9"/>
      <c r="C5389" s="9"/>
      <c r="D5389" s="9"/>
      <c r="E5389" s="9"/>
      <c r="F5389" s="9"/>
      <c r="G5389" s="9"/>
      <c r="H5389" s="9"/>
      <c r="I5389" s="9"/>
      <c r="J5389" s="9"/>
      <c r="K5389" s="9"/>
      <c r="L5389" s="9"/>
      <c r="M5389" s="9"/>
      <c r="N5389" s="9"/>
    </row>
    <row r="5390" spans="1:14" x14ac:dyDescent="0.2">
      <c r="A5390" s="9"/>
      <c r="B5390" s="9"/>
      <c r="C5390" s="9"/>
      <c r="D5390" s="9"/>
      <c r="E5390" s="9"/>
      <c r="F5390" s="9"/>
      <c r="G5390" s="9"/>
      <c r="H5390" s="9"/>
      <c r="I5390" s="9"/>
      <c r="J5390" s="9"/>
      <c r="K5390" s="9"/>
      <c r="L5390" s="9"/>
      <c r="M5390" s="9"/>
      <c r="N5390" s="9"/>
    </row>
    <row r="5391" spans="1:14" x14ac:dyDescent="0.2">
      <c r="A5391" s="9"/>
      <c r="B5391" s="9"/>
      <c r="C5391" s="9"/>
      <c r="D5391" s="9"/>
      <c r="E5391" s="9"/>
      <c r="F5391" s="9"/>
      <c r="G5391" s="9"/>
      <c r="H5391" s="9"/>
      <c r="I5391" s="9"/>
      <c r="J5391" s="9"/>
      <c r="K5391" s="9"/>
      <c r="L5391" s="9"/>
      <c r="M5391" s="9"/>
      <c r="N5391" s="9"/>
    </row>
    <row r="5392" spans="1:14" x14ac:dyDescent="0.2">
      <c r="A5392" s="9"/>
      <c r="B5392" s="9"/>
      <c r="C5392" s="9"/>
      <c r="D5392" s="9"/>
      <c r="E5392" s="9"/>
      <c r="F5392" s="9"/>
      <c r="G5392" s="9"/>
      <c r="H5392" s="9"/>
      <c r="I5392" s="9"/>
      <c r="J5392" s="9"/>
      <c r="K5392" s="9"/>
      <c r="L5392" s="9"/>
      <c r="M5392" s="9"/>
      <c r="N5392" s="9"/>
    </row>
    <row r="5393" spans="1:14" x14ac:dyDescent="0.2">
      <c r="A5393" s="9"/>
      <c r="B5393" s="9"/>
      <c r="C5393" s="9"/>
      <c r="D5393" s="9"/>
      <c r="E5393" s="9"/>
      <c r="F5393" s="9"/>
      <c r="G5393" s="9"/>
      <c r="H5393" s="9"/>
      <c r="I5393" s="9"/>
      <c r="J5393" s="9"/>
      <c r="K5393" s="9"/>
      <c r="L5393" s="9"/>
      <c r="M5393" s="9"/>
      <c r="N5393" s="9"/>
    </row>
    <row r="5394" spans="1:14" x14ac:dyDescent="0.2">
      <c r="A5394" s="9"/>
      <c r="B5394" s="9"/>
      <c r="C5394" s="9"/>
      <c r="D5394" s="9"/>
      <c r="E5394" s="9"/>
      <c r="F5394" s="9"/>
      <c r="G5394" s="9"/>
      <c r="H5394" s="9"/>
      <c r="I5394" s="9"/>
      <c r="J5394" s="9"/>
      <c r="K5394" s="9"/>
      <c r="L5394" s="9"/>
      <c r="M5394" s="9"/>
      <c r="N5394" s="9"/>
    </row>
    <row r="5395" spans="1:14" x14ac:dyDescent="0.2">
      <c r="A5395" s="9"/>
      <c r="B5395" s="9"/>
      <c r="C5395" s="9"/>
      <c r="D5395" s="9"/>
      <c r="E5395" s="9"/>
      <c r="F5395" s="9"/>
      <c r="G5395" s="9"/>
      <c r="H5395" s="9"/>
      <c r="I5395" s="9"/>
      <c r="J5395" s="9"/>
      <c r="K5395" s="9"/>
      <c r="L5395" s="9"/>
      <c r="M5395" s="9"/>
      <c r="N5395" s="9"/>
    </row>
    <row r="5396" spans="1:14" x14ac:dyDescent="0.2">
      <c r="A5396" s="9"/>
      <c r="B5396" s="9"/>
      <c r="C5396" s="9"/>
      <c r="D5396" s="9"/>
      <c r="E5396" s="9"/>
      <c r="F5396" s="9"/>
      <c r="G5396" s="9"/>
      <c r="H5396" s="9"/>
      <c r="I5396" s="9"/>
      <c r="J5396" s="9"/>
      <c r="K5396" s="9"/>
      <c r="L5396" s="9"/>
      <c r="M5396" s="9"/>
      <c r="N5396" s="9"/>
    </row>
    <row r="5397" spans="1:14" x14ac:dyDescent="0.2">
      <c r="A5397" s="9"/>
      <c r="B5397" s="9"/>
      <c r="C5397" s="9"/>
      <c r="D5397" s="9"/>
      <c r="E5397" s="9"/>
      <c r="F5397" s="9"/>
      <c r="G5397" s="9"/>
      <c r="H5397" s="9"/>
      <c r="I5397" s="9"/>
      <c r="J5397" s="9"/>
      <c r="K5397" s="9"/>
      <c r="L5397" s="9"/>
      <c r="M5397" s="9"/>
      <c r="N5397" s="9"/>
    </row>
    <row r="5398" spans="1:14" x14ac:dyDescent="0.2">
      <c r="A5398" s="9"/>
      <c r="B5398" s="9"/>
      <c r="C5398" s="9"/>
      <c r="D5398" s="9"/>
      <c r="E5398" s="9"/>
      <c r="F5398" s="9"/>
      <c r="G5398" s="9"/>
      <c r="H5398" s="9"/>
      <c r="I5398" s="9"/>
      <c r="J5398" s="9"/>
      <c r="K5398" s="9"/>
      <c r="L5398" s="9"/>
      <c r="M5398" s="9"/>
      <c r="N5398" s="9"/>
    </row>
    <row r="5399" spans="1:14" x14ac:dyDescent="0.2">
      <c r="A5399" s="9"/>
      <c r="B5399" s="9"/>
      <c r="C5399" s="9"/>
      <c r="D5399" s="9"/>
      <c r="E5399" s="9"/>
      <c r="F5399" s="9"/>
      <c r="G5399" s="9"/>
      <c r="H5399" s="9"/>
      <c r="I5399" s="9"/>
      <c r="J5399" s="9"/>
      <c r="K5399" s="9"/>
      <c r="L5399" s="9"/>
      <c r="M5399" s="9"/>
      <c r="N5399" s="9"/>
    </row>
    <row r="5400" spans="1:14" x14ac:dyDescent="0.2">
      <c r="A5400" s="9"/>
      <c r="B5400" s="9"/>
      <c r="C5400" s="9"/>
      <c r="D5400" s="9"/>
      <c r="E5400" s="9"/>
      <c r="F5400" s="9"/>
      <c r="G5400" s="9"/>
      <c r="H5400" s="9"/>
      <c r="I5400" s="9"/>
      <c r="J5400" s="9"/>
      <c r="K5400" s="9"/>
      <c r="L5400" s="9"/>
      <c r="M5400" s="9"/>
      <c r="N5400" s="9"/>
    </row>
    <row r="5401" spans="1:14" x14ac:dyDescent="0.2">
      <c r="A5401" s="9"/>
      <c r="B5401" s="9"/>
      <c r="C5401" s="9"/>
      <c r="D5401" s="9"/>
      <c r="E5401" s="9"/>
      <c r="F5401" s="9"/>
      <c r="G5401" s="9"/>
      <c r="H5401" s="9"/>
      <c r="I5401" s="9"/>
      <c r="J5401" s="9"/>
      <c r="K5401" s="9"/>
      <c r="L5401" s="9"/>
      <c r="M5401" s="9"/>
      <c r="N5401" s="9"/>
    </row>
    <row r="5402" spans="1:14" x14ac:dyDescent="0.2">
      <c r="A5402" s="9"/>
      <c r="B5402" s="9"/>
      <c r="C5402" s="9"/>
      <c r="D5402" s="9"/>
      <c r="E5402" s="9"/>
      <c r="F5402" s="9"/>
      <c r="G5402" s="9"/>
      <c r="H5402" s="9"/>
      <c r="I5402" s="9"/>
      <c r="J5402" s="9"/>
      <c r="K5402" s="9"/>
      <c r="L5402" s="9"/>
      <c r="M5402" s="9"/>
      <c r="N5402" s="9"/>
    </row>
    <row r="5403" spans="1:14" x14ac:dyDescent="0.2">
      <c r="A5403" s="9"/>
      <c r="B5403" s="9"/>
      <c r="C5403" s="9"/>
      <c r="D5403" s="9"/>
      <c r="E5403" s="9"/>
      <c r="F5403" s="9"/>
      <c r="G5403" s="9"/>
      <c r="H5403" s="9"/>
      <c r="I5403" s="9"/>
      <c r="J5403" s="9"/>
      <c r="K5403" s="9"/>
      <c r="L5403" s="9"/>
      <c r="M5403" s="9"/>
      <c r="N5403" s="9"/>
    </row>
    <row r="5404" spans="1:14" x14ac:dyDescent="0.2">
      <c r="A5404" s="9"/>
      <c r="B5404" s="9"/>
      <c r="C5404" s="9"/>
      <c r="D5404" s="9"/>
      <c r="E5404" s="9"/>
      <c r="F5404" s="9"/>
      <c r="G5404" s="9"/>
      <c r="H5404" s="9"/>
      <c r="I5404" s="9"/>
      <c r="J5404" s="9"/>
      <c r="K5404" s="9"/>
      <c r="L5404" s="9"/>
      <c r="M5404" s="9"/>
      <c r="N5404" s="9"/>
    </row>
    <row r="5405" spans="1:14" x14ac:dyDescent="0.2">
      <c r="A5405" s="9"/>
      <c r="B5405" s="9"/>
      <c r="C5405" s="9"/>
      <c r="D5405" s="9"/>
      <c r="E5405" s="9"/>
      <c r="F5405" s="9"/>
      <c r="G5405" s="9"/>
      <c r="H5405" s="9"/>
      <c r="I5405" s="9"/>
      <c r="J5405" s="9"/>
      <c r="K5405" s="9"/>
      <c r="L5405" s="9"/>
      <c r="M5405" s="9"/>
      <c r="N5405" s="9"/>
    </row>
    <row r="5406" spans="1:14" x14ac:dyDescent="0.2">
      <c r="A5406" s="9"/>
      <c r="B5406" s="9"/>
      <c r="C5406" s="9"/>
      <c r="D5406" s="9"/>
      <c r="E5406" s="9"/>
      <c r="F5406" s="9"/>
      <c r="G5406" s="9"/>
      <c r="H5406" s="9"/>
      <c r="I5406" s="9"/>
      <c r="J5406" s="9"/>
      <c r="K5406" s="9"/>
      <c r="L5406" s="9"/>
      <c r="M5406" s="9"/>
      <c r="N5406" s="9"/>
    </row>
    <row r="5407" spans="1:14" x14ac:dyDescent="0.2">
      <c r="A5407" s="9"/>
      <c r="B5407" s="9"/>
      <c r="C5407" s="9"/>
      <c r="D5407" s="9"/>
      <c r="E5407" s="9"/>
      <c r="F5407" s="9"/>
      <c r="G5407" s="9"/>
      <c r="H5407" s="9"/>
      <c r="I5407" s="9"/>
      <c r="J5407" s="9"/>
      <c r="K5407" s="9"/>
      <c r="L5407" s="9"/>
      <c r="M5407" s="9"/>
      <c r="N5407" s="9"/>
    </row>
    <row r="5408" spans="1:14" x14ac:dyDescent="0.2">
      <c r="A5408" s="9"/>
      <c r="B5408" s="9"/>
      <c r="C5408" s="9"/>
      <c r="D5408" s="9"/>
      <c r="E5408" s="9"/>
      <c r="F5408" s="9"/>
      <c r="G5408" s="9"/>
      <c r="H5408" s="9"/>
      <c r="I5408" s="9"/>
      <c r="J5408" s="9"/>
      <c r="K5408" s="9"/>
      <c r="L5408" s="9"/>
      <c r="M5408" s="9"/>
      <c r="N5408" s="9"/>
    </row>
    <row r="5409" spans="1:14" x14ac:dyDescent="0.2">
      <c r="A5409" s="9"/>
      <c r="B5409" s="9"/>
      <c r="C5409" s="9"/>
      <c r="D5409" s="9"/>
      <c r="E5409" s="9"/>
      <c r="F5409" s="9"/>
      <c r="G5409" s="9"/>
      <c r="H5409" s="9"/>
      <c r="I5409" s="9"/>
      <c r="J5409" s="9"/>
      <c r="K5409" s="9"/>
      <c r="L5409" s="9"/>
      <c r="M5409" s="9"/>
      <c r="N5409" s="9"/>
    </row>
    <row r="5410" spans="1:14" x14ac:dyDescent="0.2">
      <c r="A5410" s="9"/>
      <c r="B5410" s="9"/>
      <c r="C5410" s="9"/>
      <c r="D5410" s="9"/>
      <c r="E5410" s="9"/>
      <c r="F5410" s="9"/>
      <c r="G5410" s="9"/>
      <c r="H5410" s="9"/>
      <c r="I5410" s="9"/>
      <c r="J5410" s="9"/>
      <c r="K5410" s="9"/>
      <c r="L5410" s="9"/>
      <c r="M5410" s="9"/>
      <c r="N5410" s="9"/>
    </row>
    <row r="5411" spans="1:14" x14ac:dyDescent="0.2">
      <c r="A5411" s="9"/>
      <c r="B5411" s="9"/>
      <c r="C5411" s="9"/>
      <c r="D5411" s="9"/>
      <c r="E5411" s="9"/>
      <c r="F5411" s="9"/>
      <c r="G5411" s="9"/>
      <c r="H5411" s="9"/>
      <c r="I5411" s="9"/>
      <c r="J5411" s="9"/>
      <c r="K5411" s="9"/>
      <c r="L5411" s="9"/>
      <c r="M5411" s="9"/>
      <c r="N5411" s="9"/>
    </row>
    <row r="5412" spans="1:14" x14ac:dyDescent="0.2">
      <c r="A5412" s="9"/>
      <c r="B5412" s="9"/>
      <c r="C5412" s="9"/>
      <c r="D5412" s="9"/>
      <c r="E5412" s="9"/>
      <c r="F5412" s="9"/>
      <c r="G5412" s="9"/>
      <c r="H5412" s="9"/>
      <c r="I5412" s="9"/>
      <c r="J5412" s="9"/>
      <c r="K5412" s="9"/>
      <c r="L5412" s="9"/>
      <c r="M5412" s="9"/>
      <c r="N5412" s="9"/>
    </row>
    <row r="5413" spans="1:14" x14ac:dyDescent="0.2">
      <c r="A5413" s="9"/>
      <c r="B5413" s="9"/>
      <c r="C5413" s="9"/>
      <c r="D5413" s="9"/>
      <c r="E5413" s="9"/>
      <c r="F5413" s="9"/>
      <c r="G5413" s="9"/>
      <c r="H5413" s="9"/>
      <c r="I5413" s="9"/>
      <c r="J5413" s="9"/>
      <c r="K5413" s="9"/>
      <c r="L5413" s="9"/>
      <c r="M5413" s="9"/>
      <c r="N5413" s="9"/>
    </row>
    <row r="5414" spans="1:14" x14ac:dyDescent="0.2">
      <c r="A5414" s="9"/>
      <c r="B5414" s="9"/>
      <c r="C5414" s="9"/>
      <c r="D5414" s="9"/>
      <c r="E5414" s="9"/>
      <c r="F5414" s="9"/>
      <c r="G5414" s="9"/>
      <c r="H5414" s="9"/>
      <c r="I5414" s="9"/>
      <c r="J5414" s="9"/>
      <c r="K5414" s="9"/>
      <c r="L5414" s="9"/>
      <c r="M5414" s="9"/>
      <c r="N5414" s="9"/>
    </row>
    <row r="5415" spans="1:14" x14ac:dyDescent="0.2">
      <c r="A5415" s="9"/>
      <c r="B5415" s="9"/>
      <c r="C5415" s="9"/>
      <c r="D5415" s="9"/>
      <c r="E5415" s="9"/>
      <c r="F5415" s="9"/>
      <c r="G5415" s="9"/>
      <c r="H5415" s="9"/>
      <c r="I5415" s="9"/>
      <c r="J5415" s="9"/>
      <c r="K5415" s="9"/>
      <c r="L5415" s="9"/>
      <c r="M5415" s="9"/>
      <c r="N5415" s="9"/>
    </row>
    <row r="5416" spans="1:14" x14ac:dyDescent="0.2">
      <c r="A5416" s="9"/>
      <c r="B5416" s="9"/>
      <c r="C5416" s="9"/>
      <c r="D5416" s="9"/>
      <c r="E5416" s="9"/>
      <c r="F5416" s="9"/>
      <c r="G5416" s="9"/>
      <c r="H5416" s="9"/>
      <c r="I5416" s="9"/>
      <c r="J5416" s="9"/>
      <c r="K5416" s="9"/>
      <c r="L5416" s="9"/>
      <c r="M5416" s="9"/>
      <c r="N5416" s="9"/>
    </row>
    <row r="5417" spans="1:14" x14ac:dyDescent="0.2">
      <c r="A5417" s="9"/>
      <c r="B5417" s="9"/>
      <c r="C5417" s="9"/>
      <c r="D5417" s="9"/>
      <c r="E5417" s="9"/>
      <c r="F5417" s="9"/>
      <c r="G5417" s="9"/>
      <c r="H5417" s="9"/>
      <c r="I5417" s="9"/>
      <c r="J5417" s="9"/>
      <c r="K5417" s="9"/>
      <c r="L5417" s="9"/>
      <c r="M5417" s="9"/>
      <c r="N5417" s="9"/>
    </row>
    <row r="5418" spans="1:14" x14ac:dyDescent="0.2">
      <c r="A5418" s="9"/>
      <c r="B5418" s="9"/>
      <c r="C5418" s="9"/>
      <c r="D5418" s="9"/>
      <c r="E5418" s="9"/>
      <c r="F5418" s="9"/>
      <c r="G5418" s="9"/>
      <c r="H5418" s="9"/>
      <c r="I5418" s="9"/>
      <c r="J5418" s="9"/>
      <c r="K5418" s="9"/>
      <c r="L5418" s="9"/>
      <c r="M5418" s="9"/>
      <c r="N5418" s="9"/>
    </row>
    <row r="5419" spans="1:14" x14ac:dyDescent="0.2">
      <c r="A5419" s="9"/>
      <c r="B5419" s="9"/>
      <c r="C5419" s="9"/>
      <c r="D5419" s="9"/>
      <c r="E5419" s="9"/>
      <c r="F5419" s="9"/>
      <c r="G5419" s="9"/>
      <c r="H5419" s="9"/>
      <c r="I5419" s="9"/>
      <c r="J5419" s="9"/>
      <c r="K5419" s="9"/>
      <c r="L5419" s="9"/>
      <c r="M5419" s="9"/>
      <c r="N5419" s="9"/>
    </row>
    <row r="5420" spans="1:14" x14ac:dyDescent="0.2">
      <c r="A5420" s="9"/>
      <c r="B5420" s="9"/>
      <c r="C5420" s="9"/>
      <c r="D5420" s="9"/>
      <c r="E5420" s="9"/>
      <c r="F5420" s="9"/>
      <c r="G5420" s="9"/>
      <c r="H5420" s="9"/>
      <c r="I5420" s="9"/>
      <c r="J5420" s="9"/>
      <c r="K5420" s="9"/>
      <c r="L5420" s="9"/>
      <c r="M5420" s="9"/>
      <c r="N5420" s="9"/>
    </row>
    <row r="5421" spans="1:14" x14ac:dyDescent="0.2">
      <c r="A5421" s="9"/>
      <c r="B5421" s="9"/>
      <c r="C5421" s="9"/>
      <c r="D5421" s="9"/>
      <c r="E5421" s="9"/>
      <c r="F5421" s="9"/>
      <c r="G5421" s="9"/>
      <c r="H5421" s="9"/>
      <c r="I5421" s="9"/>
      <c r="J5421" s="9"/>
      <c r="K5421" s="9"/>
      <c r="L5421" s="9"/>
      <c r="M5421" s="9"/>
      <c r="N5421" s="9"/>
    </row>
    <row r="5422" spans="1:14" x14ac:dyDescent="0.2">
      <c r="A5422" s="9"/>
      <c r="B5422" s="9"/>
      <c r="C5422" s="9"/>
      <c r="D5422" s="9"/>
      <c r="E5422" s="9"/>
      <c r="F5422" s="9"/>
      <c r="G5422" s="9"/>
      <c r="H5422" s="9"/>
      <c r="I5422" s="9"/>
      <c r="J5422" s="9"/>
      <c r="K5422" s="9"/>
      <c r="L5422" s="9"/>
      <c r="M5422" s="9"/>
      <c r="N5422" s="9"/>
    </row>
    <row r="5423" spans="1:14" x14ac:dyDescent="0.2">
      <c r="A5423" s="9"/>
      <c r="B5423" s="9"/>
      <c r="C5423" s="9"/>
      <c r="D5423" s="9"/>
      <c r="E5423" s="9"/>
      <c r="F5423" s="9"/>
      <c r="G5423" s="9"/>
      <c r="H5423" s="9"/>
      <c r="I5423" s="9"/>
      <c r="J5423" s="9"/>
      <c r="K5423" s="9"/>
      <c r="L5423" s="9"/>
      <c r="M5423" s="9"/>
      <c r="N5423" s="9"/>
    </row>
    <row r="5424" spans="1:14" x14ac:dyDescent="0.2">
      <c r="A5424" s="9"/>
      <c r="B5424" s="9"/>
      <c r="C5424" s="9"/>
      <c r="D5424" s="9"/>
      <c r="E5424" s="9"/>
      <c r="F5424" s="9"/>
      <c r="G5424" s="9"/>
      <c r="H5424" s="9"/>
      <c r="I5424" s="9"/>
      <c r="J5424" s="9"/>
      <c r="K5424" s="9"/>
      <c r="L5424" s="9"/>
      <c r="M5424" s="9"/>
      <c r="N5424" s="9"/>
    </row>
    <row r="5425" spans="1:14" x14ac:dyDescent="0.2">
      <c r="A5425" s="9"/>
      <c r="B5425" s="9"/>
      <c r="C5425" s="9"/>
      <c r="D5425" s="9"/>
      <c r="E5425" s="9"/>
      <c r="F5425" s="9"/>
      <c r="G5425" s="9"/>
      <c r="H5425" s="9"/>
      <c r="I5425" s="9"/>
      <c r="J5425" s="9"/>
      <c r="K5425" s="9"/>
      <c r="L5425" s="9"/>
      <c r="M5425" s="9"/>
      <c r="N5425" s="9"/>
    </row>
    <row r="5426" spans="1:14" x14ac:dyDescent="0.2">
      <c r="A5426" s="9"/>
      <c r="B5426" s="9"/>
      <c r="C5426" s="9"/>
      <c r="D5426" s="9"/>
      <c r="E5426" s="9"/>
      <c r="F5426" s="9"/>
      <c r="G5426" s="9"/>
      <c r="H5426" s="9"/>
      <c r="I5426" s="9"/>
      <c r="J5426" s="9"/>
      <c r="K5426" s="9"/>
      <c r="L5426" s="9"/>
      <c r="M5426" s="9"/>
      <c r="N5426" s="9"/>
    </row>
    <row r="5427" spans="1:14" x14ac:dyDescent="0.2">
      <c r="A5427" s="9"/>
      <c r="B5427" s="9"/>
      <c r="C5427" s="9"/>
      <c r="D5427" s="9"/>
      <c r="E5427" s="9"/>
      <c r="F5427" s="9"/>
      <c r="G5427" s="9"/>
      <c r="H5427" s="9"/>
      <c r="I5427" s="9"/>
      <c r="J5427" s="9"/>
      <c r="K5427" s="9"/>
      <c r="L5427" s="9"/>
      <c r="M5427" s="9"/>
      <c r="N5427" s="9"/>
    </row>
    <row r="5428" spans="1:14" x14ac:dyDescent="0.2">
      <c r="A5428" s="9"/>
      <c r="B5428" s="9"/>
      <c r="C5428" s="9"/>
      <c r="D5428" s="9"/>
      <c r="E5428" s="9"/>
      <c r="F5428" s="9"/>
      <c r="G5428" s="9"/>
      <c r="H5428" s="9"/>
      <c r="I5428" s="9"/>
      <c r="J5428" s="9"/>
      <c r="K5428" s="9"/>
      <c r="L5428" s="9"/>
      <c r="M5428" s="9"/>
      <c r="N5428" s="9"/>
    </row>
    <row r="5429" spans="1:14" x14ac:dyDescent="0.2">
      <c r="A5429" s="9"/>
      <c r="B5429" s="9"/>
      <c r="C5429" s="9"/>
      <c r="D5429" s="9"/>
      <c r="E5429" s="9"/>
      <c r="F5429" s="9"/>
      <c r="G5429" s="9"/>
      <c r="H5429" s="9"/>
      <c r="I5429" s="9"/>
      <c r="J5429" s="9"/>
      <c r="K5429" s="9"/>
      <c r="L5429" s="9"/>
      <c r="M5429" s="9"/>
      <c r="N5429" s="9"/>
    </row>
    <row r="5430" spans="1:14" x14ac:dyDescent="0.2">
      <c r="A5430" s="9"/>
      <c r="B5430" s="9"/>
      <c r="C5430" s="9"/>
      <c r="D5430" s="9"/>
      <c r="E5430" s="9"/>
      <c r="F5430" s="9"/>
      <c r="G5430" s="9"/>
      <c r="H5430" s="9"/>
      <c r="I5430" s="9"/>
      <c r="J5430" s="9"/>
      <c r="K5430" s="9"/>
      <c r="L5430" s="9"/>
      <c r="M5430" s="9"/>
      <c r="N5430" s="9"/>
    </row>
    <row r="5431" spans="1:14" x14ac:dyDescent="0.2">
      <c r="A5431" s="9"/>
      <c r="B5431" s="9"/>
      <c r="C5431" s="9"/>
      <c r="D5431" s="9"/>
      <c r="E5431" s="9"/>
      <c r="F5431" s="9"/>
      <c r="G5431" s="9"/>
      <c r="H5431" s="9"/>
      <c r="I5431" s="9"/>
      <c r="J5431" s="9"/>
      <c r="K5431" s="9"/>
      <c r="L5431" s="9"/>
      <c r="M5431" s="9"/>
      <c r="N5431" s="9"/>
    </row>
    <row r="5432" spans="1:14" x14ac:dyDescent="0.2">
      <c r="A5432" s="9"/>
      <c r="B5432" s="9"/>
      <c r="C5432" s="9"/>
      <c r="D5432" s="9"/>
      <c r="E5432" s="9"/>
      <c r="F5432" s="9"/>
      <c r="G5432" s="9"/>
      <c r="H5432" s="9"/>
      <c r="I5432" s="9"/>
      <c r="J5432" s="9"/>
      <c r="K5432" s="9"/>
      <c r="L5432" s="9"/>
      <c r="M5432" s="9"/>
      <c r="N5432" s="9"/>
    </row>
    <row r="5433" spans="1:14" x14ac:dyDescent="0.2">
      <c r="A5433" s="9"/>
      <c r="B5433" s="9"/>
      <c r="C5433" s="9"/>
      <c r="D5433" s="9"/>
      <c r="E5433" s="9"/>
      <c r="F5433" s="9"/>
      <c r="G5433" s="9"/>
      <c r="H5433" s="9"/>
      <c r="I5433" s="9"/>
      <c r="J5433" s="9"/>
      <c r="K5433" s="9"/>
      <c r="L5433" s="9"/>
      <c r="M5433" s="9"/>
      <c r="N5433" s="9"/>
    </row>
    <row r="5434" spans="1:14" x14ac:dyDescent="0.2">
      <c r="A5434" s="9"/>
      <c r="B5434" s="9"/>
      <c r="C5434" s="9"/>
      <c r="D5434" s="9"/>
      <c r="E5434" s="9"/>
      <c r="F5434" s="9"/>
      <c r="G5434" s="9"/>
      <c r="H5434" s="9"/>
      <c r="I5434" s="9"/>
      <c r="J5434" s="9"/>
      <c r="K5434" s="9"/>
      <c r="L5434" s="9"/>
      <c r="M5434" s="9"/>
      <c r="N5434" s="9"/>
    </row>
    <row r="5435" spans="1:14" x14ac:dyDescent="0.2">
      <c r="A5435" s="9"/>
      <c r="B5435" s="9"/>
      <c r="C5435" s="9"/>
      <c r="D5435" s="9"/>
      <c r="E5435" s="9"/>
      <c r="F5435" s="9"/>
      <c r="G5435" s="9"/>
      <c r="H5435" s="9"/>
      <c r="I5435" s="9"/>
      <c r="J5435" s="9"/>
      <c r="K5435" s="9"/>
      <c r="L5435" s="9"/>
      <c r="M5435" s="9"/>
      <c r="N5435" s="9"/>
    </row>
    <row r="5436" spans="1:14" x14ac:dyDescent="0.2">
      <c r="A5436" s="9"/>
      <c r="B5436" s="9"/>
      <c r="C5436" s="9"/>
      <c r="D5436" s="9"/>
      <c r="E5436" s="9"/>
      <c r="F5436" s="9"/>
      <c r="G5436" s="9"/>
      <c r="H5436" s="9"/>
      <c r="I5436" s="9"/>
      <c r="J5436" s="9"/>
      <c r="K5436" s="9"/>
      <c r="L5436" s="9"/>
      <c r="M5436" s="9"/>
      <c r="N5436" s="9"/>
    </row>
    <row r="5437" spans="1:14" x14ac:dyDescent="0.2">
      <c r="A5437" s="9"/>
      <c r="B5437" s="9"/>
      <c r="C5437" s="9"/>
      <c r="D5437" s="9"/>
      <c r="E5437" s="9"/>
      <c r="F5437" s="9"/>
      <c r="G5437" s="9"/>
      <c r="H5437" s="9"/>
      <c r="I5437" s="9"/>
      <c r="J5437" s="9"/>
      <c r="K5437" s="9"/>
      <c r="L5437" s="9"/>
      <c r="M5437" s="9"/>
      <c r="N5437" s="9"/>
    </row>
    <row r="5438" spans="1:14" x14ac:dyDescent="0.2">
      <c r="A5438" s="9"/>
      <c r="B5438" s="9"/>
      <c r="C5438" s="9"/>
      <c r="D5438" s="9"/>
      <c r="E5438" s="9"/>
      <c r="F5438" s="9"/>
      <c r="G5438" s="9"/>
      <c r="H5438" s="9"/>
      <c r="I5438" s="9"/>
      <c r="J5438" s="9"/>
      <c r="K5438" s="9"/>
      <c r="L5438" s="9"/>
      <c r="M5438" s="9"/>
      <c r="N5438" s="9"/>
    </row>
    <row r="5439" spans="1:14" x14ac:dyDescent="0.2">
      <c r="A5439" s="9"/>
      <c r="B5439" s="9"/>
      <c r="C5439" s="9"/>
      <c r="D5439" s="9"/>
      <c r="E5439" s="9"/>
      <c r="F5439" s="9"/>
      <c r="G5439" s="9"/>
      <c r="H5439" s="9"/>
      <c r="I5439" s="9"/>
      <c r="J5439" s="9"/>
      <c r="K5439" s="9"/>
      <c r="L5439" s="9"/>
      <c r="M5439" s="9"/>
      <c r="N5439" s="9"/>
    </row>
    <row r="5440" spans="1:14" x14ac:dyDescent="0.2">
      <c r="A5440" s="9"/>
      <c r="B5440" s="9"/>
      <c r="C5440" s="9"/>
      <c r="D5440" s="9"/>
      <c r="E5440" s="9"/>
      <c r="F5440" s="9"/>
      <c r="G5440" s="9"/>
      <c r="H5440" s="9"/>
      <c r="I5440" s="9"/>
      <c r="J5440" s="9"/>
      <c r="K5440" s="9"/>
      <c r="L5440" s="9"/>
      <c r="M5440" s="9"/>
      <c r="N5440" s="9"/>
    </row>
    <row r="5441" spans="1:14" x14ac:dyDescent="0.2">
      <c r="A5441" s="9"/>
      <c r="B5441" s="9"/>
      <c r="C5441" s="9"/>
      <c r="D5441" s="9"/>
      <c r="E5441" s="9"/>
      <c r="F5441" s="9"/>
      <c r="G5441" s="9"/>
      <c r="H5441" s="9"/>
      <c r="I5441" s="9"/>
      <c r="J5441" s="9"/>
      <c r="K5441" s="9"/>
      <c r="L5441" s="9"/>
      <c r="M5441" s="9"/>
      <c r="N5441" s="9"/>
    </row>
    <row r="5442" spans="1:14" x14ac:dyDescent="0.2">
      <c r="A5442" s="9"/>
      <c r="B5442" s="9"/>
      <c r="C5442" s="9"/>
      <c r="D5442" s="9"/>
      <c r="E5442" s="9"/>
      <c r="F5442" s="9"/>
      <c r="G5442" s="9"/>
      <c r="H5442" s="9"/>
      <c r="I5442" s="9"/>
      <c r="J5442" s="9"/>
      <c r="K5442" s="9"/>
      <c r="L5442" s="9"/>
      <c r="M5442" s="9"/>
      <c r="N5442" s="9"/>
    </row>
    <row r="5443" spans="1:14" x14ac:dyDescent="0.2">
      <c r="A5443" s="9"/>
      <c r="B5443" s="9"/>
      <c r="C5443" s="9"/>
      <c r="D5443" s="9"/>
      <c r="E5443" s="9"/>
      <c r="F5443" s="9"/>
      <c r="G5443" s="9"/>
      <c r="H5443" s="9"/>
      <c r="I5443" s="9"/>
      <c r="J5443" s="9"/>
      <c r="K5443" s="9"/>
      <c r="L5443" s="9"/>
      <c r="M5443" s="9"/>
      <c r="N5443" s="9"/>
    </row>
    <row r="5444" spans="1:14" x14ac:dyDescent="0.2">
      <c r="A5444" s="9"/>
      <c r="B5444" s="9"/>
      <c r="C5444" s="9"/>
      <c r="D5444" s="9"/>
      <c r="E5444" s="9"/>
      <c r="F5444" s="9"/>
      <c r="G5444" s="9"/>
      <c r="H5444" s="9"/>
      <c r="I5444" s="9"/>
      <c r="J5444" s="9"/>
      <c r="K5444" s="9"/>
      <c r="L5444" s="9"/>
      <c r="M5444" s="9"/>
      <c r="N5444" s="9"/>
    </row>
    <row r="5445" spans="1:14" x14ac:dyDescent="0.2">
      <c r="A5445" s="9"/>
      <c r="B5445" s="9"/>
      <c r="C5445" s="9"/>
      <c r="D5445" s="9"/>
      <c r="E5445" s="9"/>
      <c r="F5445" s="9"/>
      <c r="G5445" s="9"/>
      <c r="H5445" s="9"/>
      <c r="I5445" s="9"/>
      <c r="J5445" s="9"/>
      <c r="K5445" s="9"/>
      <c r="L5445" s="9"/>
      <c r="M5445" s="9"/>
      <c r="N5445" s="9"/>
    </row>
    <row r="5446" spans="1:14" x14ac:dyDescent="0.2">
      <c r="A5446" s="9"/>
      <c r="B5446" s="9"/>
      <c r="C5446" s="9"/>
      <c r="D5446" s="9"/>
      <c r="E5446" s="9"/>
      <c r="F5446" s="9"/>
      <c r="G5446" s="9"/>
      <c r="H5446" s="9"/>
      <c r="I5446" s="9"/>
      <c r="J5446" s="9"/>
      <c r="K5446" s="9"/>
      <c r="L5446" s="9"/>
      <c r="M5446" s="9"/>
      <c r="N5446" s="9"/>
    </row>
    <row r="5447" spans="1:14" x14ac:dyDescent="0.2">
      <c r="A5447" s="9"/>
      <c r="B5447" s="9"/>
      <c r="C5447" s="9"/>
      <c r="D5447" s="9"/>
      <c r="E5447" s="9"/>
      <c r="F5447" s="9"/>
      <c r="G5447" s="9"/>
      <c r="H5447" s="9"/>
      <c r="I5447" s="9"/>
      <c r="J5447" s="9"/>
      <c r="K5447" s="9"/>
      <c r="L5447" s="9"/>
      <c r="M5447" s="9"/>
      <c r="N5447" s="9"/>
    </row>
    <row r="5448" spans="1:14" x14ac:dyDescent="0.2">
      <c r="A5448" s="9"/>
      <c r="B5448" s="9"/>
      <c r="C5448" s="9"/>
      <c r="D5448" s="9"/>
      <c r="E5448" s="9"/>
      <c r="F5448" s="9"/>
      <c r="G5448" s="9"/>
      <c r="H5448" s="9"/>
      <c r="I5448" s="9"/>
      <c r="J5448" s="9"/>
      <c r="K5448" s="9"/>
      <c r="L5448" s="9"/>
      <c r="M5448" s="9"/>
      <c r="N5448" s="9"/>
    </row>
    <row r="5449" spans="1:14" x14ac:dyDescent="0.2">
      <c r="A5449" s="9"/>
      <c r="B5449" s="9"/>
      <c r="C5449" s="9"/>
      <c r="D5449" s="9"/>
      <c r="E5449" s="9"/>
      <c r="F5449" s="9"/>
      <c r="G5449" s="9"/>
      <c r="H5449" s="9"/>
      <c r="I5449" s="9"/>
      <c r="J5449" s="9"/>
      <c r="K5449" s="9"/>
      <c r="L5449" s="9"/>
      <c r="M5449" s="9"/>
      <c r="N5449" s="9"/>
    </row>
    <row r="5450" spans="1:14" x14ac:dyDescent="0.2">
      <c r="A5450" s="9"/>
      <c r="B5450" s="9"/>
      <c r="C5450" s="9"/>
      <c r="D5450" s="9"/>
      <c r="E5450" s="9"/>
      <c r="F5450" s="9"/>
      <c r="G5450" s="9"/>
      <c r="H5450" s="9"/>
      <c r="I5450" s="9"/>
      <c r="J5450" s="9"/>
      <c r="K5450" s="9"/>
      <c r="L5450" s="9"/>
      <c r="M5450" s="9"/>
      <c r="N5450" s="9"/>
    </row>
    <row r="5451" spans="1:14" x14ac:dyDescent="0.2">
      <c r="A5451" s="9"/>
      <c r="B5451" s="9"/>
      <c r="C5451" s="9"/>
      <c r="D5451" s="9"/>
      <c r="E5451" s="9"/>
      <c r="F5451" s="9"/>
      <c r="G5451" s="9"/>
      <c r="H5451" s="9"/>
      <c r="I5451" s="9"/>
      <c r="J5451" s="9"/>
      <c r="K5451" s="9"/>
      <c r="L5451" s="9"/>
      <c r="M5451" s="9"/>
      <c r="N5451" s="9"/>
    </row>
    <row r="5452" spans="1:14" x14ac:dyDescent="0.2">
      <c r="A5452" s="9"/>
      <c r="B5452" s="9"/>
      <c r="C5452" s="9"/>
      <c r="D5452" s="9"/>
      <c r="E5452" s="9"/>
      <c r="F5452" s="9"/>
      <c r="G5452" s="9"/>
      <c r="H5452" s="9"/>
      <c r="I5452" s="9"/>
      <c r="J5452" s="9"/>
      <c r="K5452" s="9"/>
      <c r="L5452" s="9"/>
      <c r="M5452" s="9"/>
      <c r="N5452" s="9"/>
    </row>
    <row r="5453" spans="1:14" x14ac:dyDescent="0.2">
      <c r="A5453" s="9"/>
      <c r="B5453" s="9"/>
      <c r="C5453" s="9"/>
      <c r="D5453" s="9"/>
      <c r="E5453" s="9"/>
      <c r="F5453" s="9"/>
      <c r="G5453" s="9"/>
      <c r="H5453" s="9"/>
      <c r="I5453" s="9"/>
      <c r="J5453" s="9"/>
      <c r="K5453" s="9"/>
      <c r="L5453" s="9"/>
      <c r="M5453" s="9"/>
      <c r="N5453" s="9"/>
    </row>
    <row r="5454" spans="1:14" x14ac:dyDescent="0.2">
      <c r="A5454" s="9"/>
      <c r="B5454" s="9"/>
      <c r="C5454" s="9"/>
      <c r="D5454" s="9"/>
      <c r="E5454" s="9"/>
      <c r="F5454" s="9"/>
      <c r="G5454" s="9"/>
      <c r="H5454" s="9"/>
      <c r="I5454" s="9"/>
      <c r="J5454" s="9"/>
      <c r="K5454" s="9"/>
      <c r="L5454" s="9"/>
      <c r="M5454" s="9"/>
      <c r="N5454" s="9"/>
    </row>
    <row r="5455" spans="1:14" x14ac:dyDescent="0.2">
      <c r="A5455" s="9"/>
      <c r="B5455" s="9"/>
      <c r="C5455" s="9"/>
      <c r="D5455" s="9"/>
      <c r="E5455" s="9"/>
      <c r="F5455" s="9"/>
      <c r="G5455" s="9"/>
      <c r="H5455" s="9"/>
      <c r="I5455" s="9"/>
      <c r="J5455" s="9"/>
      <c r="K5455" s="9"/>
      <c r="L5455" s="9"/>
      <c r="M5455" s="9"/>
      <c r="N5455" s="9"/>
    </row>
    <row r="5456" spans="1:14" x14ac:dyDescent="0.2">
      <c r="A5456" s="9"/>
      <c r="B5456" s="9"/>
      <c r="C5456" s="9"/>
      <c r="D5456" s="9"/>
      <c r="E5456" s="9"/>
      <c r="F5456" s="9"/>
      <c r="G5456" s="9"/>
      <c r="H5456" s="9"/>
      <c r="I5456" s="9"/>
      <c r="J5456" s="9"/>
      <c r="K5456" s="9"/>
      <c r="L5456" s="9"/>
      <c r="M5456" s="9"/>
      <c r="N5456" s="9"/>
    </row>
    <row r="5457" spans="1:14" x14ac:dyDescent="0.2">
      <c r="A5457" s="9"/>
      <c r="B5457" s="9"/>
      <c r="C5457" s="9"/>
      <c r="D5457" s="9"/>
      <c r="E5457" s="9"/>
      <c r="F5457" s="9"/>
      <c r="G5457" s="9"/>
      <c r="H5457" s="9"/>
      <c r="I5457" s="9"/>
      <c r="J5457" s="9"/>
      <c r="K5457" s="9"/>
      <c r="L5457" s="9"/>
      <c r="M5457" s="9"/>
      <c r="N5457" s="9"/>
    </row>
    <row r="5458" spans="1:14" x14ac:dyDescent="0.2">
      <c r="A5458" s="9"/>
      <c r="B5458" s="9"/>
      <c r="C5458" s="9"/>
      <c r="D5458" s="9"/>
      <c r="E5458" s="9"/>
      <c r="F5458" s="9"/>
      <c r="G5458" s="9"/>
      <c r="H5458" s="9"/>
      <c r="I5458" s="9"/>
      <c r="J5458" s="9"/>
      <c r="K5458" s="9"/>
      <c r="L5458" s="9"/>
      <c r="M5458" s="9"/>
      <c r="N5458" s="9"/>
    </row>
    <row r="5459" spans="1:14" x14ac:dyDescent="0.2">
      <c r="A5459" s="9"/>
      <c r="B5459" s="9"/>
      <c r="C5459" s="9"/>
      <c r="D5459" s="9"/>
      <c r="E5459" s="9"/>
      <c r="F5459" s="9"/>
      <c r="G5459" s="9"/>
      <c r="H5459" s="9"/>
      <c r="I5459" s="9"/>
      <c r="J5459" s="9"/>
      <c r="K5459" s="9"/>
      <c r="L5459" s="9"/>
      <c r="M5459" s="9"/>
      <c r="N5459" s="9"/>
    </row>
    <row r="5460" spans="1:14" x14ac:dyDescent="0.2">
      <c r="A5460" s="9"/>
      <c r="B5460" s="9"/>
      <c r="C5460" s="9"/>
      <c r="D5460" s="9"/>
      <c r="E5460" s="9"/>
      <c r="F5460" s="9"/>
      <c r="G5460" s="9"/>
      <c r="H5460" s="9"/>
      <c r="I5460" s="9"/>
      <c r="J5460" s="9"/>
      <c r="K5460" s="9"/>
      <c r="L5460" s="9"/>
      <c r="M5460" s="9"/>
      <c r="N5460" s="9"/>
    </row>
    <row r="5461" spans="1:14" x14ac:dyDescent="0.2">
      <c r="A5461" s="9"/>
      <c r="B5461" s="9"/>
      <c r="C5461" s="9"/>
      <c r="D5461" s="9"/>
      <c r="E5461" s="9"/>
      <c r="F5461" s="9"/>
      <c r="G5461" s="9"/>
      <c r="H5461" s="9"/>
      <c r="I5461" s="9"/>
      <c r="J5461" s="9"/>
      <c r="K5461" s="9"/>
      <c r="L5461" s="9"/>
      <c r="M5461" s="9"/>
      <c r="N5461" s="9"/>
    </row>
    <row r="5462" spans="1:14" x14ac:dyDescent="0.2">
      <c r="A5462" s="9"/>
      <c r="B5462" s="9"/>
      <c r="C5462" s="9"/>
      <c r="D5462" s="9"/>
      <c r="E5462" s="9"/>
      <c r="F5462" s="9"/>
      <c r="G5462" s="9"/>
      <c r="H5462" s="9"/>
      <c r="I5462" s="9"/>
      <c r="J5462" s="9"/>
      <c r="K5462" s="9"/>
      <c r="L5462" s="9"/>
      <c r="M5462" s="9"/>
      <c r="N5462" s="9"/>
    </row>
    <row r="5463" spans="1:14" x14ac:dyDescent="0.2">
      <c r="A5463" s="9"/>
      <c r="B5463" s="9"/>
      <c r="C5463" s="9"/>
      <c r="D5463" s="9"/>
      <c r="E5463" s="9"/>
      <c r="F5463" s="9"/>
      <c r="G5463" s="9"/>
      <c r="H5463" s="9"/>
      <c r="I5463" s="9"/>
      <c r="J5463" s="9"/>
      <c r="K5463" s="9"/>
      <c r="L5463" s="9"/>
      <c r="M5463" s="9"/>
      <c r="N5463" s="9"/>
    </row>
    <row r="5464" spans="1:14" x14ac:dyDescent="0.2">
      <c r="A5464" s="9"/>
      <c r="B5464" s="9"/>
      <c r="C5464" s="9"/>
      <c r="D5464" s="9"/>
      <c r="E5464" s="9"/>
      <c r="F5464" s="9"/>
      <c r="G5464" s="9"/>
      <c r="H5464" s="9"/>
      <c r="I5464" s="9"/>
      <c r="J5464" s="9"/>
      <c r="K5464" s="9"/>
      <c r="L5464" s="9"/>
      <c r="M5464" s="9"/>
      <c r="N5464" s="9"/>
    </row>
    <row r="5465" spans="1:14" x14ac:dyDescent="0.2">
      <c r="A5465" s="9"/>
      <c r="B5465" s="9"/>
      <c r="C5465" s="9"/>
      <c r="D5465" s="9"/>
      <c r="E5465" s="9"/>
      <c r="F5465" s="9"/>
      <c r="G5465" s="9"/>
      <c r="H5465" s="9"/>
      <c r="I5465" s="9"/>
      <c r="J5465" s="9"/>
      <c r="K5465" s="9"/>
      <c r="L5465" s="9"/>
      <c r="M5465" s="9"/>
      <c r="N5465" s="9"/>
    </row>
    <row r="5466" spans="1:14" x14ac:dyDescent="0.2">
      <c r="A5466" s="9"/>
      <c r="B5466" s="9"/>
      <c r="C5466" s="9"/>
      <c r="D5466" s="9"/>
      <c r="E5466" s="9"/>
      <c r="F5466" s="9"/>
      <c r="G5466" s="9"/>
      <c r="H5466" s="9"/>
      <c r="I5466" s="9"/>
      <c r="J5466" s="9"/>
      <c r="K5466" s="9"/>
      <c r="L5466" s="9"/>
      <c r="M5466" s="9"/>
      <c r="N5466" s="9"/>
    </row>
    <row r="5467" spans="1:14" x14ac:dyDescent="0.2">
      <c r="A5467" s="9"/>
      <c r="B5467" s="9"/>
      <c r="C5467" s="9"/>
      <c r="D5467" s="9"/>
      <c r="E5467" s="9"/>
      <c r="F5467" s="9"/>
      <c r="G5467" s="9"/>
      <c r="H5467" s="9"/>
      <c r="I5467" s="9"/>
      <c r="J5467" s="9"/>
      <c r="K5467" s="9"/>
      <c r="L5467" s="9"/>
      <c r="M5467" s="9"/>
      <c r="N5467" s="9"/>
    </row>
    <row r="5468" spans="1:14" x14ac:dyDescent="0.2">
      <c r="A5468" s="9"/>
      <c r="B5468" s="9"/>
      <c r="C5468" s="9"/>
      <c r="D5468" s="9"/>
      <c r="E5468" s="9"/>
      <c r="F5468" s="9"/>
      <c r="G5468" s="9"/>
      <c r="H5468" s="9"/>
      <c r="I5468" s="9"/>
      <c r="J5468" s="9"/>
      <c r="K5468" s="9"/>
      <c r="L5468" s="9"/>
      <c r="M5468" s="9"/>
      <c r="N5468" s="9"/>
    </row>
    <row r="5469" spans="1:14" x14ac:dyDescent="0.2">
      <c r="A5469" s="9"/>
      <c r="B5469" s="9"/>
      <c r="C5469" s="9"/>
      <c r="D5469" s="9"/>
      <c r="E5469" s="9"/>
      <c r="F5469" s="9"/>
      <c r="G5469" s="9"/>
      <c r="H5469" s="9"/>
      <c r="I5469" s="9"/>
      <c r="J5469" s="9"/>
      <c r="K5469" s="9"/>
      <c r="L5469" s="9"/>
      <c r="M5469" s="9"/>
      <c r="N5469" s="9"/>
    </row>
    <row r="5470" spans="1:14" x14ac:dyDescent="0.2">
      <c r="A5470" s="9"/>
      <c r="B5470" s="9"/>
      <c r="C5470" s="9"/>
      <c r="D5470" s="9"/>
      <c r="E5470" s="9"/>
      <c r="F5470" s="9"/>
      <c r="G5470" s="9"/>
      <c r="H5470" s="9"/>
      <c r="I5470" s="9"/>
      <c r="J5470" s="9"/>
      <c r="K5470" s="9"/>
      <c r="L5470" s="9"/>
      <c r="M5470" s="9"/>
      <c r="N5470" s="9"/>
    </row>
    <row r="5471" spans="1:14" x14ac:dyDescent="0.2">
      <c r="A5471" s="9"/>
      <c r="B5471" s="9"/>
      <c r="C5471" s="9"/>
      <c r="D5471" s="9"/>
      <c r="E5471" s="9"/>
      <c r="F5471" s="9"/>
      <c r="G5471" s="9"/>
      <c r="H5471" s="9"/>
      <c r="I5471" s="9"/>
      <c r="J5471" s="9"/>
      <c r="K5471" s="9"/>
      <c r="L5471" s="9"/>
      <c r="M5471" s="9"/>
      <c r="N5471" s="9"/>
    </row>
    <row r="5472" spans="1:14" x14ac:dyDescent="0.2">
      <c r="A5472" s="9"/>
      <c r="B5472" s="9"/>
      <c r="C5472" s="9"/>
      <c r="D5472" s="9"/>
      <c r="E5472" s="9"/>
      <c r="F5472" s="9"/>
      <c r="G5472" s="9"/>
      <c r="H5472" s="9"/>
      <c r="I5472" s="9"/>
      <c r="J5472" s="9"/>
      <c r="K5472" s="9"/>
      <c r="L5472" s="9"/>
      <c r="M5472" s="9"/>
      <c r="N5472" s="9"/>
    </row>
    <row r="5473" spans="1:14" x14ac:dyDescent="0.2">
      <c r="A5473" s="9"/>
      <c r="B5473" s="9"/>
      <c r="C5473" s="9"/>
      <c r="D5473" s="9"/>
      <c r="E5473" s="9"/>
      <c r="F5473" s="9"/>
      <c r="G5473" s="9"/>
      <c r="H5473" s="9"/>
      <c r="I5473" s="9"/>
      <c r="J5473" s="9"/>
      <c r="K5473" s="9"/>
      <c r="L5473" s="9"/>
      <c r="M5473" s="9"/>
      <c r="N5473" s="9"/>
    </row>
    <row r="5474" spans="1:14" x14ac:dyDescent="0.2">
      <c r="A5474" s="9"/>
      <c r="B5474" s="9"/>
      <c r="C5474" s="9"/>
      <c r="D5474" s="9"/>
      <c r="E5474" s="9"/>
      <c r="F5474" s="9"/>
      <c r="G5474" s="9"/>
      <c r="H5474" s="9"/>
      <c r="I5474" s="9"/>
      <c r="J5474" s="9"/>
      <c r="K5474" s="9"/>
      <c r="L5474" s="9"/>
      <c r="M5474" s="9"/>
      <c r="N5474" s="9"/>
    </row>
    <row r="5475" spans="1:14" x14ac:dyDescent="0.2">
      <c r="A5475" s="9"/>
      <c r="B5475" s="9"/>
      <c r="C5475" s="9"/>
      <c r="D5475" s="9"/>
      <c r="E5475" s="9"/>
      <c r="F5475" s="9"/>
      <c r="G5475" s="9"/>
      <c r="H5475" s="9"/>
      <c r="I5475" s="9"/>
      <c r="J5475" s="9"/>
      <c r="K5475" s="9"/>
      <c r="L5475" s="9"/>
      <c r="M5475" s="9"/>
      <c r="N5475" s="9"/>
    </row>
    <row r="5476" spans="1:14" x14ac:dyDescent="0.2">
      <c r="A5476" s="9"/>
      <c r="B5476" s="9"/>
      <c r="C5476" s="9"/>
      <c r="D5476" s="9"/>
      <c r="E5476" s="9"/>
      <c r="F5476" s="9"/>
      <c r="G5476" s="9"/>
      <c r="H5476" s="9"/>
      <c r="I5476" s="9"/>
      <c r="J5476" s="9"/>
      <c r="K5476" s="9"/>
      <c r="L5476" s="9"/>
      <c r="M5476" s="9"/>
      <c r="N5476" s="9"/>
    </row>
    <row r="5477" spans="1:14" x14ac:dyDescent="0.2">
      <c r="A5477" s="9"/>
      <c r="B5477" s="9"/>
      <c r="C5477" s="9"/>
      <c r="D5477" s="9"/>
      <c r="E5477" s="9"/>
      <c r="F5477" s="9"/>
      <c r="G5477" s="9"/>
      <c r="H5477" s="9"/>
      <c r="I5477" s="9"/>
      <c r="J5477" s="9"/>
      <c r="K5477" s="9"/>
      <c r="L5477" s="9"/>
      <c r="M5477" s="9"/>
      <c r="N5477" s="9"/>
    </row>
    <row r="5478" spans="1:14" x14ac:dyDescent="0.2">
      <c r="A5478" s="9"/>
      <c r="B5478" s="9"/>
      <c r="C5478" s="9"/>
      <c r="D5478" s="9"/>
      <c r="E5478" s="9"/>
      <c r="F5478" s="9"/>
      <c r="G5478" s="9"/>
      <c r="H5478" s="9"/>
      <c r="I5478" s="9"/>
      <c r="J5478" s="9"/>
      <c r="K5478" s="9"/>
      <c r="L5478" s="9"/>
      <c r="M5478" s="9"/>
      <c r="N5478" s="9"/>
    </row>
    <row r="5479" spans="1:14" x14ac:dyDescent="0.2">
      <c r="A5479" s="9"/>
      <c r="B5479" s="9"/>
      <c r="C5479" s="9"/>
      <c r="D5479" s="9"/>
      <c r="E5479" s="9"/>
      <c r="F5479" s="9"/>
      <c r="G5479" s="9"/>
      <c r="H5479" s="9"/>
      <c r="I5479" s="9"/>
      <c r="J5479" s="9"/>
      <c r="K5479" s="9"/>
      <c r="L5479" s="9"/>
      <c r="M5479" s="9"/>
      <c r="N5479" s="9"/>
    </row>
    <row r="5480" spans="1:14" x14ac:dyDescent="0.2">
      <c r="A5480" s="9"/>
      <c r="B5480" s="9"/>
      <c r="C5480" s="9"/>
      <c r="D5480" s="9"/>
      <c r="E5480" s="9"/>
      <c r="F5480" s="9"/>
      <c r="G5480" s="9"/>
      <c r="H5480" s="9"/>
      <c r="I5480" s="9"/>
      <c r="J5480" s="9"/>
      <c r="K5480" s="9"/>
      <c r="L5480" s="9"/>
      <c r="M5480" s="9"/>
      <c r="N5480" s="9"/>
    </row>
    <row r="5481" spans="1:14" x14ac:dyDescent="0.2">
      <c r="A5481" s="9"/>
      <c r="B5481" s="9"/>
      <c r="C5481" s="9"/>
      <c r="D5481" s="9"/>
      <c r="E5481" s="9"/>
      <c r="F5481" s="9"/>
      <c r="G5481" s="9"/>
      <c r="H5481" s="9"/>
      <c r="I5481" s="9"/>
      <c r="J5481" s="9"/>
      <c r="K5481" s="9"/>
      <c r="L5481" s="9"/>
      <c r="M5481" s="9"/>
      <c r="N5481" s="9"/>
    </row>
    <row r="5482" spans="1:14" x14ac:dyDescent="0.2">
      <c r="A5482" s="9"/>
      <c r="B5482" s="9"/>
      <c r="C5482" s="9"/>
      <c r="D5482" s="9"/>
      <c r="E5482" s="9"/>
      <c r="F5482" s="9"/>
      <c r="G5482" s="9"/>
      <c r="H5482" s="9"/>
      <c r="I5482" s="9"/>
      <c r="J5482" s="9"/>
      <c r="K5482" s="9"/>
      <c r="L5482" s="9"/>
      <c r="M5482" s="9"/>
      <c r="N5482" s="9"/>
    </row>
    <row r="5483" spans="1:14" x14ac:dyDescent="0.2">
      <c r="A5483" s="9"/>
      <c r="B5483" s="9"/>
      <c r="C5483" s="9"/>
      <c r="D5483" s="9"/>
      <c r="E5483" s="9"/>
      <c r="F5483" s="9"/>
      <c r="G5483" s="9"/>
      <c r="H5483" s="9"/>
      <c r="I5483" s="9"/>
      <c r="J5483" s="9"/>
      <c r="K5483" s="9"/>
      <c r="L5483" s="9"/>
      <c r="M5483" s="9"/>
      <c r="N5483" s="9"/>
    </row>
    <row r="5484" spans="1:14" x14ac:dyDescent="0.2">
      <c r="A5484" s="9"/>
      <c r="B5484" s="9"/>
      <c r="C5484" s="9"/>
      <c r="D5484" s="9"/>
      <c r="E5484" s="9"/>
      <c r="F5484" s="9"/>
      <c r="G5484" s="9"/>
      <c r="H5484" s="9"/>
      <c r="I5484" s="9"/>
      <c r="J5484" s="9"/>
      <c r="K5484" s="9"/>
      <c r="L5484" s="9"/>
      <c r="M5484" s="9"/>
      <c r="N5484" s="9"/>
    </row>
    <row r="5485" spans="1:14" x14ac:dyDescent="0.2">
      <c r="A5485" s="9"/>
      <c r="B5485" s="9"/>
      <c r="C5485" s="9"/>
      <c r="D5485" s="9"/>
      <c r="E5485" s="9"/>
      <c r="F5485" s="9"/>
      <c r="G5485" s="9"/>
      <c r="H5485" s="9"/>
      <c r="I5485" s="9"/>
      <c r="J5485" s="9"/>
      <c r="K5485" s="9"/>
      <c r="L5485" s="9"/>
      <c r="M5485" s="9"/>
      <c r="N5485" s="9"/>
    </row>
    <row r="5486" spans="1:14" x14ac:dyDescent="0.2">
      <c r="A5486" s="9"/>
      <c r="B5486" s="9"/>
      <c r="C5486" s="9"/>
      <c r="D5486" s="9"/>
      <c r="E5486" s="9"/>
      <c r="F5486" s="9"/>
      <c r="G5486" s="9"/>
      <c r="H5486" s="9"/>
      <c r="I5486" s="9"/>
      <c r="J5486" s="9"/>
      <c r="K5486" s="9"/>
      <c r="L5486" s="9"/>
      <c r="M5486" s="9"/>
      <c r="N5486" s="9"/>
    </row>
    <row r="5487" spans="1:14" x14ac:dyDescent="0.2">
      <c r="A5487" s="9"/>
      <c r="B5487" s="9"/>
      <c r="C5487" s="9"/>
      <c r="D5487" s="9"/>
      <c r="E5487" s="9"/>
      <c r="F5487" s="9"/>
      <c r="G5487" s="9"/>
      <c r="H5487" s="9"/>
      <c r="I5487" s="9"/>
      <c r="J5487" s="9"/>
      <c r="K5487" s="9"/>
      <c r="L5487" s="9"/>
      <c r="M5487" s="9"/>
      <c r="N5487" s="9"/>
    </row>
    <row r="5488" spans="1:14" x14ac:dyDescent="0.2">
      <c r="A5488" s="9"/>
      <c r="B5488" s="9"/>
      <c r="C5488" s="9"/>
      <c r="D5488" s="9"/>
      <c r="E5488" s="9"/>
      <c r="F5488" s="9"/>
      <c r="G5488" s="9"/>
      <c r="H5488" s="9"/>
      <c r="I5488" s="9"/>
      <c r="J5488" s="9"/>
      <c r="K5488" s="9"/>
      <c r="L5488" s="9"/>
      <c r="M5488" s="9"/>
      <c r="N5488" s="9"/>
    </row>
    <row r="5489" spans="1:14" x14ac:dyDescent="0.2">
      <c r="A5489" s="9"/>
      <c r="B5489" s="9"/>
      <c r="C5489" s="9"/>
      <c r="D5489" s="9"/>
      <c r="E5489" s="9"/>
      <c r="F5489" s="9"/>
      <c r="G5489" s="9"/>
      <c r="H5489" s="9"/>
      <c r="I5489" s="9"/>
      <c r="J5489" s="9"/>
      <c r="K5489" s="9"/>
      <c r="L5489" s="9"/>
      <c r="M5489" s="9"/>
      <c r="N5489" s="9"/>
    </row>
    <row r="5490" spans="1:14" x14ac:dyDescent="0.2">
      <c r="A5490" s="9"/>
      <c r="B5490" s="9"/>
      <c r="C5490" s="9"/>
      <c r="D5490" s="9"/>
      <c r="E5490" s="9"/>
      <c r="F5490" s="9"/>
      <c r="G5490" s="9"/>
      <c r="H5490" s="9"/>
      <c r="I5490" s="9"/>
      <c r="J5490" s="9"/>
      <c r="K5490" s="9"/>
      <c r="L5490" s="9"/>
      <c r="M5490" s="9"/>
      <c r="N5490" s="9"/>
    </row>
    <row r="5491" spans="1:14" x14ac:dyDescent="0.2">
      <c r="A5491" s="9"/>
      <c r="B5491" s="9"/>
      <c r="C5491" s="9"/>
      <c r="D5491" s="9"/>
      <c r="E5491" s="9"/>
      <c r="F5491" s="9"/>
      <c r="G5491" s="9"/>
      <c r="H5491" s="9"/>
      <c r="I5491" s="9"/>
      <c r="J5491" s="9"/>
      <c r="K5491" s="9"/>
      <c r="L5491" s="9"/>
      <c r="M5491" s="9"/>
      <c r="N5491" s="9"/>
    </row>
    <row r="5492" spans="1:14" x14ac:dyDescent="0.2">
      <c r="A5492" s="9"/>
      <c r="B5492" s="9"/>
      <c r="C5492" s="9"/>
      <c r="D5492" s="9"/>
      <c r="E5492" s="9"/>
      <c r="F5492" s="9"/>
      <c r="G5492" s="9"/>
      <c r="H5492" s="9"/>
      <c r="I5492" s="9"/>
      <c r="J5492" s="9"/>
      <c r="K5492" s="9"/>
      <c r="L5492" s="9"/>
      <c r="M5492" s="9"/>
      <c r="N5492" s="9"/>
    </row>
    <row r="5493" spans="1:14" x14ac:dyDescent="0.2">
      <c r="A5493" s="9"/>
      <c r="B5493" s="9"/>
      <c r="C5493" s="9"/>
      <c r="D5493" s="9"/>
      <c r="E5493" s="9"/>
      <c r="F5493" s="9"/>
      <c r="G5493" s="9"/>
      <c r="H5493" s="9"/>
      <c r="I5493" s="9"/>
      <c r="J5493" s="9"/>
      <c r="K5493" s="9"/>
      <c r="L5493" s="9"/>
      <c r="M5493" s="9"/>
      <c r="N5493" s="9"/>
    </row>
    <row r="5494" spans="1:14" x14ac:dyDescent="0.2">
      <c r="A5494" s="9"/>
      <c r="B5494" s="9"/>
      <c r="C5494" s="9"/>
      <c r="D5494" s="9"/>
      <c r="E5494" s="9"/>
      <c r="F5494" s="9"/>
      <c r="G5494" s="9"/>
      <c r="H5494" s="9"/>
      <c r="I5494" s="9"/>
      <c r="J5494" s="9"/>
      <c r="K5494" s="9"/>
      <c r="L5494" s="9"/>
      <c r="M5494" s="9"/>
      <c r="N5494" s="9"/>
    </row>
    <row r="5495" spans="1:14" x14ac:dyDescent="0.2">
      <c r="A5495" s="9"/>
      <c r="B5495" s="9"/>
      <c r="C5495" s="9"/>
      <c r="D5495" s="9"/>
      <c r="E5495" s="9"/>
      <c r="F5495" s="9"/>
      <c r="G5495" s="9"/>
      <c r="H5495" s="9"/>
      <c r="I5495" s="9"/>
      <c r="J5495" s="9"/>
      <c r="K5495" s="9"/>
      <c r="L5495" s="9"/>
      <c r="M5495" s="9"/>
      <c r="N5495" s="9"/>
    </row>
    <row r="5496" spans="1:14" x14ac:dyDescent="0.2">
      <c r="A5496" s="9"/>
      <c r="B5496" s="9"/>
      <c r="C5496" s="9"/>
      <c r="D5496" s="9"/>
      <c r="E5496" s="9"/>
      <c r="F5496" s="9"/>
      <c r="G5496" s="9"/>
      <c r="H5496" s="9"/>
      <c r="I5496" s="9"/>
      <c r="J5496" s="9"/>
      <c r="K5496" s="9"/>
      <c r="L5496" s="9"/>
      <c r="M5496" s="9"/>
      <c r="N5496" s="9"/>
    </row>
    <row r="5497" spans="1:14" x14ac:dyDescent="0.2">
      <c r="A5497" s="9"/>
      <c r="B5497" s="9"/>
      <c r="C5497" s="9"/>
      <c r="D5497" s="9"/>
      <c r="E5497" s="9"/>
      <c r="F5497" s="9"/>
      <c r="G5497" s="9"/>
      <c r="H5497" s="9"/>
      <c r="I5497" s="9"/>
      <c r="J5497" s="9"/>
      <c r="K5497" s="9"/>
      <c r="L5497" s="9"/>
      <c r="M5497" s="9"/>
      <c r="N5497" s="9"/>
    </row>
    <row r="5498" spans="1:14" x14ac:dyDescent="0.2">
      <c r="A5498" s="9"/>
      <c r="B5498" s="9"/>
      <c r="C5498" s="9"/>
      <c r="D5498" s="9"/>
      <c r="E5498" s="9"/>
      <c r="F5498" s="9"/>
      <c r="G5498" s="9"/>
      <c r="H5498" s="9"/>
      <c r="I5498" s="9"/>
      <c r="J5498" s="9"/>
      <c r="K5498" s="9"/>
      <c r="L5498" s="9"/>
      <c r="M5498" s="9"/>
      <c r="N5498" s="9"/>
    </row>
    <row r="5499" spans="1:14" x14ac:dyDescent="0.2">
      <c r="A5499" s="9"/>
      <c r="B5499" s="9"/>
      <c r="C5499" s="9"/>
      <c r="D5499" s="9"/>
      <c r="E5499" s="9"/>
      <c r="F5499" s="9"/>
      <c r="G5499" s="9"/>
      <c r="H5499" s="9"/>
      <c r="I5499" s="9"/>
      <c r="J5499" s="9"/>
      <c r="K5499" s="9"/>
      <c r="L5499" s="9"/>
      <c r="M5499" s="9"/>
      <c r="N5499" s="9"/>
    </row>
    <row r="5500" spans="1:14" x14ac:dyDescent="0.2">
      <c r="A5500" s="9"/>
      <c r="B5500" s="9"/>
      <c r="C5500" s="9"/>
      <c r="D5500" s="9"/>
      <c r="E5500" s="9"/>
      <c r="F5500" s="9"/>
      <c r="G5500" s="9"/>
      <c r="H5500" s="9"/>
      <c r="I5500" s="9"/>
      <c r="J5500" s="9"/>
      <c r="K5500" s="9"/>
      <c r="L5500" s="9"/>
      <c r="M5500" s="9"/>
      <c r="N5500" s="9"/>
    </row>
    <row r="5501" spans="1:14" x14ac:dyDescent="0.2">
      <c r="A5501" s="9"/>
      <c r="B5501" s="9"/>
      <c r="C5501" s="9"/>
      <c r="D5501" s="9"/>
      <c r="E5501" s="9"/>
      <c r="F5501" s="9"/>
      <c r="G5501" s="9"/>
      <c r="H5501" s="9"/>
      <c r="I5501" s="9"/>
      <c r="J5501" s="9"/>
      <c r="K5501" s="9"/>
      <c r="L5501" s="9"/>
      <c r="M5501" s="9"/>
      <c r="N5501" s="9"/>
    </row>
    <row r="5502" spans="1:14" x14ac:dyDescent="0.2">
      <c r="A5502" s="9"/>
      <c r="B5502" s="9"/>
      <c r="C5502" s="9"/>
      <c r="D5502" s="9"/>
      <c r="E5502" s="9"/>
      <c r="F5502" s="9"/>
      <c r="G5502" s="9"/>
      <c r="H5502" s="9"/>
      <c r="I5502" s="9"/>
      <c r="J5502" s="9"/>
      <c r="K5502" s="9"/>
      <c r="L5502" s="9"/>
      <c r="M5502" s="9"/>
      <c r="N5502" s="9"/>
    </row>
    <row r="5503" spans="1:14" x14ac:dyDescent="0.2">
      <c r="A5503" s="9"/>
      <c r="B5503" s="9"/>
      <c r="C5503" s="9"/>
      <c r="D5503" s="9"/>
      <c r="E5503" s="9"/>
      <c r="F5503" s="9"/>
      <c r="G5503" s="9"/>
      <c r="H5503" s="9"/>
      <c r="I5503" s="9"/>
      <c r="J5503" s="9"/>
      <c r="K5503" s="9"/>
      <c r="L5503" s="9"/>
      <c r="M5503" s="9"/>
      <c r="N5503" s="9"/>
    </row>
    <row r="5504" spans="1:14" x14ac:dyDescent="0.2">
      <c r="A5504" s="9"/>
      <c r="B5504" s="9"/>
      <c r="C5504" s="9"/>
      <c r="D5504" s="9"/>
      <c r="E5504" s="9"/>
      <c r="F5504" s="9"/>
      <c r="G5504" s="9"/>
      <c r="H5504" s="9"/>
      <c r="I5504" s="9"/>
      <c r="J5504" s="9"/>
      <c r="K5504" s="9"/>
      <c r="L5504" s="9"/>
      <c r="M5504" s="9"/>
      <c r="N5504" s="9"/>
    </row>
    <row r="5505" spans="1:14" x14ac:dyDescent="0.2">
      <c r="A5505" s="9"/>
      <c r="B5505" s="9"/>
      <c r="C5505" s="9"/>
      <c r="D5505" s="9"/>
      <c r="E5505" s="9"/>
      <c r="F5505" s="9"/>
      <c r="G5505" s="9"/>
      <c r="H5505" s="9"/>
      <c r="I5505" s="9"/>
      <c r="J5505" s="9"/>
      <c r="K5505" s="9"/>
      <c r="L5505" s="9"/>
      <c r="M5505" s="9"/>
      <c r="N5505" s="9"/>
    </row>
    <row r="5506" spans="1:14" x14ac:dyDescent="0.2">
      <c r="A5506" s="9"/>
      <c r="B5506" s="9"/>
      <c r="C5506" s="9"/>
      <c r="D5506" s="9"/>
      <c r="E5506" s="9"/>
      <c r="F5506" s="9"/>
      <c r="G5506" s="9"/>
      <c r="H5506" s="9"/>
      <c r="I5506" s="9"/>
      <c r="J5506" s="9"/>
      <c r="K5506" s="9"/>
      <c r="L5506" s="9"/>
      <c r="M5506" s="9"/>
      <c r="N5506" s="9"/>
    </row>
    <row r="5507" spans="1:14" x14ac:dyDescent="0.2">
      <c r="A5507" s="9"/>
      <c r="B5507" s="9"/>
      <c r="C5507" s="9"/>
      <c r="D5507" s="9"/>
      <c r="E5507" s="9"/>
      <c r="F5507" s="9"/>
      <c r="G5507" s="9"/>
      <c r="H5507" s="9"/>
      <c r="I5507" s="9"/>
      <c r="J5507" s="9"/>
      <c r="K5507" s="9"/>
      <c r="L5507" s="9"/>
      <c r="M5507" s="9"/>
      <c r="N5507" s="9"/>
    </row>
    <row r="5508" spans="1:14" x14ac:dyDescent="0.2">
      <c r="A5508" s="9"/>
      <c r="B5508" s="9"/>
      <c r="C5508" s="9"/>
      <c r="D5508" s="9"/>
      <c r="E5508" s="9"/>
      <c r="F5508" s="9"/>
      <c r="G5508" s="9"/>
      <c r="H5508" s="9"/>
      <c r="I5508" s="9"/>
      <c r="J5508" s="9"/>
      <c r="K5508" s="9"/>
      <c r="L5508" s="9"/>
      <c r="M5508" s="9"/>
      <c r="N5508" s="9"/>
    </row>
    <row r="5509" spans="1:14" x14ac:dyDescent="0.2">
      <c r="A5509" s="9"/>
      <c r="B5509" s="9"/>
      <c r="C5509" s="9"/>
      <c r="D5509" s="9"/>
      <c r="E5509" s="9"/>
      <c r="F5509" s="9"/>
      <c r="G5509" s="9"/>
      <c r="H5509" s="9"/>
      <c r="I5509" s="9"/>
      <c r="J5509" s="9"/>
      <c r="K5509" s="9"/>
      <c r="L5509" s="9"/>
      <c r="M5509" s="9"/>
      <c r="N5509" s="9"/>
    </row>
    <row r="5510" spans="1:14" x14ac:dyDescent="0.2">
      <c r="A5510" s="9"/>
      <c r="B5510" s="9"/>
      <c r="C5510" s="9"/>
      <c r="D5510" s="9"/>
      <c r="E5510" s="9"/>
      <c r="F5510" s="9"/>
      <c r="G5510" s="9"/>
      <c r="H5510" s="9"/>
      <c r="I5510" s="9"/>
      <c r="J5510" s="9"/>
      <c r="K5510" s="9"/>
      <c r="L5510" s="9"/>
      <c r="M5510" s="9"/>
      <c r="N5510" s="9"/>
    </row>
    <row r="5511" spans="1:14" x14ac:dyDescent="0.2">
      <c r="A5511" s="9"/>
      <c r="B5511" s="9"/>
      <c r="C5511" s="9"/>
      <c r="D5511" s="9"/>
      <c r="E5511" s="9"/>
      <c r="F5511" s="9"/>
      <c r="G5511" s="9"/>
      <c r="H5511" s="9"/>
      <c r="I5511" s="9"/>
      <c r="J5511" s="9"/>
      <c r="K5511" s="9"/>
      <c r="L5511" s="9"/>
      <c r="M5511" s="9"/>
      <c r="N5511" s="9"/>
    </row>
    <row r="5512" spans="1:14" x14ac:dyDescent="0.2">
      <c r="A5512" s="9"/>
      <c r="B5512" s="9"/>
      <c r="C5512" s="9"/>
      <c r="D5512" s="9"/>
      <c r="E5512" s="9"/>
      <c r="F5512" s="9"/>
      <c r="G5512" s="9"/>
      <c r="H5512" s="9"/>
      <c r="I5512" s="9"/>
      <c r="J5512" s="9"/>
      <c r="K5512" s="9"/>
      <c r="L5512" s="9"/>
      <c r="M5512" s="9"/>
      <c r="N5512" s="9"/>
    </row>
    <row r="5513" spans="1:14" x14ac:dyDescent="0.2">
      <c r="A5513" s="9"/>
      <c r="B5513" s="9"/>
      <c r="C5513" s="9"/>
      <c r="D5513" s="9"/>
      <c r="E5513" s="9"/>
      <c r="F5513" s="9"/>
      <c r="G5513" s="9"/>
      <c r="H5513" s="9"/>
      <c r="I5513" s="9"/>
      <c r="J5513" s="9"/>
      <c r="K5513" s="9"/>
      <c r="L5513" s="9"/>
      <c r="M5513" s="9"/>
      <c r="N5513" s="9"/>
    </row>
    <row r="5514" spans="1:14" x14ac:dyDescent="0.2">
      <c r="A5514" s="9"/>
      <c r="B5514" s="9"/>
      <c r="C5514" s="9"/>
      <c r="D5514" s="9"/>
      <c r="E5514" s="9"/>
      <c r="F5514" s="9"/>
      <c r="G5514" s="9"/>
      <c r="H5514" s="9"/>
      <c r="I5514" s="9"/>
      <c r="J5514" s="9"/>
      <c r="K5514" s="9"/>
      <c r="L5514" s="9"/>
      <c r="M5514" s="9"/>
      <c r="N5514" s="9"/>
    </row>
    <row r="5515" spans="1:14" x14ac:dyDescent="0.2">
      <c r="A5515" s="9"/>
      <c r="B5515" s="9"/>
      <c r="C5515" s="9"/>
      <c r="D5515" s="9"/>
      <c r="E5515" s="9"/>
      <c r="F5515" s="9"/>
      <c r="G5515" s="9"/>
      <c r="H5515" s="9"/>
      <c r="I5515" s="9"/>
      <c r="J5515" s="9"/>
      <c r="K5515" s="9"/>
      <c r="L5515" s="9"/>
      <c r="M5515" s="9"/>
      <c r="N5515" s="9"/>
    </row>
    <row r="5516" spans="1:14" x14ac:dyDescent="0.2">
      <c r="A5516" s="9"/>
      <c r="B5516" s="9"/>
      <c r="C5516" s="9"/>
      <c r="D5516" s="9"/>
      <c r="E5516" s="9"/>
      <c r="F5516" s="9"/>
      <c r="G5516" s="9"/>
      <c r="H5516" s="9"/>
      <c r="I5516" s="9"/>
      <c r="J5516" s="9"/>
      <c r="K5516" s="9"/>
      <c r="L5516" s="9"/>
      <c r="M5516" s="9"/>
      <c r="N5516" s="9"/>
    </row>
    <row r="5517" spans="1:14" x14ac:dyDescent="0.2">
      <c r="A5517" s="9"/>
      <c r="B5517" s="9"/>
      <c r="C5517" s="9"/>
      <c r="D5517" s="9"/>
      <c r="E5517" s="9"/>
      <c r="F5517" s="9"/>
      <c r="G5517" s="9"/>
      <c r="H5517" s="9"/>
      <c r="I5517" s="9"/>
      <c r="J5517" s="9"/>
      <c r="K5517" s="9"/>
      <c r="L5517" s="9"/>
      <c r="M5517" s="9"/>
      <c r="N5517" s="9"/>
    </row>
    <row r="5518" spans="1:14" x14ac:dyDescent="0.2">
      <c r="A5518" s="9"/>
      <c r="B5518" s="9"/>
      <c r="C5518" s="9"/>
      <c r="D5518" s="9"/>
      <c r="E5518" s="9"/>
      <c r="F5518" s="9"/>
      <c r="G5518" s="9"/>
      <c r="H5518" s="9"/>
      <c r="I5518" s="9"/>
      <c r="J5518" s="9"/>
      <c r="K5518" s="9"/>
      <c r="L5518" s="9"/>
      <c r="M5518" s="9"/>
      <c r="N5518" s="9"/>
    </row>
    <row r="5519" spans="1:14" x14ac:dyDescent="0.2">
      <c r="A5519" s="9"/>
      <c r="B5519" s="9"/>
      <c r="C5519" s="9"/>
      <c r="D5519" s="9"/>
      <c r="E5519" s="9"/>
      <c r="F5519" s="9"/>
      <c r="G5519" s="9"/>
      <c r="H5519" s="9"/>
      <c r="I5519" s="9"/>
      <c r="J5519" s="9"/>
      <c r="K5519" s="9"/>
      <c r="L5519" s="9"/>
      <c r="M5519" s="9"/>
      <c r="N5519" s="9"/>
    </row>
    <row r="5520" spans="1:14" x14ac:dyDescent="0.2">
      <c r="A5520" s="9"/>
      <c r="B5520" s="9"/>
      <c r="C5520" s="9"/>
      <c r="D5520" s="9"/>
      <c r="E5520" s="9"/>
      <c r="F5520" s="9"/>
      <c r="G5520" s="9"/>
      <c r="H5520" s="9"/>
      <c r="I5520" s="9"/>
      <c r="J5520" s="9"/>
      <c r="K5520" s="9"/>
      <c r="L5520" s="9"/>
      <c r="M5520" s="9"/>
      <c r="N5520" s="9"/>
    </row>
    <row r="5521" spans="1:14" x14ac:dyDescent="0.2">
      <c r="A5521" s="9"/>
      <c r="B5521" s="9"/>
      <c r="C5521" s="9"/>
      <c r="D5521" s="9"/>
      <c r="E5521" s="9"/>
      <c r="F5521" s="9"/>
      <c r="G5521" s="9"/>
      <c r="H5521" s="9"/>
      <c r="I5521" s="9"/>
      <c r="J5521" s="9"/>
      <c r="K5521" s="9"/>
      <c r="L5521" s="9"/>
      <c r="M5521" s="9"/>
      <c r="N5521" s="9"/>
    </row>
    <row r="5522" spans="1:14" x14ac:dyDescent="0.2">
      <c r="A5522" s="9"/>
      <c r="B5522" s="9"/>
      <c r="C5522" s="9"/>
      <c r="D5522" s="9"/>
      <c r="E5522" s="9"/>
      <c r="F5522" s="9"/>
      <c r="G5522" s="9"/>
      <c r="H5522" s="9"/>
      <c r="I5522" s="9"/>
      <c r="J5522" s="9"/>
      <c r="K5522" s="9"/>
      <c r="L5522" s="9"/>
      <c r="M5522" s="9"/>
      <c r="N5522" s="9"/>
    </row>
    <row r="5523" spans="1:14" x14ac:dyDescent="0.2">
      <c r="A5523" s="9"/>
      <c r="B5523" s="9"/>
      <c r="C5523" s="9"/>
      <c r="D5523" s="9"/>
      <c r="E5523" s="9"/>
      <c r="F5523" s="9"/>
      <c r="G5523" s="9"/>
      <c r="H5523" s="9"/>
      <c r="I5523" s="9"/>
      <c r="J5523" s="9"/>
      <c r="K5523" s="9"/>
      <c r="L5523" s="9"/>
      <c r="M5523" s="9"/>
      <c r="N5523" s="9"/>
    </row>
    <row r="5524" spans="1:14" x14ac:dyDescent="0.2">
      <c r="A5524" s="9"/>
      <c r="B5524" s="9"/>
      <c r="C5524" s="9"/>
      <c r="D5524" s="9"/>
      <c r="E5524" s="9"/>
      <c r="F5524" s="9"/>
      <c r="G5524" s="9"/>
      <c r="H5524" s="9"/>
      <c r="I5524" s="9"/>
      <c r="J5524" s="9"/>
      <c r="K5524" s="9"/>
      <c r="L5524" s="9"/>
      <c r="M5524" s="9"/>
      <c r="N5524" s="9"/>
    </row>
    <row r="5525" spans="1:14" x14ac:dyDescent="0.2">
      <c r="A5525" s="9"/>
      <c r="B5525" s="9"/>
      <c r="C5525" s="9"/>
      <c r="D5525" s="9"/>
      <c r="E5525" s="9"/>
      <c r="F5525" s="9"/>
      <c r="G5525" s="9"/>
      <c r="H5525" s="9"/>
      <c r="I5525" s="9"/>
      <c r="J5525" s="9"/>
      <c r="K5525" s="9"/>
      <c r="L5525" s="9"/>
      <c r="M5525" s="9"/>
      <c r="N5525" s="9"/>
    </row>
    <row r="5526" spans="1:14" x14ac:dyDescent="0.2">
      <c r="A5526" s="9"/>
      <c r="B5526" s="9"/>
      <c r="C5526" s="9"/>
      <c r="D5526" s="9"/>
      <c r="E5526" s="9"/>
      <c r="F5526" s="9"/>
      <c r="G5526" s="9"/>
      <c r="H5526" s="9"/>
      <c r="I5526" s="9"/>
      <c r="J5526" s="9"/>
      <c r="K5526" s="9"/>
      <c r="L5526" s="9"/>
      <c r="M5526" s="9"/>
      <c r="N5526" s="9"/>
    </row>
    <row r="5527" spans="1:14" x14ac:dyDescent="0.2">
      <c r="A5527" s="9"/>
      <c r="B5527" s="9"/>
      <c r="C5527" s="9"/>
      <c r="D5527" s="9"/>
      <c r="E5527" s="9"/>
      <c r="F5527" s="9"/>
      <c r="G5527" s="9"/>
      <c r="H5527" s="9"/>
      <c r="I5527" s="9"/>
      <c r="J5527" s="9"/>
      <c r="K5527" s="9"/>
      <c r="L5527" s="9"/>
      <c r="M5527" s="9"/>
      <c r="N5527" s="9"/>
    </row>
    <row r="5528" spans="1:14" x14ac:dyDescent="0.2">
      <c r="A5528" s="9"/>
      <c r="B5528" s="9"/>
      <c r="C5528" s="9"/>
      <c r="D5528" s="9"/>
      <c r="E5528" s="9"/>
      <c r="F5528" s="9"/>
      <c r="G5528" s="9"/>
      <c r="H5528" s="9"/>
      <c r="I5528" s="9"/>
      <c r="J5528" s="9"/>
      <c r="K5528" s="9"/>
      <c r="L5528" s="9"/>
      <c r="M5528" s="9"/>
      <c r="N5528" s="9"/>
    </row>
    <row r="5529" spans="1:14" x14ac:dyDescent="0.2">
      <c r="A5529" s="9"/>
      <c r="B5529" s="9"/>
      <c r="C5529" s="9"/>
      <c r="D5529" s="9"/>
      <c r="E5529" s="9"/>
      <c r="F5529" s="9"/>
      <c r="G5529" s="9"/>
      <c r="H5529" s="9"/>
      <c r="I5529" s="9"/>
      <c r="J5529" s="9"/>
      <c r="K5529" s="9"/>
      <c r="L5529" s="9"/>
      <c r="M5529" s="9"/>
      <c r="N5529" s="9"/>
    </row>
    <row r="5530" spans="1:14" x14ac:dyDescent="0.2">
      <c r="A5530" s="9"/>
      <c r="B5530" s="9"/>
      <c r="C5530" s="9"/>
      <c r="D5530" s="9"/>
      <c r="E5530" s="9"/>
      <c r="F5530" s="9"/>
      <c r="G5530" s="9"/>
      <c r="H5530" s="9"/>
      <c r="I5530" s="9"/>
      <c r="J5530" s="9"/>
      <c r="K5530" s="9"/>
      <c r="L5530" s="9"/>
      <c r="M5530" s="9"/>
      <c r="N5530" s="9"/>
    </row>
    <row r="5531" spans="1:14" x14ac:dyDescent="0.2">
      <c r="A5531" s="9"/>
      <c r="B5531" s="9"/>
      <c r="C5531" s="9"/>
      <c r="D5531" s="9"/>
      <c r="E5531" s="9"/>
      <c r="F5531" s="9"/>
      <c r="G5531" s="9"/>
      <c r="H5531" s="9"/>
      <c r="I5531" s="9"/>
      <c r="J5531" s="9"/>
      <c r="K5531" s="9"/>
      <c r="L5531" s="9"/>
      <c r="M5531" s="9"/>
      <c r="N5531" s="9"/>
    </row>
    <row r="5532" spans="1:14" x14ac:dyDescent="0.2">
      <c r="A5532" s="9"/>
      <c r="B5532" s="9"/>
      <c r="C5532" s="9"/>
      <c r="D5532" s="9"/>
      <c r="E5532" s="9"/>
      <c r="F5532" s="9"/>
      <c r="G5532" s="9"/>
      <c r="H5532" s="9"/>
      <c r="I5532" s="9"/>
      <c r="J5532" s="9"/>
      <c r="K5532" s="9"/>
      <c r="L5532" s="9"/>
      <c r="M5532" s="9"/>
      <c r="N5532" s="9"/>
    </row>
    <row r="5533" spans="1:14" x14ac:dyDescent="0.2">
      <c r="A5533" s="9"/>
      <c r="B5533" s="9"/>
      <c r="C5533" s="9"/>
      <c r="D5533" s="9"/>
      <c r="E5533" s="9"/>
      <c r="F5533" s="9"/>
      <c r="G5533" s="9"/>
      <c r="H5533" s="9"/>
      <c r="I5533" s="9"/>
      <c r="J5533" s="9"/>
      <c r="K5533" s="9"/>
      <c r="L5533" s="9"/>
      <c r="M5533" s="9"/>
      <c r="N5533" s="9"/>
    </row>
    <row r="5534" spans="1:14" x14ac:dyDescent="0.2">
      <c r="A5534" s="9"/>
      <c r="B5534" s="9"/>
      <c r="C5534" s="9"/>
      <c r="D5534" s="9"/>
      <c r="E5534" s="9"/>
      <c r="F5534" s="9"/>
      <c r="G5534" s="9"/>
      <c r="H5534" s="9"/>
      <c r="I5534" s="9"/>
      <c r="J5534" s="9"/>
      <c r="K5534" s="9"/>
      <c r="L5534" s="9"/>
      <c r="M5534" s="9"/>
      <c r="N5534" s="9"/>
    </row>
    <row r="5535" spans="1:14" x14ac:dyDescent="0.2">
      <c r="A5535" s="9"/>
      <c r="B5535" s="9"/>
      <c r="C5535" s="9"/>
      <c r="D5535" s="9"/>
      <c r="E5535" s="9"/>
      <c r="F5535" s="9"/>
      <c r="G5535" s="9"/>
      <c r="H5535" s="9"/>
      <c r="I5535" s="9"/>
      <c r="J5535" s="9"/>
      <c r="K5535" s="9"/>
      <c r="L5535" s="9"/>
      <c r="M5535" s="9"/>
      <c r="N5535" s="9"/>
    </row>
    <row r="5536" spans="1:14" x14ac:dyDescent="0.2">
      <c r="A5536" s="9"/>
      <c r="B5536" s="9"/>
      <c r="C5536" s="9"/>
      <c r="D5536" s="9"/>
      <c r="E5536" s="9"/>
      <c r="F5536" s="9"/>
      <c r="G5536" s="9"/>
      <c r="H5536" s="9"/>
      <c r="I5536" s="9"/>
      <c r="J5536" s="9"/>
      <c r="K5536" s="9"/>
      <c r="L5536" s="9"/>
      <c r="M5536" s="9"/>
      <c r="N5536" s="9"/>
    </row>
    <row r="5537" spans="1:14" x14ac:dyDescent="0.2">
      <c r="A5537" s="9"/>
      <c r="B5537" s="9"/>
      <c r="C5537" s="9"/>
      <c r="D5537" s="9"/>
      <c r="E5537" s="9"/>
      <c r="F5537" s="9"/>
      <c r="G5537" s="9"/>
      <c r="H5537" s="9"/>
      <c r="I5537" s="9"/>
      <c r="J5537" s="9"/>
      <c r="K5537" s="9"/>
      <c r="L5537" s="9"/>
      <c r="M5537" s="9"/>
      <c r="N5537" s="9"/>
    </row>
    <row r="5538" spans="1:14" x14ac:dyDescent="0.2">
      <c r="A5538" s="9"/>
      <c r="B5538" s="9"/>
      <c r="C5538" s="9"/>
      <c r="D5538" s="9"/>
      <c r="E5538" s="9"/>
      <c r="F5538" s="9"/>
      <c r="G5538" s="9"/>
      <c r="H5538" s="9"/>
      <c r="I5538" s="9"/>
      <c r="J5538" s="9"/>
      <c r="K5538" s="9"/>
      <c r="L5538" s="9"/>
      <c r="M5538" s="9"/>
      <c r="N5538" s="9"/>
    </row>
    <row r="5539" spans="1:14" x14ac:dyDescent="0.2">
      <c r="A5539" s="9"/>
      <c r="B5539" s="9"/>
      <c r="C5539" s="9"/>
      <c r="D5539" s="9"/>
      <c r="E5539" s="9"/>
      <c r="F5539" s="9"/>
      <c r="G5539" s="9"/>
      <c r="H5539" s="9"/>
      <c r="I5539" s="9"/>
      <c r="J5539" s="9"/>
      <c r="K5539" s="9"/>
      <c r="L5539" s="9"/>
      <c r="M5539" s="9"/>
      <c r="N5539" s="9"/>
    </row>
    <row r="5540" spans="1:14" x14ac:dyDescent="0.2">
      <c r="A5540" s="9"/>
      <c r="B5540" s="9"/>
      <c r="C5540" s="9"/>
      <c r="D5540" s="9"/>
      <c r="E5540" s="9"/>
      <c r="F5540" s="9"/>
      <c r="G5540" s="9"/>
      <c r="H5540" s="9"/>
      <c r="I5540" s="9"/>
      <c r="J5540" s="9"/>
      <c r="K5540" s="9"/>
      <c r="L5540" s="9"/>
      <c r="M5540" s="9"/>
      <c r="N5540" s="9"/>
    </row>
    <row r="5541" spans="1:14" x14ac:dyDescent="0.2">
      <c r="A5541" s="9"/>
      <c r="B5541" s="9"/>
      <c r="C5541" s="9"/>
      <c r="D5541" s="9"/>
      <c r="E5541" s="9"/>
      <c r="F5541" s="9"/>
      <c r="G5541" s="9"/>
      <c r="H5541" s="9"/>
      <c r="I5541" s="9"/>
      <c r="J5541" s="9"/>
      <c r="K5541" s="9"/>
      <c r="L5541" s="9"/>
      <c r="M5541" s="9"/>
      <c r="N5541" s="9"/>
    </row>
    <row r="5542" spans="1:14" x14ac:dyDescent="0.2">
      <c r="A5542" s="9"/>
      <c r="B5542" s="9"/>
      <c r="C5542" s="9"/>
      <c r="D5542" s="9"/>
      <c r="E5542" s="9"/>
      <c r="F5542" s="9"/>
      <c r="G5542" s="9"/>
      <c r="H5542" s="9"/>
      <c r="I5542" s="9"/>
      <c r="J5542" s="9"/>
      <c r="K5542" s="9"/>
      <c r="L5542" s="9"/>
      <c r="M5542" s="9"/>
      <c r="N5542" s="9"/>
    </row>
    <row r="5543" spans="1:14" x14ac:dyDescent="0.2">
      <c r="A5543" s="9"/>
      <c r="B5543" s="9"/>
      <c r="C5543" s="9"/>
      <c r="D5543" s="9"/>
      <c r="E5543" s="9"/>
      <c r="F5543" s="9"/>
      <c r="G5543" s="9"/>
      <c r="H5543" s="9"/>
      <c r="I5543" s="9"/>
      <c r="J5543" s="9"/>
      <c r="K5543" s="9"/>
      <c r="L5543" s="9"/>
      <c r="M5543" s="9"/>
      <c r="N5543" s="9"/>
    </row>
    <row r="5544" spans="1:14" x14ac:dyDescent="0.2">
      <c r="A5544" s="9"/>
      <c r="B5544" s="9"/>
      <c r="C5544" s="9"/>
      <c r="D5544" s="9"/>
      <c r="E5544" s="9"/>
      <c r="F5544" s="9"/>
      <c r="G5544" s="9"/>
      <c r="H5544" s="9"/>
      <c r="I5544" s="9"/>
      <c r="J5544" s="9"/>
      <c r="K5544" s="9"/>
      <c r="L5544" s="9"/>
      <c r="M5544" s="9"/>
      <c r="N5544" s="9"/>
    </row>
    <row r="5545" spans="1:14" x14ac:dyDescent="0.2">
      <c r="A5545" s="9"/>
      <c r="B5545" s="9"/>
      <c r="C5545" s="9"/>
      <c r="D5545" s="9"/>
      <c r="E5545" s="9"/>
      <c r="F5545" s="9"/>
      <c r="G5545" s="9"/>
      <c r="H5545" s="9"/>
      <c r="I5545" s="9"/>
      <c r="J5545" s="9"/>
      <c r="K5545" s="9"/>
      <c r="L5545" s="9"/>
      <c r="M5545" s="9"/>
      <c r="N5545" s="9"/>
    </row>
    <row r="5546" spans="1:14" x14ac:dyDescent="0.2">
      <c r="A5546" s="9"/>
      <c r="B5546" s="9"/>
      <c r="C5546" s="9"/>
      <c r="D5546" s="9"/>
      <c r="E5546" s="9"/>
      <c r="F5546" s="9"/>
      <c r="G5546" s="9"/>
      <c r="H5546" s="9"/>
      <c r="I5546" s="9"/>
      <c r="J5546" s="9"/>
      <c r="K5546" s="9"/>
      <c r="L5546" s="9"/>
      <c r="M5546" s="9"/>
      <c r="N5546" s="9"/>
    </row>
    <row r="5547" spans="1:14" x14ac:dyDescent="0.2">
      <c r="A5547" s="9"/>
      <c r="B5547" s="9"/>
      <c r="C5547" s="9"/>
      <c r="D5547" s="9"/>
      <c r="E5547" s="9"/>
      <c r="F5547" s="9"/>
      <c r="G5547" s="9"/>
      <c r="H5547" s="9"/>
      <c r="I5547" s="9"/>
      <c r="J5547" s="9"/>
      <c r="K5547" s="9"/>
      <c r="L5547" s="9"/>
      <c r="M5547" s="9"/>
      <c r="N5547" s="9"/>
    </row>
    <row r="5548" spans="1:14" x14ac:dyDescent="0.2">
      <c r="A5548" s="9"/>
      <c r="B5548" s="9"/>
      <c r="C5548" s="9"/>
      <c r="D5548" s="9"/>
      <c r="E5548" s="9"/>
      <c r="F5548" s="9"/>
      <c r="G5548" s="9"/>
      <c r="H5548" s="9"/>
      <c r="I5548" s="9"/>
      <c r="J5548" s="9"/>
      <c r="K5548" s="9"/>
      <c r="L5548" s="9"/>
      <c r="M5548" s="9"/>
      <c r="N5548" s="9"/>
    </row>
    <row r="5549" spans="1:14" x14ac:dyDescent="0.2">
      <c r="A5549" s="9"/>
      <c r="B5549" s="9"/>
      <c r="C5549" s="9"/>
      <c r="D5549" s="9"/>
      <c r="E5549" s="9"/>
      <c r="F5549" s="9"/>
      <c r="G5549" s="9"/>
      <c r="H5549" s="9"/>
      <c r="I5549" s="9"/>
      <c r="J5549" s="9"/>
      <c r="K5549" s="9"/>
      <c r="L5549" s="9"/>
      <c r="M5549" s="9"/>
      <c r="N5549" s="9"/>
    </row>
    <row r="5550" spans="1:14" x14ac:dyDescent="0.2">
      <c r="A5550" s="9"/>
      <c r="B5550" s="9"/>
      <c r="C5550" s="9"/>
      <c r="D5550" s="9"/>
      <c r="E5550" s="9"/>
      <c r="F5550" s="9"/>
      <c r="G5550" s="9"/>
      <c r="H5550" s="9"/>
      <c r="I5550" s="9"/>
      <c r="J5550" s="9"/>
      <c r="K5550" s="9"/>
      <c r="L5550" s="9"/>
      <c r="M5550" s="9"/>
      <c r="N5550" s="9"/>
    </row>
    <row r="5551" spans="1:14" x14ac:dyDescent="0.2">
      <c r="A5551" s="9"/>
      <c r="B5551" s="9"/>
      <c r="C5551" s="9"/>
      <c r="D5551" s="9"/>
      <c r="E5551" s="9"/>
      <c r="F5551" s="9"/>
      <c r="G5551" s="9"/>
      <c r="H5551" s="9"/>
      <c r="I5551" s="9"/>
      <c r="J5551" s="9"/>
      <c r="K5551" s="9"/>
      <c r="L5551" s="9"/>
      <c r="M5551" s="9"/>
      <c r="N5551" s="9"/>
    </row>
    <row r="5552" spans="1:14" x14ac:dyDescent="0.2">
      <c r="A5552" s="9"/>
      <c r="B5552" s="9"/>
      <c r="C5552" s="9"/>
      <c r="D5552" s="9"/>
      <c r="E5552" s="9"/>
      <c r="F5552" s="9"/>
      <c r="G5552" s="9"/>
      <c r="H5552" s="9"/>
      <c r="I5552" s="9"/>
      <c r="J5552" s="9"/>
      <c r="K5552" s="9"/>
      <c r="L5552" s="9"/>
      <c r="M5552" s="9"/>
      <c r="N5552" s="9"/>
    </row>
    <row r="5553" spans="1:14" x14ac:dyDescent="0.2">
      <c r="A5553" s="9"/>
      <c r="B5553" s="9"/>
      <c r="C5553" s="9"/>
      <c r="D5553" s="9"/>
      <c r="E5553" s="9"/>
      <c r="F5553" s="9"/>
      <c r="G5553" s="9"/>
      <c r="H5553" s="9"/>
      <c r="I5553" s="9"/>
      <c r="J5553" s="9"/>
      <c r="K5553" s="9"/>
      <c r="L5553" s="9"/>
      <c r="M5553" s="9"/>
      <c r="N5553" s="9"/>
    </row>
    <row r="5554" spans="1:14" x14ac:dyDescent="0.2">
      <c r="A5554" s="9"/>
      <c r="B5554" s="9"/>
      <c r="C5554" s="9"/>
      <c r="D5554" s="9"/>
      <c r="E5554" s="9"/>
      <c r="F5554" s="9"/>
      <c r="G5554" s="9"/>
      <c r="H5554" s="9"/>
      <c r="I5554" s="9"/>
      <c r="J5554" s="9"/>
      <c r="K5554" s="9"/>
      <c r="L5554" s="9"/>
      <c r="M5554" s="9"/>
      <c r="N5554" s="9"/>
    </row>
    <row r="5555" spans="1:14" x14ac:dyDescent="0.2">
      <c r="A5555" s="9"/>
      <c r="B5555" s="9"/>
      <c r="C5555" s="9"/>
      <c r="D5555" s="9"/>
      <c r="E5555" s="9"/>
      <c r="F5555" s="9"/>
      <c r="G5555" s="9"/>
      <c r="H5555" s="9"/>
      <c r="I5555" s="9"/>
      <c r="J5555" s="9"/>
      <c r="K5555" s="9"/>
      <c r="L5555" s="9"/>
      <c r="M5555" s="9"/>
      <c r="N5555" s="9"/>
    </row>
    <row r="5556" spans="1:14" x14ac:dyDescent="0.2">
      <c r="A5556" s="9"/>
      <c r="B5556" s="9"/>
      <c r="C5556" s="9"/>
      <c r="D5556" s="9"/>
      <c r="E5556" s="9"/>
      <c r="F5556" s="9"/>
      <c r="G5556" s="9"/>
      <c r="H5556" s="9"/>
      <c r="I5556" s="9"/>
      <c r="J5556" s="9"/>
      <c r="K5556" s="9"/>
      <c r="L5556" s="9"/>
      <c r="M5556" s="9"/>
      <c r="N5556" s="9"/>
    </row>
    <row r="5557" spans="1:14" x14ac:dyDescent="0.2">
      <c r="A5557" s="9"/>
      <c r="B5557" s="9"/>
      <c r="C5557" s="9"/>
      <c r="D5557" s="9"/>
      <c r="E5557" s="9"/>
      <c r="F5557" s="9"/>
      <c r="G5557" s="9"/>
      <c r="H5557" s="9"/>
      <c r="I5557" s="9"/>
      <c r="J5557" s="9"/>
      <c r="K5557" s="9"/>
      <c r="L5557" s="9"/>
      <c r="M5557" s="9"/>
      <c r="N5557" s="9"/>
    </row>
    <row r="5558" spans="1:14" x14ac:dyDescent="0.2">
      <c r="A5558" s="9"/>
      <c r="B5558" s="9"/>
      <c r="C5558" s="9"/>
      <c r="D5558" s="9"/>
      <c r="E5558" s="9"/>
      <c r="F5558" s="9"/>
      <c r="G5558" s="9"/>
      <c r="H5558" s="9"/>
      <c r="I5558" s="9"/>
      <c r="J5558" s="9"/>
      <c r="K5558" s="9"/>
      <c r="L5558" s="9"/>
      <c r="M5558" s="9"/>
      <c r="N5558" s="9"/>
    </row>
    <row r="5559" spans="1:14" x14ac:dyDescent="0.2">
      <c r="A5559" s="9"/>
      <c r="B5559" s="9"/>
      <c r="C5559" s="9"/>
      <c r="D5559" s="9"/>
      <c r="E5559" s="9"/>
      <c r="F5559" s="9"/>
      <c r="G5559" s="9"/>
      <c r="H5559" s="9"/>
      <c r="I5559" s="9"/>
      <c r="J5559" s="9"/>
      <c r="K5559" s="9"/>
      <c r="L5559" s="9"/>
      <c r="M5559" s="9"/>
      <c r="N5559" s="9"/>
    </row>
    <row r="5560" spans="1:14" x14ac:dyDescent="0.2">
      <c r="A5560" s="9"/>
      <c r="B5560" s="9"/>
      <c r="C5560" s="9"/>
      <c r="D5560" s="9"/>
      <c r="E5560" s="9"/>
      <c r="F5560" s="9"/>
      <c r="G5560" s="9"/>
      <c r="H5560" s="9"/>
      <c r="I5560" s="9"/>
      <c r="J5560" s="9"/>
      <c r="K5560" s="9"/>
      <c r="L5560" s="9"/>
      <c r="M5560" s="9"/>
      <c r="N5560" s="9"/>
    </row>
    <row r="5561" spans="1:14" x14ac:dyDescent="0.2">
      <c r="A5561" s="9"/>
      <c r="B5561" s="9"/>
      <c r="C5561" s="9"/>
      <c r="D5561" s="9"/>
      <c r="E5561" s="9"/>
      <c r="F5561" s="9"/>
      <c r="G5561" s="9"/>
      <c r="H5561" s="9"/>
      <c r="I5561" s="9"/>
      <c r="J5561" s="9"/>
      <c r="K5561" s="9"/>
      <c r="L5561" s="9"/>
      <c r="M5561" s="9"/>
      <c r="N5561" s="9"/>
    </row>
    <row r="5562" spans="1:14" x14ac:dyDescent="0.2">
      <c r="A5562" s="9"/>
      <c r="B5562" s="9"/>
      <c r="C5562" s="9"/>
      <c r="D5562" s="9"/>
      <c r="E5562" s="9"/>
      <c r="F5562" s="9"/>
      <c r="G5562" s="9"/>
      <c r="H5562" s="9"/>
      <c r="I5562" s="9"/>
      <c r="J5562" s="9"/>
      <c r="K5562" s="9"/>
      <c r="L5562" s="9"/>
      <c r="M5562" s="9"/>
      <c r="N5562" s="9"/>
    </row>
    <row r="5563" spans="1:14" x14ac:dyDescent="0.2">
      <c r="A5563" s="9"/>
      <c r="B5563" s="9"/>
      <c r="C5563" s="9"/>
      <c r="D5563" s="9"/>
      <c r="E5563" s="9"/>
      <c r="F5563" s="9"/>
      <c r="G5563" s="9"/>
      <c r="H5563" s="9"/>
      <c r="I5563" s="9"/>
      <c r="J5563" s="9"/>
      <c r="K5563" s="9"/>
      <c r="L5563" s="9"/>
      <c r="M5563" s="9"/>
      <c r="N5563" s="9"/>
    </row>
    <row r="5564" spans="1:14" x14ac:dyDescent="0.2">
      <c r="A5564" s="9"/>
      <c r="B5564" s="9"/>
      <c r="C5564" s="9"/>
      <c r="D5564" s="9"/>
      <c r="E5564" s="9"/>
      <c r="F5564" s="9"/>
      <c r="G5564" s="9"/>
      <c r="H5564" s="9"/>
      <c r="I5564" s="9"/>
      <c r="J5564" s="9"/>
      <c r="K5564" s="9"/>
      <c r="L5564" s="9"/>
      <c r="M5564" s="9"/>
      <c r="N5564" s="9"/>
    </row>
    <row r="5565" spans="1:14" x14ac:dyDescent="0.2">
      <c r="A5565" s="9"/>
      <c r="B5565" s="9"/>
      <c r="C5565" s="9"/>
      <c r="D5565" s="9"/>
      <c r="E5565" s="9"/>
      <c r="F5565" s="9"/>
      <c r="G5565" s="9"/>
      <c r="H5565" s="9"/>
      <c r="I5565" s="9"/>
      <c r="J5565" s="9"/>
      <c r="K5565" s="9"/>
      <c r="L5565" s="9"/>
      <c r="M5565" s="9"/>
      <c r="N5565" s="9"/>
    </row>
    <row r="5566" spans="1:14" x14ac:dyDescent="0.2">
      <c r="A5566" s="9"/>
      <c r="B5566" s="9"/>
      <c r="C5566" s="9"/>
      <c r="D5566" s="9"/>
      <c r="E5566" s="9"/>
      <c r="F5566" s="9"/>
      <c r="G5566" s="9"/>
      <c r="H5566" s="9"/>
      <c r="I5566" s="9"/>
      <c r="J5566" s="9"/>
      <c r="K5566" s="9"/>
      <c r="L5566" s="9"/>
      <c r="M5566" s="9"/>
      <c r="N5566" s="9"/>
    </row>
    <row r="5567" spans="1:14" x14ac:dyDescent="0.2">
      <c r="A5567" s="9"/>
      <c r="B5567" s="9"/>
      <c r="C5567" s="9"/>
      <c r="D5567" s="9"/>
      <c r="E5567" s="9"/>
      <c r="F5567" s="9"/>
      <c r="G5567" s="9"/>
      <c r="H5567" s="9"/>
      <c r="I5567" s="9"/>
      <c r="J5567" s="9"/>
      <c r="K5567" s="9"/>
      <c r="L5567" s="9"/>
      <c r="M5567" s="9"/>
      <c r="N5567" s="9"/>
    </row>
    <row r="5568" spans="1:14" x14ac:dyDescent="0.2">
      <c r="A5568" s="9"/>
      <c r="B5568" s="9"/>
      <c r="C5568" s="9"/>
      <c r="D5568" s="9"/>
      <c r="E5568" s="9"/>
      <c r="F5568" s="9"/>
      <c r="G5568" s="9"/>
      <c r="H5568" s="9"/>
      <c r="I5568" s="9"/>
      <c r="J5568" s="9"/>
      <c r="K5568" s="9"/>
      <c r="L5568" s="9"/>
      <c r="M5568" s="9"/>
      <c r="N5568" s="9"/>
    </row>
    <row r="5569" spans="1:14" x14ac:dyDescent="0.2">
      <c r="A5569" s="9"/>
      <c r="B5569" s="9"/>
      <c r="C5569" s="9"/>
      <c r="D5569" s="9"/>
      <c r="E5569" s="9"/>
      <c r="F5569" s="9"/>
      <c r="G5569" s="9"/>
      <c r="H5569" s="9"/>
      <c r="I5569" s="9"/>
      <c r="J5569" s="9"/>
      <c r="K5569" s="9"/>
      <c r="L5569" s="9"/>
      <c r="M5569" s="9"/>
      <c r="N5569" s="9"/>
    </row>
    <row r="5570" spans="1:14" x14ac:dyDescent="0.2">
      <c r="A5570" s="9"/>
      <c r="B5570" s="9"/>
      <c r="C5570" s="9"/>
      <c r="D5570" s="9"/>
      <c r="E5570" s="9"/>
      <c r="F5570" s="9"/>
      <c r="G5570" s="9"/>
      <c r="H5570" s="9"/>
      <c r="I5570" s="9"/>
      <c r="J5570" s="9"/>
      <c r="K5570" s="9"/>
      <c r="L5570" s="9"/>
      <c r="M5570" s="9"/>
      <c r="N5570" s="9"/>
    </row>
    <row r="5571" spans="1:14" x14ac:dyDescent="0.2">
      <c r="A5571" s="9"/>
      <c r="B5571" s="9"/>
      <c r="C5571" s="9"/>
      <c r="D5571" s="9"/>
      <c r="E5571" s="9"/>
      <c r="F5571" s="9"/>
      <c r="G5571" s="9"/>
      <c r="H5571" s="9"/>
      <c r="I5571" s="9"/>
      <c r="J5571" s="9"/>
      <c r="K5571" s="9"/>
      <c r="L5571" s="9"/>
      <c r="M5571" s="9"/>
      <c r="N5571" s="9"/>
    </row>
    <row r="5572" spans="1:14" x14ac:dyDescent="0.2">
      <c r="A5572" s="9"/>
      <c r="B5572" s="9"/>
      <c r="C5572" s="9"/>
      <c r="D5572" s="9"/>
      <c r="E5572" s="9"/>
      <c r="F5572" s="9"/>
      <c r="G5572" s="9"/>
      <c r="H5572" s="9"/>
      <c r="I5572" s="9"/>
      <c r="J5572" s="9"/>
      <c r="K5572" s="9"/>
      <c r="L5572" s="9"/>
      <c r="M5572" s="9"/>
      <c r="N5572" s="9"/>
    </row>
    <row r="5573" spans="1:14" x14ac:dyDescent="0.2">
      <c r="A5573" s="9"/>
      <c r="B5573" s="9"/>
      <c r="C5573" s="9"/>
      <c r="D5573" s="9"/>
      <c r="E5573" s="9"/>
      <c r="F5573" s="9"/>
      <c r="G5573" s="9"/>
      <c r="H5573" s="9"/>
      <c r="I5573" s="9"/>
      <c r="J5573" s="9"/>
      <c r="K5573" s="9"/>
      <c r="L5573" s="9"/>
      <c r="M5573" s="9"/>
      <c r="N5573" s="9"/>
    </row>
    <row r="5574" spans="1:14" x14ac:dyDescent="0.2">
      <c r="A5574" s="9"/>
      <c r="B5574" s="9"/>
      <c r="C5574" s="9"/>
      <c r="D5574" s="9"/>
      <c r="E5574" s="9"/>
      <c r="F5574" s="9"/>
      <c r="G5574" s="9"/>
      <c r="H5574" s="9"/>
      <c r="I5574" s="9"/>
      <c r="J5574" s="9"/>
      <c r="K5574" s="9"/>
      <c r="L5574" s="9"/>
      <c r="M5574" s="9"/>
      <c r="N5574" s="9"/>
    </row>
    <row r="5575" spans="1:14" x14ac:dyDescent="0.2">
      <c r="A5575" s="9"/>
      <c r="B5575" s="9"/>
      <c r="C5575" s="9"/>
      <c r="D5575" s="9"/>
      <c r="E5575" s="9"/>
      <c r="F5575" s="9"/>
      <c r="G5575" s="9"/>
      <c r="H5575" s="9"/>
      <c r="I5575" s="9"/>
      <c r="J5575" s="9"/>
      <c r="K5575" s="9"/>
      <c r="L5575" s="9"/>
      <c r="M5575" s="9"/>
      <c r="N5575" s="9"/>
    </row>
    <row r="5576" spans="1:14" x14ac:dyDescent="0.2">
      <c r="A5576" s="9"/>
      <c r="B5576" s="9"/>
      <c r="C5576" s="9"/>
      <c r="D5576" s="9"/>
      <c r="E5576" s="9"/>
      <c r="F5576" s="9"/>
      <c r="G5576" s="9"/>
      <c r="H5576" s="9"/>
      <c r="I5576" s="9"/>
      <c r="J5576" s="9"/>
      <c r="K5576" s="9"/>
      <c r="L5576" s="9"/>
      <c r="M5576" s="9"/>
      <c r="N5576" s="9"/>
    </row>
    <row r="5577" spans="1:14" x14ac:dyDescent="0.2">
      <c r="A5577" s="9"/>
      <c r="B5577" s="9"/>
      <c r="C5577" s="9"/>
      <c r="D5577" s="9"/>
      <c r="E5577" s="9"/>
      <c r="F5577" s="9"/>
      <c r="G5577" s="9"/>
      <c r="H5577" s="9"/>
      <c r="I5577" s="9"/>
      <c r="J5577" s="9"/>
      <c r="K5577" s="9"/>
      <c r="L5577" s="9"/>
      <c r="M5577" s="9"/>
      <c r="N5577" s="9"/>
    </row>
    <row r="5578" spans="1:14" x14ac:dyDescent="0.2">
      <c r="A5578" s="9"/>
      <c r="B5578" s="9"/>
      <c r="C5578" s="9"/>
      <c r="D5578" s="9"/>
      <c r="E5578" s="9"/>
      <c r="F5578" s="9"/>
      <c r="G5578" s="9"/>
      <c r="H5578" s="9"/>
      <c r="I5578" s="9"/>
      <c r="J5578" s="9"/>
      <c r="K5578" s="9"/>
      <c r="L5578" s="9"/>
      <c r="M5578" s="9"/>
      <c r="N5578" s="9"/>
    </row>
    <row r="5579" spans="1:14" x14ac:dyDescent="0.2">
      <c r="A5579" s="9"/>
      <c r="B5579" s="9"/>
      <c r="C5579" s="9"/>
      <c r="D5579" s="9"/>
      <c r="E5579" s="9"/>
      <c r="F5579" s="9"/>
      <c r="G5579" s="9"/>
      <c r="H5579" s="9"/>
      <c r="I5579" s="9"/>
      <c r="J5579" s="9"/>
      <c r="K5579" s="9"/>
      <c r="L5579" s="9"/>
      <c r="M5579" s="9"/>
      <c r="N5579" s="9"/>
    </row>
    <row r="5580" spans="1:14" x14ac:dyDescent="0.2">
      <c r="A5580" s="9"/>
      <c r="B5580" s="9"/>
      <c r="C5580" s="9"/>
      <c r="D5580" s="9"/>
      <c r="E5580" s="9"/>
      <c r="F5580" s="9"/>
      <c r="G5580" s="9"/>
      <c r="H5580" s="9"/>
      <c r="I5580" s="9"/>
      <c r="J5580" s="9"/>
      <c r="K5580" s="9"/>
      <c r="L5580" s="9"/>
      <c r="M5580" s="9"/>
      <c r="N5580" s="9"/>
    </row>
    <row r="5581" spans="1:14" x14ac:dyDescent="0.2">
      <c r="A5581" s="9"/>
      <c r="B5581" s="9"/>
      <c r="C5581" s="9"/>
      <c r="D5581" s="9"/>
      <c r="E5581" s="9"/>
      <c r="F5581" s="9"/>
      <c r="G5581" s="9"/>
      <c r="H5581" s="9"/>
      <c r="I5581" s="9"/>
      <c r="J5581" s="9"/>
      <c r="K5581" s="9"/>
      <c r="L5581" s="9"/>
      <c r="M5581" s="9"/>
      <c r="N5581" s="9"/>
    </row>
    <row r="5582" spans="1:14" x14ac:dyDescent="0.2">
      <c r="A5582" s="9"/>
      <c r="B5582" s="9"/>
      <c r="C5582" s="9"/>
      <c r="D5582" s="9"/>
      <c r="E5582" s="9"/>
      <c r="F5582" s="9"/>
      <c r="G5582" s="9"/>
      <c r="H5582" s="9"/>
      <c r="I5582" s="9"/>
      <c r="J5582" s="9"/>
      <c r="K5582" s="9"/>
      <c r="L5582" s="9"/>
      <c r="M5582" s="9"/>
      <c r="N5582" s="9"/>
    </row>
    <row r="5583" spans="1:14" x14ac:dyDescent="0.2">
      <c r="A5583" s="9"/>
      <c r="B5583" s="9"/>
      <c r="C5583" s="9"/>
      <c r="D5583" s="9"/>
      <c r="E5583" s="9"/>
      <c r="F5583" s="9"/>
      <c r="G5583" s="9"/>
      <c r="H5583" s="9"/>
      <c r="I5583" s="9"/>
      <c r="J5583" s="9"/>
      <c r="K5583" s="9"/>
      <c r="L5583" s="9"/>
      <c r="M5583" s="9"/>
      <c r="N5583" s="9"/>
    </row>
    <row r="5584" spans="1:14" x14ac:dyDescent="0.2">
      <c r="A5584" s="9"/>
      <c r="B5584" s="9"/>
      <c r="C5584" s="9"/>
      <c r="D5584" s="9"/>
      <c r="E5584" s="9"/>
      <c r="F5584" s="9"/>
      <c r="G5584" s="9"/>
      <c r="H5584" s="9"/>
      <c r="I5584" s="9"/>
      <c r="J5584" s="9"/>
      <c r="K5584" s="9"/>
      <c r="L5584" s="9"/>
      <c r="M5584" s="9"/>
      <c r="N5584" s="9"/>
    </row>
    <row r="5585" spans="1:14" x14ac:dyDescent="0.2">
      <c r="A5585" s="9"/>
      <c r="B5585" s="9"/>
      <c r="C5585" s="9"/>
      <c r="D5585" s="9"/>
      <c r="E5585" s="9"/>
      <c r="F5585" s="9"/>
      <c r="G5585" s="9"/>
      <c r="H5585" s="9"/>
      <c r="I5585" s="9"/>
      <c r="J5585" s="9"/>
      <c r="K5585" s="9"/>
      <c r="L5585" s="9"/>
      <c r="M5585" s="9"/>
      <c r="N5585" s="9"/>
    </row>
    <row r="5586" spans="1:14" x14ac:dyDescent="0.2">
      <c r="A5586" s="9"/>
      <c r="B5586" s="9"/>
      <c r="C5586" s="9"/>
      <c r="D5586" s="9"/>
      <c r="E5586" s="9"/>
      <c r="F5586" s="9"/>
      <c r="G5586" s="9"/>
      <c r="H5586" s="9"/>
      <c r="I5586" s="9"/>
      <c r="J5586" s="9"/>
      <c r="K5586" s="9"/>
      <c r="L5586" s="9"/>
      <c r="M5586" s="9"/>
      <c r="N5586" s="9"/>
    </row>
    <row r="5587" spans="1:14" x14ac:dyDescent="0.2">
      <c r="A5587" s="9"/>
      <c r="B5587" s="9"/>
      <c r="C5587" s="9"/>
      <c r="D5587" s="9"/>
      <c r="E5587" s="9"/>
      <c r="F5587" s="9"/>
      <c r="G5587" s="9"/>
      <c r="H5587" s="9"/>
      <c r="I5587" s="9"/>
      <c r="J5587" s="9"/>
      <c r="K5587" s="9"/>
      <c r="L5587" s="9"/>
      <c r="M5587" s="9"/>
      <c r="N5587" s="9"/>
    </row>
    <row r="5588" spans="1:14" x14ac:dyDescent="0.2">
      <c r="A5588" s="9"/>
      <c r="B5588" s="9"/>
      <c r="C5588" s="9"/>
      <c r="D5588" s="9"/>
      <c r="E5588" s="9"/>
      <c r="F5588" s="9"/>
      <c r="G5588" s="9"/>
      <c r="H5588" s="9"/>
      <c r="I5588" s="9"/>
      <c r="J5588" s="9"/>
      <c r="K5588" s="9"/>
      <c r="L5588" s="9"/>
      <c r="M5588" s="9"/>
      <c r="N5588" s="9"/>
    </row>
    <row r="5589" spans="1:14" x14ac:dyDescent="0.2">
      <c r="A5589" s="9"/>
      <c r="B5589" s="9"/>
      <c r="C5589" s="9"/>
      <c r="D5589" s="9"/>
      <c r="E5589" s="9"/>
      <c r="F5589" s="9"/>
      <c r="G5589" s="9"/>
      <c r="H5589" s="9"/>
      <c r="I5589" s="9"/>
      <c r="J5589" s="9"/>
      <c r="K5589" s="9"/>
      <c r="L5589" s="9"/>
      <c r="M5589" s="9"/>
      <c r="N5589" s="9"/>
    </row>
    <row r="5590" spans="1:14" x14ac:dyDescent="0.2">
      <c r="A5590" s="9"/>
      <c r="B5590" s="9"/>
      <c r="C5590" s="9"/>
      <c r="D5590" s="9"/>
      <c r="E5590" s="9"/>
      <c r="F5590" s="9"/>
      <c r="G5590" s="9"/>
      <c r="H5590" s="9"/>
      <c r="I5590" s="9"/>
      <c r="J5590" s="9"/>
      <c r="K5590" s="9"/>
      <c r="L5590" s="9"/>
      <c r="M5590" s="9"/>
      <c r="N5590" s="9"/>
    </row>
    <row r="5591" spans="1:14" x14ac:dyDescent="0.2">
      <c r="A5591" s="9"/>
      <c r="B5591" s="9"/>
      <c r="C5591" s="9"/>
      <c r="D5591" s="9"/>
      <c r="E5591" s="9"/>
      <c r="F5591" s="9"/>
      <c r="G5591" s="9"/>
      <c r="H5591" s="9"/>
      <c r="I5591" s="9"/>
      <c r="J5591" s="9"/>
      <c r="K5591" s="9"/>
      <c r="L5591" s="9"/>
      <c r="M5591" s="9"/>
      <c r="N5591" s="9"/>
    </row>
    <row r="5592" spans="1:14" x14ac:dyDescent="0.2">
      <c r="A5592" s="9"/>
      <c r="B5592" s="9"/>
      <c r="C5592" s="9"/>
      <c r="D5592" s="9"/>
      <c r="E5592" s="9"/>
      <c r="F5592" s="9"/>
      <c r="G5592" s="9"/>
      <c r="H5592" s="9"/>
      <c r="I5592" s="9"/>
      <c r="J5592" s="9"/>
      <c r="K5592" s="9"/>
      <c r="L5592" s="9"/>
      <c r="M5592" s="9"/>
      <c r="N5592" s="9"/>
    </row>
    <row r="5593" spans="1:14" x14ac:dyDescent="0.2">
      <c r="A5593" s="9"/>
      <c r="B5593" s="9"/>
      <c r="C5593" s="9"/>
      <c r="D5593" s="9"/>
      <c r="E5593" s="9"/>
      <c r="F5593" s="9"/>
      <c r="G5593" s="9"/>
      <c r="H5593" s="9"/>
      <c r="I5593" s="9"/>
      <c r="J5593" s="9"/>
      <c r="K5593" s="9"/>
      <c r="L5593" s="9"/>
      <c r="M5593" s="9"/>
      <c r="N5593" s="9"/>
    </row>
    <row r="5594" spans="1:14" x14ac:dyDescent="0.2">
      <c r="A5594" s="9"/>
      <c r="B5594" s="9"/>
      <c r="C5594" s="9"/>
      <c r="D5594" s="9"/>
      <c r="E5594" s="9"/>
      <c r="F5594" s="9"/>
      <c r="G5594" s="9"/>
      <c r="H5594" s="9"/>
      <c r="I5594" s="9"/>
      <c r="J5594" s="9"/>
      <c r="K5594" s="9"/>
      <c r="L5594" s="9"/>
      <c r="M5594" s="9"/>
      <c r="N5594" s="9"/>
    </row>
    <row r="5595" spans="1:14" x14ac:dyDescent="0.2">
      <c r="A5595" s="9"/>
      <c r="B5595" s="9"/>
      <c r="C5595" s="9"/>
      <c r="D5595" s="9"/>
      <c r="E5595" s="9"/>
      <c r="F5595" s="9"/>
      <c r="G5595" s="9"/>
      <c r="H5595" s="9"/>
      <c r="I5595" s="9"/>
      <c r="J5595" s="9"/>
      <c r="K5595" s="9"/>
      <c r="L5595" s="9"/>
      <c r="M5595" s="9"/>
      <c r="N5595" s="9"/>
    </row>
    <row r="5596" spans="1:14" x14ac:dyDescent="0.2">
      <c r="A5596" s="9"/>
      <c r="B5596" s="9"/>
      <c r="C5596" s="9"/>
      <c r="D5596" s="9"/>
      <c r="E5596" s="9"/>
      <c r="F5596" s="9"/>
      <c r="G5596" s="9"/>
      <c r="H5596" s="9"/>
      <c r="I5596" s="9"/>
      <c r="J5596" s="9"/>
      <c r="K5596" s="9"/>
      <c r="L5596" s="9"/>
      <c r="M5596" s="9"/>
      <c r="N5596" s="9"/>
    </row>
    <row r="5597" spans="1:14" x14ac:dyDescent="0.2">
      <c r="A5597" s="9"/>
      <c r="B5597" s="9"/>
      <c r="C5597" s="9"/>
      <c r="D5597" s="9"/>
      <c r="E5597" s="9"/>
      <c r="F5597" s="9"/>
      <c r="G5597" s="9"/>
      <c r="H5597" s="9"/>
      <c r="I5597" s="9"/>
      <c r="J5597" s="9"/>
      <c r="K5597" s="9"/>
      <c r="L5597" s="9"/>
      <c r="M5597" s="9"/>
      <c r="N5597" s="9"/>
    </row>
    <row r="5598" spans="1:14" x14ac:dyDescent="0.2">
      <c r="A5598" s="9"/>
      <c r="B5598" s="9"/>
      <c r="C5598" s="9"/>
      <c r="D5598" s="9"/>
      <c r="E5598" s="9"/>
      <c r="F5598" s="9"/>
      <c r="G5598" s="9"/>
      <c r="H5598" s="9"/>
      <c r="I5598" s="9"/>
      <c r="J5598" s="9"/>
      <c r="K5598" s="9"/>
      <c r="L5598" s="9"/>
      <c r="M5598" s="9"/>
      <c r="N5598" s="9"/>
    </row>
    <row r="5599" spans="1:14" x14ac:dyDescent="0.2">
      <c r="A5599" s="9"/>
      <c r="B5599" s="9"/>
      <c r="C5599" s="9"/>
      <c r="D5599" s="9"/>
      <c r="E5599" s="9"/>
      <c r="F5599" s="9"/>
      <c r="G5599" s="9"/>
      <c r="H5599" s="9"/>
      <c r="I5599" s="9"/>
      <c r="J5599" s="9"/>
      <c r="K5599" s="9"/>
      <c r="L5599" s="9"/>
      <c r="M5599" s="9"/>
      <c r="N5599" s="9"/>
    </row>
    <row r="5600" spans="1:14" x14ac:dyDescent="0.2">
      <c r="A5600" s="9"/>
      <c r="B5600" s="9"/>
      <c r="C5600" s="9"/>
      <c r="D5600" s="9"/>
      <c r="E5600" s="9"/>
      <c r="F5600" s="9"/>
      <c r="G5600" s="9"/>
      <c r="H5600" s="9"/>
      <c r="I5600" s="9"/>
      <c r="J5600" s="9"/>
      <c r="K5600" s="9"/>
      <c r="L5600" s="9"/>
      <c r="M5600" s="9"/>
      <c r="N5600" s="9"/>
    </row>
    <row r="5601" spans="1:14" x14ac:dyDescent="0.2">
      <c r="A5601" s="9"/>
      <c r="B5601" s="9"/>
      <c r="C5601" s="9"/>
      <c r="D5601" s="9"/>
      <c r="E5601" s="9"/>
      <c r="F5601" s="9"/>
      <c r="G5601" s="9"/>
      <c r="H5601" s="9"/>
      <c r="I5601" s="9"/>
      <c r="J5601" s="9"/>
      <c r="K5601" s="9"/>
      <c r="L5601" s="9"/>
      <c r="M5601" s="9"/>
      <c r="N5601" s="9"/>
    </row>
    <row r="5602" spans="1:14" x14ac:dyDescent="0.2">
      <c r="A5602" s="9"/>
      <c r="B5602" s="9"/>
      <c r="C5602" s="9"/>
      <c r="D5602" s="9"/>
      <c r="E5602" s="9"/>
      <c r="F5602" s="9"/>
      <c r="G5602" s="9"/>
      <c r="H5602" s="9"/>
      <c r="I5602" s="9"/>
      <c r="J5602" s="9"/>
      <c r="K5602" s="9"/>
      <c r="L5602" s="9"/>
      <c r="M5602" s="9"/>
      <c r="N5602" s="9"/>
    </row>
    <row r="5603" spans="1:14" x14ac:dyDescent="0.2">
      <c r="A5603" s="9"/>
      <c r="B5603" s="9"/>
      <c r="C5603" s="9"/>
      <c r="D5603" s="9"/>
      <c r="E5603" s="9"/>
      <c r="F5603" s="9"/>
      <c r="G5603" s="9"/>
      <c r="H5603" s="9"/>
      <c r="I5603" s="9"/>
      <c r="J5603" s="9"/>
      <c r="K5603" s="9"/>
      <c r="L5603" s="9"/>
      <c r="M5603" s="9"/>
      <c r="N5603" s="9"/>
    </row>
    <row r="5604" spans="1:14" x14ac:dyDescent="0.2">
      <c r="A5604" s="9"/>
      <c r="B5604" s="9"/>
      <c r="C5604" s="9"/>
      <c r="D5604" s="9"/>
      <c r="E5604" s="9"/>
      <c r="F5604" s="9"/>
      <c r="G5604" s="9"/>
      <c r="H5604" s="9"/>
      <c r="I5604" s="9"/>
      <c r="J5604" s="9"/>
      <c r="K5604" s="9"/>
      <c r="L5604" s="9"/>
      <c r="M5604" s="9"/>
      <c r="N5604" s="9"/>
    </row>
    <row r="5605" spans="1:14" x14ac:dyDescent="0.2">
      <c r="A5605" s="9"/>
      <c r="B5605" s="9"/>
      <c r="C5605" s="9"/>
      <c r="D5605" s="9"/>
      <c r="E5605" s="9"/>
      <c r="F5605" s="9"/>
      <c r="G5605" s="9"/>
      <c r="H5605" s="9"/>
      <c r="I5605" s="9"/>
      <c r="J5605" s="9"/>
      <c r="K5605" s="9"/>
      <c r="L5605" s="9"/>
      <c r="M5605" s="9"/>
      <c r="N5605" s="9"/>
    </row>
    <row r="5606" spans="1:14" x14ac:dyDescent="0.2">
      <c r="A5606" s="9"/>
      <c r="B5606" s="9"/>
      <c r="C5606" s="9"/>
      <c r="D5606" s="9"/>
      <c r="E5606" s="9"/>
      <c r="F5606" s="9"/>
      <c r="G5606" s="9"/>
      <c r="H5606" s="9"/>
      <c r="I5606" s="9"/>
      <c r="J5606" s="9"/>
      <c r="K5606" s="9"/>
      <c r="L5606" s="9"/>
      <c r="M5606" s="9"/>
      <c r="N5606" s="9"/>
    </row>
    <row r="5607" spans="1:14" x14ac:dyDescent="0.2">
      <c r="A5607" s="9"/>
      <c r="B5607" s="9"/>
      <c r="C5607" s="9"/>
      <c r="D5607" s="9"/>
      <c r="E5607" s="9"/>
      <c r="F5607" s="9"/>
      <c r="G5607" s="9"/>
      <c r="H5607" s="9"/>
      <c r="I5607" s="9"/>
      <c r="J5607" s="9"/>
      <c r="K5607" s="9"/>
      <c r="L5607" s="9"/>
      <c r="M5607" s="9"/>
      <c r="N5607" s="9"/>
    </row>
    <row r="5608" spans="1:14" x14ac:dyDescent="0.2">
      <c r="A5608" s="9"/>
      <c r="B5608" s="9"/>
      <c r="C5608" s="9"/>
      <c r="D5608" s="9"/>
      <c r="E5608" s="9"/>
      <c r="F5608" s="9"/>
      <c r="G5608" s="9"/>
      <c r="H5608" s="9"/>
      <c r="I5608" s="9"/>
      <c r="J5608" s="9"/>
      <c r="K5608" s="9"/>
      <c r="L5608" s="9"/>
      <c r="M5608" s="9"/>
      <c r="N5608" s="9"/>
    </row>
    <row r="5609" spans="1:14" x14ac:dyDescent="0.2">
      <c r="A5609" s="9"/>
      <c r="B5609" s="9"/>
      <c r="C5609" s="9"/>
      <c r="D5609" s="9"/>
      <c r="E5609" s="9"/>
      <c r="F5609" s="9"/>
      <c r="G5609" s="9"/>
      <c r="H5609" s="9"/>
      <c r="I5609" s="9"/>
      <c r="J5609" s="9"/>
      <c r="K5609" s="9"/>
      <c r="L5609" s="9"/>
      <c r="M5609" s="9"/>
      <c r="N5609" s="9"/>
    </row>
    <row r="5610" spans="1:14" x14ac:dyDescent="0.2">
      <c r="A5610" s="9"/>
      <c r="B5610" s="9"/>
      <c r="C5610" s="9"/>
      <c r="D5610" s="9"/>
      <c r="E5610" s="9"/>
      <c r="F5610" s="9"/>
      <c r="G5610" s="9"/>
      <c r="H5610" s="9"/>
      <c r="I5610" s="9"/>
      <c r="J5610" s="9"/>
      <c r="K5610" s="9"/>
      <c r="L5610" s="9"/>
      <c r="M5610" s="9"/>
      <c r="N5610" s="9"/>
    </row>
    <row r="5611" spans="1:14" x14ac:dyDescent="0.2">
      <c r="A5611" s="9"/>
      <c r="B5611" s="9"/>
      <c r="C5611" s="9"/>
      <c r="D5611" s="9"/>
      <c r="E5611" s="9"/>
      <c r="F5611" s="9"/>
      <c r="G5611" s="9"/>
      <c r="H5611" s="9"/>
      <c r="I5611" s="9"/>
      <c r="J5611" s="9"/>
      <c r="K5611" s="9"/>
      <c r="L5611" s="9"/>
      <c r="M5611" s="9"/>
      <c r="N5611" s="9"/>
    </row>
    <row r="5612" spans="1:14" x14ac:dyDescent="0.2">
      <c r="A5612" s="9"/>
      <c r="B5612" s="9"/>
      <c r="C5612" s="9"/>
      <c r="D5612" s="9"/>
      <c r="E5612" s="9"/>
      <c r="F5612" s="9"/>
      <c r="G5612" s="9"/>
      <c r="H5612" s="9"/>
      <c r="I5612" s="9"/>
      <c r="J5612" s="9"/>
      <c r="K5612" s="9"/>
      <c r="L5612" s="9"/>
      <c r="M5612" s="9"/>
      <c r="N5612" s="9"/>
    </row>
    <row r="5613" spans="1:14" x14ac:dyDescent="0.2">
      <c r="A5613" s="9"/>
      <c r="B5613" s="9"/>
      <c r="C5613" s="9"/>
      <c r="D5613" s="9"/>
      <c r="E5613" s="9"/>
      <c r="F5613" s="9"/>
      <c r="G5613" s="9"/>
      <c r="H5613" s="9"/>
      <c r="I5613" s="9"/>
      <c r="J5613" s="9"/>
      <c r="K5613" s="9"/>
      <c r="L5613" s="9"/>
      <c r="M5613" s="9"/>
      <c r="N5613" s="9"/>
    </row>
    <row r="5614" spans="1:14" x14ac:dyDescent="0.2">
      <c r="A5614" s="9"/>
      <c r="B5614" s="9"/>
      <c r="C5614" s="9"/>
      <c r="D5614" s="9"/>
      <c r="E5614" s="9"/>
      <c r="F5614" s="9"/>
      <c r="G5614" s="9"/>
      <c r="H5614" s="9"/>
      <c r="I5614" s="9"/>
      <c r="J5614" s="9"/>
      <c r="K5614" s="9"/>
      <c r="L5614" s="9"/>
      <c r="M5614" s="9"/>
      <c r="N5614" s="9"/>
    </row>
    <row r="5615" spans="1:14" x14ac:dyDescent="0.2">
      <c r="A5615" s="9"/>
      <c r="B5615" s="9"/>
      <c r="C5615" s="9"/>
      <c r="D5615" s="9"/>
      <c r="E5615" s="9"/>
      <c r="F5615" s="9"/>
      <c r="G5615" s="9"/>
      <c r="H5615" s="9"/>
      <c r="I5615" s="9"/>
      <c r="J5615" s="9"/>
      <c r="K5615" s="9"/>
      <c r="L5615" s="9"/>
      <c r="M5615" s="9"/>
      <c r="N5615" s="9"/>
    </row>
    <row r="5616" spans="1:14" x14ac:dyDescent="0.2">
      <c r="A5616" s="9"/>
      <c r="B5616" s="9"/>
      <c r="C5616" s="9"/>
      <c r="D5616" s="9"/>
      <c r="E5616" s="9"/>
      <c r="F5616" s="9"/>
      <c r="G5616" s="9"/>
      <c r="H5616" s="9"/>
      <c r="I5616" s="9"/>
      <c r="J5616" s="9"/>
      <c r="K5616" s="9"/>
      <c r="L5616" s="9"/>
      <c r="M5616" s="9"/>
      <c r="N5616" s="9"/>
    </row>
    <row r="5617" spans="1:14" x14ac:dyDescent="0.2">
      <c r="A5617" s="9"/>
      <c r="B5617" s="9"/>
      <c r="C5617" s="9"/>
      <c r="D5617" s="9"/>
      <c r="E5617" s="9"/>
      <c r="F5617" s="9"/>
      <c r="G5617" s="9"/>
      <c r="H5617" s="9"/>
      <c r="I5617" s="9"/>
      <c r="J5617" s="9"/>
      <c r="K5617" s="9"/>
      <c r="L5617" s="9"/>
      <c r="M5617" s="9"/>
      <c r="N5617" s="9"/>
    </row>
    <row r="5618" spans="1:14" x14ac:dyDescent="0.2">
      <c r="A5618" s="9"/>
      <c r="B5618" s="9"/>
      <c r="C5618" s="9"/>
      <c r="D5618" s="9"/>
      <c r="E5618" s="9"/>
      <c r="F5618" s="9"/>
      <c r="G5618" s="9"/>
      <c r="H5618" s="9"/>
      <c r="I5618" s="9"/>
      <c r="J5618" s="9"/>
      <c r="K5618" s="9"/>
      <c r="L5618" s="9"/>
      <c r="M5618" s="9"/>
      <c r="N5618" s="9"/>
    </row>
    <row r="5619" spans="1:14" x14ac:dyDescent="0.2">
      <c r="A5619" s="9"/>
      <c r="B5619" s="9"/>
      <c r="C5619" s="9"/>
      <c r="D5619" s="9"/>
      <c r="E5619" s="9"/>
      <c r="F5619" s="9"/>
      <c r="G5619" s="9"/>
      <c r="H5619" s="9"/>
      <c r="I5619" s="9"/>
      <c r="J5619" s="9"/>
      <c r="K5619" s="9"/>
      <c r="L5619" s="9"/>
      <c r="M5619" s="9"/>
      <c r="N5619" s="9"/>
    </row>
    <row r="5620" spans="1:14" x14ac:dyDescent="0.2">
      <c r="A5620" s="9"/>
      <c r="B5620" s="9"/>
      <c r="C5620" s="9"/>
      <c r="D5620" s="9"/>
      <c r="E5620" s="9"/>
      <c r="F5620" s="9"/>
      <c r="G5620" s="9"/>
      <c r="H5620" s="9"/>
      <c r="I5620" s="9"/>
      <c r="J5620" s="9"/>
      <c r="K5620" s="9"/>
      <c r="L5620" s="9"/>
      <c r="M5620" s="9"/>
      <c r="N5620" s="9"/>
    </row>
    <row r="5621" spans="1:14" x14ac:dyDescent="0.2">
      <c r="A5621" s="9"/>
      <c r="B5621" s="9"/>
      <c r="C5621" s="9"/>
      <c r="D5621" s="9"/>
      <c r="E5621" s="9"/>
      <c r="F5621" s="9"/>
      <c r="G5621" s="9"/>
      <c r="H5621" s="9"/>
      <c r="I5621" s="9"/>
      <c r="J5621" s="9"/>
      <c r="K5621" s="9"/>
      <c r="L5621" s="9"/>
      <c r="M5621" s="9"/>
      <c r="N5621" s="9"/>
    </row>
    <row r="5622" spans="1:14" x14ac:dyDescent="0.2">
      <c r="A5622" s="9"/>
      <c r="B5622" s="9"/>
      <c r="C5622" s="9"/>
      <c r="D5622" s="9"/>
      <c r="E5622" s="9"/>
      <c r="F5622" s="9"/>
      <c r="G5622" s="9"/>
      <c r="H5622" s="9"/>
      <c r="I5622" s="9"/>
      <c r="J5622" s="9"/>
      <c r="K5622" s="9"/>
      <c r="L5622" s="9"/>
      <c r="M5622" s="9"/>
      <c r="N5622" s="9"/>
    </row>
    <row r="5623" spans="1:14" x14ac:dyDescent="0.2">
      <c r="A5623" s="9"/>
      <c r="B5623" s="9"/>
      <c r="C5623" s="9"/>
      <c r="D5623" s="9"/>
      <c r="E5623" s="9"/>
      <c r="F5623" s="9"/>
      <c r="G5623" s="9"/>
      <c r="H5623" s="9"/>
      <c r="I5623" s="9"/>
      <c r="J5623" s="9"/>
      <c r="K5623" s="9"/>
      <c r="L5623" s="9"/>
      <c r="M5623" s="9"/>
      <c r="N5623" s="9"/>
    </row>
    <row r="5624" spans="1:14" x14ac:dyDescent="0.2">
      <c r="A5624" s="9"/>
      <c r="B5624" s="9"/>
      <c r="C5624" s="9"/>
      <c r="D5624" s="9"/>
      <c r="E5624" s="9"/>
      <c r="F5624" s="9"/>
      <c r="G5624" s="9"/>
      <c r="H5624" s="9"/>
      <c r="I5624" s="9"/>
      <c r="J5624" s="9"/>
      <c r="K5624" s="9"/>
      <c r="L5624" s="9"/>
      <c r="M5624" s="9"/>
      <c r="N5624" s="9"/>
    </row>
    <row r="5625" spans="1:14" x14ac:dyDescent="0.2">
      <c r="A5625" s="9"/>
      <c r="B5625" s="9"/>
      <c r="C5625" s="9"/>
      <c r="D5625" s="9"/>
      <c r="E5625" s="9"/>
      <c r="F5625" s="9"/>
      <c r="G5625" s="9"/>
      <c r="H5625" s="9"/>
      <c r="I5625" s="9"/>
      <c r="J5625" s="9"/>
      <c r="K5625" s="9"/>
      <c r="L5625" s="9"/>
      <c r="M5625" s="9"/>
      <c r="N5625" s="9"/>
    </row>
    <row r="5626" spans="1:14" x14ac:dyDescent="0.2">
      <c r="A5626" s="9"/>
      <c r="B5626" s="9"/>
      <c r="C5626" s="9"/>
      <c r="D5626" s="9"/>
      <c r="E5626" s="9"/>
      <c r="F5626" s="9"/>
      <c r="G5626" s="9"/>
      <c r="H5626" s="9"/>
      <c r="I5626" s="9"/>
      <c r="J5626" s="9"/>
      <c r="K5626" s="9"/>
      <c r="L5626" s="9"/>
      <c r="M5626" s="9"/>
      <c r="N5626" s="9"/>
    </row>
    <row r="5627" spans="1:14" x14ac:dyDescent="0.2">
      <c r="A5627" s="9"/>
      <c r="B5627" s="9"/>
      <c r="C5627" s="9"/>
      <c r="D5627" s="9"/>
      <c r="E5627" s="9"/>
      <c r="F5627" s="9"/>
      <c r="G5627" s="9"/>
      <c r="H5627" s="9"/>
      <c r="I5627" s="9"/>
      <c r="J5627" s="9"/>
      <c r="K5627" s="9"/>
      <c r="L5627" s="9"/>
      <c r="M5627" s="9"/>
      <c r="N5627" s="9"/>
    </row>
    <row r="5628" spans="1:14" x14ac:dyDescent="0.2">
      <c r="A5628" s="9"/>
      <c r="B5628" s="9"/>
      <c r="C5628" s="9"/>
      <c r="D5628" s="9"/>
      <c r="E5628" s="9"/>
      <c r="F5628" s="9"/>
      <c r="G5628" s="9"/>
      <c r="H5628" s="9"/>
      <c r="I5628" s="9"/>
      <c r="J5628" s="9"/>
      <c r="K5628" s="9"/>
      <c r="L5628" s="9"/>
      <c r="M5628" s="9"/>
      <c r="N5628" s="9"/>
    </row>
    <row r="5629" spans="1:14" x14ac:dyDescent="0.2">
      <c r="A5629" s="9"/>
      <c r="B5629" s="9"/>
      <c r="C5629" s="9"/>
      <c r="D5629" s="9"/>
      <c r="E5629" s="9"/>
      <c r="F5629" s="9"/>
      <c r="G5629" s="9"/>
      <c r="H5629" s="9"/>
      <c r="I5629" s="9"/>
      <c r="J5629" s="9"/>
      <c r="K5629" s="9"/>
      <c r="L5629" s="9"/>
      <c r="M5629" s="9"/>
      <c r="N5629" s="9"/>
    </row>
    <row r="5630" spans="1:14" x14ac:dyDescent="0.2">
      <c r="A5630" s="9"/>
      <c r="B5630" s="9"/>
      <c r="C5630" s="9"/>
      <c r="D5630" s="9"/>
      <c r="E5630" s="9"/>
      <c r="F5630" s="9"/>
      <c r="G5630" s="9"/>
      <c r="H5630" s="9"/>
      <c r="I5630" s="9"/>
      <c r="J5630" s="9"/>
      <c r="K5630" s="9"/>
      <c r="L5630" s="9"/>
      <c r="M5630" s="9"/>
      <c r="N5630" s="9"/>
    </row>
    <row r="5631" spans="1:14" x14ac:dyDescent="0.2">
      <c r="A5631" s="9"/>
      <c r="B5631" s="9"/>
      <c r="C5631" s="9"/>
      <c r="D5631" s="9"/>
      <c r="E5631" s="9"/>
      <c r="F5631" s="9"/>
      <c r="G5631" s="9"/>
      <c r="H5631" s="9"/>
      <c r="I5631" s="9"/>
      <c r="J5631" s="9"/>
      <c r="K5631" s="9"/>
      <c r="L5631" s="9"/>
      <c r="M5631" s="9"/>
      <c r="N5631" s="9"/>
    </row>
    <row r="5632" spans="1:14" x14ac:dyDescent="0.2">
      <c r="A5632" s="9"/>
      <c r="B5632" s="9"/>
      <c r="C5632" s="9"/>
      <c r="D5632" s="9"/>
      <c r="E5632" s="9"/>
      <c r="F5632" s="9"/>
      <c r="G5632" s="9"/>
      <c r="H5632" s="9"/>
      <c r="I5632" s="9"/>
      <c r="J5632" s="9"/>
      <c r="K5632" s="9"/>
      <c r="L5632" s="9"/>
      <c r="M5632" s="9"/>
      <c r="N5632" s="9"/>
    </row>
    <row r="5633" spans="1:14" x14ac:dyDescent="0.2">
      <c r="A5633" s="9"/>
      <c r="B5633" s="9"/>
      <c r="C5633" s="9"/>
      <c r="D5633" s="9"/>
      <c r="E5633" s="9"/>
      <c r="F5633" s="9"/>
      <c r="G5633" s="9"/>
      <c r="H5633" s="9"/>
      <c r="I5633" s="9"/>
      <c r="J5633" s="9"/>
      <c r="K5633" s="9"/>
      <c r="L5633" s="9"/>
      <c r="M5633" s="9"/>
      <c r="N5633" s="9"/>
    </row>
    <row r="5634" spans="1:14" x14ac:dyDescent="0.2">
      <c r="A5634" s="9"/>
      <c r="B5634" s="9"/>
      <c r="C5634" s="9"/>
      <c r="D5634" s="9"/>
      <c r="E5634" s="9"/>
      <c r="F5634" s="9"/>
      <c r="G5634" s="9"/>
      <c r="H5634" s="9"/>
      <c r="I5634" s="9"/>
      <c r="J5634" s="9"/>
      <c r="K5634" s="9"/>
      <c r="L5634" s="9"/>
      <c r="M5634" s="9"/>
      <c r="N5634" s="9"/>
    </row>
    <row r="5635" spans="1:14" x14ac:dyDescent="0.2">
      <c r="A5635" s="9"/>
      <c r="B5635" s="9"/>
      <c r="C5635" s="9"/>
      <c r="D5635" s="9"/>
      <c r="E5635" s="9"/>
      <c r="F5635" s="9"/>
      <c r="G5635" s="9"/>
      <c r="H5635" s="9"/>
      <c r="I5635" s="9"/>
      <c r="J5635" s="9"/>
      <c r="K5635" s="9"/>
      <c r="L5635" s="9"/>
      <c r="M5635" s="9"/>
      <c r="N5635" s="9"/>
    </row>
    <row r="5636" spans="1:14" x14ac:dyDescent="0.2">
      <c r="A5636" s="9"/>
      <c r="B5636" s="9"/>
      <c r="C5636" s="9"/>
      <c r="D5636" s="9"/>
      <c r="E5636" s="9"/>
      <c r="F5636" s="9"/>
      <c r="G5636" s="9"/>
      <c r="H5636" s="9"/>
      <c r="I5636" s="9"/>
      <c r="J5636" s="9"/>
      <c r="K5636" s="9"/>
      <c r="L5636" s="9"/>
      <c r="M5636" s="9"/>
      <c r="N5636" s="9"/>
    </row>
    <row r="5637" spans="1:14" x14ac:dyDescent="0.2">
      <c r="A5637" s="9"/>
      <c r="B5637" s="9"/>
      <c r="C5637" s="9"/>
      <c r="D5637" s="9"/>
      <c r="E5637" s="9"/>
      <c r="F5637" s="9"/>
      <c r="G5637" s="9"/>
      <c r="H5637" s="9"/>
      <c r="I5637" s="9"/>
      <c r="J5637" s="9"/>
      <c r="K5637" s="9"/>
      <c r="L5637" s="9"/>
      <c r="M5637" s="9"/>
      <c r="N5637" s="9"/>
    </row>
    <row r="5638" spans="1:14" x14ac:dyDescent="0.2">
      <c r="A5638" s="9"/>
      <c r="B5638" s="9"/>
      <c r="C5638" s="9"/>
      <c r="D5638" s="9"/>
      <c r="E5638" s="9"/>
      <c r="F5638" s="9"/>
      <c r="G5638" s="9"/>
      <c r="H5638" s="9"/>
      <c r="I5638" s="9"/>
      <c r="J5638" s="9"/>
      <c r="K5638" s="9"/>
      <c r="L5638" s="9"/>
      <c r="M5638" s="9"/>
      <c r="N5638" s="9"/>
    </row>
    <row r="5639" spans="1:14" x14ac:dyDescent="0.2">
      <c r="A5639" s="9"/>
      <c r="B5639" s="9"/>
      <c r="C5639" s="9"/>
      <c r="D5639" s="9"/>
      <c r="E5639" s="9"/>
      <c r="F5639" s="9"/>
      <c r="G5639" s="9"/>
      <c r="H5639" s="9"/>
      <c r="I5639" s="9"/>
      <c r="J5639" s="9"/>
      <c r="K5639" s="9"/>
      <c r="L5639" s="9"/>
      <c r="M5639" s="9"/>
      <c r="N5639" s="9"/>
    </row>
    <row r="5640" spans="1:14" x14ac:dyDescent="0.2">
      <c r="A5640" s="9"/>
      <c r="B5640" s="9"/>
      <c r="C5640" s="9"/>
      <c r="D5640" s="9"/>
      <c r="E5640" s="9"/>
      <c r="F5640" s="9"/>
      <c r="G5640" s="9"/>
      <c r="H5640" s="9"/>
      <c r="I5640" s="9"/>
      <c r="J5640" s="9"/>
      <c r="K5640" s="9"/>
      <c r="L5640" s="9"/>
      <c r="M5640" s="9"/>
      <c r="N5640" s="9"/>
    </row>
    <row r="5641" spans="1:14" x14ac:dyDescent="0.2">
      <c r="A5641" s="9"/>
      <c r="B5641" s="9"/>
      <c r="C5641" s="9"/>
      <c r="D5641" s="9"/>
      <c r="E5641" s="9"/>
      <c r="F5641" s="9"/>
      <c r="G5641" s="9"/>
      <c r="H5641" s="9"/>
      <c r="I5641" s="9"/>
      <c r="J5641" s="9"/>
      <c r="K5641" s="9"/>
      <c r="L5641" s="9"/>
      <c r="M5641" s="9"/>
      <c r="N5641" s="9"/>
    </row>
    <row r="5642" spans="1:14" x14ac:dyDescent="0.2">
      <c r="A5642" s="9"/>
      <c r="B5642" s="9"/>
      <c r="C5642" s="9"/>
      <c r="D5642" s="9"/>
      <c r="E5642" s="9"/>
      <c r="F5642" s="9"/>
      <c r="G5642" s="9"/>
      <c r="H5642" s="9"/>
      <c r="I5642" s="9"/>
      <c r="J5642" s="9"/>
      <c r="K5642" s="9"/>
      <c r="L5642" s="9"/>
      <c r="M5642" s="9"/>
      <c r="N5642" s="9"/>
    </row>
    <row r="5643" spans="1:14" x14ac:dyDescent="0.2">
      <c r="A5643" s="9"/>
      <c r="B5643" s="9"/>
      <c r="C5643" s="9"/>
      <c r="D5643" s="9"/>
      <c r="E5643" s="9"/>
      <c r="F5643" s="9"/>
      <c r="G5643" s="9"/>
      <c r="H5643" s="9"/>
      <c r="I5643" s="9"/>
      <c r="J5643" s="9"/>
      <c r="K5643" s="9"/>
      <c r="L5643" s="9"/>
      <c r="M5643" s="9"/>
      <c r="N5643" s="9"/>
    </row>
    <row r="5644" spans="1:14" x14ac:dyDescent="0.2">
      <c r="A5644" s="9"/>
      <c r="B5644" s="9"/>
      <c r="C5644" s="9"/>
      <c r="D5644" s="9"/>
      <c r="E5644" s="9"/>
      <c r="F5644" s="9"/>
      <c r="G5644" s="9"/>
      <c r="H5644" s="9"/>
      <c r="I5644" s="9"/>
      <c r="J5644" s="9"/>
      <c r="K5644" s="9"/>
      <c r="L5644" s="9"/>
      <c r="M5644" s="9"/>
      <c r="N5644" s="9"/>
    </row>
    <row r="5645" spans="1:14" x14ac:dyDescent="0.2">
      <c r="A5645" s="9"/>
      <c r="B5645" s="9"/>
      <c r="C5645" s="9"/>
      <c r="D5645" s="9"/>
      <c r="E5645" s="9"/>
      <c r="F5645" s="9"/>
      <c r="G5645" s="9"/>
      <c r="H5645" s="9"/>
      <c r="I5645" s="9"/>
      <c r="J5645" s="9"/>
      <c r="K5645" s="9"/>
      <c r="L5645" s="9"/>
      <c r="M5645" s="9"/>
      <c r="N5645" s="9"/>
    </row>
    <row r="5646" spans="1:14" x14ac:dyDescent="0.2">
      <c r="A5646" s="9"/>
      <c r="B5646" s="9"/>
      <c r="C5646" s="9"/>
      <c r="D5646" s="9"/>
      <c r="E5646" s="9"/>
      <c r="F5646" s="9"/>
      <c r="G5646" s="9"/>
      <c r="H5646" s="9"/>
      <c r="I5646" s="9"/>
      <c r="J5646" s="9"/>
      <c r="K5646" s="9"/>
      <c r="L5646" s="9"/>
      <c r="M5646" s="9"/>
      <c r="N5646" s="9"/>
    </row>
    <row r="5647" spans="1:14" x14ac:dyDescent="0.2">
      <c r="A5647" s="9"/>
      <c r="B5647" s="9"/>
      <c r="C5647" s="9"/>
      <c r="D5647" s="9"/>
      <c r="E5647" s="9"/>
      <c r="F5647" s="9"/>
      <c r="G5647" s="9"/>
      <c r="H5647" s="9"/>
      <c r="I5647" s="9"/>
      <c r="J5647" s="9"/>
      <c r="K5647" s="9"/>
      <c r="L5647" s="9"/>
      <c r="M5647" s="9"/>
      <c r="N5647" s="9"/>
    </row>
    <row r="5648" spans="1:14" x14ac:dyDescent="0.2">
      <c r="A5648" s="9"/>
      <c r="B5648" s="9"/>
      <c r="C5648" s="9"/>
      <c r="D5648" s="9"/>
      <c r="E5648" s="9"/>
      <c r="F5648" s="9"/>
      <c r="G5648" s="9"/>
      <c r="H5648" s="9"/>
      <c r="I5648" s="9"/>
      <c r="J5648" s="9"/>
      <c r="K5648" s="9"/>
      <c r="L5648" s="9"/>
      <c r="M5648" s="9"/>
      <c r="N5648" s="9"/>
    </row>
    <row r="5649" spans="1:14" x14ac:dyDescent="0.2">
      <c r="A5649" s="9"/>
      <c r="B5649" s="9"/>
      <c r="C5649" s="9"/>
      <c r="D5649" s="9"/>
      <c r="E5649" s="9"/>
      <c r="F5649" s="9"/>
      <c r="G5649" s="9"/>
      <c r="H5649" s="9"/>
      <c r="I5649" s="9"/>
      <c r="J5649" s="9"/>
      <c r="K5649" s="9"/>
      <c r="L5649" s="9"/>
      <c r="M5649" s="9"/>
      <c r="N5649" s="9"/>
    </row>
    <row r="5650" spans="1:14" x14ac:dyDescent="0.2">
      <c r="A5650" s="9"/>
      <c r="B5650" s="9"/>
      <c r="C5650" s="9"/>
      <c r="D5650" s="9"/>
      <c r="E5650" s="9"/>
      <c r="F5650" s="9"/>
      <c r="G5650" s="9"/>
      <c r="H5650" s="9"/>
      <c r="I5650" s="9"/>
      <c r="J5650" s="9"/>
      <c r="K5650" s="9"/>
      <c r="L5650" s="9"/>
      <c r="M5650" s="9"/>
      <c r="N5650" s="9"/>
    </row>
    <row r="5651" spans="1:14" x14ac:dyDescent="0.2">
      <c r="A5651" s="9"/>
      <c r="B5651" s="9"/>
      <c r="C5651" s="9"/>
      <c r="D5651" s="9"/>
      <c r="E5651" s="9"/>
      <c r="F5651" s="9"/>
      <c r="G5651" s="9"/>
      <c r="H5651" s="9"/>
      <c r="I5651" s="9"/>
      <c r="J5651" s="9"/>
      <c r="K5651" s="9"/>
      <c r="L5651" s="9"/>
      <c r="M5651" s="9"/>
      <c r="N5651" s="9"/>
    </row>
    <row r="5652" spans="1:14" x14ac:dyDescent="0.2">
      <c r="A5652" s="9"/>
      <c r="B5652" s="9"/>
      <c r="C5652" s="9"/>
      <c r="D5652" s="9"/>
      <c r="E5652" s="9"/>
      <c r="F5652" s="9"/>
      <c r="G5652" s="9"/>
      <c r="H5652" s="9"/>
      <c r="I5652" s="9"/>
      <c r="J5652" s="9"/>
      <c r="K5652" s="9"/>
      <c r="L5652" s="9"/>
      <c r="M5652" s="9"/>
      <c r="N5652" s="9"/>
    </row>
    <row r="5653" spans="1:14" x14ac:dyDescent="0.2">
      <c r="A5653" s="9"/>
      <c r="B5653" s="9"/>
      <c r="C5653" s="9"/>
      <c r="D5653" s="9"/>
      <c r="E5653" s="9"/>
      <c r="F5653" s="9"/>
      <c r="G5653" s="9"/>
      <c r="H5653" s="9"/>
      <c r="I5653" s="9"/>
      <c r="J5653" s="9"/>
      <c r="K5653" s="9"/>
      <c r="L5653" s="9"/>
      <c r="M5653" s="9"/>
      <c r="N5653" s="9"/>
    </row>
    <row r="5654" spans="1:14" x14ac:dyDescent="0.2">
      <c r="A5654" s="9"/>
      <c r="B5654" s="9"/>
      <c r="C5654" s="9"/>
      <c r="D5654" s="9"/>
      <c r="E5654" s="9"/>
      <c r="F5654" s="9"/>
      <c r="G5654" s="9"/>
      <c r="H5654" s="9"/>
      <c r="I5654" s="9"/>
      <c r="J5654" s="9"/>
      <c r="K5654" s="9"/>
      <c r="L5654" s="9"/>
      <c r="M5654" s="9"/>
      <c r="N5654" s="9"/>
    </row>
    <row r="5655" spans="1:14" x14ac:dyDescent="0.2">
      <c r="A5655" s="9"/>
      <c r="B5655" s="9"/>
      <c r="C5655" s="9"/>
      <c r="D5655" s="9"/>
      <c r="E5655" s="9"/>
      <c r="F5655" s="9"/>
      <c r="G5655" s="9"/>
      <c r="H5655" s="9"/>
      <c r="I5655" s="9"/>
      <c r="J5655" s="9"/>
      <c r="K5655" s="9"/>
      <c r="L5655" s="9"/>
      <c r="M5655" s="9"/>
      <c r="N5655" s="9"/>
    </row>
    <row r="5656" spans="1:14" x14ac:dyDescent="0.2">
      <c r="A5656" s="9"/>
      <c r="B5656" s="9"/>
      <c r="C5656" s="9"/>
      <c r="D5656" s="9"/>
      <c r="E5656" s="9"/>
      <c r="F5656" s="9"/>
      <c r="G5656" s="9"/>
      <c r="H5656" s="9"/>
      <c r="I5656" s="9"/>
      <c r="J5656" s="9"/>
      <c r="K5656" s="9"/>
      <c r="L5656" s="9"/>
      <c r="M5656" s="9"/>
      <c r="N5656" s="9"/>
    </row>
    <row r="5657" spans="1:14" x14ac:dyDescent="0.2">
      <c r="A5657" s="9"/>
      <c r="B5657" s="9"/>
      <c r="C5657" s="9"/>
      <c r="D5657" s="9"/>
      <c r="E5657" s="9"/>
      <c r="F5657" s="9"/>
      <c r="G5657" s="9"/>
      <c r="H5657" s="9"/>
      <c r="I5657" s="9"/>
      <c r="J5657" s="9"/>
      <c r="K5657" s="9"/>
      <c r="L5657" s="9"/>
      <c r="M5657" s="9"/>
      <c r="N5657" s="9"/>
    </row>
    <row r="5658" spans="1:14" x14ac:dyDescent="0.2">
      <c r="A5658" s="9"/>
      <c r="B5658" s="9"/>
      <c r="C5658" s="9"/>
      <c r="D5658" s="9"/>
      <c r="E5658" s="9"/>
      <c r="F5658" s="9"/>
      <c r="G5658" s="9"/>
      <c r="H5658" s="9"/>
      <c r="I5658" s="9"/>
      <c r="J5658" s="9"/>
      <c r="K5658" s="9"/>
      <c r="L5658" s="9"/>
      <c r="M5658" s="9"/>
      <c r="N5658" s="9"/>
    </row>
    <row r="5659" spans="1:14" x14ac:dyDescent="0.2">
      <c r="A5659" s="9"/>
      <c r="B5659" s="9"/>
      <c r="C5659" s="9"/>
      <c r="D5659" s="9"/>
      <c r="E5659" s="9"/>
      <c r="F5659" s="9"/>
      <c r="G5659" s="9"/>
      <c r="H5659" s="9"/>
      <c r="I5659" s="9"/>
      <c r="J5659" s="9"/>
      <c r="K5659" s="9"/>
      <c r="L5659" s="9"/>
      <c r="M5659" s="9"/>
      <c r="N5659" s="9"/>
    </row>
    <row r="5660" spans="1:14" x14ac:dyDescent="0.2">
      <c r="A5660" s="9"/>
      <c r="B5660" s="9"/>
      <c r="C5660" s="9"/>
      <c r="D5660" s="9"/>
      <c r="E5660" s="9"/>
      <c r="F5660" s="9"/>
      <c r="G5660" s="9"/>
      <c r="H5660" s="9"/>
      <c r="I5660" s="9"/>
      <c r="J5660" s="9"/>
      <c r="K5660" s="9"/>
      <c r="L5660" s="9"/>
      <c r="M5660" s="9"/>
      <c r="N5660" s="9"/>
    </row>
    <row r="5661" spans="1:14" x14ac:dyDescent="0.2">
      <c r="A5661" s="9"/>
      <c r="B5661" s="9"/>
      <c r="C5661" s="9"/>
      <c r="D5661" s="9"/>
      <c r="E5661" s="9"/>
      <c r="F5661" s="9"/>
      <c r="G5661" s="9"/>
      <c r="H5661" s="9"/>
      <c r="I5661" s="9"/>
      <c r="J5661" s="9"/>
      <c r="K5661" s="9"/>
      <c r="L5661" s="9"/>
      <c r="M5661" s="9"/>
      <c r="N5661" s="9"/>
    </row>
    <row r="5662" spans="1:14" x14ac:dyDescent="0.2">
      <c r="A5662" s="9"/>
      <c r="B5662" s="9"/>
      <c r="C5662" s="9"/>
      <c r="D5662" s="9"/>
      <c r="E5662" s="9"/>
      <c r="F5662" s="9"/>
      <c r="G5662" s="9"/>
      <c r="H5662" s="9"/>
      <c r="I5662" s="9"/>
      <c r="J5662" s="9"/>
      <c r="K5662" s="9"/>
      <c r="L5662" s="9"/>
      <c r="M5662" s="9"/>
      <c r="N5662" s="9"/>
    </row>
    <row r="5663" spans="1:14" x14ac:dyDescent="0.2">
      <c r="A5663" s="9"/>
      <c r="B5663" s="9"/>
      <c r="C5663" s="9"/>
      <c r="D5663" s="9"/>
      <c r="E5663" s="9"/>
      <c r="F5663" s="9"/>
      <c r="G5663" s="9"/>
      <c r="H5663" s="9"/>
      <c r="I5663" s="9"/>
      <c r="J5663" s="9"/>
      <c r="K5663" s="9"/>
      <c r="L5663" s="9"/>
      <c r="M5663" s="9"/>
      <c r="N5663" s="9"/>
    </row>
    <row r="5664" spans="1:14" x14ac:dyDescent="0.2">
      <c r="A5664" s="9"/>
      <c r="B5664" s="9"/>
      <c r="C5664" s="9"/>
      <c r="D5664" s="9"/>
      <c r="E5664" s="9"/>
      <c r="F5664" s="9"/>
      <c r="G5664" s="9"/>
      <c r="H5664" s="9"/>
      <c r="I5664" s="9"/>
      <c r="J5664" s="9"/>
      <c r="K5664" s="9"/>
      <c r="L5664" s="9"/>
      <c r="M5664" s="9"/>
      <c r="N5664" s="9"/>
    </row>
    <row r="5665" spans="1:14" x14ac:dyDescent="0.2">
      <c r="A5665" s="9"/>
      <c r="B5665" s="9"/>
      <c r="C5665" s="9"/>
      <c r="D5665" s="9"/>
      <c r="E5665" s="9"/>
      <c r="F5665" s="9"/>
      <c r="G5665" s="9"/>
      <c r="H5665" s="9"/>
      <c r="I5665" s="9"/>
      <c r="J5665" s="9"/>
      <c r="K5665" s="9"/>
      <c r="L5665" s="9"/>
      <c r="M5665" s="9"/>
      <c r="N5665" s="9"/>
    </row>
    <row r="5666" spans="1:14" x14ac:dyDescent="0.2">
      <c r="A5666" s="9"/>
      <c r="B5666" s="9"/>
      <c r="C5666" s="9"/>
      <c r="D5666" s="9"/>
      <c r="E5666" s="9"/>
      <c r="F5666" s="9"/>
      <c r="G5666" s="9"/>
      <c r="H5666" s="9"/>
      <c r="I5666" s="9"/>
      <c r="J5666" s="9"/>
      <c r="K5666" s="9"/>
      <c r="L5666" s="9"/>
      <c r="M5666" s="9"/>
      <c r="N5666" s="9"/>
    </row>
    <row r="5667" spans="1:14" x14ac:dyDescent="0.2">
      <c r="A5667" s="9"/>
      <c r="B5667" s="9"/>
      <c r="C5667" s="9"/>
      <c r="D5667" s="9"/>
      <c r="E5667" s="9"/>
      <c r="F5667" s="9"/>
      <c r="G5667" s="9"/>
      <c r="H5667" s="9"/>
      <c r="I5667" s="9"/>
      <c r="J5667" s="9"/>
      <c r="K5667" s="9"/>
      <c r="L5667" s="9"/>
      <c r="M5667" s="9"/>
      <c r="N5667" s="9"/>
    </row>
    <row r="5668" spans="1:14" x14ac:dyDescent="0.2">
      <c r="A5668" s="9"/>
      <c r="B5668" s="9"/>
      <c r="C5668" s="9"/>
      <c r="D5668" s="9"/>
      <c r="E5668" s="9"/>
      <c r="F5668" s="9"/>
      <c r="G5668" s="9"/>
      <c r="H5668" s="9"/>
      <c r="I5668" s="9"/>
      <c r="J5668" s="9"/>
      <c r="K5668" s="9"/>
      <c r="L5668" s="9"/>
      <c r="M5668" s="9"/>
      <c r="N5668" s="9"/>
    </row>
    <row r="5669" spans="1:14" x14ac:dyDescent="0.2">
      <c r="A5669" s="9"/>
      <c r="B5669" s="9"/>
      <c r="C5669" s="9"/>
      <c r="D5669" s="9"/>
      <c r="E5669" s="9"/>
      <c r="F5669" s="9"/>
      <c r="G5669" s="9"/>
      <c r="H5669" s="9"/>
      <c r="I5669" s="9"/>
      <c r="J5669" s="9"/>
      <c r="K5669" s="9"/>
      <c r="L5669" s="9"/>
      <c r="M5669" s="9"/>
      <c r="N5669" s="9"/>
    </row>
    <row r="5670" spans="1:14" x14ac:dyDescent="0.2">
      <c r="A5670" s="9"/>
      <c r="B5670" s="9"/>
      <c r="C5670" s="9"/>
      <c r="D5670" s="9"/>
      <c r="E5670" s="9"/>
      <c r="F5670" s="9"/>
      <c r="G5670" s="9"/>
      <c r="H5670" s="9"/>
      <c r="I5670" s="9"/>
      <c r="J5670" s="9"/>
      <c r="K5670" s="9"/>
      <c r="L5670" s="9"/>
      <c r="M5670" s="9"/>
      <c r="N5670" s="9"/>
    </row>
    <row r="5671" spans="1:14" x14ac:dyDescent="0.2">
      <c r="A5671" s="9"/>
      <c r="B5671" s="9"/>
      <c r="C5671" s="9"/>
      <c r="D5671" s="9"/>
      <c r="E5671" s="9"/>
      <c r="F5671" s="9"/>
      <c r="G5671" s="9"/>
      <c r="H5671" s="9"/>
      <c r="I5671" s="9"/>
      <c r="J5671" s="9"/>
      <c r="K5671" s="9"/>
      <c r="L5671" s="9"/>
      <c r="M5671" s="9"/>
      <c r="N5671" s="9"/>
    </row>
    <row r="5672" spans="1:14" x14ac:dyDescent="0.2">
      <c r="A5672" s="9"/>
      <c r="B5672" s="9"/>
      <c r="C5672" s="9"/>
      <c r="D5672" s="9"/>
      <c r="E5672" s="9"/>
      <c r="F5672" s="9"/>
      <c r="G5672" s="9"/>
      <c r="H5672" s="9"/>
      <c r="I5672" s="9"/>
      <c r="J5672" s="9"/>
      <c r="K5672" s="9"/>
      <c r="L5672" s="9"/>
      <c r="M5672" s="9"/>
      <c r="N5672" s="9"/>
    </row>
    <row r="5673" spans="1:14" x14ac:dyDescent="0.2">
      <c r="A5673" s="9"/>
      <c r="B5673" s="9"/>
      <c r="C5673" s="9"/>
      <c r="D5673" s="9"/>
      <c r="E5673" s="9"/>
      <c r="F5673" s="9"/>
      <c r="G5673" s="9"/>
      <c r="H5673" s="9"/>
      <c r="I5673" s="9"/>
      <c r="J5673" s="9"/>
      <c r="K5673" s="9"/>
      <c r="L5673" s="9"/>
      <c r="M5673" s="9"/>
      <c r="N5673" s="9"/>
    </row>
    <row r="5674" spans="1:14" x14ac:dyDescent="0.2">
      <c r="A5674" s="9"/>
      <c r="B5674" s="9"/>
      <c r="C5674" s="9"/>
      <c r="D5674" s="9"/>
      <c r="E5674" s="9"/>
      <c r="F5674" s="9"/>
      <c r="G5674" s="9"/>
      <c r="H5674" s="9"/>
      <c r="I5674" s="9"/>
      <c r="J5674" s="9"/>
      <c r="K5674" s="9"/>
      <c r="L5674" s="9"/>
      <c r="M5674" s="9"/>
      <c r="N5674" s="9"/>
    </row>
    <row r="5675" spans="1:14" x14ac:dyDescent="0.2">
      <c r="A5675" s="9"/>
      <c r="B5675" s="9"/>
      <c r="C5675" s="9"/>
      <c r="D5675" s="9"/>
      <c r="E5675" s="9"/>
      <c r="F5675" s="9"/>
      <c r="G5675" s="9"/>
      <c r="H5675" s="9"/>
      <c r="I5675" s="9"/>
      <c r="J5675" s="9"/>
      <c r="K5675" s="9"/>
      <c r="L5675" s="9"/>
      <c r="M5675" s="9"/>
      <c r="N5675" s="9"/>
    </row>
    <row r="5676" spans="1:14" x14ac:dyDescent="0.2">
      <c r="A5676" s="9"/>
      <c r="B5676" s="9"/>
      <c r="C5676" s="9"/>
      <c r="D5676" s="9"/>
      <c r="E5676" s="9"/>
      <c r="F5676" s="9"/>
      <c r="G5676" s="9"/>
      <c r="H5676" s="9"/>
      <c r="I5676" s="9"/>
      <c r="J5676" s="9"/>
      <c r="K5676" s="9"/>
      <c r="L5676" s="9"/>
      <c r="M5676" s="9"/>
      <c r="N5676" s="9"/>
    </row>
    <row r="5677" spans="1:14" x14ac:dyDescent="0.2">
      <c r="A5677" s="9"/>
      <c r="B5677" s="9"/>
      <c r="C5677" s="9"/>
      <c r="D5677" s="9"/>
      <c r="E5677" s="9"/>
      <c r="F5677" s="9"/>
      <c r="G5677" s="9"/>
      <c r="H5677" s="9"/>
      <c r="I5677" s="9"/>
      <c r="J5677" s="9"/>
      <c r="K5677" s="9"/>
      <c r="L5677" s="9"/>
      <c r="M5677" s="9"/>
      <c r="N5677" s="9"/>
    </row>
    <row r="5678" spans="1:14" x14ac:dyDescent="0.2">
      <c r="A5678" s="9"/>
      <c r="B5678" s="9"/>
      <c r="C5678" s="9"/>
      <c r="D5678" s="9"/>
      <c r="E5678" s="9"/>
      <c r="F5678" s="9"/>
      <c r="G5678" s="9"/>
      <c r="H5678" s="9"/>
      <c r="I5678" s="9"/>
      <c r="J5678" s="9"/>
      <c r="K5678" s="9"/>
      <c r="L5678" s="9"/>
      <c r="M5678" s="9"/>
      <c r="N5678" s="9"/>
    </row>
    <row r="5679" spans="1:14" x14ac:dyDescent="0.2">
      <c r="A5679" s="9"/>
      <c r="B5679" s="9"/>
      <c r="C5679" s="9"/>
      <c r="D5679" s="9"/>
      <c r="E5679" s="9"/>
      <c r="F5679" s="9"/>
      <c r="G5679" s="9"/>
      <c r="H5679" s="9"/>
      <c r="I5679" s="9"/>
      <c r="J5679" s="9"/>
      <c r="K5679" s="9"/>
      <c r="L5679" s="9"/>
      <c r="M5679" s="9"/>
      <c r="N5679" s="9"/>
    </row>
    <row r="5680" spans="1:14" x14ac:dyDescent="0.2">
      <c r="A5680" s="9"/>
      <c r="B5680" s="9"/>
      <c r="C5680" s="9"/>
      <c r="D5680" s="9"/>
      <c r="E5680" s="9"/>
      <c r="F5680" s="9"/>
      <c r="G5680" s="9"/>
      <c r="H5680" s="9"/>
      <c r="I5680" s="9"/>
      <c r="J5680" s="9"/>
      <c r="K5680" s="9"/>
      <c r="L5680" s="9"/>
      <c r="M5680" s="9"/>
      <c r="N5680" s="9"/>
    </row>
    <row r="5681" spans="1:14" x14ac:dyDescent="0.2">
      <c r="A5681" s="9"/>
      <c r="B5681" s="9"/>
      <c r="C5681" s="9"/>
      <c r="D5681" s="9"/>
      <c r="E5681" s="9"/>
      <c r="F5681" s="9"/>
      <c r="G5681" s="9"/>
      <c r="H5681" s="9"/>
      <c r="I5681" s="9"/>
      <c r="J5681" s="9"/>
      <c r="K5681" s="9"/>
      <c r="L5681" s="9"/>
      <c r="M5681" s="9"/>
      <c r="N5681" s="9"/>
    </row>
    <row r="5682" spans="1:14" x14ac:dyDescent="0.2">
      <c r="A5682" s="9"/>
      <c r="B5682" s="9"/>
      <c r="C5682" s="9"/>
      <c r="D5682" s="9"/>
      <c r="E5682" s="9"/>
      <c r="F5682" s="9"/>
      <c r="G5682" s="9"/>
      <c r="H5682" s="9"/>
      <c r="I5682" s="9"/>
      <c r="J5682" s="9"/>
      <c r="K5682" s="9"/>
      <c r="L5682" s="9"/>
      <c r="M5682" s="9"/>
      <c r="N5682" s="9"/>
    </row>
    <row r="5683" spans="1:14" x14ac:dyDescent="0.2">
      <c r="A5683" s="9"/>
      <c r="B5683" s="9"/>
      <c r="C5683" s="9"/>
      <c r="D5683" s="9"/>
      <c r="E5683" s="9"/>
      <c r="F5683" s="9"/>
      <c r="G5683" s="9"/>
      <c r="H5683" s="9"/>
      <c r="I5683" s="9"/>
      <c r="J5683" s="9"/>
      <c r="K5683" s="9"/>
      <c r="L5683" s="9"/>
      <c r="M5683" s="9"/>
      <c r="N5683" s="9"/>
    </row>
    <row r="5684" spans="1:14" x14ac:dyDescent="0.2">
      <c r="A5684" s="9"/>
      <c r="B5684" s="9"/>
      <c r="C5684" s="9"/>
      <c r="D5684" s="9"/>
      <c r="E5684" s="9"/>
      <c r="F5684" s="9"/>
      <c r="G5684" s="9"/>
      <c r="H5684" s="9"/>
      <c r="I5684" s="9"/>
      <c r="J5684" s="9"/>
      <c r="K5684" s="9"/>
      <c r="L5684" s="9"/>
      <c r="M5684" s="9"/>
      <c r="N5684" s="9"/>
    </row>
    <row r="5685" spans="1:14" x14ac:dyDescent="0.2">
      <c r="A5685" s="9"/>
      <c r="B5685" s="9"/>
      <c r="C5685" s="9"/>
      <c r="D5685" s="9"/>
      <c r="E5685" s="9"/>
      <c r="F5685" s="9"/>
      <c r="G5685" s="9"/>
      <c r="H5685" s="9"/>
      <c r="I5685" s="9"/>
      <c r="J5685" s="9"/>
      <c r="K5685" s="9"/>
      <c r="L5685" s="9"/>
      <c r="M5685" s="9"/>
      <c r="N5685" s="9"/>
    </row>
    <row r="5686" spans="1:14" x14ac:dyDescent="0.2">
      <c r="A5686" s="9"/>
      <c r="B5686" s="9"/>
      <c r="C5686" s="9"/>
      <c r="D5686" s="9"/>
      <c r="E5686" s="9"/>
      <c r="F5686" s="9"/>
      <c r="G5686" s="9"/>
      <c r="H5686" s="9"/>
      <c r="I5686" s="9"/>
      <c r="J5686" s="9"/>
      <c r="K5686" s="9"/>
      <c r="L5686" s="9"/>
      <c r="M5686" s="9"/>
      <c r="N5686" s="9"/>
    </row>
    <row r="5687" spans="1:14" x14ac:dyDescent="0.2">
      <c r="A5687" s="9"/>
      <c r="B5687" s="9"/>
      <c r="C5687" s="9"/>
      <c r="D5687" s="9"/>
      <c r="E5687" s="9"/>
      <c r="F5687" s="9"/>
      <c r="G5687" s="9"/>
      <c r="H5687" s="9"/>
      <c r="I5687" s="9"/>
      <c r="J5687" s="9"/>
      <c r="K5687" s="9"/>
      <c r="L5687" s="9"/>
      <c r="M5687" s="9"/>
      <c r="N5687" s="9"/>
    </row>
    <row r="5688" spans="1:14" x14ac:dyDescent="0.2">
      <c r="A5688" s="9"/>
      <c r="B5688" s="9"/>
      <c r="C5688" s="9"/>
      <c r="D5688" s="9"/>
      <c r="E5688" s="9"/>
      <c r="F5688" s="9"/>
      <c r="G5688" s="9"/>
      <c r="H5688" s="9"/>
      <c r="I5688" s="9"/>
      <c r="J5688" s="9"/>
      <c r="K5688" s="9"/>
      <c r="L5688" s="9"/>
      <c r="M5688" s="9"/>
      <c r="N5688" s="9"/>
    </row>
    <row r="5689" spans="1:14" x14ac:dyDescent="0.2">
      <c r="A5689" s="9"/>
      <c r="B5689" s="9"/>
      <c r="C5689" s="9"/>
      <c r="D5689" s="9"/>
      <c r="E5689" s="9"/>
      <c r="F5689" s="9"/>
      <c r="G5689" s="9"/>
      <c r="H5689" s="9"/>
      <c r="I5689" s="9"/>
      <c r="J5689" s="9"/>
      <c r="K5689" s="9"/>
      <c r="L5689" s="9"/>
      <c r="M5689" s="9"/>
      <c r="N5689" s="9"/>
    </row>
    <row r="5690" spans="1:14" x14ac:dyDescent="0.2">
      <c r="A5690" s="9"/>
      <c r="B5690" s="9"/>
      <c r="C5690" s="9"/>
      <c r="D5690" s="9"/>
      <c r="E5690" s="9"/>
      <c r="F5690" s="9"/>
      <c r="G5690" s="9"/>
      <c r="H5690" s="9"/>
      <c r="I5690" s="9"/>
      <c r="J5690" s="9"/>
      <c r="K5690" s="9"/>
      <c r="L5690" s="9"/>
      <c r="M5690" s="9"/>
      <c r="N5690" s="9"/>
    </row>
    <row r="5691" spans="1:14" x14ac:dyDescent="0.2">
      <c r="A5691" s="9"/>
      <c r="B5691" s="9"/>
      <c r="C5691" s="9"/>
      <c r="D5691" s="9"/>
      <c r="E5691" s="9"/>
      <c r="F5691" s="9"/>
      <c r="G5691" s="9"/>
      <c r="H5691" s="9"/>
      <c r="I5691" s="9"/>
      <c r="J5691" s="9"/>
      <c r="K5691" s="9"/>
      <c r="L5691" s="9"/>
      <c r="M5691" s="9"/>
      <c r="N5691" s="9"/>
    </row>
    <row r="5692" spans="1:14" x14ac:dyDescent="0.2">
      <c r="A5692" s="9"/>
      <c r="B5692" s="9"/>
      <c r="C5692" s="9"/>
      <c r="D5692" s="9"/>
      <c r="E5692" s="9"/>
      <c r="F5692" s="9"/>
      <c r="G5692" s="9"/>
      <c r="H5692" s="9"/>
      <c r="I5692" s="9"/>
      <c r="J5692" s="9"/>
      <c r="K5692" s="9"/>
      <c r="L5692" s="9"/>
      <c r="M5692" s="9"/>
      <c r="N5692" s="9"/>
    </row>
    <row r="5693" spans="1:14" x14ac:dyDescent="0.2">
      <c r="A5693" s="9"/>
      <c r="B5693" s="9"/>
      <c r="C5693" s="9"/>
      <c r="D5693" s="9"/>
      <c r="E5693" s="9"/>
      <c r="F5693" s="9"/>
      <c r="G5693" s="9"/>
      <c r="H5693" s="9"/>
      <c r="I5693" s="9"/>
      <c r="J5693" s="9"/>
      <c r="K5693" s="9"/>
      <c r="L5693" s="9"/>
      <c r="M5693" s="9"/>
      <c r="N5693" s="9"/>
    </row>
    <row r="5694" spans="1:14" x14ac:dyDescent="0.2">
      <c r="A5694" s="9"/>
      <c r="B5694" s="9"/>
      <c r="C5694" s="9"/>
      <c r="D5694" s="9"/>
      <c r="E5694" s="9"/>
      <c r="F5694" s="9"/>
      <c r="G5694" s="9"/>
      <c r="H5694" s="9"/>
      <c r="I5694" s="9"/>
      <c r="J5694" s="9"/>
      <c r="K5694" s="9"/>
      <c r="L5694" s="9"/>
      <c r="M5694" s="9"/>
      <c r="N5694" s="9"/>
    </row>
    <row r="5695" spans="1:14" x14ac:dyDescent="0.2">
      <c r="A5695" s="9"/>
      <c r="B5695" s="9"/>
      <c r="C5695" s="9"/>
      <c r="D5695" s="9"/>
      <c r="E5695" s="9"/>
      <c r="F5695" s="9"/>
      <c r="G5695" s="9"/>
      <c r="H5695" s="9"/>
      <c r="I5695" s="9"/>
      <c r="J5695" s="9"/>
      <c r="K5695" s="9"/>
      <c r="L5695" s="9"/>
      <c r="M5695" s="9"/>
      <c r="N5695" s="9"/>
    </row>
    <row r="5696" spans="1:14" x14ac:dyDescent="0.2">
      <c r="A5696" s="9"/>
      <c r="B5696" s="9"/>
      <c r="C5696" s="9"/>
      <c r="D5696" s="9"/>
      <c r="E5696" s="9"/>
      <c r="F5696" s="9"/>
      <c r="G5696" s="9"/>
      <c r="H5696" s="9"/>
      <c r="I5696" s="9"/>
      <c r="J5696" s="9"/>
      <c r="K5696" s="9"/>
      <c r="L5696" s="9"/>
      <c r="M5696" s="9"/>
      <c r="N5696" s="9"/>
    </row>
    <row r="5697" spans="1:14" x14ac:dyDescent="0.2">
      <c r="A5697" s="9"/>
      <c r="B5697" s="9"/>
      <c r="C5697" s="9"/>
      <c r="D5697" s="9"/>
      <c r="E5697" s="9"/>
      <c r="F5697" s="9"/>
      <c r="G5697" s="9"/>
      <c r="H5697" s="9"/>
      <c r="I5697" s="9"/>
      <c r="J5697" s="9"/>
      <c r="K5697" s="9"/>
      <c r="L5697" s="9"/>
      <c r="M5697" s="9"/>
      <c r="N5697" s="9"/>
    </row>
    <row r="5698" spans="1:14" x14ac:dyDescent="0.2">
      <c r="A5698" s="9"/>
      <c r="B5698" s="9"/>
      <c r="C5698" s="9"/>
      <c r="D5698" s="9"/>
      <c r="E5698" s="9"/>
      <c r="F5698" s="9"/>
      <c r="G5698" s="9"/>
      <c r="H5698" s="9"/>
      <c r="I5698" s="9"/>
      <c r="J5698" s="9"/>
      <c r="K5698" s="9"/>
      <c r="L5698" s="9"/>
      <c r="M5698" s="9"/>
      <c r="N5698" s="9"/>
    </row>
    <row r="5699" spans="1:14" x14ac:dyDescent="0.2">
      <c r="A5699" s="9"/>
      <c r="B5699" s="9"/>
      <c r="C5699" s="9"/>
      <c r="D5699" s="9"/>
      <c r="E5699" s="9"/>
      <c r="F5699" s="9"/>
      <c r="G5699" s="9"/>
      <c r="H5699" s="9"/>
      <c r="I5699" s="9"/>
      <c r="J5699" s="9"/>
      <c r="K5699" s="9"/>
      <c r="L5699" s="9"/>
      <c r="M5699" s="9"/>
      <c r="N5699" s="9"/>
    </row>
    <row r="5700" spans="1:14" x14ac:dyDescent="0.2">
      <c r="A5700" s="9"/>
      <c r="B5700" s="9"/>
      <c r="C5700" s="9"/>
      <c r="D5700" s="9"/>
      <c r="E5700" s="9"/>
      <c r="F5700" s="9"/>
      <c r="G5700" s="9"/>
      <c r="H5700" s="9"/>
      <c r="I5700" s="9"/>
      <c r="J5700" s="9"/>
      <c r="K5700" s="9"/>
      <c r="L5700" s="9"/>
      <c r="M5700" s="9"/>
      <c r="N5700" s="9"/>
    </row>
    <row r="5701" spans="1:14" x14ac:dyDescent="0.2">
      <c r="A5701" s="9"/>
      <c r="B5701" s="9"/>
      <c r="C5701" s="9"/>
      <c r="D5701" s="9"/>
      <c r="E5701" s="9"/>
      <c r="F5701" s="9"/>
      <c r="G5701" s="9"/>
      <c r="H5701" s="9"/>
      <c r="I5701" s="9"/>
      <c r="J5701" s="9"/>
      <c r="K5701" s="9"/>
      <c r="L5701" s="9"/>
      <c r="M5701" s="9"/>
      <c r="N5701" s="9"/>
    </row>
    <row r="5702" spans="1:14" x14ac:dyDescent="0.2">
      <c r="A5702" s="9"/>
      <c r="B5702" s="9"/>
      <c r="C5702" s="9"/>
      <c r="D5702" s="9"/>
      <c r="E5702" s="9"/>
      <c r="F5702" s="9"/>
      <c r="G5702" s="9"/>
      <c r="H5702" s="9"/>
      <c r="I5702" s="9"/>
      <c r="J5702" s="9"/>
      <c r="K5702" s="9"/>
      <c r="L5702" s="9"/>
      <c r="M5702" s="9"/>
      <c r="N5702" s="9"/>
    </row>
    <row r="5703" spans="1:14" x14ac:dyDescent="0.2">
      <c r="A5703" s="9"/>
      <c r="B5703" s="9"/>
      <c r="C5703" s="9"/>
      <c r="D5703" s="9"/>
      <c r="E5703" s="9"/>
      <c r="F5703" s="9"/>
      <c r="G5703" s="9"/>
      <c r="H5703" s="9"/>
      <c r="I5703" s="9"/>
      <c r="J5703" s="9"/>
      <c r="K5703" s="9"/>
      <c r="L5703" s="9"/>
      <c r="M5703" s="9"/>
      <c r="N5703" s="9"/>
    </row>
    <row r="5704" spans="1:14" x14ac:dyDescent="0.2">
      <c r="A5704" s="9"/>
      <c r="B5704" s="9"/>
      <c r="C5704" s="9"/>
      <c r="D5704" s="9"/>
      <c r="E5704" s="9"/>
      <c r="F5704" s="9"/>
      <c r="G5704" s="9"/>
      <c r="H5704" s="9"/>
      <c r="I5704" s="9"/>
      <c r="J5704" s="9"/>
      <c r="K5704" s="9"/>
      <c r="L5704" s="9"/>
      <c r="M5704" s="9"/>
      <c r="N5704" s="9"/>
    </row>
    <row r="5705" spans="1:14" x14ac:dyDescent="0.2">
      <c r="A5705" s="9"/>
      <c r="B5705" s="9"/>
      <c r="C5705" s="9"/>
      <c r="D5705" s="9"/>
      <c r="E5705" s="9"/>
      <c r="F5705" s="9"/>
      <c r="G5705" s="9"/>
      <c r="H5705" s="9"/>
      <c r="I5705" s="9"/>
      <c r="J5705" s="9"/>
      <c r="K5705" s="9"/>
      <c r="L5705" s="9"/>
      <c r="M5705" s="9"/>
      <c r="N5705" s="9"/>
    </row>
    <row r="5706" spans="1:14" x14ac:dyDescent="0.2">
      <c r="A5706" s="9"/>
      <c r="B5706" s="9"/>
      <c r="C5706" s="9"/>
      <c r="D5706" s="9"/>
      <c r="E5706" s="9"/>
      <c r="F5706" s="9"/>
      <c r="G5706" s="9"/>
      <c r="H5706" s="9"/>
      <c r="I5706" s="9"/>
      <c r="J5706" s="9"/>
      <c r="K5706" s="9"/>
      <c r="L5706" s="9"/>
      <c r="M5706" s="9"/>
      <c r="N5706" s="9"/>
    </row>
    <row r="5707" spans="1:14" x14ac:dyDescent="0.2">
      <c r="A5707" s="9"/>
      <c r="B5707" s="9"/>
      <c r="C5707" s="9"/>
      <c r="D5707" s="9"/>
      <c r="E5707" s="9"/>
      <c r="F5707" s="9"/>
      <c r="G5707" s="9"/>
      <c r="H5707" s="9"/>
      <c r="I5707" s="9"/>
      <c r="J5707" s="9"/>
      <c r="K5707" s="9"/>
      <c r="L5707" s="9"/>
      <c r="M5707" s="9"/>
      <c r="N5707" s="9"/>
    </row>
    <row r="5708" spans="1:14" x14ac:dyDescent="0.2">
      <c r="A5708" s="9"/>
      <c r="B5708" s="9"/>
      <c r="C5708" s="9"/>
      <c r="D5708" s="9"/>
      <c r="E5708" s="9"/>
      <c r="F5708" s="9"/>
      <c r="G5708" s="9"/>
      <c r="H5708" s="9"/>
      <c r="I5708" s="9"/>
      <c r="J5708" s="9"/>
      <c r="K5708" s="9"/>
      <c r="L5708" s="9"/>
      <c r="M5708" s="9"/>
      <c r="N5708" s="9"/>
    </row>
    <row r="5709" spans="1:14" x14ac:dyDescent="0.2">
      <c r="A5709" s="9"/>
      <c r="B5709" s="9"/>
      <c r="C5709" s="9"/>
      <c r="D5709" s="9"/>
      <c r="E5709" s="9"/>
      <c r="F5709" s="9"/>
      <c r="G5709" s="9"/>
      <c r="H5709" s="9"/>
      <c r="I5709" s="9"/>
      <c r="J5709" s="9"/>
      <c r="K5709" s="9"/>
      <c r="L5709" s="9"/>
      <c r="M5709" s="9"/>
      <c r="N5709" s="9"/>
    </row>
    <row r="5710" spans="1:14" x14ac:dyDescent="0.2">
      <c r="A5710" s="9"/>
      <c r="B5710" s="9"/>
      <c r="C5710" s="9"/>
      <c r="D5710" s="9"/>
      <c r="E5710" s="9"/>
      <c r="F5710" s="9"/>
      <c r="G5710" s="9"/>
      <c r="H5710" s="9"/>
      <c r="I5710" s="9"/>
      <c r="J5710" s="9"/>
      <c r="K5710" s="9"/>
      <c r="L5710" s="9"/>
      <c r="M5710" s="9"/>
      <c r="N5710" s="9"/>
    </row>
    <row r="5711" spans="1:14" x14ac:dyDescent="0.2">
      <c r="A5711" s="9"/>
      <c r="B5711" s="9"/>
      <c r="C5711" s="9"/>
      <c r="D5711" s="9"/>
      <c r="E5711" s="9"/>
      <c r="F5711" s="9"/>
      <c r="G5711" s="9"/>
      <c r="H5711" s="9"/>
      <c r="I5711" s="9"/>
      <c r="J5711" s="9"/>
      <c r="K5711" s="9"/>
      <c r="L5711" s="9"/>
      <c r="M5711" s="9"/>
      <c r="N5711" s="9"/>
    </row>
    <row r="5712" spans="1:14" x14ac:dyDescent="0.2">
      <c r="A5712" s="9"/>
      <c r="B5712" s="9"/>
      <c r="C5712" s="9"/>
      <c r="D5712" s="9"/>
      <c r="E5712" s="9"/>
      <c r="F5712" s="9"/>
      <c r="G5712" s="9"/>
      <c r="H5712" s="9"/>
      <c r="I5712" s="9"/>
      <c r="J5712" s="9"/>
      <c r="K5712" s="9"/>
      <c r="L5712" s="9"/>
      <c r="M5712" s="9"/>
      <c r="N5712" s="9"/>
    </row>
    <row r="5713" spans="1:14" x14ac:dyDescent="0.2">
      <c r="A5713" s="9"/>
      <c r="B5713" s="9"/>
      <c r="C5713" s="9"/>
      <c r="D5713" s="9"/>
      <c r="E5713" s="9"/>
      <c r="F5713" s="9"/>
      <c r="G5713" s="9"/>
      <c r="H5713" s="9"/>
      <c r="I5713" s="9"/>
      <c r="J5713" s="9"/>
      <c r="K5713" s="9"/>
      <c r="L5713" s="9"/>
      <c r="M5713" s="9"/>
      <c r="N5713" s="9"/>
    </row>
    <row r="5714" spans="1:14" x14ac:dyDescent="0.2">
      <c r="A5714" s="9"/>
      <c r="B5714" s="9"/>
      <c r="C5714" s="9"/>
      <c r="D5714" s="9"/>
      <c r="E5714" s="9"/>
      <c r="F5714" s="9"/>
      <c r="G5714" s="9"/>
      <c r="H5714" s="9"/>
      <c r="I5714" s="9"/>
      <c r="J5714" s="9"/>
      <c r="K5714" s="9"/>
      <c r="L5714" s="9"/>
      <c r="M5714" s="9"/>
      <c r="N5714" s="9"/>
    </row>
    <row r="5715" spans="1:14" x14ac:dyDescent="0.2">
      <c r="A5715" s="9"/>
      <c r="B5715" s="9"/>
      <c r="C5715" s="9"/>
      <c r="D5715" s="9"/>
      <c r="E5715" s="9"/>
      <c r="F5715" s="9"/>
      <c r="G5715" s="9"/>
      <c r="H5715" s="9"/>
      <c r="I5715" s="9"/>
      <c r="J5715" s="9"/>
      <c r="K5715" s="9"/>
      <c r="L5715" s="9"/>
      <c r="M5715" s="9"/>
      <c r="N5715" s="9"/>
    </row>
    <row r="5716" spans="1:14" x14ac:dyDescent="0.2">
      <c r="A5716" s="9"/>
      <c r="B5716" s="9"/>
      <c r="C5716" s="9"/>
      <c r="D5716" s="9"/>
      <c r="E5716" s="9"/>
      <c r="F5716" s="9"/>
      <c r="G5716" s="9"/>
      <c r="H5716" s="9"/>
      <c r="I5716" s="9"/>
      <c r="J5716" s="9"/>
      <c r="K5716" s="9"/>
      <c r="L5716" s="9"/>
      <c r="M5716" s="9"/>
      <c r="N5716" s="9"/>
    </row>
    <row r="5717" spans="1:14" x14ac:dyDescent="0.2">
      <c r="A5717" s="9"/>
      <c r="B5717" s="9"/>
      <c r="C5717" s="9"/>
      <c r="D5717" s="9"/>
      <c r="E5717" s="9"/>
      <c r="F5717" s="9"/>
      <c r="G5717" s="9"/>
      <c r="H5717" s="9"/>
      <c r="I5717" s="9"/>
      <c r="J5717" s="9"/>
      <c r="K5717" s="9"/>
      <c r="L5717" s="9"/>
      <c r="M5717" s="9"/>
      <c r="N5717" s="9"/>
    </row>
    <row r="5718" spans="1:14" x14ac:dyDescent="0.2">
      <c r="A5718" s="9"/>
      <c r="B5718" s="9"/>
      <c r="C5718" s="9"/>
      <c r="D5718" s="9"/>
      <c r="E5718" s="9"/>
      <c r="F5718" s="9"/>
      <c r="G5718" s="9"/>
      <c r="H5718" s="9"/>
      <c r="I5718" s="9"/>
      <c r="J5718" s="9"/>
      <c r="K5718" s="9"/>
      <c r="L5718" s="9"/>
      <c r="M5718" s="9"/>
      <c r="N5718" s="9"/>
    </row>
    <row r="5719" spans="1:14" x14ac:dyDescent="0.2">
      <c r="A5719" s="9"/>
      <c r="B5719" s="9"/>
      <c r="C5719" s="9"/>
      <c r="D5719" s="9"/>
      <c r="E5719" s="9"/>
      <c r="F5719" s="9"/>
      <c r="G5719" s="9"/>
      <c r="H5719" s="9"/>
      <c r="I5719" s="9"/>
      <c r="J5719" s="9"/>
      <c r="K5719" s="9"/>
      <c r="L5719" s="9"/>
      <c r="M5719" s="9"/>
      <c r="N5719" s="9"/>
    </row>
    <row r="5720" spans="1:14" x14ac:dyDescent="0.2">
      <c r="A5720" s="9"/>
      <c r="B5720" s="9"/>
      <c r="C5720" s="9"/>
      <c r="D5720" s="9"/>
      <c r="E5720" s="9"/>
      <c r="F5720" s="9"/>
      <c r="G5720" s="9"/>
      <c r="H5720" s="9"/>
      <c r="I5720" s="9"/>
      <c r="J5720" s="9"/>
      <c r="K5720" s="9"/>
      <c r="L5720" s="9"/>
      <c r="M5720" s="9"/>
      <c r="N5720" s="9"/>
    </row>
    <row r="5721" spans="1:14" x14ac:dyDescent="0.2">
      <c r="A5721" s="9"/>
      <c r="B5721" s="9"/>
      <c r="C5721" s="9"/>
      <c r="D5721" s="9"/>
      <c r="E5721" s="9"/>
      <c r="F5721" s="9"/>
      <c r="G5721" s="9"/>
      <c r="H5721" s="9"/>
      <c r="I5721" s="9"/>
      <c r="J5721" s="9"/>
      <c r="K5721" s="9"/>
      <c r="L5721" s="9"/>
      <c r="M5721" s="9"/>
      <c r="N5721" s="9"/>
    </row>
    <row r="5722" spans="1:14" x14ac:dyDescent="0.2">
      <c r="A5722" s="9"/>
      <c r="B5722" s="9"/>
      <c r="C5722" s="9"/>
      <c r="D5722" s="9"/>
      <c r="E5722" s="9"/>
      <c r="F5722" s="9"/>
      <c r="G5722" s="9"/>
      <c r="H5722" s="9"/>
      <c r="I5722" s="9"/>
      <c r="J5722" s="9"/>
      <c r="K5722" s="9"/>
      <c r="L5722" s="9"/>
      <c r="M5722" s="9"/>
      <c r="N5722" s="9"/>
    </row>
    <row r="5723" spans="1:14" x14ac:dyDescent="0.2">
      <c r="A5723" s="9"/>
      <c r="B5723" s="9"/>
      <c r="C5723" s="9"/>
      <c r="D5723" s="9"/>
      <c r="E5723" s="9"/>
      <c r="F5723" s="9"/>
      <c r="G5723" s="9"/>
      <c r="H5723" s="9"/>
      <c r="I5723" s="9"/>
      <c r="J5723" s="9"/>
      <c r="K5723" s="9"/>
      <c r="L5723" s="9"/>
      <c r="M5723" s="9"/>
      <c r="N5723" s="9"/>
    </row>
    <row r="5724" spans="1:14" x14ac:dyDescent="0.2">
      <c r="A5724" s="9"/>
      <c r="B5724" s="9"/>
      <c r="C5724" s="9"/>
      <c r="D5724" s="9"/>
      <c r="E5724" s="9"/>
      <c r="F5724" s="9"/>
      <c r="G5724" s="9"/>
      <c r="H5724" s="9"/>
      <c r="I5724" s="9"/>
      <c r="J5724" s="9"/>
      <c r="K5724" s="9"/>
      <c r="L5724" s="9"/>
      <c r="M5724" s="9"/>
      <c r="N5724" s="9"/>
    </row>
    <row r="5725" spans="1:14" x14ac:dyDescent="0.2">
      <c r="A5725" s="9"/>
      <c r="B5725" s="9"/>
      <c r="C5725" s="9"/>
      <c r="D5725" s="9"/>
      <c r="E5725" s="9"/>
      <c r="F5725" s="9"/>
      <c r="G5725" s="9"/>
      <c r="H5725" s="9"/>
      <c r="I5725" s="9"/>
      <c r="J5725" s="9"/>
      <c r="K5725" s="9"/>
      <c r="L5725" s="9"/>
      <c r="M5725" s="9"/>
      <c r="N5725" s="9"/>
    </row>
    <row r="5726" spans="1:14" x14ac:dyDescent="0.2">
      <c r="A5726" s="9"/>
      <c r="B5726" s="9"/>
      <c r="C5726" s="9"/>
      <c r="D5726" s="9"/>
      <c r="E5726" s="9"/>
      <c r="F5726" s="9"/>
      <c r="G5726" s="9"/>
      <c r="H5726" s="9"/>
      <c r="I5726" s="9"/>
      <c r="J5726" s="9"/>
      <c r="K5726" s="9"/>
      <c r="L5726" s="9"/>
      <c r="M5726" s="9"/>
      <c r="N5726" s="9"/>
    </row>
    <row r="5727" spans="1:14" x14ac:dyDescent="0.2">
      <c r="A5727" s="9"/>
      <c r="B5727" s="9"/>
      <c r="C5727" s="9"/>
      <c r="D5727" s="9"/>
      <c r="E5727" s="9"/>
      <c r="F5727" s="9"/>
      <c r="G5727" s="9"/>
      <c r="H5727" s="9"/>
      <c r="I5727" s="9"/>
      <c r="J5727" s="9"/>
      <c r="K5727" s="9"/>
      <c r="L5727" s="9"/>
      <c r="M5727" s="9"/>
      <c r="N5727" s="9"/>
    </row>
    <row r="5728" spans="1:14" x14ac:dyDescent="0.2">
      <c r="A5728" s="9"/>
      <c r="B5728" s="9"/>
      <c r="C5728" s="9"/>
      <c r="D5728" s="9"/>
      <c r="E5728" s="9"/>
      <c r="F5728" s="9"/>
      <c r="G5728" s="9"/>
      <c r="H5728" s="9"/>
      <c r="I5728" s="9"/>
      <c r="J5728" s="9"/>
      <c r="K5728" s="9"/>
      <c r="L5728" s="9"/>
      <c r="M5728" s="9"/>
      <c r="N5728" s="9"/>
    </row>
    <row r="5729" spans="1:14" x14ac:dyDescent="0.2">
      <c r="A5729" s="9"/>
      <c r="B5729" s="9"/>
      <c r="C5729" s="9"/>
      <c r="D5729" s="9"/>
      <c r="E5729" s="9"/>
      <c r="F5729" s="9"/>
      <c r="G5729" s="9"/>
      <c r="H5729" s="9"/>
      <c r="I5729" s="9"/>
      <c r="J5729" s="9"/>
      <c r="K5729" s="9"/>
      <c r="L5729" s="9"/>
      <c r="M5729" s="9"/>
      <c r="N5729" s="9"/>
    </row>
    <row r="5730" spans="1:14" x14ac:dyDescent="0.2">
      <c r="A5730" s="9"/>
      <c r="B5730" s="9"/>
      <c r="C5730" s="9"/>
      <c r="D5730" s="9"/>
      <c r="E5730" s="9"/>
      <c r="F5730" s="9"/>
      <c r="G5730" s="9"/>
      <c r="H5730" s="9"/>
      <c r="I5730" s="9"/>
      <c r="J5730" s="9"/>
      <c r="K5730" s="9"/>
      <c r="L5730" s="9"/>
      <c r="M5730" s="9"/>
      <c r="N5730" s="9"/>
    </row>
    <row r="5731" spans="1:14" x14ac:dyDescent="0.2">
      <c r="A5731" s="9"/>
      <c r="B5731" s="9"/>
      <c r="C5731" s="9"/>
      <c r="D5731" s="9"/>
      <c r="E5731" s="9"/>
      <c r="F5731" s="9"/>
      <c r="G5731" s="9"/>
      <c r="H5731" s="9"/>
      <c r="I5731" s="9"/>
      <c r="J5731" s="9"/>
      <c r="K5731" s="9"/>
      <c r="L5731" s="9"/>
      <c r="M5731" s="9"/>
      <c r="N5731" s="9"/>
    </row>
    <row r="5732" spans="1:14" x14ac:dyDescent="0.2">
      <c r="A5732" s="9"/>
      <c r="B5732" s="9"/>
      <c r="C5732" s="9"/>
      <c r="D5732" s="9"/>
      <c r="E5732" s="9"/>
      <c r="F5732" s="9"/>
      <c r="G5732" s="9"/>
      <c r="H5732" s="9"/>
      <c r="I5732" s="9"/>
      <c r="J5732" s="9"/>
      <c r="K5732" s="9"/>
      <c r="L5732" s="9"/>
      <c r="M5732" s="9"/>
      <c r="N5732" s="9"/>
    </row>
    <row r="5733" spans="1:14" x14ac:dyDescent="0.2">
      <c r="A5733" s="9"/>
      <c r="B5733" s="9"/>
      <c r="C5733" s="9"/>
      <c r="D5733" s="9"/>
      <c r="E5733" s="9"/>
      <c r="F5733" s="9"/>
      <c r="G5733" s="9"/>
      <c r="H5733" s="9"/>
      <c r="I5733" s="9"/>
      <c r="J5733" s="9"/>
      <c r="K5733" s="9"/>
      <c r="L5733" s="9"/>
      <c r="M5733" s="9"/>
      <c r="N5733" s="9"/>
    </row>
    <row r="5734" spans="1:14" x14ac:dyDescent="0.2">
      <c r="A5734" s="9"/>
      <c r="B5734" s="9"/>
      <c r="C5734" s="9"/>
      <c r="D5734" s="9"/>
      <c r="E5734" s="9"/>
      <c r="F5734" s="9"/>
      <c r="G5734" s="9"/>
      <c r="H5734" s="9"/>
      <c r="I5734" s="9"/>
      <c r="J5734" s="9"/>
      <c r="K5734" s="9"/>
      <c r="L5734" s="9"/>
      <c r="M5734" s="9"/>
      <c r="N5734" s="9"/>
    </row>
    <row r="5735" spans="1:14" x14ac:dyDescent="0.2">
      <c r="A5735" s="9"/>
      <c r="B5735" s="9"/>
      <c r="C5735" s="9"/>
      <c r="D5735" s="9"/>
      <c r="E5735" s="9"/>
      <c r="F5735" s="9"/>
      <c r="G5735" s="9"/>
      <c r="H5735" s="9"/>
      <c r="I5735" s="9"/>
      <c r="J5735" s="9"/>
      <c r="K5735" s="9"/>
      <c r="L5735" s="9"/>
      <c r="M5735" s="9"/>
      <c r="N5735" s="9"/>
    </row>
    <row r="5736" spans="1:14" x14ac:dyDescent="0.2">
      <c r="A5736" s="9"/>
      <c r="B5736" s="9"/>
      <c r="C5736" s="9"/>
      <c r="D5736" s="9"/>
      <c r="E5736" s="9"/>
      <c r="F5736" s="9"/>
      <c r="G5736" s="9"/>
      <c r="H5736" s="9"/>
      <c r="I5736" s="9"/>
      <c r="J5736" s="9"/>
      <c r="K5736" s="9"/>
      <c r="L5736" s="9"/>
      <c r="M5736" s="9"/>
      <c r="N5736" s="9"/>
    </row>
    <row r="5737" spans="1:14" x14ac:dyDescent="0.2">
      <c r="A5737" s="9"/>
      <c r="B5737" s="9"/>
      <c r="C5737" s="9"/>
      <c r="D5737" s="9"/>
      <c r="E5737" s="9"/>
      <c r="F5737" s="9"/>
      <c r="G5737" s="9"/>
      <c r="H5737" s="9"/>
      <c r="I5737" s="9"/>
      <c r="J5737" s="9"/>
      <c r="K5737" s="9"/>
      <c r="L5737" s="9"/>
      <c r="M5737" s="9"/>
      <c r="N5737" s="9"/>
    </row>
    <row r="5738" spans="1:14" x14ac:dyDescent="0.2">
      <c r="A5738" s="9"/>
      <c r="B5738" s="9"/>
      <c r="C5738" s="9"/>
      <c r="D5738" s="9"/>
      <c r="E5738" s="9"/>
      <c r="F5738" s="9"/>
      <c r="G5738" s="9"/>
      <c r="H5738" s="9"/>
      <c r="I5738" s="9"/>
      <c r="J5738" s="9"/>
      <c r="K5738" s="9"/>
      <c r="L5738" s="9"/>
      <c r="M5738" s="9"/>
      <c r="N5738" s="9"/>
    </row>
    <row r="5739" spans="1:14" x14ac:dyDescent="0.2">
      <c r="A5739" s="9"/>
      <c r="B5739" s="9"/>
      <c r="C5739" s="9"/>
      <c r="D5739" s="9"/>
      <c r="E5739" s="9"/>
      <c r="F5739" s="9"/>
      <c r="G5739" s="9"/>
      <c r="H5739" s="9"/>
      <c r="I5739" s="9"/>
      <c r="J5739" s="9"/>
      <c r="K5739" s="9"/>
      <c r="L5739" s="9"/>
      <c r="M5739" s="9"/>
      <c r="N5739" s="9"/>
    </row>
    <row r="5740" spans="1:14" x14ac:dyDescent="0.2">
      <c r="A5740" s="9"/>
      <c r="B5740" s="9"/>
      <c r="C5740" s="9"/>
      <c r="D5740" s="9"/>
      <c r="E5740" s="9"/>
      <c r="F5740" s="9"/>
      <c r="G5740" s="9"/>
      <c r="H5740" s="9"/>
      <c r="I5740" s="9"/>
      <c r="J5740" s="9"/>
      <c r="K5740" s="9"/>
      <c r="L5740" s="9"/>
      <c r="M5740" s="9"/>
      <c r="N5740" s="9"/>
    </row>
    <row r="5741" spans="1:14" x14ac:dyDescent="0.2">
      <c r="A5741" s="9"/>
      <c r="B5741" s="9"/>
      <c r="C5741" s="9"/>
      <c r="D5741" s="9"/>
      <c r="E5741" s="9"/>
      <c r="F5741" s="9"/>
      <c r="G5741" s="9"/>
      <c r="H5741" s="9"/>
      <c r="I5741" s="9"/>
      <c r="J5741" s="9"/>
      <c r="K5741" s="9"/>
      <c r="L5741" s="9"/>
      <c r="M5741" s="9"/>
      <c r="N5741" s="9"/>
    </row>
    <row r="5742" spans="1:14" x14ac:dyDescent="0.2">
      <c r="A5742" s="9"/>
      <c r="B5742" s="9"/>
      <c r="C5742" s="9"/>
      <c r="D5742" s="9"/>
      <c r="E5742" s="9"/>
      <c r="F5742" s="9"/>
      <c r="G5742" s="9"/>
      <c r="H5742" s="9"/>
      <c r="I5742" s="9"/>
      <c r="J5742" s="9"/>
      <c r="K5742" s="9"/>
      <c r="L5742" s="9"/>
      <c r="M5742" s="9"/>
      <c r="N5742" s="9"/>
    </row>
    <row r="5743" spans="1:14" x14ac:dyDescent="0.2">
      <c r="A5743" s="9"/>
      <c r="B5743" s="9"/>
      <c r="C5743" s="9"/>
      <c r="D5743" s="9"/>
      <c r="E5743" s="9"/>
      <c r="F5743" s="9"/>
      <c r="G5743" s="9"/>
      <c r="H5743" s="9"/>
      <c r="I5743" s="9"/>
      <c r="J5743" s="9"/>
      <c r="K5743" s="9"/>
      <c r="L5743" s="9"/>
      <c r="M5743" s="9"/>
      <c r="N5743" s="9"/>
    </row>
    <row r="5744" spans="1:14" x14ac:dyDescent="0.2">
      <c r="A5744" s="9"/>
      <c r="B5744" s="9"/>
      <c r="C5744" s="9"/>
      <c r="D5744" s="9"/>
      <c r="E5744" s="9"/>
      <c r="F5744" s="9"/>
      <c r="G5744" s="9"/>
      <c r="H5744" s="9"/>
      <c r="I5744" s="9"/>
      <c r="J5744" s="9"/>
      <c r="K5744" s="9"/>
      <c r="L5744" s="9"/>
      <c r="M5744" s="9"/>
      <c r="N5744" s="9"/>
    </row>
    <row r="5745" spans="1:14" x14ac:dyDescent="0.2">
      <c r="A5745" s="9"/>
      <c r="B5745" s="9"/>
      <c r="C5745" s="9"/>
      <c r="D5745" s="9"/>
      <c r="E5745" s="9"/>
      <c r="F5745" s="9"/>
      <c r="G5745" s="9"/>
      <c r="H5745" s="9"/>
      <c r="I5745" s="9"/>
      <c r="J5745" s="9"/>
      <c r="K5745" s="9"/>
      <c r="L5745" s="9"/>
      <c r="M5745" s="9"/>
      <c r="N5745" s="9"/>
    </row>
    <row r="5746" spans="1:14" x14ac:dyDescent="0.2">
      <c r="A5746" s="9"/>
      <c r="B5746" s="9"/>
      <c r="C5746" s="9"/>
      <c r="D5746" s="9"/>
      <c r="E5746" s="9"/>
      <c r="F5746" s="9"/>
      <c r="G5746" s="9"/>
      <c r="H5746" s="9"/>
      <c r="I5746" s="9"/>
      <c r="J5746" s="9"/>
      <c r="K5746" s="9"/>
      <c r="L5746" s="9"/>
      <c r="M5746" s="9"/>
      <c r="N5746" s="9"/>
    </row>
    <row r="5747" spans="1:14" x14ac:dyDescent="0.2">
      <c r="A5747" s="9"/>
      <c r="B5747" s="9"/>
      <c r="C5747" s="9"/>
      <c r="D5747" s="9"/>
      <c r="E5747" s="9"/>
      <c r="F5747" s="9"/>
      <c r="G5747" s="9"/>
      <c r="H5747" s="9"/>
      <c r="I5747" s="9"/>
      <c r="J5747" s="9"/>
      <c r="K5747" s="9"/>
      <c r="L5747" s="9"/>
      <c r="M5747" s="9"/>
      <c r="N5747" s="9"/>
    </row>
    <row r="5748" spans="1:14" x14ac:dyDescent="0.2">
      <c r="A5748" s="9"/>
      <c r="B5748" s="9"/>
      <c r="C5748" s="9"/>
      <c r="D5748" s="9"/>
      <c r="E5748" s="9"/>
      <c r="F5748" s="9"/>
      <c r="G5748" s="9"/>
      <c r="H5748" s="9"/>
      <c r="I5748" s="9"/>
      <c r="J5748" s="9"/>
      <c r="K5748" s="9"/>
      <c r="L5748" s="9"/>
      <c r="M5748" s="9"/>
      <c r="N5748" s="9"/>
    </row>
    <row r="5749" spans="1:14" x14ac:dyDescent="0.2">
      <c r="A5749" s="9"/>
      <c r="B5749" s="9"/>
      <c r="C5749" s="9"/>
      <c r="D5749" s="9"/>
      <c r="E5749" s="9"/>
      <c r="F5749" s="9"/>
      <c r="G5749" s="9"/>
      <c r="H5749" s="9"/>
      <c r="I5749" s="9"/>
      <c r="J5749" s="9"/>
      <c r="K5749" s="9"/>
      <c r="L5749" s="9"/>
      <c r="M5749" s="9"/>
      <c r="N5749" s="9"/>
    </row>
    <row r="5750" spans="1:14" x14ac:dyDescent="0.2">
      <c r="A5750" s="9"/>
      <c r="B5750" s="9"/>
      <c r="C5750" s="9"/>
      <c r="D5750" s="9"/>
      <c r="E5750" s="9"/>
      <c r="F5750" s="9"/>
      <c r="G5750" s="9"/>
      <c r="H5750" s="9"/>
      <c r="I5750" s="9"/>
      <c r="J5750" s="9"/>
      <c r="K5750" s="9"/>
      <c r="L5750" s="9"/>
      <c r="M5750" s="9"/>
      <c r="N5750" s="9"/>
    </row>
    <row r="5751" spans="1:14" x14ac:dyDescent="0.2">
      <c r="A5751" s="9"/>
      <c r="B5751" s="9"/>
      <c r="C5751" s="9"/>
      <c r="D5751" s="9"/>
      <c r="E5751" s="9"/>
      <c r="F5751" s="9"/>
      <c r="G5751" s="9"/>
      <c r="H5751" s="9"/>
      <c r="I5751" s="9"/>
      <c r="J5751" s="9"/>
      <c r="K5751" s="9"/>
      <c r="L5751" s="9"/>
      <c r="M5751" s="9"/>
      <c r="N5751" s="9"/>
    </row>
    <row r="5752" spans="1:14" x14ac:dyDescent="0.2">
      <c r="A5752" s="9"/>
      <c r="B5752" s="9"/>
      <c r="C5752" s="9"/>
      <c r="D5752" s="9"/>
      <c r="E5752" s="9"/>
      <c r="F5752" s="9"/>
      <c r="G5752" s="9"/>
      <c r="H5752" s="9"/>
      <c r="I5752" s="9"/>
      <c r="J5752" s="9"/>
      <c r="K5752" s="9"/>
      <c r="L5752" s="9"/>
      <c r="M5752" s="9"/>
      <c r="N5752" s="9"/>
    </row>
    <row r="5753" spans="1:14" x14ac:dyDescent="0.2">
      <c r="A5753" s="9"/>
      <c r="B5753" s="9"/>
      <c r="C5753" s="9"/>
      <c r="D5753" s="9"/>
      <c r="E5753" s="9"/>
      <c r="F5753" s="9"/>
      <c r="G5753" s="9"/>
      <c r="H5753" s="9"/>
      <c r="I5753" s="9"/>
      <c r="J5753" s="9"/>
      <c r="K5753" s="9"/>
      <c r="L5753" s="9"/>
      <c r="M5753" s="9"/>
      <c r="N5753" s="9"/>
    </row>
    <row r="5754" spans="1:14" x14ac:dyDescent="0.2">
      <c r="A5754" s="9"/>
      <c r="B5754" s="9"/>
      <c r="C5754" s="9"/>
      <c r="D5754" s="9"/>
      <c r="E5754" s="9"/>
      <c r="F5754" s="9"/>
      <c r="G5754" s="9"/>
      <c r="H5754" s="9"/>
      <c r="I5754" s="9"/>
      <c r="J5754" s="9"/>
      <c r="K5754" s="9"/>
      <c r="L5754" s="9"/>
      <c r="M5754" s="9"/>
      <c r="N5754" s="9"/>
    </row>
    <row r="5755" spans="1:14" x14ac:dyDescent="0.2">
      <c r="A5755" s="9"/>
      <c r="B5755" s="9"/>
      <c r="C5755" s="9"/>
      <c r="D5755" s="9"/>
      <c r="E5755" s="9"/>
      <c r="F5755" s="9"/>
      <c r="G5755" s="9"/>
      <c r="H5755" s="9"/>
      <c r="I5755" s="9"/>
      <c r="J5755" s="9"/>
      <c r="K5755" s="9"/>
      <c r="L5755" s="9"/>
      <c r="M5755" s="9"/>
      <c r="N5755" s="9"/>
    </row>
    <row r="5756" spans="1:14" x14ac:dyDescent="0.2">
      <c r="A5756" s="9"/>
      <c r="B5756" s="9"/>
      <c r="C5756" s="9"/>
      <c r="D5756" s="9"/>
      <c r="E5756" s="9"/>
      <c r="F5756" s="9"/>
      <c r="G5756" s="9"/>
      <c r="H5756" s="9"/>
      <c r="I5756" s="9"/>
      <c r="J5756" s="9"/>
      <c r="K5756" s="9"/>
      <c r="L5756" s="9"/>
      <c r="M5756" s="9"/>
      <c r="N5756" s="9"/>
    </row>
    <row r="5757" spans="1:14" x14ac:dyDescent="0.2">
      <c r="A5757" s="9"/>
      <c r="B5757" s="9"/>
      <c r="C5757" s="9"/>
      <c r="D5757" s="9"/>
      <c r="E5757" s="9"/>
      <c r="F5757" s="9"/>
      <c r="G5757" s="9"/>
      <c r="H5757" s="9"/>
      <c r="I5757" s="9"/>
      <c r="J5757" s="9"/>
      <c r="K5757" s="9"/>
      <c r="L5757" s="9"/>
      <c r="M5757" s="9"/>
      <c r="N5757" s="9"/>
    </row>
    <row r="5758" spans="1:14" x14ac:dyDescent="0.2">
      <c r="A5758" s="9"/>
      <c r="B5758" s="9"/>
      <c r="C5758" s="9"/>
      <c r="D5758" s="9"/>
      <c r="E5758" s="9"/>
      <c r="F5758" s="9"/>
      <c r="G5758" s="9"/>
      <c r="H5758" s="9"/>
      <c r="I5758" s="9"/>
      <c r="J5758" s="9"/>
      <c r="K5758" s="9"/>
      <c r="L5758" s="9"/>
      <c r="M5758" s="9"/>
      <c r="N5758" s="9"/>
    </row>
    <row r="5759" spans="1:14" x14ac:dyDescent="0.2">
      <c r="A5759" s="9"/>
      <c r="B5759" s="9"/>
      <c r="C5759" s="9"/>
      <c r="D5759" s="9"/>
      <c r="E5759" s="9"/>
      <c r="F5759" s="9"/>
      <c r="G5759" s="9"/>
      <c r="H5759" s="9"/>
      <c r="I5759" s="9"/>
      <c r="J5759" s="9"/>
      <c r="K5759" s="9"/>
      <c r="L5759" s="9"/>
      <c r="M5759" s="9"/>
      <c r="N5759" s="9"/>
    </row>
    <row r="5760" spans="1:14" x14ac:dyDescent="0.2">
      <c r="A5760" s="9"/>
      <c r="B5760" s="9"/>
      <c r="C5760" s="9"/>
      <c r="D5760" s="9"/>
      <c r="E5760" s="9"/>
      <c r="F5760" s="9"/>
      <c r="G5760" s="9"/>
      <c r="H5760" s="9"/>
      <c r="I5760" s="9"/>
      <c r="J5760" s="9"/>
      <c r="K5760" s="9"/>
      <c r="L5760" s="9"/>
      <c r="M5760" s="9"/>
      <c r="N5760" s="9"/>
    </row>
    <row r="5761" spans="1:14" x14ac:dyDescent="0.2">
      <c r="A5761" s="9"/>
      <c r="B5761" s="9"/>
      <c r="C5761" s="9"/>
      <c r="D5761" s="9"/>
      <c r="E5761" s="9"/>
      <c r="F5761" s="9"/>
      <c r="G5761" s="9"/>
      <c r="H5761" s="9"/>
      <c r="I5761" s="9"/>
      <c r="J5761" s="9"/>
      <c r="K5761" s="9"/>
      <c r="L5761" s="9"/>
      <c r="M5761" s="9"/>
      <c r="N5761" s="9"/>
    </row>
    <row r="5762" spans="1:14" x14ac:dyDescent="0.2">
      <c r="A5762" s="9"/>
      <c r="B5762" s="9"/>
      <c r="C5762" s="9"/>
      <c r="D5762" s="9"/>
      <c r="E5762" s="9"/>
      <c r="F5762" s="9"/>
      <c r="G5762" s="9"/>
      <c r="H5762" s="9"/>
      <c r="I5762" s="9"/>
      <c r="J5762" s="9"/>
      <c r="K5762" s="9"/>
      <c r="L5762" s="9"/>
      <c r="M5762" s="9"/>
      <c r="N5762" s="9"/>
    </row>
    <row r="5763" spans="1:14" x14ac:dyDescent="0.2">
      <c r="A5763" s="9"/>
      <c r="B5763" s="9"/>
      <c r="C5763" s="9"/>
      <c r="D5763" s="9"/>
      <c r="E5763" s="9"/>
      <c r="F5763" s="9"/>
      <c r="G5763" s="9"/>
      <c r="H5763" s="9"/>
      <c r="I5763" s="9"/>
      <c r="J5763" s="9"/>
      <c r="K5763" s="9"/>
      <c r="L5763" s="9"/>
      <c r="M5763" s="9"/>
      <c r="N5763" s="9"/>
    </row>
    <row r="5764" spans="1:14" x14ac:dyDescent="0.2">
      <c r="A5764" s="9"/>
      <c r="B5764" s="9"/>
      <c r="C5764" s="9"/>
      <c r="D5764" s="9"/>
      <c r="E5764" s="9"/>
      <c r="F5764" s="9"/>
      <c r="G5764" s="9"/>
      <c r="H5764" s="9"/>
      <c r="I5764" s="9"/>
      <c r="J5764" s="9"/>
      <c r="K5764" s="9"/>
      <c r="L5764" s="9"/>
      <c r="M5764" s="9"/>
      <c r="N5764" s="9"/>
    </row>
    <row r="5765" spans="1:14" x14ac:dyDescent="0.2">
      <c r="A5765" s="9"/>
      <c r="B5765" s="9"/>
      <c r="C5765" s="9"/>
      <c r="D5765" s="9"/>
      <c r="E5765" s="9"/>
      <c r="F5765" s="9"/>
      <c r="G5765" s="9"/>
      <c r="H5765" s="9"/>
      <c r="I5765" s="9"/>
      <c r="J5765" s="9"/>
      <c r="K5765" s="9"/>
      <c r="L5765" s="9"/>
      <c r="M5765" s="9"/>
      <c r="N5765" s="9"/>
    </row>
    <row r="5766" spans="1:14" x14ac:dyDescent="0.2">
      <c r="A5766" s="9"/>
      <c r="B5766" s="9"/>
      <c r="C5766" s="9"/>
      <c r="D5766" s="9"/>
      <c r="E5766" s="9"/>
      <c r="F5766" s="9"/>
      <c r="G5766" s="9"/>
      <c r="H5766" s="9"/>
      <c r="I5766" s="9"/>
      <c r="J5766" s="9"/>
      <c r="K5766" s="9"/>
      <c r="L5766" s="9"/>
      <c r="M5766" s="9"/>
      <c r="N5766" s="9"/>
    </row>
    <row r="5767" spans="1:14" x14ac:dyDescent="0.2">
      <c r="A5767" s="9"/>
      <c r="B5767" s="9"/>
      <c r="C5767" s="9"/>
      <c r="D5767" s="9"/>
      <c r="E5767" s="9"/>
      <c r="F5767" s="9"/>
      <c r="G5767" s="9"/>
      <c r="H5767" s="9"/>
      <c r="I5767" s="9"/>
      <c r="J5767" s="9"/>
      <c r="K5767" s="9"/>
      <c r="L5767" s="9"/>
      <c r="M5767" s="9"/>
      <c r="N5767" s="9"/>
    </row>
    <row r="5768" spans="1:14" x14ac:dyDescent="0.2">
      <c r="A5768" s="9"/>
      <c r="B5768" s="9"/>
      <c r="C5768" s="9"/>
      <c r="D5768" s="9"/>
      <c r="E5768" s="9"/>
      <c r="F5768" s="9"/>
      <c r="G5768" s="9"/>
      <c r="H5768" s="9"/>
      <c r="I5768" s="9"/>
      <c r="J5768" s="9"/>
      <c r="K5768" s="9"/>
      <c r="L5768" s="9"/>
      <c r="M5768" s="9"/>
      <c r="N5768" s="9"/>
    </row>
    <row r="5769" spans="1:14" x14ac:dyDescent="0.2">
      <c r="A5769" s="9"/>
      <c r="B5769" s="9"/>
      <c r="C5769" s="9"/>
      <c r="D5769" s="9"/>
      <c r="E5769" s="9"/>
      <c r="F5769" s="9"/>
      <c r="G5769" s="9"/>
      <c r="H5769" s="9"/>
      <c r="I5769" s="9"/>
      <c r="J5769" s="9"/>
      <c r="K5769" s="9"/>
      <c r="L5769" s="9"/>
      <c r="M5769" s="9"/>
      <c r="N5769" s="9"/>
    </row>
    <row r="5770" spans="1:14" x14ac:dyDescent="0.2">
      <c r="A5770" s="9"/>
      <c r="B5770" s="9"/>
      <c r="C5770" s="9"/>
      <c r="D5770" s="9"/>
      <c r="E5770" s="9"/>
      <c r="F5770" s="9"/>
      <c r="G5770" s="9"/>
      <c r="H5770" s="9"/>
      <c r="I5770" s="9"/>
      <c r="J5770" s="9"/>
      <c r="K5770" s="9"/>
      <c r="L5770" s="9"/>
      <c r="M5770" s="9"/>
      <c r="N5770" s="9"/>
    </row>
    <row r="5771" spans="1:14" x14ac:dyDescent="0.2">
      <c r="A5771" s="9"/>
      <c r="B5771" s="9"/>
      <c r="C5771" s="9"/>
      <c r="D5771" s="9"/>
      <c r="E5771" s="9"/>
      <c r="F5771" s="9"/>
      <c r="G5771" s="9"/>
      <c r="H5771" s="9"/>
      <c r="I5771" s="9"/>
      <c r="J5771" s="9"/>
      <c r="K5771" s="9"/>
      <c r="L5771" s="9"/>
      <c r="M5771" s="9"/>
      <c r="N5771" s="9"/>
    </row>
    <row r="5772" spans="1:14" x14ac:dyDescent="0.2">
      <c r="A5772" s="9"/>
      <c r="B5772" s="9"/>
      <c r="C5772" s="9"/>
      <c r="D5772" s="9"/>
      <c r="E5772" s="9"/>
      <c r="F5772" s="9"/>
      <c r="G5772" s="9"/>
      <c r="H5772" s="9"/>
      <c r="I5772" s="9"/>
      <c r="J5772" s="9"/>
      <c r="K5772" s="9"/>
      <c r="L5772" s="9"/>
      <c r="M5772" s="9"/>
      <c r="N5772" s="9"/>
    </row>
    <row r="5773" spans="1:14" x14ac:dyDescent="0.2">
      <c r="A5773" s="9"/>
      <c r="B5773" s="9"/>
      <c r="C5773" s="9"/>
      <c r="D5773" s="9"/>
      <c r="E5773" s="9"/>
      <c r="F5773" s="9"/>
      <c r="G5773" s="9"/>
      <c r="H5773" s="9"/>
      <c r="I5773" s="9"/>
      <c r="J5773" s="9"/>
      <c r="K5773" s="9"/>
      <c r="L5773" s="9"/>
      <c r="M5773" s="9"/>
      <c r="N5773" s="9"/>
    </row>
    <row r="5774" spans="1:14" x14ac:dyDescent="0.2">
      <c r="A5774" s="9"/>
      <c r="B5774" s="9"/>
      <c r="C5774" s="9"/>
      <c r="D5774" s="9"/>
      <c r="E5774" s="9"/>
      <c r="F5774" s="9"/>
      <c r="G5774" s="9"/>
      <c r="H5774" s="9"/>
      <c r="I5774" s="9"/>
      <c r="J5774" s="9"/>
      <c r="K5774" s="9"/>
      <c r="L5774" s="9"/>
      <c r="M5774" s="9"/>
      <c r="N5774" s="9"/>
    </row>
    <row r="5775" spans="1:14" x14ac:dyDescent="0.2">
      <c r="A5775" s="9"/>
      <c r="B5775" s="9"/>
      <c r="C5775" s="9"/>
      <c r="D5775" s="9"/>
      <c r="E5775" s="9"/>
      <c r="F5775" s="9"/>
      <c r="G5775" s="9"/>
      <c r="H5775" s="9"/>
      <c r="I5775" s="9"/>
      <c r="J5775" s="9"/>
      <c r="K5775" s="9"/>
      <c r="L5775" s="9"/>
      <c r="M5775" s="9"/>
      <c r="N5775" s="9"/>
    </row>
    <row r="5776" spans="1:14" x14ac:dyDescent="0.2">
      <c r="A5776" s="9"/>
      <c r="B5776" s="9"/>
      <c r="C5776" s="9"/>
      <c r="D5776" s="9"/>
      <c r="E5776" s="9"/>
      <c r="F5776" s="9"/>
      <c r="G5776" s="9"/>
      <c r="H5776" s="9"/>
      <c r="I5776" s="9"/>
      <c r="J5776" s="9"/>
      <c r="K5776" s="9"/>
      <c r="L5776" s="9"/>
      <c r="M5776" s="9"/>
      <c r="N5776" s="9"/>
    </row>
    <row r="5777" spans="1:14" x14ac:dyDescent="0.2">
      <c r="A5777" s="9"/>
      <c r="B5777" s="9"/>
      <c r="C5777" s="9"/>
      <c r="D5777" s="9"/>
      <c r="E5777" s="9"/>
      <c r="F5777" s="9"/>
      <c r="G5777" s="9"/>
      <c r="H5777" s="9"/>
      <c r="I5777" s="9"/>
      <c r="J5777" s="9"/>
      <c r="K5777" s="9"/>
      <c r="L5777" s="9"/>
      <c r="M5777" s="9"/>
      <c r="N5777" s="9"/>
    </row>
    <row r="5778" spans="1:14" x14ac:dyDescent="0.2">
      <c r="A5778" s="9"/>
      <c r="B5778" s="9"/>
      <c r="C5778" s="9"/>
      <c r="D5778" s="9"/>
      <c r="E5778" s="9"/>
      <c r="F5778" s="9"/>
      <c r="G5778" s="9"/>
      <c r="H5778" s="9"/>
      <c r="I5778" s="9"/>
      <c r="J5778" s="9"/>
      <c r="K5778" s="9"/>
      <c r="L5778" s="9"/>
      <c r="M5778" s="9"/>
      <c r="N5778" s="9"/>
    </row>
    <row r="5779" spans="1:14" x14ac:dyDescent="0.2">
      <c r="A5779" s="9"/>
      <c r="B5779" s="9"/>
      <c r="C5779" s="9"/>
      <c r="D5779" s="9"/>
      <c r="E5779" s="9"/>
      <c r="F5779" s="9"/>
      <c r="G5779" s="9"/>
      <c r="H5779" s="9"/>
      <c r="I5779" s="9"/>
      <c r="J5779" s="9"/>
      <c r="K5779" s="9"/>
      <c r="L5779" s="9"/>
      <c r="M5779" s="9"/>
      <c r="N5779" s="9"/>
    </row>
    <row r="5780" spans="1:14" x14ac:dyDescent="0.2">
      <c r="A5780" s="9"/>
      <c r="B5780" s="9"/>
      <c r="C5780" s="9"/>
      <c r="D5780" s="9"/>
      <c r="E5780" s="9"/>
      <c r="F5780" s="9"/>
      <c r="G5780" s="9"/>
      <c r="H5780" s="9"/>
      <c r="I5780" s="9"/>
      <c r="J5780" s="9"/>
      <c r="K5780" s="9"/>
      <c r="L5780" s="9"/>
      <c r="M5780" s="9"/>
      <c r="N5780" s="9"/>
    </row>
    <row r="5781" spans="1:14" x14ac:dyDescent="0.2">
      <c r="A5781" s="9"/>
      <c r="B5781" s="9"/>
      <c r="C5781" s="9"/>
      <c r="D5781" s="9"/>
      <c r="E5781" s="9"/>
      <c r="F5781" s="9"/>
      <c r="G5781" s="9"/>
      <c r="H5781" s="9"/>
      <c r="I5781" s="9"/>
      <c r="J5781" s="9"/>
      <c r="K5781" s="9"/>
      <c r="L5781" s="9"/>
      <c r="M5781" s="9"/>
      <c r="N5781" s="9"/>
    </row>
    <row r="5782" spans="1:14" x14ac:dyDescent="0.2">
      <c r="A5782" s="9"/>
      <c r="B5782" s="9"/>
      <c r="C5782" s="9"/>
      <c r="D5782" s="9"/>
      <c r="E5782" s="9"/>
      <c r="F5782" s="9"/>
      <c r="G5782" s="9"/>
      <c r="H5782" s="9"/>
      <c r="I5782" s="9"/>
      <c r="J5782" s="9"/>
      <c r="K5782" s="9"/>
      <c r="L5782" s="9"/>
      <c r="M5782" s="9"/>
      <c r="N5782" s="9"/>
    </row>
    <row r="5783" spans="1:14" x14ac:dyDescent="0.2">
      <c r="A5783" s="9"/>
      <c r="B5783" s="9"/>
      <c r="C5783" s="9"/>
      <c r="D5783" s="9"/>
      <c r="E5783" s="9"/>
      <c r="F5783" s="9"/>
      <c r="G5783" s="9"/>
      <c r="H5783" s="9"/>
      <c r="I5783" s="9"/>
      <c r="J5783" s="9"/>
      <c r="K5783" s="9"/>
      <c r="L5783" s="9"/>
      <c r="M5783" s="9"/>
      <c r="N5783" s="9"/>
    </row>
    <row r="5784" spans="1:14" x14ac:dyDescent="0.2">
      <c r="A5784" s="9"/>
      <c r="B5784" s="9"/>
      <c r="C5784" s="9"/>
      <c r="D5784" s="9"/>
      <c r="E5784" s="9"/>
      <c r="F5784" s="9"/>
      <c r="G5784" s="9"/>
      <c r="H5784" s="9"/>
      <c r="I5784" s="9"/>
      <c r="J5784" s="9"/>
      <c r="K5784" s="9"/>
      <c r="L5784" s="9"/>
      <c r="M5784" s="9"/>
      <c r="N5784" s="9"/>
    </row>
    <row r="5785" spans="1:14" x14ac:dyDescent="0.2">
      <c r="A5785" s="9"/>
      <c r="B5785" s="9"/>
      <c r="C5785" s="9"/>
      <c r="D5785" s="9"/>
      <c r="E5785" s="9"/>
      <c r="F5785" s="9"/>
      <c r="G5785" s="9"/>
      <c r="H5785" s="9"/>
      <c r="I5785" s="9"/>
      <c r="J5785" s="9"/>
      <c r="K5785" s="9"/>
      <c r="L5785" s="9"/>
      <c r="M5785" s="9"/>
      <c r="N5785" s="9"/>
    </row>
    <row r="5786" spans="1:14" x14ac:dyDescent="0.2">
      <c r="A5786" s="9"/>
      <c r="B5786" s="9"/>
      <c r="C5786" s="9"/>
      <c r="D5786" s="9"/>
      <c r="E5786" s="9"/>
      <c r="F5786" s="9"/>
      <c r="G5786" s="9"/>
      <c r="H5786" s="9"/>
      <c r="I5786" s="9"/>
      <c r="J5786" s="9"/>
      <c r="K5786" s="9"/>
      <c r="L5786" s="9"/>
      <c r="M5786" s="9"/>
      <c r="N5786" s="9"/>
    </row>
    <row r="5787" spans="1:14" x14ac:dyDescent="0.2">
      <c r="A5787" s="9"/>
      <c r="B5787" s="9"/>
      <c r="C5787" s="9"/>
      <c r="D5787" s="9"/>
      <c r="E5787" s="9"/>
      <c r="F5787" s="9"/>
      <c r="G5787" s="9"/>
      <c r="H5787" s="9"/>
      <c r="I5787" s="9"/>
      <c r="J5787" s="9"/>
      <c r="K5787" s="9"/>
      <c r="L5787" s="9"/>
      <c r="M5787" s="9"/>
      <c r="N5787" s="9"/>
    </row>
    <row r="5788" spans="1:14" x14ac:dyDescent="0.2">
      <c r="A5788" s="9"/>
      <c r="B5788" s="9"/>
      <c r="C5788" s="9"/>
      <c r="D5788" s="9"/>
      <c r="E5788" s="9"/>
      <c r="F5788" s="9"/>
      <c r="G5788" s="9"/>
      <c r="H5788" s="9"/>
      <c r="I5788" s="9"/>
      <c r="J5788" s="9"/>
      <c r="K5788" s="9"/>
      <c r="L5788" s="9"/>
      <c r="M5788" s="9"/>
      <c r="N5788" s="9"/>
    </row>
    <row r="5789" spans="1:14" x14ac:dyDescent="0.2">
      <c r="A5789" s="9"/>
      <c r="B5789" s="9"/>
      <c r="C5789" s="9"/>
      <c r="D5789" s="9"/>
      <c r="E5789" s="9"/>
      <c r="F5789" s="9"/>
      <c r="G5789" s="9"/>
      <c r="H5789" s="9"/>
      <c r="I5789" s="9"/>
      <c r="J5789" s="9"/>
      <c r="K5789" s="9"/>
      <c r="L5789" s="9"/>
      <c r="M5789" s="9"/>
      <c r="N5789" s="9"/>
    </row>
    <row r="5790" spans="1:14" x14ac:dyDescent="0.2">
      <c r="A5790" s="9"/>
      <c r="B5790" s="9"/>
      <c r="C5790" s="9"/>
      <c r="D5790" s="9"/>
      <c r="E5790" s="9"/>
      <c r="F5790" s="9"/>
      <c r="G5790" s="9"/>
      <c r="H5790" s="9"/>
      <c r="I5790" s="9"/>
      <c r="J5790" s="9"/>
      <c r="K5790" s="9"/>
      <c r="L5790" s="9"/>
      <c r="M5790" s="9"/>
      <c r="N5790" s="9"/>
    </row>
    <row r="5791" spans="1:14" x14ac:dyDescent="0.2">
      <c r="A5791" s="9"/>
      <c r="B5791" s="9"/>
      <c r="C5791" s="9"/>
      <c r="D5791" s="9"/>
      <c r="E5791" s="9"/>
      <c r="F5791" s="9"/>
      <c r="G5791" s="9"/>
      <c r="H5791" s="9"/>
      <c r="I5791" s="9"/>
      <c r="J5791" s="9"/>
      <c r="K5791" s="9"/>
      <c r="L5791" s="9"/>
      <c r="M5791" s="9"/>
      <c r="N5791" s="9"/>
    </row>
    <row r="5792" spans="1:14" x14ac:dyDescent="0.2">
      <c r="A5792" s="9"/>
      <c r="B5792" s="9"/>
      <c r="C5792" s="9"/>
      <c r="D5792" s="9"/>
      <c r="E5792" s="9"/>
      <c r="F5792" s="9"/>
      <c r="G5792" s="9"/>
      <c r="H5792" s="9"/>
      <c r="I5792" s="9"/>
      <c r="J5792" s="9"/>
      <c r="K5792" s="9"/>
      <c r="L5792" s="9"/>
      <c r="M5792" s="9"/>
      <c r="N5792" s="9"/>
    </row>
    <row r="5793" spans="1:14" x14ac:dyDescent="0.2">
      <c r="A5793" s="9"/>
      <c r="B5793" s="9"/>
      <c r="C5793" s="9"/>
      <c r="D5793" s="9"/>
      <c r="E5793" s="9"/>
      <c r="F5793" s="9"/>
      <c r="G5793" s="9"/>
      <c r="H5793" s="9"/>
      <c r="I5793" s="9"/>
      <c r="J5793" s="9"/>
      <c r="K5793" s="9"/>
      <c r="L5793" s="9"/>
      <c r="M5793" s="9"/>
      <c r="N5793" s="9"/>
    </row>
    <row r="5794" spans="1:14" x14ac:dyDescent="0.2">
      <c r="A5794" s="9"/>
      <c r="B5794" s="9"/>
      <c r="C5794" s="9"/>
      <c r="D5794" s="9"/>
      <c r="E5794" s="9"/>
      <c r="F5794" s="9"/>
      <c r="G5794" s="9"/>
      <c r="H5794" s="9"/>
      <c r="I5794" s="9"/>
      <c r="J5794" s="9"/>
      <c r="K5794" s="9"/>
      <c r="L5794" s="9"/>
      <c r="M5794" s="9"/>
      <c r="N5794" s="9"/>
    </row>
    <row r="5795" spans="1:14" x14ac:dyDescent="0.2">
      <c r="A5795" s="9"/>
      <c r="B5795" s="9"/>
      <c r="C5795" s="9"/>
      <c r="D5795" s="9"/>
      <c r="E5795" s="9"/>
      <c r="F5795" s="9"/>
      <c r="G5795" s="9"/>
      <c r="H5795" s="9"/>
      <c r="I5795" s="9"/>
      <c r="J5795" s="9"/>
      <c r="K5795" s="9"/>
      <c r="L5795" s="9"/>
      <c r="M5795" s="9"/>
      <c r="N5795" s="9"/>
    </row>
    <row r="5796" spans="1:14" x14ac:dyDescent="0.2">
      <c r="A5796" s="9"/>
      <c r="B5796" s="9"/>
      <c r="C5796" s="9"/>
      <c r="D5796" s="9"/>
      <c r="E5796" s="9"/>
      <c r="F5796" s="9"/>
      <c r="G5796" s="9"/>
      <c r="H5796" s="9"/>
      <c r="I5796" s="9"/>
      <c r="J5796" s="9"/>
      <c r="K5796" s="9"/>
      <c r="L5796" s="9"/>
      <c r="M5796" s="9"/>
      <c r="N5796" s="9"/>
    </row>
    <row r="5797" spans="1:14" x14ac:dyDescent="0.2">
      <c r="A5797" s="9"/>
      <c r="B5797" s="9"/>
      <c r="C5797" s="9"/>
      <c r="D5797" s="9"/>
      <c r="E5797" s="9"/>
      <c r="F5797" s="9"/>
      <c r="G5797" s="9"/>
      <c r="H5797" s="9"/>
      <c r="I5797" s="9"/>
      <c r="J5797" s="9"/>
      <c r="K5797" s="9"/>
      <c r="L5797" s="9"/>
      <c r="M5797" s="9"/>
      <c r="N5797" s="9"/>
    </row>
    <row r="5798" spans="1:14" x14ac:dyDescent="0.2">
      <c r="A5798" s="9"/>
      <c r="B5798" s="9"/>
      <c r="C5798" s="9"/>
      <c r="D5798" s="9"/>
      <c r="E5798" s="9"/>
      <c r="F5798" s="9"/>
      <c r="G5798" s="9"/>
      <c r="H5798" s="9"/>
      <c r="I5798" s="9"/>
      <c r="J5798" s="9"/>
      <c r="K5798" s="9"/>
      <c r="L5798" s="9"/>
      <c r="M5798" s="9"/>
      <c r="N5798" s="9"/>
    </row>
    <row r="5799" spans="1:14" x14ac:dyDescent="0.2">
      <c r="A5799" s="9"/>
      <c r="B5799" s="9"/>
      <c r="C5799" s="9"/>
      <c r="D5799" s="9"/>
      <c r="E5799" s="9"/>
      <c r="F5799" s="9"/>
      <c r="G5799" s="9"/>
      <c r="H5799" s="9"/>
      <c r="I5799" s="9"/>
      <c r="J5799" s="9"/>
      <c r="K5799" s="9"/>
      <c r="L5799" s="9"/>
      <c r="M5799" s="9"/>
      <c r="N5799" s="9"/>
    </row>
    <row r="5800" spans="1:14" x14ac:dyDescent="0.2">
      <c r="A5800" s="9"/>
      <c r="B5800" s="9"/>
      <c r="C5800" s="9"/>
      <c r="D5800" s="9"/>
      <c r="E5800" s="9"/>
      <c r="F5800" s="9"/>
      <c r="G5800" s="9"/>
      <c r="H5800" s="9"/>
      <c r="I5800" s="9"/>
      <c r="J5800" s="9"/>
      <c r="K5800" s="9"/>
      <c r="L5800" s="9"/>
      <c r="M5800" s="9"/>
      <c r="N5800" s="9"/>
    </row>
    <row r="5801" spans="1:14" x14ac:dyDescent="0.2">
      <c r="A5801" s="9"/>
      <c r="B5801" s="9"/>
      <c r="C5801" s="9"/>
      <c r="D5801" s="9"/>
      <c r="E5801" s="9"/>
      <c r="F5801" s="9"/>
      <c r="G5801" s="9"/>
      <c r="H5801" s="9"/>
      <c r="I5801" s="9"/>
      <c r="J5801" s="9"/>
      <c r="K5801" s="9"/>
      <c r="L5801" s="9"/>
      <c r="M5801" s="9"/>
      <c r="N5801" s="9"/>
    </row>
    <row r="5802" spans="1:14" x14ac:dyDescent="0.2">
      <c r="A5802" s="9"/>
      <c r="B5802" s="9"/>
      <c r="C5802" s="9"/>
      <c r="D5802" s="9"/>
      <c r="E5802" s="9"/>
      <c r="F5802" s="9"/>
      <c r="G5802" s="9"/>
      <c r="H5802" s="9"/>
      <c r="I5802" s="9"/>
      <c r="J5802" s="9"/>
      <c r="K5802" s="9"/>
      <c r="L5802" s="9"/>
      <c r="M5802" s="9"/>
      <c r="N5802" s="9"/>
    </row>
    <row r="5803" spans="1:14" x14ac:dyDescent="0.2">
      <c r="A5803" s="9"/>
      <c r="B5803" s="9"/>
      <c r="C5803" s="9"/>
      <c r="D5803" s="9"/>
      <c r="E5803" s="9"/>
      <c r="F5803" s="9"/>
      <c r="G5803" s="9"/>
      <c r="H5803" s="9"/>
      <c r="I5803" s="9"/>
      <c r="J5803" s="9"/>
      <c r="K5803" s="9"/>
      <c r="L5803" s="9"/>
      <c r="M5803" s="9"/>
      <c r="N5803" s="9"/>
    </row>
    <row r="5804" spans="1:14" x14ac:dyDescent="0.2">
      <c r="A5804" s="9"/>
      <c r="B5804" s="9"/>
      <c r="C5804" s="9"/>
      <c r="D5804" s="9"/>
      <c r="E5804" s="9"/>
      <c r="F5804" s="9"/>
      <c r="G5804" s="9"/>
      <c r="H5804" s="9"/>
      <c r="I5804" s="9"/>
      <c r="J5804" s="9"/>
      <c r="K5804" s="9"/>
      <c r="L5804" s="9"/>
      <c r="M5804" s="9"/>
      <c r="N5804" s="9"/>
    </row>
    <row r="5805" spans="1:14" x14ac:dyDescent="0.2">
      <c r="A5805" s="9"/>
      <c r="B5805" s="9"/>
      <c r="C5805" s="9"/>
      <c r="D5805" s="9"/>
      <c r="E5805" s="9"/>
      <c r="F5805" s="9"/>
      <c r="G5805" s="9"/>
      <c r="H5805" s="9"/>
      <c r="I5805" s="9"/>
      <c r="J5805" s="9"/>
      <c r="K5805" s="9"/>
      <c r="L5805" s="9"/>
      <c r="M5805" s="9"/>
      <c r="N5805" s="9"/>
    </row>
    <row r="5806" spans="1:14" x14ac:dyDescent="0.2">
      <c r="A5806" s="9"/>
      <c r="B5806" s="9"/>
      <c r="C5806" s="9"/>
      <c r="D5806" s="9"/>
      <c r="E5806" s="9"/>
      <c r="F5806" s="9"/>
      <c r="G5806" s="9"/>
      <c r="H5806" s="9"/>
      <c r="I5806" s="9"/>
      <c r="J5806" s="9"/>
      <c r="K5806" s="9"/>
      <c r="L5806" s="9"/>
      <c r="M5806" s="9"/>
      <c r="N5806" s="9"/>
    </row>
    <row r="5807" spans="1:14" x14ac:dyDescent="0.2">
      <c r="A5807" s="9"/>
      <c r="B5807" s="9"/>
      <c r="C5807" s="9"/>
      <c r="D5807" s="9"/>
      <c r="E5807" s="9"/>
      <c r="F5807" s="9"/>
      <c r="G5807" s="9"/>
      <c r="H5807" s="9"/>
      <c r="I5807" s="9"/>
      <c r="J5807" s="9"/>
      <c r="K5807" s="9"/>
      <c r="L5807" s="9"/>
      <c r="M5807" s="9"/>
      <c r="N5807" s="9"/>
    </row>
    <row r="5808" spans="1:14" x14ac:dyDescent="0.2">
      <c r="A5808" s="9"/>
      <c r="B5808" s="9"/>
      <c r="C5808" s="9"/>
      <c r="D5808" s="9"/>
      <c r="E5808" s="9"/>
      <c r="F5808" s="9"/>
      <c r="G5808" s="9"/>
      <c r="H5808" s="9"/>
      <c r="I5808" s="9"/>
      <c r="J5808" s="9"/>
      <c r="K5808" s="9"/>
      <c r="L5808" s="9"/>
      <c r="M5808" s="9"/>
      <c r="N5808" s="9"/>
    </row>
    <row r="5809" spans="1:14" x14ac:dyDescent="0.2">
      <c r="A5809" s="9"/>
      <c r="B5809" s="9"/>
      <c r="C5809" s="9"/>
      <c r="D5809" s="9"/>
      <c r="E5809" s="9"/>
      <c r="F5809" s="9"/>
      <c r="G5809" s="9"/>
      <c r="H5809" s="9"/>
      <c r="I5809" s="9"/>
      <c r="J5809" s="9"/>
      <c r="K5809" s="9"/>
      <c r="L5809" s="9"/>
      <c r="M5809" s="9"/>
      <c r="N5809" s="9"/>
    </row>
    <row r="5810" spans="1:14" x14ac:dyDescent="0.2">
      <c r="A5810" s="9"/>
      <c r="B5810" s="9"/>
      <c r="C5810" s="9"/>
      <c r="D5810" s="9"/>
      <c r="E5810" s="9"/>
      <c r="F5810" s="9"/>
      <c r="G5810" s="9"/>
      <c r="H5810" s="9"/>
      <c r="I5810" s="9"/>
      <c r="J5810" s="9"/>
      <c r="K5810" s="9"/>
      <c r="L5810" s="9"/>
      <c r="M5810" s="9"/>
      <c r="N5810" s="9"/>
    </row>
    <row r="5811" spans="1:14" x14ac:dyDescent="0.2">
      <c r="A5811" s="9"/>
      <c r="B5811" s="9"/>
      <c r="C5811" s="9"/>
      <c r="D5811" s="9"/>
      <c r="E5811" s="9"/>
      <c r="F5811" s="9"/>
      <c r="G5811" s="9"/>
      <c r="H5811" s="9"/>
      <c r="I5811" s="9"/>
      <c r="J5811" s="9"/>
      <c r="K5811" s="9"/>
      <c r="L5811" s="9"/>
      <c r="M5811" s="9"/>
      <c r="N5811" s="9"/>
    </row>
    <row r="5812" spans="1:14" x14ac:dyDescent="0.2">
      <c r="A5812" s="9"/>
      <c r="B5812" s="9"/>
      <c r="C5812" s="9"/>
      <c r="D5812" s="9"/>
      <c r="E5812" s="9"/>
      <c r="F5812" s="9"/>
      <c r="G5812" s="9"/>
      <c r="H5812" s="9"/>
      <c r="I5812" s="9"/>
      <c r="J5812" s="9"/>
      <c r="K5812" s="9"/>
      <c r="L5812" s="9"/>
      <c r="M5812" s="9"/>
      <c r="N5812" s="9"/>
    </row>
    <row r="5813" spans="1:14" x14ac:dyDescent="0.2">
      <c r="A5813" s="9"/>
      <c r="B5813" s="9"/>
      <c r="C5813" s="9"/>
      <c r="D5813" s="9"/>
      <c r="E5813" s="9"/>
      <c r="F5813" s="9"/>
      <c r="G5813" s="9"/>
      <c r="H5813" s="9"/>
      <c r="I5813" s="9"/>
      <c r="J5813" s="9"/>
      <c r="K5813" s="9"/>
      <c r="L5813" s="9"/>
      <c r="M5813" s="9"/>
      <c r="N5813" s="9"/>
    </row>
    <row r="5814" spans="1:14" x14ac:dyDescent="0.2">
      <c r="A5814" s="9"/>
      <c r="B5814" s="9"/>
      <c r="C5814" s="9"/>
      <c r="D5814" s="9"/>
      <c r="E5814" s="9"/>
      <c r="F5814" s="9"/>
      <c r="G5814" s="9"/>
      <c r="H5814" s="9"/>
      <c r="I5814" s="9"/>
      <c r="J5814" s="9"/>
      <c r="K5814" s="9"/>
      <c r="L5814" s="9"/>
      <c r="M5814" s="9"/>
      <c r="N5814" s="9"/>
    </row>
    <row r="5815" spans="1:14" x14ac:dyDescent="0.2">
      <c r="A5815" s="9"/>
      <c r="B5815" s="9"/>
      <c r="C5815" s="9"/>
      <c r="D5815" s="9"/>
      <c r="E5815" s="9"/>
      <c r="F5815" s="9"/>
      <c r="G5815" s="9"/>
      <c r="H5815" s="9"/>
      <c r="I5815" s="9"/>
      <c r="J5815" s="9"/>
      <c r="K5815" s="9"/>
      <c r="L5815" s="9"/>
      <c r="M5815" s="9"/>
      <c r="N5815" s="9"/>
    </row>
    <row r="5816" spans="1:14" x14ac:dyDescent="0.2">
      <c r="A5816" s="9"/>
      <c r="B5816" s="9"/>
      <c r="C5816" s="9"/>
      <c r="D5816" s="9"/>
      <c r="E5816" s="9"/>
      <c r="F5816" s="9"/>
      <c r="G5816" s="9"/>
      <c r="H5816" s="9"/>
      <c r="I5816" s="9"/>
      <c r="J5816" s="9"/>
      <c r="K5816" s="9"/>
      <c r="L5816" s="9"/>
      <c r="M5816" s="9"/>
      <c r="N5816" s="9"/>
    </row>
    <row r="5817" spans="1:14" x14ac:dyDescent="0.2">
      <c r="A5817" s="9"/>
      <c r="B5817" s="9"/>
      <c r="C5817" s="9"/>
      <c r="D5817" s="9"/>
      <c r="E5817" s="9"/>
      <c r="F5817" s="9"/>
      <c r="G5817" s="9"/>
      <c r="H5817" s="9"/>
      <c r="I5817" s="9"/>
      <c r="J5817" s="9"/>
      <c r="K5817" s="9"/>
      <c r="L5817" s="9"/>
      <c r="M5817" s="9"/>
      <c r="N5817" s="9"/>
    </row>
    <row r="5818" spans="1:14" x14ac:dyDescent="0.2">
      <c r="A5818" s="9"/>
      <c r="B5818" s="9"/>
      <c r="C5818" s="9"/>
      <c r="D5818" s="9"/>
      <c r="E5818" s="9"/>
      <c r="F5818" s="9"/>
      <c r="G5818" s="9"/>
      <c r="H5818" s="9"/>
      <c r="I5818" s="9"/>
      <c r="J5818" s="9"/>
      <c r="K5818" s="9"/>
      <c r="L5818" s="9"/>
      <c r="M5818" s="9"/>
      <c r="N5818" s="9"/>
    </row>
    <row r="5819" spans="1:14" x14ac:dyDescent="0.2">
      <c r="A5819" s="9"/>
      <c r="B5819" s="9"/>
      <c r="C5819" s="9"/>
      <c r="D5819" s="9"/>
      <c r="E5819" s="9"/>
      <c r="F5819" s="9"/>
      <c r="G5819" s="9"/>
      <c r="H5819" s="9"/>
      <c r="I5819" s="9"/>
      <c r="J5819" s="9"/>
      <c r="K5819" s="9"/>
      <c r="L5819" s="9"/>
      <c r="M5819" s="9"/>
      <c r="N5819" s="9"/>
    </row>
    <row r="5820" spans="1:14" x14ac:dyDescent="0.2">
      <c r="A5820" s="9"/>
      <c r="B5820" s="9"/>
      <c r="C5820" s="9"/>
      <c r="D5820" s="9"/>
      <c r="E5820" s="9"/>
      <c r="F5820" s="9"/>
      <c r="G5820" s="9"/>
      <c r="H5820" s="9"/>
      <c r="I5820" s="9"/>
      <c r="J5820" s="9"/>
      <c r="K5820" s="9"/>
      <c r="L5820" s="9"/>
      <c r="M5820" s="9"/>
      <c r="N5820" s="9"/>
    </row>
    <row r="5821" spans="1:14" x14ac:dyDescent="0.2">
      <c r="A5821" s="9"/>
      <c r="B5821" s="9"/>
      <c r="C5821" s="9"/>
      <c r="D5821" s="9"/>
      <c r="E5821" s="9"/>
      <c r="F5821" s="9"/>
      <c r="G5821" s="9"/>
      <c r="H5821" s="9"/>
      <c r="I5821" s="9"/>
      <c r="J5821" s="9"/>
      <c r="K5821" s="9"/>
      <c r="L5821" s="9"/>
      <c r="M5821" s="9"/>
      <c r="N5821" s="9"/>
    </row>
    <row r="5822" spans="1:14" x14ac:dyDescent="0.2">
      <c r="A5822" s="9"/>
      <c r="B5822" s="9"/>
      <c r="C5822" s="9"/>
      <c r="D5822" s="9"/>
      <c r="E5822" s="9"/>
      <c r="F5822" s="9"/>
      <c r="G5822" s="9"/>
      <c r="H5822" s="9"/>
      <c r="I5822" s="9"/>
      <c r="J5822" s="9"/>
      <c r="K5822" s="9"/>
      <c r="L5822" s="9"/>
      <c r="M5822" s="9"/>
      <c r="N5822" s="9"/>
    </row>
    <row r="5823" spans="1:14" x14ac:dyDescent="0.2">
      <c r="A5823" s="9"/>
      <c r="B5823" s="9"/>
      <c r="C5823" s="9"/>
      <c r="D5823" s="9"/>
      <c r="E5823" s="9"/>
      <c r="F5823" s="9"/>
      <c r="G5823" s="9"/>
      <c r="H5823" s="9"/>
      <c r="I5823" s="9"/>
      <c r="J5823" s="9"/>
      <c r="K5823" s="9"/>
      <c r="L5823" s="9"/>
      <c r="M5823" s="9"/>
      <c r="N5823" s="9"/>
    </row>
    <row r="5824" spans="1:14" x14ac:dyDescent="0.2">
      <c r="A5824" s="9"/>
      <c r="B5824" s="9"/>
      <c r="C5824" s="9"/>
      <c r="D5824" s="9"/>
      <c r="E5824" s="9"/>
      <c r="F5824" s="9"/>
      <c r="G5824" s="9"/>
      <c r="H5824" s="9"/>
      <c r="I5824" s="9"/>
      <c r="J5824" s="9"/>
      <c r="K5824" s="9"/>
      <c r="L5824" s="9"/>
      <c r="M5824" s="9"/>
      <c r="N5824" s="9"/>
    </row>
    <row r="5825" spans="1:14" x14ac:dyDescent="0.2">
      <c r="A5825" s="9"/>
      <c r="B5825" s="9"/>
      <c r="C5825" s="9"/>
      <c r="D5825" s="9"/>
      <c r="E5825" s="9"/>
      <c r="F5825" s="9"/>
      <c r="G5825" s="9"/>
      <c r="H5825" s="9"/>
      <c r="I5825" s="9"/>
      <c r="J5825" s="9"/>
      <c r="K5825" s="9"/>
      <c r="L5825" s="9"/>
      <c r="M5825" s="9"/>
      <c r="N5825" s="9"/>
    </row>
    <row r="5826" spans="1:14" x14ac:dyDescent="0.2">
      <c r="A5826" s="9"/>
      <c r="B5826" s="9"/>
      <c r="C5826" s="9"/>
      <c r="D5826" s="9"/>
      <c r="E5826" s="9"/>
      <c r="F5826" s="9"/>
      <c r="G5826" s="9"/>
      <c r="H5826" s="9"/>
      <c r="I5826" s="9"/>
      <c r="J5826" s="9"/>
      <c r="K5826" s="9"/>
      <c r="L5826" s="9"/>
      <c r="M5826" s="9"/>
      <c r="N5826" s="9"/>
    </row>
    <row r="5827" spans="1:14" x14ac:dyDescent="0.2">
      <c r="A5827" s="9"/>
      <c r="B5827" s="9"/>
      <c r="C5827" s="9"/>
      <c r="D5827" s="9"/>
      <c r="E5827" s="9"/>
      <c r="F5827" s="9"/>
      <c r="G5827" s="9"/>
      <c r="H5827" s="9"/>
      <c r="I5827" s="9"/>
      <c r="J5827" s="9"/>
      <c r="K5827" s="9"/>
      <c r="L5827" s="9"/>
      <c r="M5827" s="9"/>
      <c r="N5827" s="9"/>
    </row>
    <row r="5828" spans="1:14" x14ac:dyDescent="0.2">
      <c r="A5828" s="9"/>
      <c r="B5828" s="9"/>
      <c r="C5828" s="9"/>
      <c r="D5828" s="9"/>
      <c r="E5828" s="9"/>
      <c r="F5828" s="9"/>
      <c r="G5828" s="9"/>
      <c r="H5828" s="9"/>
      <c r="I5828" s="9"/>
      <c r="J5828" s="9"/>
      <c r="K5828" s="9"/>
      <c r="L5828" s="9"/>
      <c r="M5828" s="9"/>
      <c r="N5828" s="9"/>
    </row>
    <row r="5829" spans="1:14" x14ac:dyDescent="0.2">
      <c r="A5829" s="9"/>
      <c r="B5829" s="9"/>
      <c r="C5829" s="9"/>
      <c r="D5829" s="9"/>
      <c r="E5829" s="9"/>
      <c r="F5829" s="9"/>
      <c r="G5829" s="9"/>
      <c r="H5829" s="9"/>
      <c r="I5829" s="9"/>
      <c r="J5829" s="9"/>
      <c r="K5829" s="9"/>
      <c r="L5829" s="9"/>
      <c r="M5829" s="9"/>
      <c r="N5829" s="9"/>
    </row>
    <row r="5830" spans="1:14" x14ac:dyDescent="0.2">
      <c r="A5830" s="9"/>
      <c r="B5830" s="9"/>
      <c r="C5830" s="9"/>
      <c r="D5830" s="9"/>
      <c r="E5830" s="9"/>
      <c r="F5830" s="9"/>
      <c r="G5830" s="9"/>
      <c r="H5830" s="9"/>
      <c r="I5830" s="9"/>
      <c r="J5830" s="9"/>
      <c r="K5830" s="9"/>
      <c r="L5830" s="9"/>
      <c r="M5830" s="9"/>
      <c r="N5830" s="9"/>
    </row>
    <row r="5831" spans="1:14" x14ac:dyDescent="0.2">
      <c r="A5831" s="9"/>
      <c r="B5831" s="9"/>
      <c r="C5831" s="9"/>
      <c r="D5831" s="9"/>
      <c r="E5831" s="9"/>
      <c r="F5831" s="9"/>
      <c r="G5831" s="9"/>
      <c r="H5831" s="9"/>
      <c r="I5831" s="9"/>
      <c r="J5831" s="9"/>
      <c r="K5831" s="9"/>
      <c r="L5831" s="9"/>
      <c r="M5831" s="9"/>
      <c r="N5831" s="9"/>
    </row>
    <row r="5832" spans="1:14" x14ac:dyDescent="0.2">
      <c r="A5832" s="9"/>
      <c r="B5832" s="9"/>
      <c r="C5832" s="9"/>
      <c r="D5832" s="9"/>
      <c r="E5832" s="9"/>
      <c r="F5832" s="9"/>
      <c r="G5832" s="9"/>
      <c r="H5832" s="9"/>
      <c r="I5832" s="9"/>
      <c r="J5832" s="9"/>
      <c r="K5832" s="9"/>
      <c r="L5832" s="9"/>
      <c r="M5832" s="9"/>
      <c r="N5832" s="9"/>
    </row>
    <row r="5833" spans="1:14" x14ac:dyDescent="0.2">
      <c r="A5833" s="9"/>
      <c r="B5833" s="9"/>
      <c r="C5833" s="9"/>
      <c r="D5833" s="9"/>
      <c r="E5833" s="9"/>
      <c r="F5833" s="9"/>
      <c r="G5833" s="9"/>
      <c r="H5833" s="9"/>
      <c r="I5833" s="9"/>
      <c r="J5833" s="9"/>
      <c r="K5833" s="9"/>
      <c r="L5833" s="9"/>
      <c r="M5833" s="9"/>
      <c r="N5833" s="9"/>
    </row>
    <row r="5834" spans="1:14" x14ac:dyDescent="0.2">
      <c r="A5834" s="9"/>
      <c r="B5834" s="9"/>
      <c r="C5834" s="9"/>
      <c r="D5834" s="9"/>
      <c r="E5834" s="9"/>
      <c r="F5834" s="9"/>
      <c r="G5834" s="9"/>
      <c r="H5834" s="9"/>
      <c r="I5834" s="9"/>
      <c r="J5834" s="9"/>
      <c r="K5834" s="9"/>
      <c r="L5834" s="9"/>
      <c r="M5834" s="9"/>
      <c r="N5834" s="9"/>
    </row>
    <row r="5835" spans="1:14" x14ac:dyDescent="0.2">
      <c r="A5835" s="9"/>
      <c r="B5835" s="9"/>
      <c r="C5835" s="9"/>
      <c r="D5835" s="9"/>
      <c r="E5835" s="9"/>
      <c r="F5835" s="9"/>
      <c r="G5835" s="9"/>
      <c r="H5835" s="9"/>
      <c r="I5835" s="9"/>
      <c r="J5835" s="9"/>
      <c r="K5835" s="9"/>
      <c r="L5835" s="9"/>
      <c r="M5835" s="9"/>
      <c r="N5835" s="9"/>
    </row>
    <row r="5836" spans="1:14" x14ac:dyDescent="0.2">
      <c r="A5836" s="9"/>
      <c r="B5836" s="9"/>
      <c r="C5836" s="9"/>
      <c r="D5836" s="9"/>
      <c r="E5836" s="9"/>
      <c r="F5836" s="9"/>
      <c r="G5836" s="9"/>
      <c r="H5836" s="9"/>
      <c r="I5836" s="9"/>
      <c r="J5836" s="9"/>
      <c r="K5836" s="9"/>
      <c r="L5836" s="9"/>
      <c r="M5836" s="9"/>
      <c r="N5836" s="9"/>
    </row>
    <row r="5837" spans="1:14" x14ac:dyDescent="0.2">
      <c r="A5837" s="9"/>
      <c r="B5837" s="9"/>
      <c r="C5837" s="9"/>
      <c r="D5837" s="9"/>
      <c r="E5837" s="9"/>
      <c r="F5837" s="9"/>
      <c r="G5837" s="9"/>
      <c r="H5837" s="9"/>
      <c r="I5837" s="9"/>
      <c r="J5837" s="9"/>
      <c r="K5837" s="9"/>
      <c r="L5837" s="9"/>
      <c r="M5837" s="9"/>
      <c r="N5837" s="9"/>
    </row>
    <row r="5838" spans="1:14" x14ac:dyDescent="0.2">
      <c r="A5838" s="9"/>
      <c r="B5838" s="9"/>
      <c r="C5838" s="9"/>
      <c r="D5838" s="9"/>
      <c r="E5838" s="9"/>
      <c r="F5838" s="9"/>
      <c r="G5838" s="9"/>
      <c r="H5838" s="9"/>
      <c r="I5838" s="9"/>
      <c r="J5838" s="9"/>
      <c r="K5838" s="9"/>
      <c r="L5838" s="9"/>
      <c r="M5838" s="9"/>
      <c r="N5838" s="9"/>
    </row>
    <row r="5839" spans="1:14" x14ac:dyDescent="0.2">
      <c r="A5839" s="9"/>
      <c r="B5839" s="9"/>
      <c r="C5839" s="9"/>
      <c r="D5839" s="9"/>
      <c r="E5839" s="9"/>
      <c r="F5839" s="9"/>
      <c r="G5839" s="9"/>
      <c r="H5839" s="9"/>
      <c r="I5839" s="9"/>
      <c r="J5839" s="9"/>
      <c r="K5839" s="9"/>
      <c r="L5839" s="9"/>
      <c r="M5839" s="9"/>
      <c r="N5839" s="9"/>
    </row>
    <row r="5840" spans="1:14" x14ac:dyDescent="0.2">
      <c r="A5840" s="9"/>
      <c r="B5840" s="9"/>
      <c r="C5840" s="9"/>
      <c r="D5840" s="9"/>
      <c r="E5840" s="9"/>
      <c r="F5840" s="9"/>
      <c r="G5840" s="9"/>
      <c r="H5840" s="9"/>
      <c r="I5840" s="9"/>
      <c r="J5840" s="9"/>
      <c r="K5840" s="9"/>
      <c r="L5840" s="9"/>
      <c r="M5840" s="9"/>
      <c r="N5840" s="9"/>
    </row>
    <row r="5841" spans="1:14" x14ac:dyDescent="0.2">
      <c r="A5841" s="9"/>
      <c r="B5841" s="9"/>
      <c r="C5841" s="9"/>
      <c r="D5841" s="9"/>
      <c r="E5841" s="9"/>
      <c r="F5841" s="9"/>
      <c r="G5841" s="9"/>
      <c r="H5841" s="9"/>
      <c r="I5841" s="9"/>
      <c r="J5841" s="9"/>
      <c r="K5841" s="9"/>
      <c r="L5841" s="9"/>
      <c r="M5841" s="9"/>
      <c r="N5841" s="9"/>
    </row>
    <row r="5842" spans="1:14" x14ac:dyDescent="0.2">
      <c r="A5842" s="9"/>
      <c r="B5842" s="9"/>
      <c r="C5842" s="9"/>
      <c r="D5842" s="9"/>
      <c r="E5842" s="9"/>
      <c r="F5842" s="9"/>
      <c r="G5842" s="9"/>
      <c r="H5842" s="9"/>
      <c r="I5842" s="9"/>
      <c r="J5842" s="9"/>
      <c r="K5842" s="9"/>
      <c r="L5842" s="9"/>
      <c r="M5842" s="9"/>
      <c r="N5842" s="9"/>
    </row>
    <row r="5843" spans="1:14" x14ac:dyDescent="0.2">
      <c r="A5843" s="9"/>
      <c r="B5843" s="9"/>
      <c r="C5843" s="9"/>
      <c r="D5843" s="9"/>
      <c r="E5843" s="9"/>
      <c r="F5843" s="9"/>
      <c r="G5843" s="9"/>
      <c r="H5843" s="9"/>
      <c r="I5843" s="9"/>
      <c r="J5843" s="9"/>
      <c r="K5843" s="9"/>
      <c r="L5843" s="9"/>
      <c r="M5843" s="9"/>
      <c r="N5843" s="9"/>
    </row>
    <row r="5844" spans="1:14" x14ac:dyDescent="0.2">
      <c r="A5844" s="9"/>
      <c r="B5844" s="9"/>
      <c r="C5844" s="9"/>
      <c r="D5844" s="9"/>
      <c r="E5844" s="9"/>
      <c r="F5844" s="9"/>
      <c r="G5844" s="9"/>
      <c r="H5844" s="9"/>
      <c r="I5844" s="9"/>
      <c r="J5844" s="9"/>
      <c r="K5844" s="9"/>
      <c r="L5844" s="9"/>
      <c r="M5844" s="9"/>
      <c r="N5844" s="9"/>
    </row>
    <row r="5845" spans="1:14" x14ac:dyDescent="0.2">
      <c r="A5845" s="9"/>
      <c r="B5845" s="9"/>
      <c r="C5845" s="9"/>
      <c r="D5845" s="9"/>
      <c r="E5845" s="9"/>
      <c r="F5845" s="9"/>
      <c r="G5845" s="9"/>
      <c r="H5845" s="9"/>
      <c r="I5845" s="9"/>
      <c r="J5845" s="9"/>
      <c r="K5845" s="9"/>
      <c r="L5845" s="9"/>
      <c r="M5845" s="9"/>
      <c r="N5845" s="9"/>
    </row>
    <row r="5846" spans="1:14" x14ac:dyDescent="0.2">
      <c r="A5846" s="9"/>
      <c r="B5846" s="9"/>
      <c r="C5846" s="9"/>
      <c r="D5846" s="9"/>
      <c r="E5846" s="9"/>
      <c r="F5846" s="9"/>
      <c r="G5846" s="9"/>
      <c r="H5846" s="9"/>
      <c r="I5846" s="9"/>
      <c r="J5846" s="9"/>
      <c r="K5846" s="9"/>
      <c r="L5846" s="9"/>
      <c r="M5846" s="9"/>
      <c r="N5846" s="9"/>
    </row>
    <row r="5847" spans="1:14" x14ac:dyDescent="0.2">
      <c r="A5847" s="9"/>
      <c r="B5847" s="9"/>
      <c r="C5847" s="9"/>
      <c r="D5847" s="9"/>
      <c r="E5847" s="9"/>
      <c r="F5847" s="9"/>
      <c r="G5847" s="9"/>
      <c r="H5847" s="9"/>
      <c r="I5847" s="9"/>
      <c r="J5847" s="9"/>
      <c r="K5847" s="9"/>
      <c r="L5847" s="9"/>
      <c r="M5847" s="9"/>
      <c r="N5847" s="9"/>
    </row>
    <row r="5848" spans="1:14" x14ac:dyDescent="0.2">
      <c r="A5848" s="9"/>
      <c r="B5848" s="9"/>
      <c r="C5848" s="9"/>
      <c r="D5848" s="9"/>
      <c r="E5848" s="9"/>
      <c r="F5848" s="9"/>
      <c r="G5848" s="9"/>
      <c r="H5848" s="9"/>
      <c r="I5848" s="9"/>
      <c r="J5848" s="9"/>
      <c r="K5848" s="9"/>
      <c r="L5848" s="9"/>
      <c r="M5848" s="9"/>
      <c r="N5848" s="9"/>
    </row>
    <row r="5849" spans="1:14" x14ac:dyDescent="0.2">
      <c r="A5849" s="9"/>
      <c r="B5849" s="9"/>
      <c r="C5849" s="9"/>
      <c r="D5849" s="9"/>
      <c r="E5849" s="9"/>
      <c r="F5849" s="9"/>
      <c r="G5849" s="9"/>
      <c r="H5849" s="9"/>
      <c r="I5849" s="9"/>
      <c r="J5849" s="9"/>
      <c r="K5849" s="9"/>
      <c r="L5849" s="9"/>
      <c r="M5849" s="9"/>
      <c r="N5849" s="9"/>
    </row>
    <row r="5850" spans="1:14" x14ac:dyDescent="0.2">
      <c r="A5850" s="9"/>
      <c r="B5850" s="9"/>
      <c r="C5850" s="9"/>
      <c r="D5850" s="9"/>
      <c r="E5850" s="9"/>
      <c r="F5850" s="9"/>
      <c r="G5850" s="9"/>
      <c r="H5850" s="9"/>
      <c r="I5850" s="9"/>
      <c r="J5850" s="9"/>
      <c r="K5850" s="9"/>
      <c r="L5850" s="9"/>
      <c r="M5850" s="9"/>
      <c r="N5850" s="9"/>
    </row>
    <row r="5851" spans="1:14" x14ac:dyDescent="0.2">
      <c r="A5851" s="9"/>
      <c r="B5851" s="9"/>
      <c r="C5851" s="9"/>
      <c r="D5851" s="9"/>
      <c r="E5851" s="9"/>
      <c r="F5851" s="9"/>
      <c r="G5851" s="9"/>
      <c r="H5851" s="9"/>
      <c r="I5851" s="9"/>
      <c r="J5851" s="9"/>
      <c r="K5851" s="9"/>
      <c r="L5851" s="9"/>
      <c r="M5851" s="9"/>
      <c r="N5851" s="9"/>
    </row>
    <row r="5852" spans="1:14" x14ac:dyDescent="0.2">
      <c r="A5852" s="9"/>
      <c r="B5852" s="9"/>
      <c r="C5852" s="9"/>
      <c r="D5852" s="9"/>
      <c r="E5852" s="9"/>
      <c r="F5852" s="9"/>
      <c r="G5852" s="9"/>
      <c r="H5852" s="9"/>
      <c r="I5852" s="9"/>
      <c r="J5852" s="9"/>
      <c r="K5852" s="9"/>
      <c r="L5852" s="9"/>
      <c r="M5852" s="9"/>
      <c r="N5852" s="9"/>
    </row>
    <row r="5853" spans="1:14" x14ac:dyDescent="0.2">
      <c r="A5853" s="9"/>
      <c r="B5853" s="9"/>
      <c r="C5853" s="9"/>
      <c r="D5853" s="9"/>
      <c r="E5853" s="9"/>
      <c r="F5853" s="9"/>
      <c r="G5853" s="9"/>
      <c r="H5853" s="9"/>
      <c r="I5853" s="9"/>
      <c r="J5853" s="9"/>
      <c r="K5853" s="9"/>
      <c r="L5853" s="9"/>
      <c r="M5853" s="9"/>
      <c r="N5853" s="9"/>
    </row>
    <row r="5854" spans="1:14" x14ac:dyDescent="0.2">
      <c r="A5854" s="9"/>
      <c r="B5854" s="9"/>
      <c r="C5854" s="9"/>
      <c r="D5854" s="9"/>
      <c r="E5854" s="9"/>
      <c r="F5854" s="9"/>
      <c r="G5854" s="9"/>
      <c r="H5854" s="9"/>
      <c r="I5854" s="9"/>
      <c r="J5854" s="9"/>
      <c r="K5854" s="9"/>
      <c r="L5854" s="9"/>
      <c r="M5854" s="9"/>
      <c r="N5854" s="9"/>
    </row>
    <row r="5855" spans="1:14" x14ac:dyDescent="0.2">
      <c r="A5855" s="9"/>
      <c r="B5855" s="9"/>
      <c r="C5855" s="9"/>
      <c r="D5855" s="9"/>
      <c r="E5855" s="9"/>
      <c r="F5855" s="9"/>
      <c r="G5855" s="9"/>
      <c r="H5855" s="9"/>
      <c r="I5855" s="9"/>
      <c r="J5855" s="9"/>
      <c r="K5855" s="9"/>
      <c r="L5855" s="9"/>
      <c r="M5855" s="9"/>
      <c r="N5855" s="9"/>
    </row>
    <row r="5856" spans="1:14" x14ac:dyDescent="0.2">
      <c r="A5856" s="9"/>
      <c r="B5856" s="9"/>
      <c r="C5856" s="9"/>
      <c r="D5856" s="9"/>
      <c r="E5856" s="9"/>
      <c r="F5856" s="9"/>
      <c r="G5856" s="9"/>
      <c r="H5856" s="9"/>
      <c r="I5856" s="9"/>
      <c r="J5856" s="9"/>
      <c r="K5856" s="9"/>
      <c r="L5856" s="9"/>
      <c r="M5856" s="9"/>
      <c r="N5856" s="9"/>
    </row>
    <row r="5857" spans="1:14" x14ac:dyDescent="0.2">
      <c r="A5857" s="9"/>
      <c r="B5857" s="9"/>
      <c r="C5857" s="9"/>
      <c r="D5857" s="9"/>
      <c r="E5857" s="9"/>
      <c r="F5857" s="9"/>
      <c r="G5857" s="9"/>
      <c r="H5857" s="9"/>
      <c r="I5857" s="9"/>
      <c r="J5857" s="9"/>
      <c r="K5857" s="9"/>
      <c r="L5857" s="9"/>
      <c r="M5857" s="9"/>
      <c r="N5857" s="9"/>
    </row>
    <row r="5858" spans="1:14" x14ac:dyDescent="0.2">
      <c r="A5858" s="9"/>
      <c r="B5858" s="9"/>
      <c r="C5858" s="9"/>
      <c r="D5858" s="9"/>
      <c r="E5858" s="9"/>
      <c r="F5858" s="9"/>
      <c r="G5858" s="9"/>
      <c r="H5858" s="9"/>
      <c r="I5858" s="9"/>
      <c r="J5858" s="9"/>
      <c r="K5858" s="9"/>
      <c r="L5858" s="9"/>
      <c r="M5858" s="9"/>
      <c r="N5858" s="9"/>
    </row>
    <row r="5859" spans="1:14" x14ac:dyDescent="0.2">
      <c r="A5859" s="9"/>
      <c r="B5859" s="9"/>
      <c r="C5859" s="9"/>
      <c r="D5859" s="9"/>
      <c r="E5859" s="9"/>
      <c r="F5859" s="9"/>
      <c r="G5859" s="9"/>
      <c r="H5859" s="9"/>
      <c r="I5859" s="9"/>
      <c r="J5859" s="9"/>
      <c r="K5859" s="9"/>
      <c r="L5859" s="9"/>
      <c r="M5859" s="9"/>
      <c r="N5859" s="9"/>
    </row>
    <row r="5860" spans="1:14" x14ac:dyDescent="0.2">
      <c r="A5860" s="9"/>
      <c r="B5860" s="9"/>
      <c r="C5860" s="9"/>
      <c r="D5860" s="9"/>
      <c r="E5860" s="9"/>
      <c r="F5860" s="9"/>
      <c r="G5860" s="9"/>
      <c r="H5860" s="9"/>
      <c r="I5860" s="9"/>
      <c r="J5860" s="9"/>
      <c r="K5860" s="9"/>
      <c r="L5860" s="9"/>
      <c r="M5860" s="9"/>
      <c r="N5860" s="9"/>
    </row>
    <row r="5861" spans="1:14" x14ac:dyDescent="0.2">
      <c r="A5861" s="9"/>
      <c r="B5861" s="9"/>
      <c r="C5861" s="9"/>
      <c r="D5861" s="9"/>
      <c r="E5861" s="9"/>
      <c r="F5861" s="9"/>
      <c r="G5861" s="9"/>
      <c r="H5861" s="9"/>
      <c r="I5861" s="9"/>
      <c r="J5861" s="9"/>
      <c r="K5861" s="9"/>
      <c r="L5861" s="9"/>
      <c r="M5861" s="9"/>
      <c r="N5861" s="9"/>
    </row>
    <row r="5862" spans="1:14" x14ac:dyDescent="0.2">
      <c r="A5862" s="9"/>
      <c r="B5862" s="9"/>
      <c r="C5862" s="9"/>
      <c r="D5862" s="9"/>
      <c r="E5862" s="9"/>
      <c r="F5862" s="9"/>
      <c r="G5862" s="9"/>
      <c r="H5862" s="9"/>
      <c r="I5862" s="9"/>
      <c r="J5862" s="9"/>
      <c r="K5862" s="9"/>
      <c r="L5862" s="9"/>
      <c r="M5862" s="9"/>
      <c r="N5862" s="9"/>
    </row>
    <row r="5863" spans="1:14" x14ac:dyDescent="0.2">
      <c r="A5863" s="9"/>
      <c r="B5863" s="9"/>
      <c r="C5863" s="9"/>
      <c r="D5863" s="9"/>
      <c r="E5863" s="9"/>
      <c r="F5863" s="9"/>
      <c r="G5863" s="9"/>
      <c r="H5863" s="9"/>
      <c r="I5863" s="9"/>
      <c r="J5863" s="9"/>
      <c r="K5863" s="9"/>
      <c r="L5863" s="9"/>
      <c r="M5863" s="9"/>
      <c r="N5863" s="9"/>
    </row>
    <row r="5864" spans="1:14" x14ac:dyDescent="0.2">
      <c r="A5864" s="9"/>
      <c r="B5864" s="9"/>
      <c r="C5864" s="9"/>
      <c r="D5864" s="9"/>
      <c r="E5864" s="9"/>
      <c r="F5864" s="9"/>
      <c r="G5864" s="9"/>
      <c r="H5864" s="9"/>
      <c r="I5864" s="9"/>
      <c r="J5864" s="9"/>
      <c r="K5864" s="9"/>
      <c r="L5864" s="9"/>
      <c r="M5864" s="9"/>
      <c r="N5864" s="9"/>
    </row>
    <row r="5865" spans="1:14" x14ac:dyDescent="0.2">
      <c r="A5865" s="9"/>
      <c r="B5865" s="9"/>
      <c r="C5865" s="9"/>
      <c r="D5865" s="9"/>
      <c r="E5865" s="9"/>
      <c r="F5865" s="9"/>
      <c r="G5865" s="9"/>
      <c r="H5865" s="9"/>
      <c r="I5865" s="9"/>
      <c r="J5865" s="9"/>
      <c r="K5865" s="9"/>
      <c r="L5865" s="9"/>
      <c r="M5865" s="9"/>
      <c r="N5865" s="9"/>
    </row>
    <row r="5866" spans="1:14" x14ac:dyDescent="0.2">
      <c r="A5866" s="9"/>
      <c r="B5866" s="9"/>
      <c r="C5866" s="9"/>
      <c r="D5866" s="9"/>
      <c r="E5866" s="9"/>
      <c r="F5866" s="9"/>
      <c r="G5866" s="9"/>
      <c r="H5866" s="9"/>
      <c r="I5866" s="9"/>
      <c r="J5866" s="9"/>
      <c r="K5866" s="9"/>
      <c r="L5866" s="9"/>
      <c r="M5866" s="9"/>
      <c r="N5866" s="9"/>
    </row>
    <row r="5867" spans="1:14" x14ac:dyDescent="0.2">
      <c r="A5867" s="9"/>
      <c r="B5867" s="9"/>
      <c r="C5867" s="9"/>
      <c r="D5867" s="9"/>
      <c r="E5867" s="9"/>
      <c r="F5867" s="9"/>
      <c r="G5867" s="9"/>
      <c r="H5867" s="9"/>
      <c r="I5867" s="9"/>
      <c r="J5867" s="9"/>
      <c r="K5867" s="9"/>
      <c r="L5867" s="9"/>
      <c r="M5867" s="9"/>
      <c r="N5867" s="9"/>
    </row>
    <row r="5868" spans="1:14" x14ac:dyDescent="0.2">
      <c r="A5868" s="9"/>
      <c r="B5868" s="9"/>
      <c r="C5868" s="9"/>
      <c r="D5868" s="9"/>
      <c r="E5868" s="9"/>
      <c r="F5868" s="9"/>
      <c r="G5868" s="9"/>
      <c r="H5868" s="9"/>
      <c r="I5868" s="9"/>
      <c r="J5868" s="9"/>
      <c r="K5868" s="9"/>
      <c r="L5868" s="9"/>
      <c r="M5868" s="9"/>
      <c r="N5868" s="9"/>
    </row>
    <row r="5869" spans="1:14" x14ac:dyDescent="0.2">
      <c r="A5869" s="9"/>
      <c r="B5869" s="9"/>
      <c r="C5869" s="9"/>
      <c r="D5869" s="9"/>
      <c r="E5869" s="9"/>
      <c r="F5869" s="9"/>
      <c r="G5869" s="9"/>
      <c r="H5869" s="9"/>
      <c r="I5869" s="9"/>
      <c r="J5869" s="9"/>
      <c r="K5869" s="9"/>
      <c r="L5869" s="9"/>
      <c r="M5869" s="9"/>
      <c r="N5869" s="9"/>
    </row>
    <row r="5870" spans="1:14" x14ac:dyDescent="0.2">
      <c r="A5870" s="9"/>
      <c r="B5870" s="9"/>
      <c r="C5870" s="9"/>
      <c r="D5870" s="9"/>
      <c r="E5870" s="9"/>
      <c r="F5870" s="9"/>
      <c r="G5870" s="9"/>
      <c r="H5870" s="9"/>
      <c r="I5870" s="9"/>
      <c r="J5870" s="9"/>
      <c r="K5870" s="9"/>
      <c r="L5870" s="9"/>
      <c r="M5870" s="9"/>
      <c r="N5870" s="9"/>
    </row>
    <row r="5871" spans="1:14" x14ac:dyDescent="0.2">
      <c r="A5871" s="9"/>
      <c r="B5871" s="9"/>
      <c r="C5871" s="9"/>
      <c r="D5871" s="9"/>
      <c r="E5871" s="9"/>
      <c r="F5871" s="9"/>
      <c r="G5871" s="9"/>
      <c r="H5871" s="9"/>
      <c r="I5871" s="9"/>
      <c r="J5871" s="9"/>
      <c r="K5871" s="9"/>
      <c r="L5871" s="9"/>
      <c r="M5871" s="9"/>
      <c r="N5871" s="9"/>
    </row>
    <row r="5872" spans="1:14" x14ac:dyDescent="0.2">
      <c r="A5872" s="9"/>
      <c r="B5872" s="9"/>
      <c r="C5872" s="9"/>
      <c r="D5872" s="9"/>
      <c r="E5872" s="9"/>
      <c r="F5872" s="9"/>
      <c r="G5872" s="9"/>
      <c r="H5872" s="9"/>
      <c r="I5872" s="9"/>
      <c r="J5872" s="9"/>
      <c r="K5872" s="9"/>
      <c r="L5872" s="9"/>
      <c r="M5872" s="9"/>
      <c r="N5872" s="9"/>
    </row>
    <row r="5873" spans="1:14" x14ac:dyDescent="0.2">
      <c r="A5873" s="9"/>
      <c r="B5873" s="9"/>
      <c r="C5873" s="9"/>
      <c r="D5873" s="9"/>
      <c r="E5873" s="9"/>
      <c r="F5873" s="9"/>
      <c r="G5873" s="9"/>
      <c r="H5873" s="9"/>
      <c r="I5873" s="9"/>
      <c r="J5873" s="9"/>
      <c r="K5873" s="9"/>
      <c r="L5873" s="9"/>
      <c r="M5873" s="9"/>
      <c r="N5873" s="9"/>
    </row>
    <row r="5874" spans="1:14" x14ac:dyDescent="0.2">
      <c r="A5874" s="9"/>
      <c r="B5874" s="9"/>
      <c r="C5874" s="9"/>
      <c r="D5874" s="9"/>
      <c r="E5874" s="9"/>
      <c r="F5874" s="9"/>
      <c r="G5874" s="9"/>
      <c r="H5874" s="9"/>
      <c r="I5874" s="9"/>
      <c r="J5874" s="9"/>
      <c r="K5874" s="9"/>
      <c r="L5874" s="9"/>
      <c r="M5874" s="9"/>
      <c r="N5874" s="9"/>
    </row>
    <row r="5875" spans="1:14" x14ac:dyDescent="0.2">
      <c r="A5875" s="9"/>
      <c r="B5875" s="9"/>
      <c r="C5875" s="9"/>
      <c r="D5875" s="9"/>
      <c r="E5875" s="9"/>
      <c r="F5875" s="9"/>
      <c r="G5875" s="9"/>
      <c r="H5875" s="9"/>
      <c r="I5875" s="9"/>
      <c r="J5875" s="9"/>
      <c r="K5875" s="9"/>
      <c r="L5875" s="9"/>
      <c r="M5875" s="9"/>
      <c r="N5875" s="9"/>
    </row>
    <row r="5876" spans="1:14" x14ac:dyDescent="0.2">
      <c r="A5876" s="9"/>
      <c r="B5876" s="9"/>
      <c r="C5876" s="9"/>
      <c r="D5876" s="9"/>
      <c r="E5876" s="9"/>
      <c r="F5876" s="9"/>
      <c r="G5876" s="9"/>
      <c r="H5876" s="9"/>
      <c r="I5876" s="9"/>
      <c r="J5876" s="9"/>
      <c r="K5876" s="9"/>
      <c r="L5876" s="9"/>
      <c r="M5876" s="9"/>
      <c r="N5876" s="9"/>
    </row>
    <row r="5877" spans="1:14" x14ac:dyDescent="0.2">
      <c r="A5877" s="9"/>
      <c r="B5877" s="9"/>
      <c r="C5877" s="9"/>
      <c r="D5877" s="9"/>
      <c r="E5877" s="9"/>
      <c r="F5877" s="9"/>
      <c r="G5877" s="9"/>
      <c r="H5877" s="9"/>
      <c r="I5877" s="9"/>
      <c r="J5877" s="9"/>
      <c r="K5877" s="9"/>
      <c r="L5877" s="9"/>
      <c r="M5877" s="9"/>
      <c r="N5877" s="9"/>
    </row>
    <row r="5878" spans="1:14" x14ac:dyDescent="0.2">
      <c r="A5878" s="9"/>
      <c r="B5878" s="9"/>
      <c r="C5878" s="9"/>
      <c r="D5878" s="9"/>
      <c r="E5878" s="9"/>
      <c r="F5878" s="9"/>
      <c r="G5878" s="9"/>
      <c r="H5878" s="9"/>
      <c r="I5878" s="9"/>
      <c r="J5878" s="9"/>
      <c r="K5878" s="9"/>
      <c r="L5878" s="9"/>
      <c r="M5878" s="9"/>
      <c r="N5878" s="9"/>
    </row>
    <row r="5879" spans="1:14" x14ac:dyDescent="0.2">
      <c r="A5879" s="9"/>
      <c r="B5879" s="9"/>
      <c r="C5879" s="9"/>
      <c r="D5879" s="9"/>
      <c r="E5879" s="9"/>
      <c r="F5879" s="9"/>
      <c r="G5879" s="9"/>
      <c r="H5879" s="9"/>
      <c r="I5879" s="9"/>
      <c r="J5879" s="9"/>
      <c r="K5879" s="9"/>
      <c r="L5879" s="9"/>
      <c r="M5879" s="9"/>
      <c r="N5879" s="9"/>
    </row>
    <row r="5880" spans="1:14" x14ac:dyDescent="0.2">
      <c r="A5880" s="9"/>
      <c r="B5880" s="9"/>
      <c r="C5880" s="9"/>
      <c r="D5880" s="9"/>
      <c r="E5880" s="9"/>
      <c r="F5880" s="9"/>
      <c r="G5880" s="9"/>
      <c r="H5880" s="9"/>
      <c r="I5880" s="9"/>
      <c r="J5880" s="9"/>
      <c r="K5880" s="9"/>
      <c r="L5880" s="9"/>
      <c r="M5880" s="9"/>
      <c r="N5880" s="9"/>
    </row>
    <row r="5881" spans="1:14" x14ac:dyDescent="0.2">
      <c r="A5881" s="9"/>
      <c r="B5881" s="9"/>
      <c r="C5881" s="9"/>
      <c r="D5881" s="9"/>
      <c r="E5881" s="9"/>
      <c r="F5881" s="9"/>
      <c r="G5881" s="9"/>
      <c r="H5881" s="9"/>
      <c r="I5881" s="9"/>
      <c r="J5881" s="9"/>
      <c r="K5881" s="9"/>
      <c r="L5881" s="9"/>
      <c r="M5881" s="9"/>
      <c r="N5881" s="9"/>
    </row>
    <row r="5882" spans="1:14" x14ac:dyDescent="0.2">
      <c r="A5882" s="9"/>
      <c r="B5882" s="9"/>
      <c r="C5882" s="9"/>
      <c r="D5882" s="9"/>
      <c r="E5882" s="9"/>
      <c r="F5882" s="9"/>
      <c r="G5882" s="9"/>
      <c r="H5882" s="9"/>
      <c r="I5882" s="9"/>
      <c r="J5882" s="9"/>
      <c r="K5882" s="9"/>
      <c r="L5882" s="9"/>
      <c r="M5882" s="9"/>
      <c r="N5882" s="9"/>
    </row>
    <row r="5883" spans="1:14" x14ac:dyDescent="0.2">
      <c r="A5883" s="9"/>
      <c r="B5883" s="9"/>
      <c r="C5883" s="9"/>
      <c r="D5883" s="9"/>
      <c r="E5883" s="9"/>
      <c r="F5883" s="9"/>
      <c r="G5883" s="9"/>
      <c r="H5883" s="9"/>
      <c r="I5883" s="9"/>
      <c r="J5883" s="9"/>
      <c r="K5883" s="9"/>
      <c r="L5883" s="9"/>
      <c r="M5883" s="9"/>
      <c r="N5883" s="9"/>
    </row>
    <row r="5884" spans="1:14" x14ac:dyDescent="0.2">
      <c r="A5884" s="9"/>
      <c r="B5884" s="9"/>
      <c r="C5884" s="9"/>
      <c r="D5884" s="9"/>
      <c r="E5884" s="9"/>
      <c r="F5884" s="9"/>
      <c r="G5884" s="9"/>
      <c r="H5884" s="9"/>
      <c r="I5884" s="9"/>
      <c r="J5884" s="9"/>
      <c r="K5884" s="9"/>
      <c r="L5884" s="9"/>
      <c r="M5884" s="9"/>
      <c r="N5884" s="9"/>
    </row>
    <row r="5885" spans="1:14" x14ac:dyDescent="0.2">
      <c r="A5885" s="9"/>
      <c r="B5885" s="9"/>
      <c r="C5885" s="9"/>
      <c r="D5885" s="9"/>
      <c r="E5885" s="9"/>
      <c r="F5885" s="9"/>
      <c r="G5885" s="9"/>
      <c r="H5885" s="9"/>
      <c r="I5885" s="9"/>
      <c r="J5885" s="9"/>
      <c r="K5885" s="9"/>
      <c r="L5885" s="9"/>
      <c r="M5885" s="9"/>
      <c r="N5885" s="9"/>
    </row>
    <row r="5886" spans="1:14" x14ac:dyDescent="0.2">
      <c r="A5886" s="9"/>
      <c r="B5886" s="9"/>
      <c r="C5886" s="9"/>
      <c r="D5886" s="9"/>
      <c r="E5886" s="9"/>
      <c r="F5886" s="9"/>
      <c r="G5886" s="9"/>
      <c r="H5886" s="9"/>
      <c r="I5886" s="9"/>
      <c r="J5886" s="9"/>
      <c r="K5886" s="9"/>
      <c r="L5886" s="9"/>
      <c r="M5886" s="9"/>
      <c r="N5886" s="9"/>
    </row>
    <row r="5887" spans="1:14" x14ac:dyDescent="0.2">
      <c r="A5887" s="9"/>
      <c r="B5887" s="9"/>
      <c r="C5887" s="9"/>
      <c r="D5887" s="9"/>
      <c r="E5887" s="9"/>
      <c r="F5887" s="9"/>
      <c r="G5887" s="9"/>
      <c r="H5887" s="9"/>
      <c r="I5887" s="9"/>
      <c r="J5887" s="9"/>
      <c r="K5887" s="9"/>
      <c r="L5887" s="9"/>
      <c r="M5887" s="9"/>
      <c r="N5887" s="9"/>
    </row>
    <row r="5888" spans="1:14" x14ac:dyDescent="0.2">
      <c r="A5888" s="9"/>
      <c r="B5888" s="9"/>
      <c r="C5888" s="9"/>
      <c r="D5888" s="9"/>
      <c r="E5888" s="9"/>
      <c r="F5888" s="9"/>
      <c r="G5888" s="9"/>
      <c r="H5888" s="9"/>
      <c r="I5888" s="9"/>
      <c r="J5888" s="9"/>
      <c r="K5888" s="9"/>
      <c r="L5888" s="9"/>
      <c r="M5888" s="9"/>
      <c r="N5888" s="9"/>
    </row>
    <row r="5889" spans="1:14" x14ac:dyDescent="0.2">
      <c r="A5889" s="9"/>
      <c r="B5889" s="9"/>
      <c r="C5889" s="9"/>
      <c r="D5889" s="9"/>
      <c r="E5889" s="9"/>
      <c r="F5889" s="9"/>
      <c r="G5889" s="9"/>
      <c r="H5889" s="9"/>
      <c r="I5889" s="9"/>
      <c r="J5889" s="9"/>
      <c r="K5889" s="9"/>
      <c r="L5889" s="9"/>
      <c r="M5889" s="9"/>
      <c r="N5889" s="9"/>
    </row>
    <row r="5890" spans="1:14" x14ac:dyDescent="0.2">
      <c r="A5890" s="9"/>
      <c r="B5890" s="9"/>
      <c r="C5890" s="9"/>
      <c r="D5890" s="9"/>
      <c r="E5890" s="9"/>
      <c r="F5890" s="9"/>
      <c r="G5890" s="9"/>
      <c r="H5890" s="9"/>
      <c r="I5890" s="9"/>
      <c r="J5890" s="9"/>
      <c r="K5890" s="9"/>
      <c r="L5890" s="9"/>
      <c r="M5890" s="9"/>
      <c r="N5890" s="9"/>
    </row>
    <row r="5891" spans="1:14" x14ac:dyDescent="0.2">
      <c r="A5891" s="9"/>
      <c r="B5891" s="9"/>
      <c r="C5891" s="9"/>
      <c r="D5891" s="9"/>
      <c r="E5891" s="9"/>
      <c r="F5891" s="9"/>
      <c r="G5891" s="9"/>
      <c r="H5891" s="9"/>
      <c r="I5891" s="9"/>
      <c r="J5891" s="9"/>
      <c r="K5891" s="9"/>
      <c r="L5891" s="9"/>
      <c r="M5891" s="9"/>
      <c r="N5891" s="9"/>
    </row>
    <row r="5892" spans="1:14" x14ac:dyDescent="0.2">
      <c r="A5892" s="9"/>
      <c r="B5892" s="9"/>
      <c r="C5892" s="9"/>
      <c r="D5892" s="9"/>
      <c r="E5892" s="9"/>
      <c r="F5892" s="9"/>
      <c r="G5892" s="9"/>
      <c r="H5892" s="9"/>
      <c r="I5892" s="9"/>
      <c r="J5892" s="9"/>
      <c r="K5892" s="9"/>
      <c r="L5892" s="9"/>
      <c r="M5892" s="9"/>
      <c r="N5892" s="9"/>
    </row>
    <row r="5893" spans="1:14" x14ac:dyDescent="0.2">
      <c r="A5893" s="9"/>
      <c r="B5893" s="9"/>
      <c r="C5893" s="9"/>
      <c r="D5893" s="9"/>
      <c r="E5893" s="9"/>
      <c r="F5893" s="9"/>
      <c r="G5893" s="9"/>
      <c r="H5893" s="9"/>
      <c r="I5893" s="9"/>
      <c r="J5893" s="9"/>
      <c r="K5893" s="9"/>
      <c r="L5893" s="9"/>
      <c r="M5893" s="9"/>
      <c r="N5893" s="9"/>
    </row>
    <row r="5894" spans="1:14" x14ac:dyDescent="0.2">
      <c r="A5894" s="9"/>
      <c r="B5894" s="9"/>
      <c r="C5894" s="9"/>
      <c r="D5894" s="9"/>
      <c r="E5894" s="9"/>
      <c r="F5894" s="9"/>
      <c r="G5894" s="9"/>
      <c r="H5894" s="9"/>
      <c r="I5894" s="9"/>
      <c r="J5894" s="9"/>
      <c r="K5894" s="9"/>
      <c r="L5894" s="9"/>
      <c r="M5894" s="9"/>
      <c r="N5894" s="9"/>
    </row>
    <row r="5895" spans="1:14" x14ac:dyDescent="0.2">
      <c r="A5895" s="9"/>
      <c r="B5895" s="9"/>
      <c r="C5895" s="9"/>
      <c r="D5895" s="9"/>
      <c r="E5895" s="9"/>
      <c r="F5895" s="9"/>
      <c r="G5895" s="9"/>
      <c r="H5895" s="9"/>
      <c r="I5895" s="9"/>
      <c r="J5895" s="9"/>
      <c r="K5895" s="9"/>
      <c r="L5895" s="9"/>
      <c r="M5895" s="9"/>
      <c r="N5895" s="9"/>
    </row>
    <row r="5896" spans="1:14" x14ac:dyDescent="0.2">
      <c r="A5896" s="9"/>
      <c r="B5896" s="9"/>
      <c r="C5896" s="9"/>
      <c r="D5896" s="9"/>
      <c r="E5896" s="9"/>
      <c r="F5896" s="9"/>
      <c r="G5896" s="9"/>
      <c r="H5896" s="9"/>
      <c r="I5896" s="9"/>
      <c r="J5896" s="9"/>
      <c r="K5896" s="9"/>
      <c r="L5896" s="9"/>
      <c r="M5896" s="9"/>
      <c r="N5896" s="9"/>
    </row>
    <row r="5897" spans="1:14" x14ac:dyDescent="0.2">
      <c r="A5897" s="9"/>
      <c r="B5897" s="9"/>
      <c r="C5897" s="9"/>
      <c r="D5897" s="9"/>
      <c r="E5897" s="9"/>
      <c r="F5897" s="9"/>
      <c r="G5897" s="9"/>
      <c r="H5897" s="9"/>
      <c r="I5897" s="9"/>
      <c r="J5897" s="9"/>
      <c r="K5897" s="9"/>
      <c r="L5897" s="9"/>
      <c r="M5897" s="9"/>
      <c r="N5897" s="9"/>
    </row>
    <row r="5898" spans="1:14" x14ac:dyDescent="0.2">
      <c r="A5898" s="9"/>
      <c r="B5898" s="9"/>
      <c r="C5898" s="9"/>
      <c r="D5898" s="9"/>
      <c r="E5898" s="9"/>
      <c r="F5898" s="9"/>
      <c r="G5898" s="9"/>
      <c r="H5898" s="9"/>
      <c r="I5898" s="9"/>
      <c r="J5898" s="9"/>
      <c r="K5898" s="9"/>
      <c r="L5898" s="9"/>
      <c r="M5898" s="9"/>
      <c r="N5898" s="9"/>
    </row>
    <row r="5899" spans="1:14" x14ac:dyDescent="0.2">
      <c r="A5899" s="9"/>
      <c r="B5899" s="9"/>
      <c r="C5899" s="9"/>
      <c r="D5899" s="9"/>
      <c r="E5899" s="9"/>
      <c r="F5899" s="9"/>
      <c r="G5899" s="9"/>
      <c r="H5899" s="9"/>
      <c r="I5899" s="9"/>
      <c r="J5899" s="9"/>
      <c r="K5899" s="9"/>
      <c r="L5899" s="9"/>
      <c r="M5899" s="9"/>
      <c r="N5899" s="9"/>
    </row>
    <row r="5900" spans="1:14" x14ac:dyDescent="0.2">
      <c r="A5900" s="9"/>
      <c r="B5900" s="9"/>
      <c r="C5900" s="9"/>
      <c r="D5900" s="9"/>
      <c r="E5900" s="9"/>
      <c r="F5900" s="9"/>
      <c r="G5900" s="9"/>
      <c r="H5900" s="9"/>
      <c r="I5900" s="9"/>
      <c r="J5900" s="9"/>
      <c r="K5900" s="9"/>
      <c r="L5900" s="9"/>
      <c r="M5900" s="9"/>
      <c r="N5900" s="9"/>
    </row>
    <row r="5901" spans="1:14" x14ac:dyDescent="0.2">
      <c r="A5901" s="9"/>
      <c r="B5901" s="9"/>
      <c r="C5901" s="9"/>
      <c r="D5901" s="9"/>
      <c r="E5901" s="9"/>
      <c r="F5901" s="9"/>
      <c r="G5901" s="9"/>
      <c r="H5901" s="9"/>
      <c r="I5901" s="9"/>
      <c r="J5901" s="9"/>
      <c r="K5901" s="9"/>
      <c r="L5901" s="9"/>
      <c r="M5901" s="9"/>
      <c r="N5901" s="9"/>
    </row>
    <row r="5902" spans="1:14" x14ac:dyDescent="0.2">
      <c r="A5902" s="9"/>
      <c r="B5902" s="9"/>
      <c r="C5902" s="9"/>
      <c r="D5902" s="9"/>
      <c r="E5902" s="9"/>
      <c r="F5902" s="9"/>
      <c r="G5902" s="9"/>
      <c r="H5902" s="9"/>
      <c r="I5902" s="9"/>
      <c r="J5902" s="9"/>
      <c r="K5902" s="9"/>
      <c r="L5902" s="9"/>
      <c r="M5902" s="9"/>
      <c r="N5902" s="9"/>
    </row>
    <row r="5903" spans="1:14" x14ac:dyDescent="0.2">
      <c r="A5903" s="9"/>
      <c r="B5903" s="9"/>
      <c r="C5903" s="9"/>
      <c r="D5903" s="9"/>
      <c r="E5903" s="9"/>
      <c r="F5903" s="9"/>
      <c r="G5903" s="9"/>
      <c r="H5903" s="9"/>
      <c r="I5903" s="9"/>
      <c r="J5903" s="9"/>
      <c r="K5903" s="9"/>
      <c r="L5903" s="9"/>
      <c r="M5903" s="9"/>
      <c r="N5903" s="9"/>
    </row>
    <row r="5904" spans="1:14" x14ac:dyDescent="0.2">
      <c r="A5904" s="9"/>
      <c r="B5904" s="9"/>
      <c r="C5904" s="9"/>
      <c r="D5904" s="9"/>
      <c r="E5904" s="9"/>
      <c r="F5904" s="9"/>
      <c r="G5904" s="9"/>
      <c r="H5904" s="9"/>
      <c r="I5904" s="9"/>
      <c r="J5904" s="9"/>
      <c r="K5904" s="9"/>
      <c r="L5904" s="9"/>
      <c r="M5904" s="9"/>
      <c r="N5904" s="9"/>
    </row>
    <row r="5905" spans="1:14" x14ac:dyDescent="0.2">
      <c r="A5905" s="9"/>
      <c r="B5905" s="9"/>
      <c r="C5905" s="9"/>
      <c r="D5905" s="9"/>
      <c r="E5905" s="9"/>
      <c r="F5905" s="9"/>
      <c r="G5905" s="9"/>
      <c r="H5905" s="9"/>
      <c r="I5905" s="9"/>
      <c r="J5905" s="9"/>
      <c r="K5905" s="9"/>
      <c r="L5905" s="9"/>
      <c r="M5905" s="9"/>
      <c r="N5905" s="9"/>
    </row>
    <row r="5906" spans="1:14" x14ac:dyDescent="0.2">
      <c r="A5906" s="9"/>
      <c r="B5906" s="9"/>
      <c r="C5906" s="9"/>
      <c r="D5906" s="9"/>
      <c r="E5906" s="9"/>
      <c r="F5906" s="9"/>
      <c r="G5906" s="9"/>
      <c r="H5906" s="9"/>
      <c r="I5906" s="9"/>
      <c r="J5906" s="9"/>
      <c r="K5906" s="9"/>
      <c r="L5906" s="9"/>
      <c r="M5906" s="9"/>
      <c r="N5906" s="9"/>
    </row>
    <row r="5907" spans="1:14" x14ac:dyDescent="0.2">
      <c r="A5907" s="9"/>
      <c r="B5907" s="9"/>
      <c r="C5907" s="9"/>
      <c r="D5907" s="9"/>
      <c r="E5907" s="9"/>
      <c r="F5907" s="9"/>
      <c r="G5907" s="9"/>
      <c r="H5907" s="9"/>
      <c r="I5907" s="9"/>
      <c r="J5907" s="9"/>
      <c r="K5907" s="9"/>
      <c r="L5907" s="9"/>
      <c r="M5907" s="9"/>
      <c r="N5907" s="9"/>
    </row>
    <row r="5908" spans="1:14" x14ac:dyDescent="0.2">
      <c r="A5908" s="9"/>
      <c r="B5908" s="9"/>
      <c r="C5908" s="9"/>
      <c r="D5908" s="9"/>
      <c r="E5908" s="9"/>
      <c r="F5908" s="9"/>
      <c r="G5908" s="9"/>
      <c r="H5908" s="9"/>
      <c r="I5908" s="9"/>
      <c r="J5908" s="9"/>
      <c r="K5908" s="9"/>
      <c r="L5908" s="9"/>
      <c r="M5908" s="9"/>
      <c r="N5908" s="9"/>
    </row>
    <row r="5909" spans="1:14" x14ac:dyDescent="0.2">
      <c r="A5909" s="9"/>
      <c r="B5909" s="9"/>
      <c r="C5909" s="9"/>
      <c r="D5909" s="9"/>
      <c r="E5909" s="9"/>
      <c r="F5909" s="9"/>
      <c r="G5909" s="9"/>
      <c r="H5909" s="9"/>
      <c r="I5909" s="9"/>
      <c r="J5909" s="9"/>
      <c r="K5909" s="9"/>
      <c r="L5909" s="9"/>
      <c r="M5909" s="9"/>
      <c r="N5909" s="9"/>
    </row>
    <row r="5910" spans="1:14" x14ac:dyDescent="0.2">
      <c r="A5910" s="9"/>
      <c r="B5910" s="9"/>
      <c r="C5910" s="9"/>
      <c r="D5910" s="9"/>
      <c r="E5910" s="9"/>
      <c r="F5910" s="9"/>
      <c r="G5910" s="9"/>
      <c r="H5910" s="9"/>
      <c r="I5910" s="9"/>
      <c r="J5910" s="9"/>
      <c r="K5910" s="9"/>
      <c r="L5910" s="9"/>
      <c r="M5910" s="9"/>
      <c r="N5910" s="9"/>
    </row>
    <row r="5911" spans="1:14" x14ac:dyDescent="0.2">
      <c r="A5911" s="9"/>
      <c r="B5911" s="9"/>
      <c r="C5911" s="9"/>
      <c r="D5911" s="9"/>
      <c r="E5911" s="9"/>
      <c r="F5911" s="9"/>
      <c r="G5911" s="9"/>
      <c r="H5911" s="9"/>
      <c r="I5911" s="9"/>
      <c r="J5911" s="9"/>
      <c r="K5911" s="9"/>
      <c r="L5911" s="9"/>
      <c r="M5911" s="9"/>
      <c r="N5911" s="9"/>
    </row>
    <row r="5912" spans="1:14" x14ac:dyDescent="0.2">
      <c r="A5912" s="9"/>
      <c r="B5912" s="9"/>
      <c r="C5912" s="9"/>
      <c r="D5912" s="9"/>
      <c r="E5912" s="9"/>
      <c r="F5912" s="9"/>
      <c r="G5912" s="9"/>
      <c r="H5912" s="9"/>
      <c r="I5912" s="9"/>
      <c r="J5912" s="9"/>
      <c r="K5912" s="9"/>
      <c r="L5912" s="9"/>
      <c r="M5912" s="9"/>
      <c r="N5912" s="9"/>
    </row>
    <row r="5913" spans="1:14" x14ac:dyDescent="0.2">
      <c r="A5913" s="9"/>
      <c r="B5913" s="9"/>
      <c r="C5913" s="9"/>
      <c r="D5913" s="9"/>
      <c r="E5913" s="9"/>
      <c r="F5913" s="9"/>
      <c r="G5913" s="9"/>
      <c r="H5913" s="9"/>
      <c r="I5913" s="9"/>
      <c r="J5913" s="9"/>
      <c r="K5913" s="9"/>
      <c r="L5913" s="9"/>
      <c r="M5913" s="9"/>
      <c r="N5913" s="9"/>
    </row>
    <row r="5914" spans="1:14" x14ac:dyDescent="0.2">
      <c r="A5914" s="9"/>
      <c r="B5914" s="9"/>
      <c r="C5914" s="9"/>
      <c r="D5914" s="9"/>
      <c r="E5914" s="9"/>
      <c r="F5914" s="9"/>
      <c r="G5914" s="9"/>
      <c r="H5914" s="9"/>
      <c r="I5914" s="9"/>
      <c r="J5914" s="9"/>
      <c r="K5914" s="9"/>
      <c r="L5914" s="9"/>
      <c r="M5914" s="9"/>
      <c r="N5914" s="9"/>
    </row>
    <row r="5915" spans="1:14" x14ac:dyDescent="0.2">
      <c r="A5915" s="9"/>
      <c r="B5915" s="9"/>
      <c r="C5915" s="9"/>
      <c r="D5915" s="9"/>
      <c r="E5915" s="9"/>
      <c r="F5915" s="9"/>
      <c r="G5915" s="9"/>
      <c r="H5915" s="9"/>
      <c r="I5915" s="9"/>
      <c r="J5915" s="9"/>
      <c r="K5915" s="9"/>
      <c r="L5915" s="9"/>
      <c r="M5915" s="9"/>
      <c r="N5915" s="9"/>
    </row>
    <row r="5916" spans="1:14" x14ac:dyDescent="0.2">
      <c r="A5916" s="9"/>
      <c r="B5916" s="9"/>
      <c r="C5916" s="9"/>
      <c r="D5916" s="9"/>
      <c r="E5916" s="9"/>
      <c r="F5916" s="9"/>
      <c r="G5916" s="9"/>
      <c r="H5916" s="9"/>
      <c r="I5916" s="9"/>
      <c r="J5916" s="9"/>
      <c r="K5916" s="9"/>
      <c r="L5916" s="9"/>
      <c r="M5916" s="9"/>
      <c r="N5916" s="9"/>
    </row>
    <row r="5917" spans="1:14" x14ac:dyDescent="0.2">
      <c r="A5917" s="9"/>
      <c r="B5917" s="9"/>
      <c r="C5917" s="9"/>
      <c r="D5917" s="9"/>
      <c r="E5917" s="9"/>
      <c r="F5917" s="9"/>
      <c r="G5917" s="9"/>
      <c r="H5917" s="9"/>
      <c r="I5917" s="9"/>
      <c r="J5917" s="9"/>
      <c r="K5917" s="9"/>
      <c r="L5917" s="9"/>
      <c r="M5917" s="9"/>
      <c r="N5917" s="9"/>
    </row>
    <row r="5918" spans="1:14" x14ac:dyDescent="0.2">
      <c r="A5918" s="9"/>
      <c r="B5918" s="9"/>
      <c r="C5918" s="9"/>
      <c r="D5918" s="9"/>
      <c r="E5918" s="9"/>
      <c r="F5918" s="9"/>
      <c r="G5918" s="9"/>
      <c r="H5918" s="9"/>
      <c r="I5918" s="9"/>
      <c r="J5918" s="9"/>
      <c r="K5918" s="9"/>
      <c r="L5918" s="9"/>
      <c r="M5918" s="9"/>
      <c r="N5918" s="9"/>
    </row>
    <row r="5919" spans="1:14" x14ac:dyDescent="0.2">
      <c r="A5919" s="9"/>
      <c r="B5919" s="9"/>
      <c r="C5919" s="9"/>
      <c r="D5919" s="9"/>
      <c r="E5919" s="9"/>
      <c r="F5919" s="9"/>
      <c r="G5919" s="9"/>
      <c r="H5919" s="9"/>
      <c r="I5919" s="9"/>
      <c r="J5919" s="9"/>
      <c r="K5919" s="9"/>
      <c r="L5919" s="9"/>
      <c r="M5919" s="9"/>
      <c r="N5919" s="9"/>
    </row>
    <row r="5920" spans="1:14" x14ac:dyDescent="0.2">
      <c r="A5920" s="9"/>
      <c r="B5920" s="9"/>
      <c r="C5920" s="9"/>
      <c r="D5920" s="9"/>
      <c r="E5920" s="9"/>
      <c r="F5920" s="9"/>
      <c r="G5920" s="9"/>
      <c r="H5920" s="9"/>
      <c r="I5920" s="9"/>
      <c r="J5920" s="9"/>
      <c r="K5920" s="9"/>
      <c r="L5920" s="9"/>
      <c r="M5920" s="9"/>
      <c r="N5920" s="9"/>
    </row>
    <row r="5921" spans="1:14" x14ac:dyDescent="0.2">
      <c r="A5921" s="9"/>
      <c r="B5921" s="9"/>
      <c r="C5921" s="9"/>
      <c r="D5921" s="9"/>
      <c r="E5921" s="9"/>
      <c r="F5921" s="9"/>
      <c r="G5921" s="9"/>
      <c r="H5921" s="9"/>
      <c r="I5921" s="9"/>
      <c r="J5921" s="9"/>
      <c r="K5921" s="9"/>
      <c r="L5921" s="9"/>
      <c r="M5921" s="9"/>
      <c r="N5921" s="9"/>
    </row>
    <row r="5922" spans="1:14" x14ac:dyDescent="0.2">
      <c r="A5922" s="9"/>
      <c r="B5922" s="9"/>
      <c r="C5922" s="9"/>
      <c r="D5922" s="9"/>
      <c r="E5922" s="9"/>
      <c r="F5922" s="9"/>
      <c r="G5922" s="9"/>
      <c r="H5922" s="9"/>
      <c r="I5922" s="9"/>
      <c r="J5922" s="9"/>
      <c r="K5922" s="9"/>
      <c r="L5922" s="9"/>
      <c r="M5922" s="9"/>
      <c r="N5922" s="9"/>
    </row>
    <row r="5923" spans="1:14" x14ac:dyDescent="0.2">
      <c r="A5923" s="9"/>
      <c r="B5923" s="9"/>
      <c r="C5923" s="9"/>
      <c r="D5923" s="9"/>
      <c r="E5923" s="9"/>
      <c r="F5923" s="9"/>
      <c r="G5923" s="9"/>
      <c r="H5923" s="9"/>
      <c r="I5923" s="9"/>
      <c r="J5923" s="9"/>
      <c r="K5923" s="9"/>
      <c r="L5923" s="9"/>
      <c r="M5923" s="9"/>
      <c r="N5923" s="9"/>
    </row>
    <row r="5924" spans="1:14" x14ac:dyDescent="0.2">
      <c r="A5924" s="9"/>
      <c r="B5924" s="9"/>
      <c r="C5924" s="9"/>
      <c r="D5924" s="9"/>
      <c r="E5924" s="9"/>
      <c r="F5924" s="9"/>
      <c r="G5924" s="9"/>
      <c r="H5924" s="9"/>
      <c r="I5924" s="9"/>
      <c r="J5924" s="9"/>
      <c r="K5924" s="9"/>
      <c r="L5924" s="9"/>
      <c r="M5924" s="9"/>
      <c r="N5924" s="9"/>
    </row>
    <row r="5925" spans="1:14" x14ac:dyDescent="0.2">
      <c r="A5925" s="9"/>
      <c r="B5925" s="9"/>
      <c r="C5925" s="9"/>
      <c r="D5925" s="9"/>
      <c r="E5925" s="9"/>
      <c r="F5925" s="9"/>
      <c r="G5925" s="9"/>
      <c r="H5925" s="9"/>
      <c r="I5925" s="9"/>
      <c r="J5925" s="9"/>
      <c r="K5925" s="9"/>
      <c r="L5925" s="9"/>
      <c r="M5925" s="9"/>
      <c r="N5925" s="9"/>
    </row>
    <row r="5926" spans="1:14" x14ac:dyDescent="0.2">
      <c r="A5926" s="9"/>
      <c r="B5926" s="9"/>
      <c r="C5926" s="9"/>
      <c r="D5926" s="9"/>
      <c r="E5926" s="9"/>
      <c r="F5926" s="9"/>
      <c r="G5926" s="9"/>
      <c r="H5926" s="9"/>
      <c r="I5926" s="9"/>
      <c r="J5926" s="9"/>
      <c r="K5926" s="9"/>
      <c r="L5926" s="9"/>
      <c r="M5926" s="9"/>
      <c r="N5926" s="9"/>
    </row>
    <row r="5927" spans="1:14" x14ac:dyDescent="0.2">
      <c r="A5927" s="9"/>
      <c r="B5927" s="9"/>
      <c r="C5927" s="9"/>
      <c r="D5927" s="9"/>
      <c r="E5927" s="9"/>
      <c r="F5927" s="9"/>
      <c r="G5927" s="9"/>
      <c r="H5927" s="9"/>
      <c r="I5927" s="9"/>
      <c r="J5927" s="9"/>
      <c r="K5927" s="9"/>
      <c r="L5927" s="9"/>
      <c r="M5927" s="9"/>
      <c r="N5927" s="9"/>
    </row>
    <row r="5928" spans="1:14" x14ac:dyDescent="0.2">
      <c r="A5928" s="9"/>
      <c r="B5928" s="9"/>
      <c r="C5928" s="9"/>
      <c r="D5928" s="9"/>
      <c r="E5928" s="9"/>
      <c r="F5928" s="9"/>
      <c r="G5928" s="9"/>
      <c r="H5928" s="9"/>
      <c r="I5928" s="9"/>
      <c r="J5928" s="9"/>
      <c r="K5928" s="9"/>
      <c r="L5928" s="9"/>
      <c r="M5928" s="9"/>
      <c r="N5928" s="9"/>
    </row>
    <row r="5929" spans="1:14" x14ac:dyDescent="0.2">
      <c r="A5929" s="9"/>
      <c r="B5929" s="9"/>
      <c r="C5929" s="9"/>
      <c r="D5929" s="9"/>
      <c r="E5929" s="9"/>
      <c r="F5929" s="9"/>
      <c r="G5929" s="9"/>
      <c r="H5929" s="9"/>
      <c r="I5929" s="9"/>
      <c r="J5929" s="9"/>
      <c r="K5929" s="9"/>
      <c r="L5929" s="9"/>
      <c r="M5929" s="9"/>
      <c r="N5929" s="9"/>
    </row>
    <row r="5930" spans="1:14" x14ac:dyDescent="0.2">
      <c r="A5930" s="9"/>
      <c r="B5930" s="9"/>
      <c r="C5930" s="9"/>
      <c r="D5930" s="9"/>
      <c r="E5930" s="9"/>
      <c r="F5930" s="9"/>
      <c r="G5930" s="9"/>
      <c r="H5930" s="9"/>
      <c r="I5930" s="9"/>
      <c r="J5930" s="9"/>
      <c r="K5930" s="9"/>
      <c r="L5930" s="9"/>
      <c r="M5930" s="9"/>
      <c r="N5930" s="9"/>
    </row>
    <row r="5931" spans="1:14" x14ac:dyDescent="0.2">
      <c r="A5931" s="9"/>
      <c r="B5931" s="9"/>
      <c r="C5931" s="9"/>
      <c r="D5931" s="9"/>
      <c r="E5931" s="9"/>
      <c r="F5931" s="9"/>
      <c r="G5931" s="9"/>
      <c r="H5931" s="9"/>
      <c r="I5931" s="9"/>
      <c r="J5931" s="9"/>
      <c r="K5931" s="9"/>
      <c r="L5931" s="9"/>
      <c r="M5931" s="9"/>
      <c r="N5931" s="9"/>
    </row>
    <row r="5932" spans="1:14" x14ac:dyDescent="0.2">
      <c r="A5932" s="9"/>
      <c r="B5932" s="9"/>
      <c r="C5932" s="9"/>
      <c r="D5932" s="9"/>
      <c r="E5932" s="9"/>
      <c r="F5932" s="9"/>
      <c r="G5932" s="9"/>
      <c r="H5932" s="9"/>
      <c r="I5932" s="9"/>
      <c r="J5932" s="9"/>
      <c r="K5932" s="9"/>
      <c r="L5932" s="9"/>
      <c r="M5932" s="9"/>
      <c r="N5932" s="9"/>
    </row>
    <row r="5933" spans="1:14" x14ac:dyDescent="0.2">
      <c r="A5933" s="9"/>
      <c r="B5933" s="9"/>
      <c r="C5933" s="9"/>
      <c r="D5933" s="9"/>
      <c r="E5933" s="9"/>
      <c r="F5933" s="9"/>
      <c r="G5933" s="9"/>
      <c r="H5933" s="9"/>
      <c r="I5933" s="9"/>
      <c r="J5933" s="9"/>
      <c r="K5933" s="9"/>
      <c r="L5933" s="9"/>
      <c r="M5933" s="9"/>
      <c r="N5933" s="9"/>
    </row>
    <row r="5934" spans="1:14" x14ac:dyDescent="0.2">
      <c r="A5934" s="9"/>
      <c r="B5934" s="9"/>
      <c r="C5934" s="9"/>
      <c r="D5934" s="9"/>
      <c r="E5934" s="9"/>
      <c r="F5934" s="9"/>
      <c r="G5934" s="9"/>
      <c r="H5934" s="9"/>
      <c r="I5934" s="9"/>
      <c r="J5934" s="9"/>
      <c r="K5934" s="9"/>
      <c r="L5934" s="9"/>
      <c r="M5934" s="9"/>
      <c r="N5934" s="9"/>
    </row>
    <row r="5935" spans="1:14" x14ac:dyDescent="0.2">
      <c r="A5935" s="9"/>
      <c r="B5935" s="9"/>
      <c r="C5935" s="9"/>
      <c r="D5935" s="9"/>
      <c r="E5935" s="9"/>
      <c r="F5935" s="9"/>
      <c r="G5935" s="9"/>
      <c r="H5935" s="9"/>
      <c r="I5935" s="9"/>
      <c r="J5935" s="9"/>
      <c r="K5935" s="9"/>
      <c r="L5935" s="9"/>
      <c r="M5935" s="9"/>
      <c r="N5935" s="9"/>
    </row>
    <row r="5936" spans="1:14" x14ac:dyDescent="0.2">
      <c r="A5936" s="9"/>
      <c r="B5936" s="9"/>
      <c r="C5936" s="9"/>
      <c r="D5936" s="9"/>
      <c r="E5936" s="9"/>
      <c r="F5936" s="9"/>
      <c r="G5936" s="9"/>
      <c r="H5936" s="9"/>
      <c r="I5936" s="9"/>
      <c r="J5936" s="9"/>
      <c r="K5936" s="9"/>
      <c r="L5936" s="9"/>
      <c r="M5936" s="9"/>
      <c r="N5936" s="9"/>
    </row>
    <row r="5937" spans="1:14" x14ac:dyDescent="0.2">
      <c r="A5937" s="9"/>
      <c r="B5937" s="9"/>
      <c r="C5937" s="9"/>
      <c r="D5937" s="9"/>
      <c r="E5937" s="9"/>
      <c r="F5937" s="9"/>
      <c r="G5937" s="9"/>
      <c r="H5937" s="9"/>
      <c r="I5937" s="9"/>
      <c r="J5937" s="9"/>
      <c r="K5937" s="9"/>
      <c r="L5937" s="9"/>
      <c r="M5937" s="9"/>
      <c r="N5937" s="9"/>
    </row>
    <row r="5938" spans="1:14" x14ac:dyDescent="0.2">
      <c r="A5938" s="9"/>
      <c r="B5938" s="9"/>
      <c r="C5938" s="9"/>
      <c r="D5938" s="9"/>
      <c r="E5938" s="9"/>
      <c r="F5938" s="9"/>
      <c r="G5938" s="9"/>
      <c r="H5938" s="9"/>
      <c r="I5938" s="9"/>
      <c r="J5938" s="9"/>
      <c r="K5938" s="9"/>
      <c r="L5938" s="9"/>
      <c r="M5938" s="9"/>
      <c r="N5938" s="9"/>
    </row>
    <row r="5939" spans="1:14" x14ac:dyDescent="0.2">
      <c r="A5939" s="9"/>
      <c r="B5939" s="9"/>
      <c r="C5939" s="9"/>
      <c r="D5939" s="9"/>
      <c r="E5939" s="9"/>
      <c r="F5939" s="9"/>
      <c r="G5939" s="9"/>
      <c r="H5939" s="9"/>
      <c r="I5939" s="9"/>
      <c r="J5939" s="9"/>
      <c r="K5939" s="9"/>
      <c r="L5939" s="9"/>
      <c r="M5939" s="9"/>
      <c r="N5939" s="9"/>
    </row>
    <row r="5940" spans="1:14" x14ac:dyDescent="0.2">
      <c r="A5940" s="9"/>
      <c r="B5940" s="9"/>
      <c r="C5940" s="9"/>
      <c r="D5940" s="9"/>
      <c r="E5940" s="9"/>
      <c r="F5940" s="9"/>
      <c r="G5940" s="9"/>
      <c r="H5940" s="9"/>
      <c r="I5940" s="9"/>
      <c r="J5940" s="9"/>
      <c r="K5940" s="9"/>
      <c r="L5940" s="9"/>
      <c r="M5940" s="9"/>
      <c r="N5940" s="9"/>
    </row>
    <row r="5941" spans="1:14" x14ac:dyDescent="0.2">
      <c r="A5941" s="9"/>
      <c r="B5941" s="9"/>
      <c r="C5941" s="9"/>
      <c r="D5941" s="9"/>
      <c r="E5941" s="9"/>
      <c r="F5941" s="9"/>
      <c r="G5941" s="9"/>
      <c r="H5941" s="9"/>
      <c r="I5941" s="9"/>
      <c r="J5941" s="9"/>
      <c r="K5941" s="9"/>
      <c r="L5941" s="9"/>
      <c r="M5941" s="9"/>
      <c r="N5941" s="9"/>
    </row>
    <row r="5942" spans="1:14" x14ac:dyDescent="0.2">
      <c r="A5942" s="9"/>
      <c r="B5942" s="9"/>
      <c r="C5942" s="9"/>
      <c r="D5942" s="9"/>
      <c r="E5942" s="9"/>
      <c r="F5942" s="9"/>
      <c r="G5942" s="9"/>
      <c r="H5942" s="9"/>
      <c r="I5942" s="9"/>
      <c r="J5942" s="9"/>
      <c r="K5942" s="9"/>
      <c r="L5942" s="9"/>
      <c r="M5942" s="9"/>
      <c r="N5942" s="9"/>
    </row>
    <row r="5943" spans="1:14" x14ac:dyDescent="0.2">
      <c r="A5943" s="9"/>
      <c r="B5943" s="9"/>
      <c r="C5943" s="9"/>
      <c r="D5943" s="9"/>
      <c r="E5943" s="9"/>
      <c r="F5943" s="9"/>
      <c r="G5943" s="9"/>
      <c r="H5943" s="9"/>
      <c r="I5943" s="9"/>
      <c r="J5943" s="9"/>
      <c r="K5943" s="9"/>
      <c r="L5943" s="9"/>
      <c r="M5943" s="9"/>
      <c r="N5943" s="9"/>
    </row>
    <row r="5944" spans="1:14" x14ac:dyDescent="0.2">
      <c r="A5944" s="9"/>
      <c r="B5944" s="9"/>
      <c r="C5944" s="9"/>
      <c r="D5944" s="9"/>
      <c r="E5944" s="9"/>
      <c r="F5944" s="9"/>
      <c r="G5944" s="9"/>
      <c r="H5944" s="9"/>
      <c r="I5944" s="9"/>
      <c r="J5944" s="9"/>
      <c r="K5944" s="9"/>
      <c r="L5944" s="9"/>
      <c r="M5944" s="9"/>
      <c r="N5944" s="9"/>
    </row>
    <row r="5945" spans="1:14" x14ac:dyDescent="0.2">
      <c r="A5945" s="9"/>
      <c r="B5945" s="9"/>
      <c r="C5945" s="9"/>
      <c r="D5945" s="9"/>
      <c r="E5945" s="9"/>
      <c r="F5945" s="9"/>
      <c r="G5945" s="9"/>
      <c r="H5945" s="9"/>
      <c r="I5945" s="9"/>
      <c r="J5945" s="9"/>
      <c r="K5945" s="9"/>
      <c r="L5945" s="9"/>
      <c r="M5945" s="9"/>
      <c r="N5945" s="9"/>
    </row>
    <row r="5946" spans="1:14" x14ac:dyDescent="0.2">
      <c r="A5946" s="9"/>
      <c r="B5946" s="9"/>
      <c r="C5946" s="9"/>
      <c r="D5946" s="9"/>
      <c r="E5946" s="9"/>
      <c r="F5946" s="9"/>
      <c r="G5946" s="9"/>
      <c r="H5946" s="9"/>
      <c r="I5946" s="9"/>
      <c r="J5946" s="9"/>
      <c r="K5946" s="9"/>
      <c r="L5946" s="9"/>
      <c r="M5946" s="9"/>
      <c r="N5946" s="9"/>
    </row>
    <row r="5947" spans="1:14" x14ac:dyDescent="0.2">
      <c r="A5947" s="9"/>
      <c r="B5947" s="9"/>
      <c r="C5947" s="9"/>
      <c r="D5947" s="9"/>
      <c r="E5947" s="9"/>
      <c r="F5947" s="9"/>
      <c r="G5947" s="9"/>
      <c r="H5947" s="9"/>
      <c r="I5947" s="9"/>
      <c r="J5947" s="9"/>
      <c r="K5947" s="9"/>
      <c r="L5947" s="9"/>
      <c r="M5947" s="9"/>
      <c r="N5947" s="9"/>
    </row>
    <row r="5948" spans="1:14" x14ac:dyDescent="0.2">
      <c r="A5948" s="9"/>
      <c r="B5948" s="9"/>
      <c r="C5948" s="9"/>
      <c r="D5948" s="9"/>
      <c r="E5948" s="9"/>
      <c r="F5948" s="9"/>
      <c r="G5948" s="9"/>
      <c r="H5948" s="9"/>
      <c r="I5948" s="9"/>
      <c r="J5948" s="9"/>
      <c r="K5948" s="9"/>
      <c r="L5948" s="9"/>
      <c r="M5948" s="9"/>
      <c r="N5948" s="9"/>
    </row>
    <row r="5949" spans="1:14" x14ac:dyDescent="0.2">
      <c r="A5949" s="9"/>
      <c r="B5949" s="9"/>
      <c r="C5949" s="9"/>
      <c r="D5949" s="9"/>
      <c r="E5949" s="9"/>
      <c r="F5949" s="9"/>
      <c r="G5949" s="9"/>
      <c r="H5949" s="9"/>
      <c r="I5949" s="9"/>
      <c r="J5949" s="9"/>
      <c r="K5949" s="9"/>
      <c r="L5949" s="9"/>
      <c r="M5949" s="9"/>
      <c r="N5949" s="9"/>
    </row>
    <row r="5950" spans="1:14" x14ac:dyDescent="0.2">
      <c r="A5950" s="9"/>
      <c r="B5950" s="9"/>
      <c r="C5950" s="9"/>
      <c r="D5950" s="9"/>
      <c r="E5950" s="9"/>
      <c r="F5950" s="9"/>
      <c r="G5950" s="9"/>
      <c r="H5950" s="9"/>
      <c r="I5950" s="9"/>
      <c r="J5950" s="9"/>
      <c r="K5950" s="9"/>
      <c r="L5950" s="9"/>
      <c r="M5950" s="9"/>
      <c r="N5950" s="9"/>
    </row>
    <row r="5951" spans="1:14" x14ac:dyDescent="0.2">
      <c r="A5951" s="9"/>
      <c r="B5951" s="9"/>
      <c r="C5951" s="9"/>
      <c r="D5951" s="9"/>
      <c r="E5951" s="9"/>
      <c r="F5951" s="9"/>
      <c r="G5951" s="9"/>
      <c r="H5951" s="9"/>
      <c r="I5951" s="9"/>
      <c r="J5951" s="9"/>
      <c r="K5951" s="9"/>
      <c r="L5951" s="9"/>
      <c r="M5951" s="9"/>
      <c r="N5951" s="9"/>
    </row>
    <row r="5952" spans="1:14" x14ac:dyDescent="0.2">
      <c r="A5952" s="9"/>
      <c r="B5952" s="9"/>
      <c r="C5952" s="9"/>
      <c r="D5952" s="9"/>
      <c r="E5952" s="9"/>
      <c r="F5952" s="9"/>
      <c r="G5952" s="9"/>
      <c r="H5952" s="9"/>
      <c r="I5952" s="9"/>
      <c r="J5952" s="9"/>
      <c r="K5952" s="9"/>
      <c r="L5952" s="9"/>
      <c r="M5952" s="9"/>
      <c r="N5952" s="9"/>
    </row>
    <row r="5953" spans="1:14" x14ac:dyDescent="0.2">
      <c r="A5953" s="9"/>
      <c r="B5953" s="9"/>
      <c r="C5953" s="9"/>
      <c r="D5953" s="9"/>
      <c r="E5953" s="9"/>
      <c r="F5953" s="9"/>
      <c r="G5953" s="9"/>
      <c r="H5953" s="9"/>
      <c r="I5953" s="9"/>
      <c r="J5953" s="9"/>
      <c r="K5953" s="9"/>
      <c r="L5953" s="9"/>
      <c r="M5953" s="9"/>
      <c r="N5953" s="9"/>
    </row>
    <row r="5954" spans="1:14" x14ac:dyDescent="0.2">
      <c r="A5954" s="9"/>
      <c r="B5954" s="9"/>
      <c r="C5954" s="9"/>
      <c r="D5954" s="9"/>
      <c r="E5954" s="9"/>
      <c r="F5954" s="9"/>
      <c r="G5954" s="9"/>
      <c r="H5954" s="9"/>
      <c r="I5954" s="9"/>
      <c r="J5954" s="9"/>
      <c r="K5954" s="9"/>
      <c r="L5954" s="9"/>
      <c r="M5954" s="9"/>
      <c r="N5954" s="9"/>
    </row>
    <row r="5955" spans="1:14" x14ac:dyDescent="0.2">
      <c r="A5955" s="9"/>
      <c r="B5955" s="9"/>
      <c r="C5955" s="9"/>
      <c r="D5955" s="9"/>
      <c r="E5955" s="9"/>
      <c r="F5955" s="9"/>
      <c r="G5955" s="9"/>
      <c r="H5955" s="9"/>
      <c r="I5955" s="9"/>
      <c r="J5955" s="9"/>
      <c r="K5955" s="9"/>
      <c r="L5955" s="9"/>
      <c r="M5955" s="9"/>
      <c r="N5955" s="9"/>
    </row>
    <row r="5956" spans="1:14" x14ac:dyDescent="0.2">
      <c r="A5956" s="9"/>
      <c r="B5956" s="9"/>
      <c r="C5956" s="9"/>
      <c r="D5956" s="9"/>
      <c r="E5956" s="9"/>
      <c r="F5956" s="9"/>
      <c r="G5956" s="9"/>
      <c r="H5956" s="9"/>
      <c r="I5956" s="9"/>
      <c r="J5956" s="9"/>
      <c r="K5956" s="9"/>
      <c r="L5956" s="9"/>
      <c r="M5956" s="9"/>
      <c r="N5956" s="9"/>
    </row>
    <row r="5957" spans="1:14" x14ac:dyDescent="0.2">
      <c r="A5957" s="9"/>
      <c r="B5957" s="9"/>
      <c r="C5957" s="9"/>
      <c r="D5957" s="9"/>
      <c r="E5957" s="9"/>
      <c r="F5957" s="9"/>
      <c r="G5957" s="9"/>
      <c r="H5957" s="9"/>
      <c r="I5957" s="9"/>
      <c r="J5957" s="9"/>
      <c r="K5957" s="9"/>
      <c r="L5957" s="9"/>
      <c r="M5957" s="9"/>
      <c r="N5957" s="9"/>
    </row>
    <row r="5958" spans="1:14" x14ac:dyDescent="0.2">
      <c r="A5958" s="9"/>
      <c r="B5958" s="9"/>
      <c r="C5958" s="9"/>
      <c r="D5958" s="9"/>
      <c r="E5958" s="9"/>
      <c r="F5958" s="9"/>
      <c r="G5958" s="9"/>
      <c r="H5958" s="9"/>
      <c r="I5958" s="9"/>
      <c r="J5958" s="9"/>
      <c r="K5958" s="9"/>
      <c r="L5958" s="9"/>
      <c r="M5958" s="9"/>
      <c r="N5958" s="9"/>
    </row>
    <row r="5959" spans="1:14" x14ac:dyDescent="0.2">
      <c r="A5959" s="9"/>
      <c r="B5959" s="9"/>
      <c r="C5959" s="9"/>
      <c r="D5959" s="9"/>
      <c r="E5959" s="9"/>
      <c r="F5959" s="9"/>
      <c r="G5959" s="9"/>
      <c r="H5959" s="9"/>
      <c r="I5959" s="9"/>
      <c r="J5959" s="9"/>
      <c r="K5959" s="9"/>
      <c r="L5959" s="9"/>
      <c r="M5959" s="9"/>
      <c r="N5959" s="9"/>
    </row>
    <row r="5960" spans="1:14" x14ac:dyDescent="0.2">
      <c r="A5960" s="9"/>
      <c r="B5960" s="9"/>
      <c r="C5960" s="9"/>
      <c r="D5960" s="9"/>
      <c r="E5960" s="9"/>
      <c r="F5960" s="9"/>
      <c r="G5960" s="9"/>
      <c r="H5960" s="9"/>
      <c r="I5960" s="9"/>
      <c r="J5960" s="9"/>
      <c r="K5960" s="9"/>
      <c r="L5960" s="9"/>
      <c r="M5960" s="9"/>
      <c r="N5960" s="9"/>
    </row>
    <row r="5961" spans="1:14" x14ac:dyDescent="0.2">
      <c r="A5961" s="9"/>
      <c r="B5961" s="9"/>
      <c r="C5961" s="9"/>
      <c r="D5961" s="9"/>
      <c r="E5961" s="9"/>
      <c r="F5961" s="9"/>
      <c r="G5961" s="9"/>
      <c r="H5961" s="9"/>
      <c r="I5961" s="9"/>
      <c r="J5961" s="9"/>
      <c r="K5961" s="9"/>
      <c r="L5961" s="9"/>
      <c r="M5961" s="9"/>
      <c r="N5961" s="9"/>
    </row>
    <row r="5962" spans="1:14" x14ac:dyDescent="0.2">
      <c r="A5962" s="9"/>
      <c r="B5962" s="9"/>
      <c r="C5962" s="9"/>
      <c r="D5962" s="9"/>
      <c r="E5962" s="9"/>
      <c r="F5962" s="9"/>
      <c r="G5962" s="9"/>
      <c r="H5962" s="9"/>
      <c r="I5962" s="9"/>
      <c r="J5962" s="9"/>
      <c r="K5962" s="9"/>
      <c r="L5962" s="9"/>
      <c r="M5962" s="9"/>
      <c r="N5962" s="9"/>
    </row>
    <row r="5963" spans="1:14" x14ac:dyDescent="0.2">
      <c r="A5963" s="9"/>
      <c r="B5963" s="9"/>
      <c r="C5963" s="9"/>
      <c r="D5963" s="9"/>
      <c r="E5963" s="9"/>
      <c r="F5963" s="9"/>
      <c r="G5963" s="9"/>
      <c r="H5963" s="9"/>
      <c r="I5963" s="9"/>
      <c r="J5963" s="9"/>
      <c r="K5963" s="9"/>
      <c r="L5963" s="9"/>
      <c r="M5963" s="9"/>
      <c r="N5963" s="9"/>
    </row>
    <row r="5964" spans="1:14" x14ac:dyDescent="0.2">
      <c r="A5964" s="9"/>
      <c r="B5964" s="9"/>
      <c r="C5964" s="9"/>
      <c r="D5964" s="9"/>
      <c r="E5964" s="9"/>
      <c r="F5964" s="9"/>
      <c r="G5964" s="9"/>
      <c r="H5964" s="9"/>
      <c r="I5964" s="9"/>
      <c r="J5964" s="9"/>
      <c r="K5964" s="9"/>
      <c r="L5964" s="9"/>
      <c r="M5964" s="9"/>
      <c r="N5964" s="9"/>
    </row>
    <row r="5965" spans="1:14" x14ac:dyDescent="0.2">
      <c r="A5965" s="9"/>
      <c r="B5965" s="9"/>
      <c r="C5965" s="9"/>
      <c r="D5965" s="9"/>
      <c r="E5965" s="9"/>
      <c r="F5965" s="9"/>
      <c r="G5965" s="9"/>
      <c r="H5965" s="9"/>
      <c r="I5965" s="9"/>
      <c r="J5965" s="9"/>
      <c r="K5965" s="9"/>
      <c r="L5965" s="9"/>
      <c r="M5965" s="9"/>
      <c r="N5965" s="9"/>
    </row>
    <row r="5966" spans="1:14" x14ac:dyDescent="0.2">
      <c r="A5966" s="9"/>
      <c r="B5966" s="9"/>
      <c r="C5966" s="9"/>
      <c r="D5966" s="9"/>
      <c r="E5966" s="9"/>
      <c r="F5966" s="9"/>
      <c r="G5966" s="9"/>
      <c r="H5966" s="9"/>
      <c r="I5966" s="9"/>
      <c r="J5966" s="9"/>
      <c r="K5966" s="9"/>
      <c r="L5966" s="9"/>
      <c r="M5966" s="9"/>
      <c r="N5966" s="9"/>
    </row>
    <row r="5967" spans="1:14" x14ac:dyDescent="0.2">
      <c r="A5967" s="9"/>
      <c r="B5967" s="9"/>
      <c r="C5967" s="9"/>
      <c r="D5967" s="9"/>
      <c r="E5967" s="9"/>
      <c r="F5967" s="9"/>
      <c r="G5967" s="9"/>
      <c r="H5967" s="9"/>
      <c r="I5967" s="9"/>
      <c r="J5967" s="9"/>
      <c r="K5967" s="9"/>
      <c r="L5967" s="9"/>
      <c r="M5967" s="9"/>
      <c r="N5967" s="9"/>
    </row>
    <row r="5968" spans="1:14" x14ac:dyDescent="0.2">
      <c r="A5968" s="9"/>
      <c r="B5968" s="9"/>
      <c r="C5968" s="9"/>
      <c r="D5968" s="9"/>
      <c r="E5968" s="9"/>
      <c r="F5968" s="9"/>
      <c r="G5968" s="9"/>
      <c r="H5968" s="9"/>
      <c r="I5968" s="9"/>
      <c r="J5968" s="9"/>
      <c r="K5968" s="9"/>
      <c r="L5968" s="9"/>
      <c r="M5968" s="9"/>
      <c r="N5968" s="9"/>
    </row>
    <row r="5969" spans="1:14" x14ac:dyDescent="0.2">
      <c r="A5969" s="9"/>
      <c r="B5969" s="9"/>
      <c r="C5969" s="9"/>
      <c r="D5969" s="9"/>
      <c r="E5969" s="9"/>
      <c r="F5969" s="9"/>
      <c r="G5969" s="9"/>
      <c r="H5969" s="9"/>
      <c r="I5969" s="9"/>
      <c r="J5969" s="9"/>
      <c r="K5969" s="9"/>
      <c r="L5969" s="9"/>
      <c r="M5969" s="9"/>
      <c r="N5969" s="9"/>
    </row>
    <row r="5970" spans="1:14" x14ac:dyDescent="0.2">
      <c r="A5970" s="9"/>
      <c r="B5970" s="9"/>
      <c r="C5970" s="9"/>
      <c r="D5970" s="9"/>
      <c r="E5970" s="9"/>
      <c r="F5970" s="9"/>
      <c r="G5970" s="9"/>
      <c r="H5970" s="9"/>
      <c r="I5970" s="9"/>
      <c r="J5970" s="9"/>
      <c r="K5970" s="9"/>
      <c r="L5970" s="9"/>
      <c r="M5970" s="9"/>
      <c r="N5970" s="9"/>
    </row>
    <row r="5971" spans="1:14" x14ac:dyDescent="0.2">
      <c r="A5971" s="9"/>
      <c r="B5971" s="9"/>
      <c r="C5971" s="9"/>
      <c r="D5971" s="9"/>
      <c r="E5971" s="9"/>
      <c r="F5971" s="9"/>
      <c r="G5971" s="9"/>
      <c r="H5971" s="9"/>
      <c r="I5971" s="9"/>
      <c r="J5971" s="9"/>
      <c r="K5971" s="9"/>
      <c r="L5971" s="9"/>
      <c r="M5971" s="9"/>
      <c r="N5971" s="9"/>
    </row>
    <row r="5972" spans="1:14" x14ac:dyDescent="0.2">
      <c r="A5972" s="9"/>
      <c r="B5972" s="9"/>
      <c r="C5972" s="9"/>
      <c r="D5972" s="9"/>
      <c r="E5972" s="9"/>
      <c r="F5972" s="9"/>
      <c r="G5972" s="9"/>
      <c r="H5972" s="9"/>
      <c r="I5972" s="9"/>
      <c r="J5972" s="9"/>
      <c r="K5972" s="9"/>
      <c r="L5972" s="9"/>
      <c r="M5972" s="9"/>
      <c r="N5972" s="9"/>
    </row>
    <row r="5973" spans="1:14" x14ac:dyDescent="0.2">
      <c r="A5973" s="9"/>
      <c r="B5973" s="9"/>
      <c r="C5973" s="9"/>
      <c r="D5973" s="9"/>
      <c r="E5973" s="9"/>
      <c r="F5973" s="9"/>
      <c r="G5973" s="9"/>
      <c r="H5973" s="9"/>
      <c r="I5973" s="9"/>
      <c r="J5973" s="9"/>
      <c r="K5973" s="9"/>
      <c r="L5973" s="9"/>
      <c r="M5973" s="9"/>
      <c r="N5973" s="9"/>
    </row>
    <row r="5974" spans="1:14" x14ac:dyDescent="0.2">
      <c r="A5974" s="9"/>
      <c r="B5974" s="9"/>
      <c r="C5974" s="9"/>
      <c r="D5974" s="9"/>
      <c r="E5974" s="9"/>
      <c r="F5974" s="9"/>
      <c r="G5974" s="9"/>
      <c r="H5974" s="9"/>
      <c r="I5974" s="9"/>
      <c r="J5974" s="9"/>
      <c r="K5974" s="9"/>
      <c r="L5974" s="9"/>
      <c r="M5974" s="9"/>
      <c r="N5974" s="9"/>
    </row>
    <row r="5975" spans="1:14" x14ac:dyDescent="0.2">
      <c r="A5975" s="9"/>
      <c r="B5975" s="9"/>
      <c r="C5975" s="9"/>
      <c r="D5975" s="9"/>
      <c r="E5975" s="9"/>
      <c r="F5975" s="9"/>
      <c r="G5975" s="9"/>
      <c r="H5975" s="9"/>
      <c r="I5975" s="9"/>
      <c r="J5975" s="9"/>
      <c r="K5975" s="9"/>
      <c r="L5975" s="9"/>
      <c r="M5975" s="9"/>
      <c r="N5975" s="9"/>
    </row>
    <row r="5976" spans="1:14" x14ac:dyDescent="0.2">
      <c r="A5976" s="9"/>
      <c r="B5976" s="9"/>
      <c r="C5976" s="9"/>
      <c r="D5976" s="9"/>
      <c r="E5976" s="9"/>
      <c r="F5976" s="9"/>
      <c r="G5976" s="9"/>
      <c r="H5976" s="9"/>
      <c r="I5976" s="9"/>
      <c r="J5976" s="9"/>
      <c r="K5976" s="9"/>
      <c r="L5976" s="9"/>
      <c r="M5976" s="9"/>
      <c r="N5976" s="9"/>
    </row>
    <row r="5977" spans="1:14" x14ac:dyDescent="0.2">
      <c r="A5977" s="9"/>
      <c r="B5977" s="9"/>
      <c r="C5977" s="9"/>
      <c r="D5977" s="9"/>
      <c r="E5977" s="9"/>
      <c r="F5977" s="9"/>
      <c r="G5977" s="9"/>
      <c r="H5977" s="9"/>
      <c r="I5977" s="9"/>
      <c r="J5977" s="9"/>
      <c r="K5977" s="9"/>
      <c r="L5977" s="9"/>
      <c r="M5977" s="9"/>
      <c r="N5977" s="9"/>
    </row>
    <row r="5978" spans="1:14" x14ac:dyDescent="0.2">
      <c r="A5978" s="9"/>
      <c r="B5978" s="9"/>
      <c r="C5978" s="9"/>
      <c r="D5978" s="9"/>
      <c r="E5978" s="9"/>
      <c r="F5978" s="9"/>
      <c r="G5978" s="9"/>
      <c r="H5978" s="9"/>
      <c r="I5978" s="9"/>
      <c r="J5978" s="9"/>
      <c r="K5978" s="9"/>
      <c r="L5978" s="9"/>
      <c r="M5978" s="9"/>
      <c r="N5978" s="9"/>
    </row>
    <row r="5979" spans="1:14" x14ac:dyDescent="0.2">
      <c r="A5979" s="9"/>
      <c r="B5979" s="9"/>
      <c r="C5979" s="9"/>
      <c r="D5979" s="9"/>
      <c r="E5979" s="9"/>
      <c r="F5979" s="9"/>
      <c r="G5979" s="9"/>
      <c r="H5979" s="9"/>
      <c r="I5979" s="9"/>
      <c r="J5979" s="9"/>
      <c r="K5979" s="9"/>
      <c r="L5979" s="9"/>
      <c r="M5979" s="9"/>
      <c r="N5979" s="9"/>
    </row>
    <row r="5980" spans="1:14" x14ac:dyDescent="0.2">
      <c r="A5980" s="9"/>
      <c r="B5980" s="9"/>
      <c r="C5980" s="9"/>
      <c r="D5980" s="9"/>
      <c r="E5980" s="9"/>
      <c r="F5980" s="9"/>
      <c r="G5980" s="9"/>
      <c r="H5980" s="9"/>
      <c r="I5980" s="9"/>
      <c r="J5980" s="9"/>
      <c r="K5980" s="9"/>
      <c r="L5980" s="9"/>
      <c r="M5980" s="9"/>
      <c r="N5980" s="9"/>
    </row>
    <row r="5981" spans="1:14" x14ac:dyDescent="0.2">
      <c r="A5981" s="9"/>
      <c r="B5981" s="9"/>
      <c r="C5981" s="9"/>
      <c r="D5981" s="9"/>
      <c r="E5981" s="9"/>
      <c r="F5981" s="9"/>
      <c r="G5981" s="9"/>
      <c r="H5981" s="9"/>
      <c r="I5981" s="9"/>
      <c r="J5981" s="9"/>
      <c r="K5981" s="9"/>
      <c r="L5981" s="9"/>
      <c r="M5981" s="9"/>
      <c r="N5981" s="9"/>
    </row>
    <row r="5982" spans="1:14" x14ac:dyDescent="0.2">
      <c r="A5982" s="9"/>
      <c r="B5982" s="9"/>
      <c r="C5982" s="9"/>
      <c r="D5982" s="9"/>
      <c r="E5982" s="9"/>
      <c r="F5982" s="9"/>
      <c r="G5982" s="9"/>
      <c r="H5982" s="9"/>
      <c r="I5982" s="9"/>
      <c r="J5982" s="9"/>
      <c r="K5982" s="9"/>
      <c r="L5982" s="9"/>
      <c r="M5982" s="9"/>
      <c r="N5982" s="9"/>
    </row>
    <row r="5983" spans="1:14" x14ac:dyDescent="0.2">
      <c r="A5983" s="9"/>
      <c r="B5983" s="9"/>
      <c r="C5983" s="9"/>
      <c r="D5983" s="9"/>
      <c r="E5983" s="9"/>
      <c r="F5983" s="9"/>
      <c r="G5983" s="9"/>
      <c r="H5983" s="9"/>
      <c r="I5983" s="9"/>
      <c r="J5983" s="9"/>
      <c r="K5983" s="9"/>
      <c r="L5983" s="9"/>
      <c r="M5983" s="9"/>
      <c r="N5983" s="9"/>
    </row>
    <row r="5984" spans="1:14" x14ac:dyDescent="0.2">
      <c r="A5984" s="9"/>
      <c r="B5984" s="9"/>
      <c r="C5984" s="9"/>
      <c r="D5984" s="9"/>
      <c r="E5984" s="9"/>
      <c r="F5984" s="9"/>
      <c r="G5984" s="9"/>
      <c r="H5984" s="9"/>
      <c r="I5984" s="9"/>
      <c r="J5984" s="9"/>
      <c r="K5984" s="9"/>
      <c r="L5984" s="9"/>
      <c r="M5984" s="9"/>
      <c r="N5984" s="9"/>
    </row>
    <row r="5985" spans="1:14" x14ac:dyDescent="0.2">
      <c r="A5985" s="9"/>
      <c r="B5985" s="9"/>
      <c r="C5985" s="9"/>
      <c r="D5985" s="9"/>
      <c r="E5985" s="9"/>
      <c r="F5985" s="9"/>
      <c r="G5985" s="9"/>
      <c r="H5985" s="9"/>
      <c r="I5985" s="9"/>
      <c r="J5985" s="9"/>
      <c r="K5985" s="9"/>
      <c r="L5985" s="9"/>
      <c r="M5985" s="9"/>
      <c r="N5985" s="9"/>
    </row>
    <row r="5986" spans="1:14" x14ac:dyDescent="0.2">
      <c r="A5986" s="9"/>
      <c r="B5986" s="9"/>
      <c r="C5986" s="9"/>
      <c r="D5986" s="9"/>
      <c r="E5986" s="9"/>
      <c r="F5986" s="9"/>
      <c r="G5986" s="9"/>
      <c r="H5986" s="9"/>
      <c r="I5986" s="9"/>
      <c r="J5986" s="9"/>
      <c r="K5986" s="9"/>
      <c r="L5986" s="9"/>
      <c r="M5986" s="9"/>
      <c r="N5986" s="9"/>
    </row>
    <row r="5987" spans="1:14" x14ac:dyDescent="0.2">
      <c r="A5987" s="9"/>
      <c r="B5987" s="9"/>
      <c r="C5987" s="9"/>
      <c r="D5987" s="9"/>
      <c r="E5987" s="9"/>
      <c r="F5987" s="9"/>
      <c r="G5987" s="9"/>
      <c r="H5987" s="9"/>
      <c r="I5987" s="9"/>
      <c r="J5987" s="9"/>
      <c r="K5987" s="9"/>
      <c r="L5987" s="9"/>
      <c r="M5987" s="9"/>
      <c r="N5987" s="9"/>
    </row>
    <row r="5988" spans="1:14" x14ac:dyDescent="0.2">
      <c r="A5988" s="9"/>
      <c r="B5988" s="9"/>
      <c r="C5988" s="9"/>
      <c r="D5988" s="9"/>
      <c r="E5988" s="9"/>
      <c r="F5988" s="9"/>
      <c r="G5988" s="9"/>
      <c r="H5988" s="9"/>
      <c r="I5988" s="9"/>
      <c r="J5988" s="9"/>
      <c r="K5988" s="9"/>
      <c r="L5988" s="9"/>
      <c r="M5988" s="9"/>
      <c r="N5988" s="9"/>
    </row>
    <row r="5989" spans="1:14" x14ac:dyDescent="0.2">
      <c r="A5989" s="9"/>
      <c r="B5989" s="9"/>
      <c r="C5989" s="9"/>
      <c r="D5989" s="9"/>
      <c r="E5989" s="9"/>
      <c r="F5989" s="9"/>
      <c r="G5989" s="9"/>
      <c r="H5989" s="9"/>
      <c r="I5989" s="9"/>
      <c r="J5989" s="9"/>
      <c r="K5989" s="9"/>
      <c r="L5989" s="9"/>
      <c r="M5989" s="9"/>
      <c r="N5989" s="9"/>
    </row>
    <row r="5990" spans="1:14" x14ac:dyDescent="0.2">
      <c r="A5990" s="9"/>
      <c r="B5990" s="9"/>
      <c r="C5990" s="9"/>
      <c r="D5990" s="9"/>
      <c r="E5990" s="9"/>
      <c r="F5990" s="9"/>
      <c r="G5990" s="9"/>
      <c r="H5990" s="9"/>
      <c r="I5990" s="9"/>
      <c r="J5990" s="9"/>
      <c r="K5990" s="9"/>
      <c r="L5990" s="9"/>
      <c r="M5990" s="9"/>
      <c r="N5990" s="9"/>
    </row>
    <row r="5991" spans="1:14" x14ac:dyDescent="0.2">
      <c r="A5991" s="9"/>
      <c r="B5991" s="9"/>
      <c r="C5991" s="9"/>
      <c r="D5991" s="9"/>
      <c r="E5991" s="9"/>
      <c r="F5991" s="9"/>
      <c r="G5991" s="9"/>
      <c r="H5991" s="9"/>
      <c r="I5991" s="9"/>
      <c r="J5991" s="9"/>
      <c r="K5991" s="9"/>
      <c r="L5991" s="9"/>
      <c r="M5991" s="9"/>
      <c r="N5991" s="9"/>
    </row>
    <row r="5992" spans="1:14" x14ac:dyDescent="0.2">
      <c r="A5992" s="9"/>
      <c r="B5992" s="9"/>
      <c r="C5992" s="9"/>
      <c r="D5992" s="9"/>
      <c r="E5992" s="9"/>
      <c r="F5992" s="9"/>
      <c r="G5992" s="9"/>
      <c r="H5992" s="9"/>
      <c r="I5992" s="9"/>
      <c r="J5992" s="9"/>
      <c r="K5992" s="9"/>
      <c r="L5992" s="9"/>
      <c r="M5992" s="9"/>
      <c r="N5992" s="9"/>
    </row>
    <row r="5993" spans="1:14" x14ac:dyDescent="0.2">
      <c r="A5993" s="9"/>
      <c r="B5993" s="9"/>
      <c r="C5993" s="9"/>
      <c r="D5993" s="9"/>
      <c r="E5993" s="9"/>
      <c r="F5993" s="9"/>
      <c r="G5993" s="9"/>
      <c r="H5993" s="9"/>
      <c r="I5993" s="9"/>
      <c r="J5993" s="9"/>
      <c r="K5993" s="9"/>
      <c r="L5993" s="9"/>
      <c r="M5993" s="9"/>
      <c r="N5993" s="9"/>
    </row>
    <row r="5994" spans="1:14" x14ac:dyDescent="0.2">
      <c r="A5994" s="9"/>
      <c r="B5994" s="9"/>
      <c r="C5994" s="9"/>
      <c r="D5994" s="9"/>
      <c r="E5994" s="9"/>
      <c r="F5994" s="9"/>
      <c r="G5994" s="9"/>
      <c r="H5994" s="9"/>
      <c r="I5994" s="9"/>
      <c r="J5994" s="9"/>
      <c r="K5994" s="9"/>
      <c r="L5994" s="9"/>
      <c r="M5994" s="9"/>
      <c r="N5994" s="9"/>
    </row>
    <row r="5995" spans="1:14" x14ac:dyDescent="0.2">
      <c r="A5995" s="9"/>
      <c r="B5995" s="9"/>
      <c r="C5995" s="9"/>
      <c r="D5995" s="9"/>
      <c r="E5995" s="9"/>
      <c r="F5995" s="9"/>
      <c r="G5995" s="9"/>
      <c r="H5995" s="9"/>
      <c r="I5995" s="9"/>
      <c r="J5995" s="9"/>
      <c r="K5995" s="9"/>
      <c r="L5995" s="9"/>
      <c r="M5995" s="9"/>
      <c r="N5995" s="9"/>
    </row>
    <row r="5996" spans="1:14" x14ac:dyDescent="0.2">
      <c r="A5996" s="9"/>
      <c r="B5996" s="9"/>
      <c r="C5996" s="9"/>
      <c r="D5996" s="9"/>
      <c r="E5996" s="9"/>
      <c r="F5996" s="9"/>
      <c r="G5996" s="9"/>
      <c r="H5996" s="9"/>
      <c r="I5996" s="9"/>
      <c r="J5996" s="9"/>
      <c r="K5996" s="9"/>
      <c r="L5996" s="9"/>
      <c r="M5996" s="9"/>
      <c r="N5996" s="9"/>
    </row>
    <row r="5997" spans="1:14" x14ac:dyDescent="0.2">
      <c r="A5997" s="9"/>
      <c r="B5997" s="9"/>
      <c r="C5997" s="9"/>
      <c r="D5997" s="9"/>
      <c r="E5997" s="9"/>
      <c r="F5997" s="9"/>
      <c r="G5997" s="9"/>
      <c r="H5997" s="9"/>
      <c r="I5997" s="9"/>
      <c r="J5997" s="9"/>
      <c r="K5997" s="9"/>
      <c r="L5997" s="9"/>
      <c r="M5997" s="9"/>
      <c r="N5997" s="9"/>
    </row>
    <row r="5998" spans="1:14" x14ac:dyDescent="0.2">
      <c r="A5998" s="9"/>
      <c r="B5998" s="9"/>
      <c r="C5998" s="9"/>
      <c r="D5998" s="9"/>
      <c r="E5998" s="9"/>
      <c r="F5998" s="9"/>
      <c r="G5998" s="9"/>
      <c r="H5998" s="9"/>
      <c r="I5998" s="9"/>
      <c r="J5998" s="9"/>
      <c r="K5998" s="9"/>
      <c r="L5998" s="9"/>
      <c r="M5998" s="9"/>
      <c r="N5998" s="9"/>
    </row>
    <row r="5999" spans="1:14" x14ac:dyDescent="0.2">
      <c r="A5999" s="9"/>
      <c r="B5999" s="9"/>
      <c r="C5999" s="9"/>
      <c r="D5999" s="9"/>
      <c r="E5999" s="9"/>
      <c r="F5999" s="9"/>
      <c r="G5999" s="9"/>
      <c r="H5999" s="9"/>
      <c r="I5999" s="9"/>
      <c r="J5999" s="9"/>
      <c r="K5999" s="9"/>
      <c r="L5999" s="9"/>
      <c r="M5999" s="9"/>
      <c r="N5999" s="9"/>
    </row>
    <row r="6000" spans="1:14" x14ac:dyDescent="0.2">
      <c r="A6000" s="9"/>
      <c r="B6000" s="9"/>
      <c r="C6000" s="9"/>
      <c r="D6000" s="9"/>
      <c r="E6000" s="9"/>
      <c r="F6000" s="9"/>
      <c r="G6000" s="9"/>
      <c r="H6000" s="9"/>
      <c r="I6000" s="9"/>
      <c r="J6000" s="9"/>
      <c r="K6000" s="9"/>
      <c r="L6000" s="9"/>
      <c r="M6000" s="9"/>
      <c r="N6000" s="9"/>
    </row>
    <row r="6001" spans="1:14" x14ac:dyDescent="0.2">
      <c r="A6001" s="9"/>
      <c r="B6001" s="9"/>
      <c r="C6001" s="9"/>
      <c r="D6001" s="9"/>
      <c r="E6001" s="9"/>
      <c r="F6001" s="9"/>
      <c r="G6001" s="9"/>
      <c r="H6001" s="9"/>
      <c r="I6001" s="9"/>
      <c r="J6001" s="9"/>
      <c r="K6001" s="9"/>
      <c r="L6001" s="9"/>
      <c r="M6001" s="9"/>
      <c r="N6001" s="9"/>
    </row>
    <row r="6002" spans="1:14" x14ac:dyDescent="0.2">
      <c r="A6002" s="9"/>
      <c r="B6002" s="9"/>
      <c r="C6002" s="9"/>
      <c r="D6002" s="9"/>
      <c r="E6002" s="9"/>
      <c r="F6002" s="9"/>
      <c r="G6002" s="9"/>
      <c r="H6002" s="9"/>
      <c r="I6002" s="9"/>
      <c r="J6002" s="9"/>
      <c r="K6002" s="9"/>
      <c r="L6002" s="9"/>
      <c r="M6002" s="9"/>
      <c r="N6002" s="9"/>
    </row>
    <row r="6003" spans="1:14" x14ac:dyDescent="0.2">
      <c r="A6003" s="9"/>
      <c r="B6003" s="9"/>
      <c r="C6003" s="9"/>
      <c r="D6003" s="9"/>
      <c r="E6003" s="9"/>
      <c r="F6003" s="9"/>
      <c r="G6003" s="9"/>
      <c r="H6003" s="9"/>
      <c r="I6003" s="9"/>
      <c r="J6003" s="9"/>
      <c r="K6003" s="9"/>
      <c r="L6003" s="9"/>
      <c r="M6003" s="9"/>
      <c r="N6003" s="9"/>
    </row>
    <row r="6004" spans="1:14" x14ac:dyDescent="0.2">
      <c r="A6004" s="9"/>
      <c r="B6004" s="9"/>
      <c r="C6004" s="9"/>
      <c r="D6004" s="9"/>
      <c r="E6004" s="9"/>
      <c r="F6004" s="9"/>
      <c r="G6004" s="9"/>
      <c r="H6004" s="9"/>
      <c r="I6004" s="9"/>
      <c r="J6004" s="9"/>
      <c r="K6004" s="9"/>
      <c r="L6004" s="9"/>
      <c r="M6004" s="9"/>
      <c r="N6004" s="9"/>
    </row>
    <row r="6005" spans="1:14" x14ac:dyDescent="0.2">
      <c r="A6005" s="9"/>
      <c r="B6005" s="9"/>
      <c r="C6005" s="9"/>
      <c r="D6005" s="9"/>
      <c r="E6005" s="9"/>
      <c r="F6005" s="9"/>
      <c r="G6005" s="9"/>
      <c r="H6005" s="9"/>
      <c r="I6005" s="9"/>
      <c r="J6005" s="9"/>
      <c r="K6005" s="9"/>
      <c r="L6005" s="9"/>
      <c r="M6005" s="9"/>
      <c r="N6005" s="9"/>
    </row>
    <row r="6006" spans="1:14" x14ac:dyDescent="0.2">
      <c r="A6006" s="9"/>
      <c r="B6006" s="9"/>
      <c r="C6006" s="9"/>
      <c r="D6006" s="9"/>
      <c r="E6006" s="9"/>
      <c r="F6006" s="9"/>
      <c r="G6006" s="9"/>
      <c r="H6006" s="9"/>
      <c r="I6006" s="9"/>
      <c r="J6006" s="9"/>
      <c r="K6006" s="9"/>
      <c r="L6006" s="9"/>
      <c r="M6006" s="9"/>
      <c r="N6006" s="9"/>
    </row>
    <row r="6007" spans="1:14" x14ac:dyDescent="0.2">
      <c r="A6007" s="9"/>
      <c r="B6007" s="9"/>
      <c r="C6007" s="9"/>
      <c r="D6007" s="9"/>
      <c r="E6007" s="9"/>
      <c r="F6007" s="9"/>
      <c r="G6007" s="9"/>
      <c r="H6007" s="9"/>
      <c r="I6007" s="9"/>
      <c r="J6007" s="9"/>
      <c r="K6007" s="9"/>
      <c r="L6007" s="9"/>
      <c r="M6007" s="9"/>
      <c r="N6007" s="9"/>
    </row>
    <row r="6008" spans="1:14" x14ac:dyDescent="0.2">
      <c r="A6008" s="9"/>
      <c r="B6008" s="9"/>
      <c r="C6008" s="9"/>
      <c r="D6008" s="9"/>
      <c r="E6008" s="9"/>
      <c r="F6008" s="9"/>
      <c r="G6008" s="9"/>
      <c r="H6008" s="9"/>
      <c r="I6008" s="9"/>
      <c r="J6008" s="9"/>
      <c r="K6008" s="9"/>
      <c r="L6008" s="9"/>
      <c r="M6008" s="9"/>
      <c r="N6008" s="9"/>
    </row>
    <row r="6009" spans="1:14" x14ac:dyDescent="0.2">
      <c r="A6009" s="9"/>
      <c r="B6009" s="9"/>
      <c r="C6009" s="9"/>
      <c r="D6009" s="9"/>
      <c r="E6009" s="9"/>
      <c r="F6009" s="9"/>
      <c r="G6009" s="9"/>
      <c r="H6009" s="9"/>
      <c r="I6009" s="9"/>
      <c r="J6009" s="9"/>
      <c r="K6009" s="9"/>
      <c r="L6009" s="9"/>
      <c r="M6009" s="9"/>
      <c r="N6009" s="9"/>
    </row>
    <row r="6010" spans="1:14" x14ac:dyDescent="0.2">
      <c r="A6010" s="9"/>
      <c r="B6010" s="9"/>
      <c r="C6010" s="9"/>
      <c r="D6010" s="9"/>
      <c r="E6010" s="9"/>
      <c r="F6010" s="9"/>
      <c r="G6010" s="9"/>
      <c r="H6010" s="9"/>
      <c r="I6010" s="9"/>
      <c r="J6010" s="9"/>
      <c r="K6010" s="9"/>
      <c r="L6010" s="9"/>
      <c r="M6010" s="9"/>
      <c r="N6010" s="9"/>
    </row>
    <row r="6011" spans="1:14" x14ac:dyDescent="0.2">
      <c r="A6011" s="9"/>
      <c r="B6011" s="9"/>
      <c r="C6011" s="9"/>
      <c r="D6011" s="9"/>
      <c r="E6011" s="9"/>
      <c r="F6011" s="9"/>
      <c r="G6011" s="9"/>
      <c r="H6011" s="9"/>
      <c r="I6011" s="9"/>
      <c r="J6011" s="9"/>
      <c r="K6011" s="9"/>
      <c r="L6011" s="9"/>
      <c r="M6011" s="9"/>
      <c r="N6011" s="9"/>
    </row>
    <row r="6012" spans="1:14" x14ac:dyDescent="0.2">
      <c r="A6012" s="9"/>
      <c r="B6012" s="9"/>
      <c r="C6012" s="9"/>
      <c r="D6012" s="9"/>
      <c r="E6012" s="9"/>
      <c r="F6012" s="9"/>
      <c r="G6012" s="9"/>
      <c r="H6012" s="9"/>
      <c r="I6012" s="9"/>
      <c r="J6012" s="9"/>
      <c r="K6012" s="9"/>
      <c r="L6012" s="9"/>
      <c r="M6012" s="9"/>
      <c r="N6012" s="9"/>
    </row>
    <row r="6013" spans="1:14" x14ac:dyDescent="0.2">
      <c r="A6013" s="9"/>
      <c r="B6013" s="9"/>
      <c r="C6013" s="9"/>
      <c r="D6013" s="9"/>
      <c r="E6013" s="9"/>
      <c r="F6013" s="9"/>
      <c r="G6013" s="9"/>
      <c r="H6013" s="9"/>
      <c r="I6013" s="9"/>
      <c r="J6013" s="9"/>
      <c r="K6013" s="9"/>
      <c r="L6013" s="9"/>
      <c r="M6013" s="9"/>
      <c r="N6013" s="9"/>
    </row>
    <row r="6014" spans="1:14" x14ac:dyDescent="0.2">
      <c r="A6014" s="9"/>
      <c r="B6014" s="9"/>
      <c r="C6014" s="9"/>
      <c r="D6014" s="9"/>
      <c r="E6014" s="9"/>
      <c r="F6014" s="9"/>
      <c r="G6014" s="9"/>
      <c r="H6014" s="9"/>
      <c r="I6014" s="9"/>
      <c r="J6014" s="9"/>
      <c r="K6014" s="9"/>
      <c r="L6014" s="9"/>
      <c r="M6014" s="9"/>
      <c r="N6014" s="9"/>
    </row>
    <row r="6015" spans="1:14" x14ac:dyDescent="0.2">
      <c r="A6015" s="9"/>
      <c r="B6015" s="9"/>
      <c r="C6015" s="9"/>
      <c r="D6015" s="9"/>
      <c r="E6015" s="9"/>
      <c r="F6015" s="9"/>
      <c r="G6015" s="9"/>
      <c r="H6015" s="9"/>
      <c r="I6015" s="9"/>
      <c r="J6015" s="9"/>
      <c r="K6015" s="9"/>
      <c r="L6015" s="9"/>
      <c r="M6015" s="9"/>
      <c r="N6015" s="9"/>
    </row>
    <row r="6016" spans="1:14" x14ac:dyDescent="0.2">
      <c r="A6016" s="9"/>
      <c r="B6016" s="9"/>
      <c r="C6016" s="9"/>
      <c r="D6016" s="9"/>
      <c r="E6016" s="9"/>
      <c r="F6016" s="9"/>
      <c r="G6016" s="9"/>
      <c r="H6016" s="9"/>
      <c r="I6016" s="9"/>
      <c r="J6016" s="9"/>
      <c r="K6016" s="9"/>
      <c r="L6016" s="9"/>
      <c r="M6016" s="9"/>
      <c r="N6016" s="9"/>
    </row>
    <row r="6017" spans="1:14" x14ac:dyDescent="0.2">
      <c r="A6017" s="9"/>
      <c r="B6017" s="9"/>
      <c r="C6017" s="9"/>
      <c r="D6017" s="9"/>
      <c r="E6017" s="9"/>
      <c r="F6017" s="9"/>
      <c r="G6017" s="9"/>
      <c r="H6017" s="9"/>
      <c r="I6017" s="9"/>
      <c r="J6017" s="9"/>
      <c r="K6017" s="9"/>
      <c r="L6017" s="9"/>
      <c r="M6017" s="9"/>
      <c r="N6017" s="9"/>
    </row>
    <row r="6018" spans="1:14" x14ac:dyDescent="0.2">
      <c r="A6018" s="9"/>
      <c r="B6018" s="9"/>
      <c r="C6018" s="9"/>
      <c r="D6018" s="9"/>
      <c r="E6018" s="9"/>
      <c r="F6018" s="9"/>
      <c r="G6018" s="9"/>
      <c r="H6018" s="9"/>
      <c r="I6018" s="9"/>
      <c r="J6018" s="9"/>
      <c r="K6018" s="9"/>
      <c r="L6018" s="9"/>
      <c r="M6018" s="9"/>
      <c r="N6018" s="9"/>
    </row>
    <row r="6019" spans="1:14" x14ac:dyDescent="0.2">
      <c r="A6019" s="9"/>
      <c r="B6019" s="9"/>
      <c r="C6019" s="9"/>
      <c r="D6019" s="9"/>
      <c r="E6019" s="9"/>
      <c r="F6019" s="9"/>
      <c r="G6019" s="9"/>
      <c r="H6019" s="9"/>
      <c r="I6019" s="9"/>
      <c r="J6019" s="9"/>
      <c r="K6019" s="9"/>
      <c r="L6019" s="9"/>
      <c r="M6019" s="9"/>
      <c r="N6019" s="9"/>
    </row>
    <row r="6020" spans="1:14" x14ac:dyDescent="0.2">
      <c r="A6020" s="9"/>
      <c r="B6020" s="9"/>
      <c r="C6020" s="9"/>
      <c r="D6020" s="9"/>
      <c r="E6020" s="9"/>
      <c r="F6020" s="9"/>
      <c r="G6020" s="9"/>
      <c r="H6020" s="9"/>
      <c r="I6020" s="9"/>
      <c r="J6020" s="9"/>
      <c r="K6020" s="9"/>
      <c r="L6020" s="9"/>
      <c r="M6020" s="9"/>
      <c r="N6020" s="9"/>
    </row>
    <row r="6021" spans="1:14" x14ac:dyDescent="0.2">
      <c r="A6021" s="9"/>
      <c r="B6021" s="9"/>
      <c r="C6021" s="9"/>
      <c r="D6021" s="9"/>
      <c r="E6021" s="9"/>
      <c r="F6021" s="9"/>
      <c r="G6021" s="9"/>
      <c r="H6021" s="9"/>
      <c r="I6021" s="9"/>
      <c r="J6021" s="9"/>
      <c r="K6021" s="9"/>
      <c r="L6021" s="9"/>
      <c r="M6021" s="9"/>
      <c r="N6021" s="9"/>
    </row>
    <row r="6022" spans="1:14" x14ac:dyDescent="0.2">
      <c r="A6022" s="9"/>
      <c r="B6022" s="9"/>
      <c r="C6022" s="9"/>
      <c r="D6022" s="9"/>
      <c r="E6022" s="9"/>
      <c r="F6022" s="9"/>
      <c r="G6022" s="9"/>
      <c r="H6022" s="9"/>
      <c r="I6022" s="9"/>
      <c r="J6022" s="9"/>
      <c r="K6022" s="9"/>
      <c r="L6022" s="9"/>
      <c r="M6022" s="9"/>
      <c r="N6022" s="9"/>
    </row>
    <row r="6023" spans="1:14" x14ac:dyDescent="0.2">
      <c r="A6023" s="9"/>
      <c r="B6023" s="9"/>
      <c r="C6023" s="9"/>
      <c r="D6023" s="9"/>
      <c r="E6023" s="9"/>
      <c r="F6023" s="9"/>
      <c r="G6023" s="9"/>
      <c r="H6023" s="9"/>
      <c r="I6023" s="9"/>
      <c r="J6023" s="9"/>
      <c r="K6023" s="9"/>
      <c r="L6023" s="9"/>
      <c r="M6023" s="9"/>
      <c r="N6023" s="9"/>
    </row>
    <row r="6024" spans="1:14" x14ac:dyDescent="0.2">
      <c r="A6024" s="9"/>
      <c r="B6024" s="9"/>
      <c r="C6024" s="9"/>
      <c r="D6024" s="9"/>
      <c r="E6024" s="9"/>
      <c r="F6024" s="9"/>
      <c r="G6024" s="9"/>
      <c r="H6024" s="9"/>
      <c r="I6024" s="9"/>
      <c r="J6024" s="9"/>
      <c r="K6024" s="9"/>
      <c r="L6024" s="9"/>
      <c r="M6024" s="9"/>
      <c r="N6024" s="9"/>
    </row>
    <row r="6025" spans="1:14" x14ac:dyDescent="0.2">
      <c r="A6025" s="9"/>
      <c r="B6025" s="9"/>
      <c r="C6025" s="9"/>
      <c r="D6025" s="9"/>
      <c r="E6025" s="9"/>
      <c r="F6025" s="9"/>
      <c r="G6025" s="9"/>
      <c r="H6025" s="9"/>
      <c r="I6025" s="9"/>
      <c r="J6025" s="9"/>
      <c r="K6025" s="9"/>
      <c r="L6025" s="9"/>
      <c r="M6025" s="9"/>
      <c r="N6025" s="9"/>
    </row>
    <row r="6026" spans="1:14" x14ac:dyDescent="0.2">
      <c r="A6026" s="9"/>
      <c r="B6026" s="9"/>
      <c r="C6026" s="9"/>
      <c r="D6026" s="9"/>
      <c r="E6026" s="9"/>
      <c r="F6026" s="9"/>
      <c r="G6026" s="9"/>
      <c r="H6026" s="9"/>
      <c r="I6026" s="9"/>
      <c r="J6026" s="9"/>
      <c r="K6026" s="9"/>
      <c r="L6026" s="9"/>
      <c r="M6026" s="9"/>
      <c r="N6026" s="9"/>
    </row>
    <row r="6027" spans="1:14" x14ac:dyDescent="0.2">
      <c r="A6027" s="9"/>
      <c r="B6027" s="9"/>
      <c r="C6027" s="9"/>
      <c r="D6027" s="9"/>
      <c r="E6027" s="9"/>
      <c r="F6027" s="9"/>
      <c r="G6027" s="9"/>
      <c r="H6027" s="9"/>
      <c r="I6027" s="9"/>
      <c r="J6027" s="9"/>
      <c r="K6027" s="9"/>
      <c r="L6027" s="9"/>
      <c r="M6027" s="9"/>
      <c r="N6027" s="9"/>
    </row>
    <row r="6028" spans="1:14" x14ac:dyDescent="0.2">
      <c r="A6028" s="9"/>
      <c r="B6028" s="9"/>
      <c r="C6028" s="9"/>
      <c r="D6028" s="9"/>
      <c r="E6028" s="9"/>
      <c r="F6028" s="9"/>
      <c r="G6028" s="9"/>
      <c r="H6028" s="9"/>
      <c r="I6028" s="9"/>
      <c r="J6028" s="9"/>
      <c r="K6028" s="9"/>
      <c r="L6028" s="9"/>
      <c r="M6028" s="9"/>
      <c r="N6028" s="9"/>
    </row>
    <row r="6029" spans="1:14" x14ac:dyDescent="0.2">
      <c r="A6029" s="9"/>
      <c r="B6029" s="9"/>
      <c r="C6029" s="9"/>
      <c r="D6029" s="9"/>
      <c r="E6029" s="9"/>
      <c r="F6029" s="9"/>
      <c r="G6029" s="9"/>
      <c r="H6029" s="9"/>
      <c r="I6029" s="9"/>
      <c r="J6029" s="9"/>
      <c r="K6029" s="9"/>
      <c r="L6029" s="9"/>
      <c r="M6029" s="9"/>
      <c r="N6029" s="9"/>
    </row>
    <row r="6030" spans="1:14" x14ac:dyDescent="0.2">
      <c r="A6030" s="9"/>
      <c r="B6030" s="9"/>
      <c r="C6030" s="9"/>
      <c r="D6030" s="9"/>
      <c r="E6030" s="9"/>
      <c r="F6030" s="9"/>
      <c r="G6030" s="9"/>
      <c r="H6030" s="9"/>
      <c r="I6030" s="9"/>
      <c r="J6030" s="9"/>
      <c r="K6030" s="9"/>
      <c r="L6030" s="9"/>
      <c r="M6030" s="9"/>
      <c r="N6030" s="9"/>
    </row>
    <row r="6031" spans="1:14" x14ac:dyDescent="0.2">
      <c r="A6031" s="9"/>
      <c r="B6031" s="9"/>
      <c r="C6031" s="9"/>
      <c r="D6031" s="9"/>
      <c r="E6031" s="9"/>
      <c r="F6031" s="9"/>
      <c r="G6031" s="9"/>
      <c r="H6031" s="9"/>
      <c r="I6031" s="9"/>
      <c r="J6031" s="9"/>
      <c r="K6031" s="9"/>
      <c r="L6031" s="9"/>
      <c r="M6031" s="9"/>
      <c r="N6031" s="9"/>
    </row>
    <row r="6032" spans="1:14" x14ac:dyDescent="0.2">
      <c r="A6032" s="9"/>
      <c r="B6032" s="9"/>
      <c r="C6032" s="9"/>
      <c r="D6032" s="9"/>
      <c r="E6032" s="9"/>
      <c r="F6032" s="9"/>
      <c r="G6032" s="9"/>
      <c r="H6032" s="9"/>
      <c r="I6032" s="9"/>
      <c r="J6032" s="9"/>
      <c r="K6032" s="9"/>
      <c r="L6032" s="9"/>
      <c r="M6032" s="9"/>
      <c r="N6032" s="9"/>
    </row>
    <row r="6033" spans="1:14" x14ac:dyDescent="0.2">
      <c r="A6033" s="9"/>
      <c r="B6033" s="9"/>
      <c r="C6033" s="9"/>
      <c r="D6033" s="9"/>
      <c r="E6033" s="9"/>
      <c r="F6033" s="9"/>
      <c r="G6033" s="9"/>
      <c r="H6033" s="9"/>
      <c r="I6033" s="9"/>
      <c r="J6033" s="9"/>
      <c r="K6033" s="9"/>
      <c r="L6033" s="9"/>
      <c r="M6033" s="9"/>
      <c r="N6033" s="9"/>
    </row>
    <row r="6034" spans="1:14" x14ac:dyDescent="0.2">
      <c r="A6034" s="9"/>
      <c r="B6034" s="9"/>
      <c r="C6034" s="9"/>
      <c r="D6034" s="9"/>
      <c r="E6034" s="9"/>
      <c r="F6034" s="9"/>
      <c r="G6034" s="9"/>
      <c r="H6034" s="9"/>
      <c r="I6034" s="9"/>
      <c r="J6034" s="9"/>
      <c r="K6034" s="9"/>
      <c r="L6034" s="9"/>
      <c r="M6034" s="9"/>
      <c r="N6034" s="9"/>
    </row>
    <row r="6035" spans="1:14" x14ac:dyDescent="0.2">
      <c r="A6035" s="9"/>
      <c r="B6035" s="9"/>
      <c r="C6035" s="9"/>
      <c r="D6035" s="9"/>
      <c r="E6035" s="9"/>
      <c r="F6035" s="9"/>
      <c r="G6035" s="9"/>
      <c r="H6035" s="9"/>
      <c r="I6035" s="9"/>
      <c r="J6035" s="9"/>
      <c r="K6035" s="9"/>
      <c r="L6035" s="9"/>
      <c r="M6035" s="9"/>
      <c r="N6035" s="9"/>
    </row>
    <row r="6036" spans="1:14" x14ac:dyDescent="0.2">
      <c r="A6036" s="9"/>
      <c r="B6036" s="9"/>
      <c r="C6036" s="9"/>
      <c r="D6036" s="9"/>
      <c r="E6036" s="9"/>
      <c r="F6036" s="9"/>
      <c r="G6036" s="9"/>
      <c r="H6036" s="9"/>
      <c r="I6036" s="9"/>
      <c r="J6036" s="9"/>
      <c r="K6036" s="9"/>
      <c r="L6036" s="9"/>
      <c r="M6036" s="9"/>
      <c r="N6036" s="9"/>
    </row>
    <row r="6037" spans="1:14" x14ac:dyDescent="0.2">
      <c r="A6037" s="9"/>
      <c r="B6037" s="9"/>
      <c r="C6037" s="9"/>
      <c r="D6037" s="9"/>
      <c r="E6037" s="9"/>
      <c r="F6037" s="9"/>
      <c r="G6037" s="9"/>
      <c r="H6037" s="9"/>
      <c r="I6037" s="9"/>
      <c r="J6037" s="9"/>
      <c r="K6037" s="9"/>
      <c r="L6037" s="9"/>
      <c r="M6037" s="9"/>
      <c r="N6037" s="9"/>
    </row>
    <row r="6038" spans="1:14" x14ac:dyDescent="0.2">
      <c r="A6038" s="9"/>
      <c r="B6038" s="9"/>
      <c r="C6038" s="9"/>
      <c r="D6038" s="9"/>
      <c r="E6038" s="9"/>
      <c r="F6038" s="9"/>
      <c r="G6038" s="9"/>
      <c r="H6038" s="9"/>
      <c r="I6038" s="9"/>
      <c r="J6038" s="9"/>
      <c r="K6038" s="9"/>
      <c r="L6038" s="9"/>
      <c r="M6038" s="9"/>
      <c r="N6038" s="9"/>
    </row>
    <row r="6039" spans="1:14" x14ac:dyDescent="0.2">
      <c r="A6039" s="9"/>
      <c r="B6039" s="9"/>
      <c r="C6039" s="9"/>
      <c r="D6039" s="9"/>
      <c r="E6039" s="9"/>
      <c r="F6039" s="9"/>
      <c r="G6039" s="9"/>
      <c r="H6039" s="9"/>
      <c r="I6039" s="9"/>
      <c r="J6039" s="9"/>
      <c r="K6039" s="9"/>
      <c r="L6039" s="9"/>
      <c r="M6039" s="9"/>
      <c r="N6039" s="9"/>
    </row>
    <row r="6040" spans="1:14" x14ac:dyDescent="0.2">
      <c r="A6040" s="9"/>
      <c r="B6040" s="9"/>
      <c r="C6040" s="9"/>
      <c r="D6040" s="9"/>
      <c r="E6040" s="9"/>
      <c r="F6040" s="9"/>
      <c r="G6040" s="9"/>
      <c r="H6040" s="9"/>
      <c r="I6040" s="9"/>
      <c r="J6040" s="9"/>
      <c r="K6040" s="9"/>
      <c r="L6040" s="9"/>
      <c r="M6040" s="9"/>
      <c r="N6040" s="9"/>
    </row>
    <row r="6041" spans="1:14" x14ac:dyDescent="0.2">
      <c r="A6041" s="9"/>
      <c r="B6041" s="9"/>
      <c r="C6041" s="9"/>
      <c r="D6041" s="9"/>
      <c r="E6041" s="9"/>
      <c r="F6041" s="9"/>
      <c r="G6041" s="9"/>
      <c r="H6041" s="9"/>
      <c r="I6041" s="9"/>
      <c r="J6041" s="9"/>
      <c r="K6041" s="9"/>
      <c r="L6041" s="9"/>
      <c r="M6041" s="9"/>
      <c r="N6041" s="9"/>
    </row>
    <row r="6042" spans="1:14" x14ac:dyDescent="0.2">
      <c r="A6042" s="9"/>
      <c r="B6042" s="9"/>
      <c r="C6042" s="9"/>
      <c r="D6042" s="9"/>
      <c r="E6042" s="9"/>
      <c r="F6042" s="9"/>
      <c r="G6042" s="9"/>
      <c r="H6042" s="9"/>
      <c r="I6042" s="9"/>
      <c r="J6042" s="9"/>
      <c r="K6042" s="9"/>
      <c r="L6042" s="9"/>
      <c r="M6042" s="9"/>
      <c r="N6042" s="9"/>
    </row>
    <row r="6043" spans="1:14" x14ac:dyDescent="0.2">
      <c r="A6043" s="9"/>
      <c r="B6043" s="9"/>
      <c r="C6043" s="9"/>
      <c r="D6043" s="9"/>
      <c r="E6043" s="9"/>
      <c r="F6043" s="9"/>
      <c r="G6043" s="9"/>
      <c r="H6043" s="9"/>
      <c r="I6043" s="9"/>
      <c r="J6043" s="9"/>
      <c r="K6043" s="9"/>
      <c r="L6043" s="9"/>
      <c r="M6043" s="9"/>
      <c r="N6043" s="9"/>
    </row>
    <row r="6044" spans="1:14" x14ac:dyDescent="0.2">
      <c r="A6044" s="9"/>
      <c r="B6044" s="9"/>
      <c r="C6044" s="9"/>
      <c r="D6044" s="9"/>
      <c r="E6044" s="9"/>
      <c r="F6044" s="9"/>
      <c r="G6044" s="9"/>
      <c r="H6044" s="9"/>
      <c r="I6044" s="9"/>
      <c r="J6044" s="9"/>
      <c r="K6044" s="9"/>
      <c r="L6044" s="9"/>
      <c r="M6044" s="9"/>
      <c r="N6044" s="9"/>
    </row>
    <row r="6045" spans="1:14" x14ac:dyDescent="0.2">
      <c r="A6045" s="9"/>
      <c r="B6045" s="9"/>
      <c r="C6045" s="9"/>
      <c r="D6045" s="9"/>
      <c r="E6045" s="9"/>
      <c r="F6045" s="9"/>
      <c r="G6045" s="9"/>
      <c r="H6045" s="9"/>
      <c r="I6045" s="9"/>
      <c r="J6045" s="9"/>
      <c r="K6045" s="9"/>
      <c r="L6045" s="9"/>
      <c r="M6045" s="9"/>
      <c r="N6045" s="9"/>
    </row>
    <row r="6046" spans="1:14" x14ac:dyDescent="0.2">
      <c r="A6046" s="9"/>
      <c r="B6046" s="9"/>
      <c r="C6046" s="9"/>
      <c r="D6046" s="9"/>
      <c r="E6046" s="9"/>
      <c r="F6046" s="9"/>
      <c r="G6046" s="9"/>
      <c r="H6046" s="9"/>
      <c r="I6046" s="9"/>
      <c r="J6046" s="9"/>
      <c r="K6046" s="9"/>
      <c r="L6046" s="9"/>
      <c r="M6046" s="9"/>
      <c r="N6046" s="9"/>
    </row>
    <row r="6047" spans="1:14" x14ac:dyDescent="0.2">
      <c r="A6047" s="9"/>
      <c r="B6047" s="9"/>
      <c r="C6047" s="9"/>
      <c r="D6047" s="9"/>
      <c r="E6047" s="9"/>
      <c r="F6047" s="9"/>
      <c r="G6047" s="9"/>
      <c r="H6047" s="9"/>
      <c r="I6047" s="9"/>
      <c r="J6047" s="9"/>
      <c r="K6047" s="9"/>
      <c r="L6047" s="9"/>
      <c r="M6047" s="9"/>
      <c r="N6047" s="9"/>
    </row>
    <row r="6048" spans="1:14" x14ac:dyDescent="0.2">
      <c r="A6048" s="9"/>
      <c r="B6048" s="9"/>
      <c r="C6048" s="9"/>
      <c r="D6048" s="9"/>
      <c r="E6048" s="9"/>
      <c r="F6048" s="9"/>
      <c r="G6048" s="9"/>
      <c r="H6048" s="9"/>
      <c r="I6048" s="9"/>
      <c r="J6048" s="9"/>
      <c r="K6048" s="9"/>
      <c r="L6048" s="9"/>
      <c r="M6048" s="9"/>
      <c r="N6048" s="9"/>
    </row>
    <row r="6049" spans="1:14" x14ac:dyDescent="0.2">
      <c r="A6049" s="9"/>
      <c r="B6049" s="9"/>
      <c r="C6049" s="9"/>
      <c r="D6049" s="9"/>
      <c r="E6049" s="9"/>
      <c r="F6049" s="9"/>
      <c r="G6049" s="9"/>
      <c r="H6049" s="9"/>
      <c r="I6049" s="9"/>
      <c r="J6049" s="9"/>
      <c r="K6049" s="9"/>
      <c r="L6049" s="9"/>
      <c r="M6049" s="9"/>
      <c r="N6049" s="9"/>
    </row>
    <row r="6050" spans="1:14" x14ac:dyDescent="0.2">
      <c r="A6050" s="9"/>
      <c r="B6050" s="9"/>
      <c r="C6050" s="9"/>
      <c r="D6050" s="9"/>
      <c r="E6050" s="9"/>
      <c r="F6050" s="9"/>
      <c r="G6050" s="9"/>
      <c r="H6050" s="9"/>
      <c r="I6050" s="9"/>
      <c r="J6050" s="9"/>
      <c r="K6050" s="9"/>
      <c r="L6050" s="9"/>
      <c r="M6050" s="9"/>
      <c r="N6050" s="9"/>
    </row>
    <row r="6051" spans="1:14" x14ac:dyDescent="0.2">
      <c r="A6051" s="9"/>
      <c r="B6051" s="9"/>
      <c r="C6051" s="9"/>
      <c r="D6051" s="9"/>
      <c r="E6051" s="9"/>
      <c r="F6051" s="9"/>
      <c r="G6051" s="9"/>
      <c r="H6051" s="9"/>
      <c r="I6051" s="9"/>
      <c r="J6051" s="9"/>
      <c r="K6051" s="9"/>
      <c r="L6051" s="9"/>
      <c r="M6051" s="9"/>
      <c r="N6051" s="9"/>
    </row>
    <row r="6052" spans="1:14" x14ac:dyDescent="0.2">
      <c r="A6052" s="9"/>
      <c r="B6052" s="9"/>
      <c r="C6052" s="9"/>
      <c r="D6052" s="9"/>
      <c r="E6052" s="9"/>
      <c r="F6052" s="9"/>
      <c r="G6052" s="9"/>
      <c r="H6052" s="9"/>
      <c r="I6052" s="9"/>
      <c r="J6052" s="9"/>
      <c r="K6052" s="9"/>
      <c r="L6052" s="9"/>
      <c r="M6052" s="9"/>
      <c r="N6052" s="9"/>
    </row>
    <row r="6053" spans="1:14" x14ac:dyDescent="0.2">
      <c r="A6053" s="9"/>
      <c r="B6053" s="9"/>
      <c r="C6053" s="9"/>
      <c r="D6053" s="9"/>
      <c r="E6053" s="9"/>
      <c r="F6053" s="9"/>
      <c r="G6053" s="9"/>
      <c r="H6053" s="9"/>
      <c r="I6053" s="9"/>
      <c r="J6053" s="9"/>
      <c r="K6053" s="9"/>
      <c r="L6053" s="9"/>
      <c r="M6053" s="9"/>
      <c r="N6053" s="9"/>
    </row>
    <row r="6054" spans="1:14" x14ac:dyDescent="0.2">
      <c r="A6054" s="9"/>
      <c r="B6054" s="9"/>
      <c r="C6054" s="9"/>
      <c r="D6054" s="9"/>
      <c r="E6054" s="9"/>
      <c r="F6054" s="9"/>
      <c r="G6054" s="9"/>
      <c r="H6054" s="9"/>
      <c r="I6054" s="9"/>
      <c r="J6054" s="9"/>
      <c r="K6054" s="9"/>
      <c r="L6054" s="9"/>
      <c r="M6054" s="9"/>
      <c r="N6054" s="9"/>
    </row>
    <row r="6055" spans="1:14" x14ac:dyDescent="0.2">
      <c r="A6055" s="9"/>
      <c r="B6055" s="9"/>
      <c r="C6055" s="9"/>
      <c r="D6055" s="9"/>
      <c r="E6055" s="9"/>
      <c r="F6055" s="9"/>
      <c r="G6055" s="9"/>
      <c r="H6055" s="9"/>
      <c r="I6055" s="9"/>
      <c r="J6055" s="9"/>
      <c r="K6055" s="9"/>
      <c r="L6055" s="9"/>
      <c r="M6055" s="9"/>
      <c r="N6055" s="9"/>
    </row>
    <row r="6056" spans="1:14" x14ac:dyDescent="0.2">
      <c r="A6056" s="9"/>
      <c r="B6056" s="9"/>
      <c r="C6056" s="9"/>
      <c r="D6056" s="9"/>
      <c r="E6056" s="9"/>
      <c r="F6056" s="9"/>
      <c r="G6056" s="9"/>
      <c r="H6056" s="9"/>
      <c r="I6056" s="9"/>
      <c r="J6056" s="9"/>
      <c r="K6056" s="9"/>
      <c r="L6056" s="9"/>
      <c r="M6056" s="9"/>
      <c r="N6056" s="9"/>
    </row>
    <row r="6057" spans="1:14" x14ac:dyDescent="0.2">
      <c r="A6057" s="9"/>
      <c r="B6057" s="9"/>
      <c r="C6057" s="9"/>
      <c r="D6057" s="9"/>
      <c r="E6057" s="9"/>
      <c r="F6057" s="9"/>
      <c r="G6057" s="9"/>
      <c r="H6057" s="9"/>
      <c r="I6057" s="9"/>
      <c r="J6057" s="9"/>
      <c r="K6057" s="9"/>
      <c r="L6057" s="9"/>
      <c r="M6057" s="9"/>
      <c r="N6057" s="9"/>
    </row>
    <row r="6058" spans="1:14" x14ac:dyDescent="0.2">
      <c r="A6058" s="9"/>
      <c r="B6058" s="9"/>
      <c r="C6058" s="9"/>
      <c r="D6058" s="9"/>
      <c r="E6058" s="9"/>
      <c r="F6058" s="9"/>
      <c r="G6058" s="9"/>
      <c r="H6058" s="9"/>
      <c r="I6058" s="9"/>
      <c r="J6058" s="9"/>
      <c r="K6058" s="9"/>
      <c r="L6058" s="9"/>
      <c r="M6058" s="9"/>
      <c r="N6058" s="9"/>
    </row>
    <row r="6059" spans="1:14" x14ac:dyDescent="0.2">
      <c r="A6059" s="9"/>
      <c r="B6059" s="9"/>
      <c r="C6059" s="9"/>
      <c r="D6059" s="9"/>
      <c r="E6059" s="9"/>
      <c r="F6059" s="9"/>
      <c r="G6059" s="9"/>
      <c r="H6059" s="9"/>
      <c r="I6059" s="9"/>
      <c r="J6059" s="9"/>
      <c r="K6059" s="9"/>
      <c r="L6059" s="9"/>
      <c r="M6059" s="9"/>
      <c r="N6059" s="9"/>
    </row>
    <row r="6060" spans="1:14" x14ac:dyDescent="0.2">
      <c r="A6060" s="9"/>
      <c r="B6060" s="9"/>
      <c r="C6060" s="9"/>
      <c r="D6060" s="9"/>
      <c r="E6060" s="9"/>
      <c r="F6060" s="9"/>
      <c r="G6060" s="9"/>
      <c r="H6060" s="9"/>
      <c r="I6060" s="9"/>
      <c r="J6060" s="9"/>
      <c r="K6060" s="9"/>
      <c r="L6060" s="9"/>
      <c r="M6060" s="9"/>
      <c r="N6060" s="9"/>
    </row>
    <row r="6061" spans="1:14" x14ac:dyDescent="0.2">
      <c r="A6061" s="9"/>
      <c r="B6061" s="9"/>
      <c r="C6061" s="9"/>
      <c r="D6061" s="9"/>
      <c r="E6061" s="9"/>
      <c r="F6061" s="9"/>
      <c r="G6061" s="9"/>
      <c r="H6061" s="9"/>
      <c r="I6061" s="9"/>
      <c r="J6061" s="9"/>
      <c r="K6061" s="9"/>
      <c r="L6061" s="9"/>
      <c r="M6061" s="9"/>
      <c r="N6061" s="9"/>
    </row>
    <row r="6062" spans="1:14" x14ac:dyDescent="0.2">
      <c r="A6062" s="9"/>
      <c r="B6062" s="9"/>
      <c r="C6062" s="9"/>
      <c r="D6062" s="9"/>
      <c r="E6062" s="9"/>
      <c r="F6062" s="9"/>
      <c r="G6062" s="9"/>
      <c r="H6062" s="9"/>
      <c r="I6062" s="9"/>
      <c r="J6062" s="9"/>
      <c r="K6062" s="9"/>
      <c r="L6062" s="9"/>
      <c r="M6062" s="9"/>
      <c r="N6062" s="9"/>
    </row>
    <row r="6063" spans="1:14" x14ac:dyDescent="0.2">
      <c r="A6063" s="9"/>
      <c r="B6063" s="9"/>
      <c r="C6063" s="9"/>
      <c r="D6063" s="9"/>
      <c r="E6063" s="9"/>
      <c r="F6063" s="9"/>
      <c r="G6063" s="9"/>
      <c r="H6063" s="9"/>
      <c r="I6063" s="9"/>
      <c r="J6063" s="9"/>
      <c r="K6063" s="9"/>
      <c r="L6063" s="9"/>
      <c r="M6063" s="9"/>
      <c r="N6063" s="9"/>
    </row>
    <row r="6064" spans="1:14" x14ac:dyDescent="0.2">
      <c r="A6064" s="9"/>
      <c r="B6064" s="9"/>
      <c r="C6064" s="9"/>
      <c r="D6064" s="9"/>
      <c r="E6064" s="9"/>
      <c r="F6064" s="9"/>
      <c r="G6064" s="9"/>
      <c r="H6064" s="9"/>
      <c r="I6064" s="9"/>
      <c r="J6064" s="9"/>
      <c r="K6064" s="9"/>
      <c r="L6064" s="9"/>
      <c r="M6064" s="9"/>
      <c r="N6064" s="9"/>
    </row>
    <row r="6065" spans="1:14" x14ac:dyDescent="0.2">
      <c r="A6065" s="9"/>
      <c r="B6065" s="9"/>
      <c r="C6065" s="9"/>
      <c r="D6065" s="9"/>
      <c r="E6065" s="9"/>
      <c r="F6065" s="9"/>
      <c r="G6065" s="9"/>
      <c r="H6065" s="9"/>
      <c r="I6065" s="9"/>
      <c r="J6065" s="9"/>
      <c r="K6065" s="9"/>
      <c r="L6065" s="9"/>
      <c r="M6065" s="9"/>
      <c r="N6065" s="9"/>
    </row>
    <row r="6066" spans="1:14" x14ac:dyDescent="0.2">
      <c r="A6066" s="9"/>
      <c r="B6066" s="9"/>
      <c r="C6066" s="9"/>
      <c r="D6066" s="9"/>
      <c r="E6066" s="9"/>
      <c r="F6066" s="9"/>
      <c r="G6066" s="9"/>
      <c r="H6066" s="9"/>
      <c r="I6066" s="9"/>
      <c r="J6066" s="9"/>
      <c r="K6066" s="9"/>
      <c r="L6066" s="9"/>
      <c r="M6066" s="9"/>
      <c r="N6066" s="9"/>
    </row>
    <row r="6067" spans="1:14" x14ac:dyDescent="0.2">
      <c r="A6067" s="9"/>
      <c r="B6067" s="9"/>
      <c r="C6067" s="9"/>
      <c r="D6067" s="9"/>
      <c r="E6067" s="9"/>
      <c r="F6067" s="9"/>
      <c r="G6067" s="9"/>
      <c r="H6067" s="9"/>
      <c r="I6067" s="9"/>
      <c r="J6067" s="9"/>
      <c r="K6067" s="9"/>
      <c r="L6067" s="9"/>
      <c r="M6067" s="9"/>
      <c r="N6067" s="9"/>
    </row>
    <row r="6068" spans="1:14" x14ac:dyDescent="0.2">
      <c r="A6068" s="9"/>
      <c r="B6068" s="9"/>
      <c r="C6068" s="9"/>
      <c r="D6068" s="9"/>
      <c r="E6068" s="9"/>
      <c r="F6068" s="9"/>
      <c r="G6068" s="9"/>
      <c r="H6068" s="9"/>
      <c r="I6068" s="9"/>
      <c r="J6068" s="9"/>
      <c r="K6068" s="9"/>
      <c r="L6068" s="9"/>
      <c r="M6068" s="9"/>
      <c r="N6068" s="9"/>
    </row>
    <row r="6069" spans="1:14" x14ac:dyDescent="0.2">
      <c r="A6069" s="9"/>
      <c r="B6069" s="9"/>
      <c r="C6069" s="9"/>
      <c r="D6069" s="9"/>
      <c r="E6069" s="9"/>
      <c r="F6069" s="9"/>
      <c r="G6069" s="9"/>
      <c r="H6069" s="9"/>
      <c r="I6069" s="9"/>
      <c r="J6069" s="9"/>
      <c r="K6069" s="9"/>
      <c r="L6069" s="9"/>
      <c r="M6069" s="9"/>
      <c r="N6069" s="9"/>
    </row>
    <row r="6070" spans="1:14" x14ac:dyDescent="0.2">
      <c r="A6070" s="9"/>
      <c r="B6070" s="9"/>
      <c r="C6070" s="9"/>
      <c r="D6070" s="9"/>
      <c r="E6070" s="9"/>
      <c r="F6070" s="9"/>
      <c r="G6070" s="9"/>
      <c r="H6070" s="9"/>
      <c r="I6070" s="9"/>
      <c r="J6070" s="9"/>
      <c r="K6070" s="9"/>
      <c r="L6070" s="9"/>
      <c r="M6070" s="9"/>
      <c r="N6070" s="9"/>
    </row>
    <row r="6071" spans="1:14" x14ac:dyDescent="0.2">
      <c r="A6071" s="9"/>
      <c r="B6071" s="9"/>
      <c r="C6071" s="9"/>
      <c r="D6071" s="9"/>
      <c r="E6071" s="9"/>
      <c r="F6071" s="9"/>
      <c r="G6071" s="9"/>
      <c r="H6071" s="9"/>
      <c r="I6071" s="9"/>
      <c r="J6071" s="9"/>
      <c r="K6071" s="9"/>
      <c r="L6071" s="9"/>
      <c r="M6071" s="9"/>
      <c r="N6071" s="9"/>
    </row>
    <row r="6072" spans="1:14" x14ac:dyDescent="0.2">
      <c r="A6072" s="9"/>
      <c r="B6072" s="9"/>
      <c r="C6072" s="9"/>
      <c r="D6072" s="9"/>
      <c r="E6072" s="9"/>
      <c r="F6072" s="9"/>
      <c r="G6072" s="9"/>
      <c r="H6072" s="9"/>
      <c r="I6072" s="9"/>
      <c r="J6072" s="9"/>
      <c r="K6072" s="9"/>
      <c r="L6072" s="9"/>
      <c r="M6072" s="9"/>
      <c r="N6072" s="9"/>
    </row>
    <row r="6073" spans="1:14" x14ac:dyDescent="0.2">
      <c r="A6073" s="9"/>
      <c r="B6073" s="9"/>
      <c r="C6073" s="9"/>
      <c r="D6073" s="9"/>
      <c r="E6073" s="9"/>
      <c r="F6073" s="9"/>
      <c r="G6073" s="9"/>
      <c r="H6073" s="9"/>
      <c r="I6073" s="9"/>
      <c r="J6073" s="9"/>
      <c r="K6073" s="9"/>
      <c r="L6073" s="9"/>
      <c r="M6073" s="9"/>
      <c r="N6073" s="9"/>
    </row>
    <row r="6074" spans="1:14" x14ac:dyDescent="0.2">
      <c r="A6074" s="9"/>
      <c r="B6074" s="9"/>
      <c r="C6074" s="9"/>
      <c r="D6074" s="9"/>
      <c r="E6074" s="9"/>
      <c r="F6074" s="9"/>
      <c r="G6074" s="9"/>
      <c r="H6074" s="9"/>
      <c r="I6074" s="9"/>
      <c r="J6074" s="9"/>
      <c r="K6074" s="9"/>
      <c r="L6074" s="9"/>
      <c r="M6074" s="9"/>
      <c r="N6074" s="9"/>
    </row>
    <row r="6075" spans="1:14" x14ac:dyDescent="0.2">
      <c r="A6075" s="9"/>
      <c r="B6075" s="9"/>
      <c r="C6075" s="9"/>
      <c r="D6075" s="9"/>
      <c r="E6075" s="9"/>
      <c r="F6075" s="9"/>
      <c r="G6075" s="9"/>
      <c r="H6075" s="9"/>
      <c r="I6075" s="9"/>
      <c r="J6075" s="9"/>
      <c r="K6075" s="9"/>
      <c r="L6075" s="9"/>
      <c r="M6075" s="9"/>
      <c r="N6075" s="9"/>
    </row>
    <row r="6076" spans="1:14" x14ac:dyDescent="0.2">
      <c r="A6076" s="9"/>
      <c r="B6076" s="9"/>
      <c r="C6076" s="9"/>
      <c r="D6076" s="9"/>
      <c r="E6076" s="9"/>
      <c r="F6076" s="9"/>
      <c r="G6076" s="9"/>
      <c r="H6076" s="9"/>
      <c r="I6076" s="9"/>
      <c r="J6076" s="9"/>
      <c r="K6076" s="9"/>
      <c r="L6076" s="9"/>
      <c r="M6076" s="9"/>
      <c r="N6076" s="9"/>
    </row>
    <row r="6077" spans="1:14" x14ac:dyDescent="0.2">
      <c r="A6077" s="9"/>
      <c r="B6077" s="9"/>
      <c r="C6077" s="9"/>
      <c r="D6077" s="9"/>
      <c r="E6077" s="9"/>
      <c r="F6077" s="9"/>
      <c r="G6077" s="9"/>
      <c r="H6077" s="9"/>
      <c r="I6077" s="9"/>
      <c r="J6077" s="9"/>
      <c r="K6077" s="9"/>
      <c r="L6077" s="9"/>
      <c r="M6077" s="9"/>
      <c r="N6077" s="9"/>
    </row>
    <row r="6078" spans="1:14" x14ac:dyDescent="0.2">
      <c r="A6078" s="9"/>
      <c r="B6078" s="9"/>
      <c r="C6078" s="9"/>
      <c r="D6078" s="9"/>
      <c r="E6078" s="9"/>
      <c r="F6078" s="9"/>
      <c r="G6078" s="9"/>
      <c r="H6078" s="9"/>
      <c r="I6078" s="9"/>
      <c r="J6078" s="9"/>
      <c r="K6078" s="9"/>
      <c r="L6078" s="9"/>
      <c r="M6078" s="9"/>
      <c r="N6078" s="9"/>
    </row>
    <row r="6079" spans="1:14" x14ac:dyDescent="0.2">
      <c r="A6079" s="9"/>
      <c r="B6079" s="9"/>
      <c r="C6079" s="9"/>
      <c r="D6079" s="9"/>
      <c r="E6079" s="9"/>
      <c r="F6079" s="9"/>
      <c r="G6079" s="9"/>
      <c r="H6079" s="9"/>
      <c r="I6079" s="9"/>
      <c r="J6079" s="9"/>
      <c r="K6079" s="9"/>
      <c r="L6079" s="9"/>
      <c r="M6079" s="9"/>
      <c r="N6079" s="9"/>
    </row>
    <row r="6080" spans="1:14" x14ac:dyDescent="0.2">
      <c r="A6080" s="9"/>
      <c r="B6080" s="9"/>
      <c r="C6080" s="9"/>
      <c r="D6080" s="9"/>
      <c r="E6080" s="9"/>
      <c r="F6080" s="9"/>
      <c r="G6080" s="9"/>
      <c r="H6080" s="9"/>
      <c r="I6080" s="9"/>
      <c r="J6080" s="9"/>
      <c r="K6080" s="9"/>
      <c r="L6080" s="9"/>
      <c r="M6080" s="9"/>
      <c r="N6080" s="9"/>
    </row>
    <row r="6081" spans="1:14" x14ac:dyDescent="0.2">
      <c r="A6081" s="9"/>
      <c r="B6081" s="9"/>
      <c r="C6081" s="9"/>
      <c r="D6081" s="9"/>
      <c r="E6081" s="9"/>
      <c r="F6081" s="9"/>
      <c r="G6081" s="9"/>
      <c r="H6081" s="9"/>
      <c r="I6081" s="9"/>
      <c r="J6081" s="9"/>
      <c r="K6081" s="9"/>
      <c r="L6081" s="9"/>
      <c r="M6081" s="9"/>
      <c r="N6081" s="9"/>
    </row>
    <row r="6082" spans="1:14" x14ac:dyDescent="0.2">
      <c r="A6082" s="9"/>
      <c r="B6082" s="9"/>
      <c r="C6082" s="9"/>
      <c r="D6082" s="9"/>
      <c r="E6082" s="9"/>
      <c r="F6082" s="9"/>
      <c r="G6082" s="9"/>
      <c r="H6082" s="9"/>
      <c r="I6082" s="9"/>
      <c r="J6082" s="9"/>
      <c r="K6082" s="9"/>
      <c r="L6082" s="9"/>
      <c r="M6082" s="9"/>
      <c r="N6082" s="9"/>
    </row>
    <row r="6083" spans="1:14" x14ac:dyDescent="0.2">
      <c r="A6083" s="9"/>
      <c r="B6083" s="9"/>
      <c r="C6083" s="9"/>
      <c r="D6083" s="9"/>
      <c r="E6083" s="9"/>
      <c r="F6083" s="9"/>
      <c r="G6083" s="9"/>
      <c r="H6083" s="9"/>
      <c r="I6083" s="9"/>
      <c r="J6083" s="9"/>
      <c r="K6083" s="9"/>
      <c r="L6083" s="9"/>
      <c r="M6083" s="9"/>
      <c r="N6083" s="9"/>
    </row>
    <row r="6084" spans="1:14" x14ac:dyDescent="0.2">
      <c r="A6084" s="9"/>
      <c r="B6084" s="9"/>
      <c r="C6084" s="9"/>
      <c r="D6084" s="9"/>
      <c r="E6084" s="9"/>
      <c r="F6084" s="9"/>
      <c r="G6084" s="9"/>
      <c r="H6084" s="9"/>
      <c r="I6084" s="9"/>
      <c r="J6084" s="9"/>
      <c r="K6084" s="9"/>
      <c r="L6084" s="9"/>
      <c r="M6084" s="9"/>
      <c r="N6084" s="9"/>
    </row>
    <row r="6085" spans="1:14" x14ac:dyDescent="0.2">
      <c r="A6085" s="9"/>
      <c r="B6085" s="9"/>
      <c r="C6085" s="9"/>
      <c r="D6085" s="9"/>
      <c r="E6085" s="9"/>
      <c r="F6085" s="9"/>
      <c r="G6085" s="9"/>
      <c r="H6085" s="9"/>
      <c r="I6085" s="9"/>
      <c r="J6085" s="9"/>
      <c r="K6085" s="9"/>
      <c r="L6085" s="9"/>
      <c r="M6085" s="9"/>
      <c r="N6085" s="9"/>
    </row>
    <row r="6086" spans="1:14" x14ac:dyDescent="0.2">
      <c r="A6086" s="9"/>
      <c r="B6086" s="9"/>
      <c r="C6086" s="9"/>
      <c r="D6086" s="9"/>
      <c r="E6086" s="9"/>
      <c r="F6086" s="9"/>
      <c r="G6086" s="9"/>
      <c r="H6086" s="9"/>
      <c r="I6086" s="9"/>
      <c r="J6086" s="9"/>
      <c r="K6086" s="9"/>
      <c r="L6086" s="9"/>
      <c r="M6086" s="9"/>
      <c r="N6086" s="9"/>
    </row>
    <row r="6087" spans="1:14" x14ac:dyDescent="0.2">
      <c r="A6087" s="9"/>
      <c r="B6087" s="9"/>
      <c r="C6087" s="9"/>
      <c r="D6087" s="9"/>
      <c r="E6087" s="9"/>
      <c r="F6087" s="9"/>
      <c r="G6087" s="9"/>
      <c r="H6087" s="9"/>
      <c r="I6087" s="9"/>
      <c r="J6087" s="9"/>
      <c r="K6087" s="9"/>
      <c r="L6087" s="9"/>
      <c r="M6087" s="9"/>
      <c r="N6087" s="9"/>
    </row>
    <row r="6088" spans="1:14" x14ac:dyDescent="0.2">
      <c r="A6088" s="9"/>
      <c r="B6088" s="9"/>
      <c r="C6088" s="9"/>
      <c r="D6088" s="9"/>
      <c r="E6088" s="9"/>
      <c r="F6088" s="9"/>
      <c r="G6088" s="9"/>
      <c r="H6088" s="9"/>
      <c r="I6088" s="9"/>
      <c r="J6088" s="9"/>
      <c r="K6088" s="9"/>
      <c r="L6088" s="9"/>
      <c r="M6088" s="9"/>
      <c r="N6088" s="9"/>
    </row>
    <row r="6089" spans="1:14" x14ac:dyDescent="0.2">
      <c r="A6089" s="9"/>
      <c r="B6089" s="9"/>
      <c r="C6089" s="9"/>
      <c r="D6089" s="9"/>
      <c r="E6089" s="9"/>
      <c r="F6089" s="9"/>
      <c r="G6089" s="9"/>
      <c r="H6089" s="9"/>
      <c r="I6089" s="9"/>
      <c r="J6089" s="9"/>
      <c r="K6089" s="9"/>
      <c r="L6089" s="9"/>
      <c r="M6089" s="9"/>
      <c r="N6089" s="9"/>
    </row>
    <row r="6090" spans="1:14" x14ac:dyDescent="0.2">
      <c r="A6090" s="9"/>
      <c r="B6090" s="9"/>
      <c r="C6090" s="9"/>
      <c r="D6090" s="9"/>
      <c r="E6090" s="9"/>
      <c r="F6090" s="9"/>
      <c r="G6090" s="9"/>
      <c r="H6090" s="9"/>
      <c r="I6090" s="9"/>
      <c r="J6090" s="9"/>
      <c r="K6090" s="9"/>
      <c r="L6090" s="9"/>
      <c r="M6090" s="9"/>
      <c r="N6090" s="9"/>
    </row>
    <row r="6091" spans="1:14" x14ac:dyDescent="0.2">
      <c r="A6091" s="9"/>
      <c r="B6091" s="9"/>
      <c r="C6091" s="9"/>
      <c r="D6091" s="9"/>
      <c r="E6091" s="9"/>
      <c r="F6091" s="9"/>
      <c r="G6091" s="9"/>
      <c r="H6091" s="9"/>
      <c r="I6091" s="9"/>
      <c r="J6091" s="9"/>
      <c r="K6091" s="9"/>
      <c r="L6091" s="9"/>
      <c r="M6091" s="9"/>
      <c r="N6091" s="9"/>
    </row>
    <row r="6092" spans="1:14" x14ac:dyDescent="0.2">
      <c r="A6092" s="9"/>
      <c r="B6092" s="9"/>
      <c r="C6092" s="9"/>
      <c r="D6092" s="9"/>
      <c r="E6092" s="9"/>
      <c r="F6092" s="9"/>
      <c r="G6092" s="9"/>
      <c r="H6092" s="9"/>
      <c r="I6092" s="9"/>
      <c r="J6092" s="9"/>
      <c r="K6092" s="9"/>
      <c r="L6092" s="9"/>
      <c r="M6092" s="9"/>
      <c r="N6092" s="9"/>
    </row>
    <row r="6093" spans="1:14" x14ac:dyDescent="0.2">
      <c r="A6093" s="9"/>
      <c r="B6093" s="9"/>
      <c r="C6093" s="9"/>
      <c r="D6093" s="9"/>
      <c r="E6093" s="9"/>
      <c r="F6093" s="9"/>
      <c r="G6093" s="9"/>
      <c r="H6093" s="9"/>
      <c r="I6093" s="9"/>
      <c r="J6093" s="9"/>
      <c r="K6093" s="9"/>
      <c r="L6093" s="9"/>
      <c r="M6093" s="9"/>
      <c r="N6093" s="9"/>
    </row>
    <row r="6094" spans="1:14" x14ac:dyDescent="0.2">
      <c r="A6094" s="9"/>
      <c r="B6094" s="9"/>
      <c r="C6094" s="9"/>
      <c r="D6094" s="9"/>
      <c r="E6094" s="9"/>
      <c r="F6094" s="9"/>
      <c r="G6094" s="9"/>
      <c r="H6094" s="9"/>
      <c r="I6094" s="9"/>
      <c r="J6094" s="9"/>
      <c r="K6094" s="9"/>
      <c r="L6094" s="9"/>
      <c r="M6094" s="9"/>
      <c r="N6094" s="9"/>
    </row>
    <row r="6095" spans="1:14" x14ac:dyDescent="0.2">
      <c r="A6095" s="9"/>
      <c r="B6095" s="9"/>
      <c r="C6095" s="9"/>
      <c r="D6095" s="9"/>
      <c r="E6095" s="9"/>
      <c r="F6095" s="9"/>
      <c r="G6095" s="9"/>
      <c r="H6095" s="9"/>
      <c r="I6095" s="9"/>
      <c r="J6095" s="9"/>
      <c r="K6095" s="9"/>
      <c r="L6095" s="9"/>
      <c r="M6095" s="9"/>
      <c r="N6095" s="9"/>
    </row>
    <row r="6096" spans="1:14" x14ac:dyDescent="0.2">
      <c r="A6096" s="9"/>
      <c r="B6096" s="9"/>
      <c r="C6096" s="9"/>
      <c r="D6096" s="9"/>
      <c r="E6096" s="9"/>
      <c r="F6096" s="9"/>
      <c r="G6096" s="9"/>
      <c r="H6096" s="9"/>
      <c r="I6096" s="9"/>
      <c r="J6096" s="9"/>
      <c r="K6096" s="9"/>
      <c r="L6096" s="9"/>
      <c r="M6096" s="9"/>
      <c r="N6096" s="9"/>
    </row>
    <row r="6097" spans="1:14" x14ac:dyDescent="0.2">
      <c r="A6097" s="9"/>
      <c r="B6097" s="9"/>
      <c r="C6097" s="9"/>
      <c r="D6097" s="9"/>
      <c r="E6097" s="9"/>
      <c r="F6097" s="9"/>
      <c r="G6097" s="9"/>
      <c r="H6097" s="9"/>
      <c r="I6097" s="9"/>
      <c r="J6097" s="9"/>
      <c r="K6097" s="9"/>
      <c r="L6097" s="9"/>
      <c r="M6097" s="9"/>
      <c r="N6097" s="9"/>
    </row>
    <row r="6098" spans="1:14" x14ac:dyDescent="0.2">
      <c r="A6098" s="9"/>
      <c r="B6098" s="9"/>
      <c r="C6098" s="9"/>
      <c r="D6098" s="9"/>
      <c r="E6098" s="9"/>
      <c r="F6098" s="9"/>
      <c r="G6098" s="9"/>
      <c r="H6098" s="9"/>
      <c r="I6098" s="9"/>
      <c r="J6098" s="9"/>
      <c r="K6098" s="9"/>
      <c r="L6098" s="9"/>
      <c r="M6098" s="9"/>
      <c r="N6098" s="9"/>
    </row>
    <row r="6099" spans="1:14" x14ac:dyDescent="0.2">
      <c r="A6099" s="9"/>
      <c r="B6099" s="9"/>
      <c r="C6099" s="9"/>
      <c r="D6099" s="9"/>
      <c r="E6099" s="9"/>
      <c r="F6099" s="9"/>
      <c r="G6099" s="9"/>
      <c r="H6099" s="9"/>
      <c r="I6099" s="9"/>
      <c r="J6099" s="9"/>
      <c r="K6099" s="9"/>
      <c r="L6099" s="9"/>
      <c r="M6099" s="9"/>
      <c r="N6099" s="9"/>
    </row>
    <row r="6100" spans="1:14" x14ac:dyDescent="0.2">
      <c r="A6100" s="9"/>
      <c r="B6100" s="9"/>
      <c r="C6100" s="9"/>
      <c r="D6100" s="9"/>
      <c r="E6100" s="9"/>
      <c r="F6100" s="9"/>
      <c r="G6100" s="9"/>
      <c r="H6100" s="9"/>
      <c r="I6100" s="9"/>
      <c r="J6100" s="9"/>
      <c r="K6100" s="9"/>
      <c r="L6100" s="9"/>
      <c r="M6100" s="9"/>
      <c r="N6100" s="9"/>
    </row>
    <row r="6101" spans="1:14" x14ac:dyDescent="0.2">
      <c r="A6101" s="9"/>
      <c r="B6101" s="9"/>
      <c r="C6101" s="9"/>
      <c r="D6101" s="9"/>
      <c r="E6101" s="9"/>
      <c r="F6101" s="9"/>
      <c r="G6101" s="9"/>
      <c r="H6101" s="9"/>
      <c r="I6101" s="9"/>
      <c r="J6101" s="9"/>
      <c r="K6101" s="9"/>
      <c r="L6101" s="9"/>
      <c r="M6101" s="9"/>
      <c r="N6101" s="9"/>
    </row>
    <row r="6102" spans="1:14" x14ac:dyDescent="0.2">
      <c r="A6102" s="9"/>
      <c r="B6102" s="9"/>
      <c r="C6102" s="9"/>
      <c r="D6102" s="9"/>
      <c r="E6102" s="9"/>
      <c r="F6102" s="9"/>
      <c r="G6102" s="9"/>
      <c r="H6102" s="9"/>
      <c r="I6102" s="9"/>
      <c r="J6102" s="9"/>
      <c r="K6102" s="9"/>
      <c r="L6102" s="9"/>
      <c r="M6102" s="9"/>
      <c r="N6102" s="9"/>
    </row>
    <row r="6103" spans="1:14" x14ac:dyDescent="0.2">
      <c r="A6103" s="9"/>
      <c r="B6103" s="9"/>
      <c r="C6103" s="9"/>
      <c r="D6103" s="9"/>
      <c r="E6103" s="9"/>
      <c r="F6103" s="9"/>
      <c r="G6103" s="9"/>
      <c r="H6103" s="9"/>
      <c r="I6103" s="9"/>
      <c r="J6103" s="9"/>
      <c r="K6103" s="9"/>
      <c r="L6103" s="9"/>
      <c r="M6103" s="9"/>
      <c r="N6103" s="9"/>
    </row>
    <row r="6104" spans="1:14" x14ac:dyDescent="0.2">
      <c r="A6104" s="9"/>
      <c r="B6104" s="9"/>
      <c r="C6104" s="9"/>
      <c r="D6104" s="9"/>
      <c r="E6104" s="9"/>
      <c r="F6104" s="9"/>
      <c r="G6104" s="9"/>
      <c r="H6104" s="9"/>
      <c r="I6104" s="9"/>
      <c r="J6104" s="9"/>
      <c r="K6104" s="9"/>
      <c r="L6104" s="9"/>
      <c r="M6104" s="9"/>
      <c r="N6104" s="9"/>
    </row>
    <row r="6105" spans="1:14" x14ac:dyDescent="0.2">
      <c r="A6105" s="9"/>
      <c r="B6105" s="9"/>
      <c r="C6105" s="9"/>
      <c r="D6105" s="9"/>
      <c r="E6105" s="9"/>
      <c r="F6105" s="9"/>
      <c r="G6105" s="9"/>
      <c r="H6105" s="9"/>
      <c r="I6105" s="9"/>
      <c r="J6105" s="9"/>
      <c r="K6105" s="9"/>
      <c r="L6105" s="9"/>
      <c r="M6105" s="9"/>
      <c r="N6105" s="9"/>
    </row>
    <row r="6106" spans="1:14" x14ac:dyDescent="0.2">
      <c r="A6106" s="9"/>
      <c r="B6106" s="9"/>
      <c r="C6106" s="9"/>
      <c r="D6106" s="9"/>
      <c r="E6106" s="9"/>
      <c r="F6106" s="9"/>
      <c r="G6106" s="9"/>
      <c r="H6106" s="9"/>
      <c r="I6106" s="9"/>
      <c r="J6106" s="9"/>
      <c r="K6106" s="9"/>
      <c r="L6106" s="9"/>
      <c r="M6106" s="9"/>
      <c r="N6106" s="9"/>
    </row>
    <row r="6107" spans="1:14" x14ac:dyDescent="0.2">
      <c r="A6107" s="9"/>
      <c r="B6107" s="9"/>
      <c r="C6107" s="9"/>
      <c r="D6107" s="9"/>
      <c r="E6107" s="9"/>
      <c r="F6107" s="9"/>
      <c r="G6107" s="9"/>
      <c r="H6107" s="9"/>
      <c r="I6107" s="9"/>
      <c r="J6107" s="9"/>
      <c r="K6107" s="9"/>
      <c r="L6107" s="9"/>
      <c r="M6107" s="9"/>
      <c r="N6107" s="9"/>
    </row>
    <row r="6108" spans="1:14" x14ac:dyDescent="0.2">
      <c r="A6108" s="9"/>
      <c r="B6108" s="9"/>
      <c r="C6108" s="9"/>
      <c r="D6108" s="9"/>
      <c r="E6108" s="9"/>
      <c r="F6108" s="9"/>
      <c r="G6108" s="9"/>
      <c r="H6108" s="9"/>
      <c r="I6108" s="9"/>
      <c r="J6108" s="9"/>
      <c r="K6108" s="9"/>
      <c r="L6108" s="9"/>
      <c r="M6108" s="9"/>
      <c r="N6108" s="9"/>
    </row>
    <row r="6109" spans="1:14" x14ac:dyDescent="0.2">
      <c r="A6109" s="9"/>
      <c r="B6109" s="9"/>
      <c r="C6109" s="9"/>
      <c r="D6109" s="9"/>
      <c r="E6109" s="9"/>
      <c r="F6109" s="9"/>
      <c r="G6109" s="9"/>
      <c r="H6109" s="9"/>
      <c r="I6109" s="9"/>
      <c r="J6109" s="9"/>
      <c r="K6109" s="9"/>
      <c r="L6109" s="9"/>
      <c r="M6109" s="9"/>
      <c r="N6109" s="9"/>
    </row>
    <row r="6110" spans="1:14" x14ac:dyDescent="0.2">
      <c r="A6110" s="9"/>
      <c r="B6110" s="9"/>
      <c r="C6110" s="9"/>
      <c r="D6110" s="9"/>
      <c r="E6110" s="9"/>
      <c r="F6110" s="9"/>
      <c r="G6110" s="9"/>
      <c r="H6110" s="9"/>
      <c r="I6110" s="9"/>
      <c r="J6110" s="9"/>
      <c r="K6110" s="9"/>
      <c r="L6110" s="9"/>
      <c r="M6110" s="9"/>
      <c r="N6110" s="9"/>
    </row>
    <row r="6111" spans="1:14" x14ac:dyDescent="0.2">
      <c r="A6111" s="9"/>
      <c r="B6111" s="9"/>
      <c r="C6111" s="9"/>
      <c r="D6111" s="9"/>
      <c r="E6111" s="9"/>
      <c r="F6111" s="9"/>
      <c r="G6111" s="9"/>
      <c r="H6111" s="9"/>
      <c r="I6111" s="9"/>
      <c r="J6111" s="9"/>
      <c r="K6111" s="9"/>
      <c r="L6111" s="9"/>
      <c r="M6111" s="9"/>
      <c r="N6111" s="9"/>
    </row>
    <row r="6112" spans="1:14" x14ac:dyDescent="0.2">
      <c r="A6112" s="9"/>
      <c r="B6112" s="9"/>
      <c r="C6112" s="9"/>
      <c r="D6112" s="9"/>
      <c r="E6112" s="9"/>
      <c r="F6112" s="9"/>
      <c r="G6112" s="9"/>
      <c r="H6112" s="9"/>
      <c r="I6112" s="9"/>
      <c r="J6112" s="9"/>
      <c r="K6112" s="9"/>
      <c r="L6112" s="9"/>
      <c r="M6112" s="9"/>
      <c r="N6112" s="9"/>
    </row>
    <row r="6113" spans="1:14" x14ac:dyDescent="0.2">
      <c r="A6113" s="9"/>
      <c r="B6113" s="9"/>
      <c r="C6113" s="9"/>
      <c r="D6113" s="9"/>
      <c r="E6113" s="9"/>
      <c r="F6113" s="9"/>
      <c r="G6113" s="9"/>
      <c r="H6113" s="9"/>
      <c r="I6113" s="9"/>
      <c r="J6113" s="9"/>
      <c r="K6113" s="9"/>
      <c r="L6113" s="9"/>
      <c r="M6113" s="9"/>
      <c r="N6113" s="9"/>
    </row>
    <row r="6114" spans="1:14" x14ac:dyDescent="0.2">
      <c r="A6114" s="9"/>
      <c r="B6114" s="9"/>
      <c r="C6114" s="9"/>
      <c r="D6114" s="9"/>
      <c r="E6114" s="9"/>
      <c r="F6114" s="9"/>
      <c r="G6114" s="9"/>
      <c r="H6114" s="9"/>
      <c r="I6114" s="9"/>
      <c r="J6114" s="9"/>
      <c r="K6114" s="9"/>
      <c r="L6114" s="9"/>
      <c r="M6114" s="9"/>
      <c r="N6114" s="9"/>
    </row>
    <row r="6115" spans="1:14" x14ac:dyDescent="0.2">
      <c r="A6115" s="9"/>
      <c r="B6115" s="9"/>
      <c r="C6115" s="9"/>
      <c r="D6115" s="9"/>
      <c r="E6115" s="9"/>
      <c r="F6115" s="9"/>
      <c r="G6115" s="9"/>
      <c r="H6115" s="9"/>
      <c r="I6115" s="9"/>
      <c r="J6115" s="9"/>
      <c r="K6115" s="9"/>
      <c r="L6115" s="9"/>
      <c r="M6115" s="9"/>
      <c r="N6115" s="9"/>
    </row>
    <row r="6116" spans="1:14" x14ac:dyDescent="0.2">
      <c r="A6116" s="9"/>
      <c r="B6116" s="9"/>
      <c r="C6116" s="9"/>
      <c r="D6116" s="9"/>
      <c r="E6116" s="9"/>
      <c r="F6116" s="9"/>
      <c r="G6116" s="9"/>
      <c r="H6116" s="9"/>
      <c r="I6116" s="9"/>
      <c r="J6116" s="9"/>
      <c r="K6116" s="9"/>
      <c r="L6116" s="9"/>
      <c r="M6116" s="9"/>
      <c r="N6116" s="9"/>
    </row>
    <row r="6117" spans="1:14" x14ac:dyDescent="0.2">
      <c r="A6117" s="9"/>
      <c r="B6117" s="9"/>
      <c r="C6117" s="9"/>
      <c r="D6117" s="9"/>
      <c r="E6117" s="9"/>
      <c r="F6117" s="9"/>
      <c r="G6117" s="9"/>
      <c r="H6117" s="9"/>
      <c r="I6117" s="9"/>
      <c r="J6117" s="9"/>
      <c r="K6117" s="9"/>
      <c r="L6117" s="9"/>
      <c r="M6117" s="9"/>
      <c r="N6117" s="9"/>
    </row>
    <row r="6118" spans="1:14" x14ac:dyDescent="0.2">
      <c r="A6118" s="9"/>
      <c r="B6118" s="9"/>
      <c r="C6118" s="9"/>
      <c r="D6118" s="9"/>
      <c r="E6118" s="9"/>
      <c r="F6118" s="9"/>
      <c r="G6118" s="9"/>
      <c r="H6118" s="9"/>
      <c r="I6118" s="9"/>
      <c r="J6118" s="9"/>
      <c r="K6118" s="9"/>
      <c r="L6118" s="9"/>
      <c r="M6118" s="9"/>
      <c r="N6118" s="9"/>
    </row>
    <row r="6119" spans="1:14" x14ac:dyDescent="0.2">
      <c r="A6119" s="9"/>
      <c r="B6119" s="9"/>
      <c r="C6119" s="9"/>
      <c r="D6119" s="9"/>
      <c r="E6119" s="9"/>
      <c r="F6119" s="9"/>
      <c r="G6119" s="9"/>
      <c r="H6119" s="9"/>
      <c r="I6119" s="9"/>
      <c r="J6119" s="9"/>
      <c r="K6119" s="9"/>
      <c r="L6119" s="9"/>
      <c r="M6119" s="9"/>
      <c r="N6119" s="9"/>
    </row>
    <row r="6120" spans="1:14" x14ac:dyDescent="0.2">
      <c r="A6120" s="9"/>
      <c r="B6120" s="9"/>
      <c r="C6120" s="9"/>
      <c r="D6120" s="9"/>
      <c r="E6120" s="9"/>
      <c r="F6120" s="9"/>
      <c r="G6120" s="9"/>
      <c r="H6120" s="9"/>
      <c r="I6120" s="9"/>
      <c r="J6120" s="9"/>
      <c r="K6120" s="9"/>
      <c r="L6120" s="9"/>
      <c r="M6120" s="9"/>
      <c r="N6120" s="9"/>
    </row>
    <row r="6121" spans="1:14" x14ac:dyDescent="0.2">
      <c r="A6121" s="9"/>
      <c r="B6121" s="9"/>
      <c r="C6121" s="9"/>
      <c r="D6121" s="9"/>
      <c r="E6121" s="9"/>
      <c r="F6121" s="9"/>
      <c r="G6121" s="9"/>
      <c r="H6121" s="9"/>
      <c r="I6121" s="9"/>
      <c r="J6121" s="9"/>
      <c r="K6121" s="9"/>
      <c r="L6121" s="9"/>
      <c r="M6121" s="9"/>
      <c r="N6121" s="9"/>
    </row>
    <row r="6122" spans="1:14" x14ac:dyDescent="0.2">
      <c r="A6122" s="9"/>
      <c r="B6122" s="9"/>
      <c r="C6122" s="9"/>
      <c r="D6122" s="9"/>
      <c r="E6122" s="9"/>
      <c r="F6122" s="9"/>
      <c r="G6122" s="9"/>
      <c r="H6122" s="9"/>
      <c r="I6122" s="9"/>
      <c r="J6122" s="9"/>
      <c r="K6122" s="9"/>
      <c r="L6122" s="9"/>
      <c r="M6122" s="9"/>
      <c r="N6122" s="9"/>
    </row>
    <row r="6123" spans="1:14" x14ac:dyDescent="0.2">
      <c r="A6123" s="9"/>
      <c r="B6123" s="9"/>
      <c r="C6123" s="9"/>
      <c r="D6123" s="9"/>
      <c r="E6123" s="9"/>
      <c r="F6123" s="9"/>
      <c r="G6123" s="9"/>
      <c r="H6123" s="9"/>
      <c r="I6123" s="9"/>
      <c r="J6123" s="9"/>
      <c r="K6123" s="9"/>
      <c r="L6123" s="9"/>
      <c r="M6123" s="9"/>
      <c r="N6123" s="9"/>
    </row>
    <row r="6124" spans="1:14" x14ac:dyDescent="0.2">
      <c r="A6124" s="9"/>
      <c r="B6124" s="9"/>
      <c r="C6124" s="9"/>
      <c r="D6124" s="9"/>
      <c r="E6124" s="9"/>
      <c r="F6124" s="9"/>
      <c r="G6124" s="9"/>
      <c r="H6124" s="9"/>
      <c r="I6124" s="9"/>
      <c r="J6124" s="9"/>
      <c r="K6124" s="9"/>
      <c r="L6124" s="9"/>
      <c r="M6124" s="9"/>
      <c r="N6124" s="9"/>
    </row>
    <row r="6125" spans="1:14" x14ac:dyDescent="0.2">
      <c r="A6125" s="9"/>
      <c r="B6125" s="9"/>
      <c r="C6125" s="9"/>
      <c r="D6125" s="9"/>
      <c r="E6125" s="9"/>
      <c r="F6125" s="9"/>
      <c r="G6125" s="9"/>
      <c r="H6125" s="9"/>
      <c r="I6125" s="9"/>
      <c r="J6125" s="9"/>
      <c r="K6125" s="9"/>
      <c r="L6125" s="9"/>
      <c r="M6125" s="9"/>
      <c r="N6125" s="9"/>
    </row>
    <row r="6126" spans="1:14" x14ac:dyDescent="0.2">
      <c r="A6126" s="9"/>
      <c r="B6126" s="9"/>
      <c r="C6126" s="9"/>
      <c r="D6126" s="9"/>
      <c r="E6126" s="9"/>
      <c r="F6126" s="9"/>
      <c r="G6126" s="9"/>
      <c r="H6126" s="9"/>
      <c r="I6126" s="9"/>
      <c r="J6126" s="9"/>
      <c r="K6126" s="9"/>
      <c r="L6126" s="9"/>
      <c r="M6126" s="9"/>
      <c r="N6126" s="9"/>
    </row>
    <row r="6127" spans="1:14" x14ac:dyDescent="0.2">
      <c r="A6127" s="9"/>
      <c r="B6127" s="9"/>
      <c r="C6127" s="9"/>
      <c r="D6127" s="9"/>
      <c r="E6127" s="9"/>
      <c r="F6127" s="9"/>
      <c r="G6127" s="9"/>
      <c r="H6127" s="9"/>
      <c r="I6127" s="9"/>
      <c r="J6127" s="9"/>
      <c r="K6127" s="9"/>
      <c r="L6127" s="9"/>
      <c r="M6127" s="9"/>
      <c r="N6127" s="9"/>
    </row>
    <row r="6128" spans="1:14" x14ac:dyDescent="0.2">
      <c r="A6128" s="9"/>
      <c r="B6128" s="9"/>
      <c r="C6128" s="9"/>
      <c r="D6128" s="9"/>
      <c r="E6128" s="9"/>
      <c r="F6128" s="9"/>
      <c r="G6128" s="9"/>
      <c r="H6128" s="9"/>
      <c r="I6128" s="9"/>
      <c r="J6128" s="9"/>
      <c r="K6128" s="9"/>
      <c r="L6128" s="9"/>
      <c r="M6128" s="9"/>
      <c r="N6128" s="9"/>
    </row>
    <row r="6129" spans="1:14" x14ac:dyDescent="0.2">
      <c r="A6129" s="9"/>
      <c r="B6129" s="9"/>
      <c r="C6129" s="9"/>
      <c r="D6129" s="9"/>
      <c r="E6129" s="9"/>
      <c r="F6129" s="9"/>
      <c r="G6129" s="9"/>
      <c r="H6129" s="9"/>
      <c r="I6129" s="9"/>
      <c r="J6129" s="9"/>
      <c r="K6129" s="9"/>
      <c r="L6129" s="9"/>
      <c r="M6129" s="9"/>
      <c r="N6129" s="9"/>
    </row>
    <row r="6130" spans="1:14" x14ac:dyDescent="0.2">
      <c r="A6130" s="9"/>
      <c r="B6130" s="9"/>
      <c r="C6130" s="9"/>
      <c r="D6130" s="9"/>
      <c r="E6130" s="9"/>
      <c r="F6130" s="9"/>
      <c r="G6130" s="9"/>
      <c r="H6130" s="9"/>
      <c r="I6130" s="9"/>
      <c r="J6130" s="9"/>
      <c r="K6130" s="9"/>
      <c r="L6130" s="9"/>
      <c r="M6130" s="9"/>
      <c r="N6130" s="9"/>
    </row>
    <row r="6131" spans="1:14" x14ac:dyDescent="0.2">
      <c r="A6131" s="9"/>
      <c r="B6131" s="9"/>
      <c r="C6131" s="9"/>
      <c r="D6131" s="9"/>
      <c r="E6131" s="9"/>
      <c r="F6131" s="9"/>
      <c r="G6131" s="9"/>
      <c r="H6131" s="9"/>
      <c r="I6131" s="9"/>
      <c r="J6131" s="9"/>
      <c r="K6131" s="9"/>
      <c r="L6131" s="9"/>
      <c r="M6131" s="9"/>
      <c r="N6131" s="9"/>
    </row>
    <row r="6132" spans="1:14" x14ac:dyDescent="0.2">
      <c r="A6132" s="9"/>
      <c r="B6132" s="9"/>
      <c r="C6132" s="9"/>
      <c r="D6132" s="9"/>
      <c r="E6132" s="9"/>
      <c r="F6132" s="9"/>
      <c r="G6132" s="9"/>
      <c r="H6132" s="9"/>
      <c r="I6132" s="9"/>
      <c r="J6132" s="9"/>
      <c r="K6132" s="9"/>
      <c r="L6132" s="9"/>
      <c r="M6132" s="9"/>
      <c r="N6132" s="9"/>
    </row>
    <row r="6133" spans="1:14" x14ac:dyDescent="0.2">
      <c r="A6133" s="9"/>
      <c r="B6133" s="9"/>
      <c r="C6133" s="9"/>
      <c r="D6133" s="9"/>
      <c r="E6133" s="9"/>
      <c r="F6133" s="9"/>
      <c r="G6133" s="9"/>
      <c r="H6133" s="9"/>
      <c r="I6133" s="9"/>
      <c r="J6133" s="9"/>
      <c r="K6133" s="9"/>
      <c r="L6133" s="9"/>
      <c r="M6133" s="9"/>
      <c r="N6133" s="9"/>
    </row>
    <row r="6134" spans="1:14" x14ac:dyDescent="0.2">
      <c r="A6134" s="9"/>
      <c r="B6134" s="9"/>
      <c r="C6134" s="9"/>
      <c r="D6134" s="9"/>
      <c r="E6134" s="9"/>
      <c r="F6134" s="9"/>
      <c r="G6134" s="9"/>
      <c r="H6134" s="9"/>
      <c r="I6134" s="9"/>
      <c r="J6134" s="9"/>
      <c r="K6134" s="9"/>
      <c r="L6134" s="9"/>
      <c r="M6134" s="9"/>
      <c r="N6134" s="9"/>
    </row>
    <row r="6135" spans="1:14" x14ac:dyDescent="0.2">
      <c r="A6135" s="9"/>
      <c r="B6135" s="9"/>
      <c r="C6135" s="9"/>
      <c r="D6135" s="9"/>
      <c r="E6135" s="9"/>
      <c r="F6135" s="9"/>
      <c r="G6135" s="9"/>
      <c r="H6135" s="9"/>
      <c r="I6135" s="9"/>
      <c r="J6135" s="9"/>
      <c r="K6135" s="9"/>
      <c r="L6135" s="9"/>
      <c r="M6135" s="9"/>
      <c r="N6135" s="9"/>
    </row>
    <row r="6136" spans="1:14" x14ac:dyDescent="0.2">
      <c r="A6136" s="9"/>
      <c r="B6136" s="9"/>
      <c r="C6136" s="9"/>
      <c r="D6136" s="9"/>
      <c r="E6136" s="9"/>
      <c r="F6136" s="9"/>
      <c r="G6136" s="9"/>
      <c r="H6136" s="9"/>
      <c r="I6136" s="9"/>
      <c r="J6136" s="9"/>
      <c r="K6136" s="9"/>
      <c r="L6136" s="9"/>
      <c r="M6136" s="9"/>
      <c r="N6136" s="9"/>
    </row>
    <row r="6137" spans="1:14" x14ac:dyDescent="0.2">
      <c r="A6137" s="9"/>
      <c r="B6137" s="9"/>
      <c r="C6137" s="9"/>
      <c r="D6137" s="9"/>
      <c r="E6137" s="9"/>
      <c r="F6137" s="9"/>
      <c r="G6137" s="9"/>
      <c r="H6137" s="9"/>
      <c r="I6137" s="9"/>
      <c r="J6137" s="9"/>
      <c r="K6137" s="9"/>
      <c r="L6137" s="9"/>
      <c r="M6137" s="9"/>
      <c r="N6137" s="9"/>
    </row>
    <row r="6138" spans="1:14" x14ac:dyDescent="0.2">
      <c r="A6138" s="9"/>
      <c r="B6138" s="9"/>
      <c r="C6138" s="9"/>
      <c r="D6138" s="9"/>
      <c r="E6138" s="9"/>
      <c r="F6138" s="9"/>
      <c r="G6138" s="9"/>
      <c r="H6138" s="9"/>
      <c r="I6138" s="9"/>
      <c r="J6138" s="9"/>
      <c r="K6138" s="9"/>
      <c r="L6138" s="9"/>
      <c r="M6138" s="9"/>
      <c r="N6138" s="9"/>
    </row>
    <row r="6139" spans="1:14" x14ac:dyDescent="0.2">
      <c r="A6139" s="9"/>
      <c r="B6139" s="9"/>
      <c r="C6139" s="9"/>
      <c r="D6139" s="9"/>
      <c r="E6139" s="9"/>
      <c r="F6139" s="9"/>
      <c r="G6139" s="9"/>
      <c r="H6139" s="9"/>
      <c r="I6139" s="9"/>
      <c r="J6139" s="9"/>
      <c r="K6139" s="9"/>
      <c r="L6139" s="9"/>
      <c r="M6139" s="9"/>
      <c r="N6139" s="9"/>
    </row>
    <row r="6140" spans="1:14" x14ac:dyDescent="0.2">
      <c r="A6140" s="9"/>
      <c r="B6140" s="9"/>
      <c r="C6140" s="9"/>
      <c r="D6140" s="9"/>
      <c r="E6140" s="9"/>
      <c r="F6140" s="9"/>
      <c r="G6140" s="9"/>
      <c r="H6140" s="9"/>
      <c r="I6140" s="9"/>
      <c r="J6140" s="9"/>
      <c r="K6140" s="9"/>
      <c r="L6140" s="9"/>
      <c r="M6140" s="9"/>
      <c r="N6140" s="9"/>
    </row>
    <row r="6141" spans="1:14" x14ac:dyDescent="0.2">
      <c r="A6141" s="9"/>
      <c r="B6141" s="9"/>
      <c r="C6141" s="9"/>
      <c r="D6141" s="9"/>
      <c r="E6141" s="9"/>
      <c r="F6141" s="9"/>
      <c r="G6141" s="9"/>
      <c r="H6141" s="9"/>
      <c r="I6141" s="9"/>
      <c r="J6141" s="9"/>
      <c r="K6141" s="9"/>
      <c r="L6141" s="9"/>
      <c r="M6141" s="9"/>
      <c r="N6141" s="9"/>
    </row>
    <row r="6142" spans="1:14" x14ac:dyDescent="0.2">
      <c r="A6142" s="9"/>
      <c r="B6142" s="9"/>
      <c r="C6142" s="9"/>
      <c r="D6142" s="9"/>
      <c r="E6142" s="9"/>
      <c r="F6142" s="9"/>
      <c r="G6142" s="9"/>
      <c r="H6142" s="9"/>
      <c r="I6142" s="9"/>
      <c r="J6142" s="9"/>
      <c r="K6142" s="9"/>
      <c r="L6142" s="9"/>
      <c r="M6142" s="9"/>
      <c r="N6142" s="9"/>
    </row>
    <row r="6143" spans="1:14" x14ac:dyDescent="0.2">
      <c r="A6143" s="9"/>
      <c r="B6143" s="9"/>
      <c r="C6143" s="9"/>
      <c r="D6143" s="9"/>
      <c r="E6143" s="9"/>
      <c r="F6143" s="9"/>
      <c r="G6143" s="9"/>
      <c r="H6143" s="9"/>
      <c r="I6143" s="9"/>
      <c r="J6143" s="9"/>
      <c r="K6143" s="9"/>
      <c r="L6143" s="9"/>
      <c r="M6143" s="9"/>
      <c r="N6143" s="9"/>
    </row>
    <row r="6144" spans="1:14" x14ac:dyDescent="0.2">
      <c r="A6144" s="9"/>
      <c r="B6144" s="9"/>
      <c r="C6144" s="9"/>
      <c r="D6144" s="9"/>
      <c r="E6144" s="9"/>
      <c r="F6144" s="9"/>
      <c r="G6144" s="9"/>
      <c r="H6144" s="9"/>
      <c r="I6144" s="9"/>
      <c r="J6144" s="9"/>
      <c r="K6144" s="9"/>
      <c r="L6144" s="9"/>
      <c r="M6144" s="9"/>
      <c r="N6144" s="9"/>
    </row>
    <row r="6145" spans="1:14" x14ac:dyDescent="0.2">
      <c r="A6145" s="9"/>
      <c r="B6145" s="9"/>
      <c r="C6145" s="9"/>
      <c r="D6145" s="9"/>
      <c r="E6145" s="9"/>
      <c r="F6145" s="9"/>
      <c r="G6145" s="9"/>
      <c r="H6145" s="9"/>
      <c r="I6145" s="9"/>
      <c r="J6145" s="9"/>
      <c r="K6145" s="9"/>
      <c r="L6145" s="9"/>
      <c r="M6145" s="9"/>
      <c r="N6145" s="9"/>
    </row>
    <row r="6146" spans="1:14" x14ac:dyDescent="0.2">
      <c r="A6146" s="9"/>
      <c r="B6146" s="9"/>
      <c r="C6146" s="9"/>
      <c r="D6146" s="9"/>
      <c r="E6146" s="9"/>
      <c r="F6146" s="9"/>
      <c r="G6146" s="9"/>
      <c r="H6146" s="9"/>
      <c r="I6146" s="9"/>
      <c r="J6146" s="9"/>
      <c r="K6146" s="9"/>
      <c r="L6146" s="9"/>
      <c r="M6146" s="9"/>
      <c r="N6146" s="9"/>
    </row>
    <row r="6147" spans="1:14" x14ac:dyDescent="0.2">
      <c r="A6147" s="9"/>
      <c r="B6147" s="9"/>
      <c r="C6147" s="9"/>
      <c r="D6147" s="9"/>
      <c r="E6147" s="9"/>
      <c r="F6147" s="9"/>
      <c r="G6147" s="9"/>
      <c r="H6147" s="9"/>
      <c r="I6147" s="9"/>
      <c r="J6147" s="9"/>
      <c r="K6147" s="9"/>
      <c r="L6147" s="9"/>
      <c r="M6147" s="9"/>
      <c r="N6147" s="9"/>
    </row>
    <row r="6148" spans="1:14" x14ac:dyDescent="0.2">
      <c r="A6148" s="9"/>
      <c r="B6148" s="9"/>
      <c r="C6148" s="9"/>
      <c r="D6148" s="9"/>
      <c r="E6148" s="9"/>
      <c r="F6148" s="9"/>
      <c r="G6148" s="9"/>
      <c r="H6148" s="9"/>
      <c r="I6148" s="9"/>
      <c r="J6148" s="9"/>
      <c r="K6148" s="9"/>
      <c r="L6148" s="9"/>
      <c r="M6148" s="9"/>
      <c r="N6148" s="9"/>
    </row>
    <row r="6149" spans="1:14" x14ac:dyDescent="0.2">
      <c r="A6149" s="9"/>
      <c r="B6149" s="9"/>
      <c r="C6149" s="9"/>
      <c r="D6149" s="9"/>
      <c r="E6149" s="9"/>
      <c r="F6149" s="9"/>
      <c r="G6149" s="9"/>
      <c r="H6149" s="9"/>
      <c r="I6149" s="9"/>
      <c r="J6149" s="9"/>
      <c r="K6149" s="9"/>
      <c r="L6149" s="9"/>
      <c r="M6149" s="9"/>
      <c r="N6149" s="9"/>
    </row>
    <row r="6150" spans="1:14" x14ac:dyDescent="0.2">
      <c r="A6150" s="9"/>
      <c r="B6150" s="9"/>
      <c r="C6150" s="9"/>
      <c r="D6150" s="9"/>
      <c r="E6150" s="9"/>
      <c r="F6150" s="9"/>
      <c r="G6150" s="9"/>
      <c r="H6150" s="9"/>
      <c r="I6150" s="9"/>
      <c r="J6150" s="9"/>
      <c r="K6150" s="9"/>
      <c r="L6150" s="9"/>
      <c r="M6150" s="9"/>
      <c r="N6150" s="9"/>
    </row>
    <row r="6151" spans="1:14" x14ac:dyDescent="0.2">
      <c r="A6151" s="9"/>
      <c r="B6151" s="9"/>
      <c r="C6151" s="9"/>
      <c r="D6151" s="9"/>
      <c r="E6151" s="9"/>
      <c r="F6151" s="9"/>
      <c r="G6151" s="9"/>
      <c r="H6151" s="9"/>
      <c r="I6151" s="9"/>
      <c r="J6151" s="9"/>
      <c r="K6151" s="9"/>
      <c r="L6151" s="9"/>
      <c r="M6151" s="9"/>
      <c r="N6151" s="9"/>
    </row>
    <row r="6152" spans="1:14" x14ac:dyDescent="0.2">
      <c r="A6152" s="9"/>
      <c r="B6152" s="9"/>
      <c r="C6152" s="9"/>
      <c r="D6152" s="9"/>
      <c r="E6152" s="9"/>
      <c r="F6152" s="9"/>
      <c r="G6152" s="9"/>
      <c r="H6152" s="9"/>
      <c r="I6152" s="9"/>
      <c r="J6152" s="9"/>
      <c r="K6152" s="9"/>
      <c r="L6152" s="9"/>
      <c r="M6152" s="9"/>
      <c r="N6152" s="9"/>
    </row>
    <row r="6153" spans="1:14" x14ac:dyDescent="0.2">
      <c r="A6153" s="9"/>
      <c r="B6153" s="9"/>
      <c r="C6153" s="9"/>
      <c r="D6153" s="9"/>
      <c r="E6153" s="9"/>
      <c r="F6153" s="9"/>
      <c r="G6153" s="9"/>
      <c r="H6153" s="9"/>
      <c r="I6153" s="9"/>
      <c r="J6153" s="9"/>
      <c r="K6153" s="9"/>
      <c r="L6153" s="9"/>
      <c r="M6153" s="9"/>
      <c r="N6153" s="9"/>
    </row>
    <row r="6154" spans="1:14" x14ac:dyDescent="0.2">
      <c r="A6154" s="9"/>
      <c r="B6154" s="9"/>
      <c r="C6154" s="9"/>
      <c r="D6154" s="9"/>
      <c r="E6154" s="9"/>
      <c r="F6154" s="9"/>
      <c r="G6154" s="9"/>
      <c r="H6154" s="9"/>
      <c r="I6154" s="9"/>
      <c r="J6154" s="9"/>
      <c r="K6154" s="9"/>
      <c r="L6154" s="9"/>
      <c r="M6154" s="9"/>
      <c r="N6154" s="9"/>
    </row>
    <row r="6155" spans="1:14" x14ac:dyDescent="0.2">
      <c r="A6155" s="9"/>
      <c r="B6155" s="9"/>
      <c r="C6155" s="9"/>
      <c r="D6155" s="9"/>
      <c r="E6155" s="9"/>
      <c r="F6155" s="9"/>
      <c r="G6155" s="9"/>
      <c r="H6155" s="9"/>
      <c r="I6155" s="9"/>
      <c r="J6155" s="9"/>
      <c r="K6155" s="9"/>
      <c r="L6155" s="9"/>
      <c r="M6155" s="9"/>
      <c r="N6155" s="9"/>
    </row>
    <row r="6156" spans="1:14" x14ac:dyDescent="0.2">
      <c r="A6156" s="9"/>
      <c r="B6156" s="9"/>
      <c r="C6156" s="9"/>
      <c r="D6156" s="9"/>
      <c r="E6156" s="9"/>
      <c r="F6156" s="9"/>
      <c r="G6156" s="9"/>
      <c r="H6156" s="9"/>
      <c r="I6156" s="9"/>
      <c r="J6156" s="9"/>
      <c r="K6156" s="9"/>
      <c r="L6156" s="9"/>
      <c r="M6156" s="9"/>
      <c r="N6156" s="9"/>
    </row>
    <row r="6157" spans="1:14" x14ac:dyDescent="0.2">
      <c r="A6157" s="9"/>
      <c r="B6157" s="9"/>
      <c r="C6157" s="9"/>
      <c r="D6157" s="9"/>
      <c r="E6157" s="9"/>
      <c r="F6157" s="9"/>
      <c r="G6157" s="9"/>
      <c r="H6157" s="9"/>
      <c r="I6157" s="9"/>
      <c r="J6157" s="9"/>
      <c r="K6157" s="9"/>
      <c r="L6157" s="9"/>
      <c r="M6157" s="9"/>
      <c r="N6157" s="9"/>
    </row>
    <row r="6158" spans="1:14" x14ac:dyDescent="0.2">
      <c r="A6158" s="9"/>
      <c r="B6158" s="9"/>
      <c r="C6158" s="9"/>
      <c r="D6158" s="9"/>
      <c r="E6158" s="9"/>
      <c r="F6158" s="9"/>
      <c r="G6158" s="9"/>
      <c r="H6158" s="9"/>
      <c r="I6158" s="9"/>
      <c r="J6158" s="9"/>
      <c r="K6158" s="9"/>
      <c r="L6158" s="9"/>
      <c r="M6158" s="9"/>
      <c r="N6158" s="9"/>
    </row>
    <row r="6159" spans="1:14" x14ac:dyDescent="0.2">
      <c r="A6159" s="9"/>
      <c r="B6159" s="9"/>
      <c r="C6159" s="9"/>
      <c r="D6159" s="9"/>
      <c r="E6159" s="9"/>
      <c r="F6159" s="9"/>
      <c r="G6159" s="9"/>
      <c r="H6159" s="9"/>
      <c r="I6159" s="9"/>
      <c r="J6159" s="9"/>
      <c r="K6159" s="9"/>
      <c r="L6159" s="9"/>
      <c r="M6159" s="9"/>
      <c r="N6159" s="9"/>
    </row>
    <row r="6160" spans="1:14" x14ac:dyDescent="0.2">
      <c r="A6160" s="9"/>
      <c r="B6160" s="9"/>
      <c r="C6160" s="9"/>
      <c r="D6160" s="9"/>
      <c r="E6160" s="9"/>
      <c r="F6160" s="9"/>
      <c r="G6160" s="9"/>
      <c r="H6160" s="9"/>
      <c r="I6160" s="9"/>
      <c r="J6160" s="9"/>
      <c r="K6160" s="9"/>
      <c r="L6160" s="9"/>
      <c r="M6160" s="9"/>
      <c r="N6160" s="9"/>
    </row>
    <row r="6161" spans="1:14" x14ac:dyDescent="0.2">
      <c r="A6161" s="9"/>
      <c r="B6161" s="9"/>
      <c r="C6161" s="9"/>
      <c r="D6161" s="9"/>
      <c r="E6161" s="9"/>
      <c r="F6161" s="9"/>
      <c r="G6161" s="9"/>
      <c r="H6161" s="9"/>
      <c r="I6161" s="9"/>
      <c r="J6161" s="9"/>
      <c r="K6161" s="9"/>
      <c r="L6161" s="9"/>
      <c r="M6161" s="9"/>
      <c r="N6161" s="9"/>
    </row>
    <row r="6162" spans="1:14" x14ac:dyDescent="0.2">
      <c r="A6162" s="9"/>
      <c r="B6162" s="9"/>
      <c r="C6162" s="9"/>
      <c r="D6162" s="9"/>
      <c r="E6162" s="9"/>
      <c r="F6162" s="9"/>
      <c r="G6162" s="9"/>
      <c r="H6162" s="9"/>
      <c r="I6162" s="9"/>
      <c r="J6162" s="9"/>
      <c r="K6162" s="9"/>
      <c r="L6162" s="9"/>
      <c r="M6162" s="9"/>
      <c r="N6162" s="9"/>
    </row>
    <row r="6163" spans="1:14" x14ac:dyDescent="0.2">
      <c r="A6163" s="9"/>
      <c r="B6163" s="9"/>
      <c r="C6163" s="9"/>
      <c r="D6163" s="9"/>
      <c r="E6163" s="9"/>
      <c r="F6163" s="9"/>
      <c r="G6163" s="9"/>
      <c r="H6163" s="9"/>
      <c r="I6163" s="9"/>
      <c r="J6163" s="9"/>
      <c r="K6163" s="9"/>
      <c r="L6163" s="9"/>
      <c r="M6163" s="9"/>
      <c r="N6163" s="9"/>
    </row>
    <row r="6164" spans="1:14" x14ac:dyDescent="0.2">
      <c r="A6164" s="9"/>
      <c r="B6164" s="9"/>
      <c r="C6164" s="9"/>
      <c r="D6164" s="9"/>
      <c r="E6164" s="9"/>
      <c r="F6164" s="9"/>
      <c r="G6164" s="9"/>
      <c r="H6164" s="9"/>
      <c r="I6164" s="9"/>
      <c r="J6164" s="9"/>
      <c r="K6164" s="9"/>
      <c r="L6164" s="9"/>
      <c r="M6164" s="9"/>
      <c r="N6164" s="9"/>
    </row>
    <row r="6165" spans="1:14" x14ac:dyDescent="0.2">
      <c r="A6165" s="9"/>
      <c r="B6165" s="9"/>
      <c r="C6165" s="9"/>
      <c r="D6165" s="9"/>
      <c r="E6165" s="9"/>
      <c r="F6165" s="9"/>
      <c r="G6165" s="9"/>
      <c r="H6165" s="9"/>
      <c r="I6165" s="9"/>
      <c r="J6165" s="9"/>
      <c r="K6165" s="9"/>
      <c r="L6165" s="9"/>
      <c r="M6165" s="9"/>
      <c r="N6165" s="9"/>
    </row>
    <row r="6166" spans="1:14" x14ac:dyDescent="0.2">
      <c r="A6166" s="9"/>
      <c r="B6166" s="9"/>
      <c r="C6166" s="9"/>
      <c r="D6166" s="9"/>
      <c r="E6166" s="9"/>
      <c r="F6166" s="9"/>
      <c r="G6166" s="9"/>
      <c r="H6166" s="9"/>
      <c r="I6166" s="9"/>
      <c r="J6166" s="9"/>
      <c r="K6166" s="9"/>
      <c r="L6166" s="9"/>
      <c r="M6166" s="9"/>
      <c r="N6166" s="9"/>
    </row>
    <row r="6167" spans="1:14" x14ac:dyDescent="0.2">
      <c r="A6167" s="9"/>
      <c r="B6167" s="9"/>
      <c r="C6167" s="9"/>
      <c r="D6167" s="9"/>
      <c r="E6167" s="9"/>
      <c r="F6167" s="9"/>
      <c r="G6167" s="9"/>
      <c r="H6167" s="9"/>
      <c r="I6167" s="9"/>
      <c r="J6167" s="9"/>
      <c r="K6167" s="9"/>
      <c r="L6167" s="9"/>
      <c r="M6167" s="9"/>
      <c r="N6167" s="9"/>
    </row>
    <row r="6168" spans="1:14" x14ac:dyDescent="0.2">
      <c r="A6168" s="9"/>
      <c r="B6168" s="9"/>
      <c r="C6168" s="9"/>
      <c r="D6168" s="9"/>
      <c r="E6168" s="9"/>
      <c r="F6168" s="9"/>
      <c r="G6168" s="9"/>
      <c r="H6168" s="9"/>
      <c r="I6168" s="9"/>
      <c r="J6168" s="9"/>
      <c r="K6168" s="9"/>
      <c r="L6168" s="9"/>
      <c r="M6168" s="9"/>
      <c r="N6168" s="9"/>
    </row>
    <row r="6169" spans="1:14" x14ac:dyDescent="0.2">
      <c r="A6169" s="9"/>
      <c r="B6169" s="9"/>
      <c r="C6169" s="9"/>
      <c r="D6169" s="9"/>
      <c r="E6169" s="9"/>
      <c r="F6169" s="9"/>
      <c r="G6169" s="9"/>
      <c r="H6169" s="9"/>
      <c r="I6169" s="9"/>
      <c r="J6169" s="9"/>
      <c r="K6169" s="9"/>
      <c r="L6169" s="9"/>
      <c r="M6169" s="9"/>
      <c r="N6169" s="9"/>
    </row>
    <row r="6170" spans="1:14" x14ac:dyDescent="0.2">
      <c r="A6170" s="9"/>
      <c r="B6170" s="9"/>
      <c r="C6170" s="9"/>
      <c r="D6170" s="9"/>
      <c r="E6170" s="9"/>
      <c r="F6170" s="9"/>
      <c r="G6170" s="9"/>
      <c r="H6170" s="9"/>
      <c r="I6170" s="9"/>
      <c r="J6170" s="9"/>
      <c r="K6170" s="9"/>
      <c r="L6170" s="9"/>
      <c r="M6170" s="9"/>
      <c r="N6170" s="9"/>
    </row>
    <row r="6171" spans="1:14" x14ac:dyDescent="0.2">
      <c r="A6171" s="9"/>
      <c r="B6171" s="9"/>
      <c r="C6171" s="9"/>
      <c r="D6171" s="9"/>
      <c r="E6171" s="9"/>
      <c r="F6171" s="9"/>
      <c r="G6171" s="9"/>
      <c r="H6171" s="9"/>
      <c r="I6171" s="9"/>
      <c r="J6171" s="9"/>
      <c r="K6171" s="9"/>
      <c r="L6171" s="9"/>
      <c r="M6171" s="9"/>
      <c r="N6171" s="9"/>
    </row>
    <row r="6172" spans="1:14" x14ac:dyDescent="0.2">
      <c r="A6172" s="9"/>
      <c r="B6172" s="9"/>
      <c r="C6172" s="9"/>
      <c r="D6172" s="9"/>
      <c r="E6172" s="9"/>
      <c r="F6172" s="9"/>
      <c r="G6172" s="9"/>
      <c r="H6172" s="9"/>
      <c r="I6172" s="9"/>
      <c r="J6172" s="9"/>
      <c r="K6172" s="9"/>
      <c r="L6172" s="9"/>
      <c r="M6172" s="9"/>
      <c r="N6172" s="9"/>
    </row>
    <row r="6173" spans="1:14" x14ac:dyDescent="0.2">
      <c r="A6173" s="9"/>
      <c r="B6173" s="9"/>
      <c r="C6173" s="9"/>
      <c r="D6173" s="9"/>
      <c r="E6173" s="9"/>
      <c r="F6173" s="9"/>
      <c r="G6173" s="9"/>
      <c r="H6173" s="9"/>
      <c r="I6173" s="9"/>
      <c r="J6173" s="9"/>
      <c r="K6173" s="9"/>
      <c r="L6173" s="9"/>
      <c r="M6173" s="9"/>
      <c r="N6173" s="9"/>
    </row>
    <row r="6174" spans="1:14" x14ac:dyDescent="0.2">
      <c r="A6174" s="9"/>
      <c r="B6174" s="9"/>
      <c r="C6174" s="9"/>
      <c r="D6174" s="9"/>
      <c r="E6174" s="9"/>
      <c r="F6174" s="9"/>
      <c r="G6174" s="9"/>
      <c r="H6174" s="9"/>
      <c r="I6174" s="9"/>
      <c r="J6174" s="9"/>
      <c r="K6174" s="9"/>
      <c r="L6174" s="9"/>
      <c r="M6174" s="9"/>
      <c r="N6174" s="9"/>
    </row>
    <row r="6175" spans="1:14" x14ac:dyDescent="0.2">
      <c r="A6175" s="9"/>
      <c r="B6175" s="9"/>
      <c r="C6175" s="9"/>
      <c r="D6175" s="9"/>
      <c r="E6175" s="9"/>
      <c r="F6175" s="9"/>
      <c r="G6175" s="9"/>
      <c r="H6175" s="9"/>
      <c r="I6175" s="9"/>
      <c r="J6175" s="9"/>
      <c r="K6175" s="9"/>
      <c r="L6175" s="9"/>
      <c r="M6175" s="9"/>
      <c r="N6175" s="9"/>
    </row>
    <row r="6176" spans="1:14" x14ac:dyDescent="0.2">
      <c r="A6176" s="9"/>
      <c r="B6176" s="9"/>
      <c r="C6176" s="9"/>
      <c r="D6176" s="9"/>
      <c r="E6176" s="9"/>
      <c r="F6176" s="9"/>
      <c r="G6176" s="9"/>
      <c r="H6176" s="9"/>
      <c r="I6176" s="9"/>
      <c r="J6176" s="9"/>
      <c r="K6176" s="9"/>
      <c r="L6176" s="9"/>
      <c r="M6176" s="9"/>
      <c r="N6176" s="9"/>
    </row>
    <row r="6177" spans="1:14" x14ac:dyDescent="0.2">
      <c r="A6177" s="9"/>
      <c r="B6177" s="9"/>
      <c r="C6177" s="9"/>
      <c r="D6177" s="9"/>
      <c r="E6177" s="9"/>
      <c r="F6177" s="9"/>
      <c r="G6177" s="9"/>
      <c r="H6177" s="9"/>
      <c r="I6177" s="9"/>
      <c r="J6177" s="9"/>
      <c r="K6177" s="9"/>
      <c r="L6177" s="9"/>
      <c r="M6177" s="9"/>
      <c r="N6177" s="9"/>
    </row>
    <row r="6178" spans="1:14" x14ac:dyDescent="0.2">
      <c r="A6178" s="9"/>
      <c r="B6178" s="9"/>
      <c r="C6178" s="9"/>
      <c r="D6178" s="9"/>
      <c r="E6178" s="9"/>
      <c r="F6178" s="9"/>
      <c r="G6178" s="9"/>
      <c r="H6178" s="9"/>
      <c r="I6178" s="9"/>
      <c r="J6178" s="9"/>
      <c r="K6178" s="9"/>
      <c r="L6178" s="9"/>
      <c r="M6178" s="9"/>
      <c r="N6178" s="9"/>
    </row>
    <row r="6179" spans="1:14" x14ac:dyDescent="0.2">
      <c r="A6179" s="9"/>
      <c r="B6179" s="9"/>
      <c r="C6179" s="9"/>
      <c r="D6179" s="9"/>
      <c r="E6179" s="9"/>
      <c r="F6179" s="9"/>
      <c r="G6179" s="9"/>
      <c r="H6179" s="9"/>
      <c r="I6179" s="9"/>
      <c r="J6179" s="9"/>
      <c r="K6179" s="9"/>
      <c r="L6179" s="9"/>
      <c r="M6179" s="9"/>
      <c r="N6179" s="9"/>
    </row>
    <row r="6180" spans="1:14" x14ac:dyDescent="0.2">
      <c r="A6180" s="9"/>
      <c r="B6180" s="9"/>
      <c r="C6180" s="9"/>
      <c r="D6180" s="9"/>
      <c r="E6180" s="9"/>
      <c r="F6180" s="9"/>
      <c r="G6180" s="9"/>
      <c r="H6180" s="9"/>
      <c r="I6180" s="9"/>
      <c r="J6180" s="9"/>
      <c r="K6180" s="9"/>
      <c r="L6180" s="9"/>
      <c r="M6180" s="9"/>
      <c r="N6180" s="9"/>
    </row>
    <row r="6181" spans="1:14" x14ac:dyDescent="0.2">
      <c r="A6181" s="9"/>
      <c r="B6181" s="9"/>
      <c r="C6181" s="9"/>
      <c r="D6181" s="9"/>
      <c r="E6181" s="9"/>
      <c r="F6181" s="9"/>
      <c r="G6181" s="9"/>
      <c r="H6181" s="9"/>
      <c r="I6181" s="9"/>
      <c r="J6181" s="9"/>
      <c r="K6181" s="9"/>
      <c r="L6181" s="9"/>
      <c r="M6181" s="9"/>
      <c r="N6181" s="9"/>
    </row>
    <row r="6182" spans="1:14" x14ac:dyDescent="0.2">
      <c r="A6182" s="9"/>
      <c r="B6182" s="9"/>
      <c r="C6182" s="9"/>
      <c r="D6182" s="9"/>
      <c r="E6182" s="9"/>
      <c r="F6182" s="9"/>
      <c r="G6182" s="9"/>
      <c r="H6182" s="9"/>
      <c r="I6182" s="9"/>
      <c r="J6182" s="9"/>
      <c r="K6182" s="9"/>
      <c r="L6182" s="9"/>
      <c r="M6182" s="9"/>
      <c r="N6182" s="9"/>
    </row>
    <row r="6183" spans="1:14" x14ac:dyDescent="0.2">
      <c r="A6183" s="9"/>
      <c r="B6183" s="9"/>
      <c r="C6183" s="9"/>
      <c r="D6183" s="9"/>
      <c r="E6183" s="9"/>
      <c r="F6183" s="9"/>
      <c r="G6183" s="9"/>
      <c r="H6183" s="9"/>
      <c r="I6183" s="9"/>
      <c r="J6183" s="9"/>
      <c r="K6183" s="9"/>
      <c r="L6183" s="9"/>
      <c r="M6183" s="9"/>
      <c r="N6183" s="9"/>
    </row>
    <row r="6184" spans="1:14" x14ac:dyDescent="0.2">
      <c r="A6184" s="9"/>
      <c r="B6184" s="9"/>
      <c r="C6184" s="9"/>
      <c r="D6184" s="9"/>
      <c r="E6184" s="9"/>
      <c r="F6184" s="9"/>
      <c r="G6184" s="9"/>
      <c r="H6184" s="9"/>
      <c r="I6184" s="9"/>
      <c r="J6184" s="9"/>
      <c r="K6184" s="9"/>
      <c r="L6184" s="9"/>
      <c r="M6184" s="9"/>
      <c r="N6184" s="9"/>
    </row>
    <row r="6185" spans="1:14" x14ac:dyDescent="0.2">
      <c r="A6185" s="9"/>
      <c r="B6185" s="9"/>
      <c r="C6185" s="9"/>
      <c r="D6185" s="9"/>
      <c r="E6185" s="9"/>
      <c r="F6185" s="9"/>
      <c r="G6185" s="9"/>
      <c r="H6185" s="9"/>
      <c r="I6185" s="9"/>
      <c r="J6185" s="9"/>
      <c r="K6185" s="9"/>
      <c r="L6185" s="9"/>
      <c r="M6185" s="9"/>
      <c r="N6185" s="9"/>
    </row>
    <row r="6186" spans="1:14" x14ac:dyDescent="0.2">
      <c r="A6186" s="9"/>
      <c r="B6186" s="9"/>
      <c r="C6186" s="9"/>
      <c r="D6186" s="9"/>
      <c r="E6186" s="9"/>
      <c r="F6186" s="9"/>
      <c r="G6186" s="9"/>
      <c r="H6186" s="9"/>
      <c r="I6186" s="9"/>
      <c r="J6186" s="9"/>
      <c r="K6186" s="9"/>
      <c r="L6186" s="9"/>
      <c r="M6186" s="9"/>
      <c r="N6186" s="9"/>
    </row>
    <row r="6187" spans="1:14" x14ac:dyDescent="0.2">
      <c r="A6187" s="9"/>
      <c r="B6187" s="9"/>
      <c r="C6187" s="9"/>
      <c r="D6187" s="9"/>
      <c r="E6187" s="9"/>
      <c r="F6187" s="9"/>
      <c r="G6187" s="9"/>
      <c r="H6187" s="9"/>
      <c r="I6187" s="9"/>
      <c r="J6187" s="9"/>
      <c r="K6187" s="9"/>
      <c r="L6187" s="9"/>
      <c r="M6187" s="9"/>
      <c r="N6187" s="9"/>
    </row>
    <row r="6188" spans="1:14" x14ac:dyDescent="0.2">
      <c r="A6188" s="9"/>
      <c r="B6188" s="9"/>
      <c r="C6188" s="9"/>
      <c r="D6188" s="9"/>
      <c r="E6188" s="9"/>
      <c r="F6188" s="9"/>
      <c r="G6188" s="9"/>
      <c r="H6188" s="9"/>
      <c r="I6188" s="9"/>
      <c r="J6188" s="9"/>
      <c r="K6188" s="9"/>
      <c r="L6188" s="9"/>
      <c r="M6188" s="9"/>
      <c r="N6188" s="9"/>
    </row>
    <row r="6189" spans="1:14" x14ac:dyDescent="0.2">
      <c r="A6189" s="9"/>
      <c r="B6189" s="9"/>
      <c r="C6189" s="9"/>
      <c r="D6189" s="9"/>
      <c r="E6189" s="9"/>
      <c r="F6189" s="9"/>
      <c r="G6189" s="9"/>
      <c r="H6189" s="9"/>
      <c r="I6189" s="9"/>
      <c r="J6189" s="9"/>
      <c r="K6189" s="9"/>
      <c r="L6189" s="9"/>
      <c r="M6189" s="9"/>
      <c r="N6189" s="9"/>
    </row>
    <row r="6190" spans="1:14" x14ac:dyDescent="0.2">
      <c r="A6190" s="9"/>
      <c r="B6190" s="9"/>
      <c r="C6190" s="9"/>
      <c r="D6190" s="9"/>
      <c r="E6190" s="9"/>
      <c r="F6190" s="9"/>
      <c r="G6190" s="9"/>
      <c r="H6190" s="9"/>
      <c r="I6190" s="9"/>
      <c r="J6190" s="9"/>
      <c r="K6190" s="9"/>
      <c r="L6190" s="9"/>
      <c r="M6190" s="9"/>
      <c r="N6190" s="9"/>
    </row>
    <row r="6191" spans="1:14" x14ac:dyDescent="0.2">
      <c r="A6191" s="9"/>
      <c r="B6191" s="9"/>
      <c r="C6191" s="9"/>
      <c r="D6191" s="9"/>
      <c r="E6191" s="9"/>
      <c r="F6191" s="9"/>
      <c r="G6191" s="9"/>
      <c r="H6191" s="9"/>
      <c r="I6191" s="9"/>
      <c r="J6191" s="9"/>
      <c r="K6191" s="9"/>
      <c r="L6191" s="9"/>
      <c r="M6191" s="9"/>
      <c r="N6191" s="9"/>
    </row>
    <row r="6192" spans="1:14" x14ac:dyDescent="0.2">
      <c r="A6192" s="9"/>
      <c r="B6192" s="9"/>
      <c r="C6192" s="9"/>
      <c r="D6192" s="9"/>
      <c r="E6192" s="9"/>
      <c r="F6192" s="9"/>
      <c r="G6192" s="9"/>
      <c r="H6192" s="9"/>
      <c r="I6192" s="9"/>
      <c r="J6192" s="9"/>
      <c r="K6192" s="9"/>
      <c r="L6192" s="9"/>
      <c r="M6192" s="9"/>
      <c r="N6192" s="9"/>
    </row>
    <row r="6193" spans="1:14" x14ac:dyDescent="0.2">
      <c r="A6193" s="9"/>
      <c r="B6193" s="9"/>
      <c r="C6193" s="9"/>
      <c r="D6193" s="9"/>
      <c r="E6193" s="9"/>
      <c r="F6193" s="9"/>
      <c r="G6193" s="9"/>
      <c r="H6193" s="9"/>
      <c r="I6193" s="9"/>
      <c r="J6193" s="9"/>
      <c r="K6193" s="9"/>
      <c r="L6193" s="9"/>
      <c r="M6193" s="9"/>
      <c r="N6193" s="9"/>
    </row>
    <row r="6194" spans="1:14" x14ac:dyDescent="0.2">
      <c r="A6194" s="9"/>
      <c r="B6194" s="9"/>
      <c r="C6194" s="9"/>
      <c r="D6194" s="9"/>
      <c r="E6194" s="9"/>
      <c r="F6194" s="9"/>
      <c r="G6194" s="9"/>
      <c r="H6194" s="9"/>
      <c r="I6194" s="9"/>
      <c r="J6194" s="9"/>
      <c r="K6194" s="9"/>
      <c r="L6194" s="9"/>
      <c r="M6194" s="9"/>
      <c r="N6194" s="9"/>
    </row>
    <row r="6195" spans="1:14" x14ac:dyDescent="0.2">
      <c r="A6195" s="9"/>
      <c r="B6195" s="9"/>
      <c r="C6195" s="9"/>
      <c r="D6195" s="9"/>
      <c r="E6195" s="9"/>
      <c r="F6195" s="9"/>
      <c r="G6195" s="9"/>
      <c r="H6195" s="9"/>
      <c r="I6195" s="9"/>
      <c r="J6195" s="9"/>
      <c r="K6195" s="9"/>
      <c r="L6195" s="9"/>
      <c r="M6195" s="9"/>
      <c r="N6195" s="9"/>
    </row>
    <row r="6196" spans="1:14" x14ac:dyDescent="0.2">
      <c r="A6196" s="9"/>
      <c r="B6196" s="9"/>
      <c r="C6196" s="9"/>
      <c r="D6196" s="9"/>
      <c r="E6196" s="9"/>
      <c r="F6196" s="9"/>
      <c r="G6196" s="9"/>
      <c r="H6196" s="9"/>
      <c r="I6196" s="9"/>
      <c r="J6196" s="9"/>
      <c r="K6196" s="9"/>
      <c r="L6196" s="9"/>
      <c r="M6196" s="9"/>
      <c r="N6196" s="9"/>
    </row>
    <row r="6197" spans="1:14" x14ac:dyDescent="0.2">
      <c r="A6197" s="9"/>
      <c r="B6197" s="9"/>
      <c r="C6197" s="9"/>
      <c r="D6197" s="9"/>
      <c r="E6197" s="9"/>
      <c r="F6197" s="9"/>
      <c r="G6197" s="9"/>
      <c r="H6197" s="9"/>
      <c r="I6197" s="9"/>
      <c r="J6197" s="9"/>
      <c r="K6197" s="9"/>
      <c r="L6197" s="9"/>
      <c r="M6197" s="9"/>
      <c r="N6197" s="9"/>
    </row>
    <row r="6198" spans="1:14" x14ac:dyDescent="0.2">
      <c r="A6198" s="9"/>
      <c r="B6198" s="9"/>
      <c r="C6198" s="9"/>
      <c r="D6198" s="9"/>
      <c r="E6198" s="9"/>
      <c r="F6198" s="9"/>
      <c r="G6198" s="9"/>
      <c r="H6198" s="9"/>
      <c r="I6198" s="9"/>
      <c r="J6198" s="9"/>
      <c r="K6198" s="9"/>
      <c r="L6198" s="9"/>
      <c r="M6198" s="9"/>
      <c r="N6198" s="9"/>
    </row>
    <row r="6199" spans="1:14" x14ac:dyDescent="0.2">
      <c r="A6199" s="9"/>
      <c r="B6199" s="9"/>
      <c r="C6199" s="9"/>
      <c r="D6199" s="9"/>
      <c r="E6199" s="9"/>
      <c r="F6199" s="9"/>
      <c r="G6199" s="9"/>
      <c r="H6199" s="9"/>
      <c r="I6199" s="9"/>
      <c r="J6199" s="9"/>
      <c r="K6199" s="9"/>
      <c r="L6199" s="9"/>
      <c r="M6199" s="9"/>
      <c r="N6199" s="9"/>
    </row>
    <row r="6200" spans="1:14" x14ac:dyDescent="0.2">
      <c r="A6200" s="9"/>
      <c r="B6200" s="9"/>
      <c r="C6200" s="9"/>
      <c r="D6200" s="9"/>
      <c r="E6200" s="9"/>
      <c r="F6200" s="9"/>
      <c r="G6200" s="9"/>
      <c r="H6200" s="9"/>
      <c r="I6200" s="9"/>
      <c r="J6200" s="9"/>
      <c r="K6200" s="9"/>
      <c r="L6200" s="9"/>
      <c r="M6200" s="9"/>
      <c r="N6200" s="9"/>
    </row>
    <row r="6201" spans="1:14" x14ac:dyDescent="0.2">
      <c r="A6201" s="9"/>
      <c r="B6201" s="9"/>
      <c r="C6201" s="9"/>
      <c r="D6201" s="9"/>
      <c r="E6201" s="9"/>
      <c r="F6201" s="9"/>
      <c r="G6201" s="9"/>
      <c r="H6201" s="9"/>
      <c r="I6201" s="9"/>
      <c r="J6201" s="9"/>
      <c r="K6201" s="9"/>
      <c r="L6201" s="9"/>
      <c r="M6201" s="9"/>
      <c r="N6201" s="9"/>
    </row>
    <row r="6202" spans="1:14" x14ac:dyDescent="0.2">
      <c r="A6202" s="9"/>
      <c r="B6202" s="9"/>
      <c r="C6202" s="9"/>
      <c r="D6202" s="9"/>
      <c r="E6202" s="9"/>
      <c r="F6202" s="9"/>
      <c r="G6202" s="9"/>
      <c r="H6202" s="9"/>
      <c r="I6202" s="9"/>
      <c r="J6202" s="9"/>
      <c r="K6202" s="9"/>
      <c r="L6202" s="9"/>
      <c r="M6202" s="9"/>
      <c r="N6202" s="9"/>
    </row>
    <row r="6203" spans="1:14" x14ac:dyDescent="0.2">
      <c r="A6203" s="9"/>
      <c r="B6203" s="9"/>
      <c r="C6203" s="9"/>
      <c r="D6203" s="9"/>
      <c r="E6203" s="9"/>
      <c r="F6203" s="9"/>
      <c r="G6203" s="9"/>
      <c r="H6203" s="9"/>
      <c r="I6203" s="9"/>
      <c r="J6203" s="9"/>
      <c r="K6203" s="9"/>
      <c r="L6203" s="9"/>
      <c r="M6203" s="9"/>
      <c r="N6203" s="9"/>
    </row>
    <row r="6204" spans="1:14" x14ac:dyDescent="0.2">
      <c r="A6204" s="9"/>
      <c r="B6204" s="9"/>
      <c r="C6204" s="9"/>
      <c r="D6204" s="9"/>
      <c r="E6204" s="9"/>
      <c r="F6204" s="9"/>
      <c r="G6204" s="9"/>
      <c r="H6204" s="9"/>
      <c r="I6204" s="9"/>
      <c r="J6204" s="9"/>
      <c r="K6204" s="9"/>
      <c r="L6204" s="9"/>
      <c r="M6204" s="9"/>
      <c r="N6204" s="9"/>
    </row>
    <row r="6205" spans="1:14" x14ac:dyDescent="0.2">
      <c r="A6205" s="9"/>
      <c r="B6205" s="9"/>
      <c r="C6205" s="9"/>
      <c r="D6205" s="9"/>
      <c r="E6205" s="9"/>
      <c r="F6205" s="9"/>
      <c r="G6205" s="9"/>
      <c r="H6205" s="9"/>
      <c r="I6205" s="9"/>
      <c r="J6205" s="9"/>
      <c r="K6205" s="9"/>
      <c r="L6205" s="9"/>
      <c r="M6205" s="9"/>
      <c r="N6205" s="9"/>
    </row>
    <row r="6206" spans="1:14" x14ac:dyDescent="0.2">
      <c r="A6206" s="9"/>
      <c r="B6206" s="9"/>
      <c r="C6206" s="9"/>
      <c r="D6206" s="9"/>
      <c r="E6206" s="9"/>
      <c r="F6206" s="9"/>
      <c r="G6206" s="9"/>
      <c r="H6206" s="9"/>
      <c r="I6206" s="9"/>
      <c r="J6206" s="9"/>
      <c r="K6206" s="9"/>
      <c r="L6206" s="9"/>
      <c r="M6206" s="9"/>
      <c r="N6206" s="9"/>
    </row>
    <row r="6207" spans="1:14" x14ac:dyDescent="0.2">
      <c r="A6207" s="9"/>
      <c r="B6207" s="9"/>
      <c r="C6207" s="9"/>
      <c r="D6207" s="9"/>
      <c r="E6207" s="9"/>
      <c r="F6207" s="9"/>
      <c r="G6207" s="9"/>
      <c r="H6207" s="9"/>
      <c r="I6207" s="9"/>
      <c r="J6207" s="9"/>
      <c r="K6207" s="9"/>
      <c r="L6207" s="9"/>
      <c r="M6207" s="9"/>
      <c r="N6207" s="9"/>
    </row>
    <row r="6208" spans="1:14" x14ac:dyDescent="0.2">
      <c r="A6208" s="9"/>
      <c r="B6208" s="9"/>
      <c r="C6208" s="9"/>
      <c r="D6208" s="9"/>
      <c r="E6208" s="9"/>
      <c r="F6208" s="9"/>
      <c r="G6208" s="9"/>
      <c r="H6208" s="9"/>
      <c r="I6208" s="9"/>
      <c r="J6208" s="9"/>
      <c r="K6208" s="9"/>
      <c r="L6208" s="9"/>
      <c r="M6208" s="9"/>
      <c r="N6208" s="9"/>
    </row>
    <row r="6209" spans="1:14" x14ac:dyDescent="0.2">
      <c r="A6209" s="9"/>
      <c r="B6209" s="9"/>
      <c r="C6209" s="9"/>
      <c r="D6209" s="9"/>
      <c r="E6209" s="9"/>
      <c r="F6209" s="9"/>
      <c r="G6209" s="9"/>
      <c r="H6209" s="9"/>
      <c r="I6209" s="9"/>
      <c r="J6209" s="9"/>
      <c r="K6209" s="9"/>
      <c r="L6209" s="9"/>
      <c r="M6209" s="9"/>
      <c r="N6209" s="9"/>
    </row>
    <row r="6210" spans="1:14" x14ac:dyDescent="0.2">
      <c r="A6210" s="9"/>
      <c r="B6210" s="9"/>
      <c r="C6210" s="9"/>
      <c r="D6210" s="9"/>
      <c r="E6210" s="9"/>
      <c r="F6210" s="9"/>
      <c r="G6210" s="9"/>
      <c r="H6210" s="9"/>
      <c r="I6210" s="9"/>
      <c r="J6210" s="9"/>
      <c r="K6210" s="9"/>
      <c r="L6210" s="9"/>
      <c r="M6210" s="9"/>
      <c r="N6210" s="9"/>
    </row>
    <row r="6211" spans="1:14" x14ac:dyDescent="0.2">
      <c r="A6211" s="9"/>
      <c r="B6211" s="9"/>
      <c r="C6211" s="9"/>
      <c r="D6211" s="9"/>
      <c r="E6211" s="9"/>
      <c r="F6211" s="9"/>
      <c r="G6211" s="9"/>
      <c r="H6211" s="9"/>
      <c r="I6211" s="9"/>
      <c r="J6211" s="9"/>
      <c r="K6211" s="9"/>
      <c r="L6211" s="9"/>
      <c r="M6211" s="9"/>
      <c r="N6211" s="9"/>
    </row>
    <row r="6212" spans="1:14" x14ac:dyDescent="0.2">
      <c r="A6212" s="9"/>
      <c r="B6212" s="9"/>
      <c r="C6212" s="9"/>
      <c r="D6212" s="9"/>
      <c r="E6212" s="9"/>
      <c r="F6212" s="9"/>
      <c r="G6212" s="9"/>
      <c r="H6212" s="9"/>
      <c r="I6212" s="9"/>
      <c r="J6212" s="9"/>
      <c r="K6212" s="9"/>
      <c r="L6212" s="9"/>
      <c r="M6212" s="9"/>
      <c r="N6212" s="9"/>
    </row>
    <row r="6213" spans="1:14" x14ac:dyDescent="0.2">
      <c r="A6213" s="9"/>
      <c r="B6213" s="9"/>
      <c r="C6213" s="9"/>
      <c r="D6213" s="9"/>
      <c r="E6213" s="9"/>
      <c r="F6213" s="9"/>
      <c r="G6213" s="9"/>
      <c r="H6213" s="9"/>
      <c r="I6213" s="9"/>
      <c r="J6213" s="9"/>
      <c r="K6213" s="9"/>
      <c r="L6213" s="9"/>
      <c r="M6213" s="9"/>
      <c r="N6213" s="9"/>
    </row>
    <row r="6214" spans="1:14" x14ac:dyDescent="0.2">
      <c r="A6214" s="9"/>
      <c r="B6214" s="9"/>
      <c r="C6214" s="9"/>
      <c r="D6214" s="9"/>
      <c r="E6214" s="9"/>
      <c r="F6214" s="9"/>
      <c r="G6214" s="9"/>
      <c r="H6214" s="9"/>
      <c r="I6214" s="9"/>
      <c r="J6214" s="9"/>
      <c r="K6214" s="9"/>
      <c r="L6214" s="9"/>
      <c r="M6214" s="9"/>
      <c r="N6214" s="9"/>
    </row>
    <row r="6215" spans="1:14" x14ac:dyDescent="0.2">
      <c r="A6215" s="9"/>
      <c r="B6215" s="9"/>
      <c r="C6215" s="9"/>
      <c r="D6215" s="9"/>
      <c r="E6215" s="9"/>
      <c r="F6215" s="9"/>
      <c r="G6215" s="9"/>
      <c r="H6215" s="9"/>
      <c r="I6215" s="9"/>
      <c r="J6215" s="9"/>
      <c r="K6215" s="9"/>
      <c r="L6215" s="9"/>
      <c r="M6215" s="9"/>
      <c r="N6215" s="9"/>
    </row>
    <row r="6216" spans="1:14" x14ac:dyDescent="0.2">
      <c r="A6216" s="9"/>
      <c r="B6216" s="9"/>
      <c r="C6216" s="9"/>
      <c r="D6216" s="9"/>
      <c r="E6216" s="9"/>
      <c r="F6216" s="9"/>
      <c r="G6216" s="9"/>
      <c r="H6216" s="9"/>
      <c r="I6216" s="9"/>
      <c r="J6216" s="9"/>
      <c r="K6216" s="9"/>
      <c r="L6216" s="9"/>
      <c r="M6216" s="9"/>
      <c r="N6216" s="9"/>
    </row>
    <row r="6217" spans="1:14" x14ac:dyDescent="0.2">
      <c r="A6217" s="9"/>
      <c r="B6217" s="9"/>
      <c r="C6217" s="9"/>
      <c r="D6217" s="9"/>
      <c r="E6217" s="9"/>
      <c r="F6217" s="9"/>
      <c r="G6217" s="9"/>
      <c r="H6217" s="9"/>
      <c r="I6217" s="9"/>
      <c r="J6217" s="9"/>
      <c r="K6217" s="9"/>
      <c r="L6217" s="9"/>
      <c r="M6217" s="9"/>
      <c r="N6217" s="9"/>
    </row>
    <row r="6218" spans="1:14" x14ac:dyDescent="0.2">
      <c r="A6218" s="9"/>
      <c r="B6218" s="9"/>
      <c r="C6218" s="9"/>
      <c r="D6218" s="9"/>
      <c r="E6218" s="9"/>
      <c r="F6218" s="9"/>
      <c r="G6218" s="9"/>
      <c r="H6218" s="9"/>
      <c r="I6218" s="9"/>
      <c r="J6218" s="9"/>
      <c r="K6218" s="9"/>
      <c r="L6218" s="9"/>
      <c r="M6218" s="9"/>
      <c r="N6218" s="9"/>
    </row>
    <row r="6219" spans="1:14" x14ac:dyDescent="0.2">
      <c r="A6219" s="9"/>
      <c r="B6219" s="9"/>
      <c r="C6219" s="9"/>
      <c r="D6219" s="9"/>
      <c r="E6219" s="9"/>
      <c r="F6219" s="9"/>
      <c r="G6219" s="9"/>
      <c r="H6219" s="9"/>
      <c r="I6219" s="9"/>
      <c r="J6219" s="9"/>
      <c r="K6219" s="9"/>
      <c r="L6219" s="9"/>
      <c r="M6219" s="9"/>
      <c r="N6219" s="9"/>
    </row>
    <row r="6220" spans="1:14" x14ac:dyDescent="0.2">
      <c r="A6220" s="9"/>
      <c r="B6220" s="9"/>
      <c r="C6220" s="9"/>
      <c r="D6220" s="9"/>
      <c r="E6220" s="9"/>
      <c r="F6220" s="9"/>
      <c r="G6220" s="9"/>
      <c r="H6220" s="9"/>
      <c r="I6220" s="9"/>
      <c r="J6220" s="9"/>
      <c r="K6220" s="9"/>
      <c r="L6220" s="9"/>
      <c r="M6220" s="9"/>
      <c r="N6220" s="9"/>
    </row>
    <row r="6221" spans="1:14" x14ac:dyDescent="0.2">
      <c r="A6221" s="9"/>
      <c r="B6221" s="9"/>
      <c r="C6221" s="9"/>
      <c r="D6221" s="9"/>
      <c r="E6221" s="9"/>
      <c r="F6221" s="9"/>
      <c r="G6221" s="9"/>
      <c r="H6221" s="9"/>
      <c r="I6221" s="9"/>
      <c r="J6221" s="9"/>
      <c r="K6221" s="9"/>
      <c r="L6221" s="9"/>
      <c r="M6221" s="9"/>
      <c r="N6221" s="9"/>
    </row>
    <row r="6222" spans="1:14" x14ac:dyDescent="0.2">
      <c r="A6222" s="9"/>
      <c r="B6222" s="9"/>
      <c r="C6222" s="9"/>
      <c r="D6222" s="9"/>
      <c r="E6222" s="9"/>
      <c r="F6222" s="9"/>
      <c r="G6222" s="9"/>
      <c r="H6222" s="9"/>
      <c r="I6222" s="9"/>
      <c r="J6222" s="9"/>
      <c r="K6222" s="9"/>
      <c r="L6222" s="9"/>
      <c r="M6222" s="9"/>
      <c r="N6222" s="9"/>
    </row>
    <row r="6223" spans="1:14" x14ac:dyDescent="0.2">
      <c r="A6223" s="9"/>
      <c r="B6223" s="9"/>
      <c r="C6223" s="9"/>
      <c r="D6223" s="9"/>
      <c r="E6223" s="9"/>
      <c r="F6223" s="9"/>
      <c r="G6223" s="9"/>
      <c r="H6223" s="9"/>
      <c r="I6223" s="9"/>
      <c r="J6223" s="9"/>
      <c r="K6223" s="9"/>
      <c r="L6223" s="9"/>
      <c r="M6223" s="9"/>
      <c r="N6223" s="9"/>
    </row>
    <row r="6224" spans="1:14" x14ac:dyDescent="0.2">
      <c r="A6224" s="9"/>
      <c r="B6224" s="9"/>
      <c r="C6224" s="9"/>
      <c r="D6224" s="9"/>
      <c r="E6224" s="9"/>
      <c r="F6224" s="9"/>
      <c r="G6224" s="9"/>
      <c r="H6224" s="9"/>
      <c r="I6224" s="9"/>
      <c r="J6224" s="9"/>
      <c r="K6224" s="9"/>
      <c r="L6224" s="9"/>
      <c r="M6224" s="9"/>
      <c r="N6224" s="9"/>
    </row>
    <row r="6225" spans="1:14" x14ac:dyDescent="0.2">
      <c r="A6225" s="9"/>
      <c r="B6225" s="9"/>
      <c r="C6225" s="9"/>
      <c r="D6225" s="9"/>
      <c r="E6225" s="9"/>
      <c r="F6225" s="9"/>
      <c r="G6225" s="9"/>
      <c r="H6225" s="9"/>
      <c r="I6225" s="9"/>
      <c r="J6225" s="9"/>
      <c r="K6225" s="9"/>
      <c r="L6225" s="9"/>
      <c r="M6225" s="9"/>
      <c r="N6225" s="9"/>
    </row>
    <row r="6226" spans="1:14" x14ac:dyDescent="0.2">
      <c r="A6226" s="9"/>
      <c r="B6226" s="9"/>
      <c r="C6226" s="9"/>
      <c r="D6226" s="9"/>
      <c r="E6226" s="9"/>
      <c r="F6226" s="9"/>
      <c r="G6226" s="9"/>
      <c r="H6226" s="9"/>
      <c r="I6226" s="9"/>
      <c r="J6226" s="9"/>
      <c r="K6226" s="9"/>
      <c r="L6226" s="9"/>
      <c r="M6226" s="9"/>
      <c r="N6226" s="9"/>
    </row>
    <row r="6227" spans="1:14" x14ac:dyDescent="0.2">
      <c r="A6227" s="9"/>
      <c r="B6227" s="9"/>
      <c r="C6227" s="9"/>
      <c r="D6227" s="9"/>
      <c r="E6227" s="9"/>
      <c r="F6227" s="9"/>
      <c r="G6227" s="9"/>
      <c r="H6227" s="9"/>
      <c r="I6227" s="9"/>
      <c r="J6227" s="9"/>
      <c r="K6227" s="9"/>
      <c r="L6227" s="9"/>
      <c r="M6227" s="9"/>
      <c r="N6227" s="9"/>
    </row>
    <row r="6228" spans="1:14" x14ac:dyDescent="0.2">
      <c r="A6228" s="9"/>
      <c r="B6228" s="9"/>
      <c r="C6228" s="9"/>
      <c r="D6228" s="9"/>
      <c r="E6228" s="9"/>
      <c r="F6228" s="9"/>
      <c r="G6228" s="9"/>
      <c r="H6228" s="9"/>
      <c r="I6228" s="9"/>
      <c r="J6228" s="9"/>
      <c r="K6228" s="9"/>
      <c r="L6228" s="9"/>
      <c r="M6228" s="9"/>
      <c r="N6228" s="9"/>
    </row>
    <row r="6229" spans="1:14" x14ac:dyDescent="0.2">
      <c r="A6229" s="9"/>
      <c r="B6229" s="9"/>
      <c r="C6229" s="9"/>
      <c r="D6229" s="9"/>
      <c r="E6229" s="9"/>
      <c r="F6229" s="9"/>
      <c r="G6229" s="9"/>
      <c r="H6229" s="9"/>
      <c r="I6229" s="9"/>
      <c r="J6229" s="9"/>
      <c r="K6229" s="9"/>
      <c r="L6229" s="9"/>
      <c r="M6229" s="9"/>
      <c r="N6229" s="9"/>
    </row>
    <row r="6230" spans="1:14" x14ac:dyDescent="0.2">
      <c r="A6230" s="9"/>
      <c r="B6230" s="9"/>
      <c r="C6230" s="9"/>
      <c r="D6230" s="9"/>
      <c r="E6230" s="9"/>
      <c r="F6230" s="9"/>
      <c r="G6230" s="9"/>
      <c r="H6230" s="9"/>
      <c r="I6230" s="9"/>
      <c r="J6230" s="9"/>
      <c r="K6230" s="9"/>
      <c r="L6230" s="9"/>
      <c r="M6230" s="9"/>
      <c r="N6230" s="9"/>
    </row>
    <row r="6231" spans="1:14" x14ac:dyDescent="0.2">
      <c r="A6231" s="9"/>
      <c r="B6231" s="9"/>
      <c r="C6231" s="9"/>
      <c r="D6231" s="9"/>
      <c r="E6231" s="9"/>
      <c r="F6231" s="9"/>
      <c r="G6231" s="9"/>
      <c r="H6231" s="9"/>
      <c r="I6231" s="9"/>
      <c r="J6231" s="9"/>
      <c r="K6231" s="9"/>
      <c r="L6231" s="9"/>
      <c r="M6231" s="9"/>
      <c r="N6231" s="9"/>
    </row>
    <row r="6232" spans="1:14" x14ac:dyDescent="0.2">
      <c r="A6232" s="9"/>
      <c r="B6232" s="9"/>
      <c r="C6232" s="9"/>
      <c r="D6232" s="9"/>
      <c r="E6232" s="9"/>
      <c r="F6232" s="9"/>
      <c r="G6232" s="9"/>
      <c r="H6232" s="9"/>
      <c r="I6232" s="9"/>
      <c r="J6232" s="9"/>
      <c r="K6232" s="9"/>
      <c r="L6232" s="9"/>
      <c r="M6232" s="9"/>
      <c r="N6232" s="9"/>
    </row>
    <row r="6233" spans="1:14" x14ac:dyDescent="0.2">
      <c r="A6233" s="9"/>
      <c r="B6233" s="9"/>
      <c r="C6233" s="9"/>
      <c r="D6233" s="9"/>
      <c r="E6233" s="9"/>
      <c r="F6233" s="9"/>
      <c r="G6233" s="9"/>
      <c r="H6233" s="9"/>
      <c r="I6233" s="9"/>
      <c r="J6233" s="9"/>
      <c r="K6233" s="9"/>
      <c r="L6233" s="9"/>
      <c r="M6233" s="9"/>
      <c r="N6233" s="9"/>
    </row>
    <row r="6234" spans="1:14" x14ac:dyDescent="0.2">
      <c r="A6234" s="9"/>
      <c r="B6234" s="9"/>
      <c r="C6234" s="9"/>
      <c r="D6234" s="9"/>
      <c r="E6234" s="9"/>
      <c r="F6234" s="9"/>
      <c r="G6234" s="9"/>
      <c r="H6234" s="9"/>
      <c r="I6234" s="9"/>
      <c r="J6234" s="9"/>
      <c r="K6234" s="9"/>
      <c r="L6234" s="9"/>
      <c r="M6234" s="9"/>
      <c r="N6234" s="9"/>
    </row>
    <row r="6235" spans="1:14" x14ac:dyDescent="0.2">
      <c r="A6235" s="9"/>
      <c r="B6235" s="9"/>
      <c r="C6235" s="9"/>
      <c r="D6235" s="9"/>
      <c r="E6235" s="9"/>
      <c r="F6235" s="9"/>
      <c r="G6235" s="9"/>
      <c r="H6235" s="9"/>
      <c r="I6235" s="9"/>
      <c r="J6235" s="9"/>
      <c r="K6235" s="9"/>
      <c r="L6235" s="9"/>
      <c r="M6235" s="9"/>
      <c r="N6235" s="9"/>
    </row>
    <row r="6236" spans="1:14" x14ac:dyDescent="0.2">
      <c r="A6236" s="9"/>
      <c r="B6236" s="9"/>
      <c r="C6236" s="9"/>
      <c r="D6236" s="9"/>
      <c r="E6236" s="9"/>
      <c r="F6236" s="9"/>
      <c r="G6236" s="9"/>
      <c r="H6236" s="9"/>
      <c r="I6236" s="9"/>
      <c r="J6236" s="9"/>
      <c r="K6236" s="9"/>
      <c r="L6236" s="9"/>
      <c r="M6236" s="9"/>
      <c r="N6236" s="9"/>
    </row>
    <row r="6237" spans="1:14" x14ac:dyDescent="0.2">
      <c r="A6237" s="9"/>
      <c r="B6237" s="9"/>
      <c r="C6237" s="9"/>
      <c r="D6237" s="9"/>
      <c r="E6237" s="9"/>
      <c r="F6237" s="9"/>
      <c r="G6237" s="9"/>
      <c r="H6237" s="9"/>
      <c r="I6237" s="9"/>
      <c r="J6237" s="9"/>
      <c r="K6237" s="9"/>
      <c r="L6237" s="9"/>
      <c r="M6237" s="9"/>
      <c r="N6237" s="9"/>
    </row>
    <row r="6238" spans="1:14" x14ac:dyDescent="0.2">
      <c r="A6238" s="9"/>
      <c r="B6238" s="9"/>
      <c r="C6238" s="9"/>
      <c r="D6238" s="9"/>
      <c r="E6238" s="9"/>
      <c r="F6238" s="9"/>
      <c r="G6238" s="9"/>
      <c r="H6238" s="9"/>
      <c r="I6238" s="9"/>
      <c r="J6238" s="9"/>
      <c r="K6238" s="9"/>
      <c r="L6238" s="9"/>
      <c r="M6238" s="9"/>
      <c r="N6238" s="9"/>
    </row>
    <row r="6239" spans="1:14" x14ac:dyDescent="0.2">
      <c r="A6239" s="9"/>
      <c r="B6239" s="9"/>
      <c r="C6239" s="9"/>
      <c r="D6239" s="9"/>
      <c r="E6239" s="9"/>
      <c r="F6239" s="9"/>
      <c r="G6239" s="9"/>
      <c r="H6239" s="9"/>
      <c r="I6239" s="9"/>
      <c r="J6239" s="9"/>
      <c r="K6239" s="9"/>
      <c r="L6239" s="9"/>
      <c r="M6239" s="9"/>
      <c r="N6239" s="9"/>
    </row>
    <row r="6240" spans="1:14" x14ac:dyDescent="0.2">
      <c r="A6240" s="9"/>
      <c r="B6240" s="9"/>
      <c r="C6240" s="9"/>
      <c r="D6240" s="9"/>
      <c r="E6240" s="9"/>
      <c r="F6240" s="9"/>
      <c r="G6240" s="9"/>
      <c r="H6240" s="9"/>
      <c r="I6240" s="9"/>
      <c r="J6240" s="9"/>
      <c r="K6240" s="9"/>
      <c r="L6240" s="9"/>
      <c r="M6240" s="9"/>
      <c r="N6240" s="9"/>
    </row>
    <row r="6241" spans="1:14" x14ac:dyDescent="0.2">
      <c r="A6241" s="9"/>
      <c r="B6241" s="9"/>
      <c r="C6241" s="9"/>
      <c r="D6241" s="9"/>
      <c r="E6241" s="9"/>
      <c r="F6241" s="9"/>
      <c r="G6241" s="9"/>
      <c r="H6241" s="9"/>
      <c r="I6241" s="9"/>
      <c r="J6241" s="9"/>
      <c r="K6241" s="9"/>
      <c r="L6241" s="9"/>
      <c r="M6241" s="9"/>
      <c r="N6241" s="9"/>
    </row>
    <row r="6242" spans="1:14" x14ac:dyDescent="0.2">
      <c r="A6242" s="9"/>
      <c r="B6242" s="9"/>
      <c r="C6242" s="9"/>
      <c r="D6242" s="9"/>
      <c r="E6242" s="9"/>
      <c r="F6242" s="9"/>
      <c r="G6242" s="9"/>
      <c r="H6242" s="9"/>
      <c r="I6242" s="9"/>
      <c r="J6242" s="9"/>
      <c r="K6242" s="9"/>
      <c r="L6242" s="9"/>
      <c r="M6242" s="9"/>
      <c r="N6242" s="9"/>
    </row>
    <row r="6243" spans="1:14" x14ac:dyDescent="0.2">
      <c r="A6243" s="9"/>
      <c r="B6243" s="9"/>
      <c r="C6243" s="9"/>
      <c r="D6243" s="9"/>
      <c r="E6243" s="9"/>
      <c r="F6243" s="9"/>
      <c r="G6243" s="9"/>
      <c r="H6243" s="9"/>
      <c r="I6243" s="9"/>
      <c r="J6243" s="9"/>
      <c r="K6243" s="9"/>
      <c r="L6243" s="9"/>
      <c r="M6243" s="9"/>
      <c r="N6243" s="9"/>
    </row>
    <row r="6244" spans="1:14" x14ac:dyDescent="0.2">
      <c r="A6244" s="9"/>
      <c r="B6244" s="9"/>
      <c r="C6244" s="9"/>
      <c r="D6244" s="9"/>
      <c r="E6244" s="9"/>
      <c r="F6244" s="9"/>
      <c r="G6244" s="9"/>
      <c r="H6244" s="9"/>
      <c r="I6244" s="9"/>
      <c r="J6244" s="9"/>
      <c r="K6244" s="9"/>
      <c r="L6244" s="9"/>
      <c r="M6244" s="9"/>
      <c r="N6244" s="9"/>
    </row>
    <row r="6245" spans="1:14" x14ac:dyDescent="0.2">
      <c r="A6245" s="9"/>
      <c r="B6245" s="9"/>
      <c r="C6245" s="9"/>
      <c r="D6245" s="9"/>
      <c r="E6245" s="9"/>
      <c r="F6245" s="9"/>
      <c r="G6245" s="9"/>
      <c r="H6245" s="9"/>
      <c r="I6245" s="9"/>
      <c r="J6245" s="9"/>
      <c r="K6245" s="9"/>
      <c r="L6245" s="9"/>
      <c r="M6245" s="9"/>
      <c r="N6245" s="9"/>
    </row>
    <row r="6246" spans="1:14" x14ac:dyDescent="0.2">
      <c r="A6246" s="9"/>
      <c r="B6246" s="9"/>
      <c r="C6246" s="9"/>
      <c r="D6246" s="9"/>
      <c r="E6246" s="9"/>
      <c r="F6246" s="9"/>
      <c r="G6246" s="9"/>
      <c r="H6246" s="9"/>
      <c r="I6246" s="9"/>
      <c r="J6246" s="9"/>
      <c r="K6246" s="9"/>
      <c r="L6246" s="9"/>
      <c r="M6246" s="9"/>
      <c r="N6246" s="9"/>
    </row>
    <row r="6247" spans="1:14" x14ac:dyDescent="0.2">
      <c r="A6247" s="9"/>
      <c r="B6247" s="9"/>
      <c r="C6247" s="9"/>
      <c r="D6247" s="9"/>
      <c r="E6247" s="9"/>
      <c r="F6247" s="9"/>
      <c r="G6247" s="9"/>
      <c r="H6247" s="9"/>
      <c r="I6247" s="9"/>
      <c r="J6247" s="9"/>
      <c r="K6247" s="9"/>
      <c r="L6247" s="9"/>
      <c r="M6247" s="9"/>
      <c r="N6247" s="9"/>
    </row>
    <row r="6248" spans="1:14" x14ac:dyDescent="0.2">
      <c r="A6248" s="9"/>
      <c r="B6248" s="9"/>
      <c r="C6248" s="9"/>
      <c r="D6248" s="9"/>
      <c r="E6248" s="9"/>
      <c r="F6248" s="9"/>
      <c r="G6248" s="9"/>
      <c r="H6248" s="9"/>
      <c r="I6248" s="9"/>
      <c r="J6248" s="9"/>
      <c r="K6248" s="9"/>
      <c r="L6248" s="9"/>
      <c r="M6248" s="9"/>
      <c r="N6248" s="9"/>
    </row>
    <row r="6249" spans="1:14" x14ac:dyDescent="0.2">
      <c r="A6249" s="9"/>
      <c r="B6249" s="9"/>
      <c r="C6249" s="9"/>
      <c r="D6249" s="9"/>
      <c r="E6249" s="9"/>
      <c r="F6249" s="9"/>
      <c r="G6249" s="9"/>
      <c r="H6249" s="9"/>
      <c r="I6249" s="9"/>
      <c r="J6249" s="9"/>
      <c r="K6249" s="9"/>
      <c r="L6249" s="9"/>
      <c r="M6249" s="9"/>
      <c r="N6249" s="9"/>
    </row>
    <row r="6250" spans="1:14" x14ac:dyDescent="0.2">
      <c r="A6250" s="9"/>
      <c r="B6250" s="9"/>
      <c r="C6250" s="9"/>
      <c r="D6250" s="9"/>
      <c r="E6250" s="9"/>
      <c r="F6250" s="9"/>
      <c r="G6250" s="9"/>
      <c r="H6250" s="9"/>
      <c r="I6250" s="9"/>
      <c r="J6250" s="9"/>
      <c r="K6250" s="9"/>
      <c r="L6250" s="9"/>
      <c r="M6250" s="9"/>
      <c r="N6250" s="9"/>
    </row>
    <row r="6251" spans="1:14" x14ac:dyDescent="0.2">
      <c r="A6251" s="9"/>
      <c r="B6251" s="9"/>
      <c r="C6251" s="9"/>
      <c r="D6251" s="9"/>
      <c r="E6251" s="9"/>
      <c r="F6251" s="9"/>
      <c r="G6251" s="9"/>
      <c r="H6251" s="9"/>
      <c r="I6251" s="9"/>
      <c r="J6251" s="9"/>
      <c r="K6251" s="9"/>
      <c r="L6251" s="9"/>
      <c r="M6251" s="9"/>
      <c r="N6251" s="9"/>
    </row>
    <row r="6252" spans="1:14" x14ac:dyDescent="0.2">
      <c r="A6252" s="9"/>
      <c r="B6252" s="9"/>
      <c r="C6252" s="9"/>
      <c r="D6252" s="9"/>
      <c r="E6252" s="9"/>
      <c r="F6252" s="9"/>
      <c r="G6252" s="9"/>
      <c r="H6252" s="9"/>
      <c r="I6252" s="9"/>
      <c r="J6252" s="9"/>
      <c r="K6252" s="9"/>
      <c r="L6252" s="9"/>
      <c r="M6252" s="9"/>
      <c r="N6252" s="9"/>
    </row>
    <row r="6253" spans="1:14" x14ac:dyDescent="0.2">
      <c r="A6253" s="9"/>
      <c r="B6253" s="9"/>
      <c r="C6253" s="9"/>
      <c r="D6253" s="9"/>
      <c r="E6253" s="9"/>
      <c r="F6253" s="9"/>
      <c r="G6253" s="9"/>
      <c r="H6253" s="9"/>
      <c r="I6253" s="9"/>
      <c r="J6253" s="9"/>
      <c r="K6253" s="9"/>
      <c r="L6253" s="9"/>
      <c r="M6253" s="9"/>
      <c r="N6253" s="9"/>
    </row>
    <row r="6254" spans="1:14" x14ac:dyDescent="0.2">
      <c r="A6254" s="9"/>
      <c r="B6254" s="9"/>
      <c r="C6254" s="9"/>
      <c r="D6254" s="9"/>
      <c r="E6254" s="9"/>
      <c r="F6254" s="9"/>
      <c r="G6254" s="9"/>
      <c r="H6254" s="9"/>
      <c r="I6254" s="9"/>
      <c r="J6254" s="9"/>
      <c r="K6254" s="9"/>
      <c r="L6254" s="9"/>
      <c r="M6254" s="9"/>
      <c r="N6254" s="9"/>
    </row>
    <row r="6255" spans="1:14" x14ac:dyDescent="0.2">
      <c r="A6255" s="9"/>
      <c r="B6255" s="9"/>
      <c r="C6255" s="9"/>
      <c r="D6255" s="9"/>
      <c r="E6255" s="9"/>
      <c r="F6255" s="9"/>
      <c r="G6255" s="9"/>
      <c r="H6255" s="9"/>
      <c r="I6255" s="9"/>
      <c r="J6255" s="9"/>
      <c r="K6255" s="9"/>
      <c r="L6255" s="9"/>
      <c r="M6255" s="9"/>
      <c r="N6255" s="9"/>
    </row>
    <row r="6256" spans="1:14" x14ac:dyDescent="0.2">
      <c r="A6256" s="9"/>
      <c r="B6256" s="9"/>
      <c r="C6256" s="9"/>
      <c r="D6256" s="9"/>
      <c r="E6256" s="9"/>
      <c r="F6256" s="9"/>
      <c r="G6256" s="9"/>
      <c r="H6256" s="9"/>
      <c r="I6256" s="9"/>
      <c r="J6256" s="9"/>
      <c r="K6256" s="9"/>
      <c r="L6256" s="9"/>
      <c r="M6256" s="9"/>
      <c r="N6256" s="9"/>
    </row>
    <row r="6257" spans="1:14" x14ac:dyDescent="0.2">
      <c r="A6257" s="9"/>
      <c r="B6257" s="9"/>
      <c r="C6257" s="9"/>
      <c r="D6257" s="9"/>
      <c r="E6257" s="9"/>
      <c r="F6257" s="9"/>
      <c r="G6257" s="9"/>
      <c r="H6257" s="9"/>
      <c r="I6257" s="9"/>
      <c r="J6257" s="9"/>
      <c r="K6257" s="9"/>
      <c r="L6257" s="9"/>
      <c r="M6257" s="9"/>
      <c r="N6257" s="9"/>
    </row>
    <row r="6258" spans="1:14" x14ac:dyDescent="0.2">
      <c r="A6258" s="9"/>
      <c r="B6258" s="9"/>
      <c r="C6258" s="9"/>
      <c r="D6258" s="9"/>
      <c r="E6258" s="9"/>
      <c r="F6258" s="9"/>
      <c r="G6258" s="9"/>
      <c r="H6258" s="9"/>
      <c r="I6258" s="9"/>
      <c r="J6258" s="9"/>
      <c r="K6258" s="9"/>
      <c r="L6258" s="9"/>
      <c r="M6258" s="9"/>
      <c r="N6258" s="9"/>
    </row>
    <row r="6259" spans="1:14" x14ac:dyDescent="0.2">
      <c r="A6259" s="9"/>
      <c r="B6259" s="9"/>
      <c r="C6259" s="9"/>
      <c r="D6259" s="9"/>
      <c r="E6259" s="9"/>
      <c r="F6259" s="9"/>
      <c r="G6259" s="9"/>
      <c r="H6259" s="9"/>
      <c r="I6259" s="9"/>
      <c r="J6259" s="9"/>
      <c r="K6259" s="9"/>
      <c r="L6259" s="9"/>
      <c r="M6259" s="9"/>
      <c r="N6259" s="9"/>
    </row>
    <row r="6260" spans="1:14" x14ac:dyDescent="0.2">
      <c r="A6260" s="9"/>
      <c r="B6260" s="9"/>
      <c r="C6260" s="9"/>
      <c r="D6260" s="9"/>
      <c r="E6260" s="9"/>
      <c r="F6260" s="9"/>
      <c r="G6260" s="9"/>
      <c r="H6260" s="9"/>
      <c r="I6260" s="9"/>
      <c r="J6260" s="9"/>
      <c r="K6260" s="9"/>
      <c r="L6260" s="9"/>
      <c r="M6260" s="9"/>
      <c r="N6260" s="9"/>
    </row>
    <row r="6261" spans="1:14" x14ac:dyDescent="0.2">
      <c r="A6261" s="9"/>
      <c r="B6261" s="9"/>
      <c r="C6261" s="9"/>
      <c r="D6261" s="9"/>
      <c r="E6261" s="9"/>
      <c r="F6261" s="9"/>
      <c r="G6261" s="9"/>
      <c r="H6261" s="9"/>
      <c r="I6261" s="9"/>
      <c r="J6261" s="9"/>
      <c r="K6261" s="9"/>
      <c r="L6261" s="9"/>
      <c r="M6261" s="9"/>
      <c r="N6261" s="9"/>
    </row>
    <row r="6262" spans="1:14" x14ac:dyDescent="0.2">
      <c r="A6262" s="9"/>
      <c r="B6262" s="9"/>
      <c r="C6262" s="9"/>
      <c r="D6262" s="9"/>
      <c r="E6262" s="9"/>
      <c r="F6262" s="9"/>
      <c r="G6262" s="9"/>
      <c r="H6262" s="9"/>
      <c r="I6262" s="9"/>
      <c r="J6262" s="9"/>
      <c r="K6262" s="9"/>
      <c r="L6262" s="9"/>
      <c r="M6262" s="9"/>
      <c r="N6262" s="9"/>
    </row>
    <row r="6263" spans="1:14" x14ac:dyDescent="0.2">
      <c r="A6263" s="9"/>
      <c r="B6263" s="9"/>
      <c r="C6263" s="9"/>
      <c r="D6263" s="9"/>
      <c r="E6263" s="9"/>
      <c r="F6263" s="9"/>
      <c r="G6263" s="9"/>
      <c r="H6263" s="9"/>
      <c r="I6263" s="9"/>
      <c r="J6263" s="9"/>
      <c r="K6263" s="9"/>
      <c r="L6263" s="9"/>
      <c r="M6263" s="9"/>
      <c r="N6263" s="9"/>
    </row>
    <row r="6264" spans="1:14" x14ac:dyDescent="0.2">
      <c r="A6264" s="9"/>
      <c r="B6264" s="9"/>
      <c r="C6264" s="9"/>
      <c r="D6264" s="9"/>
      <c r="E6264" s="9"/>
      <c r="F6264" s="9"/>
      <c r="G6264" s="9"/>
      <c r="H6264" s="9"/>
      <c r="I6264" s="9"/>
      <c r="J6264" s="9"/>
      <c r="K6264" s="9"/>
      <c r="L6264" s="9"/>
      <c r="M6264" s="9"/>
      <c r="N6264" s="9"/>
    </row>
    <row r="6265" spans="1:14" x14ac:dyDescent="0.2">
      <c r="A6265" s="9"/>
      <c r="B6265" s="9"/>
      <c r="C6265" s="9"/>
      <c r="D6265" s="9"/>
      <c r="E6265" s="9"/>
      <c r="F6265" s="9"/>
      <c r="G6265" s="9"/>
      <c r="H6265" s="9"/>
      <c r="I6265" s="9"/>
      <c r="J6265" s="9"/>
      <c r="K6265" s="9"/>
      <c r="L6265" s="9"/>
      <c r="M6265" s="9"/>
      <c r="N6265" s="9"/>
    </row>
    <row r="6266" spans="1:14" x14ac:dyDescent="0.2">
      <c r="A6266" s="9"/>
      <c r="B6266" s="9"/>
      <c r="C6266" s="9"/>
      <c r="D6266" s="9"/>
      <c r="E6266" s="9"/>
      <c r="F6266" s="9"/>
      <c r="G6266" s="9"/>
      <c r="H6266" s="9"/>
      <c r="I6266" s="9"/>
      <c r="J6266" s="9"/>
      <c r="K6266" s="9"/>
      <c r="L6266" s="9"/>
      <c r="M6266" s="9"/>
      <c r="N6266" s="9"/>
    </row>
    <row r="6267" spans="1:14" x14ac:dyDescent="0.2">
      <c r="A6267" s="9"/>
      <c r="B6267" s="9"/>
      <c r="C6267" s="9"/>
      <c r="D6267" s="9"/>
      <c r="E6267" s="9"/>
      <c r="F6267" s="9"/>
      <c r="G6267" s="9"/>
      <c r="H6267" s="9"/>
      <c r="I6267" s="9"/>
      <c r="J6267" s="9"/>
      <c r="K6267" s="9"/>
      <c r="L6267" s="9"/>
      <c r="M6267" s="9"/>
      <c r="N6267" s="9"/>
    </row>
    <row r="6268" spans="1:14" x14ac:dyDescent="0.2">
      <c r="A6268" s="9"/>
      <c r="B6268" s="9"/>
      <c r="C6268" s="9"/>
      <c r="D6268" s="9"/>
      <c r="E6268" s="9"/>
      <c r="F6268" s="9"/>
      <c r="G6268" s="9"/>
      <c r="H6268" s="9"/>
      <c r="I6268" s="9"/>
      <c r="J6268" s="9"/>
      <c r="K6268" s="9"/>
      <c r="L6268" s="9"/>
      <c r="M6268" s="9"/>
      <c r="N6268" s="9"/>
    </row>
    <row r="6269" spans="1:14" x14ac:dyDescent="0.2">
      <c r="A6269" s="9"/>
      <c r="B6269" s="9"/>
      <c r="C6269" s="9"/>
      <c r="D6269" s="9"/>
      <c r="E6269" s="9"/>
      <c r="F6269" s="9"/>
      <c r="G6269" s="9"/>
      <c r="H6269" s="9"/>
      <c r="I6269" s="9"/>
      <c r="J6269" s="9"/>
      <c r="K6269" s="9"/>
      <c r="L6269" s="9"/>
      <c r="M6269" s="9"/>
      <c r="N6269" s="9"/>
    </row>
    <row r="6270" spans="1:14" x14ac:dyDescent="0.2">
      <c r="A6270" s="9"/>
      <c r="B6270" s="9"/>
      <c r="C6270" s="9"/>
      <c r="D6270" s="9"/>
      <c r="E6270" s="9"/>
      <c r="F6270" s="9"/>
      <c r="G6270" s="9"/>
      <c r="H6270" s="9"/>
      <c r="I6270" s="9"/>
      <c r="J6270" s="9"/>
      <c r="K6270" s="9"/>
      <c r="L6270" s="9"/>
      <c r="M6270" s="9"/>
      <c r="N6270" s="9"/>
    </row>
    <row r="6271" spans="1:14" x14ac:dyDescent="0.2">
      <c r="A6271" s="9"/>
      <c r="B6271" s="9"/>
      <c r="C6271" s="9"/>
      <c r="D6271" s="9"/>
      <c r="E6271" s="9"/>
      <c r="F6271" s="9"/>
      <c r="G6271" s="9"/>
      <c r="H6271" s="9"/>
      <c r="I6271" s="9"/>
      <c r="J6271" s="9"/>
      <c r="K6271" s="9"/>
      <c r="L6271" s="9"/>
      <c r="M6271" s="9"/>
      <c r="N6271" s="9"/>
    </row>
    <row r="6272" spans="1:14" x14ac:dyDescent="0.2">
      <c r="A6272" s="9"/>
      <c r="B6272" s="9"/>
      <c r="C6272" s="9"/>
      <c r="D6272" s="9"/>
      <c r="E6272" s="9"/>
      <c r="F6272" s="9"/>
      <c r="G6272" s="9"/>
      <c r="H6272" s="9"/>
      <c r="I6272" s="9"/>
      <c r="J6272" s="9"/>
      <c r="K6272" s="9"/>
      <c r="L6272" s="9"/>
      <c r="M6272" s="9"/>
      <c r="N6272" s="9"/>
    </row>
    <row r="6273" spans="1:14" x14ac:dyDescent="0.2">
      <c r="A6273" s="9"/>
      <c r="B6273" s="9"/>
      <c r="C6273" s="9"/>
      <c r="D6273" s="9"/>
      <c r="E6273" s="9"/>
      <c r="F6273" s="9"/>
      <c r="G6273" s="9"/>
      <c r="H6273" s="9"/>
      <c r="I6273" s="9"/>
      <c r="J6273" s="9"/>
      <c r="K6273" s="9"/>
      <c r="L6273" s="9"/>
      <c r="M6273" s="9"/>
      <c r="N6273" s="9"/>
    </row>
    <row r="6274" spans="1:14" x14ac:dyDescent="0.2">
      <c r="A6274" s="9"/>
      <c r="B6274" s="9"/>
      <c r="C6274" s="9"/>
      <c r="D6274" s="9"/>
      <c r="E6274" s="9"/>
      <c r="F6274" s="9"/>
      <c r="G6274" s="9"/>
      <c r="H6274" s="9"/>
      <c r="I6274" s="9"/>
      <c r="J6274" s="9"/>
      <c r="K6274" s="9"/>
      <c r="L6274" s="9"/>
      <c r="M6274" s="9"/>
      <c r="N6274" s="9"/>
    </row>
    <row r="6275" spans="1:14" x14ac:dyDescent="0.2">
      <c r="A6275" s="9"/>
      <c r="B6275" s="9"/>
      <c r="C6275" s="9"/>
      <c r="D6275" s="9"/>
      <c r="E6275" s="9"/>
      <c r="F6275" s="9"/>
      <c r="G6275" s="9"/>
      <c r="H6275" s="9"/>
      <c r="I6275" s="9"/>
      <c r="J6275" s="9"/>
      <c r="K6275" s="9"/>
      <c r="L6275" s="9"/>
      <c r="M6275" s="9"/>
      <c r="N6275" s="9"/>
    </row>
    <row r="6276" spans="1:14" x14ac:dyDescent="0.2">
      <c r="A6276" s="9"/>
      <c r="B6276" s="9"/>
      <c r="C6276" s="9"/>
      <c r="D6276" s="9"/>
      <c r="E6276" s="9"/>
      <c r="F6276" s="9"/>
      <c r="G6276" s="9"/>
      <c r="H6276" s="9"/>
      <c r="I6276" s="9"/>
      <c r="J6276" s="9"/>
      <c r="K6276" s="9"/>
      <c r="L6276" s="9"/>
      <c r="M6276" s="9"/>
      <c r="N6276" s="9"/>
    </row>
    <row r="6277" spans="1:14" x14ac:dyDescent="0.2">
      <c r="A6277" s="9"/>
      <c r="B6277" s="9"/>
      <c r="C6277" s="9"/>
      <c r="D6277" s="9"/>
      <c r="E6277" s="9"/>
      <c r="F6277" s="9"/>
      <c r="G6277" s="9"/>
      <c r="H6277" s="9"/>
      <c r="I6277" s="9"/>
      <c r="J6277" s="9"/>
      <c r="K6277" s="9"/>
      <c r="L6277" s="9"/>
      <c r="M6277" s="9"/>
      <c r="N6277" s="9"/>
    </row>
    <row r="6278" spans="1:14" x14ac:dyDescent="0.2">
      <c r="A6278" s="9"/>
      <c r="B6278" s="9"/>
      <c r="C6278" s="9"/>
      <c r="D6278" s="9"/>
      <c r="E6278" s="9"/>
      <c r="F6278" s="9"/>
      <c r="G6278" s="9"/>
      <c r="H6278" s="9"/>
      <c r="I6278" s="9"/>
      <c r="J6278" s="9"/>
      <c r="K6278" s="9"/>
      <c r="L6278" s="9"/>
      <c r="M6278" s="9"/>
      <c r="N6278" s="9"/>
    </row>
    <row r="6279" spans="1:14" x14ac:dyDescent="0.2">
      <c r="A6279" s="9"/>
      <c r="B6279" s="9"/>
      <c r="C6279" s="9"/>
      <c r="D6279" s="9"/>
      <c r="E6279" s="9"/>
      <c r="F6279" s="9"/>
      <c r="G6279" s="9"/>
      <c r="H6279" s="9"/>
      <c r="I6279" s="9"/>
      <c r="J6279" s="9"/>
      <c r="K6279" s="9"/>
      <c r="L6279" s="9"/>
      <c r="M6279" s="9"/>
      <c r="N6279" s="9"/>
    </row>
    <row r="6280" spans="1:14" x14ac:dyDescent="0.2">
      <c r="A6280" s="9"/>
      <c r="B6280" s="9"/>
      <c r="C6280" s="9"/>
      <c r="D6280" s="9"/>
      <c r="E6280" s="9"/>
      <c r="F6280" s="9"/>
      <c r="G6280" s="9"/>
      <c r="H6280" s="9"/>
      <c r="I6280" s="9"/>
      <c r="J6280" s="9"/>
      <c r="K6280" s="9"/>
      <c r="L6280" s="9"/>
      <c r="M6280" s="9"/>
      <c r="N6280" s="9"/>
    </row>
    <row r="6281" spans="1:14" x14ac:dyDescent="0.2">
      <c r="A6281" s="9"/>
      <c r="B6281" s="9"/>
      <c r="C6281" s="9"/>
      <c r="D6281" s="9"/>
      <c r="E6281" s="9"/>
      <c r="F6281" s="9"/>
      <c r="G6281" s="9"/>
      <c r="H6281" s="9"/>
      <c r="I6281" s="9"/>
      <c r="J6281" s="9"/>
      <c r="K6281" s="9"/>
      <c r="L6281" s="9"/>
      <c r="M6281" s="9"/>
      <c r="N6281" s="9"/>
    </row>
    <row r="6282" spans="1:14" x14ac:dyDescent="0.2">
      <c r="A6282" s="9"/>
      <c r="B6282" s="9"/>
      <c r="C6282" s="9"/>
      <c r="D6282" s="9"/>
      <c r="E6282" s="9"/>
      <c r="F6282" s="9"/>
      <c r="G6282" s="9"/>
      <c r="H6282" s="9"/>
      <c r="I6282" s="9"/>
      <c r="J6282" s="9"/>
      <c r="K6282" s="9"/>
      <c r="L6282" s="9"/>
      <c r="M6282" s="9"/>
      <c r="N6282" s="9"/>
    </row>
    <row r="6283" spans="1:14" x14ac:dyDescent="0.2">
      <c r="A6283" s="9"/>
      <c r="B6283" s="9"/>
      <c r="C6283" s="9"/>
      <c r="D6283" s="9"/>
      <c r="E6283" s="9"/>
      <c r="F6283" s="9"/>
      <c r="G6283" s="9"/>
      <c r="H6283" s="9"/>
      <c r="I6283" s="9"/>
      <c r="J6283" s="9"/>
      <c r="K6283" s="9"/>
      <c r="L6283" s="9"/>
      <c r="M6283" s="9"/>
      <c r="N6283" s="9"/>
    </row>
    <row r="6284" spans="1:14" x14ac:dyDescent="0.2">
      <c r="A6284" s="9"/>
      <c r="B6284" s="9"/>
      <c r="C6284" s="9"/>
      <c r="D6284" s="9"/>
      <c r="E6284" s="9"/>
      <c r="F6284" s="9"/>
      <c r="G6284" s="9"/>
      <c r="H6284" s="9"/>
      <c r="I6284" s="9"/>
      <c r="J6284" s="9"/>
      <c r="K6284" s="9"/>
      <c r="L6284" s="9"/>
      <c r="M6284" s="9"/>
      <c r="N6284" s="9"/>
    </row>
    <row r="6285" spans="1:14" x14ac:dyDescent="0.2">
      <c r="A6285" s="9"/>
      <c r="B6285" s="9"/>
      <c r="C6285" s="9"/>
      <c r="D6285" s="9"/>
      <c r="E6285" s="9"/>
      <c r="F6285" s="9"/>
      <c r="G6285" s="9"/>
      <c r="H6285" s="9"/>
      <c r="I6285" s="9"/>
      <c r="J6285" s="9"/>
      <c r="K6285" s="9"/>
      <c r="L6285" s="9"/>
      <c r="M6285" s="9"/>
      <c r="N6285" s="9"/>
    </row>
    <row r="6286" spans="1:14" x14ac:dyDescent="0.2">
      <c r="A6286" s="9"/>
      <c r="B6286" s="9"/>
      <c r="C6286" s="9"/>
      <c r="D6286" s="9"/>
      <c r="E6286" s="9"/>
      <c r="F6286" s="9"/>
      <c r="G6286" s="9"/>
      <c r="H6286" s="9"/>
      <c r="I6286" s="9"/>
      <c r="J6286" s="9"/>
      <c r="K6286" s="9"/>
      <c r="L6286" s="9"/>
      <c r="M6286" s="9"/>
      <c r="N6286" s="9"/>
    </row>
    <row r="6287" spans="1:14" x14ac:dyDescent="0.2">
      <c r="A6287" s="9"/>
      <c r="B6287" s="9"/>
      <c r="C6287" s="9"/>
      <c r="D6287" s="9"/>
      <c r="E6287" s="9"/>
      <c r="F6287" s="9"/>
      <c r="G6287" s="9"/>
      <c r="H6287" s="9"/>
      <c r="I6287" s="9"/>
      <c r="J6287" s="9"/>
      <c r="K6287" s="9"/>
      <c r="L6287" s="9"/>
      <c r="M6287" s="9"/>
      <c r="N6287" s="9"/>
    </row>
    <row r="6288" spans="1:14" x14ac:dyDescent="0.2">
      <c r="A6288" s="9"/>
      <c r="B6288" s="9"/>
      <c r="C6288" s="9"/>
      <c r="D6288" s="9"/>
      <c r="E6288" s="9"/>
      <c r="F6288" s="9"/>
      <c r="G6288" s="9"/>
      <c r="H6288" s="9"/>
      <c r="I6288" s="9"/>
      <c r="J6288" s="9"/>
      <c r="K6288" s="9"/>
      <c r="L6288" s="9"/>
      <c r="M6288" s="9"/>
      <c r="N6288" s="9"/>
    </row>
    <row r="6289" spans="1:14" x14ac:dyDescent="0.2">
      <c r="A6289" s="9"/>
      <c r="B6289" s="9"/>
      <c r="C6289" s="9"/>
      <c r="D6289" s="9"/>
      <c r="E6289" s="9"/>
      <c r="F6289" s="9"/>
      <c r="G6289" s="9"/>
      <c r="H6289" s="9"/>
      <c r="I6289" s="9"/>
      <c r="J6289" s="9"/>
      <c r="K6289" s="9"/>
      <c r="L6289" s="9"/>
      <c r="M6289" s="9"/>
      <c r="N6289" s="9"/>
    </row>
    <row r="6290" spans="1:14" x14ac:dyDescent="0.2">
      <c r="A6290" s="9"/>
      <c r="B6290" s="9"/>
      <c r="C6290" s="9"/>
      <c r="D6290" s="9"/>
      <c r="E6290" s="9"/>
      <c r="F6290" s="9"/>
      <c r="G6290" s="9"/>
      <c r="H6290" s="9"/>
      <c r="I6290" s="9"/>
      <c r="J6290" s="9"/>
      <c r="K6290" s="9"/>
      <c r="L6290" s="9"/>
      <c r="M6290" s="9"/>
      <c r="N6290" s="9"/>
    </row>
    <row r="6291" spans="1:14" x14ac:dyDescent="0.2">
      <c r="A6291" s="9"/>
      <c r="B6291" s="9"/>
      <c r="C6291" s="9"/>
      <c r="D6291" s="9"/>
      <c r="E6291" s="9"/>
      <c r="F6291" s="9"/>
      <c r="G6291" s="9"/>
      <c r="H6291" s="9"/>
      <c r="I6291" s="9"/>
      <c r="J6291" s="9"/>
      <c r="K6291" s="9"/>
      <c r="L6291" s="9"/>
      <c r="M6291" s="9"/>
      <c r="N6291" s="9"/>
    </row>
    <row r="6292" spans="1:14" x14ac:dyDescent="0.2">
      <c r="A6292" s="9"/>
      <c r="B6292" s="9"/>
      <c r="C6292" s="9"/>
      <c r="D6292" s="9"/>
      <c r="E6292" s="9"/>
      <c r="F6292" s="9"/>
      <c r="G6292" s="9"/>
      <c r="H6292" s="9"/>
      <c r="I6292" s="9"/>
      <c r="J6292" s="9"/>
      <c r="K6292" s="9"/>
      <c r="L6292" s="9"/>
      <c r="M6292" s="9"/>
      <c r="N6292" s="9"/>
    </row>
    <row r="6293" spans="1:14" x14ac:dyDescent="0.2">
      <c r="A6293" s="9"/>
      <c r="B6293" s="9"/>
      <c r="C6293" s="9"/>
      <c r="D6293" s="9"/>
      <c r="E6293" s="9"/>
      <c r="F6293" s="9"/>
      <c r="G6293" s="9"/>
      <c r="H6293" s="9"/>
      <c r="I6293" s="9"/>
      <c r="J6293" s="9"/>
      <c r="K6293" s="9"/>
      <c r="L6293" s="9"/>
      <c r="M6293" s="9"/>
      <c r="N6293" s="9"/>
    </row>
    <row r="6294" spans="1:14" x14ac:dyDescent="0.2">
      <c r="A6294" s="9"/>
      <c r="B6294" s="9"/>
      <c r="C6294" s="9"/>
      <c r="D6294" s="9"/>
      <c r="E6294" s="9"/>
      <c r="F6294" s="9"/>
      <c r="G6294" s="9"/>
      <c r="H6294" s="9"/>
      <c r="I6294" s="9"/>
      <c r="J6294" s="9"/>
      <c r="K6294" s="9"/>
      <c r="L6294" s="9"/>
      <c r="M6294" s="9"/>
      <c r="N6294" s="9"/>
    </row>
    <row r="6295" spans="1:14" x14ac:dyDescent="0.2">
      <c r="A6295" s="9"/>
      <c r="B6295" s="9"/>
      <c r="C6295" s="9"/>
      <c r="D6295" s="9"/>
      <c r="E6295" s="9"/>
      <c r="F6295" s="9"/>
      <c r="G6295" s="9"/>
      <c r="H6295" s="9"/>
      <c r="I6295" s="9"/>
      <c r="J6295" s="9"/>
      <c r="K6295" s="9"/>
      <c r="L6295" s="9"/>
      <c r="M6295" s="9"/>
      <c r="N6295" s="9"/>
    </row>
    <row r="6296" spans="1:14" x14ac:dyDescent="0.2">
      <c r="A6296" s="9"/>
      <c r="B6296" s="9"/>
      <c r="C6296" s="9"/>
      <c r="D6296" s="9"/>
      <c r="E6296" s="9"/>
      <c r="F6296" s="9"/>
      <c r="G6296" s="9"/>
      <c r="H6296" s="9"/>
      <c r="I6296" s="9"/>
      <c r="J6296" s="9"/>
      <c r="K6296" s="9"/>
      <c r="L6296" s="9"/>
      <c r="M6296" s="9"/>
      <c r="N6296" s="9"/>
    </row>
    <row r="6297" spans="1:14" x14ac:dyDescent="0.2">
      <c r="A6297" s="9"/>
      <c r="B6297" s="9"/>
      <c r="C6297" s="9"/>
      <c r="D6297" s="9"/>
      <c r="E6297" s="9"/>
      <c r="F6297" s="9"/>
      <c r="G6297" s="9"/>
      <c r="H6297" s="9"/>
      <c r="I6297" s="9"/>
      <c r="J6297" s="9"/>
      <c r="K6297" s="9"/>
      <c r="L6297" s="9"/>
      <c r="M6297" s="9"/>
      <c r="N6297" s="9"/>
    </row>
    <row r="6298" spans="1:14" x14ac:dyDescent="0.2">
      <c r="A6298" s="9"/>
      <c r="B6298" s="9"/>
      <c r="C6298" s="9"/>
      <c r="D6298" s="9"/>
      <c r="E6298" s="9"/>
      <c r="F6298" s="9"/>
      <c r="G6298" s="9"/>
      <c r="H6298" s="9"/>
      <c r="I6298" s="9"/>
      <c r="J6298" s="9"/>
      <c r="K6298" s="9"/>
      <c r="L6298" s="9"/>
      <c r="M6298" s="9"/>
      <c r="N6298" s="9"/>
    </row>
    <row r="6299" spans="1:14" x14ac:dyDescent="0.2">
      <c r="A6299" s="9"/>
      <c r="B6299" s="9"/>
      <c r="C6299" s="9"/>
      <c r="D6299" s="9"/>
      <c r="E6299" s="9"/>
      <c r="F6299" s="9"/>
      <c r="G6299" s="9"/>
      <c r="H6299" s="9"/>
      <c r="I6299" s="9"/>
      <c r="J6299" s="9"/>
      <c r="K6299" s="9"/>
      <c r="L6299" s="9"/>
      <c r="M6299" s="9"/>
      <c r="N6299" s="9"/>
    </row>
    <row r="6300" spans="1:14" x14ac:dyDescent="0.2">
      <c r="A6300" s="9"/>
      <c r="B6300" s="9"/>
      <c r="C6300" s="9"/>
      <c r="D6300" s="9"/>
      <c r="E6300" s="9"/>
      <c r="F6300" s="9"/>
      <c r="G6300" s="9"/>
      <c r="H6300" s="9"/>
      <c r="I6300" s="9"/>
      <c r="J6300" s="9"/>
      <c r="K6300" s="9"/>
      <c r="L6300" s="9"/>
      <c r="M6300" s="9"/>
      <c r="N6300" s="9"/>
    </row>
    <row r="6301" spans="1:14" x14ac:dyDescent="0.2">
      <c r="A6301" s="9"/>
      <c r="B6301" s="9"/>
      <c r="C6301" s="9"/>
      <c r="D6301" s="9"/>
      <c r="E6301" s="9"/>
      <c r="F6301" s="9"/>
      <c r="G6301" s="9"/>
      <c r="H6301" s="9"/>
      <c r="I6301" s="9"/>
      <c r="J6301" s="9"/>
      <c r="K6301" s="9"/>
      <c r="L6301" s="9"/>
      <c r="M6301" s="9"/>
      <c r="N6301" s="9"/>
    </row>
    <row r="6302" spans="1:14" x14ac:dyDescent="0.2">
      <c r="A6302" s="9"/>
      <c r="B6302" s="9"/>
      <c r="C6302" s="9"/>
      <c r="D6302" s="9"/>
      <c r="E6302" s="9"/>
      <c r="F6302" s="9"/>
      <c r="G6302" s="9"/>
      <c r="H6302" s="9"/>
      <c r="I6302" s="9"/>
      <c r="J6302" s="9"/>
      <c r="K6302" s="9"/>
      <c r="L6302" s="9"/>
      <c r="M6302" s="9"/>
      <c r="N6302" s="9"/>
    </row>
    <row r="6303" spans="1:14" x14ac:dyDescent="0.2">
      <c r="A6303" s="9"/>
      <c r="B6303" s="9"/>
      <c r="C6303" s="9"/>
      <c r="D6303" s="9"/>
      <c r="E6303" s="9"/>
      <c r="F6303" s="9"/>
      <c r="G6303" s="9"/>
      <c r="H6303" s="9"/>
      <c r="I6303" s="9"/>
      <c r="J6303" s="9"/>
      <c r="K6303" s="9"/>
      <c r="L6303" s="9"/>
      <c r="M6303" s="9"/>
      <c r="N6303" s="9"/>
    </row>
    <row r="6304" spans="1:14" x14ac:dyDescent="0.2">
      <c r="A6304" s="9"/>
      <c r="B6304" s="9"/>
      <c r="C6304" s="9"/>
      <c r="D6304" s="9"/>
      <c r="E6304" s="9"/>
      <c r="F6304" s="9"/>
      <c r="G6304" s="9"/>
      <c r="H6304" s="9"/>
      <c r="I6304" s="9"/>
      <c r="J6304" s="9"/>
      <c r="K6304" s="9"/>
      <c r="L6304" s="9"/>
      <c r="M6304" s="9"/>
      <c r="N6304" s="9"/>
    </row>
    <row r="6305" spans="1:14" x14ac:dyDescent="0.2">
      <c r="A6305" s="9"/>
      <c r="B6305" s="9"/>
      <c r="C6305" s="9"/>
      <c r="D6305" s="9"/>
      <c r="E6305" s="9"/>
      <c r="F6305" s="9"/>
      <c r="G6305" s="9"/>
      <c r="H6305" s="9"/>
      <c r="I6305" s="9"/>
      <c r="J6305" s="9"/>
      <c r="K6305" s="9"/>
      <c r="L6305" s="9"/>
      <c r="M6305" s="9"/>
      <c r="N6305" s="9"/>
    </row>
    <row r="6306" spans="1:14" x14ac:dyDescent="0.2">
      <c r="A6306" s="9"/>
      <c r="B6306" s="9"/>
      <c r="C6306" s="9"/>
      <c r="D6306" s="9"/>
      <c r="E6306" s="9"/>
      <c r="F6306" s="9"/>
      <c r="G6306" s="9"/>
      <c r="H6306" s="9"/>
      <c r="I6306" s="9"/>
      <c r="J6306" s="9"/>
      <c r="K6306" s="9"/>
      <c r="L6306" s="9"/>
      <c r="M6306" s="9"/>
      <c r="N6306" s="9"/>
    </row>
    <row r="6307" spans="1:14" x14ac:dyDescent="0.2">
      <c r="A6307" s="9"/>
      <c r="B6307" s="9"/>
      <c r="C6307" s="9"/>
      <c r="D6307" s="9"/>
      <c r="E6307" s="9"/>
      <c r="F6307" s="9"/>
      <c r="G6307" s="9"/>
      <c r="H6307" s="9"/>
      <c r="I6307" s="9"/>
      <c r="J6307" s="9"/>
      <c r="K6307" s="9"/>
      <c r="L6307" s="9"/>
      <c r="M6307" s="9"/>
      <c r="N6307" s="9"/>
    </row>
    <row r="6308" spans="1:14" x14ac:dyDescent="0.2">
      <c r="A6308" s="9"/>
      <c r="B6308" s="9"/>
      <c r="C6308" s="9"/>
      <c r="D6308" s="9"/>
      <c r="E6308" s="9"/>
      <c r="F6308" s="9"/>
      <c r="G6308" s="9"/>
      <c r="H6308" s="9"/>
      <c r="I6308" s="9"/>
      <c r="J6308" s="9"/>
      <c r="K6308" s="9"/>
      <c r="L6308" s="9"/>
      <c r="M6308" s="9"/>
      <c r="N6308" s="9"/>
    </row>
    <row r="6309" spans="1:14" x14ac:dyDescent="0.2">
      <c r="A6309" s="9"/>
      <c r="B6309" s="9"/>
      <c r="C6309" s="9"/>
      <c r="D6309" s="9"/>
      <c r="E6309" s="9"/>
      <c r="F6309" s="9"/>
      <c r="G6309" s="9"/>
      <c r="H6309" s="9"/>
      <c r="I6309" s="9"/>
      <c r="J6309" s="9"/>
      <c r="K6309" s="9"/>
      <c r="L6309" s="9"/>
      <c r="M6309" s="9"/>
      <c r="N6309" s="9"/>
    </row>
    <row r="6310" spans="1:14" x14ac:dyDescent="0.2">
      <c r="A6310" s="9"/>
      <c r="B6310" s="9"/>
      <c r="C6310" s="9"/>
      <c r="D6310" s="9"/>
      <c r="E6310" s="9"/>
      <c r="F6310" s="9"/>
      <c r="G6310" s="9"/>
      <c r="H6310" s="9"/>
      <c r="I6310" s="9"/>
      <c r="J6310" s="9"/>
      <c r="K6310" s="9"/>
      <c r="L6310" s="9"/>
      <c r="M6310" s="9"/>
      <c r="N6310" s="9"/>
    </row>
    <row r="6311" spans="1:14" x14ac:dyDescent="0.2">
      <c r="A6311" s="9"/>
      <c r="B6311" s="9"/>
      <c r="C6311" s="9"/>
      <c r="D6311" s="9"/>
      <c r="E6311" s="9"/>
      <c r="F6311" s="9"/>
      <c r="G6311" s="9"/>
      <c r="H6311" s="9"/>
      <c r="I6311" s="9"/>
      <c r="J6311" s="9"/>
      <c r="K6311" s="9"/>
      <c r="L6311" s="9"/>
      <c r="M6311" s="9"/>
      <c r="N6311" s="9"/>
    </row>
    <row r="6312" spans="1:14" x14ac:dyDescent="0.2">
      <c r="A6312" s="9"/>
      <c r="B6312" s="9"/>
      <c r="C6312" s="9"/>
      <c r="D6312" s="9"/>
      <c r="E6312" s="9"/>
      <c r="F6312" s="9"/>
      <c r="G6312" s="9"/>
      <c r="H6312" s="9"/>
      <c r="I6312" s="9"/>
      <c r="J6312" s="9"/>
      <c r="K6312" s="9"/>
      <c r="L6312" s="9"/>
      <c r="M6312" s="9"/>
      <c r="N6312" s="9"/>
    </row>
    <row r="6313" spans="1:14" x14ac:dyDescent="0.2">
      <c r="A6313" s="9"/>
      <c r="B6313" s="9"/>
      <c r="C6313" s="9"/>
      <c r="D6313" s="9"/>
      <c r="E6313" s="9"/>
      <c r="F6313" s="9"/>
      <c r="G6313" s="9"/>
      <c r="H6313" s="9"/>
      <c r="I6313" s="9"/>
      <c r="J6313" s="9"/>
      <c r="K6313" s="9"/>
      <c r="L6313" s="9"/>
      <c r="M6313" s="9"/>
      <c r="N6313" s="9"/>
    </row>
    <row r="6314" spans="1:14" x14ac:dyDescent="0.2">
      <c r="A6314" s="9"/>
      <c r="B6314" s="9"/>
      <c r="C6314" s="9"/>
      <c r="D6314" s="9"/>
      <c r="E6314" s="9"/>
      <c r="F6314" s="9"/>
      <c r="G6314" s="9"/>
      <c r="H6314" s="9"/>
      <c r="I6314" s="9"/>
      <c r="J6314" s="9"/>
      <c r="K6314" s="9"/>
      <c r="L6314" s="9"/>
      <c r="M6314" s="9"/>
      <c r="N6314" s="9"/>
    </row>
    <row r="6315" spans="1:14" x14ac:dyDescent="0.2">
      <c r="A6315" s="9"/>
      <c r="B6315" s="9"/>
      <c r="C6315" s="9"/>
      <c r="D6315" s="9"/>
      <c r="E6315" s="9"/>
      <c r="F6315" s="9"/>
      <c r="G6315" s="9"/>
      <c r="H6315" s="9"/>
      <c r="I6315" s="9"/>
      <c r="J6315" s="9"/>
      <c r="K6315" s="9"/>
      <c r="L6315" s="9"/>
      <c r="M6315" s="9"/>
      <c r="N6315" s="9"/>
    </row>
    <row r="6316" spans="1:14" x14ac:dyDescent="0.2">
      <c r="A6316" s="9"/>
      <c r="B6316" s="9"/>
      <c r="C6316" s="9"/>
      <c r="D6316" s="9"/>
      <c r="E6316" s="9"/>
      <c r="F6316" s="9"/>
      <c r="G6316" s="9"/>
      <c r="H6316" s="9"/>
      <c r="I6316" s="9"/>
      <c r="J6316" s="9"/>
      <c r="K6316" s="9"/>
      <c r="L6316" s="9"/>
      <c r="M6316" s="9"/>
      <c r="N6316" s="9"/>
    </row>
    <row r="6317" spans="1:14" x14ac:dyDescent="0.2">
      <c r="A6317" s="9"/>
      <c r="B6317" s="9"/>
      <c r="C6317" s="9"/>
      <c r="D6317" s="9"/>
      <c r="E6317" s="9"/>
      <c r="F6317" s="9"/>
      <c r="G6317" s="9"/>
      <c r="H6317" s="9"/>
      <c r="I6317" s="9"/>
      <c r="J6317" s="9"/>
      <c r="K6317" s="9"/>
      <c r="L6317" s="9"/>
      <c r="M6317" s="9"/>
      <c r="N6317" s="9"/>
    </row>
    <row r="6318" spans="1:14" x14ac:dyDescent="0.2">
      <c r="A6318" s="9"/>
      <c r="B6318" s="9"/>
      <c r="C6318" s="9"/>
      <c r="D6318" s="9"/>
      <c r="E6318" s="9"/>
      <c r="F6318" s="9"/>
      <c r="G6318" s="9"/>
      <c r="H6318" s="9"/>
      <c r="I6318" s="9"/>
      <c r="J6318" s="9"/>
      <c r="K6318" s="9"/>
      <c r="L6318" s="9"/>
      <c r="M6318" s="9"/>
      <c r="N6318" s="9"/>
    </row>
    <row r="6319" spans="1:14" x14ac:dyDescent="0.2">
      <c r="A6319" s="9"/>
      <c r="B6319" s="9"/>
      <c r="C6319" s="9"/>
      <c r="D6319" s="9"/>
      <c r="E6319" s="9"/>
      <c r="F6319" s="9"/>
      <c r="G6319" s="9"/>
      <c r="H6319" s="9"/>
      <c r="I6319" s="9"/>
      <c r="J6319" s="9"/>
      <c r="K6319" s="9"/>
      <c r="L6319" s="9"/>
      <c r="M6319" s="9"/>
      <c r="N6319" s="9"/>
    </row>
    <row r="6320" spans="1:14" x14ac:dyDescent="0.2">
      <c r="A6320" s="9"/>
      <c r="B6320" s="9"/>
      <c r="C6320" s="9"/>
      <c r="D6320" s="9"/>
      <c r="E6320" s="9"/>
      <c r="F6320" s="9"/>
      <c r="G6320" s="9"/>
      <c r="H6320" s="9"/>
      <c r="I6320" s="9"/>
      <c r="J6320" s="9"/>
      <c r="K6320" s="9"/>
      <c r="L6320" s="9"/>
      <c r="M6320" s="9"/>
      <c r="N6320" s="9"/>
    </row>
    <row r="6321" spans="1:14" x14ac:dyDescent="0.2">
      <c r="A6321" s="9"/>
      <c r="B6321" s="9"/>
      <c r="C6321" s="9"/>
      <c r="D6321" s="9"/>
      <c r="E6321" s="9"/>
      <c r="F6321" s="9"/>
      <c r="G6321" s="9"/>
      <c r="H6321" s="9"/>
      <c r="I6321" s="9"/>
      <c r="J6321" s="9"/>
      <c r="K6321" s="9"/>
      <c r="L6321" s="9"/>
      <c r="M6321" s="9"/>
      <c r="N6321" s="9"/>
    </row>
    <row r="6322" spans="1:14" x14ac:dyDescent="0.2">
      <c r="A6322" s="9"/>
      <c r="B6322" s="9"/>
      <c r="C6322" s="9"/>
      <c r="D6322" s="9"/>
      <c r="E6322" s="9"/>
      <c r="F6322" s="9"/>
      <c r="G6322" s="9"/>
      <c r="H6322" s="9"/>
      <c r="I6322" s="9"/>
      <c r="J6322" s="9"/>
      <c r="K6322" s="9"/>
      <c r="L6322" s="9"/>
      <c r="M6322" s="9"/>
      <c r="N6322" s="9"/>
    </row>
    <row r="6323" spans="1:14" x14ac:dyDescent="0.2">
      <c r="A6323" s="9"/>
      <c r="B6323" s="9"/>
      <c r="C6323" s="9"/>
      <c r="D6323" s="9"/>
      <c r="E6323" s="9"/>
      <c r="F6323" s="9"/>
      <c r="G6323" s="9"/>
      <c r="H6323" s="9"/>
      <c r="I6323" s="9"/>
      <c r="J6323" s="9"/>
      <c r="K6323" s="9"/>
      <c r="L6323" s="9"/>
      <c r="M6323" s="9"/>
      <c r="N6323" s="9"/>
    </row>
    <row r="6324" spans="1:14" x14ac:dyDescent="0.2">
      <c r="A6324" s="9"/>
      <c r="B6324" s="9"/>
      <c r="C6324" s="9"/>
      <c r="D6324" s="9"/>
      <c r="E6324" s="9"/>
      <c r="F6324" s="9"/>
      <c r="G6324" s="9"/>
      <c r="H6324" s="9"/>
      <c r="I6324" s="9"/>
      <c r="J6324" s="9"/>
      <c r="K6324" s="9"/>
      <c r="L6324" s="9"/>
      <c r="M6324" s="9"/>
      <c r="N6324" s="9"/>
    </row>
    <row r="6325" spans="1:14" x14ac:dyDescent="0.2">
      <c r="A6325" s="9"/>
      <c r="B6325" s="9"/>
      <c r="C6325" s="9"/>
      <c r="D6325" s="9"/>
      <c r="E6325" s="9"/>
      <c r="F6325" s="9"/>
      <c r="G6325" s="9"/>
      <c r="H6325" s="9"/>
      <c r="I6325" s="9"/>
      <c r="J6325" s="9"/>
      <c r="K6325" s="9"/>
      <c r="L6325" s="9"/>
      <c r="M6325" s="9"/>
      <c r="N6325" s="9"/>
    </row>
    <row r="6326" spans="1:14" x14ac:dyDescent="0.2">
      <c r="A6326" s="9"/>
      <c r="B6326" s="9"/>
      <c r="C6326" s="9"/>
      <c r="D6326" s="9"/>
      <c r="E6326" s="9"/>
      <c r="F6326" s="9"/>
      <c r="G6326" s="9"/>
      <c r="H6326" s="9"/>
      <c r="I6326" s="9"/>
      <c r="J6326" s="9"/>
      <c r="K6326" s="9"/>
      <c r="L6326" s="9"/>
      <c r="M6326" s="9"/>
      <c r="N6326" s="9"/>
    </row>
    <row r="6327" spans="1:14" x14ac:dyDescent="0.2">
      <c r="A6327" s="9"/>
      <c r="B6327" s="9"/>
      <c r="C6327" s="9"/>
      <c r="D6327" s="9"/>
      <c r="E6327" s="9"/>
      <c r="F6327" s="9"/>
      <c r="G6327" s="9"/>
      <c r="H6327" s="9"/>
      <c r="I6327" s="9"/>
      <c r="J6327" s="9"/>
      <c r="K6327" s="9"/>
      <c r="L6327" s="9"/>
      <c r="M6327" s="9"/>
      <c r="N6327" s="9"/>
    </row>
    <row r="6328" spans="1:14" x14ac:dyDescent="0.2">
      <c r="A6328" s="9"/>
      <c r="B6328" s="9"/>
      <c r="C6328" s="9"/>
      <c r="D6328" s="9"/>
      <c r="E6328" s="9"/>
      <c r="F6328" s="9"/>
      <c r="G6328" s="9"/>
      <c r="H6328" s="9"/>
      <c r="I6328" s="9"/>
      <c r="J6328" s="9"/>
      <c r="K6328" s="9"/>
      <c r="L6328" s="9"/>
      <c r="M6328" s="9"/>
      <c r="N6328" s="9"/>
    </row>
    <row r="6329" spans="1:14" x14ac:dyDescent="0.2">
      <c r="A6329" s="9"/>
      <c r="B6329" s="9"/>
      <c r="C6329" s="9"/>
      <c r="D6329" s="9"/>
      <c r="E6329" s="9"/>
      <c r="F6329" s="9"/>
      <c r="G6329" s="9"/>
      <c r="H6329" s="9"/>
      <c r="I6329" s="9"/>
      <c r="J6329" s="9"/>
      <c r="K6329" s="9"/>
      <c r="L6329" s="9"/>
      <c r="M6329" s="9"/>
      <c r="N6329" s="9"/>
    </row>
    <row r="6330" spans="1:14" x14ac:dyDescent="0.2">
      <c r="A6330" s="9"/>
      <c r="B6330" s="9"/>
      <c r="C6330" s="9"/>
      <c r="D6330" s="9"/>
      <c r="E6330" s="9"/>
      <c r="F6330" s="9"/>
      <c r="G6330" s="9"/>
      <c r="H6330" s="9"/>
      <c r="I6330" s="9"/>
      <c r="J6330" s="9"/>
      <c r="K6330" s="9"/>
      <c r="L6330" s="9"/>
      <c r="M6330" s="9"/>
      <c r="N6330" s="9"/>
    </row>
    <row r="6331" spans="1:14" x14ac:dyDescent="0.2">
      <c r="A6331" s="9"/>
      <c r="B6331" s="9"/>
      <c r="C6331" s="9"/>
      <c r="D6331" s="9"/>
      <c r="E6331" s="9"/>
      <c r="F6331" s="9"/>
      <c r="G6331" s="9"/>
      <c r="H6331" s="9"/>
      <c r="I6331" s="9"/>
      <c r="J6331" s="9"/>
      <c r="K6331" s="9"/>
      <c r="L6331" s="9"/>
      <c r="M6331" s="9"/>
      <c r="N6331" s="9"/>
    </row>
    <row r="6332" spans="1:14" x14ac:dyDescent="0.2">
      <c r="A6332" s="9"/>
      <c r="B6332" s="9"/>
      <c r="C6332" s="9"/>
      <c r="D6332" s="9"/>
      <c r="E6332" s="9"/>
      <c r="F6332" s="9"/>
      <c r="G6332" s="9"/>
      <c r="H6332" s="9"/>
      <c r="I6332" s="9"/>
      <c r="J6332" s="9"/>
      <c r="K6332" s="9"/>
      <c r="L6332" s="9"/>
      <c r="M6332" s="9"/>
      <c r="N6332" s="9"/>
    </row>
    <row r="6333" spans="1:14" x14ac:dyDescent="0.2">
      <c r="A6333" s="9"/>
      <c r="B6333" s="9"/>
      <c r="C6333" s="9"/>
      <c r="D6333" s="9"/>
      <c r="E6333" s="9"/>
      <c r="F6333" s="9"/>
      <c r="G6333" s="9"/>
      <c r="H6333" s="9"/>
      <c r="I6333" s="9"/>
      <c r="J6333" s="9"/>
      <c r="K6333" s="9"/>
      <c r="L6333" s="9"/>
      <c r="M6333" s="9"/>
      <c r="N6333" s="9"/>
    </row>
    <row r="6334" spans="1:14" x14ac:dyDescent="0.2">
      <c r="A6334" s="9"/>
      <c r="B6334" s="9"/>
      <c r="C6334" s="9"/>
      <c r="D6334" s="9"/>
      <c r="E6334" s="9"/>
      <c r="F6334" s="9"/>
      <c r="G6334" s="9"/>
      <c r="H6334" s="9"/>
      <c r="I6334" s="9"/>
      <c r="J6334" s="9"/>
      <c r="K6334" s="9"/>
      <c r="L6334" s="9"/>
      <c r="M6334" s="9"/>
      <c r="N6334" s="9"/>
    </row>
    <row r="6335" spans="1:14" x14ac:dyDescent="0.2">
      <c r="A6335" s="9"/>
      <c r="B6335" s="9"/>
      <c r="C6335" s="9"/>
      <c r="D6335" s="9"/>
      <c r="E6335" s="9"/>
      <c r="F6335" s="9"/>
      <c r="G6335" s="9"/>
      <c r="H6335" s="9"/>
      <c r="I6335" s="9"/>
      <c r="J6335" s="9"/>
      <c r="K6335" s="9"/>
      <c r="L6335" s="9"/>
      <c r="M6335" s="9"/>
      <c r="N6335" s="9"/>
    </row>
    <row r="6336" spans="1:14" x14ac:dyDescent="0.2">
      <c r="A6336" s="9"/>
      <c r="B6336" s="9"/>
      <c r="C6336" s="9"/>
      <c r="D6336" s="9"/>
      <c r="E6336" s="9"/>
      <c r="F6336" s="9"/>
      <c r="G6336" s="9"/>
      <c r="H6336" s="9"/>
      <c r="I6336" s="9"/>
      <c r="J6336" s="9"/>
      <c r="K6336" s="9"/>
      <c r="L6336" s="9"/>
      <c r="M6336" s="9"/>
      <c r="N6336" s="9"/>
    </row>
    <row r="6337" spans="1:14" x14ac:dyDescent="0.2">
      <c r="A6337" s="9"/>
      <c r="B6337" s="9"/>
      <c r="C6337" s="9"/>
      <c r="D6337" s="9"/>
      <c r="E6337" s="9"/>
      <c r="F6337" s="9"/>
      <c r="G6337" s="9"/>
      <c r="H6337" s="9"/>
      <c r="I6337" s="9"/>
      <c r="J6337" s="9"/>
      <c r="K6337" s="9"/>
      <c r="L6337" s="9"/>
      <c r="M6337" s="9"/>
      <c r="N6337" s="9"/>
    </row>
    <row r="6338" spans="1:14" x14ac:dyDescent="0.2">
      <c r="A6338" s="9"/>
      <c r="B6338" s="9"/>
      <c r="C6338" s="9"/>
      <c r="D6338" s="9"/>
      <c r="E6338" s="9"/>
      <c r="F6338" s="9"/>
      <c r="G6338" s="9"/>
      <c r="H6338" s="9"/>
      <c r="I6338" s="9"/>
      <c r="J6338" s="9"/>
      <c r="K6338" s="9"/>
      <c r="L6338" s="9"/>
      <c r="M6338" s="9"/>
      <c r="N6338" s="9"/>
    </row>
    <row r="6339" spans="1:14" x14ac:dyDescent="0.2">
      <c r="A6339" s="9"/>
      <c r="B6339" s="9"/>
      <c r="C6339" s="9"/>
      <c r="D6339" s="9"/>
      <c r="E6339" s="9"/>
      <c r="F6339" s="9"/>
      <c r="G6339" s="9"/>
      <c r="H6339" s="9"/>
      <c r="I6339" s="9"/>
      <c r="J6339" s="9"/>
      <c r="K6339" s="9"/>
      <c r="L6339" s="9"/>
      <c r="M6339" s="9"/>
      <c r="N6339" s="9"/>
    </row>
    <row r="6340" spans="1:14" x14ac:dyDescent="0.2">
      <c r="A6340" s="9"/>
      <c r="B6340" s="9"/>
      <c r="C6340" s="9"/>
      <c r="D6340" s="9"/>
      <c r="E6340" s="9"/>
      <c r="F6340" s="9"/>
      <c r="G6340" s="9"/>
      <c r="H6340" s="9"/>
      <c r="I6340" s="9"/>
      <c r="J6340" s="9"/>
      <c r="K6340" s="9"/>
      <c r="L6340" s="9"/>
      <c r="M6340" s="9"/>
      <c r="N6340" s="9"/>
    </row>
    <row r="6341" spans="1:14" x14ac:dyDescent="0.2">
      <c r="A6341" s="9"/>
      <c r="B6341" s="9"/>
      <c r="C6341" s="9"/>
      <c r="D6341" s="9"/>
      <c r="E6341" s="9"/>
      <c r="F6341" s="9"/>
      <c r="G6341" s="9"/>
      <c r="H6341" s="9"/>
      <c r="I6341" s="9"/>
      <c r="J6341" s="9"/>
      <c r="K6341" s="9"/>
      <c r="L6341" s="9"/>
      <c r="M6341" s="9"/>
      <c r="N6341" s="9"/>
    </row>
    <row r="6342" spans="1:14" x14ac:dyDescent="0.2">
      <c r="A6342" s="9"/>
      <c r="B6342" s="9"/>
      <c r="C6342" s="9"/>
      <c r="D6342" s="9"/>
      <c r="E6342" s="9"/>
      <c r="F6342" s="9"/>
      <c r="G6342" s="9"/>
      <c r="H6342" s="9"/>
      <c r="I6342" s="9"/>
      <c r="J6342" s="9"/>
      <c r="K6342" s="9"/>
      <c r="L6342" s="9"/>
      <c r="M6342" s="9"/>
      <c r="N6342" s="9"/>
    </row>
    <row r="6343" spans="1:14" x14ac:dyDescent="0.2">
      <c r="A6343" s="9"/>
      <c r="B6343" s="9"/>
      <c r="C6343" s="9"/>
      <c r="D6343" s="9"/>
      <c r="E6343" s="9"/>
      <c r="F6343" s="9"/>
      <c r="G6343" s="9"/>
      <c r="H6343" s="9"/>
      <c r="I6343" s="9"/>
      <c r="J6343" s="9"/>
      <c r="K6343" s="9"/>
      <c r="L6343" s="9"/>
      <c r="M6343" s="9"/>
      <c r="N6343" s="9"/>
    </row>
    <row r="6344" spans="1:14" x14ac:dyDescent="0.2">
      <c r="A6344" s="9"/>
      <c r="B6344" s="9"/>
      <c r="C6344" s="9"/>
      <c r="D6344" s="9"/>
      <c r="E6344" s="9"/>
      <c r="F6344" s="9"/>
      <c r="G6344" s="9"/>
      <c r="H6344" s="9"/>
      <c r="I6344" s="9"/>
      <c r="J6344" s="9"/>
      <c r="K6344" s="9"/>
      <c r="L6344" s="9"/>
      <c r="M6344" s="9"/>
      <c r="N6344" s="9"/>
    </row>
    <row r="6345" spans="1:14" x14ac:dyDescent="0.2">
      <c r="A6345" s="9"/>
      <c r="B6345" s="9"/>
      <c r="C6345" s="9"/>
      <c r="D6345" s="9"/>
      <c r="E6345" s="9"/>
      <c r="F6345" s="9"/>
      <c r="G6345" s="9"/>
      <c r="H6345" s="9"/>
      <c r="I6345" s="9"/>
      <c r="J6345" s="9"/>
      <c r="K6345" s="9"/>
      <c r="L6345" s="9"/>
      <c r="M6345" s="9"/>
      <c r="N6345" s="9"/>
    </row>
    <row r="6346" spans="1:14" x14ac:dyDescent="0.2">
      <c r="A6346" s="9"/>
      <c r="B6346" s="9"/>
      <c r="C6346" s="9"/>
      <c r="D6346" s="9"/>
      <c r="E6346" s="9"/>
      <c r="F6346" s="9"/>
      <c r="G6346" s="9"/>
      <c r="H6346" s="9"/>
      <c r="I6346" s="9"/>
      <c r="J6346" s="9"/>
      <c r="K6346" s="9"/>
      <c r="L6346" s="9"/>
      <c r="M6346" s="9"/>
      <c r="N6346" s="9"/>
    </row>
    <row r="6347" spans="1:14" x14ac:dyDescent="0.2">
      <c r="A6347" s="9"/>
      <c r="B6347" s="9"/>
      <c r="C6347" s="9"/>
      <c r="D6347" s="9"/>
      <c r="E6347" s="9"/>
      <c r="F6347" s="9"/>
      <c r="G6347" s="9"/>
      <c r="H6347" s="9"/>
      <c r="I6347" s="9"/>
      <c r="J6347" s="9"/>
      <c r="K6347" s="9"/>
      <c r="L6347" s="9"/>
      <c r="M6347" s="9"/>
      <c r="N6347" s="9"/>
    </row>
    <row r="6348" spans="1:14" x14ac:dyDescent="0.2">
      <c r="A6348" s="9"/>
      <c r="B6348" s="9"/>
      <c r="C6348" s="9"/>
      <c r="D6348" s="9"/>
      <c r="E6348" s="9"/>
      <c r="F6348" s="9"/>
      <c r="G6348" s="9"/>
      <c r="H6348" s="9"/>
      <c r="I6348" s="9"/>
      <c r="J6348" s="9"/>
      <c r="K6348" s="9"/>
      <c r="L6348" s="9"/>
      <c r="M6348" s="9"/>
      <c r="N6348" s="9"/>
    </row>
    <row r="6349" spans="1:14" x14ac:dyDescent="0.2">
      <c r="A6349" s="9"/>
      <c r="B6349" s="9"/>
      <c r="C6349" s="9"/>
      <c r="D6349" s="9"/>
      <c r="E6349" s="9"/>
      <c r="F6349" s="9"/>
      <c r="G6349" s="9"/>
      <c r="H6349" s="9"/>
      <c r="I6349" s="9"/>
      <c r="J6349" s="9"/>
      <c r="K6349" s="9"/>
      <c r="L6349" s="9"/>
      <c r="M6349" s="9"/>
      <c r="N6349" s="9"/>
    </row>
    <row r="6350" spans="1:14" x14ac:dyDescent="0.2">
      <c r="A6350" s="9"/>
      <c r="B6350" s="9"/>
      <c r="C6350" s="9"/>
      <c r="D6350" s="9"/>
      <c r="E6350" s="9"/>
      <c r="F6350" s="9"/>
      <c r="G6350" s="9"/>
      <c r="H6350" s="9"/>
      <c r="I6350" s="9"/>
      <c r="J6350" s="9"/>
      <c r="K6350" s="9"/>
      <c r="L6350" s="9"/>
      <c r="M6350" s="9"/>
      <c r="N6350" s="9"/>
    </row>
    <row r="6351" spans="1:14" x14ac:dyDescent="0.2">
      <c r="A6351" s="9"/>
      <c r="B6351" s="9"/>
      <c r="C6351" s="9"/>
      <c r="D6351" s="9"/>
      <c r="E6351" s="9"/>
      <c r="F6351" s="9"/>
      <c r="G6351" s="9"/>
      <c r="H6351" s="9"/>
      <c r="I6351" s="9"/>
      <c r="J6351" s="9"/>
      <c r="K6351" s="9"/>
      <c r="L6351" s="9"/>
      <c r="M6351" s="9"/>
      <c r="N6351" s="9"/>
    </row>
    <row r="6352" spans="1:14" x14ac:dyDescent="0.2">
      <c r="A6352" s="9"/>
      <c r="B6352" s="9"/>
      <c r="C6352" s="9"/>
      <c r="D6352" s="9"/>
      <c r="E6352" s="9"/>
      <c r="F6352" s="9"/>
      <c r="G6352" s="9"/>
      <c r="H6352" s="9"/>
      <c r="I6352" s="9"/>
      <c r="J6352" s="9"/>
      <c r="K6352" s="9"/>
      <c r="L6352" s="9"/>
      <c r="M6352" s="9"/>
      <c r="N6352" s="9"/>
    </row>
    <row r="6353" spans="1:14" x14ac:dyDescent="0.2">
      <c r="A6353" s="9"/>
      <c r="B6353" s="9"/>
      <c r="C6353" s="9"/>
      <c r="D6353" s="9"/>
      <c r="E6353" s="9"/>
      <c r="F6353" s="9"/>
      <c r="G6353" s="9"/>
      <c r="H6353" s="9"/>
      <c r="I6353" s="9"/>
      <c r="J6353" s="9"/>
      <c r="K6353" s="9"/>
      <c r="L6353" s="9"/>
      <c r="M6353" s="9"/>
      <c r="N6353" s="9"/>
    </row>
    <row r="6354" spans="1:14" x14ac:dyDescent="0.2">
      <c r="A6354" s="9"/>
      <c r="B6354" s="9"/>
      <c r="C6354" s="9"/>
      <c r="D6354" s="9"/>
      <c r="E6354" s="9"/>
      <c r="F6354" s="9"/>
      <c r="G6354" s="9"/>
      <c r="H6354" s="9"/>
      <c r="I6354" s="9"/>
      <c r="J6354" s="9"/>
      <c r="K6354" s="9"/>
      <c r="L6354" s="9"/>
      <c r="M6354" s="9"/>
      <c r="N6354" s="9"/>
    </row>
    <row r="6355" spans="1:14" x14ac:dyDescent="0.2">
      <c r="A6355" s="9"/>
      <c r="B6355" s="9"/>
      <c r="C6355" s="9"/>
      <c r="D6355" s="9"/>
      <c r="E6355" s="9"/>
      <c r="F6355" s="9"/>
      <c r="G6355" s="9"/>
      <c r="H6355" s="9"/>
      <c r="I6355" s="9"/>
      <c r="J6355" s="9"/>
      <c r="K6355" s="9"/>
      <c r="L6355" s="9"/>
      <c r="M6355" s="9"/>
      <c r="N6355" s="9"/>
    </row>
    <row r="6356" spans="1:14" x14ac:dyDescent="0.2">
      <c r="A6356" s="9"/>
      <c r="B6356" s="9"/>
      <c r="C6356" s="9"/>
      <c r="D6356" s="9"/>
      <c r="E6356" s="9"/>
      <c r="F6356" s="9"/>
      <c r="G6356" s="9"/>
      <c r="H6356" s="9"/>
      <c r="I6356" s="9"/>
      <c r="J6356" s="9"/>
      <c r="K6356" s="9"/>
      <c r="L6356" s="9"/>
      <c r="M6356" s="9"/>
      <c r="N6356" s="9"/>
    </row>
    <row r="6357" spans="1:14" x14ac:dyDescent="0.2">
      <c r="A6357" s="9"/>
      <c r="B6357" s="9"/>
      <c r="C6357" s="9"/>
      <c r="D6357" s="9"/>
      <c r="E6357" s="9"/>
      <c r="F6357" s="9"/>
      <c r="G6357" s="9"/>
      <c r="H6357" s="9"/>
      <c r="I6357" s="9"/>
      <c r="J6357" s="9"/>
      <c r="K6357" s="9"/>
      <c r="L6357" s="9"/>
      <c r="M6357" s="9"/>
      <c r="N6357" s="9"/>
    </row>
    <row r="6358" spans="1:14" x14ac:dyDescent="0.2">
      <c r="A6358" s="9"/>
      <c r="B6358" s="9"/>
      <c r="C6358" s="9"/>
      <c r="D6358" s="9"/>
      <c r="E6358" s="9"/>
      <c r="F6358" s="9"/>
      <c r="G6358" s="9"/>
      <c r="H6358" s="9"/>
      <c r="I6358" s="9"/>
      <c r="J6358" s="9"/>
      <c r="K6358" s="9"/>
      <c r="L6358" s="9"/>
      <c r="M6358" s="9"/>
      <c r="N6358" s="9"/>
    </row>
    <row r="6359" spans="1:14" x14ac:dyDescent="0.2">
      <c r="A6359" s="9"/>
      <c r="B6359" s="9"/>
      <c r="C6359" s="9"/>
      <c r="D6359" s="9"/>
      <c r="E6359" s="9"/>
      <c r="F6359" s="9"/>
      <c r="G6359" s="9"/>
      <c r="H6359" s="9"/>
      <c r="I6359" s="9"/>
      <c r="J6359" s="9"/>
      <c r="K6359" s="9"/>
      <c r="L6359" s="9"/>
      <c r="M6359" s="9"/>
      <c r="N6359" s="9"/>
    </row>
    <row r="6360" spans="1:14" x14ac:dyDescent="0.2">
      <c r="A6360" s="9"/>
      <c r="B6360" s="9"/>
      <c r="C6360" s="9"/>
      <c r="D6360" s="9"/>
      <c r="E6360" s="9"/>
      <c r="F6360" s="9"/>
      <c r="G6360" s="9"/>
      <c r="H6360" s="9"/>
      <c r="I6360" s="9"/>
      <c r="J6360" s="9"/>
      <c r="K6360" s="9"/>
      <c r="L6360" s="9"/>
      <c r="M6360" s="9"/>
      <c r="N6360" s="9"/>
    </row>
    <row r="6361" spans="1:14" x14ac:dyDescent="0.2">
      <c r="A6361" s="9"/>
      <c r="B6361" s="9"/>
      <c r="C6361" s="9"/>
      <c r="D6361" s="9"/>
      <c r="E6361" s="9"/>
      <c r="F6361" s="9"/>
      <c r="G6361" s="9"/>
      <c r="H6361" s="9"/>
      <c r="I6361" s="9"/>
      <c r="J6361" s="9"/>
      <c r="K6361" s="9"/>
      <c r="L6361" s="9"/>
      <c r="M6361" s="9"/>
      <c r="N6361" s="9"/>
    </row>
    <row r="6362" spans="1:14" x14ac:dyDescent="0.2">
      <c r="A6362" s="9"/>
      <c r="B6362" s="9"/>
      <c r="C6362" s="9"/>
      <c r="D6362" s="9"/>
      <c r="E6362" s="9"/>
      <c r="F6362" s="9"/>
      <c r="G6362" s="9"/>
      <c r="H6362" s="9"/>
      <c r="I6362" s="9"/>
      <c r="J6362" s="9"/>
      <c r="K6362" s="9"/>
      <c r="L6362" s="9"/>
      <c r="M6362" s="9"/>
      <c r="N6362" s="9"/>
    </row>
    <row r="6363" spans="1:14" x14ac:dyDescent="0.2">
      <c r="A6363" s="9"/>
      <c r="B6363" s="9"/>
      <c r="C6363" s="9"/>
      <c r="D6363" s="9"/>
      <c r="E6363" s="9"/>
      <c r="F6363" s="9"/>
      <c r="G6363" s="9"/>
      <c r="H6363" s="9"/>
      <c r="I6363" s="9"/>
      <c r="J6363" s="9"/>
      <c r="K6363" s="9"/>
      <c r="L6363" s="9"/>
      <c r="M6363" s="9"/>
      <c r="N6363" s="9"/>
    </row>
    <row r="6364" spans="1:14" x14ac:dyDescent="0.2">
      <c r="A6364" s="9"/>
      <c r="B6364" s="9"/>
      <c r="C6364" s="9"/>
      <c r="D6364" s="9"/>
      <c r="E6364" s="9"/>
      <c r="F6364" s="9"/>
      <c r="G6364" s="9"/>
      <c r="H6364" s="9"/>
      <c r="I6364" s="9"/>
      <c r="J6364" s="9"/>
      <c r="K6364" s="9"/>
      <c r="L6364" s="9"/>
      <c r="M6364" s="9"/>
      <c r="N6364" s="9"/>
    </row>
    <row r="6365" spans="1:14" x14ac:dyDescent="0.2">
      <c r="A6365" s="9"/>
      <c r="B6365" s="9"/>
      <c r="C6365" s="9"/>
      <c r="D6365" s="9"/>
      <c r="E6365" s="9"/>
      <c r="F6365" s="9"/>
      <c r="G6365" s="9"/>
      <c r="H6365" s="9"/>
      <c r="I6365" s="9"/>
      <c r="J6365" s="9"/>
      <c r="K6365" s="9"/>
      <c r="L6365" s="9"/>
      <c r="M6365" s="9"/>
      <c r="N6365" s="9"/>
    </row>
    <row r="6366" spans="1:14" x14ac:dyDescent="0.2">
      <c r="A6366" s="9"/>
      <c r="B6366" s="9"/>
      <c r="C6366" s="9"/>
      <c r="D6366" s="9"/>
      <c r="E6366" s="9"/>
      <c r="F6366" s="9"/>
      <c r="G6366" s="9"/>
      <c r="H6366" s="9"/>
      <c r="I6366" s="9"/>
      <c r="J6366" s="9"/>
      <c r="K6366" s="9"/>
      <c r="L6366" s="9"/>
      <c r="M6366" s="9"/>
      <c r="N6366" s="9"/>
    </row>
    <row r="6367" spans="1:14" x14ac:dyDescent="0.2">
      <c r="A6367" s="9"/>
      <c r="B6367" s="9"/>
      <c r="C6367" s="9"/>
      <c r="D6367" s="9"/>
      <c r="E6367" s="9"/>
      <c r="F6367" s="9"/>
      <c r="G6367" s="9"/>
      <c r="H6367" s="9"/>
      <c r="I6367" s="9"/>
      <c r="J6367" s="9"/>
      <c r="K6367" s="9"/>
      <c r="L6367" s="9"/>
      <c r="M6367" s="9"/>
      <c r="N6367" s="9"/>
    </row>
    <row r="6368" spans="1:14" x14ac:dyDescent="0.2">
      <c r="A6368" s="9"/>
      <c r="B6368" s="9"/>
      <c r="C6368" s="9"/>
      <c r="D6368" s="9"/>
      <c r="E6368" s="9"/>
      <c r="F6368" s="9"/>
      <c r="G6368" s="9"/>
      <c r="H6368" s="9"/>
      <c r="I6368" s="9"/>
      <c r="J6368" s="9"/>
      <c r="K6368" s="9"/>
      <c r="L6368" s="9"/>
      <c r="M6368" s="9"/>
      <c r="N6368" s="9"/>
    </row>
    <row r="6369" spans="1:14" x14ac:dyDescent="0.2">
      <c r="A6369" s="9"/>
      <c r="B6369" s="9"/>
      <c r="C6369" s="9"/>
      <c r="D6369" s="9"/>
      <c r="E6369" s="9"/>
      <c r="F6369" s="9"/>
      <c r="G6369" s="9"/>
      <c r="H6369" s="9"/>
      <c r="I6369" s="9"/>
      <c r="J6369" s="9"/>
      <c r="K6369" s="9"/>
      <c r="L6369" s="9"/>
      <c r="M6369" s="9"/>
      <c r="N6369" s="9"/>
    </row>
    <row r="6370" spans="1:14" x14ac:dyDescent="0.2">
      <c r="A6370" s="9"/>
      <c r="B6370" s="9"/>
      <c r="C6370" s="9"/>
      <c r="D6370" s="9"/>
      <c r="E6370" s="9"/>
      <c r="F6370" s="9"/>
      <c r="G6370" s="9"/>
      <c r="H6370" s="9"/>
      <c r="I6370" s="9"/>
      <c r="J6370" s="9"/>
      <c r="K6370" s="9"/>
      <c r="L6370" s="9"/>
      <c r="M6370" s="9"/>
      <c r="N6370" s="9"/>
    </row>
    <row r="6371" spans="1:14" x14ac:dyDescent="0.2">
      <c r="A6371" s="9"/>
      <c r="B6371" s="9"/>
      <c r="C6371" s="9"/>
      <c r="D6371" s="9"/>
      <c r="E6371" s="9"/>
      <c r="F6371" s="9"/>
      <c r="G6371" s="9"/>
      <c r="H6371" s="9"/>
      <c r="I6371" s="9"/>
      <c r="J6371" s="9"/>
      <c r="K6371" s="9"/>
      <c r="L6371" s="9"/>
      <c r="M6371" s="9"/>
      <c r="N6371" s="9"/>
    </row>
    <row r="6372" spans="1:14" x14ac:dyDescent="0.2">
      <c r="A6372" s="9"/>
      <c r="B6372" s="9"/>
      <c r="C6372" s="9"/>
      <c r="D6372" s="9"/>
      <c r="E6372" s="9"/>
      <c r="F6372" s="9"/>
      <c r="G6372" s="9"/>
      <c r="H6372" s="9"/>
      <c r="I6372" s="9"/>
      <c r="J6372" s="9"/>
      <c r="K6372" s="9"/>
      <c r="L6372" s="9"/>
      <c r="M6372" s="9"/>
      <c r="N6372" s="9"/>
    </row>
    <row r="6373" spans="1:14" x14ac:dyDescent="0.2">
      <c r="A6373" s="9"/>
      <c r="B6373" s="9"/>
      <c r="C6373" s="9"/>
      <c r="D6373" s="9"/>
      <c r="E6373" s="9"/>
      <c r="F6373" s="9"/>
      <c r="G6373" s="9"/>
      <c r="H6373" s="9"/>
      <c r="I6373" s="9"/>
      <c r="J6373" s="9"/>
      <c r="K6373" s="9"/>
      <c r="L6373" s="9"/>
      <c r="M6373" s="9"/>
      <c r="N6373" s="9"/>
    </row>
    <row r="6374" spans="1:14" x14ac:dyDescent="0.2">
      <c r="A6374" s="9"/>
      <c r="B6374" s="9"/>
      <c r="C6374" s="9"/>
      <c r="D6374" s="9"/>
      <c r="E6374" s="9"/>
      <c r="F6374" s="9"/>
      <c r="G6374" s="9"/>
      <c r="H6374" s="9"/>
      <c r="I6374" s="9"/>
      <c r="J6374" s="9"/>
      <c r="K6374" s="9"/>
      <c r="L6374" s="9"/>
      <c r="M6374" s="9"/>
      <c r="N6374" s="9"/>
    </row>
    <row r="6375" spans="1:14" x14ac:dyDescent="0.2">
      <c r="A6375" s="9"/>
      <c r="B6375" s="9"/>
      <c r="C6375" s="9"/>
      <c r="D6375" s="9"/>
      <c r="E6375" s="9"/>
      <c r="F6375" s="9"/>
      <c r="G6375" s="9"/>
      <c r="H6375" s="9"/>
      <c r="I6375" s="9"/>
      <c r="J6375" s="9"/>
      <c r="K6375" s="9"/>
      <c r="L6375" s="9"/>
      <c r="M6375" s="9"/>
      <c r="N6375" s="9"/>
    </row>
    <row r="6376" spans="1:14" x14ac:dyDescent="0.2">
      <c r="A6376" s="9"/>
      <c r="B6376" s="9"/>
      <c r="C6376" s="9"/>
      <c r="D6376" s="9"/>
      <c r="E6376" s="9"/>
      <c r="F6376" s="9"/>
      <c r="G6376" s="9"/>
      <c r="H6376" s="9"/>
      <c r="I6376" s="9"/>
      <c r="J6376" s="9"/>
      <c r="K6376" s="9"/>
      <c r="L6376" s="9"/>
      <c r="M6376" s="9"/>
      <c r="N6376" s="9"/>
    </row>
    <row r="6377" spans="1:14" x14ac:dyDescent="0.2">
      <c r="A6377" s="9"/>
      <c r="B6377" s="9"/>
      <c r="C6377" s="9"/>
      <c r="D6377" s="9"/>
      <c r="E6377" s="9"/>
      <c r="F6377" s="9"/>
      <c r="G6377" s="9"/>
      <c r="H6377" s="9"/>
      <c r="I6377" s="9"/>
      <c r="J6377" s="9"/>
      <c r="K6377" s="9"/>
      <c r="L6377" s="9"/>
      <c r="M6377" s="9"/>
      <c r="N6377" s="9"/>
    </row>
    <row r="6378" spans="1:14" x14ac:dyDescent="0.2">
      <c r="A6378" s="9"/>
      <c r="B6378" s="9"/>
      <c r="C6378" s="9"/>
      <c r="D6378" s="9"/>
      <c r="E6378" s="9"/>
      <c r="F6378" s="9"/>
      <c r="G6378" s="9"/>
      <c r="H6378" s="9"/>
      <c r="I6378" s="9"/>
      <c r="J6378" s="9"/>
      <c r="K6378" s="9"/>
      <c r="L6378" s="9"/>
      <c r="M6378" s="9"/>
      <c r="N6378" s="9"/>
    </row>
    <row r="6379" spans="1:14" x14ac:dyDescent="0.2">
      <c r="A6379" s="9"/>
      <c r="B6379" s="9"/>
      <c r="C6379" s="9"/>
      <c r="D6379" s="9"/>
      <c r="E6379" s="9"/>
      <c r="F6379" s="9"/>
      <c r="G6379" s="9"/>
      <c r="H6379" s="9"/>
      <c r="I6379" s="9"/>
      <c r="J6379" s="9"/>
      <c r="K6379" s="9"/>
      <c r="L6379" s="9"/>
      <c r="M6379" s="9"/>
      <c r="N6379" s="9"/>
    </row>
    <row r="6380" spans="1:14" x14ac:dyDescent="0.2">
      <c r="A6380" s="9"/>
      <c r="B6380" s="9"/>
      <c r="C6380" s="9"/>
      <c r="D6380" s="9"/>
      <c r="E6380" s="9"/>
      <c r="F6380" s="9"/>
      <c r="G6380" s="9"/>
      <c r="H6380" s="9"/>
      <c r="I6380" s="9"/>
      <c r="J6380" s="9"/>
      <c r="K6380" s="9"/>
      <c r="L6380" s="9"/>
      <c r="M6380" s="9"/>
      <c r="N6380" s="9"/>
    </row>
    <row r="6381" spans="1:14" x14ac:dyDescent="0.2">
      <c r="A6381" s="9"/>
      <c r="B6381" s="9"/>
      <c r="C6381" s="9"/>
      <c r="D6381" s="9"/>
      <c r="E6381" s="9"/>
      <c r="F6381" s="9"/>
      <c r="G6381" s="9"/>
      <c r="H6381" s="9"/>
      <c r="I6381" s="9"/>
      <c r="J6381" s="9"/>
      <c r="K6381" s="9"/>
      <c r="L6381" s="9"/>
      <c r="M6381" s="9"/>
      <c r="N6381" s="9"/>
    </row>
    <row r="6382" spans="1:14" x14ac:dyDescent="0.2">
      <c r="A6382" s="9"/>
      <c r="B6382" s="9"/>
      <c r="C6382" s="9"/>
      <c r="D6382" s="9"/>
      <c r="E6382" s="9"/>
      <c r="F6382" s="9"/>
      <c r="G6382" s="9"/>
      <c r="H6382" s="9"/>
      <c r="I6382" s="9"/>
      <c r="J6382" s="9"/>
      <c r="K6382" s="9"/>
      <c r="L6382" s="9"/>
      <c r="M6382" s="9"/>
      <c r="N6382" s="9"/>
    </row>
    <row r="6383" spans="1:14" x14ac:dyDescent="0.2">
      <c r="A6383" s="9"/>
      <c r="B6383" s="9"/>
      <c r="C6383" s="9"/>
      <c r="D6383" s="9"/>
      <c r="E6383" s="9"/>
      <c r="F6383" s="9"/>
      <c r="G6383" s="9"/>
      <c r="H6383" s="9"/>
      <c r="I6383" s="9"/>
      <c r="J6383" s="9"/>
      <c r="K6383" s="9"/>
      <c r="L6383" s="9"/>
      <c r="M6383" s="9"/>
      <c r="N6383" s="9"/>
    </row>
    <row r="6384" spans="1:14" x14ac:dyDescent="0.2">
      <c r="A6384" s="9"/>
      <c r="B6384" s="9"/>
      <c r="C6384" s="9"/>
      <c r="D6384" s="9"/>
      <c r="E6384" s="9"/>
      <c r="F6384" s="9"/>
      <c r="G6384" s="9"/>
      <c r="H6384" s="9"/>
      <c r="I6384" s="9"/>
      <c r="J6384" s="9"/>
      <c r="K6384" s="9"/>
      <c r="L6384" s="9"/>
      <c r="M6384" s="9"/>
      <c r="N6384" s="9"/>
    </row>
    <row r="6385" spans="1:14" x14ac:dyDescent="0.2">
      <c r="A6385" s="9"/>
      <c r="B6385" s="9"/>
      <c r="C6385" s="9"/>
      <c r="D6385" s="9"/>
      <c r="E6385" s="9"/>
      <c r="F6385" s="9"/>
      <c r="G6385" s="9"/>
      <c r="H6385" s="9"/>
      <c r="I6385" s="9"/>
      <c r="J6385" s="9"/>
      <c r="K6385" s="9"/>
      <c r="L6385" s="9"/>
      <c r="M6385" s="9"/>
      <c r="N6385" s="9"/>
    </row>
    <row r="6386" spans="1:14" x14ac:dyDescent="0.2">
      <c r="A6386" s="9"/>
      <c r="B6386" s="9"/>
      <c r="C6386" s="9"/>
      <c r="D6386" s="9"/>
      <c r="E6386" s="9"/>
      <c r="F6386" s="9"/>
      <c r="G6386" s="9"/>
      <c r="H6386" s="9"/>
      <c r="I6386" s="9"/>
      <c r="J6386" s="9"/>
      <c r="K6386" s="9"/>
      <c r="L6386" s="9"/>
      <c r="M6386" s="9"/>
      <c r="N6386" s="9"/>
    </row>
    <row r="6387" spans="1:14" x14ac:dyDescent="0.2">
      <c r="A6387" s="9"/>
      <c r="B6387" s="9"/>
      <c r="C6387" s="9"/>
      <c r="D6387" s="9"/>
      <c r="E6387" s="9"/>
      <c r="F6387" s="9"/>
      <c r="G6387" s="9"/>
      <c r="H6387" s="9"/>
      <c r="I6387" s="9"/>
      <c r="J6387" s="9"/>
      <c r="K6387" s="9"/>
      <c r="L6387" s="9"/>
      <c r="M6387" s="9"/>
      <c r="N6387" s="9"/>
    </row>
    <row r="6388" spans="1:14" x14ac:dyDescent="0.2">
      <c r="A6388" s="9"/>
      <c r="B6388" s="9"/>
      <c r="C6388" s="9"/>
      <c r="D6388" s="9"/>
      <c r="E6388" s="9"/>
      <c r="F6388" s="9"/>
      <c r="G6388" s="9"/>
      <c r="H6388" s="9"/>
      <c r="I6388" s="9"/>
      <c r="J6388" s="9"/>
      <c r="K6388" s="9"/>
      <c r="L6388" s="9"/>
      <c r="M6388" s="9"/>
      <c r="N6388" s="9"/>
    </row>
    <row r="6389" spans="1:14" x14ac:dyDescent="0.2">
      <c r="A6389" s="9"/>
      <c r="B6389" s="9"/>
      <c r="C6389" s="9"/>
      <c r="D6389" s="9"/>
      <c r="E6389" s="9"/>
      <c r="F6389" s="9"/>
      <c r="G6389" s="9"/>
      <c r="H6389" s="9"/>
      <c r="I6389" s="9"/>
      <c r="J6389" s="9"/>
      <c r="K6389" s="9"/>
      <c r="L6389" s="9"/>
      <c r="M6389" s="9"/>
      <c r="N6389" s="9"/>
    </row>
    <row r="6390" spans="1:14" x14ac:dyDescent="0.2">
      <c r="A6390" s="9"/>
      <c r="B6390" s="9"/>
      <c r="C6390" s="9"/>
      <c r="D6390" s="9"/>
      <c r="E6390" s="9"/>
      <c r="F6390" s="9"/>
      <c r="G6390" s="9"/>
      <c r="H6390" s="9"/>
      <c r="I6390" s="9"/>
      <c r="J6390" s="9"/>
      <c r="K6390" s="9"/>
      <c r="L6390" s="9"/>
      <c r="M6390" s="9"/>
      <c r="N6390" s="9"/>
    </row>
    <row r="6391" spans="1:14" x14ac:dyDescent="0.2">
      <c r="A6391" s="9"/>
      <c r="B6391" s="9"/>
      <c r="C6391" s="9"/>
      <c r="D6391" s="9"/>
      <c r="E6391" s="9"/>
      <c r="F6391" s="9"/>
      <c r="G6391" s="9"/>
      <c r="H6391" s="9"/>
      <c r="I6391" s="9"/>
      <c r="J6391" s="9"/>
      <c r="K6391" s="9"/>
      <c r="L6391" s="9"/>
      <c r="M6391" s="9"/>
      <c r="N6391" s="9"/>
    </row>
    <row r="6392" spans="1:14" x14ac:dyDescent="0.2">
      <c r="A6392" s="9"/>
      <c r="B6392" s="9"/>
      <c r="C6392" s="9"/>
      <c r="D6392" s="9"/>
      <c r="E6392" s="9"/>
      <c r="F6392" s="9"/>
      <c r="G6392" s="9"/>
      <c r="H6392" s="9"/>
      <c r="I6392" s="9"/>
      <c r="J6392" s="9"/>
      <c r="K6392" s="9"/>
      <c r="L6392" s="9"/>
      <c r="M6392" s="9"/>
      <c r="N6392" s="9"/>
    </row>
    <row r="6393" spans="1:14" x14ac:dyDescent="0.2">
      <c r="A6393" s="9"/>
      <c r="B6393" s="9"/>
      <c r="C6393" s="9"/>
      <c r="D6393" s="9"/>
      <c r="E6393" s="9"/>
      <c r="F6393" s="9"/>
      <c r="G6393" s="9"/>
      <c r="H6393" s="9"/>
      <c r="I6393" s="9"/>
      <c r="J6393" s="9"/>
      <c r="K6393" s="9"/>
      <c r="L6393" s="9"/>
      <c r="M6393" s="9"/>
      <c r="N6393" s="9"/>
    </row>
    <row r="6394" spans="1:14" x14ac:dyDescent="0.2">
      <c r="A6394" s="9"/>
      <c r="B6394" s="9"/>
      <c r="C6394" s="9"/>
      <c r="D6394" s="9"/>
      <c r="E6394" s="9"/>
      <c r="F6394" s="9"/>
      <c r="G6394" s="9"/>
      <c r="H6394" s="9"/>
      <c r="I6394" s="9"/>
      <c r="J6394" s="9"/>
      <c r="K6394" s="9"/>
      <c r="L6394" s="9"/>
      <c r="M6394" s="9"/>
      <c r="N6394" s="9"/>
    </row>
    <row r="6395" spans="1:14" x14ac:dyDescent="0.2">
      <c r="A6395" s="9"/>
      <c r="B6395" s="9"/>
      <c r="C6395" s="9"/>
      <c r="D6395" s="9"/>
      <c r="E6395" s="9"/>
      <c r="F6395" s="9"/>
      <c r="G6395" s="9"/>
      <c r="H6395" s="9"/>
      <c r="I6395" s="9"/>
      <c r="J6395" s="9"/>
      <c r="K6395" s="9"/>
      <c r="L6395" s="9"/>
      <c r="M6395" s="9"/>
      <c r="N6395" s="9"/>
    </row>
    <row r="6396" spans="1:14" x14ac:dyDescent="0.2">
      <c r="A6396" s="9"/>
      <c r="B6396" s="9"/>
      <c r="C6396" s="9"/>
      <c r="D6396" s="9"/>
      <c r="E6396" s="9"/>
      <c r="F6396" s="9"/>
      <c r="G6396" s="9"/>
      <c r="H6396" s="9"/>
      <c r="I6396" s="9"/>
      <c r="J6396" s="9"/>
      <c r="K6396" s="9"/>
      <c r="L6396" s="9"/>
      <c r="M6396" s="9"/>
      <c r="N6396" s="9"/>
    </row>
    <row r="6397" spans="1:14" x14ac:dyDescent="0.2">
      <c r="A6397" s="9"/>
      <c r="B6397" s="9"/>
      <c r="C6397" s="9"/>
      <c r="D6397" s="9"/>
      <c r="E6397" s="9"/>
      <c r="F6397" s="9"/>
      <c r="G6397" s="9"/>
      <c r="H6397" s="9"/>
      <c r="I6397" s="9"/>
      <c r="J6397" s="9"/>
      <c r="K6397" s="9"/>
      <c r="L6397" s="9"/>
      <c r="M6397" s="9"/>
      <c r="N6397" s="9"/>
    </row>
    <row r="6398" spans="1:14" x14ac:dyDescent="0.2">
      <c r="A6398" s="9"/>
      <c r="B6398" s="9"/>
      <c r="C6398" s="9"/>
      <c r="D6398" s="9"/>
      <c r="E6398" s="9"/>
      <c r="F6398" s="9"/>
      <c r="G6398" s="9"/>
      <c r="H6398" s="9"/>
      <c r="I6398" s="9"/>
      <c r="J6398" s="9"/>
      <c r="K6398" s="9"/>
      <c r="L6398" s="9"/>
      <c r="M6398" s="9"/>
      <c r="N6398" s="9"/>
    </row>
    <row r="6399" spans="1:14" x14ac:dyDescent="0.2">
      <c r="A6399" s="9"/>
      <c r="B6399" s="9"/>
      <c r="C6399" s="9"/>
      <c r="D6399" s="9"/>
      <c r="E6399" s="9"/>
      <c r="F6399" s="9"/>
      <c r="G6399" s="9"/>
      <c r="H6399" s="9"/>
      <c r="I6399" s="9"/>
      <c r="J6399" s="9"/>
      <c r="K6399" s="9"/>
      <c r="L6399" s="9"/>
      <c r="M6399" s="9"/>
      <c r="N6399" s="9"/>
    </row>
    <row r="6400" spans="1:14" x14ac:dyDescent="0.2">
      <c r="A6400" s="9"/>
      <c r="B6400" s="9"/>
      <c r="C6400" s="9"/>
      <c r="D6400" s="9"/>
      <c r="E6400" s="9"/>
      <c r="F6400" s="9"/>
      <c r="G6400" s="9"/>
      <c r="H6400" s="9"/>
      <c r="I6400" s="9"/>
      <c r="J6400" s="9"/>
      <c r="K6400" s="9"/>
      <c r="L6400" s="9"/>
      <c r="M6400" s="9"/>
      <c r="N6400" s="9"/>
    </row>
    <row r="6401" spans="1:14" x14ac:dyDescent="0.2">
      <c r="A6401" s="9"/>
      <c r="B6401" s="9"/>
      <c r="C6401" s="9"/>
      <c r="D6401" s="9"/>
      <c r="E6401" s="9"/>
      <c r="F6401" s="9"/>
      <c r="G6401" s="9"/>
      <c r="H6401" s="9"/>
      <c r="I6401" s="9"/>
      <c r="J6401" s="9"/>
      <c r="K6401" s="9"/>
      <c r="L6401" s="9"/>
      <c r="M6401" s="9"/>
      <c r="N6401" s="9"/>
    </row>
    <row r="6402" spans="1:14" x14ac:dyDescent="0.2">
      <c r="A6402" s="9"/>
      <c r="B6402" s="9"/>
      <c r="C6402" s="9"/>
      <c r="D6402" s="9"/>
      <c r="E6402" s="9"/>
      <c r="F6402" s="9"/>
      <c r="G6402" s="9"/>
      <c r="H6402" s="9"/>
      <c r="I6402" s="9"/>
      <c r="J6402" s="9"/>
      <c r="K6402" s="9"/>
      <c r="L6402" s="9"/>
      <c r="M6402" s="9"/>
      <c r="N6402" s="9"/>
    </row>
    <row r="6403" spans="1:14" x14ac:dyDescent="0.2">
      <c r="A6403" s="9"/>
      <c r="B6403" s="9"/>
      <c r="C6403" s="9"/>
      <c r="D6403" s="9"/>
      <c r="E6403" s="9"/>
      <c r="F6403" s="9"/>
      <c r="G6403" s="9"/>
      <c r="H6403" s="9"/>
      <c r="I6403" s="9"/>
      <c r="J6403" s="9"/>
      <c r="K6403" s="9"/>
      <c r="L6403" s="9"/>
      <c r="M6403" s="9"/>
      <c r="N6403" s="9"/>
    </row>
    <row r="6404" spans="1:14" x14ac:dyDescent="0.2">
      <c r="A6404" s="9"/>
      <c r="B6404" s="9"/>
      <c r="C6404" s="9"/>
      <c r="D6404" s="9"/>
      <c r="E6404" s="9"/>
      <c r="F6404" s="9"/>
      <c r="G6404" s="9"/>
      <c r="H6404" s="9"/>
      <c r="I6404" s="9"/>
      <c r="J6404" s="9"/>
      <c r="K6404" s="9"/>
      <c r="L6404" s="9"/>
      <c r="M6404" s="9"/>
      <c r="N6404" s="9"/>
    </row>
    <row r="6405" spans="1:14" x14ac:dyDescent="0.2">
      <c r="A6405" s="9"/>
      <c r="B6405" s="9"/>
      <c r="C6405" s="9"/>
      <c r="D6405" s="9"/>
      <c r="E6405" s="9"/>
      <c r="F6405" s="9"/>
      <c r="G6405" s="9"/>
      <c r="H6405" s="9"/>
      <c r="I6405" s="9"/>
      <c r="J6405" s="9"/>
      <c r="K6405" s="9"/>
      <c r="L6405" s="9"/>
      <c r="M6405" s="9"/>
      <c r="N6405" s="9"/>
    </row>
    <row r="6406" spans="1:14" x14ac:dyDescent="0.2">
      <c r="A6406" s="9"/>
      <c r="B6406" s="9"/>
      <c r="C6406" s="9"/>
      <c r="D6406" s="9"/>
      <c r="E6406" s="9"/>
      <c r="F6406" s="9"/>
      <c r="G6406" s="9"/>
      <c r="H6406" s="9"/>
      <c r="I6406" s="9"/>
      <c r="J6406" s="9"/>
      <c r="K6406" s="9"/>
      <c r="L6406" s="9"/>
      <c r="M6406" s="9"/>
      <c r="N6406" s="9"/>
    </row>
    <row r="6407" spans="1:14" x14ac:dyDescent="0.2">
      <c r="A6407" s="9"/>
      <c r="B6407" s="9"/>
      <c r="C6407" s="9"/>
      <c r="D6407" s="9"/>
      <c r="E6407" s="9"/>
      <c r="F6407" s="9"/>
      <c r="G6407" s="9"/>
      <c r="H6407" s="9"/>
      <c r="I6407" s="9"/>
      <c r="J6407" s="9"/>
      <c r="K6407" s="9"/>
      <c r="L6407" s="9"/>
      <c r="M6407" s="9"/>
      <c r="N6407" s="9"/>
    </row>
    <row r="6408" spans="1:14" x14ac:dyDescent="0.2">
      <c r="A6408" s="9"/>
      <c r="B6408" s="9"/>
      <c r="C6408" s="9"/>
      <c r="D6408" s="9"/>
      <c r="E6408" s="9"/>
      <c r="F6408" s="9"/>
      <c r="G6408" s="9"/>
      <c r="H6408" s="9"/>
      <c r="I6408" s="9"/>
      <c r="J6408" s="9"/>
      <c r="K6408" s="9"/>
      <c r="L6408" s="9"/>
      <c r="M6408" s="9"/>
      <c r="N6408" s="9"/>
    </row>
    <row r="6409" spans="1:14" x14ac:dyDescent="0.2">
      <c r="A6409" s="9"/>
      <c r="B6409" s="9"/>
      <c r="C6409" s="9"/>
      <c r="D6409" s="9"/>
      <c r="E6409" s="9"/>
      <c r="F6409" s="9"/>
      <c r="G6409" s="9"/>
      <c r="H6409" s="9"/>
      <c r="I6409" s="9"/>
      <c r="J6409" s="9"/>
      <c r="K6409" s="9"/>
      <c r="L6409" s="9"/>
      <c r="M6409" s="9"/>
      <c r="N6409" s="9"/>
    </row>
    <row r="6410" spans="1:14" x14ac:dyDescent="0.2">
      <c r="A6410" s="9"/>
      <c r="B6410" s="9"/>
      <c r="C6410" s="9"/>
      <c r="D6410" s="9"/>
      <c r="E6410" s="9"/>
      <c r="F6410" s="9"/>
      <c r="G6410" s="9"/>
      <c r="H6410" s="9"/>
      <c r="I6410" s="9"/>
      <c r="J6410" s="9"/>
      <c r="K6410" s="9"/>
      <c r="L6410" s="9"/>
      <c r="M6410" s="9"/>
      <c r="N6410" s="9"/>
    </row>
    <row r="6411" spans="1:14" x14ac:dyDescent="0.2">
      <c r="A6411" s="9"/>
      <c r="B6411" s="9"/>
      <c r="C6411" s="9"/>
      <c r="D6411" s="9"/>
      <c r="E6411" s="9"/>
      <c r="F6411" s="9"/>
      <c r="G6411" s="9"/>
      <c r="H6411" s="9"/>
      <c r="I6411" s="9"/>
      <c r="J6411" s="9"/>
      <c r="K6411" s="9"/>
      <c r="L6411" s="9"/>
      <c r="M6411" s="9"/>
      <c r="N6411" s="9"/>
    </row>
    <row r="6412" spans="1:14" x14ac:dyDescent="0.2">
      <c r="A6412" s="9"/>
      <c r="B6412" s="9"/>
      <c r="C6412" s="9"/>
      <c r="D6412" s="9"/>
      <c r="E6412" s="9"/>
      <c r="F6412" s="9"/>
      <c r="G6412" s="9"/>
      <c r="H6412" s="9"/>
      <c r="I6412" s="9"/>
      <c r="J6412" s="9"/>
      <c r="K6412" s="9"/>
      <c r="L6412" s="9"/>
      <c r="M6412" s="9"/>
      <c r="N6412" s="9"/>
    </row>
    <row r="6413" spans="1:14" x14ac:dyDescent="0.2">
      <c r="A6413" s="9"/>
      <c r="B6413" s="9"/>
      <c r="C6413" s="9"/>
      <c r="D6413" s="9"/>
      <c r="E6413" s="9"/>
      <c r="F6413" s="9"/>
      <c r="G6413" s="9"/>
      <c r="H6413" s="9"/>
      <c r="I6413" s="9"/>
      <c r="J6413" s="9"/>
      <c r="K6413" s="9"/>
      <c r="L6413" s="9"/>
      <c r="M6413" s="9"/>
      <c r="N6413" s="9"/>
    </row>
    <row r="6414" spans="1:14" x14ac:dyDescent="0.2">
      <c r="A6414" s="9"/>
      <c r="B6414" s="9"/>
      <c r="C6414" s="9"/>
      <c r="D6414" s="9"/>
      <c r="E6414" s="9"/>
      <c r="F6414" s="9"/>
      <c r="G6414" s="9"/>
      <c r="H6414" s="9"/>
      <c r="I6414" s="9"/>
      <c r="J6414" s="9"/>
      <c r="K6414" s="9"/>
      <c r="L6414" s="9"/>
      <c r="M6414" s="9"/>
      <c r="N6414" s="9"/>
    </row>
    <row r="6415" spans="1:14" x14ac:dyDescent="0.2">
      <c r="A6415" s="9"/>
      <c r="B6415" s="9"/>
      <c r="C6415" s="9"/>
      <c r="D6415" s="9"/>
      <c r="E6415" s="9"/>
      <c r="F6415" s="9"/>
      <c r="G6415" s="9"/>
      <c r="H6415" s="9"/>
      <c r="I6415" s="9"/>
      <c r="J6415" s="9"/>
      <c r="K6415" s="9"/>
      <c r="L6415" s="9"/>
      <c r="M6415" s="9"/>
      <c r="N6415" s="9"/>
    </row>
    <row r="6416" spans="1:14" x14ac:dyDescent="0.2">
      <c r="A6416" s="9"/>
      <c r="B6416" s="9"/>
      <c r="C6416" s="9"/>
      <c r="D6416" s="9"/>
      <c r="E6416" s="9"/>
      <c r="F6416" s="9"/>
      <c r="G6416" s="9"/>
      <c r="H6416" s="9"/>
      <c r="I6416" s="9"/>
      <c r="J6416" s="9"/>
      <c r="K6416" s="9"/>
      <c r="L6416" s="9"/>
      <c r="M6416" s="9"/>
      <c r="N6416" s="9"/>
    </row>
    <row r="6417" spans="1:14" x14ac:dyDescent="0.2">
      <c r="A6417" s="9"/>
      <c r="B6417" s="9"/>
      <c r="C6417" s="9"/>
      <c r="D6417" s="9"/>
      <c r="E6417" s="9"/>
      <c r="F6417" s="9"/>
      <c r="G6417" s="9"/>
      <c r="H6417" s="9"/>
      <c r="I6417" s="9"/>
      <c r="J6417" s="9"/>
      <c r="K6417" s="9"/>
      <c r="L6417" s="9"/>
      <c r="M6417" s="9"/>
      <c r="N6417" s="9"/>
    </row>
    <row r="6418" spans="1:14" x14ac:dyDescent="0.2">
      <c r="A6418" s="9"/>
      <c r="B6418" s="9"/>
      <c r="C6418" s="9"/>
      <c r="D6418" s="9"/>
      <c r="E6418" s="9"/>
      <c r="F6418" s="9"/>
      <c r="G6418" s="9"/>
      <c r="H6418" s="9"/>
      <c r="I6418" s="9"/>
      <c r="J6418" s="9"/>
      <c r="K6418" s="9"/>
      <c r="L6418" s="9"/>
      <c r="M6418" s="9"/>
      <c r="N6418" s="9"/>
    </row>
    <row r="6419" spans="1:14" x14ac:dyDescent="0.2">
      <c r="A6419" s="9"/>
      <c r="B6419" s="9"/>
      <c r="C6419" s="9"/>
      <c r="D6419" s="9"/>
      <c r="E6419" s="9"/>
      <c r="F6419" s="9"/>
      <c r="G6419" s="9"/>
      <c r="H6419" s="9"/>
      <c r="I6419" s="9"/>
      <c r="J6419" s="9"/>
      <c r="K6419" s="9"/>
      <c r="L6419" s="9"/>
      <c r="M6419" s="9"/>
      <c r="N6419" s="9"/>
    </row>
    <row r="6420" spans="1:14" x14ac:dyDescent="0.2">
      <c r="A6420" s="9"/>
      <c r="B6420" s="9"/>
      <c r="C6420" s="9"/>
      <c r="D6420" s="9"/>
      <c r="E6420" s="9"/>
      <c r="F6420" s="9"/>
      <c r="G6420" s="9"/>
      <c r="H6420" s="9"/>
      <c r="I6420" s="9"/>
      <c r="J6420" s="9"/>
      <c r="K6420" s="9"/>
      <c r="L6420" s="9"/>
      <c r="M6420" s="9"/>
      <c r="N6420" s="9"/>
    </row>
    <row r="6421" spans="1:14" x14ac:dyDescent="0.2">
      <c r="A6421" s="9"/>
      <c r="B6421" s="9"/>
      <c r="C6421" s="9"/>
      <c r="D6421" s="9"/>
      <c r="E6421" s="9"/>
      <c r="F6421" s="9"/>
      <c r="G6421" s="9"/>
      <c r="H6421" s="9"/>
      <c r="I6421" s="9"/>
      <c r="J6421" s="9"/>
      <c r="K6421" s="9"/>
      <c r="L6421" s="9"/>
      <c r="M6421" s="9"/>
      <c r="N6421" s="9"/>
    </row>
    <row r="6422" spans="1:14" x14ac:dyDescent="0.2">
      <c r="A6422" s="9"/>
      <c r="B6422" s="9"/>
      <c r="C6422" s="9"/>
      <c r="D6422" s="9"/>
      <c r="E6422" s="9"/>
      <c r="F6422" s="9"/>
      <c r="G6422" s="9"/>
      <c r="H6422" s="9"/>
      <c r="I6422" s="9"/>
      <c r="J6422" s="9"/>
      <c r="K6422" s="9"/>
      <c r="L6422" s="9"/>
      <c r="M6422" s="9"/>
      <c r="N6422" s="9"/>
    </row>
    <row r="6423" spans="1:14" x14ac:dyDescent="0.2">
      <c r="A6423" s="9"/>
      <c r="B6423" s="9"/>
      <c r="C6423" s="9"/>
      <c r="D6423" s="9"/>
      <c r="E6423" s="9"/>
      <c r="F6423" s="9"/>
      <c r="G6423" s="9"/>
      <c r="H6423" s="9"/>
      <c r="I6423" s="9"/>
      <c r="J6423" s="9"/>
      <c r="K6423" s="9"/>
      <c r="L6423" s="9"/>
      <c r="M6423" s="9"/>
      <c r="N6423" s="9"/>
    </row>
    <row r="6424" spans="1:14" x14ac:dyDescent="0.2">
      <c r="A6424" s="9"/>
      <c r="B6424" s="9"/>
      <c r="C6424" s="9"/>
      <c r="D6424" s="9"/>
      <c r="E6424" s="9"/>
      <c r="F6424" s="9"/>
      <c r="G6424" s="9"/>
      <c r="H6424" s="9"/>
      <c r="I6424" s="9"/>
      <c r="J6424" s="9"/>
      <c r="K6424" s="9"/>
      <c r="L6424" s="9"/>
      <c r="M6424" s="9"/>
      <c r="N6424" s="9"/>
    </row>
    <row r="6425" spans="1:14" x14ac:dyDescent="0.2">
      <c r="A6425" s="9"/>
      <c r="B6425" s="9"/>
      <c r="C6425" s="9"/>
      <c r="D6425" s="9"/>
      <c r="E6425" s="9"/>
      <c r="F6425" s="9"/>
      <c r="G6425" s="9"/>
      <c r="H6425" s="9"/>
      <c r="I6425" s="9"/>
      <c r="J6425" s="9"/>
      <c r="K6425" s="9"/>
      <c r="L6425" s="9"/>
      <c r="M6425" s="9"/>
      <c r="N6425" s="9"/>
    </row>
    <row r="6426" spans="1:14" x14ac:dyDescent="0.2">
      <c r="A6426" s="9"/>
      <c r="B6426" s="9"/>
      <c r="C6426" s="9"/>
      <c r="D6426" s="9"/>
      <c r="E6426" s="9"/>
      <c r="F6426" s="9"/>
      <c r="G6426" s="9"/>
      <c r="H6426" s="9"/>
      <c r="I6426" s="9"/>
      <c r="J6426" s="9"/>
      <c r="K6426" s="9"/>
      <c r="L6426" s="9"/>
      <c r="M6426" s="9"/>
      <c r="N6426" s="9"/>
    </row>
    <row r="6427" spans="1:14" x14ac:dyDescent="0.2">
      <c r="A6427" s="9"/>
      <c r="B6427" s="9"/>
      <c r="C6427" s="9"/>
      <c r="D6427" s="9"/>
      <c r="E6427" s="9"/>
      <c r="F6427" s="9"/>
      <c r="G6427" s="9"/>
      <c r="H6427" s="9"/>
      <c r="I6427" s="9"/>
      <c r="J6427" s="9"/>
      <c r="K6427" s="9"/>
      <c r="L6427" s="9"/>
      <c r="M6427" s="9"/>
      <c r="N6427" s="9"/>
    </row>
    <row r="6428" spans="1:14" x14ac:dyDescent="0.2">
      <c r="A6428" s="9"/>
      <c r="B6428" s="9"/>
      <c r="C6428" s="9"/>
      <c r="D6428" s="9"/>
      <c r="E6428" s="9"/>
      <c r="F6428" s="9"/>
      <c r="G6428" s="9"/>
      <c r="H6428" s="9"/>
      <c r="I6428" s="9"/>
      <c r="J6428" s="9"/>
      <c r="K6428" s="9"/>
      <c r="L6428" s="9"/>
      <c r="M6428" s="9"/>
      <c r="N6428" s="9"/>
    </row>
    <row r="6429" spans="1:14" x14ac:dyDescent="0.2">
      <c r="A6429" s="9"/>
      <c r="B6429" s="9"/>
      <c r="C6429" s="9"/>
      <c r="D6429" s="9"/>
      <c r="E6429" s="9"/>
      <c r="F6429" s="9"/>
      <c r="G6429" s="9"/>
      <c r="H6429" s="9"/>
      <c r="I6429" s="9"/>
      <c r="J6429" s="9"/>
      <c r="K6429" s="9"/>
      <c r="L6429" s="9"/>
      <c r="M6429" s="9"/>
      <c r="N6429" s="9"/>
    </row>
    <row r="6430" spans="1:14" x14ac:dyDescent="0.2">
      <c r="A6430" s="9"/>
      <c r="B6430" s="9"/>
      <c r="C6430" s="9"/>
      <c r="D6430" s="9"/>
      <c r="E6430" s="9"/>
      <c r="F6430" s="9"/>
      <c r="G6430" s="9"/>
      <c r="H6430" s="9"/>
      <c r="I6430" s="9"/>
      <c r="J6430" s="9"/>
      <c r="K6430" s="9"/>
      <c r="L6430" s="9"/>
      <c r="M6430" s="9"/>
      <c r="N6430" s="9"/>
    </row>
    <row r="6431" spans="1:14" x14ac:dyDescent="0.2">
      <c r="A6431" s="9"/>
      <c r="B6431" s="9"/>
      <c r="C6431" s="9"/>
      <c r="D6431" s="9"/>
      <c r="E6431" s="9"/>
      <c r="F6431" s="9"/>
      <c r="G6431" s="9"/>
      <c r="H6431" s="9"/>
      <c r="I6431" s="9"/>
      <c r="J6431" s="9"/>
      <c r="K6431" s="9"/>
      <c r="L6431" s="9"/>
      <c r="M6431" s="9"/>
      <c r="N6431" s="9"/>
    </row>
    <row r="6432" spans="1:14" x14ac:dyDescent="0.2">
      <c r="A6432" s="9"/>
      <c r="B6432" s="9"/>
      <c r="C6432" s="9"/>
      <c r="D6432" s="9"/>
      <c r="E6432" s="9"/>
      <c r="F6432" s="9"/>
      <c r="G6432" s="9"/>
      <c r="H6432" s="9"/>
      <c r="I6432" s="9"/>
      <c r="J6432" s="9"/>
      <c r="K6432" s="9"/>
      <c r="L6432" s="9"/>
      <c r="M6432" s="9"/>
      <c r="N6432" s="9"/>
    </row>
    <row r="6433" spans="1:14" x14ac:dyDescent="0.2">
      <c r="A6433" s="9"/>
      <c r="B6433" s="9"/>
      <c r="C6433" s="9"/>
      <c r="D6433" s="9"/>
      <c r="E6433" s="9"/>
      <c r="F6433" s="9"/>
      <c r="G6433" s="9"/>
      <c r="H6433" s="9"/>
      <c r="I6433" s="9"/>
      <c r="J6433" s="9"/>
      <c r="K6433" s="9"/>
      <c r="L6433" s="9"/>
      <c r="M6433" s="9"/>
      <c r="N6433" s="9"/>
    </row>
    <row r="6434" spans="1:14" x14ac:dyDescent="0.2">
      <c r="A6434" s="9"/>
      <c r="B6434" s="9"/>
      <c r="C6434" s="9"/>
      <c r="D6434" s="9"/>
      <c r="E6434" s="9"/>
      <c r="F6434" s="9"/>
      <c r="G6434" s="9"/>
      <c r="H6434" s="9"/>
      <c r="I6434" s="9"/>
      <c r="J6434" s="9"/>
      <c r="K6434" s="9"/>
      <c r="L6434" s="9"/>
      <c r="M6434" s="9"/>
      <c r="N6434" s="9"/>
    </row>
    <row r="6435" spans="1:14" x14ac:dyDescent="0.2">
      <c r="A6435" s="9"/>
      <c r="B6435" s="9"/>
      <c r="C6435" s="9"/>
      <c r="D6435" s="9"/>
      <c r="E6435" s="9"/>
      <c r="F6435" s="9"/>
      <c r="G6435" s="9"/>
      <c r="H6435" s="9"/>
      <c r="I6435" s="9"/>
      <c r="J6435" s="9"/>
      <c r="K6435" s="9"/>
      <c r="L6435" s="9"/>
      <c r="M6435" s="9"/>
      <c r="N6435" s="9"/>
    </row>
    <row r="6436" spans="1:14" x14ac:dyDescent="0.2">
      <c r="A6436" s="9"/>
      <c r="B6436" s="9"/>
      <c r="C6436" s="9"/>
      <c r="D6436" s="9"/>
      <c r="E6436" s="9"/>
      <c r="F6436" s="9"/>
      <c r="G6436" s="9"/>
      <c r="H6436" s="9"/>
      <c r="I6436" s="9"/>
      <c r="J6436" s="9"/>
      <c r="K6436" s="9"/>
      <c r="L6436" s="9"/>
      <c r="M6436" s="9"/>
      <c r="N6436" s="9"/>
    </row>
    <row r="6437" spans="1:14" x14ac:dyDescent="0.2">
      <c r="A6437" s="9"/>
      <c r="B6437" s="9"/>
      <c r="C6437" s="9"/>
      <c r="D6437" s="9"/>
      <c r="E6437" s="9"/>
      <c r="F6437" s="9"/>
      <c r="G6437" s="9"/>
      <c r="H6437" s="9"/>
      <c r="I6437" s="9"/>
      <c r="J6437" s="9"/>
      <c r="K6437" s="9"/>
      <c r="L6437" s="9"/>
      <c r="M6437" s="9"/>
      <c r="N6437" s="9"/>
    </row>
    <row r="6438" spans="1:14" x14ac:dyDescent="0.2">
      <c r="A6438" s="9"/>
      <c r="B6438" s="9"/>
      <c r="C6438" s="9"/>
      <c r="D6438" s="9"/>
      <c r="E6438" s="9"/>
      <c r="F6438" s="9"/>
      <c r="G6438" s="9"/>
      <c r="H6438" s="9"/>
      <c r="I6438" s="9"/>
      <c r="J6438" s="9"/>
      <c r="K6438" s="9"/>
      <c r="L6438" s="9"/>
      <c r="M6438" s="9"/>
      <c r="N6438" s="9"/>
    </row>
    <row r="6439" spans="1:14" x14ac:dyDescent="0.2">
      <c r="A6439" s="9"/>
      <c r="B6439" s="9"/>
      <c r="C6439" s="9"/>
      <c r="D6439" s="9"/>
      <c r="E6439" s="9"/>
      <c r="F6439" s="9"/>
      <c r="G6439" s="9"/>
      <c r="H6439" s="9"/>
      <c r="I6439" s="9"/>
      <c r="J6439" s="9"/>
      <c r="K6439" s="9"/>
      <c r="L6439" s="9"/>
      <c r="M6439" s="9"/>
      <c r="N6439" s="9"/>
    </row>
    <row r="6440" spans="1:14" x14ac:dyDescent="0.2">
      <c r="A6440" s="9"/>
      <c r="B6440" s="9"/>
      <c r="C6440" s="9"/>
      <c r="D6440" s="9"/>
      <c r="E6440" s="9"/>
      <c r="F6440" s="9"/>
      <c r="G6440" s="9"/>
      <c r="H6440" s="9"/>
      <c r="I6440" s="9"/>
      <c r="J6440" s="9"/>
      <c r="K6440" s="9"/>
      <c r="L6440" s="9"/>
      <c r="M6440" s="9"/>
      <c r="N6440" s="9"/>
    </row>
    <row r="6441" spans="1:14" x14ac:dyDescent="0.2">
      <c r="A6441" s="9"/>
      <c r="B6441" s="9"/>
      <c r="C6441" s="9"/>
      <c r="D6441" s="9"/>
      <c r="E6441" s="9"/>
      <c r="F6441" s="9"/>
      <c r="G6441" s="9"/>
      <c r="H6441" s="9"/>
      <c r="I6441" s="9"/>
      <c r="J6441" s="9"/>
      <c r="K6441" s="9"/>
      <c r="L6441" s="9"/>
      <c r="M6441" s="9"/>
      <c r="N6441" s="9"/>
    </row>
    <row r="6442" spans="1:14" x14ac:dyDescent="0.2">
      <c r="A6442" s="9"/>
      <c r="B6442" s="9"/>
      <c r="C6442" s="9"/>
      <c r="D6442" s="9"/>
      <c r="E6442" s="9"/>
      <c r="F6442" s="9"/>
      <c r="G6442" s="9"/>
      <c r="H6442" s="9"/>
      <c r="I6442" s="9"/>
      <c r="J6442" s="9"/>
      <c r="K6442" s="9"/>
      <c r="L6442" s="9"/>
      <c r="M6442" s="9"/>
      <c r="N6442" s="9"/>
    </row>
    <row r="6443" spans="1:14" x14ac:dyDescent="0.2">
      <c r="A6443" s="9"/>
      <c r="B6443" s="9"/>
      <c r="C6443" s="9"/>
      <c r="D6443" s="9"/>
      <c r="E6443" s="9"/>
      <c r="F6443" s="9"/>
      <c r="G6443" s="9"/>
      <c r="H6443" s="9"/>
      <c r="I6443" s="9"/>
      <c r="J6443" s="9"/>
      <c r="K6443" s="9"/>
      <c r="L6443" s="9"/>
      <c r="M6443" s="9"/>
      <c r="N6443" s="9"/>
    </row>
    <row r="6444" spans="1:14" x14ac:dyDescent="0.2">
      <c r="A6444" s="9"/>
      <c r="B6444" s="9"/>
      <c r="C6444" s="9"/>
      <c r="D6444" s="9"/>
      <c r="E6444" s="9"/>
      <c r="F6444" s="9"/>
      <c r="G6444" s="9"/>
      <c r="H6444" s="9"/>
      <c r="I6444" s="9"/>
      <c r="J6444" s="9"/>
      <c r="K6444" s="9"/>
      <c r="L6444" s="9"/>
      <c r="M6444" s="9"/>
      <c r="N6444" s="9"/>
    </row>
    <row r="6445" spans="1:14" x14ac:dyDescent="0.2">
      <c r="A6445" s="9"/>
      <c r="B6445" s="9"/>
      <c r="C6445" s="9"/>
      <c r="D6445" s="9"/>
      <c r="E6445" s="9"/>
      <c r="F6445" s="9"/>
      <c r="G6445" s="9"/>
      <c r="H6445" s="9"/>
      <c r="I6445" s="9"/>
      <c r="J6445" s="9"/>
      <c r="K6445" s="9"/>
      <c r="L6445" s="9"/>
      <c r="M6445" s="9"/>
      <c r="N6445" s="9"/>
    </row>
    <row r="6446" spans="1:14" x14ac:dyDescent="0.2">
      <c r="A6446" s="9"/>
      <c r="B6446" s="9"/>
      <c r="C6446" s="9"/>
      <c r="D6446" s="9"/>
      <c r="E6446" s="9"/>
      <c r="F6446" s="9"/>
      <c r="G6446" s="9"/>
      <c r="H6446" s="9"/>
      <c r="I6446" s="9"/>
      <c r="J6446" s="9"/>
      <c r="K6446" s="9"/>
      <c r="L6446" s="9"/>
      <c r="M6446" s="9"/>
      <c r="N6446" s="9"/>
    </row>
    <row r="6447" spans="1:14" x14ac:dyDescent="0.2">
      <c r="A6447" s="9"/>
      <c r="B6447" s="9"/>
      <c r="C6447" s="9"/>
      <c r="D6447" s="9"/>
      <c r="E6447" s="9"/>
      <c r="F6447" s="9"/>
      <c r="G6447" s="9"/>
      <c r="H6447" s="9"/>
      <c r="I6447" s="9"/>
      <c r="J6447" s="9"/>
      <c r="K6447" s="9"/>
      <c r="L6447" s="9"/>
      <c r="M6447" s="9"/>
      <c r="N6447" s="9"/>
    </row>
    <row r="6448" spans="1:14" x14ac:dyDescent="0.2">
      <c r="A6448" s="9"/>
      <c r="B6448" s="9"/>
      <c r="C6448" s="9"/>
      <c r="D6448" s="9"/>
      <c r="E6448" s="9"/>
      <c r="F6448" s="9"/>
      <c r="G6448" s="9"/>
      <c r="H6448" s="9"/>
      <c r="I6448" s="9"/>
      <c r="J6448" s="9"/>
      <c r="K6448" s="9"/>
      <c r="L6448" s="9"/>
      <c r="M6448" s="9"/>
      <c r="N6448" s="9"/>
    </row>
    <row r="6449" spans="1:14" x14ac:dyDescent="0.2">
      <c r="A6449" s="9"/>
      <c r="B6449" s="9"/>
      <c r="C6449" s="9"/>
      <c r="D6449" s="9"/>
      <c r="E6449" s="9"/>
      <c r="F6449" s="9"/>
      <c r="G6449" s="9"/>
      <c r="H6449" s="9"/>
      <c r="I6449" s="9"/>
      <c r="J6449" s="9"/>
      <c r="K6449" s="9"/>
      <c r="L6449" s="9"/>
      <c r="M6449" s="9"/>
      <c r="N6449" s="9"/>
    </row>
    <row r="6450" spans="1:14" x14ac:dyDescent="0.2">
      <c r="A6450" s="9"/>
      <c r="B6450" s="9"/>
      <c r="C6450" s="9"/>
      <c r="D6450" s="9"/>
      <c r="E6450" s="9"/>
      <c r="F6450" s="9"/>
      <c r="G6450" s="9"/>
      <c r="H6450" s="9"/>
      <c r="I6450" s="9"/>
      <c r="J6450" s="9"/>
      <c r="K6450" s="9"/>
      <c r="L6450" s="9"/>
      <c r="M6450" s="9"/>
      <c r="N6450" s="9"/>
    </row>
    <row r="6451" spans="1:14" x14ac:dyDescent="0.2">
      <c r="A6451" s="9"/>
      <c r="B6451" s="9"/>
      <c r="C6451" s="9"/>
      <c r="D6451" s="9"/>
      <c r="E6451" s="9"/>
      <c r="F6451" s="9"/>
      <c r="G6451" s="9"/>
      <c r="H6451" s="9"/>
      <c r="I6451" s="9"/>
      <c r="J6451" s="9"/>
      <c r="K6451" s="9"/>
      <c r="L6451" s="9"/>
      <c r="M6451" s="9"/>
      <c r="N6451" s="9"/>
    </row>
    <row r="6452" spans="1:14" x14ac:dyDescent="0.2">
      <c r="A6452" s="9"/>
      <c r="B6452" s="9"/>
      <c r="C6452" s="9"/>
      <c r="D6452" s="9"/>
      <c r="E6452" s="9"/>
      <c r="F6452" s="9"/>
      <c r="G6452" s="9"/>
      <c r="H6452" s="9"/>
      <c r="I6452" s="9"/>
      <c r="J6452" s="9"/>
      <c r="K6452" s="9"/>
      <c r="L6452" s="9"/>
      <c r="M6452" s="9"/>
      <c r="N6452" s="9"/>
    </row>
    <row r="6453" spans="1:14" x14ac:dyDescent="0.2">
      <c r="A6453" s="9"/>
      <c r="B6453" s="9"/>
      <c r="C6453" s="9"/>
      <c r="D6453" s="9"/>
      <c r="E6453" s="9"/>
      <c r="F6453" s="9"/>
      <c r="G6453" s="9"/>
      <c r="H6453" s="9"/>
      <c r="I6453" s="9"/>
      <c r="J6453" s="9"/>
      <c r="K6453" s="9"/>
      <c r="L6453" s="9"/>
      <c r="M6453" s="9"/>
      <c r="N6453" s="9"/>
    </row>
    <row r="6454" spans="1:14" x14ac:dyDescent="0.2">
      <c r="A6454" s="9"/>
      <c r="B6454" s="9"/>
      <c r="C6454" s="9"/>
      <c r="D6454" s="9"/>
      <c r="E6454" s="9"/>
      <c r="F6454" s="9"/>
      <c r="G6454" s="9"/>
      <c r="H6454" s="9"/>
      <c r="I6454" s="9"/>
      <c r="J6454" s="9"/>
      <c r="K6454" s="9"/>
      <c r="L6454" s="9"/>
      <c r="M6454" s="9"/>
      <c r="N6454" s="9"/>
    </row>
    <row r="6455" spans="1:14" x14ac:dyDescent="0.2">
      <c r="A6455" s="9"/>
      <c r="B6455" s="9"/>
      <c r="C6455" s="9"/>
      <c r="D6455" s="9"/>
      <c r="E6455" s="9"/>
      <c r="F6455" s="9"/>
      <c r="G6455" s="9"/>
      <c r="H6455" s="9"/>
      <c r="I6455" s="9"/>
      <c r="J6455" s="9"/>
      <c r="K6455" s="9"/>
      <c r="L6455" s="9"/>
      <c r="M6455" s="9"/>
      <c r="N6455" s="9"/>
    </row>
    <row r="6456" spans="1:14" x14ac:dyDescent="0.2">
      <c r="A6456" s="9"/>
      <c r="B6456" s="9"/>
      <c r="C6456" s="9"/>
      <c r="D6456" s="9"/>
      <c r="E6456" s="9"/>
      <c r="F6456" s="9"/>
      <c r="G6456" s="9"/>
      <c r="H6456" s="9"/>
      <c r="I6456" s="9"/>
      <c r="J6456" s="9"/>
      <c r="K6456" s="9"/>
      <c r="L6456" s="9"/>
      <c r="M6456" s="9"/>
      <c r="N6456" s="9"/>
    </row>
    <row r="6457" spans="1:14" x14ac:dyDescent="0.2">
      <c r="A6457" s="9"/>
      <c r="B6457" s="9"/>
      <c r="C6457" s="9"/>
      <c r="D6457" s="9"/>
      <c r="E6457" s="9"/>
      <c r="F6457" s="9"/>
      <c r="G6457" s="9"/>
      <c r="H6457" s="9"/>
      <c r="I6457" s="9"/>
      <c r="J6457" s="9"/>
      <c r="K6457" s="9"/>
      <c r="L6457" s="9"/>
      <c r="M6457" s="9"/>
      <c r="N6457" s="9"/>
    </row>
    <row r="6458" spans="1:14" x14ac:dyDescent="0.2">
      <c r="A6458" s="9"/>
      <c r="B6458" s="9"/>
      <c r="C6458" s="9"/>
      <c r="D6458" s="9"/>
      <c r="E6458" s="9"/>
      <c r="F6458" s="9"/>
      <c r="G6458" s="9"/>
      <c r="H6458" s="9"/>
      <c r="I6458" s="9"/>
      <c r="J6458" s="9"/>
      <c r="K6458" s="9"/>
      <c r="L6458" s="9"/>
      <c r="M6458" s="9"/>
      <c r="N6458" s="9"/>
    </row>
    <row r="6459" spans="1:14" x14ac:dyDescent="0.2">
      <c r="A6459" s="9"/>
      <c r="B6459" s="9"/>
      <c r="C6459" s="9"/>
      <c r="D6459" s="9"/>
      <c r="E6459" s="9"/>
      <c r="F6459" s="9"/>
      <c r="G6459" s="9"/>
      <c r="H6459" s="9"/>
      <c r="I6459" s="9"/>
      <c r="J6459" s="9"/>
      <c r="K6459" s="9"/>
      <c r="L6459" s="9"/>
      <c r="M6459" s="9"/>
      <c r="N6459" s="9"/>
    </row>
    <row r="6460" spans="1:14" x14ac:dyDescent="0.2">
      <c r="A6460" s="9"/>
      <c r="B6460" s="9"/>
      <c r="C6460" s="9"/>
      <c r="D6460" s="9"/>
      <c r="E6460" s="9"/>
      <c r="F6460" s="9"/>
      <c r="G6460" s="9"/>
      <c r="H6460" s="9"/>
      <c r="I6460" s="9"/>
      <c r="J6460" s="9"/>
      <c r="K6460" s="9"/>
      <c r="L6460" s="9"/>
      <c r="M6460" s="9"/>
      <c r="N6460" s="9"/>
    </row>
    <row r="6461" spans="1:14" x14ac:dyDescent="0.2">
      <c r="A6461" s="9"/>
      <c r="B6461" s="9"/>
      <c r="C6461" s="9"/>
      <c r="D6461" s="9"/>
      <c r="E6461" s="9"/>
      <c r="F6461" s="9"/>
      <c r="G6461" s="9"/>
      <c r="H6461" s="9"/>
      <c r="I6461" s="9"/>
      <c r="J6461" s="9"/>
      <c r="K6461" s="9"/>
      <c r="L6461" s="9"/>
      <c r="M6461" s="9"/>
      <c r="N6461" s="9"/>
    </row>
    <row r="6462" spans="1:14" x14ac:dyDescent="0.2">
      <c r="A6462" s="9"/>
      <c r="B6462" s="9"/>
      <c r="C6462" s="9"/>
      <c r="D6462" s="9"/>
      <c r="E6462" s="9"/>
      <c r="F6462" s="9"/>
      <c r="G6462" s="9"/>
      <c r="H6462" s="9"/>
      <c r="I6462" s="9"/>
      <c r="J6462" s="9"/>
      <c r="K6462" s="9"/>
      <c r="L6462" s="9"/>
      <c r="M6462" s="9"/>
      <c r="N6462" s="9"/>
    </row>
    <row r="6463" spans="1:14" x14ac:dyDescent="0.2">
      <c r="A6463" s="9"/>
      <c r="B6463" s="9"/>
      <c r="C6463" s="9"/>
      <c r="D6463" s="9"/>
      <c r="E6463" s="9"/>
      <c r="F6463" s="9"/>
      <c r="G6463" s="9"/>
      <c r="H6463" s="9"/>
      <c r="I6463" s="9"/>
      <c r="J6463" s="9"/>
      <c r="K6463" s="9"/>
      <c r="L6463" s="9"/>
      <c r="M6463" s="9"/>
      <c r="N6463" s="9"/>
    </row>
    <row r="6464" spans="1:14" x14ac:dyDescent="0.2">
      <c r="A6464" s="9"/>
      <c r="B6464" s="9"/>
      <c r="C6464" s="9"/>
      <c r="D6464" s="9"/>
      <c r="E6464" s="9"/>
      <c r="F6464" s="9"/>
      <c r="G6464" s="9"/>
      <c r="H6464" s="9"/>
      <c r="I6464" s="9"/>
      <c r="J6464" s="9"/>
      <c r="K6464" s="9"/>
      <c r="L6464" s="9"/>
      <c r="M6464" s="9"/>
      <c r="N6464" s="9"/>
    </row>
    <row r="6465" spans="1:14" x14ac:dyDescent="0.2">
      <c r="A6465" s="9"/>
      <c r="B6465" s="9"/>
      <c r="C6465" s="9"/>
      <c r="D6465" s="9"/>
      <c r="E6465" s="9"/>
      <c r="F6465" s="9"/>
      <c r="G6465" s="9"/>
      <c r="H6465" s="9"/>
      <c r="I6465" s="9"/>
      <c r="J6465" s="9"/>
      <c r="K6465" s="9"/>
      <c r="L6465" s="9"/>
      <c r="M6465" s="9"/>
      <c r="N6465" s="9"/>
    </row>
    <row r="6466" spans="1:14" x14ac:dyDescent="0.2">
      <c r="A6466" s="9"/>
      <c r="B6466" s="9"/>
      <c r="C6466" s="9"/>
      <c r="D6466" s="9"/>
      <c r="E6466" s="9"/>
      <c r="F6466" s="9"/>
      <c r="G6466" s="9"/>
      <c r="H6466" s="9"/>
      <c r="I6466" s="9"/>
      <c r="J6466" s="9"/>
      <c r="K6466" s="9"/>
      <c r="L6466" s="9"/>
      <c r="M6466" s="9"/>
      <c r="N6466" s="9"/>
    </row>
    <row r="6467" spans="1:14" x14ac:dyDescent="0.2">
      <c r="A6467" s="9"/>
      <c r="B6467" s="9"/>
      <c r="C6467" s="9"/>
      <c r="D6467" s="9"/>
      <c r="E6467" s="9"/>
      <c r="F6467" s="9"/>
      <c r="G6467" s="9"/>
      <c r="H6467" s="9"/>
      <c r="I6467" s="9"/>
      <c r="J6467" s="9"/>
      <c r="K6467" s="9"/>
      <c r="L6467" s="9"/>
      <c r="M6467" s="9"/>
      <c r="N6467" s="9"/>
    </row>
    <row r="6468" spans="1:14" x14ac:dyDescent="0.2">
      <c r="A6468" s="9"/>
      <c r="B6468" s="9"/>
      <c r="C6468" s="9"/>
      <c r="D6468" s="9"/>
      <c r="E6468" s="9"/>
      <c r="F6468" s="9"/>
      <c r="G6468" s="9"/>
      <c r="H6468" s="9"/>
      <c r="I6468" s="9"/>
      <c r="J6468" s="9"/>
      <c r="K6468" s="9"/>
      <c r="L6468" s="9"/>
      <c r="M6468" s="9"/>
      <c r="N6468" s="9"/>
    </row>
    <row r="6469" spans="1:14" x14ac:dyDescent="0.2">
      <c r="A6469" s="9"/>
      <c r="B6469" s="9"/>
      <c r="C6469" s="9"/>
      <c r="D6469" s="9"/>
      <c r="E6469" s="9"/>
      <c r="F6469" s="9"/>
      <c r="G6469" s="9"/>
      <c r="H6469" s="9"/>
      <c r="I6469" s="9"/>
      <c r="J6469" s="9"/>
      <c r="K6469" s="9"/>
      <c r="L6469" s="9"/>
      <c r="M6469" s="9"/>
      <c r="N6469" s="9"/>
    </row>
    <row r="6470" spans="1:14" x14ac:dyDescent="0.2">
      <c r="A6470" s="9"/>
      <c r="B6470" s="9"/>
      <c r="C6470" s="9"/>
      <c r="D6470" s="9"/>
      <c r="E6470" s="9"/>
      <c r="F6470" s="9"/>
      <c r="G6470" s="9"/>
      <c r="H6470" s="9"/>
      <c r="I6470" s="9"/>
      <c r="J6470" s="9"/>
      <c r="K6470" s="9"/>
      <c r="L6470" s="9"/>
      <c r="M6470" s="9"/>
      <c r="N6470" s="9"/>
    </row>
    <row r="6471" spans="1:14" x14ac:dyDescent="0.2">
      <c r="A6471" s="9"/>
      <c r="B6471" s="9"/>
      <c r="C6471" s="9"/>
      <c r="D6471" s="9"/>
      <c r="E6471" s="9"/>
      <c r="F6471" s="9"/>
      <c r="G6471" s="9"/>
      <c r="H6471" s="9"/>
      <c r="I6471" s="9"/>
      <c r="J6471" s="9"/>
      <c r="K6471" s="9"/>
      <c r="L6471" s="9"/>
      <c r="M6471" s="9"/>
      <c r="N6471" s="9"/>
    </row>
    <row r="6472" spans="1:14" x14ac:dyDescent="0.2">
      <c r="A6472" s="9"/>
      <c r="B6472" s="9"/>
      <c r="C6472" s="9"/>
      <c r="D6472" s="9"/>
      <c r="E6472" s="9"/>
      <c r="F6472" s="9"/>
      <c r="G6472" s="9"/>
      <c r="H6472" s="9"/>
      <c r="I6472" s="9"/>
      <c r="J6472" s="9"/>
      <c r="K6472" s="9"/>
      <c r="L6472" s="9"/>
      <c r="M6472" s="9"/>
      <c r="N6472" s="9"/>
    </row>
    <row r="6473" spans="1:14" x14ac:dyDescent="0.2">
      <c r="A6473" s="9"/>
      <c r="B6473" s="9"/>
      <c r="C6473" s="9"/>
      <c r="D6473" s="9"/>
      <c r="E6473" s="9"/>
      <c r="F6473" s="9"/>
      <c r="G6473" s="9"/>
      <c r="H6473" s="9"/>
      <c r="I6473" s="9"/>
      <c r="J6473" s="9"/>
      <c r="K6473" s="9"/>
      <c r="L6473" s="9"/>
      <c r="M6473" s="9"/>
      <c r="N6473" s="9"/>
    </row>
    <row r="6474" spans="1:14" x14ac:dyDescent="0.2">
      <c r="A6474" s="9"/>
      <c r="B6474" s="9"/>
      <c r="C6474" s="9"/>
      <c r="D6474" s="9"/>
      <c r="E6474" s="9"/>
      <c r="F6474" s="9"/>
      <c r="G6474" s="9"/>
      <c r="H6474" s="9"/>
      <c r="I6474" s="9"/>
      <c r="J6474" s="9"/>
      <c r="K6474" s="9"/>
      <c r="L6474" s="9"/>
      <c r="M6474" s="9"/>
      <c r="N6474" s="9"/>
    </row>
    <row r="6475" spans="1:14" x14ac:dyDescent="0.2">
      <c r="A6475" s="9"/>
      <c r="B6475" s="9"/>
      <c r="C6475" s="9"/>
      <c r="D6475" s="9"/>
      <c r="E6475" s="9"/>
      <c r="F6475" s="9"/>
      <c r="G6475" s="9"/>
      <c r="H6475" s="9"/>
      <c r="I6475" s="9"/>
      <c r="J6475" s="9"/>
      <c r="K6475" s="9"/>
      <c r="L6475" s="9"/>
      <c r="M6475" s="9"/>
      <c r="N6475" s="9"/>
    </row>
    <row r="6476" spans="1:14" x14ac:dyDescent="0.2">
      <c r="A6476" s="9"/>
      <c r="B6476" s="9"/>
      <c r="C6476" s="9"/>
      <c r="D6476" s="9"/>
      <c r="E6476" s="9"/>
      <c r="F6476" s="9"/>
      <c r="G6476" s="9"/>
      <c r="H6476" s="9"/>
      <c r="I6476" s="9"/>
      <c r="J6476" s="9"/>
      <c r="K6476" s="9"/>
      <c r="L6476" s="9"/>
      <c r="M6476" s="9"/>
      <c r="N6476" s="9"/>
    </row>
    <row r="6477" spans="1:14" x14ac:dyDescent="0.2">
      <c r="A6477" s="9"/>
      <c r="B6477" s="9"/>
      <c r="C6477" s="9"/>
      <c r="D6477" s="9"/>
      <c r="E6477" s="9"/>
      <c r="F6477" s="9"/>
      <c r="G6477" s="9"/>
      <c r="H6477" s="9"/>
      <c r="I6477" s="9"/>
      <c r="J6477" s="9"/>
      <c r="K6477" s="9"/>
      <c r="L6477" s="9"/>
      <c r="M6477" s="9"/>
      <c r="N6477" s="9"/>
    </row>
    <row r="6478" spans="1:14" x14ac:dyDescent="0.2">
      <c r="A6478" s="9"/>
      <c r="B6478" s="9"/>
      <c r="C6478" s="9"/>
      <c r="D6478" s="9"/>
      <c r="E6478" s="9"/>
      <c r="F6478" s="9"/>
      <c r="G6478" s="9"/>
      <c r="H6478" s="9"/>
      <c r="I6478" s="9"/>
      <c r="J6478" s="9"/>
      <c r="K6478" s="9"/>
      <c r="L6478" s="9"/>
      <c r="M6478" s="9"/>
      <c r="N6478" s="9"/>
    </row>
    <row r="6479" spans="1:14" x14ac:dyDescent="0.2">
      <c r="A6479" s="9"/>
      <c r="B6479" s="9"/>
      <c r="C6479" s="9"/>
      <c r="D6479" s="9"/>
      <c r="E6479" s="9"/>
      <c r="F6479" s="9"/>
      <c r="G6479" s="9"/>
      <c r="H6479" s="9"/>
      <c r="I6479" s="9"/>
      <c r="J6479" s="9"/>
      <c r="K6479" s="9"/>
      <c r="L6479" s="9"/>
      <c r="M6479" s="9"/>
      <c r="N6479" s="9"/>
    </row>
    <row r="6480" spans="1:14" x14ac:dyDescent="0.2">
      <c r="A6480" s="9"/>
      <c r="B6480" s="9"/>
      <c r="C6480" s="9"/>
      <c r="D6480" s="9"/>
      <c r="E6480" s="9"/>
      <c r="F6480" s="9"/>
      <c r="G6480" s="9"/>
      <c r="H6480" s="9"/>
      <c r="I6480" s="9"/>
      <c r="J6480" s="9"/>
      <c r="K6480" s="9"/>
      <c r="L6480" s="9"/>
      <c r="M6480" s="9"/>
      <c r="N6480" s="9"/>
    </row>
    <row r="6481" spans="1:14" x14ac:dyDescent="0.2">
      <c r="A6481" s="9"/>
      <c r="B6481" s="9"/>
      <c r="C6481" s="9"/>
      <c r="D6481" s="9"/>
      <c r="E6481" s="9"/>
      <c r="F6481" s="9"/>
      <c r="G6481" s="9"/>
      <c r="H6481" s="9"/>
      <c r="I6481" s="9"/>
      <c r="J6481" s="9"/>
      <c r="K6481" s="9"/>
      <c r="L6481" s="9"/>
      <c r="M6481" s="9"/>
      <c r="N6481" s="9"/>
    </row>
    <row r="6482" spans="1:14" x14ac:dyDescent="0.2">
      <c r="A6482" s="9"/>
      <c r="B6482" s="9"/>
      <c r="C6482" s="9"/>
      <c r="D6482" s="9"/>
      <c r="E6482" s="9"/>
      <c r="F6482" s="9"/>
      <c r="G6482" s="9"/>
      <c r="H6482" s="9"/>
      <c r="I6482" s="9"/>
      <c r="J6482" s="9"/>
      <c r="K6482" s="9"/>
      <c r="L6482" s="9"/>
      <c r="M6482" s="9"/>
      <c r="N6482" s="9"/>
    </row>
    <row r="6483" spans="1:14" x14ac:dyDescent="0.2">
      <c r="A6483" s="9"/>
      <c r="B6483" s="9"/>
      <c r="C6483" s="9"/>
      <c r="D6483" s="9"/>
      <c r="E6483" s="9"/>
      <c r="F6483" s="9"/>
      <c r="G6483" s="9"/>
      <c r="H6483" s="9"/>
      <c r="I6483" s="9"/>
      <c r="J6483" s="9"/>
      <c r="K6483" s="9"/>
      <c r="L6483" s="9"/>
      <c r="M6483" s="9"/>
      <c r="N6483" s="9"/>
    </row>
    <row r="6484" spans="1:14" x14ac:dyDescent="0.2">
      <c r="A6484" s="9"/>
      <c r="B6484" s="9"/>
      <c r="C6484" s="9"/>
      <c r="D6484" s="9"/>
      <c r="E6484" s="9"/>
      <c r="F6484" s="9"/>
      <c r="G6484" s="9"/>
      <c r="H6484" s="9"/>
      <c r="I6484" s="9"/>
      <c r="J6484" s="9"/>
      <c r="K6484" s="9"/>
      <c r="L6484" s="9"/>
      <c r="M6484" s="9"/>
      <c r="N6484" s="9"/>
    </row>
    <row r="6485" spans="1:14" x14ac:dyDescent="0.2">
      <c r="A6485" s="9"/>
      <c r="B6485" s="9"/>
      <c r="C6485" s="9"/>
      <c r="D6485" s="9"/>
      <c r="E6485" s="9"/>
      <c r="F6485" s="9"/>
      <c r="G6485" s="9"/>
      <c r="H6485" s="9"/>
      <c r="I6485" s="9"/>
      <c r="J6485" s="9"/>
      <c r="K6485" s="9"/>
      <c r="L6485" s="9"/>
      <c r="M6485" s="9"/>
      <c r="N6485" s="9"/>
    </row>
    <row r="6486" spans="1:14" x14ac:dyDescent="0.2">
      <c r="A6486" s="9"/>
      <c r="B6486" s="9"/>
      <c r="C6486" s="9"/>
      <c r="D6486" s="9"/>
      <c r="E6486" s="9"/>
      <c r="F6486" s="9"/>
      <c r="G6486" s="9"/>
      <c r="H6486" s="9"/>
      <c r="I6486" s="9"/>
      <c r="J6486" s="9"/>
      <c r="K6486" s="9"/>
      <c r="L6486" s="9"/>
      <c r="M6486" s="9"/>
      <c r="N6486" s="9"/>
    </row>
    <row r="6487" spans="1:14" x14ac:dyDescent="0.2">
      <c r="A6487" s="9"/>
      <c r="B6487" s="9"/>
      <c r="C6487" s="9"/>
      <c r="D6487" s="9"/>
      <c r="E6487" s="9"/>
      <c r="F6487" s="9"/>
      <c r="G6487" s="9"/>
      <c r="H6487" s="9"/>
      <c r="I6487" s="9"/>
      <c r="J6487" s="9"/>
      <c r="K6487" s="9"/>
      <c r="L6487" s="9"/>
      <c r="M6487" s="9"/>
      <c r="N6487" s="9"/>
    </row>
    <row r="6488" spans="1:14" x14ac:dyDescent="0.2">
      <c r="A6488" s="9"/>
      <c r="B6488" s="9"/>
      <c r="C6488" s="9"/>
      <c r="D6488" s="9"/>
      <c r="E6488" s="9"/>
      <c r="F6488" s="9"/>
      <c r="G6488" s="9"/>
      <c r="H6488" s="9"/>
      <c r="I6488" s="9"/>
      <c r="J6488" s="9"/>
      <c r="K6488" s="9"/>
      <c r="L6488" s="9"/>
      <c r="M6488" s="9"/>
      <c r="N6488" s="9"/>
    </row>
    <row r="6489" spans="1:14" x14ac:dyDescent="0.2">
      <c r="A6489" s="9"/>
      <c r="B6489" s="9"/>
      <c r="C6489" s="9"/>
      <c r="D6489" s="9"/>
      <c r="E6489" s="9"/>
      <c r="F6489" s="9"/>
      <c r="G6489" s="9"/>
      <c r="H6489" s="9"/>
      <c r="I6489" s="9"/>
      <c r="J6489" s="9"/>
      <c r="K6489" s="9"/>
      <c r="L6489" s="9"/>
      <c r="M6489" s="9"/>
      <c r="N6489" s="9"/>
    </row>
    <row r="6490" spans="1:14" x14ac:dyDescent="0.2">
      <c r="A6490" s="9"/>
      <c r="B6490" s="9"/>
      <c r="C6490" s="9"/>
      <c r="D6490" s="9"/>
      <c r="E6490" s="9"/>
      <c r="F6490" s="9"/>
      <c r="G6490" s="9"/>
      <c r="H6490" s="9"/>
      <c r="I6490" s="9"/>
      <c r="J6490" s="9"/>
      <c r="K6490" s="9"/>
      <c r="L6490" s="9"/>
      <c r="M6490" s="9"/>
      <c r="N6490" s="9"/>
    </row>
    <row r="6491" spans="1:14" x14ac:dyDescent="0.2">
      <c r="A6491" s="9"/>
      <c r="B6491" s="9"/>
      <c r="C6491" s="9"/>
      <c r="D6491" s="9"/>
      <c r="E6491" s="9"/>
      <c r="F6491" s="9"/>
      <c r="G6491" s="9"/>
      <c r="H6491" s="9"/>
      <c r="I6491" s="9"/>
      <c r="J6491" s="9"/>
      <c r="K6491" s="9"/>
      <c r="L6491" s="9"/>
      <c r="M6491" s="9"/>
      <c r="N6491" s="9"/>
    </row>
    <row r="6492" spans="1:14" x14ac:dyDescent="0.2">
      <c r="A6492" s="9"/>
      <c r="B6492" s="9"/>
      <c r="C6492" s="9"/>
      <c r="D6492" s="9"/>
      <c r="E6492" s="9"/>
      <c r="F6492" s="9"/>
      <c r="G6492" s="9"/>
      <c r="H6492" s="9"/>
      <c r="I6492" s="9"/>
      <c r="J6492" s="9"/>
      <c r="K6492" s="9"/>
      <c r="L6492" s="9"/>
      <c r="M6492" s="9"/>
      <c r="N6492" s="9"/>
    </row>
    <row r="6493" spans="1:14" x14ac:dyDescent="0.2">
      <c r="A6493" s="9"/>
      <c r="B6493" s="9"/>
      <c r="C6493" s="9"/>
      <c r="D6493" s="9"/>
      <c r="E6493" s="9"/>
      <c r="F6493" s="9"/>
      <c r="G6493" s="9"/>
      <c r="H6493" s="9"/>
      <c r="I6493" s="9"/>
      <c r="J6493" s="9"/>
      <c r="K6493" s="9"/>
      <c r="L6493" s="9"/>
      <c r="M6493" s="9"/>
      <c r="N6493" s="9"/>
    </row>
    <row r="6494" spans="1:14" x14ac:dyDescent="0.2">
      <c r="A6494" s="9"/>
      <c r="B6494" s="9"/>
      <c r="C6494" s="9"/>
      <c r="D6494" s="9"/>
      <c r="E6494" s="9"/>
      <c r="F6494" s="9"/>
      <c r="G6494" s="9"/>
      <c r="H6494" s="9"/>
      <c r="I6494" s="9"/>
      <c r="J6494" s="9"/>
      <c r="K6494" s="9"/>
      <c r="L6494" s="9"/>
      <c r="M6494" s="9"/>
      <c r="N6494" s="9"/>
    </row>
    <row r="6495" spans="1:14" x14ac:dyDescent="0.2">
      <c r="A6495" s="9"/>
      <c r="B6495" s="9"/>
      <c r="C6495" s="9"/>
      <c r="D6495" s="9"/>
      <c r="E6495" s="9"/>
      <c r="F6495" s="9"/>
      <c r="G6495" s="9"/>
      <c r="H6495" s="9"/>
      <c r="I6495" s="9"/>
      <c r="J6495" s="9"/>
      <c r="K6495" s="9"/>
      <c r="L6495" s="9"/>
      <c r="M6495" s="9"/>
      <c r="N6495" s="9"/>
    </row>
    <row r="6496" spans="1:14" x14ac:dyDescent="0.2">
      <c r="A6496" s="9"/>
      <c r="B6496" s="9"/>
      <c r="C6496" s="9"/>
      <c r="D6496" s="9"/>
      <c r="E6496" s="9"/>
      <c r="F6496" s="9"/>
      <c r="G6496" s="9"/>
      <c r="H6496" s="9"/>
      <c r="I6496" s="9"/>
      <c r="J6496" s="9"/>
      <c r="K6496" s="9"/>
      <c r="L6496" s="9"/>
      <c r="M6496" s="9"/>
      <c r="N6496" s="9"/>
    </row>
    <row r="6497" spans="1:14" x14ac:dyDescent="0.2">
      <c r="A6497" s="9"/>
      <c r="B6497" s="9"/>
      <c r="C6497" s="9"/>
      <c r="D6497" s="9"/>
      <c r="E6497" s="9"/>
      <c r="F6497" s="9"/>
      <c r="G6497" s="9"/>
      <c r="H6497" s="9"/>
      <c r="I6497" s="9"/>
      <c r="J6497" s="9"/>
      <c r="K6497" s="9"/>
      <c r="L6497" s="9"/>
      <c r="M6497" s="9"/>
      <c r="N6497" s="9"/>
    </row>
    <row r="6498" spans="1:14" x14ac:dyDescent="0.2">
      <c r="A6498" s="9"/>
      <c r="B6498" s="9"/>
      <c r="C6498" s="9"/>
      <c r="D6498" s="9"/>
      <c r="E6498" s="9"/>
      <c r="F6498" s="9"/>
      <c r="G6498" s="9"/>
      <c r="H6498" s="9"/>
      <c r="I6498" s="9"/>
      <c r="J6498" s="9"/>
      <c r="K6498" s="9"/>
      <c r="L6498" s="9"/>
      <c r="M6498" s="9"/>
      <c r="N6498" s="9"/>
    </row>
    <row r="6499" spans="1:14" x14ac:dyDescent="0.2">
      <c r="A6499" s="9"/>
      <c r="B6499" s="9"/>
      <c r="C6499" s="9"/>
      <c r="D6499" s="9"/>
      <c r="E6499" s="9"/>
      <c r="F6499" s="9"/>
      <c r="G6499" s="9"/>
      <c r="H6499" s="9"/>
      <c r="I6499" s="9"/>
      <c r="J6499" s="9"/>
      <c r="K6499" s="9"/>
      <c r="L6499" s="9"/>
      <c r="M6499" s="9"/>
      <c r="N6499" s="9"/>
    </row>
    <row r="6500" spans="1:14" x14ac:dyDescent="0.2">
      <c r="A6500" s="9"/>
      <c r="B6500" s="9"/>
      <c r="C6500" s="9"/>
      <c r="D6500" s="9"/>
      <c r="E6500" s="9"/>
      <c r="F6500" s="9"/>
      <c r="G6500" s="9"/>
      <c r="H6500" s="9"/>
      <c r="I6500" s="9"/>
      <c r="J6500" s="9"/>
      <c r="K6500" s="9"/>
      <c r="L6500" s="9"/>
      <c r="M6500" s="9"/>
      <c r="N6500" s="9"/>
    </row>
    <row r="6501" spans="1:14" x14ac:dyDescent="0.2">
      <c r="A6501" s="9"/>
      <c r="B6501" s="9"/>
      <c r="C6501" s="9"/>
      <c r="D6501" s="9"/>
      <c r="E6501" s="9"/>
      <c r="F6501" s="9"/>
      <c r="G6501" s="9"/>
      <c r="H6501" s="9"/>
      <c r="I6501" s="9"/>
      <c r="J6501" s="9"/>
      <c r="K6501" s="9"/>
      <c r="L6501" s="9"/>
      <c r="M6501" s="9"/>
      <c r="N6501" s="9"/>
    </row>
    <row r="6502" spans="1:14" x14ac:dyDescent="0.2">
      <c r="A6502" s="9"/>
      <c r="B6502" s="9"/>
      <c r="C6502" s="9"/>
      <c r="D6502" s="9"/>
      <c r="E6502" s="9"/>
      <c r="F6502" s="9"/>
      <c r="G6502" s="9"/>
      <c r="H6502" s="9"/>
      <c r="I6502" s="9"/>
      <c r="J6502" s="9"/>
      <c r="K6502" s="9"/>
      <c r="L6502" s="9"/>
      <c r="M6502" s="9"/>
      <c r="N6502" s="9"/>
    </row>
    <row r="6503" spans="1:14" x14ac:dyDescent="0.2">
      <c r="A6503" s="9"/>
      <c r="B6503" s="9"/>
      <c r="C6503" s="9"/>
      <c r="D6503" s="9"/>
      <c r="E6503" s="9"/>
      <c r="F6503" s="9"/>
      <c r="G6503" s="9"/>
      <c r="H6503" s="9"/>
      <c r="I6503" s="9"/>
      <c r="J6503" s="9"/>
      <c r="K6503" s="9"/>
      <c r="L6503" s="9"/>
      <c r="M6503" s="9"/>
      <c r="N6503" s="9"/>
    </row>
    <row r="6504" spans="1:14" x14ac:dyDescent="0.2">
      <c r="A6504" s="9"/>
      <c r="B6504" s="9"/>
      <c r="C6504" s="9"/>
      <c r="D6504" s="9"/>
      <c r="E6504" s="9"/>
      <c r="F6504" s="9"/>
      <c r="G6504" s="9"/>
      <c r="H6504" s="9"/>
      <c r="I6504" s="9"/>
      <c r="J6504" s="9"/>
      <c r="K6504" s="9"/>
      <c r="L6504" s="9"/>
      <c r="M6504" s="9"/>
      <c r="N6504" s="9"/>
    </row>
    <row r="6505" spans="1:14" x14ac:dyDescent="0.2">
      <c r="A6505" s="9"/>
      <c r="B6505" s="9"/>
      <c r="C6505" s="9"/>
      <c r="D6505" s="9"/>
      <c r="E6505" s="9"/>
      <c r="F6505" s="9"/>
      <c r="G6505" s="9"/>
      <c r="H6505" s="9"/>
      <c r="I6505" s="9"/>
      <c r="J6505" s="9"/>
      <c r="K6505" s="9"/>
      <c r="L6505" s="9"/>
      <c r="M6505" s="9"/>
      <c r="N6505" s="9"/>
    </row>
    <row r="6506" spans="1:14" x14ac:dyDescent="0.2">
      <c r="A6506" s="9"/>
      <c r="B6506" s="9"/>
      <c r="C6506" s="9"/>
      <c r="D6506" s="9"/>
      <c r="E6506" s="9"/>
      <c r="F6506" s="9"/>
      <c r="G6506" s="9"/>
      <c r="H6506" s="9"/>
      <c r="I6506" s="9"/>
      <c r="J6506" s="9"/>
      <c r="K6506" s="9"/>
      <c r="L6506" s="9"/>
      <c r="M6506" s="9"/>
      <c r="N6506" s="9"/>
    </row>
    <row r="6507" spans="1:14" x14ac:dyDescent="0.2">
      <c r="A6507" s="9"/>
      <c r="B6507" s="9"/>
      <c r="C6507" s="9"/>
      <c r="D6507" s="9"/>
      <c r="E6507" s="9"/>
      <c r="F6507" s="9"/>
      <c r="G6507" s="9"/>
      <c r="H6507" s="9"/>
      <c r="I6507" s="9"/>
      <c r="J6507" s="9"/>
      <c r="K6507" s="9"/>
      <c r="L6507" s="9"/>
      <c r="M6507" s="9"/>
      <c r="N6507" s="9"/>
    </row>
    <row r="6508" spans="1:14" x14ac:dyDescent="0.2">
      <c r="A6508" s="9"/>
      <c r="B6508" s="9"/>
      <c r="C6508" s="9"/>
      <c r="D6508" s="9"/>
      <c r="E6508" s="9"/>
      <c r="F6508" s="9"/>
      <c r="G6508" s="9"/>
      <c r="H6508" s="9"/>
      <c r="I6508" s="9"/>
      <c r="J6508" s="9"/>
      <c r="K6508" s="9"/>
      <c r="L6508" s="9"/>
      <c r="M6508" s="9"/>
      <c r="N6508" s="9"/>
    </row>
    <row r="6509" spans="1:14" x14ac:dyDescent="0.2">
      <c r="A6509" s="9"/>
      <c r="B6509" s="9"/>
      <c r="C6509" s="9"/>
      <c r="D6509" s="9"/>
      <c r="E6509" s="9"/>
      <c r="F6509" s="9"/>
      <c r="G6509" s="9"/>
      <c r="H6509" s="9"/>
      <c r="I6509" s="9"/>
      <c r="J6509" s="9"/>
      <c r="K6509" s="9"/>
      <c r="L6509" s="9"/>
      <c r="M6509" s="9"/>
      <c r="N6509" s="9"/>
    </row>
    <row r="6510" spans="1:14" x14ac:dyDescent="0.2">
      <c r="A6510" s="9"/>
      <c r="B6510" s="9"/>
      <c r="C6510" s="9"/>
      <c r="D6510" s="9"/>
      <c r="E6510" s="9"/>
      <c r="F6510" s="9"/>
      <c r="G6510" s="9"/>
      <c r="H6510" s="9"/>
      <c r="I6510" s="9"/>
      <c r="J6510" s="9"/>
      <c r="K6510" s="9"/>
      <c r="L6510" s="9"/>
      <c r="M6510" s="9"/>
      <c r="N6510" s="9"/>
    </row>
    <row r="6511" spans="1:14" x14ac:dyDescent="0.2">
      <c r="A6511" s="9"/>
      <c r="B6511" s="9"/>
      <c r="C6511" s="9"/>
      <c r="D6511" s="9"/>
      <c r="E6511" s="9"/>
      <c r="F6511" s="9"/>
      <c r="G6511" s="9"/>
      <c r="H6511" s="9"/>
      <c r="I6511" s="9"/>
      <c r="J6511" s="9"/>
      <c r="K6511" s="9"/>
      <c r="L6511" s="9"/>
      <c r="M6511" s="9"/>
      <c r="N6511" s="9"/>
    </row>
    <row r="6512" spans="1:14" x14ac:dyDescent="0.2">
      <c r="A6512" s="9"/>
      <c r="B6512" s="9"/>
      <c r="C6512" s="9"/>
      <c r="D6512" s="9"/>
      <c r="E6512" s="9"/>
      <c r="F6512" s="9"/>
      <c r="G6512" s="9"/>
      <c r="H6512" s="9"/>
      <c r="I6512" s="9"/>
      <c r="J6512" s="9"/>
      <c r="K6512" s="9"/>
      <c r="L6512" s="9"/>
      <c r="M6512" s="9"/>
      <c r="N6512" s="9"/>
    </row>
    <row r="6513" spans="1:14" x14ac:dyDescent="0.2">
      <c r="A6513" s="9"/>
      <c r="B6513" s="9"/>
      <c r="C6513" s="9"/>
      <c r="D6513" s="9"/>
      <c r="E6513" s="9"/>
      <c r="F6513" s="9"/>
      <c r="G6513" s="9"/>
      <c r="H6513" s="9"/>
      <c r="I6513" s="9"/>
      <c r="J6513" s="9"/>
      <c r="K6513" s="9"/>
      <c r="L6513" s="9"/>
      <c r="M6513" s="9"/>
      <c r="N6513" s="9"/>
    </row>
    <row r="6514" spans="1:14" x14ac:dyDescent="0.2">
      <c r="A6514" s="9"/>
      <c r="B6514" s="9"/>
      <c r="C6514" s="9"/>
      <c r="D6514" s="9"/>
      <c r="E6514" s="9"/>
      <c r="F6514" s="9"/>
      <c r="G6514" s="9"/>
      <c r="H6514" s="9"/>
      <c r="I6514" s="9"/>
      <c r="J6514" s="9"/>
      <c r="K6514" s="9"/>
      <c r="L6514" s="9"/>
      <c r="M6514" s="9"/>
      <c r="N6514" s="9"/>
    </row>
    <row r="6515" spans="1:14" x14ac:dyDescent="0.2">
      <c r="A6515" s="9"/>
      <c r="B6515" s="9"/>
      <c r="C6515" s="9"/>
      <c r="D6515" s="9"/>
      <c r="E6515" s="9"/>
      <c r="F6515" s="9"/>
      <c r="G6515" s="9"/>
      <c r="H6515" s="9"/>
      <c r="I6515" s="9"/>
      <c r="J6515" s="9"/>
      <c r="K6515" s="9"/>
      <c r="L6515" s="9"/>
      <c r="M6515" s="9"/>
      <c r="N6515" s="9"/>
    </row>
    <row r="6516" spans="1:14" x14ac:dyDescent="0.2">
      <c r="A6516" s="9"/>
      <c r="B6516" s="9"/>
      <c r="C6516" s="9"/>
      <c r="D6516" s="9"/>
      <c r="E6516" s="9"/>
      <c r="F6516" s="9"/>
      <c r="G6516" s="9"/>
      <c r="H6516" s="9"/>
      <c r="I6516" s="9"/>
      <c r="J6516" s="9"/>
      <c r="K6516" s="9"/>
      <c r="L6516" s="9"/>
      <c r="M6516" s="9"/>
      <c r="N6516" s="9"/>
    </row>
    <row r="6517" spans="1:14" x14ac:dyDescent="0.2">
      <c r="A6517" s="9"/>
      <c r="B6517" s="9"/>
      <c r="C6517" s="9"/>
      <c r="D6517" s="9"/>
      <c r="E6517" s="9"/>
      <c r="F6517" s="9"/>
      <c r="G6517" s="9"/>
      <c r="H6517" s="9"/>
      <c r="I6517" s="9"/>
      <c r="J6517" s="9"/>
      <c r="K6517" s="9"/>
      <c r="L6517" s="9"/>
      <c r="M6517" s="9"/>
      <c r="N6517" s="9"/>
    </row>
    <row r="6518" spans="1:14" x14ac:dyDescent="0.2">
      <c r="A6518" s="9"/>
      <c r="B6518" s="9"/>
      <c r="C6518" s="9"/>
      <c r="D6518" s="9"/>
      <c r="E6518" s="9"/>
      <c r="F6518" s="9"/>
      <c r="G6518" s="9"/>
      <c r="H6518" s="9"/>
      <c r="I6518" s="9"/>
      <c r="J6518" s="9"/>
      <c r="K6518" s="9"/>
      <c r="L6518" s="9"/>
      <c r="M6518" s="9"/>
      <c r="N6518" s="9"/>
    </row>
    <row r="6519" spans="1:14" x14ac:dyDescent="0.2">
      <c r="A6519" s="9"/>
      <c r="B6519" s="9"/>
      <c r="C6519" s="9"/>
      <c r="D6519" s="9"/>
      <c r="E6519" s="9"/>
      <c r="F6519" s="9"/>
      <c r="G6519" s="9"/>
      <c r="H6519" s="9"/>
      <c r="I6519" s="9"/>
      <c r="J6519" s="9"/>
      <c r="K6519" s="9"/>
      <c r="L6519" s="9"/>
      <c r="M6519" s="9"/>
      <c r="N6519" s="9"/>
    </row>
    <row r="6520" spans="1:14" x14ac:dyDescent="0.2">
      <c r="A6520" s="9"/>
      <c r="B6520" s="9"/>
      <c r="C6520" s="9"/>
      <c r="D6520" s="9"/>
      <c r="E6520" s="9"/>
      <c r="F6520" s="9"/>
      <c r="G6520" s="9"/>
      <c r="H6520" s="9"/>
      <c r="I6520" s="9"/>
      <c r="J6520" s="9"/>
      <c r="K6520" s="9"/>
      <c r="L6520" s="9"/>
      <c r="M6520" s="9"/>
      <c r="N6520" s="9"/>
    </row>
    <row r="6521" spans="1:14" x14ac:dyDescent="0.2">
      <c r="A6521" s="9"/>
      <c r="B6521" s="9"/>
      <c r="C6521" s="9"/>
      <c r="D6521" s="9"/>
      <c r="E6521" s="9"/>
      <c r="F6521" s="9"/>
      <c r="G6521" s="9"/>
      <c r="H6521" s="9"/>
      <c r="I6521" s="9"/>
      <c r="J6521" s="9"/>
      <c r="K6521" s="9"/>
      <c r="L6521" s="9"/>
      <c r="M6521" s="9"/>
      <c r="N6521" s="9"/>
    </row>
    <row r="6522" spans="1:14" x14ac:dyDescent="0.2">
      <c r="A6522" s="9"/>
      <c r="B6522" s="9"/>
      <c r="C6522" s="9"/>
      <c r="D6522" s="9"/>
      <c r="E6522" s="9"/>
      <c r="F6522" s="9"/>
      <c r="G6522" s="9"/>
      <c r="H6522" s="9"/>
      <c r="I6522" s="9"/>
      <c r="J6522" s="9"/>
      <c r="K6522" s="9"/>
      <c r="L6522" s="9"/>
      <c r="M6522" s="9"/>
      <c r="N6522" s="9"/>
    </row>
    <row r="6523" spans="1:14" x14ac:dyDescent="0.2">
      <c r="A6523" s="9"/>
      <c r="B6523" s="9"/>
      <c r="C6523" s="9"/>
      <c r="D6523" s="9"/>
      <c r="E6523" s="9"/>
      <c r="F6523" s="9"/>
      <c r="G6523" s="9"/>
      <c r="H6523" s="9"/>
      <c r="I6523" s="9"/>
      <c r="J6523" s="9"/>
      <c r="K6523" s="9"/>
      <c r="L6523" s="9"/>
      <c r="M6523" s="9"/>
      <c r="N6523" s="9"/>
    </row>
    <row r="6524" spans="1:14" x14ac:dyDescent="0.2">
      <c r="A6524" s="9"/>
      <c r="B6524" s="9"/>
      <c r="C6524" s="9"/>
      <c r="D6524" s="9"/>
      <c r="E6524" s="9"/>
      <c r="F6524" s="9"/>
      <c r="G6524" s="9"/>
      <c r="H6524" s="9"/>
      <c r="I6524" s="9"/>
      <c r="J6524" s="9"/>
      <c r="K6524" s="9"/>
      <c r="L6524" s="9"/>
      <c r="M6524" s="9"/>
      <c r="N6524" s="9"/>
    </row>
    <row r="6525" spans="1:14" x14ac:dyDescent="0.2">
      <c r="A6525" s="9"/>
      <c r="B6525" s="9"/>
      <c r="C6525" s="9"/>
      <c r="D6525" s="9"/>
      <c r="E6525" s="9"/>
      <c r="F6525" s="9"/>
      <c r="G6525" s="9"/>
      <c r="H6525" s="9"/>
      <c r="I6525" s="9"/>
      <c r="J6525" s="9"/>
      <c r="K6525" s="9"/>
      <c r="L6525" s="9"/>
      <c r="M6525" s="9"/>
      <c r="N6525" s="9"/>
    </row>
    <row r="6526" spans="1:14" x14ac:dyDescent="0.2">
      <c r="A6526" s="9"/>
      <c r="B6526" s="9"/>
      <c r="C6526" s="9"/>
      <c r="D6526" s="9"/>
      <c r="E6526" s="9"/>
      <c r="F6526" s="9"/>
      <c r="G6526" s="9"/>
      <c r="H6526" s="9"/>
      <c r="I6526" s="9"/>
      <c r="J6526" s="9"/>
      <c r="K6526" s="9"/>
      <c r="L6526" s="9"/>
      <c r="M6526" s="9"/>
      <c r="N6526" s="9"/>
    </row>
    <row r="6527" spans="1:14" x14ac:dyDescent="0.2">
      <c r="A6527" s="9"/>
      <c r="B6527" s="9"/>
      <c r="C6527" s="9"/>
      <c r="D6527" s="9"/>
      <c r="E6527" s="9"/>
      <c r="F6527" s="9"/>
      <c r="G6527" s="9"/>
      <c r="H6527" s="9"/>
      <c r="I6527" s="9"/>
      <c r="J6527" s="9"/>
      <c r="K6527" s="9"/>
      <c r="L6527" s="9"/>
      <c r="M6527" s="9"/>
      <c r="N6527" s="9"/>
    </row>
    <row r="6528" spans="1:14" x14ac:dyDescent="0.2">
      <c r="A6528" s="9"/>
      <c r="B6528" s="9"/>
      <c r="C6528" s="9"/>
      <c r="D6528" s="9"/>
      <c r="E6528" s="9"/>
      <c r="F6528" s="9"/>
      <c r="G6528" s="9"/>
      <c r="H6528" s="9"/>
      <c r="I6528" s="9"/>
      <c r="J6528" s="9"/>
      <c r="K6528" s="9"/>
      <c r="L6528" s="9"/>
      <c r="M6528" s="9"/>
      <c r="N6528" s="9"/>
    </row>
    <row r="6529" spans="1:14" x14ac:dyDescent="0.2">
      <c r="A6529" s="9"/>
      <c r="B6529" s="9"/>
      <c r="C6529" s="9"/>
      <c r="D6529" s="9"/>
      <c r="E6529" s="9"/>
      <c r="F6529" s="9"/>
      <c r="G6529" s="9"/>
      <c r="H6529" s="9"/>
      <c r="I6529" s="9"/>
      <c r="J6529" s="9"/>
      <c r="K6529" s="9"/>
      <c r="L6529" s="9"/>
      <c r="M6529" s="9"/>
      <c r="N6529" s="9"/>
    </row>
    <row r="6530" spans="1:14" x14ac:dyDescent="0.2">
      <c r="A6530" s="9"/>
      <c r="B6530" s="9"/>
      <c r="C6530" s="9"/>
      <c r="D6530" s="9"/>
      <c r="E6530" s="9"/>
      <c r="F6530" s="9"/>
      <c r="G6530" s="9"/>
      <c r="H6530" s="9"/>
      <c r="I6530" s="9"/>
      <c r="J6530" s="9"/>
      <c r="K6530" s="9"/>
      <c r="L6530" s="9"/>
      <c r="M6530" s="9"/>
      <c r="N6530" s="9"/>
    </row>
    <row r="6531" spans="1:14" x14ac:dyDescent="0.2">
      <c r="A6531" s="9"/>
      <c r="B6531" s="9"/>
      <c r="C6531" s="9"/>
      <c r="D6531" s="9"/>
      <c r="E6531" s="9"/>
      <c r="F6531" s="9"/>
      <c r="G6531" s="9"/>
      <c r="H6531" s="9"/>
      <c r="I6531" s="9"/>
      <c r="J6531" s="9"/>
      <c r="K6531" s="9"/>
      <c r="L6531" s="9"/>
      <c r="M6531" s="9"/>
      <c r="N6531" s="9"/>
    </row>
    <row r="6532" spans="1:14" x14ac:dyDescent="0.2">
      <c r="A6532" s="9"/>
      <c r="B6532" s="9"/>
      <c r="C6532" s="9"/>
      <c r="D6532" s="9"/>
      <c r="E6532" s="9"/>
      <c r="F6532" s="9"/>
      <c r="G6532" s="9"/>
      <c r="H6532" s="9"/>
      <c r="I6532" s="9"/>
      <c r="J6532" s="9"/>
      <c r="K6532" s="9"/>
      <c r="L6532" s="9"/>
      <c r="M6532" s="9"/>
      <c r="N6532" s="9"/>
    </row>
    <row r="6533" spans="1:14" x14ac:dyDescent="0.2">
      <c r="A6533" s="9"/>
      <c r="B6533" s="9"/>
      <c r="C6533" s="9"/>
      <c r="D6533" s="9"/>
      <c r="E6533" s="9"/>
      <c r="F6533" s="9"/>
      <c r="G6533" s="9"/>
      <c r="H6533" s="9"/>
      <c r="I6533" s="9"/>
      <c r="J6533" s="9"/>
      <c r="K6533" s="9"/>
      <c r="L6533" s="9"/>
      <c r="M6533" s="9"/>
      <c r="N6533" s="9"/>
    </row>
    <row r="6534" spans="1:14" x14ac:dyDescent="0.2">
      <c r="A6534" s="9"/>
      <c r="B6534" s="9"/>
      <c r="C6534" s="9"/>
      <c r="D6534" s="9"/>
      <c r="E6534" s="9"/>
      <c r="F6534" s="9"/>
      <c r="G6534" s="9"/>
      <c r="H6534" s="9"/>
      <c r="I6534" s="9"/>
      <c r="J6534" s="9"/>
      <c r="K6534" s="9"/>
      <c r="L6534" s="9"/>
      <c r="M6534" s="9"/>
      <c r="N6534" s="9"/>
    </row>
    <row r="6535" spans="1:14" x14ac:dyDescent="0.2">
      <c r="A6535" s="9"/>
      <c r="B6535" s="9"/>
      <c r="C6535" s="9"/>
      <c r="D6535" s="9"/>
      <c r="E6535" s="9"/>
      <c r="F6535" s="9"/>
      <c r="G6535" s="9"/>
      <c r="H6535" s="9"/>
      <c r="I6535" s="9"/>
      <c r="J6535" s="9"/>
      <c r="K6535" s="9"/>
      <c r="L6535" s="9"/>
      <c r="M6535" s="9"/>
      <c r="N6535" s="9"/>
    </row>
    <row r="6536" spans="1:14" x14ac:dyDescent="0.2">
      <c r="A6536" s="9"/>
      <c r="B6536" s="9"/>
      <c r="C6536" s="9"/>
      <c r="D6536" s="9"/>
      <c r="E6536" s="9"/>
      <c r="F6536" s="9"/>
      <c r="G6536" s="9"/>
      <c r="H6536" s="9"/>
      <c r="I6536" s="9"/>
      <c r="J6536" s="9"/>
      <c r="K6536" s="9"/>
      <c r="L6536" s="9"/>
      <c r="M6536" s="9"/>
      <c r="N6536" s="9"/>
    </row>
    <row r="6537" spans="1:14" x14ac:dyDescent="0.2">
      <c r="A6537" s="9"/>
      <c r="B6537" s="9"/>
      <c r="C6537" s="9"/>
      <c r="D6537" s="9"/>
      <c r="E6537" s="9"/>
      <c r="F6537" s="9"/>
      <c r="G6537" s="9"/>
      <c r="H6537" s="9"/>
      <c r="I6537" s="9"/>
      <c r="J6537" s="9"/>
      <c r="K6537" s="9"/>
      <c r="L6537" s="9"/>
      <c r="M6537" s="9"/>
      <c r="N6537" s="9"/>
    </row>
    <row r="6538" spans="1:14" x14ac:dyDescent="0.2">
      <c r="A6538" s="9"/>
      <c r="B6538" s="9"/>
      <c r="C6538" s="9"/>
      <c r="D6538" s="9"/>
      <c r="E6538" s="9"/>
      <c r="F6538" s="9"/>
      <c r="G6538" s="9"/>
      <c r="H6538" s="9"/>
      <c r="I6538" s="9"/>
      <c r="J6538" s="9"/>
      <c r="K6538" s="9"/>
      <c r="L6538" s="9"/>
      <c r="M6538" s="9"/>
      <c r="N6538" s="9"/>
    </row>
    <row r="6539" spans="1:14" x14ac:dyDescent="0.2">
      <c r="A6539" s="9"/>
      <c r="B6539" s="9"/>
      <c r="C6539" s="9"/>
      <c r="D6539" s="9"/>
      <c r="E6539" s="9"/>
      <c r="F6539" s="9"/>
      <c r="G6539" s="9"/>
      <c r="H6539" s="9"/>
      <c r="I6539" s="9"/>
      <c r="J6539" s="9"/>
      <c r="K6539" s="9"/>
      <c r="L6539" s="9"/>
      <c r="M6539" s="9"/>
      <c r="N6539" s="9"/>
    </row>
    <row r="6540" spans="1:14" x14ac:dyDescent="0.2">
      <c r="A6540" s="9"/>
      <c r="B6540" s="9"/>
      <c r="C6540" s="9"/>
      <c r="D6540" s="9"/>
      <c r="E6540" s="9"/>
      <c r="F6540" s="9"/>
      <c r="G6540" s="9"/>
      <c r="H6540" s="9"/>
      <c r="I6540" s="9"/>
      <c r="J6540" s="9"/>
      <c r="K6540" s="9"/>
      <c r="L6540" s="9"/>
      <c r="M6540" s="9"/>
      <c r="N6540" s="9"/>
    </row>
    <row r="6541" spans="1:14" x14ac:dyDescent="0.2">
      <c r="A6541" s="9"/>
      <c r="B6541" s="9"/>
      <c r="C6541" s="9"/>
      <c r="D6541" s="9"/>
      <c r="E6541" s="9"/>
      <c r="F6541" s="9"/>
      <c r="G6541" s="9"/>
      <c r="H6541" s="9"/>
      <c r="I6541" s="9"/>
      <c r="J6541" s="9"/>
      <c r="K6541" s="9"/>
      <c r="L6541" s="9"/>
      <c r="M6541" s="9"/>
      <c r="N6541" s="9"/>
    </row>
    <row r="6542" spans="1:14" x14ac:dyDescent="0.2">
      <c r="A6542" s="9"/>
      <c r="B6542" s="9"/>
      <c r="C6542" s="9"/>
      <c r="D6542" s="9"/>
      <c r="E6542" s="9"/>
      <c r="F6542" s="9"/>
      <c r="G6542" s="9"/>
      <c r="H6542" s="9"/>
      <c r="I6542" s="9"/>
      <c r="J6542" s="9"/>
      <c r="K6542" s="9"/>
      <c r="L6542" s="9"/>
      <c r="M6542" s="9"/>
      <c r="N6542" s="9"/>
    </row>
    <row r="6543" spans="1:14" x14ac:dyDescent="0.2">
      <c r="A6543" s="9"/>
      <c r="B6543" s="9"/>
      <c r="C6543" s="9"/>
      <c r="D6543" s="9"/>
      <c r="E6543" s="9"/>
      <c r="F6543" s="9"/>
      <c r="G6543" s="9"/>
      <c r="H6543" s="9"/>
      <c r="I6543" s="9"/>
      <c r="J6543" s="9"/>
      <c r="K6543" s="9"/>
      <c r="L6543" s="9"/>
      <c r="M6543" s="9"/>
      <c r="N6543" s="9"/>
    </row>
    <row r="6544" spans="1:14" x14ac:dyDescent="0.2">
      <c r="A6544" s="9"/>
      <c r="B6544" s="9"/>
      <c r="C6544" s="9"/>
      <c r="D6544" s="9"/>
      <c r="E6544" s="9"/>
      <c r="F6544" s="9"/>
      <c r="G6544" s="9"/>
      <c r="H6544" s="9"/>
      <c r="I6544" s="9"/>
      <c r="J6544" s="9"/>
      <c r="K6544" s="9"/>
      <c r="L6544" s="9"/>
      <c r="M6544" s="9"/>
      <c r="N6544" s="9"/>
    </row>
    <row r="6545" spans="1:14" x14ac:dyDescent="0.2">
      <c r="A6545" s="9"/>
      <c r="B6545" s="9"/>
      <c r="C6545" s="9"/>
      <c r="D6545" s="9"/>
      <c r="E6545" s="9"/>
      <c r="F6545" s="9"/>
      <c r="G6545" s="9"/>
      <c r="H6545" s="9"/>
      <c r="I6545" s="9"/>
      <c r="J6545" s="9"/>
      <c r="K6545" s="9"/>
      <c r="L6545" s="9"/>
      <c r="M6545" s="9"/>
      <c r="N6545" s="9"/>
    </row>
    <row r="6546" spans="1:14" x14ac:dyDescent="0.2">
      <c r="A6546" s="9"/>
      <c r="B6546" s="9"/>
      <c r="C6546" s="9"/>
      <c r="D6546" s="9"/>
      <c r="E6546" s="9"/>
      <c r="F6546" s="9"/>
      <c r="G6546" s="9"/>
      <c r="H6546" s="9"/>
      <c r="I6546" s="9"/>
      <c r="J6546" s="9"/>
      <c r="K6546" s="9"/>
      <c r="L6546" s="9"/>
      <c r="M6546" s="9"/>
      <c r="N6546" s="9"/>
    </row>
    <row r="6547" spans="1:14" x14ac:dyDescent="0.2">
      <c r="A6547" s="9"/>
      <c r="B6547" s="9"/>
      <c r="C6547" s="9"/>
      <c r="D6547" s="9"/>
      <c r="E6547" s="9"/>
      <c r="F6547" s="9"/>
      <c r="G6547" s="9"/>
      <c r="H6547" s="9"/>
      <c r="I6547" s="9"/>
      <c r="J6547" s="9"/>
      <c r="K6547" s="9"/>
      <c r="L6547" s="9"/>
      <c r="M6547" s="9"/>
      <c r="N6547" s="9"/>
    </row>
    <row r="6548" spans="1:14" x14ac:dyDescent="0.2">
      <c r="A6548" s="9"/>
      <c r="B6548" s="9"/>
      <c r="C6548" s="9"/>
      <c r="D6548" s="9"/>
      <c r="E6548" s="9"/>
      <c r="F6548" s="9"/>
      <c r="G6548" s="9"/>
      <c r="H6548" s="9"/>
      <c r="I6548" s="9"/>
      <c r="J6548" s="9"/>
      <c r="K6548" s="9"/>
      <c r="L6548" s="9"/>
      <c r="M6548" s="9"/>
      <c r="N6548" s="9"/>
    </row>
    <row r="6549" spans="1:14" x14ac:dyDescent="0.2">
      <c r="A6549" s="9"/>
      <c r="B6549" s="9"/>
      <c r="C6549" s="9"/>
      <c r="D6549" s="9"/>
      <c r="E6549" s="9"/>
      <c r="F6549" s="9"/>
      <c r="G6549" s="9"/>
      <c r="H6549" s="9"/>
      <c r="I6549" s="9"/>
      <c r="J6549" s="9"/>
      <c r="K6549" s="9"/>
      <c r="L6549" s="9"/>
      <c r="M6549" s="9"/>
      <c r="N6549" s="9"/>
    </row>
    <row r="6550" spans="1:14" x14ac:dyDescent="0.2">
      <c r="A6550" s="9"/>
      <c r="B6550" s="9"/>
      <c r="C6550" s="9"/>
      <c r="D6550" s="9"/>
      <c r="E6550" s="9"/>
      <c r="F6550" s="9"/>
      <c r="G6550" s="9"/>
      <c r="H6550" s="9"/>
      <c r="I6550" s="9"/>
      <c r="J6550" s="9"/>
      <c r="K6550" s="9"/>
      <c r="L6550" s="9"/>
      <c r="M6550" s="9"/>
      <c r="N6550" s="9"/>
    </row>
    <row r="6551" spans="1:14" x14ac:dyDescent="0.2">
      <c r="A6551" s="9"/>
      <c r="B6551" s="9"/>
      <c r="C6551" s="9"/>
      <c r="D6551" s="9"/>
      <c r="E6551" s="9"/>
      <c r="F6551" s="9"/>
      <c r="G6551" s="9"/>
      <c r="H6551" s="9"/>
      <c r="I6551" s="9"/>
      <c r="J6551" s="9"/>
      <c r="K6551" s="9"/>
      <c r="L6551" s="9"/>
      <c r="M6551" s="9"/>
      <c r="N6551" s="9"/>
    </row>
    <row r="6552" spans="1:14" x14ac:dyDescent="0.2">
      <c r="A6552" s="9"/>
      <c r="B6552" s="9"/>
      <c r="C6552" s="9"/>
      <c r="D6552" s="9"/>
      <c r="E6552" s="9"/>
      <c r="F6552" s="9"/>
      <c r="G6552" s="9"/>
      <c r="H6552" s="9"/>
      <c r="I6552" s="9"/>
      <c r="J6552" s="9"/>
      <c r="K6552" s="9"/>
      <c r="L6552" s="9"/>
      <c r="M6552" s="9"/>
      <c r="N6552" s="9"/>
    </row>
    <row r="6553" spans="1:14" x14ac:dyDescent="0.2">
      <c r="A6553" s="9"/>
      <c r="B6553" s="9"/>
      <c r="C6553" s="9"/>
      <c r="D6553" s="9"/>
      <c r="E6553" s="9"/>
      <c r="F6553" s="9"/>
      <c r="G6553" s="9"/>
      <c r="H6553" s="9"/>
      <c r="I6553" s="9"/>
      <c r="J6553" s="9"/>
      <c r="K6553" s="9"/>
      <c r="L6553" s="9"/>
      <c r="M6553" s="9"/>
      <c r="N6553" s="9"/>
    </row>
    <row r="6554" spans="1:14" x14ac:dyDescent="0.2">
      <c r="A6554" s="9"/>
      <c r="B6554" s="9"/>
      <c r="C6554" s="9"/>
      <c r="D6554" s="9"/>
      <c r="E6554" s="9"/>
      <c r="F6554" s="9"/>
      <c r="G6554" s="9"/>
      <c r="H6554" s="9"/>
      <c r="I6554" s="9"/>
      <c r="J6554" s="9"/>
      <c r="K6554" s="9"/>
      <c r="L6554" s="9"/>
      <c r="M6554" s="9"/>
      <c r="N6554" s="9"/>
    </row>
    <row r="6555" spans="1:14" x14ac:dyDescent="0.2">
      <c r="A6555" s="9"/>
      <c r="B6555" s="9"/>
      <c r="C6555" s="9"/>
      <c r="D6555" s="9"/>
      <c r="E6555" s="9"/>
      <c r="F6555" s="9"/>
      <c r="G6555" s="9"/>
      <c r="H6555" s="9"/>
      <c r="I6555" s="9"/>
      <c r="J6555" s="9"/>
      <c r="K6555" s="9"/>
      <c r="L6555" s="9"/>
      <c r="M6555" s="9"/>
      <c r="N6555" s="9"/>
    </row>
    <row r="6556" spans="1:14" x14ac:dyDescent="0.2">
      <c r="A6556" s="9"/>
      <c r="B6556" s="9"/>
      <c r="C6556" s="9"/>
      <c r="D6556" s="9"/>
      <c r="E6556" s="9"/>
      <c r="F6556" s="9"/>
      <c r="G6556" s="9"/>
      <c r="H6556" s="9"/>
      <c r="I6556" s="9"/>
      <c r="J6556" s="9"/>
      <c r="K6556" s="9"/>
      <c r="L6556" s="9"/>
      <c r="M6556" s="9"/>
      <c r="N6556" s="9"/>
    </row>
    <row r="6557" spans="1:14" x14ac:dyDescent="0.2">
      <c r="A6557" s="9"/>
      <c r="B6557" s="9"/>
      <c r="C6557" s="9"/>
      <c r="D6557" s="9"/>
      <c r="E6557" s="9"/>
      <c r="F6557" s="9"/>
      <c r="G6557" s="9"/>
      <c r="H6557" s="9"/>
      <c r="I6557" s="9"/>
      <c r="J6557" s="9"/>
      <c r="K6557" s="9"/>
      <c r="L6557" s="9"/>
      <c r="M6557" s="9"/>
      <c r="N6557" s="9"/>
    </row>
    <row r="6558" spans="1:14" x14ac:dyDescent="0.2">
      <c r="A6558" s="9"/>
      <c r="B6558" s="9"/>
      <c r="C6558" s="9"/>
      <c r="D6558" s="9"/>
      <c r="E6558" s="9"/>
      <c r="F6558" s="9"/>
      <c r="G6558" s="9"/>
      <c r="H6558" s="9"/>
      <c r="I6558" s="9"/>
      <c r="J6558" s="9"/>
      <c r="K6558" s="9"/>
      <c r="L6558" s="9"/>
      <c r="M6558" s="9"/>
      <c r="N6558" s="9"/>
    </row>
    <row r="6559" spans="1:14" x14ac:dyDescent="0.2">
      <c r="A6559" s="9"/>
      <c r="B6559" s="9"/>
      <c r="C6559" s="9"/>
      <c r="D6559" s="9"/>
      <c r="E6559" s="9"/>
      <c r="F6559" s="9"/>
      <c r="G6559" s="9"/>
      <c r="H6559" s="9"/>
      <c r="I6559" s="9"/>
      <c r="J6559" s="9"/>
      <c r="K6559" s="9"/>
      <c r="L6559" s="9"/>
      <c r="M6559" s="9"/>
      <c r="N6559" s="9"/>
    </row>
    <row r="6560" spans="1:14" x14ac:dyDescent="0.2">
      <c r="A6560" s="9"/>
      <c r="B6560" s="9"/>
      <c r="C6560" s="9"/>
      <c r="D6560" s="9"/>
      <c r="E6560" s="9"/>
      <c r="F6560" s="9"/>
      <c r="G6560" s="9"/>
      <c r="H6560" s="9"/>
      <c r="I6560" s="9"/>
      <c r="J6560" s="9"/>
      <c r="K6560" s="9"/>
      <c r="L6560" s="9"/>
      <c r="M6560" s="9"/>
      <c r="N6560" s="9"/>
    </row>
    <row r="6561" spans="1:14" x14ac:dyDescent="0.2">
      <c r="A6561" s="9"/>
      <c r="B6561" s="9"/>
      <c r="C6561" s="9"/>
      <c r="D6561" s="9"/>
      <c r="E6561" s="9"/>
      <c r="F6561" s="9"/>
      <c r="G6561" s="9"/>
      <c r="H6561" s="9"/>
      <c r="I6561" s="9"/>
      <c r="J6561" s="9"/>
      <c r="K6561" s="9"/>
      <c r="L6561" s="9"/>
      <c r="M6561" s="9"/>
      <c r="N6561" s="9"/>
    </row>
    <row r="6562" spans="1:14" x14ac:dyDescent="0.2">
      <c r="A6562" s="9"/>
      <c r="B6562" s="9"/>
      <c r="C6562" s="9"/>
      <c r="D6562" s="9"/>
      <c r="E6562" s="9"/>
      <c r="F6562" s="9"/>
      <c r="G6562" s="9"/>
      <c r="H6562" s="9"/>
      <c r="I6562" s="9"/>
      <c r="J6562" s="9"/>
      <c r="K6562" s="9"/>
      <c r="L6562" s="9"/>
      <c r="M6562" s="9"/>
      <c r="N6562" s="9"/>
    </row>
    <row r="6563" spans="1:14" x14ac:dyDescent="0.2">
      <c r="A6563" s="9"/>
      <c r="B6563" s="9"/>
      <c r="C6563" s="9"/>
      <c r="D6563" s="9"/>
      <c r="E6563" s="9"/>
      <c r="F6563" s="9"/>
      <c r="G6563" s="9"/>
      <c r="H6563" s="9"/>
      <c r="I6563" s="9"/>
      <c r="J6563" s="9"/>
      <c r="K6563" s="9"/>
      <c r="L6563" s="9"/>
      <c r="M6563" s="9"/>
      <c r="N6563" s="9"/>
    </row>
    <row r="6564" spans="1:14" x14ac:dyDescent="0.2">
      <c r="A6564" s="9"/>
      <c r="B6564" s="9"/>
      <c r="C6564" s="9"/>
      <c r="D6564" s="9"/>
      <c r="E6564" s="9"/>
      <c r="F6564" s="9"/>
      <c r="G6564" s="9"/>
      <c r="H6564" s="9"/>
      <c r="I6564" s="9"/>
      <c r="J6564" s="9"/>
      <c r="K6564" s="9"/>
      <c r="L6564" s="9"/>
      <c r="M6564" s="9"/>
      <c r="N6564" s="9"/>
    </row>
    <row r="6565" spans="1:14" x14ac:dyDescent="0.2">
      <c r="A6565" s="9"/>
      <c r="B6565" s="9"/>
      <c r="C6565" s="9"/>
      <c r="D6565" s="9"/>
      <c r="E6565" s="9"/>
      <c r="F6565" s="9"/>
      <c r="G6565" s="9"/>
      <c r="H6565" s="9"/>
      <c r="I6565" s="9"/>
      <c r="J6565" s="9"/>
      <c r="K6565" s="9"/>
      <c r="L6565" s="9"/>
      <c r="M6565" s="9"/>
      <c r="N6565" s="9"/>
    </row>
    <row r="6566" spans="1:14" x14ac:dyDescent="0.2">
      <c r="A6566" s="9"/>
      <c r="B6566" s="9"/>
      <c r="C6566" s="9"/>
      <c r="D6566" s="9"/>
      <c r="E6566" s="9"/>
      <c r="F6566" s="9"/>
      <c r="G6566" s="9"/>
      <c r="H6566" s="9"/>
      <c r="I6566" s="9"/>
      <c r="J6566" s="9"/>
      <c r="K6566" s="9"/>
      <c r="L6566" s="9"/>
      <c r="M6566" s="9"/>
      <c r="N6566" s="9"/>
    </row>
    <row r="6567" spans="1:14" x14ac:dyDescent="0.2">
      <c r="A6567" s="9"/>
      <c r="B6567" s="9"/>
      <c r="C6567" s="9"/>
      <c r="D6567" s="9"/>
      <c r="E6567" s="9"/>
      <c r="F6567" s="9"/>
      <c r="G6567" s="9"/>
      <c r="H6567" s="9"/>
      <c r="I6567" s="9"/>
      <c r="J6567" s="9"/>
      <c r="K6567" s="9"/>
      <c r="L6567" s="9"/>
      <c r="M6567" s="9"/>
      <c r="N6567" s="9"/>
    </row>
    <row r="6568" spans="1:14" x14ac:dyDescent="0.2">
      <c r="A6568" s="9"/>
      <c r="B6568" s="9"/>
      <c r="C6568" s="9"/>
      <c r="D6568" s="9"/>
      <c r="E6568" s="9"/>
      <c r="F6568" s="9"/>
      <c r="G6568" s="9"/>
      <c r="H6568" s="9"/>
      <c r="I6568" s="9"/>
      <c r="J6568" s="9"/>
      <c r="K6568" s="9"/>
      <c r="L6568" s="9"/>
      <c r="M6568" s="9"/>
      <c r="N6568" s="9"/>
    </row>
    <row r="6569" spans="1:14" x14ac:dyDescent="0.2">
      <c r="A6569" s="9"/>
      <c r="B6569" s="9"/>
      <c r="C6569" s="9"/>
      <c r="D6569" s="9"/>
      <c r="E6569" s="9"/>
      <c r="F6569" s="9"/>
      <c r="G6569" s="9"/>
      <c r="H6569" s="9"/>
      <c r="I6569" s="9"/>
      <c r="J6569" s="9"/>
      <c r="K6569" s="9"/>
      <c r="L6569" s="9"/>
      <c r="M6569" s="9"/>
      <c r="N6569" s="9"/>
    </row>
    <row r="6570" spans="1:14" x14ac:dyDescent="0.2">
      <c r="A6570" s="9"/>
      <c r="B6570" s="9"/>
      <c r="C6570" s="9"/>
      <c r="D6570" s="9"/>
      <c r="E6570" s="9"/>
      <c r="F6570" s="9"/>
      <c r="G6570" s="9"/>
      <c r="H6570" s="9"/>
      <c r="I6570" s="9"/>
      <c r="J6570" s="9"/>
      <c r="K6570" s="9"/>
      <c r="L6570" s="9"/>
      <c r="M6570" s="9"/>
      <c r="N6570" s="9"/>
    </row>
    <row r="6571" spans="1:14" x14ac:dyDescent="0.2">
      <c r="A6571" s="9"/>
      <c r="B6571" s="9"/>
      <c r="C6571" s="9"/>
      <c r="D6571" s="9"/>
      <c r="E6571" s="9"/>
      <c r="F6571" s="9"/>
      <c r="G6571" s="9"/>
      <c r="H6571" s="9"/>
      <c r="I6571" s="9"/>
      <c r="J6571" s="9"/>
      <c r="K6571" s="9"/>
      <c r="L6571" s="9"/>
      <c r="M6571" s="9"/>
      <c r="N6571" s="9"/>
    </row>
    <row r="6572" spans="1:14" x14ac:dyDescent="0.2">
      <c r="A6572" s="9"/>
      <c r="B6572" s="9"/>
      <c r="C6572" s="9"/>
      <c r="D6572" s="9"/>
      <c r="E6572" s="9"/>
      <c r="F6572" s="9"/>
      <c r="G6572" s="9"/>
      <c r="H6572" s="9"/>
      <c r="I6572" s="9"/>
      <c r="J6572" s="9"/>
      <c r="K6572" s="9"/>
      <c r="L6572" s="9"/>
      <c r="M6572" s="9"/>
      <c r="N6572" s="9"/>
    </row>
    <row r="6573" spans="1:14" x14ac:dyDescent="0.2">
      <c r="A6573" s="9"/>
      <c r="B6573" s="9"/>
      <c r="C6573" s="9"/>
      <c r="D6573" s="9"/>
      <c r="E6573" s="9"/>
      <c r="F6573" s="9"/>
      <c r="G6573" s="9"/>
      <c r="H6573" s="9"/>
      <c r="I6573" s="9"/>
      <c r="J6573" s="9"/>
      <c r="K6573" s="9"/>
      <c r="L6573" s="9"/>
      <c r="M6573" s="9"/>
      <c r="N6573" s="9"/>
    </row>
    <row r="6574" spans="1:14" x14ac:dyDescent="0.2">
      <c r="A6574" s="9"/>
      <c r="B6574" s="9"/>
      <c r="C6574" s="9"/>
      <c r="D6574" s="9"/>
      <c r="E6574" s="9"/>
      <c r="F6574" s="9"/>
      <c r="G6574" s="9"/>
      <c r="H6574" s="9"/>
      <c r="I6574" s="9"/>
      <c r="J6574" s="9"/>
      <c r="K6574" s="9"/>
      <c r="L6574" s="9"/>
      <c r="M6574" s="9"/>
      <c r="N6574" s="9"/>
    </row>
    <row r="6575" spans="1:14" x14ac:dyDescent="0.2">
      <c r="A6575" s="9"/>
      <c r="B6575" s="9"/>
      <c r="C6575" s="9"/>
      <c r="D6575" s="9"/>
      <c r="E6575" s="9"/>
      <c r="F6575" s="9"/>
      <c r="G6575" s="9"/>
      <c r="H6575" s="9"/>
      <c r="I6575" s="9"/>
      <c r="J6575" s="9"/>
      <c r="K6575" s="9"/>
      <c r="L6575" s="9"/>
      <c r="M6575" s="9"/>
      <c r="N6575" s="9"/>
    </row>
    <row r="6576" spans="1:14" x14ac:dyDescent="0.2">
      <c r="A6576" s="9"/>
      <c r="B6576" s="9"/>
      <c r="C6576" s="9"/>
      <c r="D6576" s="9"/>
      <c r="E6576" s="9"/>
      <c r="F6576" s="9"/>
      <c r="G6576" s="9"/>
      <c r="H6576" s="9"/>
      <c r="I6576" s="9"/>
      <c r="J6576" s="9"/>
      <c r="K6576" s="9"/>
      <c r="L6576" s="9"/>
      <c r="M6576" s="9"/>
      <c r="N6576" s="9"/>
    </row>
    <row r="6577" spans="1:14" x14ac:dyDescent="0.2">
      <c r="A6577" s="9"/>
      <c r="B6577" s="9"/>
      <c r="C6577" s="9"/>
      <c r="D6577" s="9"/>
      <c r="E6577" s="9"/>
      <c r="F6577" s="9"/>
      <c r="G6577" s="9"/>
      <c r="H6577" s="9"/>
      <c r="I6577" s="9"/>
      <c r="J6577" s="9"/>
      <c r="K6577" s="9"/>
      <c r="L6577" s="9"/>
      <c r="M6577" s="9"/>
      <c r="N6577" s="9"/>
    </row>
    <row r="6578" spans="1:14" x14ac:dyDescent="0.2">
      <c r="A6578" s="9"/>
      <c r="B6578" s="9"/>
      <c r="C6578" s="9"/>
      <c r="D6578" s="9"/>
      <c r="E6578" s="9"/>
      <c r="F6578" s="9"/>
      <c r="G6578" s="9"/>
      <c r="H6578" s="9"/>
      <c r="I6578" s="9"/>
      <c r="J6578" s="9"/>
      <c r="K6578" s="9"/>
      <c r="L6578" s="9"/>
      <c r="M6578" s="9"/>
      <c r="N6578" s="9"/>
    </row>
    <row r="6579" spans="1:14" x14ac:dyDescent="0.2">
      <c r="A6579" s="9"/>
      <c r="B6579" s="9"/>
      <c r="C6579" s="9"/>
      <c r="D6579" s="9"/>
      <c r="E6579" s="9"/>
      <c r="F6579" s="9"/>
      <c r="G6579" s="9"/>
      <c r="H6579" s="9"/>
      <c r="I6579" s="9"/>
      <c r="J6579" s="9"/>
      <c r="K6579" s="9"/>
      <c r="L6579" s="9"/>
      <c r="M6579" s="9"/>
      <c r="N6579" s="9"/>
    </row>
    <row r="6580" spans="1:14" x14ac:dyDescent="0.2">
      <c r="A6580" s="9"/>
      <c r="B6580" s="9"/>
      <c r="C6580" s="9"/>
      <c r="D6580" s="9"/>
      <c r="E6580" s="9"/>
      <c r="F6580" s="9"/>
      <c r="G6580" s="9"/>
      <c r="H6580" s="9"/>
      <c r="I6580" s="9"/>
      <c r="J6580" s="9"/>
      <c r="K6580" s="9"/>
      <c r="L6580" s="9"/>
      <c r="M6580" s="9"/>
      <c r="N6580" s="9"/>
    </row>
    <row r="6581" spans="1:14" x14ac:dyDescent="0.2">
      <c r="A6581" s="9"/>
      <c r="B6581" s="9"/>
      <c r="C6581" s="9"/>
      <c r="D6581" s="9"/>
      <c r="E6581" s="9"/>
      <c r="F6581" s="9"/>
      <c r="G6581" s="9"/>
      <c r="H6581" s="9"/>
      <c r="I6581" s="9"/>
      <c r="J6581" s="9"/>
      <c r="K6581" s="9"/>
      <c r="L6581" s="9"/>
      <c r="M6581" s="9"/>
      <c r="N6581" s="9"/>
    </row>
    <row r="6582" spans="1:14" x14ac:dyDescent="0.2">
      <c r="A6582" s="9"/>
      <c r="B6582" s="9"/>
      <c r="C6582" s="9"/>
      <c r="D6582" s="9"/>
      <c r="E6582" s="9"/>
      <c r="F6582" s="9"/>
      <c r="G6582" s="9"/>
      <c r="H6582" s="9"/>
      <c r="I6582" s="9"/>
      <c r="J6582" s="9"/>
      <c r="K6582" s="9"/>
      <c r="L6582" s="9"/>
      <c r="M6582" s="9"/>
      <c r="N6582" s="9"/>
    </row>
    <row r="6583" spans="1:14" x14ac:dyDescent="0.2">
      <c r="A6583" s="9"/>
      <c r="B6583" s="9"/>
      <c r="C6583" s="9"/>
      <c r="D6583" s="9"/>
      <c r="E6583" s="9"/>
      <c r="F6583" s="9"/>
      <c r="G6583" s="9"/>
      <c r="H6583" s="9"/>
      <c r="I6583" s="9"/>
      <c r="J6583" s="9"/>
      <c r="K6583" s="9"/>
      <c r="L6583" s="9"/>
      <c r="M6583" s="9"/>
      <c r="N6583" s="9"/>
    </row>
    <row r="6584" spans="1:14" x14ac:dyDescent="0.2">
      <c r="A6584" s="9"/>
      <c r="B6584" s="9"/>
      <c r="C6584" s="9"/>
      <c r="D6584" s="9"/>
      <c r="E6584" s="9"/>
      <c r="F6584" s="9"/>
      <c r="G6584" s="9"/>
      <c r="H6584" s="9"/>
      <c r="I6584" s="9"/>
      <c r="J6584" s="9"/>
      <c r="K6584" s="9"/>
      <c r="L6584" s="9"/>
      <c r="M6584" s="9"/>
      <c r="N6584" s="9"/>
    </row>
    <row r="6585" spans="1:14" x14ac:dyDescent="0.2">
      <c r="A6585" s="9"/>
      <c r="B6585" s="9"/>
      <c r="C6585" s="9"/>
      <c r="D6585" s="9"/>
      <c r="E6585" s="9"/>
      <c r="F6585" s="9"/>
      <c r="G6585" s="9"/>
      <c r="H6585" s="9"/>
      <c r="I6585" s="9"/>
      <c r="J6585" s="9"/>
      <c r="K6585" s="9"/>
      <c r="L6585" s="9"/>
      <c r="M6585" s="9"/>
      <c r="N6585" s="9"/>
    </row>
    <row r="6586" spans="1:14" x14ac:dyDescent="0.2">
      <c r="A6586" s="9"/>
      <c r="B6586" s="9"/>
      <c r="C6586" s="9"/>
      <c r="D6586" s="9"/>
      <c r="E6586" s="9"/>
      <c r="F6586" s="9"/>
      <c r="G6586" s="9"/>
      <c r="H6586" s="9"/>
      <c r="I6586" s="9"/>
      <c r="J6586" s="9"/>
      <c r="K6586" s="9"/>
      <c r="L6586" s="9"/>
      <c r="M6586" s="9"/>
      <c r="N6586" s="9"/>
    </row>
    <row r="6587" spans="1:14" x14ac:dyDescent="0.2">
      <c r="A6587" s="9"/>
      <c r="B6587" s="9"/>
      <c r="C6587" s="9"/>
      <c r="D6587" s="9"/>
      <c r="E6587" s="9"/>
      <c r="F6587" s="9"/>
      <c r="G6587" s="9"/>
      <c r="H6587" s="9"/>
      <c r="I6587" s="9"/>
      <c r="J6587" s="9"/>
      <c r="K6587" s="9"/>
      <c r="L6587" s="9"/>
      <c r="M6587" s="9"/>
      <c r="N6587" s="9"/>
    </row>
    <row r="6588" spans="1:14" x14ac:dyDescent="0.2">
      <c r="A6588" s="9"/>
      <c r="B6588" s="9"/>
      <c r="C6588" s="9"/>
      <c r="D6588" s="9"/>
      <c r="E6588" s="9"/>
      <c r="F6588" s="9"/>
      <c r="G6588" s="9"/>
      <c r="H6588" s="9"/>
      <c r="I6588" s="9"/>
      <c r="J6588" s="9"/>
      <c r="K6588" s="9"/>
      <c r="L6588" s="9"/>
      <c r="M6588" s="9"/>
      <c r="N6588" s="9"/>
    </row>
    <row r="6589" spans="1:14" x14ac:dyDescent="0.2">
      <c r="A6589" s="9"/>
      <c r="B6589" s="9"/>
      <c r="C6589" s="9"/>
      <c r="D6589" s="9"/>
      <c r="E6589" s="9"/>
      <c r="F6589" s="9"/>
      <c r="G6589" s="9"/>
      <c r="H6589" s="9"/>
      <c r="I6589" s="9"/>
      <c r="J6589" s="9"/>
      <c r="K6589" s="9"/>
      <c r="L6589" s="9"/>
      <c r="M6589" s="9"/>
      <c r="N6589" s="9"/>
    </row>
    <row r="6590" spans="1:14" x14ac:dyDescent="0.2">
      <c r="A6590" s="9"/>
      <c r="B6590" s="9"/>
      <c r="C6590" s="9"/>
      <c r="D6590" s="9"/>
      <c r="E6590" s="9"/>
      <c r="F6590" s="9"/>
      <c r="G6590" s="9"/>
      <c r="H6590" s="9"/>
      <c r="I6590" s="9"/>
      <c r="J6590" s="9"/>
      <c r="K6590" s="9"/>
      <c r="L6590" s="9"/>
      <c r="M6590" s="9"/>
      <c r="N6590" s="9"/>
    </row>
    <row r="6591" spans="1:14" x14ac:dyDescent="0.2">
      <c r="A6591" s="9"/>
      <c r="B6591" s="9"/>
      <c r="C6591" s="9"/>
      <c r="D6591" s="9"/>
      <c r="E6591" s="9"/>
      <c r="F6591" s="9"/>
      <c r="G6591" s="9"/>
      <c r="H6591" s="9"/>
      <c r="I6591" s="9"/>
      <c r="J6591" s="9"/>
      <c r="K6591" s="9"/>
      <c r="L6591" s="9"/>
      <c r="M6591" s="9"/>
      <c r="N6591" s="9"/>
    </row>
    <row r="6592" spans="1:14" x14ac:dyDescent="0.2">
      <c r="A6592" s="9"/>
      <c r="B6592" s="9"/>
      <c r="C6592" s="9"/>
      <c r="D6592" s="9"/>
      <c r="E6592" s="9"/>
      <c r="F6592" s="9"/>
      <c r="G6592" s="9"/>
      <c r="H6592" s="9"/>
      <c r="I6592" s="9"/>
      <c r="J6592" s="9"/>
      <c r="K6592" s="9"/>
      <c r="L6592" s="9"/>
      <c r="M6592" s="9"/>
      <c r="N6592" s="9"/>
    </row>
    <row r="6593" spans="1:14" x14ac:dyDescent="0.2">
      <c r="A6593" s="9"/>
      <c r="B6593" s="9"/>
      <c r="C6593" s="9"/>
      <c r="D6593" s="9"/>
      <c r="E6593" s="9"/>
      <c r="F6593" s="9"/>
      <c r="G6593" s="9"/>
      <c r="H6593" s="9"/>
      <c r="I6593" s="9"/>
      <c r="J6593" s="9"/>
      <c r="K6593" s="9"/>
      <c r="L6593" s="9"/>
      <c r="M6593" s="9"/>
      <c r="N6593" s="9"/>
    </row>
    <row r="6594" spans="1:14" x14ac:dyDescent="0.2">
      <c r="A6594" s="9"/>
      <c r="B6594" s="9"/>
      <c r="C6594" s="9"/>
      <c r="D6594" s="9"/>
      <c r="E6594" s="9"/>
      <c r="F6594" s="9"/>
      <c r="G6594" s="9"/>
      <c r="H6594" s="9"/>
      <c r="I6594" s="9"/>
      <c r="J6594" s="9"/>
      <c r="K6594" s="9"/>
      <c r="L6594" s="9"/>
      <c r="M6594" s="9"/>
      <c r="N6594" s="9"/>
    </row>
    <row r="6595" spans="1:14" x14ac:dyDescent="0.2">
      <c r="A6595" s="9"/>
      <c r="B6595" s="9"/>
      <c r="C6595" s="9"/>
      <c r="D6595" s="9"/>
      <c r="E6595" s="9"/>
      <c r="F6595" s="9"/>
      <c r="G6595" s="9"/>
      <c r="H6595" s="9"/>
      <c r="I6595" s="9"/>
      <c r="J6595" s="9"/>
      <c r="K6595" s="9"/>
      <c r="L6595" s="9"/>
      <c r="M6595" s="9"/>
      <c r="N6595" s="9"/>
    </row>
    <row r="6596" spans="1:14" x14ac:dyDescent="0.2">
      <c r="A6596" s="9"/>
      <c r="B6596" s="9"/>
      <c r="C6596" s="9"/>
      <c r="D6596" s="9"/>
      <c r="E6596" s="9"/>
      <c r="F6596" s="9"/>
      <c r="G6596" s="9"/>
      <c r="H6596" s="9"/>
      <c r="I6596" s="9"/>
      <c r="J6596" s="9"/>
      <c r="K6596" s="9"/>
      <c r="L6596" s="9"/>
      <c r="M6596" s="9"/>
      <c r="N6596" s="9"/>
    </row>
    <row r="6597" spans="1:14" x14ac:dyDescent="0.2">
      <c r="A6597" s="9"/>
      <c r="B6597" s="9"/>
      <c r="C6597" s="9"/>
      <c r="D6597" s="9"/>
      <c r="E6597" s="9"/>
      <c r="F6597" s="9"/>
      <c r="G6597" s="9"/>
      <c r="H6597" s="9"/>
      <c r="I6597" s="9"/>
      <c r="J6597" s="9"/>
      <c r="K6597" s="9"/>
      <c r="L6597" s="9"/>
      <c r="M6597" s="9"/>
      <c r="N6597" s="9"/>
    </row>
    <row r="6598" spans="1:14" x14ac:dyDescent="0.2">
      <c r="A6598" s="9"/>
      <c r="B6598" s="9"/>
      <c r="C6598" s="9"/>
      <c r="D6598" s="9"/>
      <c r="E6598" s="9"/>
      <c r="F6598" s="9"/>
      <c r="G6598" s="9"/>
      <c r="H6598" s="9"/>
      <c r="I6598" s="9"/>
      <c r="J6598" s="9"/>
      <c r="K6598" s="9"/>
      <c r="L6598" s="9"/>
      <c r="M6598" s="9"/>
      <c r="N6598" s="9"/>
    </row>
    <row r="6599" spans="1:14" x14ac:dyDescent="0.2">
      <c r="A6599" s="9"/>
      <c r="B6599" s="9"/>
      <c r="C6599" s="9"/>
      <c r="D6599" s="9"/>
      <c r="E6599" s="9"/>
      <c r="F6599" s="9"/>
      <c r="G6599" s="9"/>
      <c r="H6599" s="9"/>
      <c r="I6599" s="9"/>
      <c r="J6599" s="9"/>
      <c r="K6599" s="9"/>
      <c r="L6599" s="9"/>
      <c r="M6599" s="9"/>
      <c r="N6599" s="9"/>
    </row>
    <row r="6600" spans="1:14" x14ac:dyDescent="0.2">
      <c r="A6600" s="9"/>
      <c r="B6600" s="9"/>
      <c r="C6600" s="9"/>
      <c r="D6600" s="9"/>
      <c r="E6600" s="9"/>
      <c r="F6600" s="9"/>
      <c r="G6600" s="9"/>
      <c r="H6600" s="9"/>
      <c r="I6600" s="9"/>
      <c r="J6600" s="9"/>
      <c r="K6600" s="9"/>
      <c r="L6600" s="9"/>
      <c r="M6600" s="9"/>
      <c r="N6600" s="9"/>
    </row>
    <row r="6601" spans="1:14" x14ac:dyDescent="0.2">
      <c r="A6601" s="9"/>
      <c r="B6601" s="9"/>
      <c r="C6601" s="9"/>
      <c r="D6601" s="9"/>
      <c r="E6601" s="9"/>
      <c r="F6601" s="9"/>
      <c r="G6601" s="9"/>
      <c r="H6601" s="9"/>
      <c r="I6601" s="9"/>
      <c r="J6601" s="9"/>
      <c r="K6601" s="9"/>
      <c r="L6601" s="9"/>
      <c r="M6601" s="9"/>
      <c r="N6601" s="9"/>
    </row>
    <row r="6602" spans="1:14" x14ac:dyDescent="0.2">
      <c r="A6602" s="9"/>
      <c r="B6602" s="9"/>
      <c r="C6602" s="9"/>
      <c r="D6602" s="9"/>
      <c r="E6602" s="9"/>
      <c r="F6602" s="9"/>
      <c r="G6602" s="9"/>
      <c r="H6602" s="9"/>
      <c r="I6602" s="9"/>
      <c r="J6602" s="9"/>
      <c r="K6602" s="9"/>
      <c r="L6602" s="9"/>
      <c r="M6602" s="9"/>
      <c r="N6602" s="9"/>
    </row>
    <row r="6603" spans="1:14" x14ac:dyDescent="0.2">
      <c r="A6603" s="9"/>
      <c r="B6603" s="9"/>
      <c r="C6603" s="9"/>
      <c r="D6603" s="9"/>
      <c r="E6603" s="9"/>
      <c r="F6603" s="9"/>
      <c r="G6603" s="9"/>
      <c r="H6603" s="9"/>
      <c r="I6603" s="9"/>
      <c r="J6603" s="9"/>
      <c r="K6603" s="9"/>
      <c r="L6603" s="9"/>
      <c r="M6603" s="9"/>
      <c r="N6603" s="9"/>
    </row>
    <row r="6604" spans="1:14" x14ac:dyDescent="0.2">
      <c r="A6604" s="9"/>
      <c r="B6604" s="9"/>
      <c r="C6604" s="9"/>
      <c r="D6604" s="9"/>
      <c r="E6604" s="9"/>
      <c r="F6604" s="9"/>
      <c r="G6604" s="9"/>
      <c r="H6604" s="9"/>
      <c r="I6604" s="9"/>
      <c r="J6604" s="9"/>
      <c r="K6604" s="9"/>
      <c r="L6604" s="9"/>
      <c r="M6604" s="9"/>
      <c r="N6604" s="9"/>
    </row>
    <row r="6605" spans="1:14" x14ac:dyDescent="0.2">
      <c r="A6605" s="9"/>
      <c r="B6605" s="9"/>
      <c r="C6605" s="9"/>
      <c r="D6605" s="9"/>
      <c r="E6605" s="9"/>
      <c r="F6605" s="9"/>
      <c r="G6605" s="9"/>
      <c r="H6605" s="9"/>
      <c r="I6605" s="9"/>
      <c r="J6605" s="9"/>
      <c r="K6605" s="9"/>
      <c r="L6605" s="9"/>
      <c r="M6605" s="9"/>
      <c r="N6605" s="9"/>
    </row>
    <row r="6606" spans="1:14" x14ac:dyDescent="0.2">
      <c r="A6606" s="9"/>
      <c r="B6606" s="9"/>
      <c r="C6606" s="9"/>
      <c r="D6606" s="9"/>
      <c r="E6606" s="9"/>
      <c r="F6606" s="9"/>
      <c r="G6606" s="9"/>
      <c r="H6606" s="9"/>
      <c r="I6606" s="9"/>
      <c r="J6606" s="9"/>
      <c r="K6606" s="9"/>
      <c r="L6606" s="9"/>
      <c r="M6606" s="9"/>
      <c r="N6606" s="9"/>
    </row>
    <row r="6607" spans="1:14" x14ac:dyDescent="0.2">
      <c r="A6607" s="9"/>
      <c r="B6607" s="9"/>
      <c r="C6607" s="9"/>
      <c r="D6607" s="9"/>
      <c r="E6607" s="9"/>
      <c r="F6607" s="9"/>
      <c r="G6607" s="9"/>
      <c r="H6607" s="9"/>
      <c r="I6607" s="9"/>
      <c r="J6607" s="9"/>
      <c r="K6607" s="9"/>
      <c r="L6607" s="9"/>
      <c r="M6607" s="9"/>
      <c r="N6607" s="9"/>
    </row>
    <row r="6608" spans="1:14" x14ac:dyDescent="0.2">
      <c r="A6608" s="9"/>
      <c r="B6608" s="9"/>
      <c r="C6608" s="9"/>
      <c r="D6608" s="9"/>
      <c r="E6608" s="9"/>
      <c r="F6608" s="9"/>
      <c r="G6608" s="9"/>
      <c r="H6608" s="9"/>
      <c r="I6608" s="9"/>
      <c r="J6608" s="9"/>
      <c r="K6608" s="9"/>
      <c r="L6608" s="9"/>
      <c r="M6608" s="9"/>
      <c r="N6608" s="9"/>
    </row>
    <row r="6609" spans="1:14" x14ac:dyDescent="0.2">
      <c r="A6609" s="9"/>
      <c r="B6609" s="9"/>
      <c r="C6609" s="9"/>
      <c r="D6609" s="9"/>
      <c r="E6609" s="9"/>
      <c r="F6609" s="9"/>
      <c r="G6609" s="9"/>
      <c r="H6609" s="9"/>
      <c r="I6609" s="9"/>
      <c r="J6609" s="9"/>
      <c r="K6609" s="9"/>
      <c r="L6609" s="9"/>
      <c r="M6609" s="9"/>
      <c r="N6609" s="9"/>
    </row>
    <row r="6610" spans="1:14" x14ac:dyDescent="0.2">
      <c r="A6610" s="9"/>
      <c r="B6610" s="9"/>
      <c r="C6610" s="9"/>
      <c r="D6610" s="9"/>
      <c r="E6610" s="9"/>
      <c r="F6610" s="9"/>
      <c r="G6610" s="9"/>
      <c r="H6610" s="9"/>
      <c r="I6610" s="9"/>
      <c r="J6610" s="9"/>
      <c r="K6610" s="9"/>
      <c r="L6610" s="9"/>
      <c r="M6610" s="9"/>
      <c r="N6610" s="9"/>
    </row>
    <row r="6611" spans="1:14" x14ac:dyDescent="0.2">
      <c r="A6611" s="9"/>
      <c r="B6611" s="9"/>
      <c r="C6611" s="9"/>
      <c r="D6611" s="9"/>
      <c r="E6611" s="9"/>
      <c r="F6611" s="9"/>
      <c r="G6611" s="9"/>
      <c r="H6611" s="9"/>
      <c r="I6611" s="9"/>
      <c r="J6611" s="9"/>
      <c r="K6611" s="9"/>
      <c r="L6611" s="9"/>
      <c r="M6611" s="9"/>
      <c r="N6611" s="9"/>
    </row>
    <row r="6612" spans="1:14" x14ac:dyDescent="0.2">
      <c r="A6612" s="9"/>
      <c r="B6612" s="9"/>
      <c r="C6612" s="9"/>
      <c r="D6612" s="9"/>
      <c r="E6612" s="9"/>
      <c r="F6612" s="9"/>
      <c r="G6612" s="9"/>
      <c r="H6612" s="9"/>
      <c r="I6612" s="9"/>
      <c r="J6612" s="9"/>
      <c r="K6612" s="9"/>
      <c r="L6612" s="9"/>
      <c r="M6612" s="9"/>
      <c r="N6612" s="9"/>
    </row>
    <row r="6613" spans="1:14" x14ac:dyDescent="0.2">
      <c r="A6613" s="9"/>
      <c r="B6613" s="9"/>
      <c r="C6613" s="9"/>
      <c r="D6613" s="9"/>
      <c r="E6613" s="9"/>
      <c r="F6613" s="9"/>
      <c r="G6613" s="9"/>
      <c r="H6613" s="9"/>
      <c r="I6613" s="9"/>
      <c r="J6613" s="9"/>
      <c r="K6613" s="9"/>
      <c r="L6613" s="9"/>
      <c r="M6613" s="9"/>
      <c r="N6613" s="9"/>
    </row>
    <row r="6614" spans="1:14" x14ac:dyDescent="0.2">
      <c r="A6614" s="9"/>
      <c r="B6614" s="9"/>
      <c r="C6614" s="9"/>
      <c r="D6614" s="9"/>
      <c r="E6614" s="9"/>
      <c r="F6614" s="9"/>
      <c r="G6614" s="9"/>
      <c r="H6614" s="9"/>
      <c r="I6614" s="9"/>
      <c r="J6614" s="9"/>
      <c r="K6614" s="9"/>
      <c r="L6614" s="9"/>
      <c r="M6614" s="9"/>
      <c r="N6614" s="9"/>
    </row>
    <row r="6615" spans="1:14" x14ac:dyDescent="0.2">
      <c r="A6615" s="9"/>
      <c r="B6615" s="9"/>
      <c r="C6615" s="9"/>
      <c r="D6615" s="9"/>
      <c r="E6615" s="9"/>
      <c r="F6615" s="9"/>
      <c r="G6615" s="9"/>
      <c r="H6615" s="9"/>
      <c r="I6615" s="9"/>
      <c r="J6615" s="9"/>
      <c r="K6615" s="9"/>
      <c r="L6615" s="9"/>
      <c r="M6615" s="9"/>
      <c r="N6615" s="9"/>
    </row>
    <row r="6616" spans="1:14" x14ac:dyDescent="0.2">
      <c r="A6616" s="9"/>
      <c r="B6616" s="9"/>
      <c r="C6616" s="9"/>
      <c r="D6616" s="9"/>
      <c r="E6616" s="9"/>
      <c r="F6616" s="9"/>
      <c r="G6616" s="9"/>
      <c r="H6616" s="9"/>
      <c r="I6616" s="9"/>
      <c r="J6616" s="9"/>
      <c r="K6616" s="9"/>
      <c r="L6616" s="9"/>
      <c r="M6616" s="9"/>
      <c r="N6616" s="9"/>
    </row>
    <row r="6617" spans="1:14" x14ac:dyDescent="0.2">
      <c r="A6617" s="9"/>
      <c r="B6617" s="9"/>
      <c r="C6617" s="9"/>
      <c r="D6617" s="9"/>
      <c r="E6617" s="9"/>
      <c r="F6617" s="9"/>
      <c r="G6617" s="9"/>
      <c r="H6617" s="9"/>
      <c r="I6617" s="9"/>
      <c r="J6617" s="9"/>
      <c r="K6617" s="9"/>
      <c r="L6617" s="9"/>
      <c r="M6617" s="9"/>
      <c r="N6617" s="9"/>
    </row>
    <row r="6618" spans="1:14" x14ac:dyDescent="0.2">
      <c r="A6618" s="9"/>
      <c r="B6618" s="9"/>
      <c r="C6618" s="9"/>
      <c r="D6618" s="9"/>
      <c r="E6618" s="9"/>
      <c r="F6618" s="9"/>
      <c r="G6618" s="9"/>
      <c r="H6618" s="9"/>
      <c r="I6618" s="9"/>
      <c r="J6618" s="9"/>
      <c r="K6618" s="9"/>
      <c r="L6618" s="9"/>
      <c r="M6618" s="9"/>
      <c r="N6618" s="9"/>
    </row>
    <row r="6619" spans="1:14" x14ac:dyDescent="0.2">
      <c r="A6619" s="9"/>
      <c r="B6619" s="9"/>
      <c r="C6619" s="9"/>
      <c r="D6619" s="9"/>
      <c r="E6619" s="9"/>
      <c r="F6619" s="9"/>
      <c r="G6619" s="9"/>
      <c r="H6619" s="9"/>
      <c r="I6619" s="9"/>
      <c r="J6619" s="9"/>
      <c r="K6619" s="9"/>
      <c r="L6619" s="9"/>
      <c r="M6619" s="9"/>
      <c r="N6619" s="9"/>
    </row>
    <row r="6620" spans="1:14" x14ac:dyDescent="0.2">
      <c r="A6620" s="9"/>
      <c r="B6620" s="9"/>
      <c r="C6620" s="9"/>
      <c r="D6620" s="9"/>
      <c r="E6620" s="9"/>
      <c r="F6620" s="9"/>
      <c r="G6620" s="9"/>
      <c r="H6620" s="9"/>
      <c r="I6620" s="9"/>
      <c r="J6620" s="9"/>
      <c r="K6620" s="9"/>
      <c r="L6620" s="9"/>
      <c r="M6620" s="9"/>
      <c r="N6620" s="9"/>
    </row>
    <row r="6621" spans="1:14" x14ac:dyDescent="0.2">
      <c r="A6621" s="9"/>
      <c r="B6621" s="9"/>
      <c r="C6621" s="9"/>
      <c r="D6621" s="9"/>
      <c r="E6621" s="9"/>
      <c r="F6621" s="9"/>
      <c r="G6621" s="9"/>
      <c r="H6621" s="9"/>
      <c r="I6621" s="9"/>
      <c r="J6621" s="9"/>
      <c r="K6621" s="9"/>
      <c r="L6621" s="9"/>
      <c r="M6621" s="9"/>
      <c r="N6621" s="9"/>
    </row>
    <row r="6622" spans="1:14" x14ac:dyDescent="0.2">
      <c r="A6622" s="9"/>
      <c r="B6622" s="9"/>
      <c r="C6622" s="9"/>
      <c r="D6622" s="9"/>
      <c r="E6622" s="9"/>
      <c r="F6622" s="9"/>
      <c r="G6622" s="9"/>
      <c r="H6622" s="9"/>
      <c r="I6622" s="9"/>
      <c r="J6622" s="9"/>
      <c r="K6622" s="9"/>
      <c r="L6622" s="9"/>
      <c r="M6622" s="9"/>
      <c r="N6622" s="9"/>
    </row>
    <row r="6623" spans="1:14" x14ac:dyDescent="0.2">
      <c r="A6623" s="9"/>
      <c r="B6623" s="9"/>
      <c r="C6623" s="9"/>
      <c r="D6623" s="9"/>
      <c r="E6623" s="9"/>
      <c r="F6623" s="9"/>
      <c r="G6623" s="9"/>
      <c r="H6623" s="9"/>
      <c r="I6623" s="9"/>
      <c r="J6623" s="9"/>
      <c r="K6623" s="9"/>
      <c r="L6623" s="9"/>
      <c r="M6623" s="9"/>
      <c r="N6623" s="9"/>
    </row>
    <row r="6624" spans="1:14" x14ac:dyDescent="0.2">
      <c r="A6624" s="9"/>
      <c r="B6624" s="9"/>
      <c r="C6624" s="9"/>
      <c r="D6624" s="9"/>
      <c r="E6624" s="9"/>
      <c r="F6624" s="9"/>
      <c r="G6624" s="9"/>
      <c r="H6624" s="9"/>
      <c r="I6624" s="9"/>
      <c r="J6624" s="9"/>
      <c r="K6624" s="9"/>
      <c r="L6624" s="9"/>
      <c r="M6624" s="9"/>
      <c r="N6624" s="9"/>
    </row>
    <row r="6625" spans="1:14" x14ac:dyDescent="0.2">
      <c r="A6625" s="9"/>
      <c r="B6625" s="9"/>
      <c r="C6625" s="9"/>
      <c r="D6625" s="9"/>
      <c r="E6625" s="9"/>
      <c r="F6625" s="9"/>
      <c r="G6625" s="9"/>
      <c r="H6625" s="9"/>
      <c r="I6625" s="9"/>
      <c r="J6625" s="9"/>
      <c r="K6625" s="9"/>
      <c r="L6625" s="9"/>
      <c r="M6625" s="9"/>
      <c r="N6625" s="9"/>
    </row>
    <row r="6626" spans="1:14" x14ac:dyDescent="0.2">
      <c r="A6626" s="9"/>
      <c r="B6626" s="9"/>
      <c r="C6626" s="9"/>
      <c r="D6626" s="9"/>
      <c r="E6626" s="9"/>
      <c r="F6626" s="9"/>
      <c r="G6626" s="9"/>
      <c r="H6626" s="9"/>
      <c r="I6626" s="9"/>
      <c r="J6626" s="9"/>
      <c r="K6626" s="9"/>
      <c r="L6626" s="9"/>
      <c r="M6626" s="9"/>
      <c r="N6626" s="9"/>
    </row>
    <row r="6627" spans="1:14" x14ac:dyDescent="0.2">
      <c r="A6627" s="9"/>
      <c r="B6627" s="9"/>
      <c r="C6627" s="9"/>
      <c r="D6627" s="9"/>
      <c r="E6627" s="9"/>
      <c r="F6627" s="9"/>
      <c r="G6627" s="9"/>
      <c r="H6627" s="9"/>
      <c r="I6627" s="9"/>
      <c r="J6627" s="9"/>
      <c r="K6627" s="9"/>
      <c r="L6627" s="9"/>
      <c r="M6627" s="9"/>
      <c r="N6627" s="9"/>
    </row>
    <row r="6628" spans="1:14" x14ac:dyDescent="0.2">
      <c r="A6628" s="9"/>
      <c r="B6628" s="9"/>
      <c r="C6628" s="9"/>
      <c r="D6628" s="9"/>
      <c r="E6628" s="9"/>
      <c r="F6628" s="9"/>
      <c r="G6628" s="9"/>
      <c r="H6628" s="9"/>
      <c r="I6628" s="9"/>
      <c r="J6628" s="9"/>
      <c r="K6628" s="9"/>
      <c r="L6628" s="9"/>
      <c r="M6628" s="9"/>
      <c r="N6628" s="9"/>
    </row>
    <row r="6629" spans="1:14" x14ac:dyDescent="0.2">
      <c r="A6629" s="9"/>
      <c r="B6629" s="9"/>
      <c r="C6629" s="9"/>
      <c r="D6629" s="9"/>
      <c r="E6629" s="9"/>
      <c r="F6629" s="9"/>
      <c r="G6629" s="9"/>
      <c r="H6629" s="9"/>
      <c r="I6629" s="9"/>
      <c r="J6629" s="9"/>
      <c r="K6629" s="9"/>
      <c r="L6629" s="9"/>
      <c r="M6629" s="9"/>
      <c r="N6629" s="9"/>
    </row>
    <row r="6630" spans="1:14" x14ac:dyDescent="0.2">
      <c r="A6630" s="9"/>
      <c r="B6630" s="9"/>
      <c r="C6630" s="9"/>
      <c r="D6630" s="9"/>
      <c r="E6630" s="9"/>
      <c r="F6630" s="9"/>
      <c r="G6630" s="9"/>
      <c r="H6630" s="9"/>
      <c r="I6630" s="9"/>
      <c r="J6630" s="9"/>
      <c r="K6630" s="9"/>
      <c r="L6630" s="9"/>
      <c r="M6630" s="9"/>
      <c r="N6630" s="9"/>
    </row>
    <row r="6631" spans="1:14" x14ac:dyDescent="0.2">
      <c r="A6631" s="9"/>
      <c r="B6631" s="9"/>
      <c r="C6631" s="9"/>
      <c r="D6631" s="9"/>
      <c r="E6631" s="9"/>
      <c r="F6631" s="9"/>
      <c r="G6631" s="9"/>
      <c r="H6631" s="9"/>
      <c r="I6631" s="9"/>
      <c r="J6631" s="9"/>
      <c r="K6631" s="9"/>
      <c r="L6631" s="9"/>
      <c r="M6631" s="9"/>
      <c r="N6631" s="9"/>
    </row>
    <row r="6632" spans="1:14" x14ac:dyDescent="0.2">
      <c r="A6632" s="9"/>
      <c r="B6632" s="9"/>
      <c r="C6632" s="9"/>
      <c r="D6632" s="9"/>
      <c r="E6632" s="9"/>
      <c r="F6632" s="9"/>
      <c r="G6632" s="9"/>
      <c r="H6632" s="9"/>
      <c r="I6632" s="9"/>
      <c r="J6632" s="9"/>
      <c r="K6632" s="9"/>
      <c r="L6632" s="9"/>
      <c r="M6632" s="9"/>
      <c r="N6632" s="9"/>
    </row>
    <row r="6633" spans="1:14" x14ac:dyDescent="0.2">
      <c r="A6633" s="9"/>
      <c r="B6633" s="9"/>
      <c r="C6633" s="9"/>
      <c r="D6633" s="9"/>
      <c r="E6633" s="9"/>
      <c r="F6633" s="9"/>
      <c r="G6633" s="9"/>
      <c r="H6633" s="9"/>
      <c r="I6633" s="9"/>
      <c r="J6633" s="9"/>
      <c r="K6633" s="9"/>
      <c r="L6633" s="9"/>
      <c r="M6633" s="9"/>
      <c r="N6633" s="9"/>
    </row>
    <row r="6634" spans="1:14" x14ac:dyDescent="0.2">
      <c r="A6634" s="9"/>
      <c r="B6634" s="9"/>
      <c r="C6634" s="9"/>
      <c r="D6634" s="9"/>
      <c r="E6634" s="9"/>
      <c r="F6634" s="9"/>
      <c r="G6634" s="9"/>
      <c r="H6634" s="9"/>
      <c r="I6634" s="9"/>
      <c r="J6634" s="9"/>
      <c r="K6634" s="9"/>
      <c r="L6634" s="9"/>
      <c r="M6634" s="9"/>
      <c r="N6634" s="9"/>
    </row>
    <row r="6635" spans="1:14" x14ac:dyDescent="0.2">
      <c r="A6635" s="9"/>
      <c r="B6635" s="9"/>
      <c r="C6635" s="9"/>
      <c r="D6635" s="9"/>
      <c r="E6635" s="9"/>
      <c r="F6635" s="9"/>
      <c r="G6635" s="9"/>
      <c r="H6635" s="9"/>
      <c r="I6635" s="9"/>
      <c r="J6635" s="9"/>
      <c r="K6635" s="9"/>
      <c r="L6635" s="9"/>
      <c r="M6635" s="9"/>
      <c r="N6635" s="9"/>
    </row>
    <row r="6636" spans="1:14" x14ac:dyDescent="0.2">
      <c r="A6636" s="9"/>
      <c r="B6636" s="9"/>
      <c r="C6636" s="9"/>
      <c r="D6636" s="9"/>
      <c r="E6636" s="9"/>
      <c r="F6636" s="9"/>
      <c r="G6636" s="9"/>
      <c r="H6636" s="9"/>
      <c r="I6636" s="9"/>
      <c r="J6636" s="9"/>
      <c r="K6636" s="9"/>
      <c r="L6636" s="9"/>
      <c r="M6636" s="9"/>
      <c r="N6636" s="9"/>
    </row>
    <row r="6637" spans="1:14" x14ac:dyDescent="0.2">
      <c r="A6637" s="9"/>
      <c r="B6637" s="9"/>
      <c r="C6637" s="9"/>
      <c r="D6637" s="9"/>
      <c r="E6637" s="9"/>
      <c r="F6637" s="9"/>
      <c r="G6637" s="9"/>
      <c r="H6637" s="9"/>
      <c r="I6637" s="9"/>
      <c r="J6637" s="9"/>
      <c r="K6637" s="9"/>
      <c r="L6637" s="9"/>
      <c r="M6637" s="9"/>
      <c r="N6637" s="9"/>
    </row>
    <row r="6638" spans="1:14" x14ac:dyDescent="0.2">
      <c r="A6638" s="9"/>
      <c r="B6638" s="9"/>
      <c r="C6638" s="9"/>
      <c r="D6638" s="9"/>
      <c r="E6638" s="9"/>
      <c r="F6638" s="9"/>
      <c r="G6638" s="9"/>
      <c r="H6638" s="9"/>
      <c r="I6638" s="9"/>
      <c r="J6638" s="9"/>
      <c r="K6638" s="9"/>
      <c r="L6638" s="9"/>
      <c r="M6638" s="9"/>
      <c r="N6638" s="9"/>
    </row>
    <row r="6639" spans="1:14" x14ac:dyDescent="0.2">
      <c r="A6639" s="9"/>
      <c r="B6639" s="9"/>
      <c r="C6639" s="9"/>
      <c r="D6639" s="9"/>
      <c r="E6639" s="9"/>
      <c r="F6639" s="9"/>
      <c r="G6639" s="9"/>
      <c r="H6639" s="9"/>
      <c r="I6639" s="9"/>
      <c r="J6639" s="9"/>
      <c r="K6639" s="9"/>
      <c r="L6639" s="9"/>
      <c r="M6639" s="9"/>
      <c r="N6639" s="9"/>
    </row>
    <row r="6640" spans="1:14" x14ac:dyDescent="0.2">
      <c r="A6640" s="9"/>
      <c r="B6640" s="9"/>
      <c r="C6640" s="9"/>
      <c r="D6640" s="9"/>
      <c r="E6640" s="9"/>
      <c r="F6640" s="9"/>
      <c r="G6640" s="9"/>
      <c r="H6640" s="9"/>
      <c r="I6640" s="9"/>
      <c r="J6640" s="9"/>
      <c r="K6640" s="9"/>
      <c r="L6640" s="9"/>
      <c r="M6640" s="9"/>
      <c r="N6640" s="9"/>
    </row>
    <row r="6641" spans="1:14" x14ac:dyDescent="0.2">
      <c r="A6641" s="9"/>
      <c r="B6641" s="9"/>
      <c r="C6641" s="9"/>
      <c r="D6641" s="9"/>
      <c r="E6641" s="9"/>
      <c r="F6641" s="9"/>
      <c r="G6641" s="9"/>
      <c r="H6641" s="9"/>
      <c r="I6641" s="9"/>
      <c r="J6641" s="9"/>
      <c r="K6641" s="9"/>
      <c r="L6641" s="9"/>
      <c r="M6641" s="9"/>
      <c r="N6641" s="9"/>
    </row>
    <row r="6642" spans="1:14" x14ac:dyDescent="0.2">
      <c r="A6642" s="9"/>
      <c r="B6642" s="9"/>
      <c r="C6642" s="9"/>
      <c r="D6642" s="9"/>
      <c r="E6642" s="9"/>
      <c r="F6642" s="9"/>
      <c r="G6642" s="9"/>
      <c r="H6642" s="9"/>
      <c r="I6642" s="9"/>
      <c r="J6642" s="9"/>
      <c r="K6642" s="9"/>
      <c r="L6642" s="9"/>
      <c r="M6642" s="9"/>
      <c r="N6642" s="9"/>
    </row>
    <row r="6643" spans="1:14" x14ac:dyDescent="0.2">
      <c r="A6643" s="9"/>
      <c r="B6643" s="9"/>
      <c r="C6643" s="9"/>
      <c r="D6643" s="9"/>
      <c r="E6643" s="9"/>
      <c r="F6643" s="9"/>
      <c r="G6643" s="9"/>
      <c r="H6643" s="9"/>
      <c r="I6643" s="9"/>
      <c r="J6643" s="9"/>
      <c r="K6643" s="9"/>
      <c r="L6643" s="9"/>
      <c r="M6643" s="9"/>
      <c r="N6643" s="9"/>
    </row>
    <row r="6644" spans="1:14" x14ac:dyDescent="0.2">
      <c r="A6644" s="9"/>
      <c r="B6644" s="9"/>
      <c r="C6644" s="9"/>
      <c r="D6644" s="9"/>
      <c r="E6644" s="9"/>
      <c r="F6644" s="9"/>
      <c r="G6644" s="9"/>
      <c r="H6644" s="9"/>
      <c r="I6644" s="9"/>
      <c r="J6644" s="9"/>
      <c r="K6644" s="9"/>
      <c r="L6644" s="9"/>
      <c r="M6644" s="9"/>
      <c r="N6644" s="9"/>
    </row>
    <row r="6645" spans="1:14" x14ac:dyDescent="0.2">
      <c r="A6645" s="9"/>
      <c r="B6645" s="9"/>
      <c r="C6645" s="9"/>
      <c r="D6645" s="9"/>
      <c r="E6645" s="9"/>
      <c r="F6645" s="9"/>
      <c r="G6645" s="9"/>
      <c r="H6645" s="9"/>
      <c r="I6645" s="9"/>
      <c r="J6645" s="9"/>
      <c r="K6645" s="9"/>
      <c r="L6645" s="9"/>
      <c r="M6645" s="9"/>
      <c r="N6645" s="9"/>
    </row>
    <row r="6646" spans="1:14" x14ac:dyDescent="0.2">
      <c r="A6646" s="9"/>
      <c r="B6646" s="9"/>
      <c r="C6646" s="9"/>
      <c r="D6646" s="9"/>
      <c r="E6646" s="9"/>
      <c r="F6646" s="9"/>
      <c r="G6646" s="9"/>
      <c r="H6646" s="9"/>
      <c r="I6646" s="9"/>
      <c r="J6646" s="9"/>
      <c r="K6646" s="9"/>
      <c r="L6646" s="9"/>
      <c r="M6646" s="9"/>
      <c r="N6646" s="9"/>
    </row>
    <row r="6647" spans="1:14" x14ac:dyDescent="0.2">
      <c r="A6647" s="9"/>
      <c r="B6647" s="9"/>
      <c r="C6647" s="9"/>
      <c r="D6647" s="9"/>
      <c r="E6647" s="9"/>
      <c r="F6647" s="9"/>
      <c r="G6647" s="9"/>
      <c r="H6647" s="9"/>
      <c r="I6647" s="9"/>
      <c r="J6647" s="9"/>
      <c r="K6647" s="9"/>
      <c r="L6647" s="9"/>
      <c r="M6647" s="9"/>
      <c r="N6647" s="9"/>
    </row>
    <row r="6648" spans="1:14" x14ac:dyDescent="0.2">
      <c r="A6648" s="9"/>
      <c r="B6648" s="9"/>
      <c r="C6648" s="9"/>
      <c r="D6648" s="9"/>
      <c r="E6648" s="9"/>
      <c r="F6648" s="9"/>
      <c r="G6648" s="9"/>
      <c r="H6648" s="9"/>
      <c r="I6648" s="9"/>
      <c r="J6648" s="9"/>
      <c r="K6648" s="9"/>
      <c r="L6648" s="9"/>
      <c r="M6648" s="9"/>
      <c r="N6648" s="9"/>
    </row>
    <row r="6649" spans="1:14" x14ac:dyDescent="0.2">
      <c r="A6649" s="9"/>
      <c r="B6649" s="9"/>
      <c r="C6649" s="9"/>
      <c r="D6649" s="9"/>
      <c r="E6649" s="9"/>
      <c r="F6649" s="9"/>
      <c r="G6649" s="9"/>
      <c r="H6649" s="9"/>
      <c r="I6649" s="9"/>
      <c r="J6649" s="9"/>
      <c r="K6649" s="9"/>
      <c r="L6649" s="9"/>
      <c r="M6649" s="9"/>
      <c r="N6649" s="9"/>
    </row>
    <row r="6650" spans="1:14" x14ac:dyDescent="0.2">
      <c r="A6650" s="9"/>
      <c r="B6650" s="9"/>
      <c r="C6650" s="9"/>
      <c r="D6650" s="9"/>
      <c r="E6650" s="9"/>
      <c r="F6650" s="9"/>
      <c r="G6650" s="9"/>
      <c r="H6650" s="9"/>
      <c r="I6650" s="9"/>
      <c r="J6650" s="9"/>
      <c r="K6650" s="9"/>
      <c r="L6650" s="9"/>
      <c r="M6650" s="9"/>
      <c r="N6650" s="9"/>
    </row>
    <row r="6651" spans="1:14" x14ac:dyDescent="0.2">
      <c r="A6651" s="9"/>
      <c r="B6651" s="9"/>
      <c r="C6651" s="9"/>
      <c r="D6651" s="9"/>
      <c r="E6651" s="9"/>
      <c r="F6651" s="9"/>
      <c r="G6651" s="9"/>
      <c r="H6651" s="9"/>
      <c r="I6651" s="9"/>
      <c r="J6651" s="9"/>
      <c r="K6651" s="9"/>
      <c r="L6651" s="9"/>
      <c r="M6651" s="9"/>
      <c r="N6651" s="9"/>
    </row>
    <row r="6652" spans="1:14" x14ac:dyDescent="0.2">
      <c r="A6652" s="9"/>
      <c r="B6652" s="9"/>
      <c r="C6652" s="9"/>
      <c r="D6652" s="9"/>
      <c r="E6652" s="9"/>
      <c r="F6652" s="9"/>
      <c r="G6652" s="9"/>
      <c r="H6652" s="9"/>
      <c r="I6652" s="9"/>
      <c r="J6652" s="9"/>
      <c r="K6652" s="9"/>
      <c r="L6652" s="9"/>
      <c r="M6652" s="9"/>
      <c r="N6652" s="9"/>
    </row>
    <row r="6653" spans="1:14" x14ac:dyDescent="0.2">
      <c r="A6653" s="9"/>
      <c r="B6653" s="9"/>
      <c r="C6653" s="9"/>
      <c r="D6653" s="9"/>
      <c r="E6653" s="9"/>
      <c r="F6653" s="9"/>
      <c r="G6653" s="9"/>
      <c r="H6653" s="9"/>
      <c r="I6653" s="9"/>
      <c r="J6653" s="9"/>
      <c r="K6653" s="9"/>
      <c r="L6653" s="9"/>
      <c r="M6653" s="9"/>
      <c r="N6653" s="9"/>
    </row>
    <row r="6654" spans="1:14" x14ac:dyDescent="0.2">
      <c r="A6654" s="9"/>
      <c r="B6654" s="9"/>
      <c r="C6654" s="9"/>
      <c r="D6654" s="9"/>
      <c r="E6654" s="9"/>
      <c r="F6654" s="9"/>
      <c r="G6654" s="9"/>
      <c r="H6654" s="9"/>
      <c r="I6654" s="9"/>
      <c r="J6654" s="9"/>
      <c r="K6654" s="9"/>
      <c r="L6654" s="9"/>
      <c r="M6654" s="9"/>
      <c r="N6654" s="9"/>
    </row>
    <row r="6655" spans="1:14" x14ac:dyDescent="0.2">
      <c r="A6655" s="9"/>
      <c r="B6655" s="9"/>
      <c r="C6655" s="9"/>
      <c r="D6655" s="9"/>
      <c r="E6655" s="9"/>
      <c r="F6655" s="9"/>
      <c r="G6655" s="9"/>
      <c r="H6655" s="9"/>
      <c r="I6655" s="9"/>
      <c r="J6655" s="9"/>
      <c r="K6655" s="9"/>
      <c r="L6655" s="9"/>
      <c r="M6655" s="9"/>
      <c r="N6655" s="9"/>
    </row>
    <row r="6656" spans="1:14" x14ac:dyDescent="0.2">
      <c r="A6656" s="9"/>
      <c r="B6656" s="9"/>
      <c r="C6656" s="9"/>
      <c r="D6656" s="9"/>
      <c r="E6656" s="9"/>
      <c r="F6656" s="9"/>
      <c r="G6656" s="9"/>
      <c r="H6656" s="9"/>
      <c r="I6656" s="9"/>
      <c r="J6656" s="9"/>
      <c r="K6656" s="9"/>
      <c r="L6656" s="9"/>
      <c r="M6656" s="9"/>
      <c r="N6656" s="9"/>
    </row>
    <row r="6657" spans="1:14" x14ac:dyDescent="0.2">
      <c r="A6657" s="9"/>
      <c r="B6657" s="9"/>
      <c r="C6657" s="9"/>
      <c r="D6657" s="9"/>
      <c r="E6657" s="9"/>
      <c r="F6657" s="9"/>
      <c r="G6657" s="9"/>
      <c r="H6657" s="9"/>
      <c r="I6657" s="9"/>
      <c r="J6657" s="9"/>
      <c r="K6657" s="9"/>
      <c r="L6657" s="9"/>
      <c r="M6657" s="9"/>
      <c r="N6657" s="9"/>
    </row>
    <row r="6658" spans="1:14" x14ac:dyDescent="0.2">
      <c r="A6658" s="9"/>
      <c r="B6658" s="9"/>
      <c r="C6658" s="9"/>
      <c r="D6658" s="9"/>
      <c r="E6658" s="9"/>
      <c r="F6658" s="9"/>
      <c r="G6658" s="9"/>
      <c r="H6658" s="9"/>
      <c r="I6658" s="9"/>
      <c r="J6658" s="9"/>
      <c r="K6658" s="9"/>
      <c r="L6658" s="9"/>
      <c r="M6658" s="9"/>
      <c r="N6658" s="9"/>
    </row>
    <row r="6659" spans="1:14" x14ac:dyDescent="0.2">
      <c r="A6659" s="9"/>
      <c r="B6659" s="9"/>
      <c r="C6659" s="9"/>
      <c r="D6659" s="9"/>
      <c r="E6659" s="9"/>
      <c r="F6659" s="9"/>
      <c r="G6659" s="9"/>
      <c r="H6659" s="9"/>
      <c r="I6659" s="9"/>
      <c r="J6659" s="9"/>
      <c r="K6659" s="9"/>
      <c r="L6659" s="9"/>
      <c r="M6659" s="9"/>
      <c r="N6659" s="9"/>
    </row>
    <row r="6660" spans="1:14" x14ac:dyDescent="0.2">
      <c r="A6660" s="9"/>
      <c r="B6660" s="9"/>
      <c r="C6660" s="9"/>
      <c r="D6660" s="9"/>
      <c r="E6660" s="9"/>
      <c r="F6660" s="9"/>
      <c r="G6660" s="9"/>
      <c r="H6660" s="9"/>
      <c r="I6660" s="9"/>
      <c r="J6660" s="9"/>
      <c r="K6660" s="9"/>
      <c r="L6660" s="9"/>
      <c r="M6660" s="9"/>
      <c r="N6660" s="9"/>
    </row>
    <row r="6661" spans="1:14" x14ac:dyDescent="0.2">
      <c r="A6661" s="9"/>
      <c r="B6661" s="9"/>
      <c r="C6661" s="9"/>
      <c r="D6661" s="9"/>
      <c r="E6661" s="9"/>
      <c r="F6661" s="9"/>
      <c r="G6661" s="9"/>
      <c r="H6661" s="9"/>
      <c r="I6661" s="9"/>
      <c r="J6661" s="9"/>
      <c r="K6661" s="9"/>
      <c r="L6661" s="9"/>
      <c r="M6661" s="9"/>
      <c r="N6661" s="9"/>
    </row>
    <row r="6662" spans="1:14" x14ac:dyDescent="0.2">
      <c r="A6662" s="9"/>
      <c r="B6662" s="9"/>
      <c r="C6662" s="9"/>
      <c r="D6662" s="9"/>
      <c r="E6662" s="9"/>
      <c r="F6662" s="9"/>
      <c r="G6662" s="9"/>
      <c r="H6662" s="9"/>
      <c r="I6662" s="9"/>
      <c r="J6662" s="9"/>
      <c r="K6662" s="9"/>
      <c r="L6662" s="9"/>
      <c r="M6662" s="9"/>
      <c r="N6662" s="9"/>
    </row>
    <row r="6663" spans="1:14" x14ac:dyDescent="0.2">
      <c r="A6663" s="9"/>
      <c r="B6663" s="9"/>
      <c r="C6663" s="9"/>
      <c r="D6663" s="9"/>
      <c r="E6663" s="9"/>
      <c r="F6663" s="9"/>
      <c r="G6663" s="9"/>
      <c r="H6663" s="9"/>
      <c r="I6663" s="9"/>
      <c r="J6663" s="9"/>
      <c r="K6663" s="9"/>
      <c r="L6663" s="9"/>
      <c r="M6663" s="9"/>
      <c r="N6663" s="9"/>
    </row>
    <row r="6664" spans="1:14" x14ac:dyDescent="0.2">
      <c r="A6664" s="9"/>
      <c r="B6664" s="9"/>
      <c r="C6664" s="9"/>
      <c r="D6664" s="9"/>
      <c r="E6664" s="9"/>
      <c r="F6664" s="9"/>
      <c r="G6664" s="9"/>
      <c r="H6664" s="9"/>
      <c r="I6664" s="9"/>
      <c r="J6664" s="9"/>
      <c r="K6664" s="9"/>
      <c r="L6664" s="9"/>
      <c r="M6664" s="9"/>
      <c r="N6664" s="9"/>
    </row>
    <row r="6665" spans="1:14" x14ac:dyDescent="0.2">
      <c r="A6665" s="9"/>
      <c r="B6665" s="9"/>
      <c r="C6665" s="9"/>
      <c r="D6665" s="9"/>
      <c r="E6665" s="9"/>
      <c r="F6665" s="9"/>
      <c r="G6665" s="9"/>
      <c r="H6665" s="9"/>
      <c r="I6665" s="9"/>
      <c r="J6665" s="9"/>
      <c r="K6665" s="9"/>
      <c r="L6665" s="9"/>
      <c r="M6665" s="9"/>
      <c r="N6665" s="9"/>
    </row>
    <row r="6666" spans="1:14" x14ac:dyDescent="0.2">
      <c r="A6666" s="9"/>
      <c r="B6666" s="9"/>
      <c r="C6666" s="9"/>
      <c r="D6666" s="9"/>
      <c r="E6666" s="9"/>
      <c r="F6666" s="9"/>
      <c r="G6666" s="9"/>
      <c r="H6666" s="9"/>
      <c r="I6666" s="9"/>
      <c r="J6666" s="9"/>
      <c r="K6666" s="9"/>
      <c r="L6666" s="9"/>
      <c r="M6666" s="9"/>
      <c r="N6666" s="9"/>
    </row>
    <row r="6667" spans="1:14" x14ac:dyDescent="0.2">
      <c r="A6667" s="9"/>
      <c r="B6667" s="9"/>
      <c r="C6667" s="9"/>
      <c r="D6667" s="9"/>
      <c r="E6667" s="9"/>
      <c r="F6667" s="9"/>
      <c r="G6667" s="9"/>
      <c r="H6667" s="9"/>
      <c r="I6667" s="9"/>
      <c r="J6667" s="9"/>
      <c r="K6667" s="9"/>
      <c r="L6667" s="9"/>
      <c r="M6667" s="9"/>
      <c r="N6667" s="9"/>
    </row>
    <row r="6668" spans="1:14" x14ac:dyDescent="0.2">
      <c r="A6668" s="9"/>
      <c r="B6668" s="9"/>
      <c r="C6668" s="9"/>
      <c r="D6668" s="9"/>
      <c r="E6668" s="9"/>
      <c r="F6668" s="9"/>
      <c r="G6668" s="9"/>
      <c r="H6668" s="9"/>
      <c r="I6668" s="9"/>
      <c r="J6668" s="9"/>
      <c r="K6668" s="9"/>
      <c r="L6668" s="9"/>
      <c r="M6668" s="9"/>
      <c r="N6668" s="9"/>
    </row>
    <row r="6669" spans="1:14" x14ac:dyDescent="0.2">
      <c r="A6669" s="9"/>
      <c r="B6669" s="9"/>
      <c r="C6669" s="9"/>
      <c r="D6669" s="9"/>
      <c r="E6669" s="9"/>
      <c r="F6669" s="9"/>
      <c r="G6669" s="9"/>
      <c r="H6669" s="9"/>
      <c r="I6669" s="9"/>
      <c r="J6669" s="9"/>
      <c r="K6669" s="9"/>
      <c r="L6669" s="9"/>
      <c r="M6669" s="9"/>
      <c r="N6669" s="9"/>
    </row>
    <row r="6670" spans="1:14" x14ac:dyDescent="0.2">
      <c r="A6670" s="9"/>
      <c r="B6670" s="9"/>
      <c r="C6670" s="9"/>
      <c r="D6670" s="9"/>
      <c r="E6670" s="9"/>
      <c r="F6670" s="9"/>
      <c r="G6670" s="9"/>
      <c r="H6670" s="9"/>
      <c r="I6670" s="9"/>
      <c r="J6670" s="9"/>
      <c r="K6670" s="9"/>
      <c r="L6670" s="9"/>
      <c r="M6670" s="9"/>
      <c r="N6670" s="9"/>
    </row>
    <row r="6671" spans="1:14" x14ac:dyDescent="0.2">
      <c r="A6671" s="9"/>
      <c r="B6671" s="9"/>
      <c r="C6671" s="9"/>
      <c r="D6671" s="9"/>
      <c r="E6671" s="9"/>
      <c r="F6671" s="9"/>
      <c r="G6671" s="9"/>
      <c r="H6671" s="9"/>
      <c r="I6671" s="9"/>
      <c r="J6671" s="9"/>
      <c r="K6671" s="9"/>
      <c r="L6671" s="9"/>
      <c r="M6671" s="9"/>
      <c r="N6671" s="9"/>
    </row>
    <row r="6672" spans="1:14" x14ac:dyDescent="0.2">
      <c r="A6672" s="9"/>
      <c r="B6672" s="9"/>
      <c r="C6672" s="9"/>
      <c r="D6672" s="9"/>
      <c r="E6672" s="9"/>
      <c r="F6672" s="9"/>
      <c r="G6672" s="9"/>
      <c r="H6672" s="9"/>
      <c r="I6672" s="9"/>
      <c r="J6672" s="9"/>
      <c r="K6672" s="9"/>
      <c r="L6672" s="9"/>
      <c r="M6672" s="9"/>
      <c r="N6672" s="9"/>
    </row>
    <row r="6673" spans="1:14" x14ac:dyDescent="0.2">
      <c r="A6673" s="9"/>
      <c r="B6673" s="9"/>
      <c r="C6673" s="9"/>
      <c r="D6673" s="9"/>
      <c r="E6673" s="9"/>
      <c r="F6673" s="9"/>
      <c r="G6673" s="9"/>
      <c r="H6673" s="9"/>
      <c r="I6673" s="9"/>
      <c r="J6673" s="9"/>
      <c r="K6673" s="9"/>
      <c r="L6673" s="9"/>
      <c r="M6673" s="9"/>
      <c r="N6673" s="9"/>
    </row>
    <row r="6674" spans="1:14" x14ac:dyDescent="0.2">
      <c r="A6674" s="9"/>
      <c r="B6674" s="9"/>
      <c r="C6674" s="9"/>
      <c r="D6674" s="9"/>
      <c r="E6674" s="9"/>
      <c r="F6674" s="9"/>
      <c r="G6674" s="9"/>
      <c r="H6674" s="9"/>
      <c r="I6674" s="9"/>
      <c r="J6674" s="9"/>
      <c r="K6674" s="9"/>
      <c r="L6674" s="9"/>
      <c r="M6674" s="9"/>
      <c r="N6674" s="9"/>
    </row>
    <row r="6675" spans="1:14" x14ac:dyDescent="0.2">
      <c r="A6675" s="9"/>
      <c r="B6675" s="9"/>
      <c r="C6675" s="9"/>
      <c r="D6675" s="9"/>
      <c r="E6675" s="9"/>
      <c r="F6675" s="9"/>
      <c r="G6675" s="9"/>
      <c r="H6675" s="9"/>
      <c r="I6675" s="9"/>
      <c r="J6675" s="9"/>
      <c r="K6675" s="9"/>
      <c r="L6675" s="9"/>
      <c r="M6675" s="9"/>
      <c r="N6675" s="9"/>
    </row>
    <row r="6676" spans="1:14" x14ac:dyDescent="0.2">
      <c r="A6676" s="9"/>
      <c r="B6676" s="9"/>
      <c r="C6676" s="9"/>
      <c r="D6676" s="9"/>
      <c r="E6676" s="9"/>
      <c r="F6676" s="9"/>
      <c r="G6676" s="9"/>
      <c r="H6676" s="9"/>
      <c r="I6676" s="9"/>
      <c r="J6676" s="9"/>
      <c r="K6676" s="9"/>
      <c r="L6676" s="9"/>
      <c r="M6676" s="9"/>
      <c r="N6676" s="9"/>
    </row>
    <row r="6677" spans="1:14" x14ac:dyDescent="0.2">
      <c r="A6677" s="9"/>
      <c r="B6677" s="9"/>
      <c r="C6677" s="9"/>
      <c r="D6677" s="9"/>
      <c r="E6677" s="9"/>
      <c r="F6677" s="9"/>
      <c r="G6677" s="9"/>
      <c r="H6677" s="9"/>
      <c r="I6677" s="9"/>
      <c r="J6677" s="9"/>
      <c r="K6677" s="9"/>
      <c r="L6677" s="9"/>
      <c r="M6677" s="9"/>
      <c r="N6677" s="9"/>
    </row>
    <row r="6678" spans="1:14" x14ac:dyDescent="0.2">
      <c r="A6678" s="9"/>
      <c r="B6678" s="9"/>
      <c r="C6678" s="9"/>
      <c r="D6678" s="9"/>
      <c r="E6678" s="9"/>
      <c r="F6678" s="9"/>
      <c r="G6678" s="9"/>
      <c r="H6678" s="9"/>
      <c r="I6678" s="9"/>
      <c r="J6678" s="9"/>
      <c r="K6678" s="9"/>
      <c r="L6678" s="9"/>
      <c r="M6678" s="9"/>
      <c r="N6678" s="9"/>
    </row>
    <row r="6679" spans="1:14" x14ac:dyDescent="0.2">
      <c r="A6679" s="9"/>
      <c r="B6679" s="9"/>
      <c r="C6679" s="9"/>
      <c r="D6679" s="9"/>
      <c r="E6679" s="9"/>
      <c r="F6679" s="9"/>
      <c r="G6679" s="9"/>
      <c r="H6679" s="9"/>
      <c r="I6679" s="9"/>
      <c r="J6679" s="9"/>
      <c r="K6679" s="9"/>
      <c r="L6679" s="9"/>
      <c r="M6679" s="9"/>
      <c r="N6679" s="9"/>
    </row>
    <row r="6680" spans="1:14" x14ac:dyDescent="0.2">
      <c r="A6680" s="9"/>
      <c r="B6680" s="9"/>
      <c r="C6680" s="9"/>
      <c r="D6680" s="9"/>
      <c r="E6680" s="9"/>
      <c r="F6680" s="9"/>
      <c r="G6680" s="9"/>
      <c r="H6680" s="9"/>
      <c r="I6680" s="9"/>
      <c r="J6680" s="9"/>
      <c r="K6680" s="9"/>
      <c r="L6680" s="9"/>
      <c r="M6680" s="9"/>
      <c r="N6680" s="9"/>
    </row>
    <row r="6681" spans="1:14" x14ac:dyDescent="0.2">
      <c r="A6681" s="9"/>
      <c r="B6681" s="9"/>
      <c r="C6681" s="9"/>
      <c r="D6681" s="9"/>
      <c r="E6681" s="9"/>
      <c r="F6681" s="9"/>
      <c r="G6681" s="9"/>
      <c r="H6681" s="9"/>
      <c r="I6681" s="9"/>
      <c r="J6681" s="9"/>
      <c r="K6681" s="9"/>
      <c r="L6681" s="9"/>
      <c r="M6681" s="9"/>
      <c r="N6681" s="9"/>
    </row>
    <row r="6682" spans="1:14" x14ac:dyDescent="0.2">
      <c r="A6682" s="9"/>
      <c r="B6682" s="9"/>
      <c r="C6682" s="9"/>
      <c r="D6682" s="9"/>
      <c r="E6682" s="9"/>
      <c r="F6682" s="9"/>
      <c r="G6682" s="9"/>
      <c r="H6682" s="9"/>
      <c r="I6682" s="9"/>
      <c r="J6682" s="9"/>
      <c r="K6682" s="9"/>
      <c r="L6682" s="9"/>
      <c r="M6682" s="9"/>
      <c r="N6682" s="9"/>
    </row>
    <row r="6683" spans="1:14" x14ac:dyDescent="0.2">
      <c r="A6683" s="9"/>
      <c r="B6683" s="9"/>
      <c r="C6683" s="9"/>
      <c r="D6683" s="9"/>
      <c r="E6683" s="9"/>
      <c r="F6683" s="9"/>
      <c r="G6683" s="9"/>
      <c r="H6683" s="9"/>
      <c r="I6683" s="9"/>
      <c r="J6683" s="9"/>
      <c r="K6683" s="9"/>
      <c r="L6683" s="9"/>
      <c r="M6683" s="9"/>
      <c r="N6683" s="9"/>
    </row>
    <row r="6684" spans="1:14" x14ac:dyDescent="0.2">
      <c r="A6684" s="9"/>
      <c r="B6684" s="9"/>
      <c r="C6684" s="9"/>
      <c r="D6684" s="9"/>
      <c r="E6684" s="9"/>
      <c r="F6684" s="9"/>
      <c r="G6684" s="9"/>
      <c r="H6684" s="9"/>
      <c r="I6684" s="9"/>
      <c r="J6684" s="9"/>
      <c r="K6684" s="9"/>
      <c r="L6684" s="9"/>
      <c r="M6684" s="9"/>
      <c r="N6684" s="9"/>
    </row>
    <row r="6685" spans="1:14" x14ac:dyDescent="0.2">
      <c r="A6685" s="9"/>
      <c r="B6685" s="9"/>
      <c r="C6685" s="9"/>
      <c r="D6685" s="9"/>
      <c r="E6685" s="9"/>
      <c r="F6685" s="9"/>
      <c r="G6685" s="9"/>
      <c r="H6685" s="9"/>
      <c r="I6685" s="9"/>
      <c r="J6685" s="9"/>
      <c r="K6685" s="9"/>
      <c r="L6685" s="9"/>
      <c r="M6685" s="9"/>
      <c r="N6685" s="9"/>
    </row>
    <row r="6686" spans="1:14" x14ac:dyDescent="0.2">
      <c r="A6686" s="9"/>
      <c r="B6686" s="9"/>
      <c r="C6686" s="9"/>
      <c r="D6686" s="9"/>
      <c r="E6686" s="9"/>
      <c r="F6686" s="9"/>
      <c r="G6686" s="9"/>
      <c r="H6686" s="9"/>
      <c r="I6686" s="9"/>
      <c r="J6686" s="9"/>
      <c r="K6686" s="9"/>
      <c r="L6686" s="9"/>
      <c r="M6686" s="9"/>
      <c r="N6686" s="9"/>
    </row>
    <row r="6687" spans="1:14" x14ac:dyDescent="0.2">
      <c r="A6687" s="9"/>
      <c r="B6687" s="9"/>
      <c r="C6687" s="9"/>
      <c r="D6687" s="9"/>
      <c r="E6687" s="9"/>
      <c r="F6687" s="9"/>
      <c r="G6687" s="9"/>
      <c r="H6687" s="9"/>
      <c r="I6687" s="9"/>
      <c r="J6687" s="9"/>
      <c r="K6687" s="9"/>
      <c r="L6687" s="9"/>
      <c r="M6687" s="9"/>
      <c r="N6687" s="9"/>
    </row>
    <row r="6688" spans="1:14" x14ac:dyDescent="0.2">
      <c r="A6688" s="9"/>
      <c r="B6688" s="9"/>
      <c r="C6688" s="9"/>
      <c r="D6688" s="9"/>
      <c r="E6688" s="9"/>
      <c r="F6688" s="9"/>
      <c r="G6688" s="9"/>
      <c r="H6688" s="9"/>
      <c r="I6688" s="9"/>
      <c r="J6688" s="9"/>
      <c r="K6688" s="9"/>
      <c r="L6688" s="9"/>
      <c r="M6688" s="9"/>
      <c r="N6688" s="9"/>
    </row>
    <row r="6689" spans="1:14" x14ac:dyDescent="0.2">
      <c r="A6689" s="9"/>
      <c r="B6689" s="9"/>
      <c r="C6689" s="9"/>
      <c r="D6689" s="9"/>
      <c r="E6689" s="9"/>
      <c r="F6689" s="9"/>
      <c r="G6689" s="9"/>
      <c r="H6689" s="9"/>
      <c r="I6689" s="9"/>
      <c r="J6689" s="9"/>
      <c r="K6689" s="9"/>
      <c r="L6689" s="9"/>
      <c r="M6689" s="9"/>
      <c r="N6689" s="9"/>
    </row>
    <row r="6690" spans="1:14" x14ac:dyDescent="0.2">
      <c r="A6690" s="9"/>
      <c r="B6690" s="9"/>
      <c r="C6690" s="9"/>
      <c r="D6690" s="9"/>
      <c r="E6690" s="9"/>
      <c r="F6690" s="9"/>
      <c r="G6690" s="9"/>
      <c r="H6690" s="9"/>
      <c r="I6690" s="9"/>
      <c r="J6690" s="9"/>
      <c r="K6690" s="9"/>
      <c r="L6690" s="9"/>
      <c r="M6690" s="9"/>
      <c r="N6690" s="9"/>
    </row>
    <row r="6691" spans="1:14" x14ac:dyDescent="0.2">
      <c r="A6691" s="9"/>
      <c r="B6691" s="9"/>
      <c r="C6691" s="9"/>
      <c r="D6691" s="9"/>
      <c r="E6691" s="9"/>
      <c r="F6691" s="9"/>
      <c r="G6691" s="9"/>
      <c r="H6691" s="9"/>
      <c r="I6691" s="9"/>
      <c r="J6691" s="9"/>
      <c r="K6691" s="9"/>
      <c r="L6691" s="9"/>
      <c r="M6691" s="9"/>
      <c r="N6691" s="9"/>
    </row>
    <row r="6692" spans="1:14" x14ac:dyDescent="0.2">
      <c r="A6692" s="9"/>
      <c r="B6692" s="9"/>
      <c r="C6692" s="9"/>
      <c r="D6692" s="9"/>
      <c r="E6692" s="9"/>
      <c r="F6692" s="9"/>
      <c r="G6692" s="9"/>
      <c r="H6692" s="9"/>
      <c r="I6692" s="9"/>
      <c r="J6692" s="9"/>
      <c r="K6692" s="9"/>
      <c r="L6692" s="9"/>
      <c r="M6692" s="9"/>
      <c r="N6692" s="9"/>
    </row>
    <row r="6693" spans="1:14" x14ac:dyDescent="0.2">
      <c r="A6693" s="9"/>
      <c r="B6693" s="9"/>
      <c r="C6693" s="9"/>
      <c r="D6693" s="9"/>
      <c r="E6693" s="9"/>
      <c r="F6693" s="9"/>
      <c r="G6693" s="9"/>
      <c r="H6693" s="9"/>
      <c r="I6693" s="9"/>
      <c r="J6693" s="9"/>
      <c r="K6693" s="9"/>
      <c r="L6693" s="9"/>
      <c r="M6693" s="9"/>
      <c r="N6693" s="9"/>
    </row>
    <row r="6694" spans="1:14" x14ac:dyDescent="0.2">
      <c r="A6694" s="9"/>
      <c r="B6694" s="9"/>
      <c r="C6694" s="9"/>
      <c r="D6694" s="9"/>
      <c r="E6694" s="9"/>
      <c r="F6694" s="9"/>
      <c r="G6694" s="9"/>
      <c r="H6694" s="9"/>
      <c r="I6694" s="9"/>
      <c r="J6694" s="9"/>
      <c r="K6694" s="9"/>
      <c r="L6694" s="9"/>
      <c r="M6694" s="9"/>
      <c r="N6694" s="9"/>
    </row>
    <row r="6695" spans="1:14" x14ac:dyDescent="0.2">
      <c r="A6695" s="9"/>
      <c r="B6695" s="9"/>
      <c r="C6695" s="9"/>
      <c r="D6695" s="9"/>
      <c r="E6695" s="9"/>
      <c r="F6695" s="9"/>
      <c r="G6695" s="9"/>
      <c r="H6695" s="9"/>
      <c r="I6695" s="9"/>
      <c r="J6695" s="9"/>
      <c r="K6695" s="9"/>
      <c r="L6695" s="9"/>
      <c r="M6695" s="9"/>
      <c r="N6695" s="9"/>
    </row>
    <row r="6696" spans="1:14" x14ac:dyDescent="0.2">
      <c r="A6696" s="9"/>
      <c r="B6696" s="9"/>
      <c r="C6696" s="9"/>
      <c r="D6696" s="9"/>
      <c r="E6696" s="9"/>
      <c r="F6696" s="9"/>
      <c r="G6696" s="9"/>
      <c r="H6696" s="9"/>
      <c r="I6696" s="9"/>
      <c r="J6696" s="9"/>
      <c r="K6696" s="9"/>
      <c r="L6696" s="9"/>
      <c r="M6696" s="9"/>
      <c r="N6696" s="9"/>
    </row>
    <row r="6697" spans="1:14" x14ac:dyDescent="0.2">
      <c r="A6697" s="9"/>
      <c r="B6697" s="9"/>
      <c r="C6697" s="9"/>
      <c r="D6697" s="9"/>
      <c r="E6697" s="9"/>
      <c r="F6697" s="9"/>
      <c r="G6697" s="9"/>
      <c r="H6697" s="9"/>
      <c r="I6697" s="9"/>
      <c r="J6697" s="9"/>
      <c r="K6697" s="9"/>
      <c r="L6697" s="9"/>
      <c r="M6697" s="9"/>
      <c r="N6697" s="9"/>
    </row>
    <row r="6698" spans="1:14" x14ac:dyDescent="0.2">
      <c r="A6698" s="9"/>
      <c r="B6698" s="9"/>
      <c r="C6698" s="9"/>
      <c r="D6698" s="9"/>
      <c r="E6698" s="9"/>
      <c r="F6698" s="9"/>
      <c r="G6698" s="9"/>
      <c r="H6698" s="9"/>
      <c r="I6698" s="9"/>
      <c r="J6698" s="9"/>
      <c r="K6698" s="9"/>
      <c r="L6698" s="9"/>
      <c r="M6698" s="9"/>
      <c r="N6698" s="9"/>
    </row>
    <row r="6699" spans="1:14" x14ac:dyDescent="0.2">
      <c r="A6699" s="9"/>
      <c r="B6699" s="9"/>
      <c r="C6699" s="9"/>
      <c r="D6699" s="9"/>
      <c r="E6699" s="9"/>
      <c r="F6699" s="9"/>
      <c r="G6699" s="9"/>
      <c r="H6699" s="9"/>
      <c r="I6699" s="9"/>
      <c r="J6699" s="9"/>
      <c r="K6699" s="9"/>
      <c r="L6699" s="9"/>
      <c r="M6699" s="9"/>
      <c r="N6699" s="9"/>
    </row>
    <row r="6700" spans="1:14" x14ac:dyDescent="0.2">
      <c r="A6700" s="9"/>
      <c r="B6700" s="9"/>
      <c r="C6700" s="9"/>
      <c r="D6700" s="9"/>
      <c r="E6700" s="9"/>
      <c r="F6700" s="9"/>
      <c r="G6700" s="9"/>
      <c r="H6700" s="9"/>
      <c r="I6700" s="9"/>
      <c r="J6700" s="9"/>
      <c r="K6700" s="9"/>
      <c r="L6700" s="9"/>
      <c r="M6700" s="9"/>
      <c r="N6700" s="9"/>
    </row>
    <row r="6701" spans="1:14" x14ac:dyDescent="0.2">
      <c r="A6701" s="9"/>
      <c r="B6701" s="9"/>
      <c r="C6701" s="9"/>
      <c r="D6701" s="9"/>
      <c r="E6701" s="9"/>
      <c r="F6701" s="9"/>
      <c r="G6701" s="9"/>
      <c r="H6701" s="9"/>
      <c r="I6701" s="9"/>
      <c r="J6701" s="9"/>
      <c r="K6701" s="9"/>
      <c r="L6701" s="9"/>
      <c r="M6701" s="9"/>
      <c r="N6701" s="9"/>
    </row>
    <row r="6702" spans="1:14" x14ac:dyDescent="0.2">
      <c r="A6702" s="9"/>
      <c r="B6702" s="9"/>
      <c r="C6702" s="9"/>
      <c r="D6702" s="9"/>
      <c r="E6702" s="9"/>
      <c r="F6702" s="9"/>
      <c r="G6702" s="9"/>
      <c r="H6702" s="9"/>
      <c r="I6702" s="9"/>
      <c r="J6702" s="9"/>
      <c r="K6702" s="9"/>
      <c r="L6702" s="9"/>
      <c r="M6702" s="9"/>
      <c r="N6702" s="9"/>
    </row>
    <row r="6703" spans="1:14" x14ac:dyDescent="0.2">
      <c r="A6703" s="9"/>
      <c r="B6703" s="9"/>
      <c r="C6703" s="9"/>
      <c r="D6703" s="9"/>
      <c r="E6703" s="9"/>
      <c r="F6703" s="9"/>
      <c r="G6703" s="9"/>
      <c r="H6703" s="9"/>
      <c r="I6703" s="9"/>
      <c r="J6703" s="9"/>
      <c r="K6703" s="9"/>
      <c r="L6703" s="9"/>
      <c r="M6703" s="9"/>
      <c r="N6703" s="9"/>
    </row>
    <row r="6704" spans="1:14" x14ac:dyDescent="0.2">
      <c r="A6704" s="9"/>
      <c r="B6704" s="9"/>
      <c r="C6704" s="9"/>
      <c r="D6704" s="9"/>
      <c r="E6704" s="9"/>
      <c r="F6704" s="9"/>
      <c r="G6704" s="9"/>
      <c r="H6704" s="9"/>
      <c r="I6704" s="9"/>
      <c r="J6704" s="9"/>
      <c r="K6704" s="9"/>
      <c r="L6704" s="9"/>
      <c r="M6704" s="9"/>
      <c r="N6704" s="9"/>
    </row>
    <row r="6705" spans="1:14" x14ac:dyDescent="0.2">
      <c r="A6705" s="9"/>
      <c r="B6705" s="9"/>
      <c r="C6705" s="9"/>
      <c r="D6705" s="9"/>
      <c r="E6705" s="9"/>
      <c r="F6705" s="9"/>
      <c r="G6705" s="9"/>
      <c r="H6705" s="9"/>
      <c r="I6705" s="9"/>
      <c r="J6705" s="9"/>
      <c r="K6705" s="9"/>
      <c r="L6705" s="9"/>
      <c r="M6705" s="9"/>
      <c r="N6705" s="9"/>
    </row>
    <row r="6706" spans="1:14" x14ac:dyDescent="0.2">
      <c r="A6706" s="9"/>
      <c r="B6706" s="9"/>
      <c r="C6706" s="9"/>
      <c r="D6706" s="9"/>
      <c r="E6706" s="9"/>
      <c r="F6706" s="9"/>
      <c r="G6706" s="9"/>
      <c r="H6706" s="9"/>
      <c r="I6706" s="9"/>
      <c r="J6706" s="9"/>
      <c r="K6706" s="9"/>
      <c r="L6706" s="9"/>
      <c r="M6706" s="9"/>
      <c r="N6706" s="9"/>
    </row>
    <row r="6707" spans="1:14" x14ac:dyDescent="0.2">
      <c r="A6707" s="9"/>
      <c r="B6707" s="9"/>
      <c r="C6707" s="9"/>
      <c r="D6707" s="9"/>
      <c r="E6707" s="9"/>
      <c r="F6707" s="9"/>
      <c r="G6707" s="9"/>
      <c r="H6707" s="9"/>
      <c r="I6707" s="9"/>
      <c r="J6707" s="9"/>
      <c r="K6707" s="9"/>
      <c r="L6707" s="9"/>
      <c r="M6707" s="9"/>
      <c r="N6707" s="9"/>
    </row>
    <row r="6708" spans="1:14" x14ac:dyDescent="0.2">
      <c r="A6708" s="9"/>
      <c r="B6708" s="9"/>
      <c r="C6708" s="9"/>
      <c r="D6708" s="9"/>
      <c r="E6708" s="9"/>
      <c r="F6708" s="9"/>
      <c r="G6708" s="9"/>
      <c r="H6708" s="9"/>
      <c r="I6708" s="9"/>
      <c r="J6708" s="9"/>
      <c r="K6708" s="9"/>
      <c r="L6708" s="9"/>
      <c r="M6708" s="9"/>
      <c r="N6708" s="9"/>
    </row>
    <row r="6709" spans="1:14" x14ac:dyDescent="0.2">
      <c r="A6709" s="9"/>
      <c r="B6709" s="9"/>
      <c r="C6709" s="9"/>
      <c r="D6709" s="9"/>
      <c r="E6709" s="9"/>
      <c r="F6709" s="9"/>
      <c r="G6709" s="9"/>
      <c r="H6709" s="9"/>
      <c r="I6709" s="9"/>
      <c r="J6709" s="9"/>
      <c r="K6709" s="9"/>
      <c r="L6709" s="9"/>
      <c r="M6709" s="9"/>
      <c r="N6709" s="9"/>
    </row>
    <row r="6710" spans="1:14" x14ac:dyDescent="0.2">
      <c r="A6710" s="9"/>
      <c r="B6710" s="9"/>
      <c r="C6710" s="9"/>
      <c r="D6710" s="9"/>
      <c r="E6710" s="9"/>
      <c r="F6710" s="9"/>
      <c r="G6710" s="9"/>
      <c r="H6710" s="9"/>
      <c r="I6710" s="9"/>
      <c r="J6710" s="9"/>
      <c r="K6710" s="9"/>
      <c r="L6710" s="9"/>
      <c r="M6710" s="9"/>
      <c r="N6710" s="9"/>
    </row>
    <row r="6711" spans="1:14" x14ac:dyDescent="0.2">
      <c r="A6711" s="9"/>
      <c r="B6711" s="9"/>
      <c r="C6711" s="9"/>
      <c r="D6711" s="9"/>
      <c r="E6711" s="9"/>
      <c r="F6711" s="9"/>
      <c r="G6711" s="9"/>
      <c r="H6711" s="9"/>
      <c r="I6711" s="9"/>
      <c r="J6711" s="9"/>
      <c r="K6711" s="9"/>
      <c r="L6711" s="9"/>
      <c r="M6711" s="9"/>
      <c r="N6711" s="9"/>
    </row>
    <row r="6712" spans="1:14" x14ac:dyDescent="0.2">
      <c r="A6712" s="9"/>
      <c r="B6712" s="9"/>
      <c r="C6712" s="9"/>
      <c r="D6712" s="9"/>
      <c r="E6712" s="9"/>
      <c r="F6712" s="9"/>
      <c r="G6712" s="9"/>
      <c r="H6712" s="9"/>
      <c r="I6712" s="9"/>
      <c r="J6712" s="9"/>
      <c r="K6712" s="9"/>
      <c r="L6712" s="9"/>
      <c r="M6712" s="9"/>
      <c r="N6712" s="9"/>
    </row>
    <row r="6713" spans="1:14" x14ac:dyDescent="0.2">
      <c r="A6713" s="9"/>
      <c r="B6713" s="9"/>
      <c r="C6713" s="9"/>
      <c r="D6713" s="9"/>
      <c r="E6713" s="9"/>
      <c r="F6713" s="9"/>
      <c r="G6713" s="9"/>
      <c r="H6713" s="9"/>
      <c r="I6713" s="9"/>
      <c r="J6713" s="9"/>
      <c r="K6713" s="9"/>
      <c r="L6713" s="9"/>
      <c r="M6713" s="9"/>
      <c r="N6713" s="9"/>
    </row>
    <row r="6714" spans="1:14" x14ac:dyDescent="0.2">
      <c r="A6714" s="9"/>
      <c r="B6714" s="9"/>
      <c r="C6714" s="9"/>
      <c r="D6714" s="9"/>
      <c r="E6714" s="9"/>
      <c r="F6714" s="9"/>
      <c r="G6714" s="9"/>
      <c r="H6714" s="9"/>
      <c r="I6714" s="9"/>
      <c r="J6714" s="9"/>
      <c r="K6714" s="9"/>
      <c r="L6714" s="9"/>
      <c r="M6714" s="9"/>
      <c r="N6714" s="9"/>
    </row>
    <row r="6715" spans="1:14" x14ac:dyDescent="0.2">
      <c r="A6715" s="9"/>
      <c r="B6715" s="9"/>
      <c r="C6715" s="9"/>
      <c r="D6715" s="9"/>
      <c r="E6715" s="9"/>
      <c r="F6715" s="9"/>
      <c r="G6715" s="9"/>
      <c r="H6715" s="9"/>
      <c r="I6715" s="9"/>
      <c r="J6715" s="9"/>
      <c r="K6715" s="9"/>
      <c r="L6715" s="9"/>
      <c r="M6715" s="9"/>
      <c r="N6715" s="9"/>
    </row>
    <row r="6716" spans="1:14" x14ac:dyDescent="0.2">
      <c r="A6716" s="9"/>
      <c r="B6716" s="9"/>
      <c r="C6716" s="9"/>
      <c r="D6716" s="9"/>
      <c r="E6716" s="9"/>
      <c r="F6716" s="9"/>
      <c r="G6716" s="9"/>
      <c r="H6716" s="9"/>
      <c r="I6716" s="9"/>
      <c r="J6716" s="9"/>
      <c r="K6716" s="9"/>
      <c r="L6716" s="9"/>
      <c r="M6716" s="9"/>
      <c r="N6716" s="9"/>
    </row>
    <row r="6717" spans="1:14" x14ac:dyDescent="0.2">
      <c r="A6717" s="9"/>
      <c r="B6717" s="9"/>
      <c r="C6717" s="9"/>
      <c r="D6717" s="9"/>
      <c r="E6717" s="9"/>
      <c r="F6717" s="9"/>
      <c r="G6717" s="9"/>
      <c r="H6717" s="9"/>
      <c r="I6717" s="9"/>
      <c r="J6717" s="9"/>
      <c r="K6717" s="9"/>
      <c r="L6717" s="9"/>
      <c r="M6717" s="9"/>
      <c r="N6717" s="9"/>
    </row>
    <row r="6718" spans="1:14" x14ac:dyDescent="0.2">
      <c r="A6718" s="9"/>
      <c r="B6718" s="9"/>
      <c r="C6718" s="9"/>
      <c r="D6718" s="9"/>
      <c r="E6718" s="9"/>
      <c r="F6718" s="9"/>
      <c r="G6718" s="9"/>
      <c r="H6718" s="9"/>
      <c r="I6718" s="9"/>
      <c r="J6718" s="9"/>
      <c r="K6718" s="9"/>
      <c r="L6718" s="9"/>
      <c r="M6718" s="9"/>
      <c r="N6718" s="9"/>
    </row>
    <row r="6719" spans="1:14" x14ac:dyDescent="0.2">
      <c r="A6719" s="9"/>
      <c r="B6719" s="9"/>
      <c r="C6719" s="9"/>
      <c r="D6719" s="9"/>
      <c r="E6719" s="9"/>
      <c r="F6719" s="9"/>
      <c r="G6719" s="9"/>
      <c r="H6719" s="9"/>
      <c r="I6719" s="9"/>
      <c r="J6719" s="9"/>
      <c r="K6719" s="9"/>
      <c r="L6719" s="9"/>
      <c r="M6719" s="9"/>
      <c r="N6719" s="9"/>
    </row>
    <row r="6720" spans="1:14" x14ac:dyDescent="0.2">
      <c r="A6720" s="9"/>
      <c r="B6720" s="9"/>
      <c r="C6720" s="9"/>
      <c r="D6720" s="9"/>
      <c r="E6720" s="9"/>
      <c r="F6720" s="9"/>
      <c r="G6720" s="9"/>
      <c r="H6720" s="9"/>
      <c r="I6720" s="9"/>
      <c r="J6720" s="9"/>
      <c r="K6720" s="9"/>
      <c r="L6720" s="9"/>
      <c r="M6720" s="9"/>
      <c r="N6720" s="9"/>
    </row>
    <row r="6721" spans="1:14" x14ac:dyDescent="0.2">
      <c r="A6721" s="9"/>
      <c r="B6721" s="9"/>
      <c r="C6721" s="9"/>
      <c r="D6721" s="9"/>
      <c r="E6721" s="9"/>
      <c r="F6721" s="9"/>
      <c r="G6721" s="9"/>
      <c r="H6721" s="9"/>
      <c r="I6721" s="9"/>
      <c r="J6721" s="9"/>
      <c r="K6721" s="9"/>
      <c r="L6721" s="9"/>
      <c r="M6721" s="9"/>
      <c r="N6721" s="9"/>
    </row>
    <row r="6722" spans="1:14" x14ac:dyDescent="0.2">
      <c r="A6722" s="9"/>
      <c r="B6722" s="9"/>
      <c r="C6722" s="9"/>
      <c r="D6722" s="9"/>
      <c r="E6722" s="9"/>
      <c r="F6722" s="9"/>
      <c r="G6722" s="9"/>
      <c r="H6722" s="9"/>
      <c r="I6722" s="9"/>
      <c r="J6722" s="9"/>
      <c r="K6722" s="9"/>
      <c r="L6722" s="9"/>
      <c r="M6722" s="9"/>
      <c r="N6722" s="9"/>
    </row>
    <row r="6723" spans="1:14" x14ac:dyDescent="0.2">
      <c r="A6723" s="9"/>
      <c r="B6723" s="9"/>
      <c r="C6723" s="9"/>
      <c r="D6723" s="9"/>
      <c r="E6723" s="9"/>
      <c r="F6723" s="9"/>
      <c r="G6723" s="9"/>
      <c r="H6723" s="9"/>
      <c r="I6723" s="9"/>
      <c r="J6723" s="9"/>
      <c r="K6723" s="9"/>
      <c r="L6723" s="9"/>
      <c r="M6723" s="9"/>
      <c r="N6723" s="9"/>
    </row>
    <row r="6724" spans="1:14" x14ac:dyDescent="0.2">
      <c r="A6724" s="9"/>
      <c r="B6724" s="9"/>
      <c r="C6724" s="9"/>
      <c r="D6724" s="9"/>
      <c r="E6724" s="9"/>
      <c r="F6724" s="9"/>
      <c r="G6724" s="9"/>
      <c r="H6724" s="9"/>
      <c r="I6724" s="9"/>
      <c r="J6724" s="9"/>
      <c r="K6724" s="9"/>
      <c r="L6724" s="9"/>
      <c r="M6724" s="9"/>
      <c r="N6724" s="9"/>
    </row>
    <row r="6725" spans="1:14" x14ac:dyDescent="0.2">
      <c r="A6725" s="9"/>
      <c r="B6725" s="9"/>
      <c r="C6725" s="9"/>
      <c r="D6725" s="9"/>
      <c r="E6725" s="9"/>
      <c r="F6725" s="9"/>
      <c r="G6725" s="9"/>
      <c r="H6725" s="9"/>
      <c r="I6725" s="9"/>
      <c r="J6725" s="9"/>
      <c r="K6725" s="9"/>
      <c r="L6725" s="9"/>
      <c r="M6725" s="9"/>
      <c r="N6725" s="9"/>
    </row>
    <row r="6726" spans="1:14" x14ac:dyDescent="0.2">
      <c r="A6726" s="9"/>
      <c r="B6726" s="9"/>
      <c r="C6726" s="9"/>
      <c r="D6726" s="9"/>
      <c r="E6726" s="9"/>
      <c r="F6726" s="9"/>
      <c r="G6726" s="9"/>
      <c r="H6726" s="9"/>
      <c r="I6726" s="9"/>
      <c r="J6726" s="9"/>
      <c r="K6726" s="9"/>
      <c r="L6726" s="9"/>
      <c r="M6726" s="9"/>
      <c r="N6726" s="9"/>
    </row>
    <row r="6727" spans="1:14" x14ac:dyDescent="0.2">
      <c r="A6727" s="9"/>
      <c r="B6727" s="9"/>
      <c r="C6727" s="9"/>
      <c r="D6727" s="9"/>
      <c r="E6727" s="9"/>
      <c r="F6727" s="9"/>
      <c r="G6727" s="9"/>
      <c r="H6727" s="9"/>
      <c r="I6727" s="9"/>
      <c r="J6727" s="9"/>
      <c r="K6727" s="9"/>
      <c r="L6727" s="9"/>
      <c r="M6727" s="9"/>
      <c r="N6727" s="9"/>
    </row>
    <row r="6728" spans="1:14" x14ac:dyDescent="0.2">
      <c r="A6728" s="9"/>
      <c r="B6728" s="9"/>
      <c r="C6728" s="9"/>
      <c r="D6728" s="9"/>
      <c r="E6728" s="9"/>
      <c r="F6728" s="9"/>
      <c r="G6728" s="9"/>
      <c r="H6728" s="9"/>
      <c r="I6728" s="9"/>
      <c r="J6728" s="9"/>
      <c r="K6728" s="9"/>
      <c r="L6728" s="9"/>
      <c r="M6728" s="9"/>
      <c r="N6728" s="9"/>
    </row>
    <row r="6729" spans="1:14" x14ac:dyDescent="0.2">
      <c r="A6729" s="9"/>
      <c r="B6729" s="9"/>
      <c r="C6729" s="9"/>
      <c r="D6729" s="9"/>
      <c r="E6729" s="9"/>
      <c r="F6729" s="9"/>
      <c r="G6729" s="9"/>
      <c r="H6729" s="9"/>
      <c r="I6729" s="9"/>
      <c r="J6729" s="9"/>
      <c r="K6729" s="9"/>
      <c r="L6729" s="9"/>
      <c r="M6729" s="9"/>
      <c r="N6729" s="9"/>
    </row>
    <row r="6730" spans="1:14" x14ac:dyDescent="0.2">
      <c r="A6730" s="9"/>
      <c r="B6730" s="9"/>
      <c r="C6730" s="9"/>
      <c r="D6730" s="9"/>
      <c r="E6730" s="9"/>
      <c r="F6730" s="9"/>
      <c r="G6730" s="9"/>
      <c r="H6730" s="9"/>
      <c r="I6730" s="9"/>
      <c r="J6730" s="9"/>
      <c r="K6730" s="9"/>
      <c r="L6730" s="9"/>
      <c r="M6730" s="9"/>
      <c r="N6730" s="9"/>
    </row>
    <row r="6731" spans="1:14" x14ac:dyDescent="0.2">
      <c r="A6731" s="9"/>
      <c r="B6731" s="9"/>
      <c r="C6731" s="9"/>
      <c r="D6731" s="9"/>
      <c r="E6731" s="9"/>
      <c r="F6731" s="9"/>
      <c r="G6731" s="9"/>
      <c r="H6731" s="9"/>
      <c r="I6731" s="9"/>
      <c r="J6731" s="9"/>
      <c r="K6731" s="9"/>
      <c r="L6731" s="9"/>
      <c r="M6731" s="9"/>
      <c r="N6731" s="9"/>
    </row>
    <row r="6732" spans="1:14" x14ac:dyDescent="0.2">
      <c r="A6732" s="9"/>
      <c r="B6732" s="9"/>
      <c r="C6732" s="9"/>
      <c r="D6732" s="9"/>
      <c r="E6732" s="9"/>
      <c r="F6732" s="9"/>
      <c r="G6732" s="9"/>
      <c r="H6732" s="9"/>
      <c r="I6732" s="9"/>
      <c r="J6732" s="9"/>
      <c r="K6732" s="9"/>
      <c r="L6732" s="9"/>
      <c r="M6732" s="9"/>
      <c r="N6732" s="9"/>
    </row>
    <row r="6733" spans="1:14" x14ac:dyDescent="0.2">
      <c r="A6733" s="9"/>
      <c r="B6733" s="9"/>
      <c r="C6733" s="9"/>
      <c r="D6733" s="9"/>
      <c r="E6733" s="9"/>
      <c r="F6733" s="9"/>
      <c r="G6733" s="9"/>
      <c r="H6733" s="9"/>
      <c r="I6733" s="9"/>
      <c r="J6733" s="9"/>
      <c r="K6733" s="9"/>
      <c r="L6733" s="9"/>
      <c r="M6733" s="9"/>
      <c r="N6733" s="9"/>
    </row>
    <row r="6734" spans="1:14" x14ac:dyDescent="0.2">
      <c r="A6734" s="9"/>
      <c r="B6734" s="9"/>
      <c r="C6734" s="9"/>
      <c r="D6734" s="9"/>
      <c r="E6734" s="9"/>
      <c r="F6734" s="9"/>
      <c r="G6734" s="9"/>
      <c r="H6734" s="9"/>
      <c r="I6734" s="9"/>
      <c r="J6734" s="9"/>
      <c r="K6734" s="9"/>
      <c r="L6734" s="9"/>
      <c r="M6734" s="9"/>
      <c r="N6734" s="9"/>
    </row>
    <row r="6735" spans="1:14" x14ac:dyDescent="0.2">
      <c r="A6735" s="9"/>
      <c r="B6735" s="9"/>
      <c r="C6735" s="9"/>
      <c r="D6735" s="9"/>
      <c r="E6735" s="9"/>
      <c r="F6735" s="9"/>
      <c r="G6735" s="9"/>
      <c r="H6735" s="9"/>
      <c r="I6735" s="9"/>
      <c r="J6735" s="9"/>
      <c r="K6735" s="9"/>
      <c r="L6735" s="9"/>
      <c r="M6735" s="9"/>
      <c r="N6735" s="9"/>
    </row>
    <row r="6736" spans="1:14" x14ac:dyDescent="0.2">
      <c r="A6736" s="9"/>
      <c r="B6736" s="9"/>
      <c r="C6736" s="9"/>
      <c r="D6736" s="9"/>
      <c r="E6736" s="9"/>
      <c r="F6736" s="9"/>
      <c r="G6736" s="9"/>
      <c r="H6736" s="9"/>
      <c r="I6736" s="9"/>
      <c r="J6736" s="9"/>
      <c r="K6736" s="9"/>
      <c r="L6736" s="9"/>
      <c r="M6736" s="9"/>
      <c r="N6736" s="9"/>
    </row>
    <row r="6737" spans="1:14" x14ac:dyDescent="0.2">
      <c r="A6737" s="9"/>
      <c r="B6737" s="9"/>
      <c r="C6737" s="9"/>
      <c r="D6737" s="9"/>
      <c r="E6737" s="9"/>
      <c r="F6737" s="9"/>
      <c r="G6737" s="9"/>
      <c r="H6737" s="9"/>
      <c r="I6737" s="9"/>
      <c r="J6737" s="9"/>
      <c r="K6737" s="9"/>
      <c r="L6737" s="9"/>
      <c r="M6737" s="9"/>
      <c r="N6737" s="9"/>
    </row>
    <row r="6738" spans="1:14" x14ac:dyDescent="0.2">
      <c r="A6738" s="9"/>
      <c r="B6738" s="9"/>
      <c r="C6738" s="9"/>
      <c r="D6738" s="9"/>
      <c r="E6738" s="9"/>
      <c r="F6738" s="9"/>
      <c r="G6738" s="9"/>
      <c r="H6738" s="9"/>
      <c r="I6738" s="9"/>
      <c r="J6738" s="9"/>
      <c r="K6738" s="9"/>
      <c r="L6738" s="9"/>
      <c r="M6738" s="9"/>
      <c r="N6738" s="9"/>
    </row>
    <row r="6739" spans="1:14" x14ac:dyDescent="0.2">
      <c r="A6739" s="9"/>
      <c r="B6739" s="9"/>
      <c r="C6739" s="9"/>
      <c r="D6739" s="9"/>
      <c r="E6739" s="9"/>
      <c r="F6739" s="9"/>
      <c r="G6739" s="9"/>
      <c r="H6739" s="9"/>
      <c r="I6739" s="9"/>
      <c r="J6739" s="9"/>
      <c r="K6739" s="9"/>
      <c r="L6739" s="9"/>
      <c r="M6739" s="9"/>
      <c r="N6739" s="9"/>
    </row>
    <row r="6740" spans="1:14" x14ac:dyDescent="0.2">
      <c r="A6740" s="9"/>
      <c r="B6740" s="9"/>
      <c r="C6740" s="9"/>
      <c r="D6740" s="9"/>
      <c r="E6740" s="9"/>
      <c r="F6740" s="9"/>
      <c r="G6740" s="9"/>
      <c r="H6740" s="9"/>
      <c r="I6740" s="9"/>
      <c r="J6740" s="9"/>
      <c r="K6740" s="9"/>
      <c r="L6740" s="9"/>
      <c r="M6740" s="9"/>
      <c r="N6740" s="9"/>
    </row>
    <row r="6741" spans="1:14" x14ac:dyDescent="0.2">
      <c r="A6741" s="9"/>
      <c r="B6741" s="9"/>
      <c r="C6741" s="9"/>
      <c r="D6741" s="9"/>
      <c r="E6741" s="9"/>
      <c r="F6741" s="9"/>
      <c r="G6741" s="9"/>
      <c r="H6741" s="9"/>
      <c r="I6741" s="9"/>
      <c r="J6741" s="9"/>
      <c r="K6741" s="9"/>
      <c r="L6741" s="9"/>
      <c r="M6741" s="9"/>
      <c r="N6741" s="9"/>
    </row>
    <row r="6742" spans="1:14" x14ac:dyDescent="0.2">
      <c r="A6742" s="9"/>
      <c r="B6742" s="9"/>
      <c r="C6742" s="9"/>
      <c r="D6742" s="9"/>
      <c r="E6742" s="9"/>
      <c r="F6742" s="9"/>
      <c r="G6742" s="9"/>
      <c r="H6742" s="9"/>
      <c r="I6742" s="9"/>
      <c r="J6742" s="9"/>
      <c r="K6742" s="9"/>
      <c r="L6742" s="9"/>
      <c r="M6742" s="9"/>
      <c r="N6742" s="9"/>
    </row>
    <row r="6743" spans="1:14" x14ac:dyDescent="0.2">
      <c r="A6743" s="9"/>
      <c r="B6743" s="9"/>
      <c r="C6743" s="9"/>
      <c r="D6743" s="9"/>
      <c r="E6743" s="9"/>
      <c r="F6743" s="9"/>
      <c r="G6743" s="9"/>
      <c r="H6743" s="9"/>
      <c r="I6743" s="9"/>
      <c r="J6743" s="9"/>
      <c r="K6743" s="9"/>
      <c r="L6743" s="9"/>
      <c r="M6743" s="9"/>
      <c r="N6743" s="9"/>
    </row>
    <row r="6744" spans="1:14" x14ac:dyDescent="0.2">
      <c r="A6744" s="9"/>
      <c r="B6744" s="9"/>
      <c r="C6744" s="9"/>
      <c r="D6744" s="9"/>
      <c r="E6744" s="9"/>
      <c r="F6744" s="9"/>
      <c r="G6744" s="9"/>
      <c r="H6744" s="9"/>
      <c r="I6744" s="9"/>
      <c r="J6744" s="9"/>
      <c r="K6744" s="9"/>
      <c r="L6744" s="9"/>
      <c r="M6744" s="9"/>
      <c r="N6744" s="9"/>
    </row>
    <row r="6745" spans="1:14" x14ac:dyDescent="0.2">
      <c r="A6745" s="9"/>
      <c r="B6745" s="9"/>
      <c r="C6745" s="9"/>
      <c r="D6745" s="9"/>
      <c r="E6745" s="9"/>
      <c r="F6745" s="9"/>
      <c r="G6745" s="9"/>
      <c r="H6745" s="9"/>
      <c r="I6745" s="9"/>
      <c r="J6745" s="9"/>
      <c r="K6745" s="9"/>
      <c r="L6745" s="9"/>
      <c r="M6745" s="9"/>
      <c r="N6745" s="9"/>
    </row>
    <row r="6746" spans="1:14" x14ac:dyDescent="0.2">
      <c r="A6746" s="9"/>
      <c r="B6746" s="9"/>
      <c r="C6746" s="9"/>
      <c r="D6746" s="9"/>
      <c r="E6746" s="9"/>
      <c r="F6746" s="9"/>
      <c r="G6746" s="9"/>
      <c r="H6746" s="9"/>
      <c r="I6746" s="9"/>
      <c r="J6746" s="9"/>
      <c r="K6746" s="9"/>
      <c r="L6746" s="9"/>
      <c r="M6746" s="9"/>
      <c r="N6746" s="9"/>
    </row>
    <row r="6747" spans="1:14" x14ac:dyDescent="0.2">
      <c r="A6747" s="9"/>
      <c r="B6747" s="9"/>
      <c r="C6747" s="9"/>
      <c r="D6747" s="9"/>
      <c r="E6747" s="9"/>
      <c r="F6747" s="9"/>
      <c r="G6747" s="9"/>
      <c r="H6747" s="9"/>
      <c r="I6747" s="9"/>
      <c r="J6747" s="9"/>
      <c r="K6747" s="9"/>
      <c r="L6747" s="9"/>
      <c r="M6747" s="9"/>
      <c r="N6747" s="9"/>
    </row>
    <row r="6748" spans="1:14" x14ac:dyDescent="0.2">
      <c r="A6748" s="9"/>
      <c r="B6748" s="9"/>
      <c r="C6748" s="9"/>
      <c r="D6748" s="9"/>
      <c r="E6748" s="9"/>
      <c r="F6748" s="9"/>
      <c r="G6748" s="9"/>
      <c r="H6748" s="9"/>
      <c r="I6748" s="9"/>
      <c r="J6748" s="9"/>
      <c r="K6748" s="9"/>
      <c r="L6748" s="9"/>
      <c r="M6748" s="9"/>
      <c r="N6748" s="9"/>
    </row>
    <row r="6749" spans="1:14" x14ac:dyDescent="0.2">
      <c r="A6749" s="9"/>
      <c r="B6749" s="9"/>
      <c r="C6749" s="9"/>
      <c r="D6749" s="9"/>
      <c r="E6749" s="9"/>
      <c r="F6749" s="9"/>
      <c r="G6749" s="9"/>
      <c r="H6749" s="9"/>
      <c r="I6749" s="9"/>
      <c r="J6749" s="9"/>
      <c r="K6749" s="9"/>
      <c r="L6749" s="9"/>
      <c r="M6749" s="9"/>
      <c r="N6749" s="9"/>
    </row>
    <row r="6750" spans="1:14" x14ac:dyDescent="0.2">
      <c r="A6750" s="9"/>
      <c r="B6750" s="9"/>
      <c r="C6750" s="9"/>
      <c r="D6750" s="9"/>
      <c r="E6750" s="9"/>
      <c r="F6750" s="9"/>
      <c r="G6750" s="9"/>
      <c r="H6750" s="9"/>
      <c r="I6750" s="9"/>
      <c r="J6750" s="9"/>
      <c r="K6750" s="9"/>
      <c r="L6750" s="9"/>
      <c r="M6750" s="9"/>
      <c r="N6750" s="9"/>
    </row>
    <row r="6751" spans="1:14" x14ac:dyDescent="0.2">
      <c r="A6751" s="9"/>
      <c r="B6751" s="9"/>
      <c r="C6751" s="9"/>
      <c r="D6751" s="9"/>
      <c r="E6751" s="9"/>
      <c r="F6751" s="9"/>
      <c r="G6751" s="9"/>
      <c r="H6751" s="9"/>
      <c r="I6751" s="9"/>
      <c r="J6751" s="9"/>
      <c r="K6751" s="9"/>
      <c r="L6751" s="9"/>
      <c r="M6751" s="9"/>
      <c r="N6751" s="9"/>
    </row>
    <row r="6752" spans="1:14" x14ac:dyDescent="0.2">
      <c r="A6752" s="9"/>
      <c r="B6752" s="9"/>
      <c r="C6752" s="9"/>
      <c r="D6752" s="9"/>
      <c r="E6752" s="9"/>
      <c r="F6752" s="9"/>
      <c r="G6752" s="9"/>
      <c r="H6752" s="9"/>
      <c r="I6752" s="9"/>
      <c r="J6752" s="9"/>
      <c r="K6752" s="9"/>
      <c r="L6752" s="9"/>
      <c r="M6752" s="9"/>
      <c r="N6752" s="9"/>
    </row>
    <row r="6753" spans="1:14" x14ac:dyDescent="0.2">
      <c r="A6753" s="9"/>
      <c r="B6753" s="9"/>
      <c r="C6753" s="9"/>
      <c r="D6753" s="9"/>
      <c r="E6753" s="9"/>
      <c r="F6753" s="9"/>
      <c r="G6753" s="9"/>
      <c r="H6753" s="9"/>
      <c r="I6753" s="9"/>
      <c r="J6753" s="9"/>
      <c r="K6753" s="9"/>
      <c r="L6753" s="9"/>
      <c r="M6753" s="9"/>
      <c r="N6753" s="9"/>
    </row>
    <row r="6754" spans="1:14" x14ac:dyDescent="0.2">
      <c r="A6754" s="9"/>
      <c r="B6754" s="9"/>
      <c r="C6754" s="9"/>
      <c r="D6754" s="9"/>
      <c r="E6754" s="9"/>
      <c r="F6754" s="9"/>
      <c r="G6754" s="9"/>
      <c r="H6754" s="9"/>
      <c r="I6754" s="9"/>
      <c r="J6754" s="9"/>
      <c r="K6754" s="9"/>
      <c r="L6754" s="9"/>
      <c r="M6754" s="9"/>
      <c r="N6754" s="9"/>
    </row>
    <row r="6755" spans="1:14" x14ac:dyDescent="0.2">
      <c r="A6755" s="9"/>
      <c r="B6755" s="9"/>
      <c r="C6755" s="9"/>
      <c r="D6755" s="9"/>
      <c r="E6755" s="9"/>
      <c r="F6755" s="9"/>
      <c r="G6755" s="9"/>
      <c r="H6755" s="9"/>
      <c r="I6755" s="9"/>
      <c r="J6755" s="9"/>
      <c r="K6755" s="9"/>
      <c r="L6755" s="9"/>
      <c r="M6755" s="9"/>
      <c r="N6755" s="9"/>
    </row>
    <row r="6756" spans="1:14" x14ac:dyDescent="0.2">
      <c r="A6756" s="9"/>
      <c r="B6756" s="9"/>
      <c r="C6756" s="9"/>
      <c r="D6756" s="9"/>
      <c r="E6756" s="9"/>
      <c r="F6756" s="9"/>
      <c r="G6756" s="9"/>
      <c r="H6756" s="9"/>
      <c r="I6756" s="9"/>
      <c r="J6756" s="9"/>
      <c r="K6756" s="9"/>
      <c r="L6756" s="9"/>
      <c r="M6756" s="9"/>
      <c r="N6756" s="9"/>
    </row>
    <row r="6757" spans="1:14" x14ac:dyDescent="0.2">
      <c r="A6757" s="9"/>
      <c r="B6757" s="9"/>
      <c r="C6757" s="9"/>
      <c r="D6757" s="9"/>
      <c r="E6757" s="9"/>
      <c r="F6757" s="9"/>
      <c r="G6757" s="9"/>
      <c r="H6757" s="9"/>
      <c r="I6757" s="9"/>
      <c r="J6757" s="9"/>
      <c r="K6757" s="9"/>
      <c r="L6757" s="9"/>
      <c r="M6757" s="9"/>
      <c r="N6757" s="9"/>
    </row>
    <row r="6758" spans="1:14" x14ac:dyDescent="0.2">
      <c r="A6758" s="9"/>
      <c r="B6758" s="9"/>
      <c r="C6758" s="9"/>
      <c r="D6758" s="9"/>
      <c r="E6758" s="9"/>
      <c r="F6758" s="9"/>
      <c r="G6758" s="9"/>
      <c r="H6758" s="9"/>
      <c r="I6758" s="9"/>
      <c r="J6758" s="9"/>
      <c r="K6758" s="9"/>
      <c r="L6758" s="9"/>
      <c r="M6758" s="9"/>
      <c r="N6758" s="9"/>
    </row>
    <row r="6759" spans="1:14" x14ac:dyDescent="0.2">
      <c r="A6759" s="9"/>
      <c r="B6759" s="9"/>
      <c r="C6759" s="9"/>
      <c r="D6759" s="9"/>
      <c r="E6759" s="9"/>
      <c r="F6759" s="9"/>
      <c r="G6759" s="9"/>
      <c r="H6759" s="9"/>
      <c r="I6759" s="9"/>
      <c r="J6759" s="9"/>
      <c r="K6759" s="9"/>
      <c r="L6759" s="9"/>
      <c r="M6759" s="9"/>
      <c r="N6759" s="9"/>
    </row>
    <row r="6760" spans="1:14" x14ac:dyDescent="0.2">
      <c r="A6760" s="9"/>
      <c r="B6760" s="9"/>
      <c r="C6760" s="9"/>
      <c r="D6760" s="9"/>
      <c r="E6760" s="9"/>
      <c r="F6760" s="9"/>
      <c r="G6760" s="9"/>
      <c r="H6760" s="9"/>
      <c r="I6760" s="9"/>
      <c r="J6760" s="9"/>
      <c r="K6760" s="9"/>
      <c r="L6760" s="9"/>
      <c r="M6760" s="9"/>
      <c r="N6760" s="9"/>
    </row>
    <row r="6761" spans="1:14" x14ac:dyDescent="0.2">
      <c r="A6761" s="9"/>
      <c r="B6761" s="9"/>
      <c r="C6761" s="9"/>
      <c r="D6761" s="9"/>
      <c r="E6761" s="9"/>
      <c r="F6761" s="9"/>
      <c r="G6761" s="9"/>
      <c r="H6761" s="9"/>
      <c r="I6761" s="9"/>
      <c r="J6761" s="9"/>
      <c r="K6761" s="9"/>
      <c r="L6761" s="9"/>
      <c r="M6761" s="9"/>
      <c r="N6761" s="9"/>
    </row>
    <row r="6762" spans="1:14" x14ac:dyDescent="0.2">
      <c r="A6762" s="9"/>
      <c r="B6762" s="9"/>
      <c r="C6762" s="9"/>
      <c r="D6762" s="9"/>
      <c r="E6762" s="9"/>
      <c r="F6762" s="9"/>
      <c r="G6762" s="9"/>
      <c r="H6762" s="9"/>
      <c r="I6762" s="9"/>
      <c r="J6762" s="9"/>
      <c r="K6762" s="9"/>
      <c r="L6762" s="9"/>
      <c r="M6762" s="9"/>
      <c r="N6762" s="9"/>
    </row>
    <row r="6763" spans="1:14" x14ac:dyDescent="0.2">
      <c r="A6763" s="9"/>
      <c r="B6763" s="9"/>
      <c r="C6763" s="9"/>
      <c r="D6763" s="9"/>
      <c r="E6763" s="9"/>
      <c r="F6763" s="9"/>
      <c r="G6763" s="9"/>
      <c r="H6763" s="9"/>
      <c r="I6763" s="9"/>
      <c r="J6763" s="9"/>
      <c r="K6763" s="9"/>
      <c r="L6763" s="9"/>
      <c r="M6763" s="9"/>
      <c r="N6763" s="9"/>
    </row>
    <row r="6764" spans="1:14" x14ac:dyDescent="0.2">
      <c r="A6764" s="9"/>
      <c r="B6764" s="9"/>
      <c r="C6764" s="9"/>
      <c r="D6764" s="9"/>
      <c r="E6764" s="9"/>
      <c r="F6764" s="9"/>
      <c r="G6764" s="9"/>
      <c r="H6764" s="9"/>
      <c r="I6764" s="9"/>
      <c r="J6764" s="9"/>
      <c r="K6764" s="9"/>
      <c r="L6764" s="9"/>
      <c r="M6764" s="9"/>
      <c r="N6764" s="9"/>
    </row>
    <row r="6765" spans="1:14" x14ac:dyDescent="0.2">
      <c r="A6765" s="9"/>
      <c r="B6765" s="9"/>
      <c r="C6765" s="9"/>
      <c r="D6765" s="9"/>
      <c r="E6765" s="9"/>
      <c r="F6765" s="9"/>
      <c r="G6765" s="9"/>
      <c r="H6765" s="9"/>
      <c r="I6765" s="9"/>
      <c r="J6765" s="9"/>
      <c r="K6765" s="9"/>
      <c r="L6765" s="9"/>
      <c r="M6765" s="9"/>
      <c r="N6765" s="9"/>
    </row>
    <row r="6766" spans="1:14" x14ac:dyDescent="0.2">
      <c r="A6766" s="9"/>
      <c r="B6766" s="9"/>
      <c r="C6766" s="9"/>
      <c r="D6766" s="9"/>
      <c r="E6766" s="9"/>
      <c r="F6766" s="9"/>
      <c r="G6766" s="9"/>
      <c r="H6766" s="9"/>
      <c r="I6766" s="9"/>
      <c r="J6766" s="9"/>
      <c r="K6766" s="9"/>
      <c r="L6766" s="9"/>
      <c r="M6766" s="9"/>
      <c r="N6766" s="9"/>
    </row>
    <row r="6767" spans="1:14" x14ac:dyDescent="0.2">
      <c r="A6767" s="9"/>
      <c r="B6767" s="9"/>
      <c r="C6767" s="9"/>
      <c r="D6767" s="9"/>
      <c r="E6767" s="9"/>
      <c r="F6767" s="9"/>
      <c r="G6767" s="9"/>
      <c r="H6767" s="9"/>
      <c r="I6767" s="9"/>
      <c r="J6767" s="9"/>
      <c r="K6767" s="9"/>
      <c r="L6767" s="9"/>
      <c r="M6767" s="9"/>
      <c r="N6767" s="9"/>
    </row>
    <row r="6768" spans="1:14" x14ac:dyDescent="0.2">
      <c r="A6768" s="9"/>
      <c r="B6768" s="9"/>
      <c r="C6768" s="9"/>
      <c r="D6768" s="9"/>
      <c r="E6768" s="9"/>
      <c r="F6768" s="9"/>
      <c r="G6768" s="9"/>
      <c r="H6768" s="9"/>
      <c r="I6768" s="9"/>
      <c r="J6768" s="9"/>
      <c r="K6768" s="9"/>
      <c r="L6768" s="9"/>
      <c r="M6768" s="9"/>
      <c r="N6768" s="9"/>
    </row>
    <row r="6769" spans="1:14" x14ac:dyDescent="0.2">
      <c r="A6769" s="9"/>
      <c r="B6769" s="9"/>
      <c r="C6769" s="9"/>
      <c r="D6769" s="9"/>
      <c r="E6769" s="9"/>
      <c r="F6769" s="9"/>
      <c r="G6769" s="9"/>
      <c r="H6769" s="9"/>
      <c r="I6769" s="9"/>
      <c r="J6769" s="9"/>
      <c r="K6769" s="9"/>
      <c r="L6769" s="9"/>
      <c r="M6769" s="9"/>
      <c r="N6769" s="9"/>
    </row>
    <row r="6770" spans="1:14" x14ac:dyDescent="0.2">
      <c r="A6770" s="9"/>
      <c r="B6770" s="9"/>
      <c r="C6770" s="9"/>
      <c r="D6770" s="9"/>
      <c r="E6770" s="9"/>
      <c r="F6770" s="9"/>
      <c r="G6770" s="9"/>
      <c r="H6770" s="9"/>
      <c r="I6770" s="9"/>
      <c r="J6770" s="9"/>
      <c r="K6770" s="9"/>
      <c r="L6770" s="9"/>
      <c r="M6770" s="9"/>
      <c r="N6770" s="9"/>
    </row>
    <row r="6771" spans="1:14" x14ac:dyDescent="0.2">
      <c r="A6771" s="9"/>
      <c r="B6771" s="9"/>
      <c r="C6771" s="9"/>
      <c r="D6771" s="9"/>
      <c r="E6771" s="9"/>
      <c r="F6771" s="9"/>
      <c r="G6771" s="9"/>
      <c r="H6771" s="9"/>
      <c r="I6771" s="9"/>
      <c r="J6771" s="9"/>
      <c r="K6771" s="9"/>
      <c r="L6771" s="9"/>
      <c r="M6771" s="9"/>
      <c r="N6771" s="9"/>
    </row>
    <row r="6772" spans="1:14" x14ac:dyDescent="0.2">
      <c r="A6772" s="9"/>
      <c r="B6772" s="9"/>
      <c r="C6772" s="9"/>
      <c r="D6772" s="9"/>
      <c r="E6772" s="9"/>
      <c r="F6772" s="9"/>
      <c r="G6772" s="9"/>
      <c r="H6772" s="9"/>
      <c r="I6772" s="9"/>
      <c r="J6772" s="9"/>
      <c r="K6772" s="9"/>
      <c r="L6772" s="9"/>
      <c r="M6772" s="9"/>
      <c r="N6772" s="9"/>
    </row>
    <row r="6773" spans="1:14" x14ac:dyDescent="0.2">
      <c r="A6773" s="9"/>
      <c r="B6773" s="9"/>
      <c r="C6773" s="9"/>
      <c r="D6773" s="9"/>
      <c r="E6773" s="9"/>
      <c r="F6773" s="9"/>
      <c r="G6773" s="9"/>
      <c r="H6773" s="9"/>
      <c r="I6773" s="9"/>
      <c r="J6773" s="9"/>
      <c r="K6773" s="9"/>
      <c r="L6773" s="9"/>
      <c r="M6773" s="9"/>
      <c r="N6773" s="9"/>
    </row>
    <row r="6774" spans="1:14" x14ac:dyDescent="0.2">
      <c r="A6774" s="9"/>
      <c r="B6774" s="9"/>
      <c r="C6774" s="9"/>
      <c r="D6774" s="9"/>
      <c r="E6774" s="9"/>
      <c r="F6774" s="9"/>
      <c r="G6774" s="9"/>
      <c r="H6774" s="9"/>
      <c r="I6774" s="9"/>
      <c r="J6774" s="9"/>
      <c r="K6774" s="9"/>
      <c r="L6774" s="9"/>
      <c r="M6774" s="9"/>
      <c r="N6774" s="9"/>
    </row>
    <row r="6775" spans="1:14" x14ac:dyDescent="0.2">
      <c r="A6775" s="9"/>
      <c r="B6775" s="9"/>
      <c r="C6775" s="9"/>
      <c r="D6775" s="9"/>
      <c r="E6775" s="9"/>
      <c r="F6775" s="9"/>
      <c r="G6775" s="9"/>
      <c r="H6775" s="9"/>
      <c r="I6775" s="9"/>
      <c r="J6775" s="9"/>
      <c r="K6775" s="9"/>
      <c r="L6775" s="9"/>
      <c r="M6775" s="9"/>
      <c r="N6775" s="9"/>
    </row>
    <row r="6776" spans="1:14" x14ac:dyDescent="0.2">
      <c r="A6776" s="9"/>
      <c r="B6776" s="9"/>
      <c r="C6776" s="9"/>
      <c r="D6776" s="9"/>
      <c r="E6776" s="9"/>
      <c r="F6776" s="9"/>
      <c r="G6776" s="9"/>
      <c r="H6776" s="9"/>
      <c r="I6776" s="9"/>
      <c r="J6776" s="9"/>
      <c r="K6776" s="9"/>
      <c r="L6776" s="9"/>
      <c r="M6776" s="9"/>
      <c r="N6776" s="9"/>
    </row>
    <row r="6777" spans="1:14" x14ac:dyDescent="0.2">
      <c r="A6777" s="9"/>
      <c r="B6777" s="9"/>
      <c r="C6777" s="9"/>
      <c r="D6777" s="9"/>
      <c r="E6777" s="9"/>
      <c r="F6777" s="9"/>
      <c r="G6777" s="9"/>
      <c r="H6777" s="9"/>
      <c r="I6777" s="9"/>
      <c r="J6777" s="9"/>
      <c r="K6777" s="9"/>
      <c r="L6777" s="9"/>
      <c r="M6777" s="9"/>
      <c r="N6777" s="9"/>
    </row>
    <row r="6778" spans="1:14" x14ac:dyDescent="0.2">
      <c r="A6778" s="9"/>
      <c r="B6778" s="9"/>
      <c r="C6778" s="9"/>
      <c r="D6778" s="9"/>
      <c r="E6778" s="9"/>
      <c r="F6778" s="9"/>
      <c r="G6778" s="9"/>
      <c r="H6778" s="9"/>
      <c r="I6778" s="9"/>
      <c r="J6778" s="9"/>
      <c r="K6778" s="9"/>
      <c r="L6778" s="9"/>
      <c r="M6778" s="9"/>
      <c r="N6778" s="9"/>
    </row>
    <row r="6779" spans="1:14" x14ac:dyDescent="0.2">
      <c r="A6779" s="9"/>
      <c r="B6779" s="9"/>
      <c r="C6779" s="9"/>
      <c r="D6779" s="9"/>
      <c r="E6779" s="9"/>
      <c r="F6779" s="9"/>
      <c r="G6779" s="9"/>
      <c r="H6779" s="9"/>
      <c r="I6779" s="9"/>
      <c r="J6779" s="9"/>
      <c r="K6779" s="9"/>
      <c r="L6779" s="9"/>
      <c r="M6779" s="9"/>
      <c r="N6779" s="9"/>
    </row>
    <row r="6780" spans="1:14" x14ac:dyDescent="0.2">
      <c r="A6780" s="9"/>
      <c r="B6780" s="9"/>
      <c r="C6780" s="9"/>
      <c r="D6780" s="9"/>
      <c r="E6780" s="9"/>
      <c r="F6780" s="9"/>
      <c r="G6780" s="9"/>
      <c r="H6780" s="9"/>
      <c r="I6780" s="9"/>
      <c r="J6780" s="9"/>
      <c r="K6780" s="9"/>
      <c r="L6780" s="9"/>
      <c r="M6780" s="9"/>
      <c r="N6780" s="9"/>
    </row>
    <row r="6781" spans="1:14" x14ac:dyDescent="0.2">
      <c r="A6781" s="9"/>
      <c r="B6781" s="9"/>
      <c r="C6781" s="9"/>
      <c r="D6781" s="9"/>
      <c r="E6781" s="9"/>
      <c r="F6781" s="9"/>
      <c r="G6781" s="9"/>
      <c r="H6781" s="9"/>
      <c r="I6781" s="9"/>
      <c r="J6781" s="9"/>
      <c r="K6781" s="9"/>
      <c r="L6781" s="9"/>
      <c r="M6781" s="9"/>
      <c r="N6781" s="9"/>
    </row>
    <row r="6782" spans="1:14" x14ac:dyDescent="0.2">
      <c r="A6782" s="9"/>
      <c r="B6782" s="9"/>
      <c r="C6782" s="9"/>
      <c r="D6782" s="9"/>
      <c r="E6782" s="9"/>
      <c r="F6782" s="9"/>
      <c r="G6782" s="9"/>
      <c r="H6782" s="9"/>
      <c r="I6782" s="9"/>
      <c r="J6782" s="9"/>
      <c r="K6782" s="9"/>
      <c r="L6782" s="9"/>
      <c r="M6782" s="9"/>
      <c r="N6782" s="9"/>
    </row>
    <row r="6783" spans="1:14" x14ac:dyDescent="0.2">
      <c r="A6783" s="9"/>
      <c r="B6783" s="9"/>
      <c r="C6783" s="9"/>
      <c r="D6783" s="9"/>
      <c r="E6783" s="9"/>
      <c r="F6783" s="9"/>
      <c r="G6783" s="9"/>
      <c r="H6783" s="9"/>
      <c r="I6783" s="9"/>
      <c r="J6783" s="9"/>
      <c r="K6783" s="9"/>
      <c r="L6783" s="9"/>
      <c r="M6783" s="9"/>
      <c r="N6783" s="9"/>
    </row>
    <row r="6784" spans="1:14" x14ac:dyDescent="0.2">
      <c r="A6784" s="9"/>
      <c r="B6784" s="9"/>
      <c r="C6784" s="9"/>
      <c r="D6784" s="9"/>
      <c r="E6784" s="9"/>
      <c r="F6784" s="9"/>
      <c r="G6784" s="9"/>
      <c r="H6784" s="9"/>
      <c r="I6784" s="9"/>
      <c r="J6784" s="9"/>
      <c r="K6784" s="9"/>
      <c r="L6784" s="9"/>
      <c r="M6784" s="9"/>
      <c r="N6784" s="9"/>
    </row>
    <row r="6785" spans="1:14" x14ac:dyDescent="0.2">
      <c r="A6785" s="9"/>
      <c r="B6785" s="9"/>
      <c r="C6785" s="9"/>
      <c r="D6785" s="9"/>
      <c r="E6785" s="9"/>
      <c r="F6785" s="9"/>
      <c r="G6785" s="9"/>
      <c r="H6785" s="9"/>
      <c r="I6785" s="9"/>
      <c r="J6785" s="9"/>
      <c r="K6785" s="9"/>
      <c r="L6785" s="9"/>
      <c r="M6785" s="9"/>
      <c r="N6785" s="9"/>
    </row>
    <row r="6786" spans="1:14" x14ac:dyDescent="0.2">
      <c r="A6786" s="9"/>
      <c r="B6786" s="9"/>
      <c r="C6786" s="9"/>
      <c r="D6786" s="9"/>
      <c r="E6786" s="9"/>
      <c r="F6786" s="9"/>
      <c r="G6786" s="9"/>
      <c r="H6786" s="9"/>
      <c r="I6786" s="9"/>
      <c r="J6786" s="9"/>
      <c r="K6786" s="9"/>
      <c r="L6786" s="9"/>
      <c r="M6786" s="9"/>
      <c r="N6786" s="9"/>
    </row>
    <row r="6787" spans="1:14" x14ac:dyDescent="0.2">
      <c r="A6787" s="9"/>
      <c r="B6787" s="9"/>
      <c r="C6787" s="9"/>
      <c r="D6787" s="9"/>
      <c r="E6787" s="9"/>
      <c r="F6787" s="9"/>
      <c r="G6787" s="9"/>
      <c r="H6787" s="9"/>
      <c r="I6787" s="9"/>
      <c r="J6787" s="9"/>
      <c r="K6787" s="9"/>
      <c r="L6787" s="9"/>
      <c r="M6787" s="9"/>
      <c r="N6787" s="9"/>
    </row>
    <row r="6788" spans="1:14" x14ac:dyDescent="0.2">
      <c r="A6788" s="9"/>
      <c r="B6788" s="9"/>
      <c r="C6788" s="9"/>
      <c r="D6788" s="9"/>
      <c r="E6788" s="9"/>
      <c r="F6788" s="9"/>
      <c r="G6788" s="9"/>
      <c r="H6788" s="9"/>
      <c r="I6788" s="9"/>
      <c r="J6788" s="9"/>
      <c r="K6788" s="9"/>
      <c r="L6788" s="9"/>
      <c r="M6788" s="9"/>
      <c r="N6788" s="9"/>
    </row>
    <row r="6789" spans="1:14" x14ac:dyDescent="0.2">
      <c r="A6789" s="9"/>
      <c r="B6789" s="9"/>
      <c r="C6789" s="9"/>
      <c r="D6789" s="9"/>
      <c r="E6789" s="9"/>
      <c r="F6789" s="9"/>
      <c r="G6789" s="9"/>
      <c r="H6789" s="9"/>
      <c r="I6789" s="9"/>
      <c r="J6789" s="9"/>
      <c r="K6789" s="9"/>
      <c r="L6789" s="9"/>
      <c r="M6789" s="9"/>
      <c r="N6789" s="9"/>
    </row>
    <row r="6790" spans="1:14" x14ac:dyDescent="0.2">
      <c r="A6790" s="9"/>
      <c r="B6790" s="9"/>
      <c r="C6790" s="9"/>
      <c r="D6790" s="9"/>
      <c r="E6790" s="9"/>
      <c r="F6790" s="9"/>
      <c r="G6790" s="9"/>
      <c r="H6790" s="9"/>
      <c r="I6790" s="9"/>
      <c r="J6790" s="9"/>
      <c r="K6790" s="9"/>
      <c r="L6790" s="9"/>
      <c r="M6790" s="9"/>
      <c r="N6790" s="9"/>
    </row>
    <row r="6791" spans="1:14" x14ac:dyDescent="0.2">
      <c r="A6791" s="9"/>
      <c r="B6791" s="9"/>
      <c r="C6791" s="9"/>
      <c r="D6791" s="9"/>
      <c r="E6791" s="9"/>
      <c r="F6791" s="9"/>
      <c r="G6791" s="9"/>
      <c r="H6791" s="9"/>
      <c r="I6791" s="9"/>
      <c r="J6791" s="9"/>
      <c r="K6791" s="9"/>
      <c r="L6791" s="9"/>
      <c r="M6791" s="9"/>
      <c r="N6791" s="9"/>
    </row>
    <row r="6792" spans="1:14" x14ac:dyDescent="0.2">
      <c r="A6792" s="9"/>
      <c r="B6792" s="9"/>
      <c r="C6792" s="9"/>
      <c r="D6792" s="9"/>
      <c r="E6792" s="9"/>
      <c r="F6792" s="9"/>
      <c r="G6792" s="9"/>
      <c r="H6792" s="9"/>
      <c r="I6792" s="9"/>
      <c r="J6792" s="9"/>
      <c r="K6792" s="9"/>
      <c r="L6792" s="9"/>
      <c r="M6792" s="9"/>
      <c r="N6792" s="9"/>
    </row>
    <row r="6793" spans="1:14" x14ac:dyDescent="0.2">
      <c r="A6793" s="9"/>
      <c r="B6793" s="9"/>
      <c r="C6793" s="9"/>
      <c r="D6793" s="9"/>
      <c r="E6793" s="9"/>
      <c r="F6793" s="9"/>
      <c r="G6793" s="9"/>
      <c r="H6793" s="9"/>
      <c r="I6793" s="9"/>
      <c r="J6793" s="9"/>
      <c r="K6793" s="9"/>
      <c r="L6793" s="9"/>
      <c r="M6793" s="9"/>
      <c r="N6793" s="9"/>
    </row>
    <row r="6794" spans="1:14" x14ac:dyDescent="0.2">
      <c r="A6794" s="9"/>
      <c r="B6794" s="9"/>
      <c r="C6794" s="9"/>
      <c r="D6794" s="9"/>
      <c r="E6794" s="9"/>
      <c r="F6794" s="9"/>
      <c r="G6794" s="9"/>
      <c r="H6794" s="9"/>
      <c r="I6794" s="9"/>
      <c r="J6794" s="9"/>
      <c r="K6794" s="9"/>
      <c r="L6794" s="9"/>
      <c r="M6794" s="9"/>
      <c r="N6794" s="9"/>
    </row>
    <row r="6795" spans="1:14" x14ac:dyDescent="0.2">
      <c r="A6795" s="9"/>
      <c r="B6795" s="9"/>
      <c r="C6795" s="9"/>
      <c r="D6795" s="9"/>
      <c r="E6795" s="9"/>
      <c r="F6795" s="9"/>
      <c r="G6795" s="9"/>
      <c r="H6795" s="9"/>
      <c r="I6795" s="9"/>
      <c r="J6795" s="9"/>
      <c r="K6795" s="9"/>
      <c r="L6795" s="9"/>
      <c r="M6795" s="9"/>
      <c r="N6795" s="9"/>
    </row>
    <row r="6796" spans="1:14" x14ac:dyDescent="0.2">
      <c r="A6796" s="9"/>
      <c r="B6796" s="9"/>
      <c r="C6796" s="9"/>
      <c r="D6796" s="9"/>
      <c r="E6796" s="9"/>
      <c r="F6796" s="9"/>
      <c r="G6796" s="9"/>
      <c r="H6796" s="9"/>
      <c r="I6796" s="9"/>
      <c r="J6796" s="9"/>
      <c r="K6796" s="9"/>
      <c r="L6796" s="9"/>
      <c r="M6796" s="9"/>
      <c r="N6796" s="9"/>
    </row>
    <row r="6797" spans="1:14" x14ac:dyDescent="0.2">
      <c r="A6797" s="9"/>
      <c r="B6797" s="9"/>
      <c r="C6797" s="9"/>
      <c r="D6797" s="9"/>
      <c r="E6797" s="9"/>
      <c r="F6797" s="9"/>
      <c r="G6797" s="9"/>
      <c r="H6797" s="9"/>
      <c r="I6797" s="9"/>
      <c r="J6797" s="9"/>
      <c r="K6797" s="9"/>
      <c r="L6797" s="9"/>
      <c r="M6797" s="9"/>
      <c r="N6797" s="9"/>
    </row>
    <row r="6798" spans="1:14" x14ac:dyDescent="0.2">
      <c r="A6798" s="9"/>
      <c r="B6798" s="9"/>
      <c r="C6798" s="9"/>
      <c r="D6798" s="9"/>
      <c r="E6798" s="9"/>
      <c r="F6798" s="9"/>
      <c r="G6798" s="9"/>
      <c r="H6798" s="9"/>
      <c r="I6798" s="9"/>
      <c r="J6798" s="9"/>
      <c r="K6798" s="9"/>
      <c r="L6798" s="9"/>
      <c r="M6798" s="9"/>
      <c r="N6798" s="9"/>
    </row>
    <row r="6799" spans="1:14" x14ac:dyDescent="0.2">
      <c r="A6799" s="9"/>
      <c r="B6799" s="9"/>
      <c r="C6799" s="9"/>
      <c r="D6799" s="9"/>
      <c r="E6799" s="9"/>
      <c r="F6799" s="9"/>
      <c r="G6799" s="9"/>
      <c r="H6799" s="9"/>
      <c r="I6799" s="9"/>
      <c r="J6799" s="9"/>
      <c r="K6799" s="9"/>
      <c r="L6799" s="9"/>
      <c r="M6799" s="9"/>
      <c r="N6799" s="9"/>
    </row>
    <row r="6800" spans="1:14" x14ac:dyDescent="0.2">
      <c r="A6800" s="9"/>
      <c r="B6800" s="9"/>
      <c r="C6800" s="9"/>
      <c r="D6800" s="9"/>
      <c r="E6800" s="9"/>
      <c r="F6800" s="9"/>
      <c r="G6800" s="9"/>
      <c r="H6800" s="9"/>
      <c r="I6800" s="9"/>
      <c r="J6800" s="9"/>
      <c r="K6800" s="9"/>
      <c r="L6800" s="9"/>
      <c r="M6800" s="9"/>
      <c r="N6800" s="9"/>
    </row>
    <row r="6801" spans="1:14" x14ac:dyDescent="0.2">
      <c r="A6801" s="9"/>
      <c r="B6801" s="9"/>
      <c r="C6801" s="9"/>
      <c r="D6801" s="9"/>
      <c r="E6801" s="9"/>
      <c r="F6801" s="9"/>
      <c r="G6801" s="9"/>
      <c r="H6801" s="9"/>
      <c r="I6801" s="9"/>
      <c r="J6801" s="9"/>
      <c r="K6801" s="9"/>
      <c r="L6801" s="9"/>
      <c r="M6801" s="9"/>
      <c r="N6801" s="9"/>
    </row>
    <row r="6802" spans="1:14" x14ac:dyDescent="0.2">
      <c r="A6802" s="9"/>
      <c r="B6802" s="9"/>
      <c r="C6802" s="9"/>
      <c r="D6802" s="9"/>
      <c r="E6802" s="9"/>
      <c r="F6802" s="9"/>
      <c r="G6802" s="9"/>
      <c r="H6802" s="9"/>
      <c r="I6802" s="9"/>
      <c r="J6802" s="9"/>
      <c r="K6802" s="9"/>
      <c r="L6802" s="9"/>
      <c r="M6802" s="9"/>
      <c r="N6802" s="9"/>
    </row>
    <row r="6803" spans="1:14" x14ac:dyDescent="0.2">
      <c r="A6803" s="9"/>
      <c r="B6803" s="9"/>
      <c r="C6803" s="9"/>
      <c r="D6803" s="9"/>
      <c r="E6803" s="9"/>
      <c r="F6803" s="9"/>
      <c r="G6803" s="9"/>
      <c r="H6803" s="9"/>
      <c r="I6803" s="9"/>
      <c r="J6803" s="9"/>
      <c r="K6803" s="9"/>
      <c r="L6803" s="9"/>
      <c r="M6803" s="9"/>
      <c r="N6803" s="9"/>
    </row>
    <row r="6804" spans="1:14" x14ac:dyDescent="0.2">
      <c r="A6804" s="9"/>
      <c r="B6804" s="9"/>
      <c r="C6804" s="9"/>
      <c r="D6804" s="9"/>
      <c r="E6804" s="9"/>
      <c r="F6804" s="9"/>
      <c r="G6804" s="9"/>
      <c r="H6804" s="9"/>
      <c r="I6804" s="9"/>
      <c r="J6804" s="9"/>
      <c r="K6804" s="9"/>
      <c r="L6804" s="9"/>
      <c r="M6804" s="9"/>
      <c r="N6804" s="9"/>
    </row>
    <row r="6805" spans="1:14" x14ac:dyDescent="0.2">
      <c r="A6805" s="9"/>
      <c r="B6805" s="9"/>
      <c r="C6805" s="9"/>
      <c r="D6805" s="9"/>
      <c r="E6805" s="9"/>
      <c r="F6805" s="9"/>
      <c r="G6805" s="9"/>
      <c r="H6805" s="9"/>
      <c r="I6805" s="9"/>
      <c r="J6805" s="9"/>
      <c r="K6805" s="9"/>
      <c r="L6805" s="9"/>
      <c r="M6805" s="9"/>
      <c r="N6805" s="9"/>
    </row>
    <row r="6806" spans="1:14" x14ac:dyDescent="0.2">
      <c r="A6806" s="9"/>
      <c r="B6806" s="9"/>
      <c r="C6806" s="9"/>
      <c r="D6806" s="9"/>
      <c r="E6806" s="9"/>
      <c r="F6806" s="9"/>
      <c r="G6806" s="9"/>
      <c r="H6806" s="9"/>
      <c r="I6806" s="9"/>
      <c r="J6806" s="9"/>
      <c r="K6806" s="9"/>
      <c r="L6806" s="9"/>
      <c r="M6806" s="9"/>
      <c r="N6806" s="9"/>
    </row>
    <row r="6807" spans="1:14" x14ac:dyDescent="0.2">
      <c r="A6807" s="9"/>
      <c r="B6807" s="9"/>
      <c r="C6807" s="9"/>
      <c r="D6807" s="9"/>
      <c r="E6807" s="9"/>
      <c r="F6807" s="9"/>
      <c r="G6807" s="9"/>
      <c r="H6807" s="9"/>
      <c r="I6807" s="9"/>
      <c r="J6807" s="9"/>
      <c r="K6807" s="9"/>
      <c r="L6807" s="9"/>
      <c r="M6807" s="9"/>
      <c r="N6807" s="9"/>
    </row>
    <row r="6808" spans="1:14" x14ac:dyDescent="0.2">
      <c r="A6808" s="9"/>
      <c r="B6808" s="9"/>
      <c r="C6808" s="9"/>
      <c r="D6808" s="9"/>
      <c r="E6808" s="9"/>
      <c r="F6808" s="9"/>
      <c r="G6808" s="9"/>
      <c r="H6808" s="9"/>
      <c r="I6808" s="9"/>
      <c r="J6808" s="9"/>
      <c r="K6808" s="9"/>
      <c r="L6808" s="9"/>
      <c r="M6808" s="9"/>
      <c r="N6808" s="9"/>
    </row>
    <row r="6809" spans="1:14" x14ac:dyDescent="0.2">
      <c r="A6809" s="9"/>
      <c r="B6809" s="9"/>
      <c r="C6809" s="9"/>
      <c r="D6809" s="9"/>
      <c r="E6809" s="9"/>
      <c r="F6809" s="9"/>
      <c r="G6809" s="9"/>
      <c r="H6809" s="9"/>
      <c r="I6809" s="9"/>
      <c r="J6809" s="9"/>
      <c r="K6809" s="9"/>
      <c r="L6809" s="9"/>
      <c r="M6809" s="9"/>
      <c r="N6809" s="9"/>
    </row>
    <row r="6810" spans="1:14" x14ac:dyDescent="0.2">
      <c r="A6810" s="9"/>
      <c r="B6810" s="9"/>
      <c r="C6810" s="9"/>
      <c r="D6810" s="9"/>
      <c r="E6810" s="9"/>
      <c r="F6810" s="9"/>
      <c r="G6810" s="9"/>
      <c r="H6810" s="9"/>
      <c r="I6810" s="9"/>
      <c r="J6810" s="9"/>
      <c r="K6810" s="9"/>
      <c r="L6810" s="9"/>
      <c r="M6810" s="9"/>
      <c r="N6810" s="9"/>
    </row>
    <row r="6811" spans="1:14" x14ac:dyDescent="0.2">
      <c r="A6811" s="9"/>
      <c r="B6811" s="9"/>
      <c r="C6811" s="9"/>
      <c r="D6811" s="9"/>
      <c r="E6811" s="9"/>
      <c r="F6811" s="9"/>
      <c r="G6811" s="9"/>
      <c r="H6811" s="9"/>
      <c r="I6811" s="9"/>
      <c r="J6811" s="9"/>
      <c r="K6811" s="9"/>
      <c r="L6811" s="9"/>
      <c r="M6811" s="9"/>
      <c r="N6811" s="9"/>
    </row>
    <row r="6812" spans="1:14" x14ac:dyDescent="0.2">
      <c r="A6812" s="9"/>
      <c r="B6812" s="9"/>
      <c r="C6812" s="9"/>
      <c r="D6812" s="9"/>
      <c r="E6812" s="9"/>
      <c r="F6812" s="9"/>
      <c r="G6812" s="9"/>
      <c r="H6812" s="9"/>
      <c r="I6812" s="9"/>
      <c r="J6812" s="9"/>
      <c r="K6812" s="9"/>
      <c r="L6812" s="9"/>
      <c r="M6812" s="9"/>
      <c r="N6812" s="9"/>
    </row>
    <row r="6813" spans="1:14" x14ac:dyDescent="0.2">
      <c r="A6813" s="9"/>
      <c r="B6813" s="9"/>
      <c r="C6813" s="9"/>
      <c r="D6813" s="9"/>
      <c r="E6813" s="9"/>
      <c r="F6813" s="9"/>
      <c r="G6813" s="9"/>
      <c r="H6813" s="9"/>
      <c r="I6813" s="9"/>
      <c r="J6813" s="9"/>
      <c r="K6813" s="9"/>
      <c r="L6813" s="9"/>
      <c r="M6813" s="9"/>
      <c r="N6813" s="9"/>
    </row>
    <row r="6814" spans="1:14" x14ac:dyDescent="0.2">
      <c r="A6814" s="9"/>
      <c r="B6814" s="9"/>
      <c r="C6814" s="9"/>
      <c r="D6814" s="9"/>
      <c r="E6814" s="9"/>
      <c r="F6814" s="9"/>
      <c r="G6814" s="9"/>
      <c r="H6814" s="9"/>
      <c r="I6814" s="9"/>
      <c r="J6814" s="9"/>
      <c r="K6814" s="9"/>
      <c r="L6814" s="9"/>
      <c r="M6814" s="9"/>
      <c r="N6814" s="9"/>
    </row>
    <row r="6815" spans="1:14" x14ac:dyDescent="0.2">
      <c r="A6815" s="9"/>
      <c r="B6815" s="9"/>
      <c r="C6815" s="9"/>
      <c r="D6815" s="9"/>
      <c r="E6815" s="9"/>
      <c r="F6815" s="9"/>
      <c r="G6815" s="9"/>
      <c r="H6815" s="9"/>
      <c r="I6815" s="9"/>
      <c r="J6815" s="9"/>
      <c r="K6815" s="9"/>
      <c r="L6815" s="9"/>
      <c r="M6815" s="9"/>
      <c r="N6815" s="9"/>
    </row>
    <row r="6816" spans="1:14" x14ac:dyDescent="0.2">
      <c r="A6816" s="9"/>
      <c r="B6816" s="9"/>
      <c r="C6816" s="9"/>
      <c r="D6816" s="9"/>
      <c r="E6816" s="9"/>
      <c r="F6816" s="9"/>
      <c r="G6816" s="9"/>
      <c r="H6816" s="9"/>
      <c r="I6816" s="9"/>
      <c r="J6816" s="9"/>
      <c r="K6816" s="9"/>
      <c r="L6816" s="9"/>
      <c r="M6816" s="9"/>
      <c r="N6816" s="9"/>
    </row>
    <row r="6817" spans="1:14" x14ac:dyDescent="0.2">
      <c r="A6817" s="9"/>
      <c r="B6817" s="9"/>
      <c r="C6817" s="9"/>
      <c r="D6817" s="9"/>
      <c r="E6817" s="9"/>
      <c r="F6817" s="9"/>
      <c r="G6817" s="9"/>
      <c r="H6817" s="9"/>
      <c r="I6817" s="9"/>
      <c r="J6817" s="9"/>
      <c r="K6817" s="9"/>
      <c r="L6817" s="9"/>
      <c r="M6817" s="9"/>
      <c r="N6817" s="9"/>
    </row>
    <row r="6818" spans="1:14" x14ac:dyDescent="0.2">
      <c r="A6818" s="9"/>
      <c r="B6818" s="9"/>
      <c r="C6818" s="9"/>
      <c r="D6818" s="9"/>
      <c r="E6818" s="9"/>
      <c r="F6818" s="9"/>
      <c r="G6818" s="9"/>
      <c r="H6818" s="9"/>
      <c r="I6818" s="9"/>
      <c r="J6818" s="9"/>
      <c r="K6818" s="9"/>
      <c r="L6818" s="9"/>
      <c r="M6818" s="9"/>
      <c r="N6818" s="9"/>
    </row>
    <row r="6819" spans="1:14" x14ac:dyDescent="0.2">
      <c r="A6819" s="9"/>
      <c r="B6819" s="9"/>
      <c r="C6819" s="9"/>
      <c r="D6819" s="9"/>
      <c r="E6819" s="9"/>
      <c r="F6819" s="9"/>
      <c r="G6819" s="9"/>
      <c r="H6819" s="9"/>
      <c r="I6819" s="9"/>
      <c r="J6819" s="9"/>
      <c r="K6819" s="9"/>
      <c r="L6819" s="9"/>
      <c r="M6819" s="9"/>
      <c r="N6819" s="9"/>
    </row>
    <row r="6820" spans="1:14" x14ac:dyDescent="0.2">
      <c r="A6820" s="9"/>
      <c r="B6820" s="9"/>
      <c r="C6820" s="9"/>
      <c r="D6820" s="9"/>
      <c r="E6820" s="9"/>
      <c r="F6820" s="9"/>
      <c r="G6820" s="9"/>
      <c r="H6820" s="9"/>
      <c r="I6820" s="9"/>
      <c r="J6820" s="9"/>
      <c r="K6820" s="9"/>
      <c r="L6820" s="9"/>
      <c r="M6820" s="9"/>
      <c r="N6820" s="9"/>
    </row>
    <row r="6821" spans="1:14" x14ac:dyDescent="0.2">
      <c r="A6821" s="9"/>
      <c r="B6821" s="9"/>
      <c r="C6821" s="9"/>
      <c r="D6821" s="9"/>
      <c r="E6821" s="9"/>
      <c r="F6821" s="9"/>
      <c r="G6821" s="9"/>
      <c r="H6821" s="9"/>
      <c r="I6821" s="9"/>
      <c r="J6821" s="9"/>
      <c r="K6821" s="9"/>
      <c r="L6821" s="9"/>
      <c r="M6821" s="9"/>
      <c r="N6821" s="9"/>
    </row>
    <row r="6822" spans="1:14" x14ac:dyDescent="0.2">
      <c r="A6822" s="9"/>
      <c r="B6822" s="9"/>
      <c r="C6822" s="9"/>
      <c r="D6822" s="9"/>
      <c r="E6822" s="9"/>
      <c r="F6822" s="9"/>
      <c r="G6822" s="9"/>
      <c r="H6822" s="9"/>
      <c r="I6822" s="9"/>
      <c r="J6822" s="9"/>
      <c r="K6822" s="9"/>
      <c r="L6822" s="9"/>
      <c r="M6822" s="9"/>
      <c r="N6822" s="9"/>
    </row>
    <row r="6823" spans="1:14" x14ac:dyDescent="0.2">
      <c r="A6823" s="9"/>
      <c r="B6823" s="9"/>
      <c r="C6823" s="9"/>
      <c r="D6823" s="9"/>
      <c r="E6823" s="9"/>
      <c r="F6823" s="9"/>
      <c r="G6823" s="9"/>
      <c r="H6823" s="9"/>
      <c r="I6823" s="9"/>
      <c r="J6823" s="9"/>
      <c r="K6823" s="9"/>
      <c r="L6823" s="9"/>
      <c r="M6823" s="9"/>
      <c r="N6823" s="9"/>
    </row>
    <row r="6824" spans="1:14" x14ac:dyDescent="0.2">
      <c r="A6824" s="9"/>
      <c r="B6824" s="9"/>
      <c r="C6824" s="9"/>
      <c r="D6824" s="9"/>
      <c r="E6824" s="9"/>
      <c r="F6824" s="9"/>
      <c r="G6824" s="9"/>
      <c r="H6824" s="9"/>
      <c r="I6824" s="9"/>
      <c r="J6824" s="9"/>
      <c r="K6824" s="9"/>
      <c r="L6824" s="9"/>
      <c r="M6824" s="9"/>
      <c r="N6824" s="9"/>
    </row>
    <row r="6825" spans="1:14" x14ac:dyDescent="0.2">
      <c r="A6825" s="9"/>
      <c r="B6825" s="9"/>
      <c r="C6825" s="9"/>
      <c r="D6825" s="9"/>
      <c r="E6825" s="9"/>
      <c r="F6825" s="9"/>
      <c r="G6825" s="9"/>
      <c r="H6825" s="9"/>
      <c r="I6825" s="9"/>
      <c r="J6825" s="9"/>
      <c r="K6825" s="9"/>
      <c r="L6825" s="9"/>
      <c r="M6825" s="9"/>
      <c r="N6825" s="9"/>
    </row>
    <row r="6826" spans="1:14" x14ac:dyDescent="0.2">
      <c r="A6826" s="9"/>
      <c r="B6826" s="9"/>
      <c r="C6826" s="9"/>
      <c r="D6826" s="9"/>
      <c r="E6826" s="9"/>
      <c r="F6826" s="9"/>
      <c r="G6826" s="9"/>
      <c r="H6826" s="9"/>
      <c r="I6826" s="9"/>
      <c r="J6826" s="9"/>
      <c r="K6826" s="9"/>
      <c r="L6826" s="9"/>
      <c r="M6826" s="9"/>
      <c r="N6826" s="9"/>
    </row>
    <row r="6827" spans="1:14" x14ac:dyDescent="0.2">
      <c r="A6827" s="9"/>
      <c r="B6827" s="9"/>
      <c r="C6827" s="9"/>
      <c r="D6827" s="9"/>
      <c r="E6827" s="9"/>
      <c r="F6827" s="9"/>
      <c r="G6827" s="9"/>
      <c r="H6827" s="9"/>
      <c r="I6827" s="9"/>
      <c r="J6827" s="9"/>
      <c r="K6827" s="9"/>
      <c r="L6827" s="9"/>
      <c r="M6827" s="9"/>
      <c r="N6827" s="9"/>
    </row>
    <row r="6828" spans="1:14" x14ac:dyDescent="0.2">
      <c r="A6828" s="9"/>
      <c r="B6828" s="9"/>
      <c r="C6828" s="9"/>
      <c r="D6828" s="9"/>
      <c r="E6828" s="9"/>
      <c r="F6828" s="9"/>
      <c r="G6828" s="9"/>
      <c r="H6828" s="9"/>
      <c r="I6828" s="9"/>
      <c r="J6828" s="9"/>
      <c r="K6828" s="9"/>
      <c r="L6828" s="9"/>
      <c r="M6828" s="9"/>
      <c r="N6828" s="9"/>
    </row>
    <row r="6829" spans="1:14" x14ac:dyDescent="0.2">
      <c r="A6829" s="9"/>
      <c r="B6829" s="9"/>
      <c r="C6829" s="9"/>
      <c r="D6829" s="9"/>
      <c r="E6829" s="9"/>
      <c r="F6829" s="9"/>
      <c r="G6829" s="9"/>
      <c r="H6829" s="9"/>
      <c r="I6829" s="9"/>
      <c r="J6829" s="9"/>
      <c r="K6829" s="9"/>
      <c r="L6829" s="9"/>
      <c r="M6829" s="9"/>
      <c r="N6829" s="9"/>
    </row>
    <row r="6830" spans="1:14" x14ac:dyDescent="0.2">
      <c r="A6830" s="9"/>
      <c r="B6830" s="9"/>
      <c r="C6830" s="9"/>
      <c r="D6830" s="9"/>
      <c r="E6830" s="9"/>
      <c r="F6830" s="9"/>
      <c r="G6830" s="9"/>
      <c r="H6830" s="9"/>
      <c r="I6830" s="9"/>
      <c r="J6830" s="9"/>
      <c r="K6830" s="9"/>
      <c r="L6830" s="9"/>
      <c r="M6830" s="9"/>
      <c r="N6830" s="9"/>
    </row>
    <row r="6831" spans="1:14" x14ac:dyDescent="0.2">
      <c r="A6831" s="9"/>
      <c r="B6831" s="9"/>
      <c r="C6831" s="9"/>
      <c r="D6831" s="9"/>
      <c r="E6831" s="9"/>
      <c r="F6831" s="9"/>
      <c r="G6831" s="9"/>
      <c r="H6831" s="9"/>
      <c r="I6831" s="9"/>
      <c r="J6831" s="9"/>
      <c r="K6831" s="9"/>
      <c r="L6831" s="9"/>
      <c r="M6831" s="9"/>
      <c r="N6831" s="9"/>
    </row>
    <row r="6832" spans="1:14" x14ac:dyDescent="0.2">
      <c r="A6832" s="9"/>
      <c r="B6832" s="9"/>
      <c r="C6832" s="9"/>
      <c r="D6832" s="9"/>
      <c r="E6832" s="9"/>
      <c r="F6832" s="9"/>
      <c r="G6832" s="9"/>
      <c r="H6832" s="9"/>
      <c r="I6832" s="9"/>
      <c r="J6832" s="9"/>
      <c r="K6832" s="9"/>
      <c r="L6832" s="9"/>
      <c r="M6832" s="9"/>
      <c r="N6832" s="9"/>
    </row>
    <row r="6833" spans="1:14" x14ac:dyDescent="0.2">
      <c r="A6833" s="9"/>
      <c r="B6833" s="9"/>
      <c r="C6833" s="9"/>
      <c r="D6833" s="9"/>
      <c r="E6833" s="9"/>
      <c r="F6833" s="9"/>
      <c r="G6833" s="9"/>
      <c r="H6833" s="9"/>
      <c r="I6833" s="9"/>
      <c r="J6833" s="9"/>
      <c r="K6833" s="9"/>
      <c r="L6833" s="9"/>
      <c r="M6833" s="9"/>
      <c r="N6833" s="9"/>
    </row>
    <row r="6834" spans="1:14" x14ac:dyDescent="0.2">
      <c r="A6834" s="9"/>
      <c r="B6834" s="9"/>
      <c r="C6834" s="9"/>
      <c r="D6834" s="9"/>
      <c r="E6834" s="9"/>
      <c r="F6834" s="9"/>
      <c r="G6834" s="9"/>
      <c r="H6834" s="9"/>
      <c r="I6834" s="9"/>
      <c r="J6834" s="9"/>
      <c r="K6834" s="9"/>
      <c r="L6834" s="9"/>
      <c r="M6834" s="9"/>
      <c r="N6834" s="9"/>
    </row>
    <row r="6835" spans="1:14" x14ac:dyDescent="0.2">
      <c r="A6835" s="9"/>
      <c r="B6835" s="9"/>
      <c r="C6835" s="9"/>
      <c r="D6835" s="9"/>
      <c r="E6835" s="9"/>
      <c r="F6835" s="9"/>
      <c r="G6835" s="9"/>
      <c r="H6835" s="9"/>
      <c r="I6835" s="9"/>
      <c r="J6835" s="9"/>
      <c r="K6835" s="9"/>
      <c r="L6835" s="9"/>
      <c r="M6835" s="9"/>
      <c r="N6835" s="9"/>
    </row>
    <row r="6836" spans="1:14" x14ac:dyDescent="0.2">
      <c r="A6836" s="9"/>
      <c r="B6836" s="9"/>
      <c r="C6836" s="9"/>
      <c r="D6836" s="9"/>
      <c r="E6836" s="9"/>
      <c r="F6836" s="9"/>
      <c r="G6836" s="9"/>
      <c r="H6836" s="9"/>
      <c r="I6836" s="9"/>
      <c r="J6836" s="9"/>
      <c r="K6836" s="9"/>
      <c r="L6836" s="9"/>
      <c r="M6836" s="9"/>
      <c r="N6836" s="9"/>
    </row>
    <row r="6837" spans="1:14" x14ac:dyDescent="0.2">
      <c r="A6837" s="9"/>
      <c r="B6837" s="9"/>
      <c r="C6837" s="9"/>
      <c r="D6837" s="9"/>
      <c r="E6837" s="9"/>
      <c r="F6837" s="9"/>
      <c r="G6837" s="9"/>
      <c r="H6837" s="9"/>
      <c r="I6837" s="9"/>
      <c r="J6837" s="9"/>
      <c r="K6837" s="9"/>
      <c r="L6837" s="9"/>
      <c r="M6837" s="9"/>
      <c r="N6837" s="9"/>
    </row>
    <row r="6838" spans="1:14" x14ac:dyDescent="0.2">
      <c r="A6838" s="9"/>
      <c r="B6838" s="9"/>
      <c r="C6838" s="9"/>
      <c r="D6838" s="9"/>
      <c r="E6838" s="9"/>
      <c r="F6838" s="9"/>
      <c r="G6838" s="9"/>
      <c r="H6838" s="9"/>
      <c r="I6838" s="9"/>
      <c r="J6838" s="9"/>
      <c r="K6838" s="9"/>
      <c r="L6838" s="9"/>
      <c r="M6838" s="9"/>
      <c r="N6838" s="9"/>
    </row>
    <row r="6839" spans="1:14" x14ac:dyDescent="0.2">
      <c r="A6839" s="9"/>
      <c r="B6839" s="9"/>
      <c r="C6839" s="9"/>
      <c r="D6839" s="9"/>
      <c r="E6839" s="9"/>
      <c r="F6839" s="9"/>
      <c r="G6839" s="9"/>
      <c r="H6839" s="9"/>
      <c r="I6839" s="9"/>
      <c r="J6839" s="9"/>
      <c r="K6839" s="9"/>
      <c r="L6839" s="9"/>
      <c r="M6839" s="9"/>
      <c r="N6839" s="9"/>
    </row>
    <row r="6840" spans="1:14" x14ac:dyDescent="0.2">
      <c r="A6840" s="9"/>
      <c r="B6840" s="9"/>
      <c r="C6840" s="9"/>
      <c r="D6840" s="9"/>
      <c r="E6840" s="9"/>
      <c r="F6840" s="9"/>
      <c r="G6840" s="9"/>
      <c r="H6840" s="9"/>
      <c r="I6840" s="9"/>
      <c r="J6840" s="9"/>
      <c r="K6840" s="9"/>
      <c r="L6840" s="9"/>
      <c r="M6840" s="9"/>
      <c r="N6840" s="9"/>
    </row>
    <row r="6841" spans="1:14" x14ac:dyDescent="0.2">
      <c r="A6841" s="9"/>
      <c r="B6841" s="9"/>
      <c r="C6841" s="9"/>
      <c r="D6841" s="9"/>
      <c r="E6841" s="9"/>
      <c r="F6841" s="9"/>
      <c r="G6841" s="9"/>
      <c r="H6841" s="9"/>
      <c r="I6841" s="9"/>
      <c r="J6841" s="9"/>
      <c r="K6841" s="9"/>
      <c r="L6841" s="9"/>
      <c r="M6841" s="9"/>
      <c r="N6841" s="9"/>
    </row>
    <row r="6842" spans="1:14" x14ac:dyDescent="0.2">
      <c r="A6842" s="9"/>
      <c r="B6842" s="9"/>
      <c r="C6842" s="9"/>
      <c r="D6842" s="9"/>
      <c r="E6842" s="9"/>
      <c r="F6842" s="9"/>
      <c r="G6842" s="9"/>
      <c r="H6842" s="9"/>
      <c r="I6842" s="9"/>
      <c r="J6842" s="9"/>
      <c r="K6842" s="9"/>
      <c r="L6842" s="9"/>
      <c r="M6842" s="9"/>
      <c r="N6842" s="9"/>
    </row>
    <row r="6843" spans="1:14" x14ac:dyDescent="0.2">
      <c r="A6843" s="9"/>
      <c r="B6843" s="9"/>
      <c r="C6843" s="9"/>
      <c r="D6843" s="9"/>
      <c r="E6843" s="9"/>
      <c r="F6843" s="9"/>
      <c r="G6843" s="9"/>
      <c r="H6843" s="9"/>
      <c r="I6843" s="9"/>
      <c r="J6843" s="9"/>
      <c r="K6843" s="9"/>
      <c r="L6843" s="9"/>
      <c r="M6843" s="9"/>
      <c r="N6843" s="9"/>
    </row>
    <row r="6844" spans="1:14" x14ac:dyDescent="0.2">
      <c r="A6844" s="9"/>
      <c r="B6844" s="9"/>
      <c r="C6844" s="9"/>
      <c r="D6844" s="9"/>
      <c r="E6844" s="9"/>
      <c r="F6844" s="9"/>
      <c r="G6844" s="9"/>
      <c r="H6844" s="9"/>
      <c r="I6844" s="9"/>
      <c r="J6844" s="9"/>
      <c r="K6844" s="9"/>
      <c r="L6844" s="9"/>
      <c r="M6844" s="9"/>
      <c r="N6844" s="9"/>
    </row>
    <row r="6845" spans="1:14" x14ac:dyDescent="0.2">
      <c r="A6845" s="9"/>
      <c r="B6845" s="9"/>
      <c r="C6845" s="9"/>
      <c r="D6845" s="9"/>
      <c r="E6845" s="9"/>
      <c r="F6845" s="9"/>
      <c r="G6845" s="9"/>
      <c r="H6845" s="9"/>
      <c r="I6845" s="9"/>
      <c r="J6845" s="9"/>
      <c r="K6845" s="9"/>
      <c r="L6845" s="9"/>
      <c r="M6845" s="9"/>
      <c r="N6845" s="9"/>
    </row>
    <row r="6846" spans="1:14" x14ac:dyDescent="0.2">
      <c r="A6846" s="9"/>
      <c r="B6846" s="9"/>
      <c r="C6846" s="9"/>
      <c r="D6846" s="9"/>
      <c r="E6846" s="9"/>
      <c r="F6846" s="9"/>
      <c r="G6846" s="9"/>
      <c r="H6846" s="9"/>
      <c r="I6846" s="9"/>
      <c r="J6846" s="9"/>
      <c r="K6846" s="9"/>
      <c r="L6846" s="9"/>
      <c r="M6846" s="9"/>
      <c r="N6846" s="9"/>
    </row>
    <row r="6847" spans="1:14" x14ac:dyDescent="0.2">
      <c r="A6847" s="9"/>
      <c r="B6847" s="9"/>
      <c r="C6847" s="9"/>
      <c r="D6847" s="9"/>
      <c r="E6847" s="9"/>
      <c r="F6847" s="9"/>
      <c r="G6847" s="9"/>
      <c r="H6847" s="9"/>
      <c r="I6847" s="9"/>
      <c r="J6847" s="9"/>
      <c r="K6847" s="9"/>
      <c r="L6847" s="9"/>
      <c r="M6847" s="9"/>
      <c r="N6847" s="9"/>
    </row>
    <row r="6848" spans="1:14" x14ac:dyDescent="0.2">
      <c r="A6848" s="9"/>
      <c r="B6848" s="9"/>
      <c r="C6848" s="9"/>
      <c r="D6848" s="9"/>
      <c r="E6848" s="9"/>
      <c r="F6848" s="9"/>
      <c r="G6848" s="9"/>
      <c r="H6848" s="9"/>
      <c r="I6848" s="9"/>
      <c r="J6848" s="9"/>
      <c r="K6848" s="9"/>
      <c r="L6848" s="9"/>
      <c r="M6848" s="9"/>
      <c r="N6848" s="9"/>
    </row>
    <row r="6849" spans="1:14" x14ac:dyDescent="0.2">
      <c r="A6849" s="9"/>
      <c r="B6849" s="9"/>
      <c r="C6849" s="9"/>
      <c r="D6849" s="9"/>
      <c r="E6849" s="9"/>
      <c r="F6849" s="9"/>
      <c r="G6849" s="9"/>
      <c r="H6849" s="9"/>
      <c r="I6849" s="9"/>
      <c r="J6849" s="9"/>
      <c r="K6849" s="9"/>
      <c r="L6849" s="9"/>
      <c r="M6849" s="9"/>
      <c r="N6849" s="9"/>
    </row>
    <row r="6850" spans="1:14" x14ac:dyDescent="0.2">
      <c r="A6850" s="9"/>
      <c r="B6850" s="9"/>
      <c r="C6850" s="9"/>
      <c r="D6850" s="9"/>
      <c r="E6850" s="9"/>
      <c r="F6850" s="9"/>
      <c r="G6850" s="9"/>
      <c r="H6850" s="9"/>
      <c r="I6850" s="9"/>
      <c r="J6850" s="9"/>
      <c r="K6850" s="9"/>
      <c r="L6850" s="9"/>
      <c r="M6850" s="9"/>
      <c r="N6850" s="9"/>
    </row>
    <row r="6851" spans="1:14" x14ac:dyDescent="0.2">
      <c r="A6851" s="9"/>
      <c r="B6851" s="9"/>
      <c r="C6851" s="9"/>
      <c r="D6851" s="9"/>
      <c r="E6851" s="9"/>
      <c r="F6851" s="9"/>
      <c r="G6851" s="9"/>
      <c r="H6851" s="9"/>
      <c r="I6851" s="9"/>
      <c r="J6851" s="9"/>
      <c r="K6851" s="9"/>
      <c r="L6851" s="9"/>
      <c r="M6851" s="9"/>
      <c r="N6851" s="9"/>
    </row>
    <row r="6852" spans="1:14" x14ac:dyDescent="0.2">
      <c r="A6852" s="9"/>
      <c r="B6852" s="9"/>
      <c r="C6852" s="9"/>
      <c r="D6852" s="9"/>
      <c r="E6852" s="9"/>
      <c r="F6852" s="9"/>
      <c r="G6852" s="9"/>
      <c r="H6852" s="9"/>
      <c r="I6852" s="9"/>
      <c r="J6852" s="9"/>
      <c r="K6852" s="9"/>
      <c r="L6852" s="9"/>
      <c r="M6852" s="9"/>
      <c r="N6852" s="9"/>
    </row>
    <row r="6853" spans="1:14" x14ac:dyDescent="0.2">
      <c r="A6853" s="9"/>
      <c r="B6853" s="9"/>
      <c r="C6853" s="9"/>
      <c r="D6853" s="9"/>
      <c r="E6853" s="9"/>
      <c r="F6853" s="9"/>
      <c r="G6853" s="9"/>
      <c r="H6853" s="9"/>
      <c r="I6853" s="9"/>
      <c r="J6853" s="9"/>
      <c r="K6853" s="9"/>
      <c r="L6853" s="9"/>
      <c r="M6853" s="9"/>
      <c r="N6853" s="9"/>
    </row>
    <row r="6854" spans="1:14" x14ac:dyDescent="0.2">
      <c r="A6854" s="9"/>
      <c r="B6854" s="9"/>
      <c r="C6854" s="9"/>
      <c r="D6854" s="9"/>
      <c r="E6854" s="9"/>
      <c r="F6854" s="9"/>
      <c r="G6854" s="9"/>
      <c r="H6854" s="9"/>
      <c r="I6854" s="9"/>
      <c r="J6854" s="9"/>
      <c r="K6854" s="9"/>
      <c r="L6854" s="9"/>
      <c r="M6854" s="9"/>
      <c r="N6854" s="9"/>
    </row>
    <row r="6855" spans="1:14" x14ac:dyDescent="0.2">
      <c r="A6855" s="9"/>
      <c r="B6855" s="9"/>
      <c r="C6855" s="9"/>
      <c r="D6855" s="9"/>
      <c r="E6855" s="9"/>
      <c r="F6855" s="9"/>
      <c r="G6855" s="9"/>
      <c r="H6855" s="9"/>
      <c r="I6855" s="9"/>
      <c r="J6855" s="9"/>
      <c r="K6855" s="9"/>
      <c r="L6855" s="9"/>
      <c r="M6855" s="9"/>
      <c r="N6855" s="9"/>
    </row>
    <row r="6856" spans="1:14" x14ac:dyDescent="0.2">
      <c r="A6856" s="9"/>
      <c r="B6856" s="9"/>
      <c r="C6856" s="9"/>
      <c r="D6856" s="9"/>
      <c r="E6856" s="9"/>
      <c r="F6856" s="9"/>
      <c r="G6856" s="9"/>
      <c r="H6856" s="9"/>
      <c r="I6856" s="9"/>
      <c r="J6856" s="9"/>
      <c r="K6856" s="9"/>
      <c r="L6856" s="9"/>
      <c r="M6856" s="9"/>
      <c r="N6856" s="9"/>
    </row>
    <row r="6857" spans="1:14" x14ac:dyDescent="0.2">
      <c r="A6857" s="9"/>
      <c r="B6857" s="9"/>
      <c r="C6857" s="9"/>
      <c r="D6857" s="9"/>
      <c r="E6857" s="9"/>
      <c r="F6857" s="9"/>
      <c r="G6857" s="9"/>
      <c r="H6857" s="9"/>
      <c r="I6857" s="9"/>
      <c r="J6857" s="9"/>
      <c r="K6857" s="9"/>
      <c r="L6857" s="9"/>
      <c r="M6857" s="9"/>
      <c r="N6857" s="9"/>
    </row>
    <row r="6858" spans="1:14" x14ac:dyDescent="0.2">
      <c r="A6858" s="9"/>
      <c r="B6858" s="9"/>
      <c r="C6858" s="9"/>
      <c r="D6858" s="9"/>
      <c r="E6858" s="9"/>
      <c r="F6858" s="9"/>
      <c r="G6858" s="9"/>
      <c r="H6858" s="9"/>
      <c r="I6858" s="9"/>
      <c r="J6858" s="9"/>
      <c r="K6858" s="9"/>
      <c r="L6858" s="9"/>
      <c r="M6858" s="9"/>
      <c r="N6858" s="9"/>
    </row>
    <row r="6859" spans="1:14" x14ac:dyDescent="0.2">
      <c r="A6859" s="9"/>
      <c r="B6859" s="9"/>
      <c r="C6859" s="9"/>
      <c r="D6859" s="9"/>
      <c r="E6859" s="9"/>
      <c r="F6859" s="9"/>
      <c r="G6859" s="9"/>
      <c r="H6859" s="9"/>
      <c r="I6859" s="9"/>
      <c r="J6859" s="9"/>
      <c r="K6859" s="9"/>
      <c r="L6859" s="9"/>
      <c r="M6859" s="9"/>
      <c r="N6859" s="9"/>
    </row>
    <row r="6860" spans="1:14" x14ac:dyDescent="0.2">
      <c r="A6860" s="9"/>
      <c r="B6860" s="9"/>
      <c r="C6860" s="9"/>
      <c r="D6860" s="9"/>
      <c r="E6860" s="9"/>
      <c r="F6860" s="9"/>
      <c r="G6860" s="9"/>
      <c r="H6860" s="9"/>
      <c r="I6860" s="9"/>
      <c r="J6860" s="9"/>
      <c r="K6860" s="9"/>
      <c r="L6860" s="9"/>
      <c r="M6860" s="9"/>
      <c r="N6860" s="9"/>
    </row>
    <row r="6861" spans="1:14" x14ac:dyDescent="0.2">
      <c r="A6861" s="9"/>
      <c r="B6861" s="9"/>
      <c r="C6861" s="9"/>
      <c r="D6861" s="9"/>
      <c r="E6861" s="9"/>
      <c r="F6861" s="9"/>
      <c r="G6861" s="9"/>
      <c r="H6861" s="9"/>
      <c r="I6861" s="9"/>
      <c r="J6861" s="9"/>
      <c r="K6861" s="9"/>
      <c r="L6861" s="9"/>
      <c r="M6861" s="9"/>
      <c r="N6861" s="9"/>
    </row>
    <row r="6862" spans="1:14" x14ac:dyDescent="0.2">
      <c r="A6862" s="9"/>
      <c r="B6862" s="9"/>
      <c r="C6862" s="9"/>
      <c r="D6862" s="9"/>
      <c r="E6862" s="9"/>
      <c r="F6862" s="9"/>
      <c r="G6862" s="9"/>
      <c r="H6862" s="9"/>
      <c r="I6862" s="9"/>
      <c r="J6862" s="9"/>
      <c r="K6862" s="9"/>
      <c r="L6862" s="9"/>
      <c r="M6862" s="9"/>
      <c r="N6862" s="9"/>
    </row>
    <row r="6863" spans="1:14" x14ac:dyDescent="0.2">
      <c r="A6863" s="9"/>
      <c r="B6863" s="9"/>
      <c r="C6863" s="9"/>
      <c r="D6863" s="9"/>
      <c r="E6863" s="9"/>
      <c r="F6863" s="9"/>
      <c r="G6863" s="9"/>
      <c r="H6863" s="9"/>
      <c r="I6863" s="9"/>
      <c r="J6863" s="9"/>
      <c r="K6863" s="9"/>
      <c r="L6863" s="9"/>
      <c r="M6863" s="9"/>
      <c r="N6863" s="9"/>
    </row>
    <row r="6864" spans="1:14" x14ac:dyDescent="0.2">
      <c r="A6864" s="9"/>
      <c r="B6864" s="9"/>
      <c r="C6864" s="9"/>
      <c r="D6864" s="9"/>
      <c r="E6864" s="9"/>
      <c r="F6864" s="9"/>
      <c r="G6864" s="9"/>
      <c r="H6864" s="9"/>
      <c r="I6864" s="9"/>
      <c r="J6864" s="9"/>
      <c r="K6864" s="9"/>
      <c r="L6864" s="9"/>
      <c r="M6864" s="9"/>
      <c r="N6864" s="9"/>
    </row>
    <row r="6865" spans="1:14" x14ac:dyDescent="0.2">
      <c r="A6865" s="9"/>
      <c r="B6865" s="9"/>
      <c r="C6865" s="9"/>
      <c r="D6865" s="9"/>
      <c r="E6865" s="9"/>
      <c r="F6865" s="9"/>
      <c r="G6865" s="9"/>
      <c r="H6865" s="9"/>
      <c r="I6865" s="9"/>
      <c r="J6865" s="9"/>
      <c r="K6865" s="9"/>
      <c r="L6865" s="9"/>
      <c r="M6865" s="9"/>
      <c r="N6865" s="9"/>
    </row>
    <row r="6866" spans="1:14" x14ac:dyDescent="0.2">
      <c r="A6866" s="9"/>
      <c r="B6866" s="9"/>
      <c r="C6866" s="9"/>
      <c r="D6866" s="9"/>
      <c r="E6866" s="9"/>
      <c r="F6866" s="9"/>
      <c r="G6866" s="9"/>
      <c r="H6866" s="9"/>
      <c r="I6866" s="9"/>
      <c r="J6866" s="9"/>
      <c r="K6866" s="9"/>
      <c r="L6866" s="9"/>
      <c r="M6866" s="9"/>
      <c r="N6866" s="9"/>
    </row>
    <row r="6867" spans="1:14" x14ac:dyDescent="0.2">
      <c r="A6867" s="9"/>
      <c r="B6867" s="9"/>
      <c r="C6867" s="9"/>
      <c r="D6867" s="9"/>
      <c r="E6867" s="9"/>
      <c r="F6867" s="9"/>
      <c r="G6867" s="9"/>
      <c r="H6867" s="9"/>
      <c r="I6867" s="9"/>
      <c r="J6867" s="9"/>
      <c r="K6867" s="9"/>
      <c r="L6867" s="9"/>
      <c r="M6867" s="9"/>
      <c r="N6867" s="9"/>
    </row>
    <row r="6868" spans="1:14" x14ac:dyDescent="0.2">
      <c r="A6868" s="9"/>
      <c r="B6868" s="9"/>
      <c r="C6868" s="9"/>
      <c r="D6868" s="9"/>
      <c r="E6868" s="9"/>
      <c r="F6868" s="9"/>
      <c r="G6868" s="9"/>
      <c r="H6868" s="9"/>
      <c r="I6868" s="9"/>
      <c r="J6868" s="9"/>
      <c r="K6868" s="9"/>
      <c r="L6868" s="9"/>
      <c r="M6868" s="9"/>
      <c r="N6868" s="9"/>
    </row>
    <row r="6869" spans="1:14" x14ac:dyDescent="0.2">
      <c r="A6869" s="9"/>
      <c r="B6869" s="9"/>
      <c r="C6869" s="9"/>
      <c r="D6869" s="9"/>
      <c r="E6869" s="9"/>
      <c r="F6869" s="9"/>
      <c r="G6869" s="9"/>
      <c r="H6869" s="9"/>
      <c r="I6869" s="9"/>
      <c r="J6869" s="9"/>
      <c r="K6869" s="9"/>
      <c r="L6869" s="9"/>
      <c r="M6869" s="9"/>
      <c r="N6869" s="9"/>
    </row>
    <row r="6870" spans="1:14" x14ac:dyDescent="0.2">
      <c r="A6870" s="9"/>
      <c r="B6870" s="9"/>
      <c r="C6870" s="9"/>
      <c r="D6870" s="9"/>
      <c r="E6870" s="9"/>
      <c r="F6870" s="9"/>
      <c r="G6870" s="9"/>
      <c r="H6870" s="9"/>
      <c r="I6870" s="9"/>
      <c r="J6870" s="9"/>
      <c r="K6870" s="9"/>
      <c r="L6870" s="9"/>
      <c r="M6870" s="9"/>
      <c r="N6870" s="9"/>
    </row>
    <row r="6871" spans="1:14" x14ac:dyDescent="0.2">
      <c r="A6871" s="9"/>
      <c r="B6871" s="9"/>
      <c r="C6871" s="9"/>
      <c r="D6871" s="9"/>
      <c r="E6871" s="9"/>
      <c r="F6871" s="9"/>
      <c r="G6871" s="9"/>
      <c r="H6871" s="9"/>
      <c r="I6871" s="9"/>
      <c r="J6871" s="9"/>
      <c r="K6871" s="9"/>
      <c r="L6871" s="9"/>
      <c r="M6871" s="9"/>
      <c r="N6871" s="9"/>
    </row>
    <row r="6872" spans="1:14" x14ac:dyDescent="0.2">
      <c r="A6872" s="9"/>
      <c r="B6872" s="9"/>
      <c r="C6872" s="9"/>
      <c r="D6872" s="9"/>
      <c r="E6872" s="9"/>
      <c r="F6872" s="9"/>
      <c r="G6872" s="9"/>
      <c r="H6872" s="9"/>
      <c r="I6872" s="9"/>
      <c r="J6872" s="9"/>
      <c r="K6872" s="9"/>
      <c r="L6872" s="9"/>
      <c r="M6872" s="9"/>
      <c r="N6872" s="9"/>
    </row>
    <row r="6873" spans="1:14" x14ac:dyDescent="0.2">
      <c r="A6873" s="9"/>
      <c r="B6873" s="9"/>
      <c r="C6873" s="9"/>
      <c r="D6873" s="9"/>
      <c r="E6873" s="9"/>
      <c r="F6873" s="9"/>
      <c r="G6873" s="9"/>
      <c r="H6873" s="9"/>
      <c r="I6873" s="9"/>
      <c r="J6873" s="9"/>
      <c r="K6873" s="9"/>
      <c r="L6873" s="9"/>
      <c r="M6873" s="9"/>
      <c r="N6873" s="9"/>
    </row>
    <row r="6874" spans="1:14" x14ac:dyDescent="0.2">
      <c r="A6874" s="9"/>
      <c r="B6874" s="9"/>
      <c r="C6874" s="9"/>
      <c r="D6874" s="9"/>
      <c r="E6874" s="9"/>
      <c r="F6874" s="9"/>
      <c r="G6874" s="9"/>
      <c r="H6874" s="9"/>
      <c r="I6874" s="9"/>
      <c r="J6874" s="9"/>
      <c r="K6874" s="9"/>
      <c r="L6874" s="9"/>
      <c r="M6874" s="9"/>
      <c r="N6874" s="9"/>
    </row>
    <row r="6875" spans="1:14" x14ac:dyDescent="0.2">
      <c r="A6875" s="9"/>
      <c r="B6875" s="9"/>
      <c r="C6875" s="9"/>
      <c r="D6875" s="9"/>
      <c r="E6875" s="9"/>
      <c r="F6875" s="9"/>
      <c r="G6875" s="9"/>
      <c r="H6875" s="9"/>
      <c r="I6875" s="9"/>
      <c r="J6875" s="9"/>
      <c r="K6875" s="9"/>
      <c r="L6875" s="9"/>
      <c r="M6875" s="9"/>
      <c r="N6875" s="9"/>
    </row>
    <row r="6876" spans="1:14" x14ac:dyDescent="0.2">
      <c r="A6876" s="9"/>
      <c r="B6876" s="9"/>
      <c r="C6876" s="9"/>
      <c r="D6876" s="9"/>
      <c r="E6876" s="9"/>
      <c r="F6876" s="9"/>
      <c r="G6876" s="9"/>
      <c r="H6876" s="9"/>
      <c r="I6876" s="9"/>
      <c r="J6876" s="9"/>
      <c r="K6876" s="9"/>
      <c r="L6876" s="9"/>
      <c r="M6876" s="9"/>
      <c r="N6876" s="9"/>
    </row>
    <row r="6877" spans="1:14" x14ac:dyDescent="0.2">
      <c r="A6877" s="9"/>
      <c r="B6877" s="9"/>
      <c r="C6877" s="9"/>
      <c r="D6877" s="9"/>
      <c r="E6877" s="9"/>
      <c r="F6877" s="9"/>
      <c r="G6877" s="9"/>
      <c r="H6877" s="9"/>
      <c r="I6877" s="9"/>
      <c r="J6877" s="9"/>
      <c r="K6877" s="9"/>
      <c r="L6877" s="9"/>
      <c r="M6877" s="9"/>
      <c r="N6877" s="9"/>
    </row>
    <row r="6878" spans="1:14" x14ac:dyDescent="0.2">
      <c r="A6878" s="9"/>
      <c r="B6878" s="9"/>
      <c r="C6878" s="9"/>
      <c r="D6878" s="9"/>
      <c r="E6878" s="9"/>
      <c r="F6878" s="9"/>
      <c r="G6878" s="9"/>
      <c r="H6878" s="9"/>
      <c r="I6878" s="9"/>
      <c r="J6878" s="9"/>
      <c r="K6878" s="9"/>
      <c r="L6878" s="9"/>
      <c r="M6878" s="9"/>
      <c r="N6878" s="9"/>
    </row>
    <row r="6879" spans="1:14" x14ac:dyDescent="0.2">
      <c r="A6879" s="9"/>
      <c r="B6879" s="9"/>
      <c r="C6879" s="9"/>
      <c r="D6879" s="9"/>
      <c r="E6879" s="9"/>
      <c r="F6879" s="9"/>
      <c r="G6879" s="9"/>
      <c r="H6879" s="9"/>
      <c r="I6879" s="9"/>
      <c r="J6879" s="9"/>
      <c r="K6879" s="9"/>
      <c r="L6879" s="9"/>
      <c r="M6879" s="9"/>
      <c r="N6879" s="9"/>
    </row>
    <row r="6880" spans="1:14" x14ac:dyDescent="0.2">
      <c r="A6880" s="9"/>
      <c r="B6880" s="9"/>
      <c r="C6880" s="9"/>
      <c r="D6880" s="9"/>
      <c r="E6880" s="9"/>
      <c r="F6880" s="9"/>
      <c r="G6880" s="9"/>
      <c r="H6880" s="9"/>
      <c r="I6880" s="9"/>
      <c r="J6880" s="9"/>
      <c r="K6880" s="9"/>
      <c r="L6880" s="9"/>
      <c r="M6880" s="9"/>
      <c r="N6880" s="9"/>
    </row>
    <row r="6881" spans="1:14" x14ac:dyDescent="0.2">
      <c r="A6881" s="9"/>
      <c r="B6881" s="9"/>
      <c r="C6881" s="9"/>
      <c r="D6881" s="9"/>
      <c r="E6881" s="9"/>
      <c r="F6881" s="9"/>
      <c r="G6881" s="9"/>
      <c r="H6881" s="9"/>
      <c r="I6881" s="9"/>
      <c r="J6881" s="9"/>
      <c r="K6881" s="9"/>
      <c r="L6881" s="9"/>
      <c r="M6881" s="9"/>
      <c r="N6881" s="9"/>
    </row>
    <row r="6882" spans="1:14" x14ac:dyDescent="0.2">
      <c r="A6882" s="9"/>
      <c r="B6882" s="9"/>
      <c r="C6882" s="9"/>
      <c r="D6882" s="9"/>
      <c r="E6882" s="9"/>
      <c r="F6882" s="9"/>
      <c r="G6882" s="9"/>
      <c r="H6882" s="9"/>
      <c r="I6882" s="9"/>
      <c r="J6882" s="9"/>
      <c r="K6882" s="9"/>
      <c r="L6882" s="9"/>
      <c r="M6882" s="9"/>
      <c r="N6882" s="9"/>
    </row>
    <row r="6883" spans="1:14" x14ac:dyDescent="0.2">
      <c r="A6883" s="9"/>
      <c r="B6883" s="9"/>
      <c r="C6883" s="9"/>
      <c r="D6883" s="9"/>
      <c r="E6883" s="9"/>
      <c r="F6883" s="9"/>
      <c r="G6883" s="9"/>
      <c r="H6883" s="9"/>
      <c r="I6883" s="9"/>
      <c r="J6883" s="9"/>
      <c r="K6883" s="9"/>
      <c r="L6883" s="9"/>
      <c r="M6883" s="9"/>
      <c r="N6883" s="9"/>
    </row>
    <row r="6884" spans="1:14" x14ac:dyDescent="0.2">
      <c r="A6884" s="9"/>
      <c r="B6884" s="9"/>
      <c r="C6884" s="9"/>
      <c r="D6884" s="9"/>
      <c r="E6884" s="9"/>
      <c r="F6884" s="9"/>
      <c r="G6884" s="9"/>
      <c r="H6884" s="9"/>
      <c r="I6884" s="9"/>
      <c r="J6884" s="9"/>
      <c r="K6884" s="9"/>
      <c r="L6884" s="9"/>
      <c r="M6884" s="9"/>
      <c r="N6884" s="9"/>
    </row>
    <row r="6885" spans="1:14" x14ac:dyDescent="0.2">
      <c r="A6885" s="9"/>
      <c r="B6885" s="9"/>
      <c r="C6885" s="9"/>
      <c r="D6885" s="9"/>
      <c r="E6885" s="9"/>
      <c r="F6885" s="9"/>
      <c r="G6885" s="9"/>
      <c r="H6885" s="9"/>
      <c r="I6885" s="9"/>
      <c r="J6885" s="9"/>
      <c r="K6885" s="9"/>
      <c r="L6885" s="9"/>
      <c r="M6885" s="9"/>
      <c r="N6885" s="9"/>
    </row>
    <row r="6886" spans="1:14" x14ac:dyDescent="0.2">
      <c r="A6886" s="9"/>
      <c r="B6886" s="9"/>
      <c r="C6886" s="9"/>
      <c r="D6886" s="9"/>
      <c r="E6886" s="9"/>
      <c r="F6886" s="9"/>
      <c r="G6886" s="9"/>
      <c r="H6886" s="9"/>
      <c r="I6886" s="9"/>
      <c r="J6886" s="9"/>
      <c r="K6886" s="9"/>
      <c r="L6886" s="9"/>
      <c r="M6886" s="9"/>
      <c r="N6886" s="9"/>
    </row>
    <row r="6887" spans="1:14" x14ac:dyDescent="0.2">
      <c r="A6887" s="9"/>
      <c r="B6887" s="9"/>
      <c r="C6887" s="9"/>
      <c r="D6887" s="9"/>
      <c r="E6887" s="9"/>
      <c r="F6887" s="9"/>
      <c r="G6887" s="9"/>
      <c r="H6887" s="9"/>
      <c r="I6887" s="9"/>
      <c r="J6887" s="9"/>
      <c r="K6887" s="9"/>
      <c r="L6887" s="9"/>
      <c r="M6887" s="9"/>
      <c r="N6887" s="9"/>
    </row>
    <row r="6888" spans="1:14" x14ac:dyDescent="0.2">
      <c r="A6888" s="9"/>
      <c r="B6888" s="9"/>
      <c r="C6888" s="9"/>
      <c r="D6888" s="9"/>
      <c r="E6888" s="9"/>
      <c r="F6888" s="9"/>
      <c r="G6888" s="9"/>
      <c r="H6888" s="9"/>
      <c r="I6888" s="9"/>
      <c r="J6888" s="9"/>
      <c r="K6888" s="9"/>
      <c r="L6888" s="9"/>
      <c r="M6888" s="9"/>
      <c r="N6888" s="9"/>
    </row>
    <row r="6889" spans="1:14" x14ac:dyDescent="0.2">
      <c r="A6889" s="9"/>
      <c r="B6889" s="9"/>
      <c r="C6889" s="9"/>
      <c r="D6889" s="9"/>
      <c r="E6889" s="9"/>
      <c r="F6889" s="9"/>
      <c r="G6889" s="9"/>
      <c r="H6889" s="9"/>
      <c r="I6889" s="9"/>
      <c r="J6889" s="9"/>
      <c r="K6889" s="9"/>
      <c r="L6889" s="9"/>
      <c r="M6889" s="9"/>
      <c r="N6889" s="9"/>
    </row>
    <row r="6890" spans="1:14" x14ac:dyDescent="0.2">
      <c r="A6890" s="9"/>
      <c r="B6890" s="9"/>
      <c r="C6890" s="9"/>
      <c r="D6890" s="9"/>
      <c r="E6890" s="9"/>
      <c r="F6890" s="9"/>
      <c r="G6890" s="9"/>
      <c r="H6890" s="9"/>
      <c r="I6890" s="9"/>
      <c r="J6890" s="9"/>
      <c r="K6890" s="9"/>
      <c r="L6890" s="9"/>
      <c r="M6890" s="9"/>
      <c r="N6890" s="9"/>
    </row>
    <row r="6891" spans="1:14" x14ac:dyDescent="0.2">
      <c r="A6891" s="9"/>
      <c r="B6891" s="9"/>
      <c r="C6891" s="9"/>
      <c r="D6891" s="9"/>
      <c r="E6891" s="9"/>
      <c r="F6891" s="9"/>
      <c r="G6891" s="9"/>
      <c r="H6891" s="9"/>
      <c r="I6891" s="9"/>
      <c r="J6891" s="9"/>
      <c r="K6891" s="9"/>
      <c r="L6891" s="9"/>
      <c r="M6891" s="9"/>
      <c r="N6891" s="9"/>
    </row>
    <row r="6892" spans="1:14" x14ac:dyDescent="0.2">
      <c r="A6892" s="9"/>
      <c r="B6892" s="9"/>
      <c r="C6892" s="9"/>
      <c r="D6892" s="9"/>
      <c r="E6892" s="9"/>
      <c r="F6892" s="9"/>
      <c r="G6892" s="9"/>
      <c r="H6892" s="9"/>
      <c r="I6892" s="9"/>
      <c r="J6892" s="9"/>
      <c r="K6892" s="9"/>
      <c r="L6892" s="9"/>
      <c r="M6892" s="9"/>
      <c r="N6892" s="9"/>
    </row>
    <row r="6893" spans="1:14" x14ac:dyDescent="0.2">
      <c r="A6893" s="9"/>
      <c r="B6893" s="9"/>
      <c r="C6893" s="9"/>
      <c r="D6893" s="9"/>
      <c r="E6893" s="9"/>
      <c r="F6893" s="9"/>
      <c r="G6893" s="9"/>
      <c r="H6893" s="9"/>
      <c r="I6893" s="9"/>
      <c r="J6893" s="9"/>
      <c r="K6893" s="9"/>
      <c r="L6893" s="9"/>
      <c r="M6893" s="9"/>
      <c r="N6893" s="9"/>
    </row>
    <row r="6894" spans="1:14" x14ac:dyDescent="0.2">
      <c r="A6894" s="9"/>
      <c r="B6894" s="9"/>
      <c r="C6894" s="9"/>
      <c r="D6894" s="9"/>
      <c r="E6894" s="9"/>
      <c r="F6894" s="9"/>
      <c r="G6894" s="9"/>
      <c r="H6894" s="9"/>
      <c r="I6894" s="9"/>
      <c r="J6894" s="9"/>
      <c r="K6894" s="9"/>
      <c r="L6894" s="9"/>
      <c r="M6894" s="9"/>
      <c r="N6894" s="9"/>
    </row>
    <row r="6895" spans="1:14" x14ac:dyDescent="0.2">
      <c r="A6895" s="9"/>
      <c r="B6895" s="9"/>
      <c r="C6895" s="9"/>
      <c r="D6895" s="9"/>
      <c r="E6895" s="9"/>
      <c r="F6895" s="9"/>
      <c r="G6895" s="9"/>
      <c r="H6895" s="9"/>
      <c r="I6895" s="9"/>
      <c r="J6895" s="9"/>
      <c r="K6895" s="9"/>
      <c r="L6895" s="9"/>
      <c r="M6895" s="9"/>
      <c r="N6895" s="9"/>
    </row>
    <row r="6896" spans="1:14" x14ac:dyDescent="0.2">
      <c r="A6896" s="9"/>
      <c r="B6896" s="9"/>
      <c r="C6896" s="9"/>
      <c r="D6896" s="9"/>
      <c r="E6896" s="9"/>
      <c r="F6896" s="9"/>
      <c r="G6896" s="9"/>
      <c r="H6896" s="9"/>
      <c r="I6896" s="9"/>
      <c r="J6896" s="9"/>
      <c r="K6896" s="9"/>
      <c r="L6896" s="9"/>
      <c r="M6896" s="9"/>
      <c r="N6896" s="9"/>
    </row>
    <row r="6897" spans="1:14" x14ac:dyDescent="0.2">
      <c r="A6897" s="9"/>
      <c r="B6897" s="9"/>
      <c r="C6897" s="9"/>
      <c r="D6897" s="9"/>
      <c r="E6897" s="9"/>
      <c r="F6897" s="9"/>
      <c r="G6897" s="9"/>
      <c r="H6897" s="9"/>
      <c r="I6897" s="9"/>
      <c r="J6897" s="9"/>
      <c r="K6897" s="9"/>
      <c r="L6897" s="9"/>
      <c r="M6897" s="9"/>
      <c r="N6897" s="9"/>
    </row>
    <row r="6898" spans="1:14" x14ac:dyDescent="0.2">
      <c r="A6898" s="9"/>
      <c r="B6898" s="9"/>
      <c r="C6898" s="9"/>
      <c r="D6898" s="9"/>
      <c r="E6898" s="9"/>
      <c r="F6898" s="9"/>
      <c r="G6898" s="9"/>
      <c r="H6898" s="9"/>
      <c r="I6898" s="9"/>
      <c r="J6898" s="9"/>
      <c r="K6898" s="9"/>
      <c r="L6898" s="9"/>
      <c r="M6898" s="9"/>
      <c r="N6898" s="9"/>
    </row>
    <row r="6899" spans="1:14" x14ac:dyDescent="0.2">
      <c r="A6899" s="9"/>
      <c r="B6899" s="9"/>
      <c r="C6899" s="9"/>
      <c r="D6899" s="9"/>
      <c r="E6899" s="9"/>
      <c r="F6899" s="9"/>
      <c r="G6899" s="9"/>
      <c r="H6899" s="9"/>
      <c r="I6899" s="9"/>
      <c r="J6899" s="9"/>
      <c r="K6899" s="9"/>
      <c r="L6899" s="9"/>
      <c r="M6899" s="9"/>
      <c r="N6899" s="9"/>
    </row>
    <row r="6900" spans="1:14" x14ac:dyDescent="0.2">
      <c r="A6900" s="9"/>
      <c r="B6900" s="9"/>
      <c r="C6900" s="9"/>
      <c r="D6900" s="9"/>
      <c r="E6900" s="9"/>
      <c r="F6900" s="9"/>
      <c r="G6900" s="9"/>
      <c r="H6900" s="9"/>
      <c r="I6900" s="9"/>
      <c r="J6900" s="9"/>
      <c r="K6900" s="9"/>
      <c r="L6900" s="9"/>
      <c r="M6900" s="9"/>
      <c r="N6900" s="9"/>
    </row>
    <row r="6901" spans="1:14" x14ac:dyDescent="0.2">
      <c r="A6901" s="9"/>
      <c r="B6901" s="9"/>
      <c r="C6901" s="9"/>
      <c r="D6901" s="9"/>
      <c r="E6901" s="9"/>
      <c r="F6901" s="9"/>
      <c r="G6901" s="9"/>
      <c r="H6901" s="9"/>
      <c r="I6901" s="9"/>
      <c r="J6901" s="9"/>
      <c r="K6901" s="9"/>
      <c r="L6901" s="9"/>
      <c r="M6901" s="9"/>
      <c r="N6901" s="9"/>
    </row>
    <row r="6902" spans="1:14" x14ac:dyDescent="0.2">
      <c r="A6902" s="9"/>
      <c r="B6902" s="9"/>
      <c r="C6902" s="9"/>
      <c r="D6902" s="9"/>
      <c r="E6902" s="9"/>
      <c r="F6902" s="9"/>
      <c r="G6902" s="9"/>
      <c r="H6902" s="9"/>
      <c r="I6902" s="9"/>
      <c r="J6902" s="9"/>
      <c r="K6902" s="9"/>
      <c r="L6902" s="9"/>
      <c r="M6902" s="9"/>
      <c r="N6902" s="9"/>
    </row>
    <row r="6903" spans="1:14" x14ac:dyDescent="0.2">
      <c r="A6903" s="9"/>
      <c r="B6903" s="9"/>
      <c r="C6903" s="9"/>
      <c r="D6903" s="9"/>
      <c r="E6903" s="9"/>
      <c r="F6903" s="9"/>
      <c r="G6903" s="9"/>
      <c r="H6903" s="9"/>
      <c r="I6903" s="9"/>
      <c r="J6903" s="9"/>
      <c r="K6903" s="9"/>
      <c r="L6903" s="9"/>
      <c r="M6903" s="9"/>
      <c r="N6903" s="9"/>
    </row>
    <row r="6904" spans="1:14" x14ac:dyDescent="0.2">
      <c r="A6904" s="9"/>
      <c r="B6904" s="9"/>
      <c r="C6904" s="9"/>
      <c r="D6904" s="9"/>
      <c r="E6904" s="9"/>
      <c r="F6904" s="9"/>
      <c r="G6904" s="9"/>
      <c r="H6904" s="9"/>
      <c r="I6904" s="9"/>
      <c r="J6904" s="9"/>
      <c r="K6904" s="9"/>
      <c r="L6904" s="9"/>
      <c r="M6904" s="9"/>
      <c r="N6904" s="9"/>
    </row>
    <row r="6905" spans="1:14" x14ac:dyDescent="0.2">
      <c r="A6905" s="9"/>
      <c r="B6905" s="9"/>
      <c r="C6905" s="9"/>
      <c r="D6905" s="9"/>
      <c r="E6905" s="9"/>
      <c r="F6905" s="9"/>
      <c r="G6905" s="9"/>
      <c r="H6905" s="9"/>
      <c r="I6905" s="9"/>
      <c r="J6905" s="9"/>
      <c r="K6905" s="9"/>
      <c r="L6905" s="9"/>
      <c r="M6905" s="9"/>
      <c r="N6905" s="9"/>
    </row>
    <row r="6906" spans="1:14" x14ac:dyDescent="0.2">
      <c r="A6906" s="9"/>
      <c r="B6906" s="9"/>
      <c r="C6906" s="9"/>
      <c r="D6906" s="9"/>
      <c r="E6906" s="9"/>
      <c r="F6906" s="9"/>
      <c r="G6906" s="9"/>
      <c r="H6906" s="9"/>
      <c r="I6906" s="9"/>
      <c r="J6906" s="9"/>
      <c r="K6906" s="9"/>
      <c r="L6906" s="9"/>
      <c r="M6906" s="9"/>
      <c r="N6906" s="9"/>
    </row>
    <row r="6907" spans="1:14" x14ac:dyDescent="0.2">
      <c r="A6907" s="9"/>
      <c r="B6907" s="9"/>
      <c r="C6907" s="9"/>
      <c r="D6907" s="9"/>
      <c r="E6907" s="9"/>
      <c r="F6907" s="9"/>
      <c r="G6907" s="9"/>
      <c r="H6907" s="9"/>
      <c r="I6907" s="9"/>
      <c r="J6907" s="9"/>
      <c r="K6907" s="9"/>
      <c r="L6907" s="9"/>
      <c r="M6907" s="9"/>
      <c r="N6907" s="9"/>
    </row>
    <row r="6908" spans="1:14" x14ac:dyDescent="0.2">
      <c r="A6908" s="9"/>
      <c r="B6908" s="9"/>
      <c r="C6908" s="9"/>
      <c r="D6908" s="9"/>
      <c r="E6908" s="9"/>
      <c r="F6908" s="9"/>
      <c r="G6908" s="9"/>
      <c r="H6908" s="9"/>
      <c r="I6908" s="9"/>
      <c r="J6908" s="9"/>
      <c r="K6908" s="9"/>
      <c r="L6908" s="9"/>
      <c r="M6908" s="9"/>
      <c r="N6908" s="9"/>
    </row>
    <row r="6909" spans="1:14" x14ac:dyDescent="0.2">
      <c r="A6909" s="9"/>
      <c r="B6909" s="9"/>
      <c r="C6909" s="9"/>
      <c r="D6909" s="9"/>
      <c r="E6909" s="9"/>
      <c r="F6909" s="9"/>
      <c r="G6909" s="9"/>
      <c r="H6909" s="9"/>
      <c r="I6909" s="9"/>
      <c r="J6909" s="9"/>
      <c r="K6909" s="9"/>
      <c r="L6909" s="9"/>
      <c r="M6909" s="9"/>
      <c r="N6909" s="9"/>
    </row>
    <row r="6910" spans="1:14" x14ac:dyDescent="0.2">
      <c r="A6910" s="9"/>
      <c r="B6910" s="9"/>
      <c r="C6910" s="9"/>
      <c r="D6910" s="9"/>
      <c r="E6910" s="9"/>
      <c r="F6910" s="9"/>
      <c r="G6910" s="9"/>
      <c r="H6910" s="9"/>
      <c r="I6910" s="9"/>
      <c r="J6910" s="9"/>
      <c r="K6910" s="9"/>
      <c r="L6910" s="9"/>
      <c r="M6910" s="9"/>
      <c r="N6910" s="9"/>
    </row>
    <row r="6911" spans="1:14" x14ac:dyDescent="0.2">
      <c r="A6911" s="9"/>
      <c r="B6911" s="9"/>
      <c r="C6911" s="9"/>
      <c r="D6911" s="9"/>
      <c r="E6911" s="9"/>
      <c r="F6911" s="9"/>
      <c r="G6911" s="9"/>
      <c r="H6911" s="9"/>
      <c r="I6911" s="9"/>
      <c r="J6911" s="9"/>
      <c r="K6911" s="9"/>
      <c r="L6911" s="9"/>
      <c r="M6911" s="9"/>
      <c r="N6911" s="9"/>
    </row>
    <row r="6912" spans="1:14" x14ac:dyDescent="0.2">
      <c r="A6912" s="9"/>
      <c r="B6912" s="9"/>
      <c r="C6912" s="9"/>
      <c r="D6912" s="9"/>
      <c r="E6912" s="9"/>
      <c r="F6912" s="9"/>
      <c r="G6912" s="9"/>
      <c r="H6912" s="9"/>
      <c r="I6912" s="9"/>
      <c r="J6912" s="9"/>
      <c r="K6912" s="9"/>
      <c r="L6912" s="9"/>
      <c r="M6912" s="9"/>
      <c r="N6912" s="9"/>
    </row>
    <row r="6913" spans="1:14" x14ac:dyDescent="0.2">
      <c r="A6913" s="9"/>
      <c r="B6913" s="9"/>
      <c r="C6913" s="9"/>
      <c r="D6913" s="9"/>
      <c r="E6913" s="9"/>
      <c r="F6913" s="9"/>
      <c r="G6913" s="9"/>
      <c r="H6913" s="9"/>
      <c r="I6913" s="9"/>
      <c r="J6913" s="9"/>
      <c r="K6913" s="9"/>
      <c r="L6913" s="9"/>
      <c r="M6913" s="9"/>
      <c r="N6913" s="9"/>
    </row>
    <row r="6914" spans="1:14" x14ac:dyDescent="0.2">
      <c r="A6914" s="9"/>
      <c r="B6914" s="9"/>
      <c r="C6914" s="9"/>
      <c r="D6914" s="9"/>
      <c r="E6914" s="9"/>
      <c r="F6914" s="9"/>
      <c r="G6914" s="9"/>
      <c r="H6914" s="9"/>
      <c r="I6914" s="9"/>
      <c r="J6914" s="9"/>
      <c r="K6914" s="9"/>
      <c r="L6914" s="9"/>
      <c r="M6914" s="9"/>
      <c r="N6914" s="9"/>
    </row>
    <row r="6915" spans="1:14" x14ac:dyDescent="0.2">
      <c r="A6915" s="9"/>
      <c r="B6915" s="9"/>
      <c r="C6915" s="9"/>
      <c r="D6915" s="9"/>
      <c r="E6915" s="9"/>
      <c r="F6915" s="9"/>
      <c r="G6915" s="9"/>
      <c r="H6915" s="9"/>
      <c r="I6915" s="9"/>
      <c r="J6915" s="9"/>
      <c r="K6915" s="9"/>
      <c r="L6915" s="9"/>
      <c r="M6915" s="9"/>
      <c r="N6915" s="9"/>
    </row>
    <row r="6916" spans="1:14" x14ac:dyDescent="0.2">
      <c r="A6916" s="9"/>
      <c r="B6916" s="9"/>
      <c r="C6916" s="9"/>
      <c r="D6916" s="9"/>
      <c r="E6916" s="9"/>
      <c r="F6916" s="9"/>
      <c r="G6916" s="9"/>
      <c r="H6916" s="9"/>
      <c r="I6916" s="9"/>
      <c r="J6916" s="9"/>
      <c r="K6916" s="9"/>
      <c r="L6916" s="9"/>
      <c r="M6916" s="9"/>
      <c r="N6916" s="9"/>
    </row>
    <row r="6917" spans="1:14" x14ac:dyDescent="0.2">
      <c r="A6917" s="9"/>
      <c r="B6917" s="9"/>
      <c r="C6917" s="9"/>
      <c r="D6917" s="9"/>
      <c r="E6917" s="9"/>
      <c r="F6917" s="9"/>
      <c r="G6917" s="9"/>
      <c r="H6917" s="9"/>
      <c r="I6917" s="9"/>
      <c r="J6917" s="9"/>
      <c r="K6917" s="9"/>
      <c r="L6917" s="9"/>
      <c r="M6917" s="9"/>
      <c r="N6917" s="9"/>
    </row>
    <row r="6918" spans="1:14" x14ac:dyDescent="0.2">
      <c r="A6918" s="9"/>
      <c r="B6918" s="9"/>
      <c r="C6918" s="9"/>
      <c r="D6918" s="9"/>
      <c r="E6918" s="9"/>
      <c r="F6918" s="9"/>
      <c r="G6918" s="9"/>
      <c r="H6918" s="9"/>
      <c r="I6918" s="9"/>
      <c r="J6918" s="9"/>
      <c r="K6918" s="9"/>
      <c r="L6918" s="9"/>
      <c r="M6918" s="9"/>
      <c r="N6918" s="9"/>
    </row>
    <row r="6919" spans="1:14" x14ac:dyDescent="0.2">
      <c r="A6919" s="9"/>
      <c r="B6919" s="9"/>
      <c r="C6919" s="9"/>
      <c r="D6919" s="9"/>
      <c r="E6919" s="9"/>
      <c r="F6919" s="9"/>
      <c r="G6919" s="9"/>
      <c r="H6919" s="9"/>
      <c r="I6919" s="9"/>
      <c r="J6919" s="9"/>
      <c r="K6919" s="9"/>
      <c r="L6919" s="9"/>
      <c r="M6919" s="9"/>
      <c r="N6919" s="9"/>
    </row>
    <row r="6920" spans="1:14" x14ac:dyDescent="0.2">
      <c r="A6920" s="9"/>
      <c r="B6920" s="9"/>
      <c r="C6920" s="9"/>
      <c r="D6920" s="9"/>
      <c r="E6920" s="9"/>
      <c r="F6920" s="9"/>
      <c r="G6920" s="9"/>
      <c r="H6920" s="9"/>
      <c r="I6920" s="9"/>
      <c r="J6920" s="9"/>
      <c r="K6920" s="9"/>
      <c r="L6920" s="9"/>
      <c r="M6920" s="9"/>
      <c r="N6920" s="9"/>
    </row>
    <row r="6921" spans="1:14" x14ac:dyDescent="0.2">
      <c r="A6921" s="9"/>
      <c r="B6921" s="9"/>
      <c r="C6921" s="9"/>
      <c r="D6921" s="9"/>
      <c r="E6921" s="9"/>
      <c r="F6921" s="9"/>
      <c r="G6921" s="9"/>
      <c r="H6921" s="9"/>
      <c r="I6921" s="9"/>
      <c r="J6921" s="9"/>
      <c r="K6921" s="9"/>
      <c r="L6921" s="9"/>
      <c r="M6921" s="9"/>
      <c r="N6921" s="9"/>
    </row>
    <row r="6922" spans="1:14" x14ac:dyDescent="0.2">
      <c r="A6922" s="9"/>
      <c r="B6922" s="9"/>
      <c r="C6922" s="9"/>
      <c r="D6922" s="9"/>
      <c r="E6922" s="9"/>
      <c r="F6922" s="9"/>
      <c r="G6922" s="9"/>
      <c r="H6922" s="9"/>
      <c r="I6922" s="9"/>
      <c r="J6922" s="9"/>
      <c r="K6922" s="9"/>
      <c r="L6922" s="9"/>
      <c r="M6922" s="9"/>
      <c r="N6922" s="9"/>
    </row>
    <row r="6923" spans="1:14" x14ac:dyDescent="0.2">
      <c r="A6923" s="9"/>
      <c r="B6923" s="9"/>
      <c r="C6923" s="9"/>
      <c r="D6923" s="9"/>
      <c r="E6923" s="9"/>
      <c r="F6923" s="9"/>
      <c r="G6923" s="9"/>
      <c r="H6923" s="9"/>
      <c r="I6923" s="9"/>
      <c r="J6923" s="9"/>
      <c r="K6923" s="9"/>
      <c r="L6923" s="9"/>
      <c r="M6923" s="9"/>
      <c r="N6923" s="9"/>
    </row>
    <row r="6924" spans="1:14" x14ac:dyDescent="0.2">
      <c r="A6924" s="9"/>
      <c r="B6924" s="9"/>
      <c r="C6924" s="9"/>
      <c r="D6924" s="9"/>
      <c r="E6924" s="9"/>
      <c r="F6924" s="9"/>
      <c r="G6924" s="9"/>
      <c r="H6924" s="9"/>
      <c r="I6924" s="9"/>
      <c r="J6924" s="9"/>
      <c r="K6924" s="9"/>
      <c r="L6924" s="9"/>
      <c r="M6924" s="9"/>
      <c r="N6924" s="9"/>
    </row>
    <row r="6925" spans="1:14" x14ac:dyDescent="0.2">
      <c r="A6925" s="9"/>
      <c r="B6925" s="9"/>
      <c r="C6925" s="9"/>
      <c r="D6925" s="9"/>
      <c r="E6925" s="9"/>
      <c r="F6925" s="9"/>
      <c r="G6925" s="9"/>
      <c r="H6925" s="9"/>
      <c r="I6925" s="9"/>
      <c r="J6925" s="9"/>
      <c r="K6925" s="9"/>
      <c r="L6925" s="9"/>
      <c r="M6925" s="9"/>
      <c r="N6925" s="9"/>
    </row>
    <row r="6926" spans="1:14" x14ac:dyDescent="0.2">
      <c r="A6926" s="9"/>
      <c r="B6926" s="9"/>
      <c r="C6926" s="9"/>
      <c r="D6926" s="9"/>
      <c r="E6926" s="9"/>
      <c r="F6926" s="9"/>
      <c r="G6926" s="9"/>
      <c r="H6926" s="9"/>
      <c r="I6926" s="9"/>
      <c r="J6926" s="9"/>
      <c r="K6926" s="9"/>
      <c r="L6926" s="9"/>
      <c r="M6926" s="9"/>
      <c r="N6926" s="9"/>
    </row>
    <row r="6927" spans="1:14" x14ac:dyDescent="0.2">
      <c r="A6927" s="9"/>
      <c r="B6927" s="9"/>
      <c r="C6927" s="9"/>
      <c r="D6927" s="9"/>
      <c r="E6927" s="9"/>
      <c r="F6927" s="9"/>
      <c r="G6927" s="9"/>
      <c r="H6927" s="9"/>
      <c r="I6927" s="9"/>
      <c r="J6927" s="9"/>
      <c r="K6927" s="9"/>
      <c r="L6927" s="9"/>
      <c r="M6927" s="9"/>
      <c r="N6927" s="9"/>
    </row>
    <row r="6928" spans="1:14" x14ac:dyDescent="0.2">
      <c r="A6928" s="9"/>
      <c r="B6928" s="9"/>
      <c r="C6928" s="9"/>
      <c r="D6928" s="9"/>
      <c r="E6928" s="9"/>
      <c r="F6928" s="9"/>
      <c r="G6928" s="9"/>
      <c r="H6928" s="9"/>
      <c r="I6928" s="9"/>
      <c r="J6928" s="9"/>
      <c r="K6928" s="9"/>
      <c r="L6928" s="9"/>
      <c r="M6928" s="9"/>
      <c r="N6928" s="9"/>
    </row>
    <row r="6929" spans="1:14" x14ac:dyDescent="0.2">
      <c r="A6929" s="9"/>
      <c r="B6929" s="9"/>
      <c r="C6929" s="9"/>
      <c r="D6929" s="9"/>
      <c r="E6929" s="9"/>
      <c r="F6929" s="9"/>
      <c r="G6929" s="9"/>
      <c r="H6929" s="9"/>
      <c r="I6929" s="9"/>
      <c r="J6929" s="9"/>
      <c r="K6929" s="9"/>
      <c r="L6929" s="9"/>
      <c r="M6929" s="9"/>
      <c r="N6929" s="9"/>
    </row>
    <row r="6930" spans="1:14" x14ac:dyDescent="0.2">
      <c r="A6930" s="9"/>
      <c r="B6930" s="9"/>
      <c r="C6930" s="9"/>
      <c r="D6930" s="9"/>
      <c r="E6930" s="9"/>
      <c r="F6930" s="9"/>
      <c r="G6930" s="9"/>
      <c r="H6930" s="9"/>
      <c r="I6930" s="9"/>
      <c r="J6930" s="9"/>
      <c r="K6930" s="9"/>
      <c r="L6930" s="9"/>
      <c r="M6930" s="9"/>
      <c r="N6930" s="9"/>
    </row>
    <row r="6931" spans="1:14" x14ac:dyDescent="0.2">
      <c r="A6931" s="9"/>
      <c r="B6931" s="9"/>
      <c r="C6931" s="9"/>
      <c r="D6931" s="9"/>
      <c r="E6931" s="9"/>
      <c r="F6931" s="9"/>
      <c r="G6931" s="9"/>
      <c r="H6931" s="9"/>
      <c r="I6931" s="9"/>
      <c r="J6931" s="9"/>
      <c r="K6931" s="9"/>
      <c r="L6931" s="9"/>
      <c r="M6931" s="9"/>
      <c r="N6931" s="9"/>
    </row>
    <row r="6932" spans="1:14" x14ac:dyDescent="0.2">
      <c r="A6932" s="9"/>
      <c r="B6932" s="9"/>
      <c r="C6932" s="9"/>
      <c r="D6932" s="9"/>
      <c r="E6932" s="9"/>
      <c r="F6932" s="9"/>
      <c r="G6932" s="9"/>
      <c r="H6932" s="9"/>
      <c r="I6932" s="9"/>
      <c r="J6932" s="9"/>
      <c r="K6932" s="9"/>
      <c r="L6932" s="9"/>
      <c r="M6932" s="9"/>
      <c r="N6932" s="9"/>
    </row>
    <row r="6933" spans="1:14" x14ac:dyDescent="0.2">
      <c r="A6933" s="9"/>
      <c r="B6933" s="9"/>
      <c r="C6933" s="9"/>
      <c r="D6933" s="9"/>
      <c r="E6933" s="9"/>
      <c r="F6933" s="9"/>
      <c r="G6933" s="9"/>
      <c r="H6933" s="9"/>
      <c r="I6933" s="9"/>
      <c r="J6933" s="9"/>
      <c r="K6933" s="9"/>
      <c r="L6933" s="9"/>
      <c r="M6933" s="9"/>
      <c r="N6933" s="9"/>
    </row>
    <row r="6934" spans="1:14" x14ac:dyDescent="0.2">
      <c r="A6934" s="9"/>
      <c r="B6934" s="9"/>
      <c r="C6934" s="9"/>
      <c r="D6934" s="9"/>
      <c r="E6934" s="9"/>
      <c r="F6934" s="9"/>
      <c r="G6934" s="9"/>
      <c r="H6934" s="9"/>
      <c r="I6934" s="9"/>
      <c r="J6934" s="9"/>
      <c r="K6934" s="9"/>
      <c r="L6934" s="9"/>
      <c r="M6934" s="9"/>
      <c r="N6934" s="9"/>
    </row>
    <row r="6935" spans="1:14" x14ac:dyDescent="0.2">
      <c r="A6935" s="9"/>
      <c r="B6935" s="9"/>
      <c r="C6935" s="9"/>
      <c r="D6935" s="9"/>
      <c r="E6935" s="9"/>
      <c r="F6935" s="9"/>
      <c r="G6935" s="9"/>
      <c r="H6935" s="9"/>
      <c r="I6935" s="9"/>
      <c r="J6935" s="9"/>
      <c r="K6935" s="9"/>
      <c r="L6935" s="9"/>
      <c r="M6935" s="9"/>
      <c r="N6935" s="9"/>
    </row>
    <row r="6936" spans="1:14" x14ac:dyDescent="0.2">
      <c r="A6936" s="9"/>
      <c r="B6936" s="9"/>
      <c r="C6936" s="9"/>
      <c r="D6936" s="9"/>
      <c r="E6936" s="9"/>
      <c r="F6936" s="9"/>
      <c r="G6936" s="9"/>
      <c r="H6936" s="9"/>
      <c r="I6936" s="9"/>
      <c r="J6936" s="9"/>
      <c r="K6936" s="9"/>
      <c r="L6936" s="9"/>
      <c r="M6936" s="9"/>
      <c r="N6936" s="9"/>
    </row>
    <row r="6937" spans="1:14" x14ac:dyDescent="0.2">
      <c r="A6937" s="9"/>
      <c r="B6937" s="9"/>
      <c r="C6937" s="9"/>
      <c r="D6937" s="9"/>
      <c r="E6937" s="9"/>
      <c r="F6937" s="9"/>
      <c r="G6937" s="9"/>
      <c r="H6937" s="9"/>
      <c r="I6937" s="9"/>
      <c r="J6937" s="9"/>
      <c r="K6937" s="9"/>
      <c r="L6937" s="9"/>
      <c r="M6937" s="9"/>
      <c r="N6937" s="9"/>
    </row>
    <row r="6938" spans="1:14" x14ac:dyDescent="0.2">
      <c r="A6938" s="9"/>
      <c r="B6938" s="9"/>
      <c r="C6938" s="9"/>
      <c r="D6938" s="9"/>
      <c r="E6938" s="9"/>
      <c r="F6938" s="9"/>
      <c r="G6938" s="9"/>
      <c r="H6938" s="9"/>
      <c r="I6938" s="9"/>
      <c r="J6938" s="9"/>
      <c r="K6938" s="9"/>
      <c r="L6938" s="9"/>
      <c r="M6938" s="9"/>
      <c r="N6938" s="9"/>
    </row>
    <row r="6939" spans="1:14" x14ac:dyDescent="0.2">
      <c r="A6939" s="9"/>
      <c r="B6939" s="9"/>
      <c r="C6939" s="9"/>
      <c r="D6939" s="9"/>
      <c r="E6939" s="9"/>
      <c r="F6939" s="9"/>
      <c r="G6939" s="9"/>
      <c r="H6939" s="9"/>
      <c r="I6939" s="9"/>
      <c r="J6939" s="9"/>
      <c r="K6939" s="9"/>
      <c r="L6939" s="9"/>
      <c r="M6939" s="9"/>
      <c r="N6939" s="9"/>
    </row>
    <row r="6940" spans="1:14" x14ac:dyDescent="0.2">
      <c r="A6940" s="9"/>
      <c r="B6940" s="9"/>
      <c r="C6940" s="9"/>
      <c r="D6940" s="9"/>
      <c r="E6940" s="9"/>
      <c r="F6940" s="9"/>
      <c r="G6940" s="9"/>
      <c r="H6940" s="9"/>
      <c r="I6940" s="9"/>
      <c r="J6940" s="9"/>
      <c r="K6940" s="9"/>
      <c r="L6940" s="9"/>
      <c r="M6940" s="9"/>
      <c r="N6940" s="9"/>
    </row>
    <row r="6941" spans="1:14" x14ac:dyDescent="0.2">
      <c r="A6941" s="9"/>
      <c r="B6941" s="9"/>
      <c r="C6941" s="9"/>
      <c r="D6941" s="9"/>
      <c r="E6941" s="9"/>
      <c r="F6941" s="9"/>
      <c r="G6941" s="9"/>
      <c r="H6941" s="9"/>
      <c r="I6941" s="9"/>
      <c r="J6941" s="9"/>
      <c r="K6941" s="9"/>
      <c r="L6941" s="9"/>
      <c r="M6941" s="9"/>
      <c r="N6941" s="9"/>
    </row>
    <row r="6942" spans="1:14" x14ac:dyDescent="0.2">
      <c r="A6942" s="9"/>
      <c r="B6942" s="9"/>
      <c r="C6942" s="9"/>
      <c r="D6942" s="9"/>
      <c r="E6942" s="9"/>
      <c r="F6942" s="9"/>
      <c r="G6942" s="9"/>
      <c r="H6942" s="9"/>
      <c r="I6942" s="9"/>
      <c r="J6942" s="9"/>
      <c r="K6942" s="9"/>
      <c r="L6942" s="9"/>
      <c r="M6942" s="9"/>
      <c r="N6942" s="9"/>
    </row>
    <row r="6943" spans="1:14" x14ac:dyDescent="0.2">
      <c r="A6943" s="9"/>
      <c r="B6943" s="9"/>
      <c r="C6943" s="9"/>
      <c r="D6943" s="9"/>
      <c r="E6943" s="9"/>
      <c r="F6943" s="9"/>
      <c r="G6943" s="9"/>
      <c r="H6943" s="9"/>
      <c r="I6943" s="9"/>
      <c r="J6943" s="9"/>
      <c r="K6943" s="9"/>
      <c r="L6943" s="9"/>
      <c r="M6943" s="9"/>
      <c r="N6943" s="9"/>
    </row>
    <row r="6944" spans="1:14" x14ac:dyDescent="0.2">
      <c r="A6944" s="9"/>
      <c r="B6944" s="9"/>
      <c r="C6944" s="9"/>
      <c r="D6944" s="9"/>
      <c r="E6944" s="9"/>
      <c r="F6944" s="9"/>
      <c r="G6944" s="9"/>
      <c r="H6944" s="9"/>
      <c r="I6944" s="9"/>
      <c r="J6944" s="9"/>
      <c r="K6944" s="9"/>
      <c r="L6944" s="9"/>
      <c r="M6944" s="9"/>
      <c r="N6944" s="9"/>
    </row>
    <row r="6945" spans="1:14" x14ac:dyDescent="0.2">
      <c r="A6945" s="9"/>
      <c r="B6945" s="9"/>
      <c r="C6945" s="9"/>
      <c r="D6945" s="9"/>
      <c r="E6945" s="9"/>
      <c r="F6945" s="9"/>
      <c r="G6945" s="9"/>
      <c r="H6945" s="9"/>
      <c r="I6945" s="9"/>
      <c r="J6945" s="9"/>
      <c r="K6945" s="9"/>
      <c r="L6945" s="9"/>
      <c r="M6945" s="9"/>
      <c r="N6945" s="9"/>
    </row>
    <row r="6946" spans="1:14" x14ac:dyDescent="0.2">
      <c r="A6946" s="9"/>
      <c r="B6946" s="9"/>
      <c r="C6946" s="9"/>
      <c r="D6946" s="9"/>
      <c r="E6946" s="9"/>
      <c r="F6946" s="9"/>
      <c r="G6946" s="9"/>
      <c r="H6946" s="9"/>
      <c r="I6946" s="9"/>
      <c r="J6946" s="9"/>
      <c r="K6946" s="9"/>
      <c r="L6946" s="9"/>
      <c r="M6946" s="9"/>
      <c r="N6946" s="9"/>
    </row>
    <row r="6947" spans="1:14" x14ac:dyDescent="0.2">
      <c r="A6947" s="9"/>
      <c r="B6947" s="9"/>
      <c r="C6947" s="9"/>
      <c r="D6947" s="9"/>
      <c r="E6947" s="9"/>
      <c r="F6947" s="9"/>
      <c r="G6947" s="9"/>
      <c r="H6947" s="9"/>
      <c r="I6947" s="9"/>
      <c r="J6947" s="9"/>
      <c r="K6947" s="9"/>
      <c r="L6947" s="9"/>
      <c r="M6947" s="9"/>
      <c r="N6947" s="9"/>
    </row>
    <row r="6948" spans="1:14" x14ac:dyDescent="0.2">
      <c r="A6948" s="9"/>
      <c r="B6948" s="9"/>
      <c r="C6948" s="9"/>
      <c r="D6948" s="9"/>
      <c r="E6948" s="9"/>
      <c r="F6948" s="9"/>
      <c r="G6948" s="9"/>
      <c r="H6948" s="9"/>
      <c r="I6948" s="9"/>
      <c r="J6948" s="9"/>
      <c r="K6948" s="9"/>
      <c r="L6948" s="9"/>
      <c r="M6948" s="9"/>
      <c r="N6948" s="9"/>
    </row>
    <row r="6949" spans="1:14" x14ac:dyDescent="0.2">
      <c r="A6949" s="9"/>
      <c r="B6949" s="9"/>
      <c r="C6949" s="9"/>
      <c r="D6949" s="9"/>
      <c r="E6949" s="9"/>
      <c r="F6949" s="9"/>
      <c r="G6949" s="9"/>
      <c r="H6949" s="9"/>
      <c r="I6949" s="9"/>
      <c r="J6949" s="9"/>
      <c r="K6949" s="9"/>
      <c r="L6949" s="9"/>
      <c r="M6949" s="9"/>
      <c r="N6949" s="9"/>
    </row>
    <row r="6950" spans="1:14" x14ac:dyDescent="0.2">
      <c r="A6950" s="9"/>
      <c r="B6950" s="9"/>
      <c r="C6950" s="9"/>
      <c r="D6950" s="9"/>
      <c r="E6950" s="9"/>
      <c r="F6950" s="9"/>
      <c r="G6950" s="9"/>
      <c r="H6950" s="9"/>
      <c r="I6950" s="9"/>
      <c r="J6950" s="9"/>
      <c r="K6950" s="9"/>
      <c r="L6950" s="9"/>
      <c r="M6950" s="9"/>
      <c r="N6950" s="9"/>
    </row>
    <row r="6951" spans="1:14" x14ac:dyDescent="0.2">
      <c r="A6951" s="9"/>
      <c r="B6951" s="9"/>
      <c r="C6951" s="9"/>
      <c r="D6951" s="9"/>
      <c r="E6951" s="9"/>
      <c r="F6951" s="9"/>
      <c r="G6951" s="9"/>
      <c r="H6951" s="9"/>
      <c r="I6951" s="9"/>
      <c r="J6951" s="9"/>
      <c r="K6951" s="9"/>
      <c r="L6951" s="9"/>
      <c r="M6951" s="9"/>
      <c r="N6951" s="9"/>
    </row>
    <row r="6952" spans="1:14" x14ac:dyDescent="0.2">
      <c r="A6952" s="9"/>
      <c r="B6952" s="9"/>
      <c r="C6952" s="9"/>
      <c r="D6952" s="9"/>
      <c r="E6952" s="9"/>
      <c r="F6952" s="9"/>
      <c r="G6952" s="9"/>
      <c r="H6952" s="9"/>
      <c r="I6952" s="9"/>
      <c r="J6952" s="9"/>
      <c r="K6952" s="9"/>
      <c r="L6952" s="9"/>
      <c r="M6952" s="9"/>
      <c r="N6952" s="9"/>
    </row>
    <row r="6953" spans="1:14" x14ac:dyDescent="0.2">
      <c r="A6953" s="9"/>
      <c r="B6953" s="9"/>
      <c r="C6953" s="9"/>
      <c r="D6953" s="9"/>
      <c r="E6953" s="9"/>
      <c r="F6953" s="9"/>
      <c r="G6953" s="9"/>
      <c r="H6953" s="9"/>
      <c r="I6953" s="9"/>
      <c r="J6953" s="9"/>
      <c r="K6953" s="9"/>
      <c r="L6953" s="9"/>
      <c r="M6953" s="9"/>
      <c r="N6953" s="9"/>
    </row>
    <row r="6954" spans="1:14" x14ac:dyDescent="0.2">
      <c r="A6954" s="9"/>
      <c r="B6954" s="9"/>
      <c r="C6954" s="9"/>
      <c r="D6954" s="9"/>
      <c r="E6954" s="9"/>
      <c r="F6954" s="9"/>
      <c r="G6954" s="9"/>
      <c r="H6954" s="9"/>
      <c r="I6954" s="9"/>
      <c r="J6954" s="9"/>
      <c r="K6954" s="9"/>
      <c r="L6954" s="9"/>
      <c r="M6954" s="9"/>
      <c r="N6954" s="9"/>
    </row>
    <row r="6955" spans="1:14" x14ac:dyDescent="0.2">
      <c r="A6955" s="9"/>
      <c r="B6955" s="9"/>
      <c r="C6955" s="9"/>
      <c r="D6955" s="9"/>
      <c r="E6955" s="9"/>
      <c r="F6955" s="9"/>
      <c r="G6955" s="9"/>
      <c r="H6955" s="9"/>
      <c r="I6955" s="9"/>
      <c r="J6955" s="9"/>
      <c r="K6955" s="9"/>
      <c r="L6955" s="9"/>
      <c r="M6955" s="9"/>
      <c r="N6955" s="9"/>
    </row>
    <row r="6956" spans="1:14" x14ac:dyDescent="0.2">
      <c r="A6956" s="9"/>
      <c r="B6956" s="9"/>
      <c r="C6956" s="9"/>
      <c r="D6956" s="9"/>
      <c r="E6956" s="9"/>
      <c r="F6956" s="9"/>
      <c r="G6956" s="9"/>
      <c r="H6956" s="9"/>
      <c r="I6956" s="9"/>
      <c r="J6956" s="9"/>
      <c r="K6956" s="9"/>
      <c r="L6956" s="9"/>
      <c r="M6956" s="9"/>
      <c r="N6956" s="9"/>
    </row>
    <row r="6957" spans="1:14" x14ac:dyDescent="0.2">
      <c r="A6957" s="9"/>
      <c r="B6957" s="9"/>
      <c r="C6957" s="9"/>
      <c r="D6957" s="9"/>
      <c r="E6957" s="9"/>
      <c r="F6957" s="9"/>
      <c r="G6957" s="9"/>
      <c r="H6957" s="9"/>
      <c r="I6957" s="9"/>
      <c r="J6957" s="9"/>
      <c r="K6957" s="9"/>
      <c r="L6957" s="9"/>
      <c r="M6957" s="9"/>
      <c r="N6957" s="9"/>
    </row>
    <row r="6958" spans="1:14" x14ac:dyDescent="0.2">
      <c r="A6958" s="9"/>
      <c r="B6958" s="9"/>
      <c r="C6958" s="9"/>
      <c r="D6958" s="9"/>
      <c r="E6958" s="9"/>
      <c r="F6958" s="9"/>
      <c r="G6958" s="9"/>
      <c r="H6958" s="9"/>
      <c r="I6958" s="9"/>
      <c r="J6958" s="9"/>
      <c r="K6958" s="9"/>
      <c r="L6958" s="9"/>
      <c r="M6958" s="9"/>
      <c r="N6958" s="9"/>
    </row>
    <row r="6959" spans="1:14" x14ac:dyDescent="0.2">
      <c r="A6959" s="9"/>
      <c r="B6959" s="9"/>
      <c r="C6959" s="9"/>
      <c r="D6959" s="9"/>
      <c r="E6959" s="9"/>
      <c r="F6959" s="9"/>
      <c r="G6959" s="9"/>
      <c r="H6959" s="9"/>
      <c r="I6959" s="9"/>
      <c r="J6959" s="9"/>
      <c r="K6959" s="9"/>
      <c r="L6959" s="9"/>
      <c r="M6959" s="9"/>
      <c r="N6959" s="9"/>
    </row>
    <row r="6960" spans="1:14" x14ac:dyDescent="0.2">
      <c r="A6960" s="9"/>
      <c r="B6960" s="9"/>
      <c r="C6960" s="9"/>
      <c r="D6960" s="9"/>
      <c r="E6960" s="9"/>
      <c r="F6960" s="9"/>
      <c r="G6960" s="9"/>
      <c r="H6960" s="9"/>
      <c r="I6960" s="9"/>
      <c r="J6960" s="9"/>
      <c r="K6960" s="9"/>
      <c r="L6960" s="9"/>
      <c r="M6960" s="9"/>
      <c r="N6960" s="9"/>
    </row>
    <row r="6961" spans="1:14" x14ac:dyDescent="0.2">
      <c r="A6961" s="9"/>
      <c r="B6961" s="9"/>
      <c r="C6961" s="9"/>
      <c r="D6961" s="9"/>
      <c r="E6961" s="9"/>
      <c r="F6961" s="9"/>
      <c r="G6961" s="9"/>
      <c r="H6961" s="9"/>
      <c r="I6961" s="9"/>
      <c r="J6961" s="9"/>
      <c r="K6961" s="9"/>
      <c r="L6961" s="9"/>
      <c r="M6961" s="9"/>
      <c r="N6961" s="9"/>
    </row>
    <row r="6962" spans="1:14" x14ac:dyDescent="0.2">
      <c r="A6962" s="9"/>
      <c r="B6962" s="9"/>
      <c r="C6962" s="9"/>
      <c r="D6962" s="9"/>
      <c r="E6962" s="9"/>
      <c r="F6962" s="9"/>
      <c r="G6962" s="9"/>
      <c r="H6962" s="9"/>
      <c r="I6962" s="9"/>
      <c r="J6962" s="9"/>
      <c r="K6962" s="9"/>
      <c r="L6962" s="9"/>
      <c r="M6962" s="9"/>
      <c r="N6962" s="9"/>
    </row>
    <row r="6963" spans="1:14" x14ac:dyDescent="0.2">
      <c r="A6963" s="9"/>
      <c r="B6963" s="9"/>
      <c r="C6963" s="9"/>
      <c r="D6963" s="9"/>
      <c r="E6963" s="9"/>
      <c r="F6963" s="9"/>
      <c r="G6963" s="9"/>
      <c r="H6963" s="9"/>
      <c r="I6963" s="9"/>
      <c r="J6963" s="9"/>
      <c r="K6963" s="9"/>
      <c r="L6963" s="9"/>
      <c r="M6963" s="9"/>
      <c r="N6963" s="9"/>
    </row>
    <row r="6964" spans="1:14" x14ac:dyDescent="0.2">
      <c r="A6964" s="9"/>
      <c r="B6964" s="9"/>
      <c r="C6964" s="9"/>
      <c r="D6964" s="9"/>
      <c r="E6964" s="9"/>
      <c r="F6964" s="9"/>
      <c r="G6964" s="9"/>
      <c r="H6964" s="9"/>
      <c r="I6964" s="9"/>
      <c r="J6964" s="9"/>
      <c r="K6964" s="9"/>
      <c r="L6964" s="9"/>
      <c r="M6964" s="9"/>
      <c r="N6964" s="9"/>
    </row>
    <row r="6965" spans="1:14" x14ac:dyDescent="0.2">
      <c r="A6965" s="9"/>
      <c r="B6965" s="9"/>
      <c r="C6965" s="9"/>
      <c r="D6965" s="9"/>
      <c r="E6965" s="9"/>
      <c r="F6965" s="9"/>
      <c r="G6965" s="9"/>
      <c r="H6965" s="9"/>
      <c r="I6965" s="9"/>
      <c r="J6965" s="9"/>
      <c r="K6965" s="9"/>
      <c r="L6965" s="9"/>
      <c r="M6965" s="9"/>
      <c r="N6965" s="9"/>
    </row>
    <row r="6966" spans="1:14" x14ac:dyDescent="0.2">
      <c r="A6966" s="9"/>
      <c r="B6966" s="9"/>
      <c r="C6966" s="9"/>
      <c r="D6966" s="9"/>
      <c r="E6966" s="9"/>
      <c r="F6966" s="9"/>
      <c r="G6966" s="9"/>
      <c r="H6966" s="9"/>
      <c r="I6966" s="9"/>
      <c r="J6966" s="9"/>
      <c r="K6966" s="9"/>
      <c r="L6966" s="9"/>
      <c r="M6966" s="9"/>
      <c r="N6966" s="9"/>
    </row>
    <row r="6967" spans="1:14" x14ac:dyDescent="0.2">
      <c r="A6967" s="9"/>
      <c r="B6967" s="9"/>
      <c r="C6967" s="9"/>
      <c r="D6967" s="9"/>
      <c r="E6967" s="9"/>
      <c r="F6967" s="9"/>
      <c r="G6967" s="9"/>
      <c r="H6967" s="9"/>
      <c r="I6967" s="9"/>
      <c r="J6967" s="9"/>
      <c r="K6967" s="9"/>
      <c r="L6967" s="9"/>
      <c r="M6967" s="9"/>
      <c r="N6967" s="9"/>
    </row>
    <row r="6968" spans="1:14" x14ac:dyDescent="0.2">
      <c r="A6968" s="9"/>
      <c r="B6968" s="9"/>
      <c r="C6968" s="9"/>
      <c r="D6968" s="9"/>
      <c r="E6968" s="9"/>
      <c r="F6968" s="9"/>
      <c r="G6968" s="9"/>
      <c r="H6968" s="9"/>
      <c r="I6968" s="9"/>
      <c r="J6968" s="9"/>
      <c r="K6968" s="9"/>
      <c r="L6968" s="9"/>
      <c r="M6968" s="9"/>
      <c r="N6968" s="9"/>
    </row>
    <row r="6969" spans="1:14" x14ac:dyDescent="0.2">
      <c r="A6969" s="9"/>
      <c r="B6969" s="9"/>
      <c r="C6969" s="9"/>
      <c r="D6969" s="9"/>
      <c r="E6969" s="9"/>
      <c r="F6969" s="9"/>
      <c r="G6969" s="9"/>
      <c r="H6969" s="9"/>
      <c r="I6969" s="9"/>
      <c r="J6969" s="9"/>
      <c r="K6969" s="9"/>
      <c r="L6969" s="9"/>
      <c r="M6969" s="9"/>
      <c r="N6969" s="9"/>
    </row>
    <row r="6970" spans="1:14" x14ac:dyDescent="0.2">
      <c r="A6970" s="9"/>
      <c r="B6970" s="9"/>
      <c r="C6970" s="9"/>
      <c r="D6970" s="9"/>
      <c r="E6970" s="9"/>
      <c r="F6970" s="9"/>
      <c r="G6970" s="9"/>
      <c r="H6970" s="9"/>
      <c r="I6970" s="9"/>
      <c r="J6970" s="9"/>
      <c r="K6970" s="9"/>
      <c r="L6970" s="9"/>
      <c r="M6970" s="9"/>
      <c r="N6970" s="9"/>
    </row>
    <row r="6971" spans="1:14" x14ac:dyDescent="0.2">
      <c r="A6971" s="9"/>
      <c r="B6971" s="9"/>
      <c r="C6971" s="9"/>
      <c r="D6971" s="9"/>
      <c r="E6971" s="9"/>
      <c r="F6971" s="9"/>
      <c r="G6971" s="9"/>
      <c r="H6971" s="9"/>
      <c r="I6971" s="9"/>
      <c r="J6971" s="9"/>
      <c r="K6971" s="9"/>
      <c r="L6971" s="9"/>
      <c r="M6971" s="9"/>
      <c r="N6971" s="9"/>
    </row>
    <row r="6972" spans="1:14" x14ac:dyDescent="0.2">
      <c r="A6972" s="9"/>
      <c r="B6972" s="9"/>
      <c r="C6972" s="9"/>
      <c r="D6972" s="9"/>
      <c r="E6972" s="9"/>
      <c r="F6972" s="9"/>
      <c r="G6972" s="9"/>
      <c r="H6972" s="9"/>
      <c r="I6972" s="9"/>
      <c r="J6972" s="9"/>
      <c r="K6972" s="9"/>
      <c r="L6972" s="9"/>
      <c r="M6972" s="9"/>
      <c r="N6972" s="9"/>
    </row>
    <row r="6973" spans="1:14" x14ac:dyDescent="0.2">
      <c r="A6973" s="9"/>
      <c r="B6973" s="9"/>
      <c r="C6973" s="9"/>
      <c r="D6973" s="9"/>
      <c r="E6973" s="9"/>
      <c r="F6973" s="9"/>
      <c r="G6973" s="9"/>
      <c r="H6973" s="9"/>
      <c r="I6973" s="9"/>
      <c r="J6973" s="9"/>
      <c r="K6973" s="9"/>
      <c r="L6973" s="9"/>
      <c r="M6973" s="9"/>
      <c r="N6973" s="9"/>
    </row>
    <row r="6974" spans="1:14" x14ac:dyDescent="0.2">
      <c r="A6974" s="9"/>
      <c r="B6974" s="9"/>
      <c r="C6974" s="9"/>
      <c r="D6974" s="9"/>
      <c r="E6974" s="9"/>
      <c r="F6974" s="9"/>
      <c r="G6974" s="9"/>
      <c r="H6974" s="9"/>
      <c r="I6974" s="9"/>
      <c r="J6974" s="9"/>
      <c r="K6974" s="9"/>
      <c r="L6974" s="9"/>
      <c r="M6974" s="9"/>
      <c r="N6974" s="9"/>
    </row>
    <row r="6975" spans="1:14" x14ac:dyDescent="0.2">
      <c r="A6975" s="9"/>
      <c r="B6975" s="9"/>
      <c r="C6975" s="9"/>
      <c r="D6975" s="9"/>
      <c r="E6975" s="9"/>
      <c r="F6975" s="9"/>
      <c r="G6975" s="9"/>
      <c r="H6975" s="9"/>
      <c r="I6975" s="9"/>
      <c r="J6975" s="9"/>
      <c r="K6975" s="9"/>
      <c r="L6975" s="9"/>
      <c r="M6975" s="9"/>
      <c r="N6975" s="9"/>
    </row>
    <row r="6976" spans="1:14" x14ac:dyDescent="0.2">
      <c r="A6976" s="9"/>
      <c r="B6976" s="9"/>
      <c r="C6976" s="9"/>
      <c r="D6976" s="9"/>
      <c r="E6976" s="9"/>
      <c r="F6976" s="9"/>
      <c r="G6976" s="9"/>
      <c r="H6976" s="9"/>
      <c r="I6976" s="9"/>
      <c r="J6976" s="9"/>
      <c r="K6976" s="9"/>
      <c r="L6976" s="9"/>
      <c r="M6976" s="9"/>
      <c r="N6976" s="9"/>
    </row>
    <row r="6977" spans="1:14" x14ac:dyDescent="0.2">
      <c r="A6977" s="9"/>
      <c r="B6977" s="9"/>
      <c r="C6977" s="9"/>
      <c r="D6977" s="9"/>
      <c r="E6977" s="9"/>
      <c r="F6977" s="9"/>
      <c r="G6977" s="9"/>
      <c r="H6977" s="9"/>
      <c r="I6977" s="9"/>
      <c r="J6977" s="9"/>
      <c r="K6977" s="9"/>
      <c r="L6977" s="9"/>
      <c r="M6977" s="9"/>
      <c r="N6977" s="9"/>
    </row>
    <row r="6978" spans="1:14" x14ac:dyDescent="0.2">
      <c r="A6978" s="9"/>
      <c r="B6978" s="9"/>
      <c r="C6978" s="9"/>
      <c r="D6978" s="9"/>
      <c r="E6978" s="9"/>
      <c r="F6978" s="9"/>
      <c r="G6978" s="9"/>
      <c r="H6978" s="9"/>
      <c r="I6978" s="9"/>
      <c r="J6978" s="9"/>
      <c r="K6978" s="9"/>
      <c r="L6978" s="9"/>
      <c r="M6978" s="9"/>
      <c r="N6978" s="9"/>
    </row>
    <row r="6979" spans="1:14" x14ac:dyDescent="0.2">
      <c r="A6979" s="9"/>
      <c r="B6979" s="9"/>
      <c r="C6979" s="9"/>
      <c r="D6979" s="9"/>
      <c r="E6979" s="9"/>
      <c r="F6979" s="9"/>
      <c r="G6979" s="9"/>
      <c r="H6979" s="9"/>
      <c r="I6979" s="9"/>
      <c r="J6979" s="9"/>
      <c r="K6979" s="9"/>
      <c r="L6979" s="9"/>
      <c r="M6979" s="9"/>
      <c r="N6979" s="9"/>
    </row>
    <row r="6980" spans="1:14" x14ac:dyDescent="0.2">
      <c r="A6980" s="9"/>
      <c r="B6980" s="9"/>
      <c r="C6980" s="9"/>
      <c r="D6980" s="9"/>
      <c r="E6980" s="9"/>
      <c r="F6980" s="9"/>
      <c r="G6980" s="9"/>
      <c r="H6980" s="9"/>
      <c r="I6980" s="9"/>
      <c r="J6980" s="9"/>
      <c r="K6980" s="9"/>
      <c r="L6980" s="9"/>
      <c r="M6980" s="9"/>
      <c r="N6980" s="9"/>
    </row>
    <row r="6981" spans="1:14" x14ac:dyDescent="0.2">
      <c r="A6981" s="9"/>
      <c r="B6981" s="9"/>
      <c r="C6981" s="9"/>
      <c r="D6981" s="9"/>
      <c r="E6981" s="9"/>
      <c r="F6981" s="9"/>
      <c r="G6981" s="9"/>
      <c r="H6981" s="9"/>
      <c r="I6981" s="9"/>
      <c r="J6981" s="9"/>
      <c r="K6981" s="9"/>
      <c r="L6981" s="9"/>
      <c r="M6981" s="9"/>
      <c r="N6981" s="9"/>
    </row>
    <row r="6982" spans="1:14" x14ac:dyDescent="0.2">
      <c r="A6982" s="9"/>
      <c r="B6982" s="9"/>
      <c r="C6982" s="9"/>
      <c r="D6982" s="9"/>
      <c r="E6982" s="9"/>
      <c r="F6982" s="9"/>
      <c r="G6982" s="9"/>
      <c r="H6982" s="9"/>
      <c r="I6982" s="9"/>
      <c r="J6982" s="9"/>
      <c r="K6982" s="9"/>
      <c r="L6982" s="9"/>
      <c r="M6982" s="9"/>
      <c r="N6982" s="9"/>
    </row>
    <row r="6983" spans="1:14" x14ac:dyDescent="0.2">
      <c r="A6983" s="9"/>
      <c r="B6983" s="9"/>
      <c r="C6983" s="9"/>
      <c r="D6983" s="9"/>
      <c r="E6983" s="9"/>
      <c r="F6983" s="9"/>
      <c r="G6983" s="9"/>
      <c r="H6983" s="9"/>
      <c r="I6983" s="9"/>
      <c r="J6983" s="9"/>
      <c r="K6983" s="9"/>
      <c r="L6983" s="9"/>
      <c r="M6983" s="9"/>
      <c r="N6983" s="9"/>
    </row>
    <row r="6984" spans="1:14" x14ac:dyDescent="0.2">
      <c r="A6984" s="9"/>
      <c r="B6984" s="9"/>
      <c r="C6984" s="9"/>
      <c r="D6984" s="9"/>
      <c r="E6984" s="9"/>
      <c r="F6984" s="9"/>
      <c r="G6984" s="9"/>
      <c r="H6984" s="9"/>
      <c r="I6984" s="9"/>
      <c r="J6984" s="9"/>
      <c r="K6984" s="9"/>
      <c r="L6984" s="9"/>
      <c r="M6984" s="9"/>
      <c r="N6984" s="9"/>
    </row>
    <row r="6985" spans="1:14" x14ac:dyDescent="0.2">
      <c r="A6985" s="9"/>
      <c r="B6985" s="9"/>
      <c r="C6985" s="9"/>
      <c r="D6985" s="9"/>
      <c r="E6985" s="9"/>
      <c r="F6985" s="9"/>
      <c r="G6985" s="9"/>
      <c r="H6985" s="9"/>
      <c r="I6985" s="9"/>
      <c r="J6985" s="9"/>
      <c r="K6985" s="9"/>
      <c r="L6985" s="9"/>
      <c r="M6985" s="9"/>
      <c r="N6985" s="9"/>
    </row>
    <row r="6986" spans="1:14" x14ac:dyDescent="0.2">
      <c r="A6986" s="9"/>
      <c r="B6986" s="9"/>
      <c r="C6986" s="9"/>
      <c r="D6986" s="9"/>
      <c r="E6986" s="9"/>
      <c r="F6986" s="9"/>
      <c r="G6986" s="9"/>
      <c r="H6986" s="9"/>
      <c r="I6986" s="9"/>
      <c r="J6986" s="9"/>
      <c r="K6986" s="9"/>
      <c r="L6986" s="9"/>
      <c r="M6986" s="9"/>
      <c r="N6986" s="9"/>
    </row>
    <row r="6987" spans="1:14" x14ac:dyDescent="0.2">
      <c r="A6987" s="9"/>
      <c r="B6987" s="9"/>
      <c r="C6987" s="9"/>
      <c r="D6987" s="9"/>
      <c r="E6987" s="9"/>
      <c r="F6987" s="9"/>
      <c r="G6987" s="9"/>
      <c r="H6987" s="9"/>
      <c r="I6987" s="9"/>
      <c r="J6987" s="9"/>
      <c r="K6987" s="9"/>
      <c r="L6987" s="9"/>
      <c r="M6987" s="9"/>
      <c r="N6987" s="9"/>
    </row>
    <row r="6988" spans="1:14" x14ac:dyDescent="0.2">
      <c r="A6988" s="9"/>
      <c r="B6988" s="9"/>
      <c r="C6988" s="9"/>
      <c r="D6988" s="9"/>
      <c r="E6988" s="9"/>
      <c r="F6988" s="9"/>
      <c r="G6988" s="9"/>
      <c r="H6988" s="9"/>
      <c r="I6988" s="9"/>
      <c r="J6988" s="9"/>
      <c r="K6988" s="9"/>
      <c r="L6988" s="9"/>
      <c r="M6988" s="9"/>
      <c r="N6988" s="9"/>
    </row>
    <row r="6989" spans="1:14" x14ac:dyDescent="0.2">
      <c r="A6989" s="9"/>
      <c r="B6989" s="9"/>
      <c r="C6989" s="9"/>
      <c r="D6989" s="9"/>
      <c r="E6989" s="9"/>
      <c r="F6989" s="9"/>
      <c r="G6989" s="9"/>
      <c r="H6989" s="9"/>
      <c r="I6989" s="9"/>
      <c r="J6989" s="9"/>
      <c r="K6989" s="9"/>
      <c r="L6989" s="9"/>
      <c r="M6989" s="9"/>
      <c r="N6989" s="9"/>
    </row>
    <row r="6990" spans="1:14" x14ac:dyDescent="0.2">
      <c r="A6990" s="9"/>
      <c r="B6990" s="9"/>
      <c r="C6990" s="9"/>
      <c r="D6990" s="9"/>
      <c r="E6990" s="9"/>
      <c r="F6990" s="9"/>
      <c r="G6990" s="9"/>
      <c r="H6990" s="9"/>
      <c r="I6990" s="9"/>
      <c r="J6990" s="9"/>
      <c r="K6990" s="9"/>
      <c r="L6990" s="9"/>
      <c r="M6990" s="9"/>
      <c r="N6990" s="9"/>
    </row>
    <row r="6991" spans="1:14" x14ac:dyDescent="0.2">
      <c r="A6991" s="9"/>
      <c r="B6991" s="9"/>
      <c r="C6991" s="9"/>
      <c r="D6991" s="9"/>
      <c r="E6991" s="9"/>
      <c r="F6991" s="9"/>
      <c r="G6991" s="9"/>
      <c r="H6991" s="9"/>
      <c r="I6991" s="9"/>
      <c r="J6991" s="9"/>
      <c r="K6991" s="9"/>
      <c r="L6991" s="9"/>
      <c r="M6991" s="9"/>
      <c r="N6991" s="9"/>
    </row>
    <row r="6992" spans="1:14" x14ac:dyDescent="0.2">
      <c r="A6992" s="9"/>
      <c r="B6992" s="9"/>
      <c r="C6992" s="9"/>
      <c r="D6992" s="9"/>
      <c r="E6992" s="9"/>
      <c r="F6992" s="9"/>
      <c r="G6992" s="9"/>
      <c r="H6992" s="9"/>
      <c r="I6992" s="9"/>
      <c r="J6992" s="9"/>
      <c r="K6992" s="9"/>
      <c r="L6992" s="9"/>
      <c r="M6992" s="9"/>
      <c r="N6992" s="9"/>
    </row>
    <row r="6993" spans="1:14" x14ac:dyDescent="0.2">
      <c r="A6993" s="9"/>
      <c r="B6993" s="9"/>
      <c r="C6993" s="9"/>
      <c r="D6993" s="9"/>
      <c r="E6993" s="9"/>
      <c r="F6993" s="9"/>
      <c r="G6993" s="9"/>
      <c r="H6993" s="9"/>
      <c r="I6993" s="9"/>
      <c r="J6993" s="9"/>
      <c r="K6993" s="9"/>
      <c r="L6993" s="9"/>
      <c r="M6993" s="9"/>
      <c r="N6993" s="9"/>
    </row>
    <row r="6994" spans="1:14" x14ac:dyDescent="0.2">
      <c r="A6994" s="9"/>
      <c r="B6994" s="9"/>
      <c r="C6994" s="9"/>
      <c r="D6994" s="9"/>
      <c r="E6994" s="9"/>
      <c r="F6994" s="9"/>
      <c r="G6994" s="9"/>
      <c r="H6994" s="9"/>
      <c r="I6994" s="9"/>
      <c r="J6994" s="9"/>
      <c r="K6994" s="9"/>
      <c r="L6994" s="9"/>
      <c r="M6994" s="9"/>
      <c r="N6994" s="9"/>
    </row>
    <row r="6995" spans="1:14" x14ac:dyDescent="0.2">
      <c r="A6995" s="9"/>
      <c r="B6995" s="9"/>
      <c r="C6995" s="9"/>
      <c r="D6995" s="9"/>
      <c r="E6995" s="9"/>
      <c r="F6995" s="9"/>
      <c r="G6995" s="9"/>
      <c r="H6995" s="9"/>
      <c r="I6995" s="9"/>
      <c r="J6995" s="9"/>
      <c r="K6995" s="9"/>
      <c r="L6995" s="9"/>
      <c r="M6995" s="9"/>
      <c r="N6995" s="9"/>
    </row>
    <row r="6996" spans="1:14" x14ac:dyDescent="0.2">
      <c r="A6996" s="9"/>
      <c r="B6996" s="9"/>
      <c r="C6996" s="9"/>
      <c r="D6996" s="9"/>
      <c r="E6996" s="9"/>
      <c r="F6996" s="9"/>
      <c r="G6996" s="9"/>
      <c r="H6996" s="9"/>
      <c r="I6996" s="9"/>
      <c r="J6996" s="9"/>
      <c r="K6996" s="9"/>
      <c r="L6996" s="9"/>
      <c r="M6996" s="9"/>
      <c r="N6996" s="9"/>
    </row>
    <row r="6997" spans="1:14" x14ac:dyDescent="0.2">
      <c r="A6997" s="9"/>
      <c r="B6997" s="9"/>
      <c r="C6997" s="9"/>
      <c r="D6997" s="9"/>
      <c r="E6997" s="9"/>
      <c r="F6997" s="9"/>
      <c r="G6997" s="9"/>
      <c r="H6997" s="9"/>
      <c r="I6997" s="9"/>
      <c r="J6997" s="9"/>
      <c r="K6997" s="9"/>
      <c r="L6997" s="9"/>
      <c r="M6997" s="9"/>
      <c r="N6997" s="9"/>
    </row>
    <row r="6998" spans="1:14" x14ac:dyDescent="0.2">
      <c r="A6998" s="9"/>
      <c r="B6998" s="9"/>
      <c r="C6998" s="9"/>
      <c r="D6998" s="9"/>
      <c r="E6998" s="9"/>
      <c r="F6998" s="9"/>
      <c r="G6998" s="9"/>
      <c r="H6998" s="9"/>
      <c r="I6998" s="9"/>
      <c r="J6998" s="9"/>
      <c r="K6998" s="9"/>
      <c r="L6998" s="9"/>
      <c r="M6998" s="9"/>
      <c r="N6998" s="9"/>
    </row>
    <row r="6999" spans="1:14" x14ac:dyDescent="0.2">
      <c r="A6999" s="9"/>
      <c r="B6999" s="9"/>
      <c r="C6999" s="9"/>
      <c r="D6999" s="9"/>
      <c r="E6999" s="9"/>
      <c r="F6999" s="9"/>
      <c r="G6999" s="9"/>
      <c r="H6999" s="9"/>
      <c r="I6999" s="9"/>
      <c r="J6999" s="9"/>
      <c r="K6999" s="9"/>
      <c r="L6999" s="9"/>
      <c r="M6999" s="9"/>
      <c r="N6999" s="9"/>
    </row>
    <row r="7000" spans="1:14" x14ac:dyDescent="0.2">
      <c r="A7000" s="9"/>
      <c r="B7000" s="9"/>
      <c r="C7000" s="9"/>
      <c r="D7000" s="9"/>
      <c r="E7000" s="9"/>
      <c r="F7000" s="9"/>
      <c r="G7000" s="9"/>
      <c r="H7000" s="9"/>
      <c r="I7000" s="9"/>
      <c r="J7000" s="9"/>
      <c r="K7000" s="9"/>
      <c r="L7000" s="9"/>
      <c r="M7000" s="9"/>
      <c r="N7000" s="9"/>
    </row>
    <row r="7001" spans="1:14" x14ac:dyDescent="0.2">
      <c r="A7001" s="9"/>
      <c r="B7001" s="9"/>
      <c r="C7001" s="9"/>
      <c r="D7001" s="9"/>
      <c r="E7001" s="9"/>
      <c r="F7001" s="9"/>
      <c r="G7001" s="9"/>
      <c r="H7001" s="9"/>
      <c r="I7001" s="9"/>
      <c r="J7001" s="9"/>
      <c r="K7001" s="9"/>
      <c r="L7001" s="9"/>
      <c r="M7001" s="9"/>
      <c r="N7001" s="9"/>
    </row>
    <row r="7002" spans="1:14" x14ac:dyDescent="0.2">
      <c r="A7002" s="9"/>
      <c r="B7002" s="9"/>
      <c r="C7002" s="9"/>
      <c r="D7002" s="9"/>
      <c r="E7002" s="9"/>
      <c r="F7002" s="9"/>
      <c r="G7002" s="9"/>
      <c r="H7002" s="9"/>
      <c r="I7002" s="9"/>
      <c r="J7002" s="9"/>
      <c r="K7002" s="9"/>
      <c r="L7002" s="9"/>
      <c r="M7002" s="9"/>
      <c r="N7002" s="9"/>
    </row>
    <row r="7003" spans="1:14" x14ac:dyDescent="0.2">
      <c r="A7003" s="9"/>
      <c r="B7003" s="9"/>
      <c r="C7003" s="9"/>
      <c r="D7003" s="9"/>
      <c r="E7003" s="9"/>
      <c r="F7003" s="9"/>
      <c r="G7003" s="9"/>
      <c r="H7003" s="9"/>
      <c r="I7003" s="9"/>
      <c r="J7003" s="9"/>
      <c r="K7003" s="9"/>
      <c r="L7003" s="9"/>
      <c r="M7003" s="9"/>
      <c r="N7003" s="9"/>
    </row>
    <row r="7004" spans="1:14" x14ac:dyDescent="0.2">
      <c r="A7004" s="9"/>
      <c r="B7004" s="9"/>
      <c r="C7004" s="9"/>
      <c r="D7004" s="9"/>
      <c r="E7004" s="9"/>
      <c r="F7004" s="9"/>
      <c r="G7004" s="9"/>
      <c r="H7004" s="9"/>
      <c r="I7004" s="9"/>
      <c r="J7004" s="9"/>
      <c r="K7004" s="9"/>
      <c r="L7004" s="9"/>
      <c r="M7004" s="9"/>
      <c r="N7004" s="9"/>
    </row>
    <row r="7005" spans="1:14" x14ac:dyDescent="0.2">
      <c r="A7005" s="9"/>
      <c r="B7005" s="9"/>
      <c r="C7005" s="9"/>
      <c r="D7005" s="9"/>
      <c r="E7005" s="9"/>
      <c r="F7005" s="9"/>
      <c r="G7005" s="9"/>
      <c r="H7005" s="9"/>
      <c r="I7005" s="9"/>
      <c r="J7005" s="9"/>
      <c r="K7005" s="9"/>
      <c r="L7005" s="9"/>
      <c r="M7005" s="9"/>
      <c r="N7005" s="9"/>
    </row>
    <row r="7006" spans="1:14" x14ac:dyDescent="0.2">
      <c r="A7006" s="9"/>
      <c r="B7006" s="9"/>
      <c r="C7006" s="9"/>
      <c r="D7006" s="9"/>
      <c r="E7006" s="9"/>
      <c r="F7006" s="9"/>
      <c r="G7006" s="9"/>
      <c r="H7006" s="9"/>
      <c r="I7006" s="9"/>
      <c r="J7006" s="9"/>
      <c r="K7006" s="9"/>
      <c r="L7006" s="9"/>
      <c r="M7006" s="9"/>
      <c r="N7006" s="9"/>
    </row>
    <row r="7007" spans="1:14" x14ac:dyDescent="0.2">
      <c r="A7007" s="9"/>
      <c r="B7007" s="9"/>
      <c r="C7007" s="9"/>
      <c r="D7007" s="9"/>
      <c r="E7007" s="9"/>
      <c r="F7007" s="9"/>
      <c r="G7007" s="9"/>
      <c r="H7007" s="9"/>
      <c r="I7007" s="9"/>
      <c r="J7007" s="9"/>
      <c r="K7007" s="9"/>
      <c r="L7007" s="9"/>
      <c r="M7007" s="9"/>
      <c r="N7007" s="9"/>
    </row>
    <row r="7008" spans="1:14" x14ac:dyDescent="0.2">
      <c r="A7008" s="9"/>
      <c r="B7008" s="9"/>
      <c r="C7008" s="9"/>
      <c r="D7008" s="9"/>
      <c r="E7008" s="9"/>
      <c r="F7008" s="9"/>
      <c r="G7008" s="9"/>
      <c r="H7008" s="9"/>
      <c r="I7008" s="9"/>
      <c r="J7008" s="9"/>
      <c r="K7008" s="9"/>
      <c r="L7008" s="9"/>
      <c r="M7008" s="9"/>
      <c r="N7008" s="9"/>
    </row>
    <row r="7009" spans="1:14" x14ac:dyDescent="0.2">
      <c r="A7009" s="9"/>
      <c r="B7009" s="9"/>
      <c r="C7009" s="9"/>
      <c r="D7009" s="9"/>
      <c r="E7009" s="9"/>
      <c r="F7009" s="9"/>
      <c r="G7009" s="9"/>
      <c r="H7009" s="9"/>
      <c r="I7009" s="9"/>
      <c r="J7009" s="9"/>
      <c r="K7009" s="9"/>
      <c r="L7009" s="9"/>
      <c r="M7009" s="9"/>
      <c r="N7009" s="9"/>
    </row>
    <row r="7010" spans="1:14" x14ac:dyDescent="0.2">
      <c r="A7010" s="9"/>
      <c r="B7010" s="9"/>
      <c r="C7010" s="9"/>
      <c r="D7010" s="9"/>
      <c r="E7010" s="9"/>
      <c r="F7010" s="9"/>
      <c r="G7010" s="9"/>
      <c r="H7010" s="9"/>
      <c r="I7010" s="9"/>
      <c r="J7010" s="9"/>
      <c r="K7010" s="9"/>
      <c r="L7010" s="9"/>
      <c r="M7010" s="9"/>
      <c r="N7010" s="9"/>
    </row>
    <row r="7011" spans="1:14" x14ac:dyDescent="0.2">
      <c r="A7011" s="9"/>
      <c r="B7011" s="9"/>
      <c r="C7011" s="9"/>
      <c r="D7011" s="9"/>
      <c r="E7011" s="9"/>
      <c r="F7011" s="9"/>
      <c r="G7011" s="9"/>
      <c r="H7011" s="9"/>
      <c r="I7011" s="9"/>
      <c r="J7011" s="9"/>
      <c r="K7011" s="9"/>
      <c r="L7011" s="9"/>
      <c r="M7011" s="9"/>
      <c r="N7011" s="9"/>
    </row>
    <row r="7012" spans="1:14" x14ac:dyDescent="0.2">
      <c r="A7012" s="9"/>
      <c r="B7012" s="9"/>
      <c r="C7012" s="9"/>
      <c r="D7012" s="9"/>
      <c r="E7012" s="9"/>
      <c r="F7012" s="9"/>
      <c r="G7012" s="9"/>
      <c r="H7012" s="9"/>
      <c r="I7012" s="9"/>
      <c r="J7012" s="9"/>
      <c r="K7012" s="9"/>
      <c r="L7012" s="9"/>
      <c r="M7012" s="9"/>
      <c r="N7012" s="9"/>
    </row>
    <row r="7013" spans="1:14" x14ac:dyDescent="0.2">
      <c r="A7013" s="9"/>
      <c r="B7013" s="9"/>
      <c r="C7013" s="9"/>
      <c r="D7013" s="9"/>
      <c r="E7013" s="9"/>
      <c r="F7013" s="9"/>
      <c r="G7013" s="9"/>
      <c r="H7013" s="9"/>
      <c r="I7013" s="9"/>
      <c r="J7013" s="9"/>
      <c r="K7013" s="9"/>
      <c r="L7013" s="9"/>
      <c r="M7013" s="9"/>
      <c r="N7013" s="9"/>
    </row>
    <row r="7014" spans="1:14" x14ac:dyDescent="0.2">
      <c r="A7014" s="9"/>
      <c r="B7014" s="9"/>
      <c r="C7014" s="9"/>
      <c r="D7014" s="9"/>
      <c r="E7014" s="9"/>
      <c r="F7014" s="9"/>
      <c r="G7014" s="9"/>
      <c r="H7014" s="9"/>
      <c r="I7014" s="9"/>
      <c r="J7014" s="9"/>
      <c r="K7014" s="9"/>
      <c r="L7014" s="9"/>
      <c r="M7014" s="9"/>
      <c r="N7014" s="9"/>
    </row>
    <row r="7015" spans="1:14" x14ac:dyDescent="0.2">
      <c r="A7015" s="9"/>
      <c r="B7015" s="9"/>
      <c r="C7015" s="9"/>
      <c r="D7015" s="9"/>
      <c r="E7015" s="9"/>
      <c r="F7015" s="9"/>
      <c r="G7015" s="9"/>
      <c r="H7015" s="9"/>
      <c r="I7015" s="9"/>
      <c r="J7015" s="9"/>
      <c r="K7015" s="9"/>
      <c r="L7015" s="9"/>
      <c r="M7015" s="9"/>
      <c r="N7015" s="9"/>
    </row>
    <row r="7016" spans="1:14" x14ac:dyDescent="0.2">
      <c r="A7016" s="9"/>
      <c r="B7016" s="9"/>
      <c r="C7016" s="9"/>
      <c r="D7016" s="9"/>
      <c r="E7016" s="9"/>
      <c r="F7016" s="9"/>
      <c r="G7016" s="9"/>
      <c r="H7016" s="9"/>
      <c r="I7016" s="9"/>
      <c r="J7016" s="9"/>
      <c r="K7016" s="9"/>
      <c r="L7016" s="9"/>
      <c r="M7016" s="9"/>
      <c r="N7016" s="9"/>
    </row>
    <row r="7017" spans="1:14" x14ac:dyDescent="0.2">
      <c r="A7017" s="9"/>
      <c r="B7017" s="9"/>
      <c r="C7017" s="9"/>
      <c r="D7017" s="9"/>
      <c r="E7017" s="9"/>
      <c r="F7017" s="9"/>
      <c r="G7017" s="9"/>
      <c r="H7017" s="9"/>
      <c r="I7017" s="9"/>
      <c r="J7017" s="9"/>
      <c r="K7017" s="9"/>
      <c r="L7017" s="9"/>
      <c r="M7017" s="9"/>
      <c r="N7017" s="9"/>
    </row>
    <row r="7018" spans="1:14" x14ac:dyDescent="0.2">
      <c r="A7018" s="9"/>
      <c r="B7018" s="9"/>
      <c r="C7018" s="9"/>
      <c r="D7018" s="9"/>
      <c r="E7018" s="9"/>
      <c r="F7018" s="9"/>
      <c r="G7018" s="9"/>
      <c r="H7018" s="9"/>
      <c r="I7018" s="9"/>
      <c r="J7018" s="9"/>
      <c r="K7018" s="9"/>
      <c r="L7018" s="9"/>
      <c r="M7018" s="9"/>
      <c r="N7018" s="9"/>
    </row>
    <row r="7019" spans="1:14" x14ac:dyDescent="0.2">
      <c r="A7019" s="9"/>
      <c r="B7019" s="9"/>
      <c r="C7019" s="9"/>
      <c r="D7019" s="9"/>
      <c r="E7019" s="9"/>
      <c r="F7019" s="9"/>
      <c r="G7019" s="9"/>
      <c r="H7019" s="9"/>
      <c r="I7019" s="9"/>
      <c r="J7019" s="9"/>
      <c r="K7019" s="9"/>
      <c r="L7019" s="9"/>
      <c r="M7019" s="9"/>
      <c r="N7019" s="9"/>
    </row>
    <row r="7020" spans="1:14" x14ac:dyDescent="0.2">
      <c r="A7020" s="9"/>
      <c r="B7020" s="9"/>
      <c r="C7020" s="9"/>
      <c r="D7020" s="9"/>
      <c r="E7020" s="9"/>
      <c r="F7020" s="9"/>
      <c r="G7020" s="9"/>
      <c r="H7020" s="9"/>
      <c r="I7020" s="9"/>
      <c r="J7020" s="9"/>
      <c r="K7020" s="9"/>
      <c r="L7020" s="9"/>
      <c r="M7020" s="9"/>
      <c r="N7020" s="9"/>
    </row>
    <row r="7021" spans="1:14" x14ac:dyDescent="0.2">
      <c r="A7021" s="9"/>
      <c r="B7021" s="9"/>
      <c r="C7021" s="9"/>
      <c r="D7021" s="9"/>
      <c r="E7021" s="9"/>
      <c r="F7021" s="9"/>
      <c r="G7021" s="9"/>
      <c r="H7021" s="9"/>
      <c r="I7021" s="9"/>
      <c r="J7021" s="9"/>
      <c r="K7021" s="9"/>
      <c r="L7021" s="9"/>
      <c r="M7021" s="9"/>
      <c r="N7021" s="9"/>
    </row>
    <row r="7022" spans="1:14" x14ac:dyDescent="0.2">
      <c r="A7022" s="9"/>
      <c r="B7022" s="9"/>
      <c r="C7022" s="9"/>
      <c r="D7022" s="9"/>
      <c r="E7022" s="9"/>
      <c r="F7022" s="9"/>
      <c r="G7022" s="9"/>
      <c r="H7022" s="9"/>
      <c r="I7022" s="9"/>
      <c r="J7022" s="9"/>
      <c r="K7022" s="9"/>
      <c r="L7022" s="9"/>
      <c r="M7022" s="9"/>
      <c r="N7022" s="9"/>
    </row>
    <row r="7023" spans="1:14" x14ac:dyDescent="0.2">
      <c r="A7023" s="9"/>
      <c r="B7023" s="9"/>
      <c r="C7023" s="9"/>
      <c r="D7023" s="9"/>
      <c r="E7023" s="9"/>
      <c r="F7023" s="9"/>
      <c r="G7023" s="9"/>
      <c r="H7023" s="9"/>
      <c r="I7023" s="9"/>
      <c r="J7023" s="9"/>
      <c r="K7023" s="9"/>
      <c r="L7023" s="9"/>
      <c r="M7023" s="9"/>
      <c r="N7023" s="9"/>
    </row>
    <row r="7024" spans="1:14" x14ac:dyDescent="0.2">
      <c r="A7024" s="9"/>
      <c r="B7024" s="9"/>
      <c r="C7024" s="9"/>
      <c r="D7024" s="9"/>
      <c r="E7024" s="9"/>
      <c r="F7024" s="9"/>
      <c r="G7024" s="9"/>
      <c r="H7024" s="9"/>
      <c r="I7024" s="9"/>
      <c r="J7024" s="9"/>
      <c r="K7024" s="9"/>
      <c r="L7024" s="9"/>
      <c r="M7024" s="9"/>
      <c r="N7024" s="9"/>
    </row>
    <row r="7025" spans="1:14" x14ac:dyDescent="0.2">
      <c r="A7025" s="9"/>
      <c r="B7025" s="9"/>
      <c r="C7025" s="9"/>
      <c r="D7025" s="9"/>
      <c r="E7025" s="9"/>
      <c r="F7025" s="9"/>
      <c r="G7025" s="9"/>
      <c r="H7025" s="9"/>
      <c r="I7025" s="9"/>
      <c r="J7025" s="9"/>
      <c r="K7025" s="9"/>
      <c r="L7025" s="9"/>
      <c r="M7025" s="9"/>
      <c r="N7025" s="9"/>
    </row>
    <row r="7026" spans="1:14" x14ac:dyDescent="0.2">
      <c r="A7026" s="9"/>
      <c r="B7026" s="9"/>
      <c r="C7026" s="9"/>
      <c r="D7026" s="9"/>
      <c r="E7026" s="9"/>
      <c r="F7026" s="9"/>
      <c r="G7026" s="9"/>
      <c r="H7026" s="9"/>
      <c r="I7026" s="9"/>
      <c r="J7026" s="9"/>
      <c r="K7026" s="9"/>
      <c r="L7026" s="9"/>
      <c r="M7026" s="9"/>
      <c r="N7026" s="9"/>
    </row>
    <row r="7027" spans="1:14" x14ac:dyDescent="0.2">
      <c r="A7027" s="9"/>
      <c r="B7027" s="9"/>
      <c r="C7027" s="9"/>
      <c r="D7027" s="9"/>
      <c r="E7027" s="9"/>
      <c r="F7027" s="9"/>
      <c r="G7027" s="9"/>
      <c r="H7027" s="9"/>
      <c r="I7027" s="9"/>
      <c r="J7027" s="9"/>
      <c r="K7027" s="9"/>
      <c r="L7027" s="9"/>
      <c r="M7027" s="9"/>
      <c r="N7027" s="9"/>
    </row>
    <row r="7028" spans="1:14" x14ac:dyDescent="0.2">
      <c r="A7028" s="9"/>
      <c r="B7028" s="9"/>
      <c r="C7028" s="9"/>
      <c r="D7028" s="9"/>
      <c r="E7028" s="9"/>
      <c r="F7028" s="9"/>
      <c r="G7028" s="9"/>
      <c r="H7028" s="9"/>
      <c r="I7028" s="9"/>
      <c r="J7028" s="9"/>
      <c r="K7028" s="9"/>
      <c r="L7028" s="9"/>
      <c r="M7028" s="9"/>
      <c r="N7028" s="9"/>
    </row>
    <row r="7029" spans="1:14" x14ac:dyDescent="0.2">
      <c r="A7029" s="9"/>
      <c r="B7029" s="9"/>
      <c r="C7029" s="9"/>
      <c r="D7029" s="9"/>
      <c r="E7029" s="9"/>
      <c r="F7029" s="9"/>
      <c r="G7029" s="9"/>
      <c r="H7029" s="9"/>
      <c r="I7029" s="9"/>
      <c r="J7029" s="9"/>
      <c r="K7029" s="9"/>
      <c r="L7029" s="9"/>
      <c r="M7029" s="9"/>
      <c r="N7029" s="9"/>
    </row>
    <row r="7030" spans="1:14" x14ac:dyDescent="0.2">
      <c r="A7030" s="9"/>
      <c r="B7030" s="9"/>
      <c r="C7030" s="9"/>
      <c r="D7030" s="9"/>
      <c r="E7030" s="9"/>
      <c r="F7030" s="9"/>
      <c r="G7030" s="9"/>
      <c r="H7030" s="9"/>
      <c r="I7030" s="9"/>
      <c r="J7030" s="9"/>
      <c r="K7030" s="9"/>
      <c r="L7030" s="9"/>
      <c r="M7030" s="9"/>
      <c r="N7030" s="9"/>
    </row>
    <row r="7031" spans="1:14" x14ac:dyDescent="0.2">
      <c r="A7031" s="9"/>
      <c r="B7031" s="9"/>
      <c r="C7031" s="9"/>
      <c r="D7031" s="9"/>
      <c r="E7031" s="9"/>
      <c r="F7031" s="9"/>
      <c r="G7031" s="9"/>
      <c r="H7031" s="9"/>
      <c r="I7031" s="9"/>
      <c r="J7031" s="9"/>
      <c r="K7031" s="9"/>
      <c r="L7031" s="9"/>
      <c r="M7031" s="9"/>
      <c r="N7031" s="9"/>
    </row>
    <row r="7032" spans="1:14" x14ac:dyDescent="0.2">
      <c r="A7032" s="9"/>
      <c r="B7032" s="9"/>
      <c r="C7032" s="9"/>
      <c r="D7032" s="9"/>
      <c r="E7032" s="9"/>
      <c r="F7032" s="9"/>
      <c r="G7032" s="9"/>
      <c r="H7032" s="9"/>
      <c r="I7032" s="9"/>
      <c r="J7032" s="9"/>
      <c r="K7032" s="9"/>
      <c r="L7032" s="9"/>
      <c r="M7032" s="9"/>
      <c r="N7032" s="9"/>
    </row>
    <row r="7033" spans="1:14" x14ac:dyDescent="0.2">
      <c r="A7033" s="9"/>
      <c r="B7033" s="9"/>
      <c r="C7033" s="9"/>
      <c r="D7033" s="9"/>
      <c r="E7033" s="9"/>
      <c r="F7033" s="9"/>
      <c r="G7033" s="9"/>
      <c r="H7033" s="9"/>
      <c r="I7033" s="9"/>
      <c r="J7033" s="9"/>
      <c r="K7033" s="9"/>
      <c r="L7033" s="9"/>
      <c r="M7033" s="9"/>
      <c r="N7033" s="9"/>
    </row>
    <row r="7034" spans="1:14" x14ac:dyDescent="0.2">
      <c r="A7034" s="9"/>
      <c r="B7034" s="9"/>
      <c r="C7034" s="9"/>
      <c r="D7034" s="9"/>
      <c r="E7034" s="9"/>
      <c r="F7034" s="9"/>
      <c r="G7034" s="9"/>
      <c r="H7034" s="9"/>
      <c r="I7034" s="9"/>
      <c r="J7034" s="9"/>
      <c r="K7034" s="9"/>
      <c r="L7034" s="9"/>
      <c r="M7034" s="9"/>
      <c r="N7034" s="9"/>
    </row>
    <row r="7035" spans="1:14" x14ac:dyDescent="0.2">
      <c r="A7035" s="9"/>
      <c r="B7035" s="9"/>
      <c r="C7035" s="9"/>
      <c r="D7035" s="9"/>
      <c r="E7035" s="9"/>
      <c r="F7035" s="9"/>
      <c r="G7035" s="9"/>
      <c r="H7035" s="9"/>
      <c r="I7035" s="9"/>
      <c r="J7035" s="9"/>
      <c r="K7035" s="9"/>
      <c r="L7035" s="9"/>
      <c r="M7035" s="9"/>
      <c r="N7035" s="9"/>
    </row>
    <row r="7036" spans="1:14" x14ac:dyDescent="0.2">
      <c r="A7036" s="9"/>
      <c r="B7036" s="9"/>
      <c r="C7036" s="9"/>
      <c r="D7036" s="9"/>
      <c r="E7036" s="9"/>
      <c r="F7036" s="9"/>
      <c r="G7036" s="9"/>
      <c r="H7036" s="9"/>
      <c r="I7036" s="9"/>
      <c r="J7036" s="9"/>
      <c r="K7036" s="9"/>
      <c r="L7036" s="9"/>
      <c r="M7036" s="9"/>
      <c r="N7036" s="9"/>
    </row>
    <row r="7037" spans="1:14" x14ac:dyDescent="0.2">
      <c r="A7037" s="9"/>
      <c r="B7037" s="9"/>
      <c r="C7037" s="9"/>
      <c r="D7037" s="9"/>
      <c r="E7037" s="9"/>
      <c r="F7037" s="9"/>
      <c r="G7037" s="9"/>
      <c r="H7037" s="9"/>
      <c r="I7037" s="9"/>
      <c r="J7037" s="9"/>
      <c r="K7037" s="9"/>
      <c r="L7037" s="9"/>
      <c r="M7037" s="9"/>
      <c r="N7037" s="9"/>
    </row>
    <row r="7038" spans="1:14" x14ac:dyDescent="0.2">
      <c r="A7038" s="9"/>
      <c r="B7038" s="9"/>
      <c r="C7038" s="9"/>
      <c r="D7038" s="9"/>
      <c r="E7038" s="9"/>
      <c r="F7038" s="9"/>
      <c r="G7038" s="9"/>
      <c r="H7038" s="9"/>
      <c r="I7038" s="9"/>
      <c r="J7038" s="9"/>
      <c r="K7038" s="9"/>
      <c r="L7038" s="9"/>
      <c r="M7038" s="9"/>
      <c r="N7038" s="9"/>
    </row>
    <row r="7039" spans="1:14" x14ac:dyDescent="0.2">
      <c r="A7039" s="9"/>
      <c r="B7039" s="9"/>
      <c r="C7039" s="9"/>
      <c r="D7039" s="9"/>
      <c r="E7039" s="9"/>
      <c r="F7039" s="9"/>
      <c r="G7039" s="9"/>
      <c r="H7039" s="9"/>
      <c r="I7039" s="9"/>
      <c r="J7039" s="9"/>
      <c r="K7039" s="9"/>
      <c r="L7039" s="9"/>
      <c r="M7039" s="9"/>
      <c r="N7039" s="9"/>
    </row>
    <row r="7040" spans="1:14" x14ac:dyDescent="0.2">
      <c r="A7040" s="9"/>
      <c r="B7040" s="9"/>
      <c r="C7040" s="9"/>
      <c r="D7040" s="9"/>
      <c r="E7040" s="9"/>
      <c r="F7040" s="9"/>
      <c r="G7040" s="9"/>
      <c r="H7040" s="9"/>
      <c r="I7040" s="9"/>
      <c r="J7040" s="9"/>
      <c r="K7040" s="9"/>
      <c r="L7040" s="9"/>
      <c r="M7040" s="9"/>
      <c r="N7040" s="9"/>
    </row>
    <row r="7041" spans="1:14" x14ac:dyDescent="0.2">
      <c r="A7041" s="9"/>
      <c r="B7041" s="9"/>
      <c r="C7041" s="9"/>
      <c r="D7041" s="9"/>
      <c r="E7041" s="9"/>
      <c r="F7041" s="9"/>
      <c r="G7041" s="9"/>
      <c r="H7041" s="9"/>
      <c r="I7041" s="9"/>
      <c r="J7041" s="9"/>
      <c r="K7041" s="9"/>
      <c r="L7041" s="9"/>
      <c r="M7041" s="9"/>
      <c r="N7041" s="9"/>
    </row>
    <row r="7042" spans="1:14" x14ac:dyDescent="0.2">
      <c r="A7042" s="9"/>
      <c r="B7042" s="9"/>
      <c r="C7042" s="9"/>
      <c r="D7042" s="9"/>
      <c r="E7042" s="9"/>
      <c r="F7042" s="9"/>
      <c r="G7042" s="9"/>
      <c r="H7042" s="9"/>
      <c r="I7042" s="9"/>
      <c r="J7042" s="9"/>
      <c r="K7042" s="9"/>
      <c r="L7042" s="9"/>
      <c r="M7042" s="9"/>
      <c r="N7042" s="9"/>
    </row>
    <row r="7043" spans="1:14" x14ac:dyDescent="0.2">
      <c r="A7043" s="9"/>
      <c r="B7043" s="9"/>
      <c r="C7043" s="9"/>
      <c r="D7043" s="9"/>
      <c r="E7043" s="9"/>
      <c r="F7043" s="9"/>
      <c r="G7043" s="9"/>
      <c r="H7043" s="9"/>
      <c r="I7043" s="9"/>
      <c r="J7043" s="9"/>
      <c r="K7043" s="9"/>
      <c r="L7043" s="9"/>
      <c r="M7043" s="9"/>
      <c r="N7043" s="9"/>
    </row>
    <row r="7044" spans="1:14" x14ac:dyDescent="0.2">
      <c r="A7044" s="9"/>
      <c r="B7044" s="9"/>
      <c r="C7044" s="9"/>
      <c r="D7044" s="9"/>
      <c r="E7044" s="9"/>
      <c r="F7044" s="9"/>
      <c r="G7044" s="9"/>
      <c r="H7044" s="9"/>
      <c r="I7044" s="9"/>
      <c r="J7044" s="9"/>
      <c r="K7044" s="9"/>
      <c r="L7044" s="9"/>
      <c r="M7044" s="9"/>
      <c r="N7044" s="9"/>
    </row>
    <row r="7045" spans="1:14" x14ac:dyDescent="0.2">
      <c r="A7045" s="9"/>
      <c r="B7045" s="9"/>
      <c r="C7045" s="9"/>
      <c r="D7045" s="9"/>
      <c r="E7045" s="9"/>
      <c r="F7045" s="9"/>
      <c r="G7045" s="9"/>
      <c r="H7045" s="9"/>
      <c r="I7045" s="9"/>
      <c r="J7045" s="9"/>
      <c r="K7045" s="9"/>
      <c r="L7045" s="9"/>
      <c r="M7045" s="9"/>
      <c r="N7045" s="9"/>
    </row>
    <row r="7046" spans="1:14" x14ac:dyDescent="0.2">
      <c r="A7046" s="9"/>
      <c r="B7046" s="9"/>
      <c r="C7046" s="9"/>
      <c r="D7046" s="9"/>
      <c r="E7046" s="9"/>
      <c r="F7046" s="9"/>
      <c r="G7046" s="9"/>
      <c r="H7046" s="9"/>
      <c r="I7046" s="9"/>
      <c r="J7046" s="9"/>
      <c r="K7046" s="9"/>
      <c r="L7046" s="9"/>
      <c r="M7046" s="9"/>
      <c r="N7046" s="9"/>
    </row>
    <row r="7047" spans="1:14" x14ac:dyDescent="0.2">
      <c r="A7047" s="9"/>
      <c r="B7047" s="9"/>
      <c r="C7047" s="9"/>
      <c r="D7047" s="9"/>
      <c r="E7047" s="9"/>
      <c r="F7047" s="9"/>
      <c r="G7047" s="9"/>
      <c r="H7047" s="9"/>
      <c r="I7047" s="9"/>
      <c r="J7047" s="9"/>
      <c r="K7047" s="9"/>
      <c r="L7047" s="9"/>
      <c r="M7047" s="9"/>
      <c r="N7047" s="9"/>
    </row>
    <row r="7048" spans="1:14" x14ac:dyDescent="0.2">
      <c r="A7048" s="9"/>
      <c r="B7048" s="9"/>
      <c r="C7048" s="9"/>
      <c r="D7048" s="9"/>
      <c r="E7048" s="9"/>
      <c r="F7048" s="9"/>
      <c r="G7048" s="9"/>
      <c r="H7048" s="9"/>
      <c r="I7048" s="9"/>
      <c r="J7048" s="9"/>
      <c r="K7048" s="9"/>
      <c r="L7048" s="9"/>
      <c r="M7048" s="9"/>
      <c r="N7048" s="9"/>
    </row>
    <row r="7049" spans="1:14" x14ac:dyDescent="0.2">
      <c r="A7049" s="9"/>
      <c r="B7049" s="9"/>
      <c r="C7049" s="9"/>
      <c r="D7049" s="9"/>
      <c r="E7049" s="9"/>
      <c r="F7049" s="9"/>
      <c r="G7049" s="9"/>
      <c r="H7049" s="9"/>
      <c r="I7049" s="9"/>
      <c r="J7049" s="9"/>
      <c r="K7049" s="9"/>
      <c r="L7049" s="9"/>
      <c r="M7049" s="9"/>
      <c r="N7049" s="9"/>
    </row>
    <row r="7050" spans="1:14" x14ac:dyDescent="0.2">
      <c r="A7050" s="9"/>
      <c r="B7050" s="9"/>
      <c r="C7050" s="9"/>
      <c r="D7050" s="9"/>
      <c r="E7050" s="9"/>
      <c r="F7050" s="9"/>
      <c r="G7050" s="9"/>
      <c r="H7050" s="9"/>
      <c r="I7050" s="9"/>
      <c r="J7050" s="9"/>
      <c r="K7050" s="9"/>
      <c r="L7050" s="9"/>
      <c r="M7050" s="9"/>
      <c r="N7050" s="9"/>
    </row>
    <row r="7051" spans="1:14" x14ac:dyDescent="0.2">
      <c r="A7051" s="9"/>
      <c r="B7051" s="9"/>
      <c r="C7051" s="9"/>
      <c r="D7051" s="9"/>
      <c r="E7051" s="9"/>
      <c r="F7051" s="9"/>
      <c r="G7051" s="9"/>
      <c r="H7051" s="9"/>
      <c r="I7051" s="9"/>
      <c r="J7051" s="9"/>
      <c r="K7051" s="9"/>
      <c r="L7051" s="9"/>
      <c r="M7051" s="9"/>
      <c r="N7051" s="9"/>
    </row>
    <row r="7052" spans="1:14" x14ac:dyDescent="0.2">
      <c r="A7052" s="9"/>
      <c r="B7052" s="9"/>
      <c r="C7052" s="9"/>
      <c r="D7052" s="9"/>
      <c r="E7052" s="9"/>
      <c r="F7052" s="9"/>
      <c r="G7052" s="9"/>
      <c r="H7052" s="9"/>
      <c r="I7052" s="9"/>
      <c r="J7052" s="9"/>
      <c r="K7052" s="9"/>
      <c r="L7052" s="9"/>
      <c r="M7052" s="9"/>
      <c r="N7052" s="9"/>
    </row>
    <row r="7053" spans="1:14" x14ac:dyDescent="0.2">
      <c r="A7053" s="9"/>
      <c r="B7053" s="9"/>
      <c r="C7053" s="9"/>
      <c r="D7053" s="9"/>
      <c r="E7053" s="9"/>
      <c r="F7053" s="9"/>
      <c r="G7053" s="9"/>
      <c r="H7053" s="9"/>
      <c r="I7053" s="9"/>
      <c r="J7053" s="9"/>
      <c r="K7053" s="9"/>
      <c r="L7053" s="9"/>
      <c r="M7053" s="9"/>
      <c r="N7053" s="9"/>
    </row>
    <row r="7054" spans="1:14" x14ac:dyDescent="0.2">
      <c r="A7054" s="9"/>
      <c r="B7054" s="9"/>
      <c r="C7054" s="9"/>
      <c r="D7054" s="9"/>
      <c r="E7054" s="9"/>
      <c r="F7054" s="9"/>
      <c r="G7054" s="9"/>
      <c r="H7054" s="9"/>
      <c r="I7054" s="9"/>
      <c r="J7054" s="9"/>
      <c r="K7054" s="9"/>
      <c r="L7054" s="9"/>
      <c r="M7054" s="9"/>
      <c r="N7054" s="9"/>
    </row>
    <row r="7055" spans="1:14" x14ac:dyDescent="0.2">
      <c r="A7055" s="9"/>
      <c r="B7055" s="9"/>
      <c r="C7055" s="9"/>
      <c r="D7055" s="9"/>
      <c r="E7055" s="9"/>
      <c r="F7055" s="9"/>
      <c r="G7055" s="9"/>
      <c r="H7055" s="9"/>
      <c r="I7055" s="9"/>
      <c r="J7055" s="9"/>
      <c r="K7055" s="9"/>
      <c r="L7055" s="9"/>
      <c r="M7055" s="9"/>
      <c r="N7055" s="9"/>
    </row>
    <row r="7056" spans="1:14" x14ac:dyDescent="0.2">
      <c r="A7056" s="9"/>
      <c r="B7056" s="9"/>
      <c r="C7056" s="9"/>
      <c r="D7056" s="9"/>
      <c r="E7056" s="9"/>
      <c r="F7056" s="9"/>
      <c r="G7056" s="9"/>
      <c r="H7056" s="9"/>
      <c r="I7056" s="9"/>
      <c r="J7056" s="9"/>
      <c r="K7056" s="9"/>
      <c r="L7056" s="9"/>
      <c r="M7056" s="9"/>
      <c r="N7056" s="9"/>
    </row>
    <row r="7057" spans="1:14" x14ac:dyDescent="0.2">
      <c r="A7057" s="9"/>
      <c r="B7057" s="9"/>
      <c r="C7057" s="9"/>
      <c r="D7057" s="9"/>
      <c r="E7057" s="9"/>
      <c r="F7057" s="9"/>
      <c r="G7057" s="9"/>
      <c r="H7057" s="9"/>
      <c r="I7057" s="9"/>
      <c r="J7057" s="9"/>
      <c r="K7057" s="9"/>
      <c r="L7057" s="9"/>
      <c r="M7057" s="9"/>
      <c r="N7057" s="9"/>
    </row>
    <row r="7058" spans="1:14" x14ac:dyDescent="0.2">
      <c r="A7058" s="9"/>
      <c r="B7058" s="9"/>
      <c r="C7058" s="9"/>
      <c r="D7058" s="9"/>
      <c r="E7058" s="9"/>
      <c r="F7058" s="9"/>
      <c r="G7058" s="9"/>
      <c r="H7058" s="9"/>
      <c r="I7058" s="9"/>
      <c r="J7058" s="9"/>
      <c r="K7058" s="9"/>
      <c r="L7058" s="9"/>
      <c r="M7058" s="9"/>
      <c r="N7058" s="9"/>
    </row>
    <row r="7059" spans="1:14" x14ac:dyDescent="0.2">
      <c r="A7059" s="9"/>
      <c r="B7059" s="9"/>
      <c r="C7059" s="9"/>
      <c r="D7059" s="9"/>
      <c r="E7059" s="9"/>
      <c r="F7059" s="9"/>
      <c r="G7059" s="9"/>
      <c r="H7059" s="9"/>
      <c r="I7059" s="9"/>
      <c r="J7059" s="9"/>
      <c r="K7059" s="9"/>
      <c r="L7059" s="9"/>
      <c r="M7059" s="9"/>
      <c r="N7059" s="9"/>
    </row>
    <row r="7060" spans="1:14" x14ac:dyDescent="0.2">
      <c r="A7060" s="9"/>
      <c r="B7060" s="9"/>
      <c r="C7060" s="9"/>
      <c r="D7060" s="9"/>
      <c r="E7060" s="9"/>
      <c r="F7060" s="9"/>
      <c r="G7060" s="9"/>
      <c r="H7060" s="9"/>
      <c r="I7060" s="9"/>
      <c r="J7060" s="9"/>
      <c r="K7060" s="9"/>
      <c r="L7060" s="9"/>
      <c r="M7060" s="9"/>
      <c r="N7060" s="9"/>
    </row>
    <row r="7061" spans="1:14" x14ac:dyDescent="0.2">
      <c r="A7061" s="9"/>
      <c r="B7061" s="9"/>
      <c r="C7061" s="9"/>
      <c r="D7061" s="9"/>
      <c r="E7061" s="9"/>
      <c r="F7061" s="9"/>
      <c r="G7061" s="9"/>
      <c r="H7061" s="9"/>
      <c r="I7061" s="9"/>
      <c r="J7061" s="9"/>
      <c r="K7061" s="9"/>
      <c r="L7061" s="9"/>
      <c r="M7061" s="9"/>
      <c r="N7061" s="9"/>
    </row>
    <row r="7062" spans="1:14" x14ac:dyDescent="0.2">
      <c r="A7062" s="9"/>
      <c r="B7062" s="9"/>
      <c r="C7062" s="9"/>
      <c r="D7062" s="9"/>
      <c r="E7062" s="9"/>
      <c r="F7062" s="9"/>
      <c r="G7062" s="9"/>
      <c r="H7062" s="9"/>
      <c r="I7062" s="9"/>
      <c r="J7062" s="9"/>
      <c r="K7062" s="9"/>
      <c r="L7062" s="9"/>
      <c r="M7062" s="9"/>
      <c r="N7062" s="9"/>
    </row>
    <row r="7063" spans="1:14" x14ac:dyDescent="0.2">
      <c r="A7063" s="9"/>
      <c r="B7063" s="9"/>
      <c r="C7063" s="9"/>
      <c r="D7063" s="9"/>
      <c r="E7063" s="9"/>
      <c r="F7063" s="9"/>
      <c r="G7063" s="9"/>
      <c r="H7063" s="9"/>
      <c r="I7063" s="9"/>
      <c r="J7063" s="9"/>
      <c r="K7063" s="9"/>
      <c r="L7063" s="9"/>
      <c r="M7063" s="9"/>
      <c r="N7063" s="9"/>
    </row>
    <row r="7064" spans="1:14" x14ac:dyDescent="0.2">
      <c r="A7064" s="9"/>
      <c r="B7064" s="9"/>
      <c r="C7064" s="9"/>
      <c r="D7064" s="9"/>
      <c r="E7064" s="9"/>
      <c r="F7064" s="9"/>
      <c r="G7064" s="9"/>
      <c r="H7064" s="9"/>
      <c r="I7064" s="9"/>
      <c r="J7064" s="9"/>
      <c r="K7064" s="9"/>
      <c r="L7064" s="9"/>
      <c r="M7064" s="9"/>
      <c r="N7064" s="9"/>
    </row>
    <row r="7065" spans="1:14" x14ac:dyDescent="0.2">
      <c r="A7065" s="9"/>
      <c r="B7065" s="9"/>
      <c r="C7065" s="9"/>
      <c r="D7065" s="9"/>
      <c r="E7065" s="9"/>
      <c r="F7065" s="9"/>
      <c r="G7065" s="9"/>
      <c r="H7065" s="9"/>
      <c r="I7065" s="9"/>
      <c r="J7065" s="9"/>
      <c r="K7065" s="9"/>
      <c r="L7065" s="9"/>
      <c r="M7065" s="9"/>
      <c r="N7065" s="9"/>
    </row>
    <row r="7066" spans="1:14" x14ac:dyDescent="0.2">
      <c r="A7066" s="9"/>
      <c r="B7066" s="9"/>
      <c r="C7066" s="9"/>
      <c r="D7066" s="9"/>
      <c r="E7066" s="9"/>
      <c r="F7066" s="9"/>
      <c r="G7066" s="9"/>
      <c r="H7066" s="9"/>
      <c r="I7066" s="9"/>
      <c r="J7066" s="9"/>
      <c r="K7066" s="9"/>
      <c r="L7066" s="9"/>
      <c r="M7066" s="9"/>
      <c r="N7066" s="9"/>
    </row>
    <row r="7067" spans="1:14" x14ac:dyDescent="0.2">
      <c r="A7067" s="9"/>
      <c r="B7067" s="9"/>
      <c r="C7067" s="9"/>
      <c r="D7067" s="9"/>
      <c r="E7067" s="9"/>
      <c r="F7067" s="9"/>
      <c r="G7067" s="9"/>
      <c r="H7067" s="9"/>
      <c r="I7067" s="9"/>
      <c r="J7067" s="9"/>
      <c r="K7067" s="9"/>
      <c r="L7067" s="9"/>
      <c r="M7067" s="9"/>
      <c r="N7067" s="9"/>
    </row>
    <row r="7068" spans="1:14" x14ac:dyDescent="0.2">
      <c r="A7068" s="9"/>
      <c r="B7068" s="9"/>
      <c r="C7068" s="9"/>
      <c r="D7068" s="9"/>
      <c r="E7068" s="9"/>
      <c r="F7068" s="9"/>
      <c r="G7068" s="9"/>
      <c r="H7068" s="9"/>
      <c r="I7068" s="9"/>
      <c r="J7068" s="9"/>
      <c r="K7068" s="9"/>
      <c r="L7068" s="9"/>
      <c r="M7068" s="9"/>
      <c r="N7068" s="9"/>
    </row>
    <row r="7069" spans="1:14" x14ac:dyDescent="0.2">
      <c r="A7069" s="9"/>
      <c r="B7069" s="9"/>
      <c r="C7069" s="9"/>
      <c r="D7069" s="9"/>
      <c r="E7069" s="9"/>
      <c r="F7069" s="9"/>
      <c r="G7069" s="9"/>
      <c r="H7069" s="9"/>
      <c r="I7069" s="9"/>
      <c r="J7069" s="9"/>
      <c r="K7069" s="9"/>
      <c r="L7069" s="9"/>
      <c r="M7069" s="9"/>
      <c r="N7069" s="9"/>
    </row>
    <row r="7070" spans="1:14" x14ac:dyDescent="0.2">
      <c r="A7070" s="9"/>
      <c r="B7070" s="9"/>
      <c r="C7070" s="9"/>
      <c r="D7070" s="9"/>
      <c r="E7070" s="9"/>
      <c r="F7070" s="9"/>
      <c r="G7070" s="9"/>
      <c r="H7070" s="9"/>
      <c r="I7070" s="9"/>
      <c r="J7070" s="9"/>
      <c r="K7070" s="9"/>
      <c r="L7070" s="9"/>
      <c r="M7070" s="9"/>
      <c r="N7070" s="9"/>
    </row>
    <row r="7071" spans="1:14" x14ac:dyDescent="0.2">
      <c r="A7071" s="9"/>
      <c r="B7071" s="9"/>
      <c r="C7071" s="9"/>
      <c r="D7071" s="9"/>
      <c r="E7071" s="9"/>
      <c r="F7071" s="9"/>
      <c r="G7071" s="9"/>
      <c r="H7071" s="9"/>
      <c r="I7071" s="9"/>
      <c r="J7071" s="9"/>
      <c r="K7071" s="9"/>
      <c r="L7071" s="9"/>
      <c r="M7071" s="9"/>
      <c r="N7071" s="9"/>
    </row>
    <row r="7072" spans="1:14" x14ac:dyDescent="0.2">
      <c r="A7072" s="9"/>
      <c r="B7072" s="9"/>
      <c r="C7072" s="9"/>
      <c r="D7072" s="9"/>
      <c r="E7072" s="9"/>
      <c r="F7072" s="9"/>
      <c r="G7072" s="9"/>
      <c r="H7072" s="9"/>
      <c r="I7072" s="9"/>
      <c r="J7072" s="9"/>
      <c r="K7072" s="9"/>
      <c r="L7072" s="9"/>
      <c r="M7072" s="9"/>
      <c r="N7072" s="9"/>
    </row>
    <row r="7073" spans="1:14" x14ac:dyDescent="0.2">
      <c r="A7073" s="9"/>
      <c r="B7073" s="9"/>
      <c r="C7073" s="9"/>
      <c r="D7073" s="9"/>
      <c r="E7073" s="9"/>
      <c r="F7073" s="9"/>
      <c r="G7073" s="9"/>
      <c r="H7073" s="9"/>
      <c r="I7073" s="9"/>
      <c r="J7073" s="9"/>
      <c r="K7073" s="9"/>
      <c r="L7073" s="9"/>
      <c r="M7073" s="9"/>
      <c r="N7073" s="9"/>
    </row>
    <row r="7074" spans="1:14" x14ac:dyDescent="0.2">
      <c r="A7074" s="9"/>
      <c r="B7074" s="9"/>
      <c r="C7074" s="9"/>
      <c r="D7074" s="9"/>
      <c r="E7074" s="9"/>
      <c r="F7074" s="9"/>
      <c r="G7074" s="9"/>
      <c r="H7074" s="9"/>
      <c r="I7074" s="9"/>
      <c r="J7074" s="9"/>
      <c r="K7074" s="9"/>
      <c r="L7074" s="9"/>
      <c r="M7074" s="9"/>
      <c r="N7074" s="9"/>
    </row>
    <row r="7075" spans="1:14" x14ac:dyDescent="0.2">
      <c r="A7075" s="9"/>
      <c r="B7075" s="9"/>
      <c r="C7075" s="9"/>
      <c r="D7075" s="9"/>
      <c r="E7075" s="9"/>
      <c r="F7075" s="9"/>
      <c r="G7075" s="9"/>
      <c r="H7075" s="9"/>
      <c r="I7075" s="9"/>
      <c r="J7075" s="9"/>
      <c r="K7075" s="9"/>
      <c r="L7075" s="9"/>
      <c r="M7075" s="9"/>
      <c r="N7075" s="9"/>
    </row>
    <row r="7076" spans="1:14" x14ac:dyDescent="0.2">
      <c r="A7076" s="9"/>
      <c r="B7076" s="9"/>
      <c r="C7076" s="9"/>
      <c r="D7076" s="9"/>
      <c r="E7076" s="9"/>
      <c r="F7076" s="9"/>
      <c r="G7076" s="9"/>
      <c r="H7076" s="9"/>
      <c r="I7076" s="9"/>
      <c r="J7076" s="9"/>
      <c r="K7076" s="9"/>
      <c r="L7076" s="9"/>
      <c r="M7076" s="9"/>
      <c r="N7076" s="9"/>
    </row>
    <row r="7077" spans="1:14" x14ac:dyDescent="0.2">
      <c r="A7077" s="9"/>
      <c r="B7077" s="9"/>
      <c r="C7077" s="9"/>
      <c r="D7077" s="9"/>
      <c r="E7077" s="9"/>
      <c r="F7077" s="9"/>
      <c r="G7077" s="9"/>
      <c r="H7077" s="9"/>
      <c r="I7077" s="9"/>
      <c r="J7077" s="9"/>
      <c r="K7077" s="9"/>
      <c r="L7077" s="9"/>
      <c r="M7077" s="9"/>
      <c r="N7077" s="9"/>
    </row>
    <row r="7078" spans="1:14" x14ac:dyDescent="0.2">
      <c r="A7078" s="9"/>
      <c r="B7078" s="9"/>
      <c r="C7078" s="9"/>
      <c r="D7078" s="9"/>
      <c r="E7078" s="9"/>
      <c r="F7078" s="9"/>
      <c r="G7078" s="9"/>
      <c r="H7078" s="9"/>
      <c r="I7078" s="9"/>
      <c r="J7078" s="9"/>
      <c r="K7078" s="9"/>
      <c r="L7078" s="9"/>
      <c r="M7078" s="9"/>
      <c r="N7078" s="9"/>
    </row>
    <row r="7079" spans="1:14" x14ac:dyDescent="0.2">
      <c r="A7079" s="9"/>
      <c r="B7079" s="9"/>
      <c r="C7079" s="9"/>
      <c r="D7079" s="9"/>
      <c r="E7079" s="9"/>
      <c r="F7079" s="9"/>
      <c r="G7079" s="9"/>
      <c r="H7079" s="9"/>
      <c r="I7079" s="9"/>
      <c r="J7079" s="9"/>
      <c r="K7079" s="9"/>
      <c r="L7079" s="9"/>
      <c r="M7079" s="9"/>
      <c r="N7079" s="9"/>
    </row>
    <row r="7080" spans="1:14" x14ac:dyDescent="0.2">
      <c r="A7080" s="9"/>
      <c r="B7080" s="9"/>
      <c r="C7080" s="9"/>
      <c r="D7080" s="9"/>
      <c r="E7080" s="9"/>
      <c r="F7080" s="9"/>
      <c r="G7080" s="9"/>
      <c r="H7080" s="9"/>
      <c r="I7080" s="9"/>
      <c r="J7080" s="9"/>
      <c r="K7080" s="9"/>
      <c r="L7080" s="9"/>
      <c r="M7080" s="9"/>
      <c r="N7080" s="9"/>
    </row>
    <row r="7081" spans="1:14" x14ac:dyDescent="0.2">
      <c r="A7081" s="9"/>
      <c r="B7081" s="9"/>
      <c r="C7081" s="9"/>
      <c r="D7081" s="9"/>
      <c r="E7081" s="9"/>
      <c r="F7081" s="9"/>
      <c r="G7081" s="9"/>
      <c r="H7081" s="9"/>
      <c r="I7081" s="9"/>
      <c r="J7081" s="9"/>
      <c r="K7081" s="9"/>
      <c r="L7081" s="9"/>
      <c r="M7081" s="9"/>
      <c r="N7081" s="9"/>
    </row>
    <row r="7082" spans="1:14" x14ac:dyDescent="0.2">
      <c r="A7082" s="9"/>
      <c r="B7082" s="9"/>
      <c r="C7082" s="9"/>
      <c r="D7082" s="9"/>
      <c r="E7082" s="9"/>
      <c r="F7082" s="9"/>
      <c r="G7082" s="9"/>
      <c r="H7082" s="9"/>
      <c r="I7082" s="9"/>
      <c r="J7082" s="9"/>
      <c r="K7082" s="9"/>
      <c r="L7082" s="9"/>
      <c r="M7082" s="9"/>
      <c r="N7082" s="9"/>
    </row>
    <row r="7083" spans="1:14" x14ac:dyDescent="0.2">
      <c r="A7083" s="9"/>
      <c r="B7083" s="9"/>
      <c r="C7083" s="9"/>
      <c r="D7083" s="9"/>
      <c r="E7083" s="9"/>
      <c r="F7083" s="9"/>
      <c r="G7083" s="9"/>
      <c r="H7083" s="9"/>
      <c r="I7083" s="9"/>
      <c r="J7083" s="9"/>
      <c r="K7083" s="9"/>
      <c r="L7083" s="9"/>
      <c r="M7083" s="9"/>
      <c r="N7083" s="9"/>
    </row>
    <row r="7084" spans="1:14" x14ac:dyDescent="0.2">
      <c r="A7084" s="9"/>
      <c r="B7084" s="9"/>
      <c r="C7084" s="9"/>
      <c r="D7084" s="9"/>
      <c r="E7084" s="9"/>
      <c r="F7084" s="9"/>
      <c r="G7084" s="9"/>
      <c r="H7084" s="9"/>
      <c r="I7084" s="9"/>
      <c r="J7084" s="9"/>
      <c r="K7084" s="9"/>
      <c r="L7084" s="9"/>
      <c r="M7084" s="9"/>
      <c r="N7084" s="9"/>
    </row>
    <row r="7085" spans="1:14" x14ac:dyDescent="0.2">
      <c r="A7085" s="9"/>
      <c r="B7085" s="9"/>
      <c r="C7085" s="9"/>
      <c r="D7085" s="9"/>
      <c r="E7085" s="9"/>
      <c r="F7085" s="9"/>
      <c r="G7085" s="9"/>
      <c r="H7085" s="9"/>
      <c r="I7085" s="9"/>
      <c r="J7085" s="9"/>
      <c r="K7085" s="9"/>
      <c r="L7085" s="9"/>
      <c r="M7085" s="9"/>
      <c r="N7085" s="9"/>
    </row>
    <row r="7086" spans="1:14" x14ac:dyDescent="0.2">
      <c r="A7086" s="9"/>
      <c r="B7086" s="9"/>
      <c r="C7086" s="9"/>
      <c r="D7086" s="9"/>
      <c r="E7086" s="9"/>
      <c r="F7086" s="9"/>
      <c r="G7086" s="9"/>
      <c r="H7086" s="9"/>
      <c r="I7086" s="9"/>
      <c r="J7086" s="9"/>
      <c r="K7086" s="9"/>
      <c r="L7086" s="9"/>
      <c r="M7086" s="9"/>
      <c r="N7086" s="9"/>
    </row>
    <row r="7087" spans="1:14" x14ac:dyDescent="0.2">
      <c r="A7087" s="9"/>
      <c r="B7087" s="9"/>
      <c r="C7087" s="9"/>
      <c r="D7087" s="9"/>
      <c r="E7087" s="9"/>
      <c r="F7087" s="9"/>
      <c r="G7087" s="9"/>
      <c r="H7087" s="9"/>
      <c r="I7087" s="9"/>
      <c r="J7087" s="9"/>
      <c r="K7087" s="9"/>
      <c r="L7087" s="9"/>
      <c r="M7087" s="9"/>
      <c r="N7087" s="9"/>
    </row>
    <row r="7088" spans="1:14" x14ac:dyDescent="0.2">
      <c r="A7088" s="9"/>
      <c r="B7088" s="9"/>
      <c r="C7088" s="9"/>
      <c r="D7088" s="9"/>
      <c r="E7088" s="9"/>
      <c r="F7088" s="9"/>
      <c r="G7088" s="9"/>
      <c r="H7088" s="9"/>
      <c r="I7088" s="9"/>
      <c r="J7088" s="9"/>
      <c r="K7088" s="9"/>
      <c r="L7088" s="9"/>
      <c r="M7088" s="9"/>
      <c r="N7088" s="9"/>
    </row>
    <row r="7089" spans="1:14" x14ac:dyDescent="0.2">
      <c r="A7089" s="9"/>
      <c r="B7089" s="9"/>
      <c r="C7089" s="9"/>
      <c r="D7089" s="9"/>
      <c r="E7089" s="9"/>
      <c r="F7089" s="9"/>
      <c r="G7089" s="9"/>
      <c r="H7089" s="9"/>
      <c r="I7089" s="9"/>
      <c r="J7089" s="9"/>
      <c r="K7089" s="9"/>
      <c r="L7089" s="9"/>
      <c r="M7089" s="9"/>
      <c r="N7089" s="9"/>
    </row>
    <row r="7090" spans="1:14" x14ac:dyDescent="0.2">
      <c r="A7090" s="9"/>
      <c r="B7090" s="9"/>
      <c r="C7090" s="9"/>
      <c r="D7090" s="9"/>
      <c r="E7090" s="9"/>
      <c r="F7090" s="9"/>
      <c r="G7090" s="9"/>
      <c r="H7090" s="9"/>
      <c r="I7090" s="9"/>
      <c r="J7090" s="9"/>
      <c r="K7090" s="9"/>
      <c r="L7090" s="9"/>
      <c r="M7090" s="9"/>
      <c r="N7090" s="9"/>
    </row>
    <row r="7091" spans="1:14" x14ac:dyDescent="0.2">
      <c r="A7091" s="9"/>
      <c r="B7091" s="9"/>
      <c r="C7091" s="9"/>
      <c r="D7091" s="9"/>
      <c r="E7091" s="9"/>
      <c r="F7091" s="9"/>
      <c r="G7091" s="9"/>
      <c r="H7091" s="9"/>
      <c r="I7091" s="9"/>
      <c r="J7091" s="9"/>
      <c r="K7091" s="9"/>
      <c r="L7091" s="9"/>
      <c r="M7091" s="9"/>
      <c r="N7091" s="9"/>
    </row>
    <row r="7092" spans="1:14" x14ac:dyDescent="0.2">
      <c r="A7092" s="9"/>
      <c r="B7092" s="9"/>
      <c r="C7092" s="9"/>
      <c r="D7092" s="9"/>
      <c r="E7092" s="9"/>
      <c r="F7092" s="9"/>
      <c r="G7092" s="9"/>
      <c r="H7092" s="9"/>
      <c r="I7092" s="9"/>
      <c r="J7092" s="9"/>
      <c r="K7092" s="9"/>
      <c r="L7092" s="9"/>
      <c r="M7092" s="9"/>
      <c r="N7092" s="9"/>
    </row>
    <row r="7093" spans="1:14" x14ac:dyDescent="0.2">
      <c r="A7093" s="9"/>
      <c r="B7093" s="9"/>
      <c r="C7093" s="9"/>
      <c r="D7093" s="9"/>
      <c r="E7093" s="9"/>
      <c r="F7093" s="9"/>
      <c r="G7093" s="9"/>
      <c r="H7093" s="9"/>
      <c r="I7093" s="9"/>
      <c r="J7093" s="9"/>
      <c r="K7093" s="9"/>
      <c r="L7093" s="9"/>
      <c r="M7093" s="9"/>
      <c r="N7093" s="9"/>
    </row>
    <row r="7094" spans="1:14" x14ac:dyDescent="0.2">
      <c r="A7094" s="9"/>
      <c r="B7094" s="9"/>
      <c r="C7094" s="9"/>
      <c r="D7094" s="9"/>
      <c r="E7094" s="9"/>
      <c r="F7094" s="9"/>
      <c r="G7094" s="9"/>
      <c r="H7094" s="9"/>
      <c r="I7094" s="9"/>
      <c r="J7094" s="9"/>
      <c r="K7094" s="9"/>
      <c r="L7094" s="9"/>
      <c r="M7094" s="9"/>
      <c r="N7094" s="9"/>
    </row>
    <row r="7095" spans="1:14" x14ac:dyDescent="0.2">
      <c r="A7095" s="9"/>
      <c r="B7095" s="9"/>
      <c r="C7095" s="9"/>
      <c r="D7095" s="9"/>
      <c r="E7095" s="9"/>
      <c r="F7095" s="9"/>
      <c r="G7095" s="9"/>
      <c r="H7095" s="9"/>
      <c r="I7095" s="9"/>
      <c r="J7095" s="9"/>
      <c r="K7095" s="9"/>
      <c r="L7095" s="9"/>
      <c r="M7095" s="9"/>
      <c r="N7095" s="9"/>
    </row>
    <row r="7096" spans="1:14" x14ac:dyDescent="0.2">
      <c r="A7096" s="9"/>
      <c r="B7096" s="9"/>
      <c r="C7096" s="9"/>
      <c r="D7096" s="9"/>
      <c r="E7096" s="9"/>
      <c r="F7096" s="9"/>
      <c r="G7096" s="9"/>
      <c r="H7096" s="9"/>
      <c r="I7096" s="9"/>
      <c r="J7096" s="9"/>
      <c r="K7096" s="9"/>
      <c r="L7096" s="9"/>
      <c r="M7096" s="9"/>
      <c r="N7096" s="9"/>
    </row>
    <row r="7097" spans="1:14" x14ac:dyDescent="0.2">
      <c r="A7097" s="9"/>
      <c r="B7097" s="9"/>
      <c r="C7097" s="9"/>
      <c r="D7097" s="9"/>
      <c r="E7097" s="9"/>
      <c r="F7097" s="9"/>
      <c r="G7097" s="9"/>
      <c r="H7097" s="9"/>
      <c r="I7097" s="9"/>
      <c r="J7097" s="9"/>
      <c r="K7097" s="9"/>
      <c r="L7097" s="9"/>
      <c r="M7097" s="9"/>
      <c r="N7097" s="9"/>
    </row>
    <row r="7098" spans="1:14" x14ac:dyDescent="0.2">
      <c r="A7098" s="9"/>
      <c r="B7098" s="9"/>
      <c r="C7098" s="9"/>
      <c r="D7098" s="9"/>
      <c r="E7098" s="9"/>
      <c r="F7098" s="9"/>
      <c r="G7098" s="9"/>
      <c r="H7098" s="9"/>
      <c r="I7098" s="9"/>
      <c r="J7098" s="9"/>
      <c r="K7098" s="9"/>
      <c r="L7098" s="9"/>
      <c r="M7098" s="9"/>
      <c r="N7098" s="9"/>
    </row>
    <row r="7099" spans="1:14" x14ac:dyDescent="0.2">
      <c r="A7099" s="9"/>
      <c r="B7099" s="9"/>
      <c r="C7099" s="9"/>
      <c r="D7099" s="9"/>
      <c r="E7099" s="9"/>
      <c r="F7099" s="9"/>
      <c r="G7099" s="9"/>
      <c r="H7099" s="9"/>
      <c r="I7099" s="9"/>
      <c r="J7099" s="9"/>
      <c r="K7099" s="9"/>
      <c r="L7099" s="9"/>
      <c r="M7099" s="9"/>
      <c r="N7099" s="9"/>
    </row>
    <row r="7100" spans="1:14" x14ac:dyDescent="0.2">
      <c r="A7100" s="9"/>
      <c r="B7100" s="9"/>
      <c r="C7100" s="9"/>
      <c r="D7100" s="9"/>
      <c r="E7100" s="9"/>
      <c r="F7100" s="9"/>
      <c r="G7100" s="9"/>
      <c r="H7100" s="9"/>
      <c r="I7100" s="9"/>
      <c r="J7100" s="9"/>
      <c r="K7100" s="9"/>
      <c r="L7100" s="9"/>
      <c r="M7100" s="9"/>
      <c r="N7100" s="9"/>
    </row>
    <row r="7101" spans="1:14" x14ac:dyDescent="0.2">
      <c r="A7101" s="9"/>
      <c r="B7101" s="9"/>
      <c r="C7101" s="9"/>
      <c r="D7101" s="9"/>
      <c r="E7101" s="9"/>
      <c r="F7101" s="9"/>
      <c r="G7101" s="9"/>
      <c r="H7101" s="9"/>
      <c r="I7101" s="9"/>
      <c r="J7101" s="9"/>
      <c r="K7101" s="9"/>
      <c r="L7101" s="9"/>
      <c r="M7101" s="9"/>
      <c r="N7101" s="9"/>
    </row>
    <row r="7102" spans="1:14" x14ac:dyDescent="0.2">
      <c r="A7102" s="9"/>
      <c r="B7102" s="9"/>
      <c r="C7102" s="9"/>
      <c r="D7102" s="9"/>
      <c r="E7102" s="9"/>
      <c r="F7102" s="9"/>
      <c r="G7102" s="9"/>
      <c r="H7102" s="9"/>
      <c r="I7102" s="9"/>
      <c r="J7102" s="9"/>
      <c r="K7102" s="9"/>
      <c r="L7102" s="9"/>
      <c r="M7102" s="9"/>
      <c r="N7102" s="9"/>
    </row>
    <row r="7103" spans="1:14" x14ac:dyDescent="0.2">
      <c r="A7103" s="9"/>
      <c r="B7103" s="9"/>
      <c r="C7103" s="9"/>
      <c r="D7103" s="9"/>
      <c r="E7103" s="9"/>
      <c r="F7103" s="9"/>
      <c r="G7103" s="9"/>
      <c r="H7103" s="9"/>
      <c r="I7103" s="9"/>
      <c r="J7103" s="9"/>
      <c r="K7103" s="9"/>
      <c r="L7103" s="9"/>
      <c r="M7103" s="9"/>
      <c r="N7103" s="9"/>
    </row>
    <row r="7104" spans="1:14" x14ac:dyDescent="0.2">
      <c r="A7104" s="9"/>
      <c r="B7104" s="9"/>
      <c r="C7104" s="9"/>
      <c r="D7104" s="9"/>
      <c r="E7104" s="9"/>
      <c r="F7104" s="9"/>
      <c r="G7104" s="9"/>
      <c r="H7104" s="9"/>
      <c r="I7104" s="9"/>
      <c r="J7104" s="9"/>
      <c r="K7104" s="9"/>
      <c r="L7104" s="9"/>
      <c r="M7104" s="9"/>
      <c r="N7104" s="9"/>
    </row>
    <row r="7105" spans="1:14" x14ac:dyDescent="0.2">
      <c r="A7105" s="9"/>
      <c r="B7105" s="9"/>
      <c r="C7105" s="9"/>
      <c r="D7105" s="9"/>
      <c r="E7105" s="9"/>
      <c r="F7105" s="9"/>
      <c r="G7105" s="9"/>
      <c r="H7105" s="9"/>
      <c r="I7105" s="9"/>
      <c r="J7105" s="9"/>
      <c r="K7105" s="9"/>
      <c r="L7105" s="9"/>
      <c r="M7105" s="9"/>
      <c r="N7105" s="9"/>
    </row>
    <row r="7106" spans="1:14" x14ac:dyDescent="0.2">
      <c r="A7106" s="9"/>
      <c r="B7106" s="9"/>
      <c r="C7106" s="9"/>
      <c r="D7106" s="9"/>
      <c r="E7106" s="9"/>
      <c r="F7106" s="9"/>
      <c r="G7106" s="9"/>
      <c r="H7106" s="9"/>
      <c r="I7106" s="9"/>
      <c r="J7106" s="9"/>
      <c r="K7106" s="9"/>
      <c r="L7106" s="9"/>
      <c r="M7106" s="9"/>
      <c r="N7106" s="9"/>
    </row>
    <row r="7107" spans="1:14" x14ac:dyDescent="0.2">
      <c r="A7107" s="9"/>
      <c r="B7107" s="9"/>
      <c r="C7107" s="9"/>
      <c r="D7107" s="9"/>
      <c r="E7107" s="9"/>
      <c r="F7107" s="9"/>
      <c r="G7107" s="9"/>
      <c r="H7107" s="9"/>
      <c r="I7107" s="9"/>
      <c r="J7107" s="9"/>
      <c r="K7107" s="9"/>
      <c r="L7107" s="9"/>
      <c r="M7107" s="9"/>
      <c r="N7107" s="9"/>
    </row>
    <row r="7108" spans="1:14" x14ac:dyDescent="0.2">
      <c r="A7108" s="9"/>
      <c r="B7108" s="9"/>
      <c r="C7108" s="9"/>
      <c r="D7108" s="9"/>
      <c r="E7108" s="9"/>
      <c r="F7108" s="9"/>
      <c r="G7108" s="9"/>
      <c r="H7108" s="9"/>
      <c r="I7108" s="9"/>
      <c r="J7108" s="9"/>
      <c r="K7108" s="9"/>
      <c r="L7108" s="9"/>
      <c r="M7108" s="9"/>
      <c r="N7108" s="9"/>
    </row>
    <row r="7109" spans="1:14" x14ac:dyDescent="0.2">
      <c r="A7109" s="9"/>
      <c r="B7109" s="9"/>
      <c r="C7109" s="9"/>
      <c r="D7109" s="9"/>
      <c r="E7109" s="9"/>
      <c r="F7109" s="9"/>
      <c r="G7109" s="9"/>
      <c r="H7109" s="9"/>
      <c r="I7109" s="9"/>
      <c r="J7109" s="9"/>
      <c r="K7109" s="9"/>
      <c r="L7109" s="9"/>
      <c r="M7109" s="9"/>
      <c r="N7109" s="9"/>
    </row>
    <row r="7110" spans="1:14" x14ac:dyDescent="0.2">
      <c r="A7110" s="9"/>
      <c r="B7110" s="9"/>
      <c r="C7110" s="9"/>
      <c r="D7110" s="9"/>
      <c r="E7110" s="9"/>
      <c r="F7110" s="9"/>
      <c r="G7110" s="9"/>
      <c r="H7110" s="9"/>
      <c r="I7110" s="9"/>
      <c r="J7110" s="9"/>
      <c r="K7110" s="9"/>
      <c r="L7110" s="9"/>
      <c r="M7110" s="9"/>
      <c r="N7110" s="9"/>
    </row>
    <row r="7111" spans="1:14" x14ac:dyDescent="0.2">
      <c r="A7111" s="9"/>
      <c r="B7111" s="9"/>
      <c r="C7111" s="9"/>
      <c r="D7111" s="9"/>
      <c r="E7111" s="9"/>
      <c r="F7111" s="9"/>
      <c r="G7111" s="9"/>
      <c r="H7111" s="9"/>
      <c r="I7111" s="9"/>
      <c r="J7111" s="9"/>
      <c r="K7111" s="9"/>
      <c r="L7111" s="9"/>
      <c r="M7111" s="9"/>
      <c r="N7111" s="9"/>
    </row>
    <row r="7112" spans="1:14" x14ac:dyDescent="0.2">
      <c r="A7112" s="9"/>
      <c r="B7112" s="9"/>
      <c r="C7112" s="9"/>
      <c r="D7112" s="9"/>
      <c r="E7112" s="9"/>
      <c r="F7112" s="9"/>
      <c r="G7112" s="9"/>
      <c r="H7112" s="9"/>
      <c r="I7112" s="9"/>
      <c r="J7112" s="9"/>
      <c r="K7112" s="9"/>
      <c r="L7112" s="9"/>
      <c r="M7112" s="9"/>
      <c r="N7112" s="9"/>
    </row>
    <row r="7113" spans="1:14" x14ac:dyDescent="0.2">
      <c r="A7113" s="9"/>
      <c r="B7113" s="9"/>
      <c r="C7113" s="9"/>
      <c r="D7113" s="9"/>
      <c r="E7113" s="9"/>
      <c r="F7113" s="9"/>
      <c r="G7113" s="9"/>
      <c r="H7113" s="9"/>
      <c r="I7113" s="9"/>
      <c r="J7113" s="9"/>
      <c r="K7113" s="9"/>
      <c r="L7113" s="9"/>
      <c r="M7113" s="9"/>
      <c r="N7113" s="9"/>
    </row>
    <row r="7114" spans="1:14" x14ac:dyDescent="0.2">
      <c r="A7114" s="9"/>
      <c r="B7114" s="9"/>
      <c r="C7114" s="9"/>
      <c r="D7114" s="9"/>
      <c r="E7114" s="9"/>
      <c r="F7114" s="9"/>
      <c r="G7114" s="9"/>
      <c r="H7114" s="9"/>
      <c r="I7114" s="9"/>
      <c r="J7114" s="9"/>
      <c r="K7114" s="9"/>
      <c r="L7114" s="9"/>
      <c r="M7114" s="9"/>
      <c r="N7114" s="9"/>
    </row>
    <row r="7115" spans="1:14" x14ac:dyDescent="0.2">
      <c r="A7115" s="9"/>
      <c r="B7115" s="9"/>
      <c r="C7115" s="9"/>
      <c r="D7115" s="9"/>
      <c r="E7115" s="9"/>
      <c r="F7115" s="9"/>
      <c r="G7115" s="9"/>
      <c r="H7115" s="9"/>
      <c r="I7115" s="9"/>
      <c r="J7115" s="9"/>
      <c r="K7115" s="9"/>
      <c r="L7115" s="9"/>
      <c r="M7115" s="9"/>
      <c r="N7115" s="9"/>
    </row>
    <row r="7116" spans="1:14" x14ac:dyDescent="0.2">
      <c r="A7116" s="9"/>
      <c r="B7116" s="9"/>
      <c r="C7116" s="9"/>
      <c r="D7116" s="9"/>
      <c r="E7116" s="9"/>
      <c r="F7116" s="9"/>
      <c r="G7116" s="9"/>
      <c r="H7116" s="9"/>
      <c r="I7116" s="9"/>
      <c r="J7116" s="9"/>
      <c r="K7116" s="9"/>
      <c r="L7116" s="9"/>
      <c r="M7116" s="9"/>
      <c r="N7116" s="9"/>
    </row>
    <row r="7117" spans="1:14" x14ac:dyDescent="0.2">
      <c r="A7117" s="9"/>
      <c r="B7117" s="9"/>
      <c r="C7117" s="9"/>
      <c r="D7117" s="9"/>
      <c r="E7117" s="9"/>
      <c r="F7117" s="9"/>
      <c r="G7117" s="9"/>
      <c r="H7117" s="9"/>
      <c r="I7117" s="9"/>
      <c r="J7117" s="9"/>
      <c r="K7117" s="9"/>
      <c r="L7117" s="9"/>
      <c r="M7117" s="9"/>
      <c r="N7117" s="9"/>
    </row>
    <row r="7118" spans="1:14" x14ac:dyDescent="0.2">
      <c r="A7118" s="9"/>
      <c r="B7118" s="9"/>
      <c r="C7118" s="9"/>
      <c r="D7118" s="9"/>
      <c r="E7118" s="9"/>
      <c r="F7118" s="9"/>
      <c r="G7118" s="9"/>
      <c r="H7118" s="9"/>
      <c r="I7118" s="9"/>
      <c r="J7118" s="9"/>
      <c r="K7118" s="9"/>
      <c r="L7118" s="9"/>
      <c r="M7118" s="9"/>
      <c r="N7118" s="9"/>
    </row>
    <row r="7119" spans="1:14" x14ac:dyDescent="0.2">
      <c r="A7119" s="9"/>
      <c r="B7119" s="9"/>
      <c r="C7119" s="9"/>
      <c r="D7119" s="9"/>
      <c r="E7119" s="9"/>
      <c r="F7119" s="9"/>
      <c r="G7119" s="9"/>
      <c r="H7119" s="9"/>
      <c r="I7119" s="9"/>
      <c r="J7119" s="9"/>
      <c r="K7119" s="9"/>
      <c r="L7119" s="9"/>
      <c r="M7119" s="9"/>
      <c r="N7119" s="9"/>
    </row>
    <row r="7120" spans="1:14" x14ac:dyDescent="0.2">
      <c r="A7120" s="9"/>
      <c r="B7120" s="9"/>
      <c r="C7120" s="9"/>
      <c r="D7120" s="9"/>
      <c r="E7120" s="9"/>
      <c r="F7120" s="9"/>
      <c r="G7120" s="9"/>
      <c r="H7120" s="9"/>
      <c r="I7120" s="9"/>
      <c r="J7120" s="9"/>
      <c r="K7120" s="9"/>
      <c r="L7120" s="9"/>
      <c r="M7120" s="9"/>
      <c r="N7120" s="9"/>
    </row>
    <row r="7121" spans="1:14" x14ac:dyDescent="0.2">
      <c r="A7121" s="9"/>
      <c r="B7121" s="9"/>
      <c r="C7121" s="9"/>
      <c r="D7121" s="9"/>
      <c r="E7121" s="9"/>
      <c r="F7121" s="9"/>
      <c r="G7121" s="9"/>
      <c r="H7121" s="9"/>
      <c r="I7121" s="9"/>
      <c r="J7121" s="9"/>
      <c r="K7121" s="9"/>
      <c r="L7121" s="9"/>
      <c r="M7121" s="9"/>
      <c r="N7121" s="9"/>
    </row>
    <row r="7122" spans="1:14" x14ac:dyDescent="0.2">
      <c r="A7122" s="9"/>
      <c r="B7122" s="9"/>
      <c r="C7122" s="9"/>
      <c r="D7122" s="9"/>
      <c r="E7122" s="9"/>
      <c r="F7122" s="9"/>
      <c r="G7122" s="9"/>
      <c r="H7122" s="9"/>
      <c r="I7122" s="9"/>
      <c r="J7122" s="9"/>
      <c r="K7122" s="9"/>
      <c r="L7122" s="9"/>
      <c r="M7122" s="9"/>
      <c r="N7122" s="9"/>
    </row>
    <row r="7123" spans="1:14" x14ac:dyDescent="0.2">
      <c r="A7123" s="9"/>
      <c r="B7123" s="9"/>
      <c r="C7123" s="9"/>
      <c r="D7123" s="9"/>
      <c r="E7123" s="9"/>
      <c r="F7123" s="9"/>
      <c r="G7123" s="9"/>
      <c r="H7123" s="9"/>
      <c r="I7123" s="9"/>
      <c r="J7123" s="9"/>
      <c r="K7123" s="9"/>
      <c r="L7123" s="9"/>
      <c r="M7123" s="9"/>
      <c r="N7123" s="9"/>
    </row>
    <row r="7124" spans="1:14" x14ac:dyDescent="0.2">
      <c r="A7124" s="9"/>
      <c r="B7124" s="9"/>
      <c r="C7124" s="9"/>
      <c r="D7124" s="9"/>
      <c r="E7124" s="9"/>
      <c r="F7124" s="9"/>
      <c r="G7124" s="9"/>
      <c r="H7124" s="9"/>
      <c r="I7124" s="9"/>
      <c r="J7124" s="9"/>
      <c r="K7124" s="9"/>
      <c r="L7124" s="9"/>
      <c r="M7124" s="9"/>
      <c r="N7124" s="9"/>
    </row>
    <row r="7125" spans="1:14" x14ac:dyDescent="0.2">
      <c r="A7125" s="9"/>
      <c r="B7125" s="9"/>
      <c r="C7125" s="9"/>
      <c r="D7125" s="9"/>
      <c r="E7125" s="9"/>
      <c r="F7125" s="9"/>
      <c r="G7125" s="9"/>
      <c r="H7125" s="9"/>
      <c r="I7125" s="9"/>
      <c r="J7125" s="9"/>
      <c r="K7125" s="9"/>
      <c r="L7125" s="9"/>
      <c r="M7125" s="9"/>
      <c r="N7125" s="9"/>
    </row>
    <row r="7126" spans="1:14" x14ac:dyDescent="0.2">
      <c r="A7126" s="9"/>
      <c r="B7126" s="9"/>
      <c r="C7126" s="9"/>
      <c r="D7126" s="9"/>
      <c r="E7126" s="9"/>
      <c r="F7126" s="9"/>
      <c r="G7126" s="9"/>
      <c r="H7126" s="9"/>
      <c r="I7126" s="9"/>
      <c r="J7126" s="9"/>
      <c r="K7126" s="9"/>
      <c r="L7126" s="9"/>
      <c r="M7126" s="9"/>
      <c r="N7126" s="9"/>
    </row>
    <row r="7127" spans="1:14" x14ac:dyDescent="0.2">
      <c r="A7127" s="9"/>
      <c r="B7127" s="9"/>
      <c r="C7127" s="9"/>
      <c r="D7127" s="9"/>
      <c r="E7127" s="9"/>
      <c r="F7127" s="9"/>
      <c r="G7127" s="9"/>
      <c r="H7127" s="9"/>
      <c r="I7127" s="9"/>
      <c r="J7127" s="9"/>
      <c r="K7127" s="9"/>
      <c r="L7127" s="9"/>
      <c r="M7127" s="9"/>
      <c r="N7127" s="9"/>
    </row>
    <row r="7128" spans="1:14" x14ac:dyDescent="0.2">
      <c r="A7128" s="9"/>
      <c r="B7128" s="9"/>
      <c r="C7128" s="9"/>
      <c r="D7128" s="9"/>
      <c r="E7128" s="9"/>
      <c r="F7128" s="9"/>
      <c r="G7128" s="9"/>
      <c r="H7128" s="9"/>
      <c r="I7128" s="9"/>
      <c r="J7128" s="9"/>
      <c r="K7128" s="9"/>
      <c r="L7128" s="9"/>
      <c r="M7128" s="9"/>
      <c r="N7128" s="9"/>
    </row>
    <row r="7129" spans="1:14" x14ac:dyDescent="0.2">
      <c r="A7129" s="9"/>
      <c r="B7129" s="9"/>
      <c r="C7129" s="9"/>
      <c r="D7129" s="9"/>
      <c r="E7129" s="9"/>
      <c r="F7129" s="9"/>
      <c r="G7129" s="9"/>
      <c r="H7129" s="9"/>
      <c r="I7129" s="9"/>
      <c r="J7129" s="9"/>
      <c r="K7129" s="9"/>
      <c r="L7129" s="9"/>
      <c r="M7129" s="9"/>
      <c r="N7129" s="9"/>
    </row>
    <row r="7130" spans="1:14" x14ac:dyDescent="0.2">
      <c r="A7130" s="9"/>
      <c r="B7130" s="9"/>
      <c r="C7130" s="9"/>
      <c r="D7130" s="9"/>
      <c r="E7130" s="9"/>
      <c r="F7130" s="9"/>
      <c r="G7130" s="9"/>
      <c r="H7130" s="9"/>
      <c r="I7130" s="9"/>
      <c r="J7130" s="9"/>
      <c r="K7130" s="9"/>
      <c r="L7130" s="9"/>
      <c r="M7130" s="9"/>
      <c r="N7130" s="9"/>
    </row>
    <row r="7131" spans="1:14" x14ac:dyDescent="0.2">
      <c r="A7131" s="9"/>
      <c r="B7131" s="9"/>
      <c r="C7131" s="9"/>
      <c r="D7131" s="9"/>
      <c r="E7131" s="9"/>
      <c r="F7131" s="9"/>
      <c r="G7131" s="9"/>
      <c r="H7131" s="9"/>
      <c r="I7131" s="9"/>
      <c r="J7131" s="9"/>
      <c r="K7131" s="9"/>
      <c r="L7131" s="9"/>
      <c r="M7131" s="9"/>
      <c r="N7131" s="9"/>
    </row>
    <row r="7132" spans="1:14" x14ac:dyDescent="0.2">
      <c r="A7132" s="9"/>
      <c r="B7132" s="9"/>
      <c r="C7132" s="9"/>
      <c r="D7132" s="9"/>
      <c r="E7132" s="9"/>
      <c r="F7132" s="9"/>
      <c r="G7132" s="9"/>
      <c r="H7132" s="9"/>
      <c r="I7132" s="9"/>
      <c r="J7132" s="9"/>
      <c r="K7132" s="9"/>
      <c r="L7132" s="9"/>
      <c r="M7132" s="9"/>
      <c r="N7132" s="9"/>
    </row>
    <row r="7133" spans="1:14" x14ac:dyDescent="0.2">
      <c r="A7133" s="9"/>
      <c r="B7133" s="9"/>
      <c r="C7133" s="9"/>
      <c r="D7133" s="9"/>
      <c r="E7133" s="9"/>
      <c r="F7133" s="9"/>
      <c r="G7133" s="9"/>
      <c r="H7133" s="9"/>
      <c r="I7133" s="9"/>
      <c r="J7133" s="9"/>
      <c r="K7133" s="9"/>
      <c r="L7133" s="9"/>
      <c r="M7133" s="9"/>
      <c r="N7133" s="9"/>
    </row>
    <row r="7134" spans="1:14" x14ac:dyDescent="0.2">
      <c r="A7134" s="9"/>
      <c r="B7134" s="9"/>
      <c r="C7134" s="9"/>
      <c r="D7134" s="9"/>
      <c r="E7134" s="9"/>
      <c r="F7134" s="9"/>
      <c r="G7134" s="9"/>
      <c r="H7134" s="9"/>
      <c r="I7134" s="9"/>
      <c r="J7134" s="9"/>
      <c r="K7134" s="9"/>
      <c r="L7134" s="9"/>
      <c r="M7134" s="9"/>
      <c r="N7134" s="9"/>
    </row>
    <row r="7135" spans="1:14" x14ac:dyDescent="0.2">
      <c r="A7135" s="9"/>
      <c r="B7135" s="9"/>
      <c r="C7135" s="9"/>
      <c r="D7135" s="9"/>
      <c r="E7135" s="9"/>
      <c r="F7135" s="9"/>
      <c r="G7135" s="9"/>
      <c r="H7135" s="9"/>
      <c r="I7135" s="9"/>
      <c r="J7135" s="9"/>
      <c r="K7135" s="9"/>
      <c r="L7135" s="9"/>
      <c r="M7135" s="9"/>
      <c r="N7135" s="9"/>
    </row>
    <row r="7136" spans="1:14" x14ac:dyDescent="0.2">
      <c r="A7136" s="9"/>
      <c r="B7136" s="9"/>
      <c r="C7136" s="9"/>
      <c r="D7136" s="9"/>
      <c r="E7136" s="9"/>
      <c r="F7136" s="9"/>
      <c r="G7136" s="9"/>
      <c r="H7136" s="9"/>
      <c r="I7136" s="9"/>
      <c r="J7136" s="9"/>
      <c r="K7136" s="9"/>
      <c r="L7136" s="9"/>
      <c r="M7136" s="9"/>
      <c r="N7136" s="9"/>
    </row>
    <row r="7137" spans="1:14" x14ac:dyDescent="0.2">
      <c r="A7137" s="9"/>
      <c r="B7137" s="9"/>
      <c r="C7137" s="9"/>
      <c r="D7137" s="9"/>
      <c r="E7137" s="9"/>
      <c r="F7137" s="9"/>
      <c r="G7137" s="9"/>
      <c r="H7137" s="9"/>
      <c r="I7137" s="9"/>
      <c r="J7137" s="9"/>
      <c r="K7137" s="9"/>
      <c r="L7137" s="9"/>
      <c r="M7137" s="9"/>
      <c r="N7137" s="9"/>
    </row>
    <row r="7138" spans="1:14" x14ac:dyDescent="0.2">
      <c r="A7138" s="9"/>
      <c r="B7138" s="9"/>
      <c r="C7138" s="9"/>
      <c r="D7138" s="9"/>
      <c r="E7138" s="9"/>
      <c r="F7138" s="9"/>
      <c r="G7138" s="9"/>
      <c r="H7138" s="9"/>
      <c r="I7138" s="9"/>
      <c r="J7138" s="9"/>
      <c r="K7138" s="9"/>
      <c r="L7138" s="9"/>
      <c r="M7138" s="9"/>
      <c r="N7138" s="9"/>
    </row>
    <row r="7139" spans="1:14" x14ac:dyDescent="0.2">
      <c r="A7139" s="9"/>
      <c r="B7139" s="9"/>
      <c r="C7139" s="9"/>
      <c r="D7139" s="9"/>
      <c r="E7139" s="9"/>
      <c r="F7139" s="9"/>
      <c r="G7139" s="9"/>
      <c r="H7139" s="9"/>
      <c r="I7139" s="9"/>
      <c r="J7139" s="9"/>
      <c r="K7139" s="9"/>
      <c r="L7139" s="9"/>
      <c r="M7139" s="9"/>
      <c r="N7139" s="9"/>
    </row>
    <row r="7140" spans="1:14" x14ac:dyDescent="0.2">
      <c r="A7140" s="9"/>
      <c r="B7140" s="9"/>
      <c r="C7140" s="9"/>
      <c r="D7140" s="9"/>
      <c r="E7140" s="9"/>
      <c r="F7140" s="9"/>
      <c r="G7140" s="9"/>
      <c r="H7140" s="9"/>
      <c r="I7140" s="9"/>
      <c r="J7140" s="9"/>
      <c r="K7140" s="9"/>
      <c r="L7140" s="9"/>
      <c r="M7140" s="9"/>
      <c r="N7140" s="9"/>
    </row>
    <row r="7141" spans="1:14" x14ac:dyDescent="0.2">
      <c r="A7141" s="9"/>
      <c r="B7141" s="9"/>
      <c r="C7141" s="9"/>
      <c r="D7141" s="9"/>
      <c r="E7141" s="9"/>
      <c r="F7141" s="9"/>
      <c r="G7141" s="9"/>
      <c r="H7141" s="9"/>
      <c r="I7141" s="9"/>
      <c r="J7141" s="9"/>
      <c r="K7141" s="9"/>
      <c r="L7141" s="9"/>
      <c r="M7141" s="9"/>
      <c r="N7141" s="9"/>
    </row>
    <row r="7142" spans="1:14" x14ac:dyDescent="0.2">
      <c r="A7142" s="9"/>
      <c r="B7142" s="9"/>
      <c r="C7142" s="9"/>
      <c r="D7142" s="9"/>
      <c r="E7142" s="9"/>
      <c r="F7142" s="9"/>
      <c r="G7142" s="9"/>
      <c r="H7142" s="9"/>
      <c r="I7142" s="9"/>
      <c r="J7142" s="9"/>
      <c r="K7142" s="9"/>
      <c r="L7142" s="9"/>
      <c r="M7142" s="9"/>
      <c r="N7142" s="9"/>
    </row>
    <row r="7143" spans="1:14" x14ac:dyDescent="0.2">
      <c r="A7143" s="9"/>
      <c r="B7143" s="9"/>
      <c r="C7143" s="9"/>
      <c r="D7143" s="9"/>
      <c r="E7143" s="9"/>
      <c r="F7143" s="9"/>
      <c r="G7143" s="9"/>
      <c r="H7143" s="9"/>
      <c r="I7143" s="9"/>
      <c r="J7143" s="9"/>
      <c r="K7143" s="9"/>
      <c r="L7143" s="9"/>
      <c r="M7143" s="9"/>
      <c r="N7143" s="9"/>
    </row>
    <row r="7144" spans="1:14" x14ac:dyDescent="0.2">
      <c r="A7144" s="9"/>
      <c r="B7144" s="9"/>
      <c r="C7144" s="9"/>
      <c r="D7144" s="9"/>
      <c r="E7144" s="9"/>
      <c r="F7144" s="9"/>
      <c r="G7144" s="9"/>
      <c r="H7144" s="9"/>
      <c r="I7144" s="9"/>
      <c r="J7144" s="9"/>
      <c r="K7144" s="9"/>
      <c r="L7144" s="9"/>
      <c r="M7144" s="9"/>
      <c r="N7144" s="9"/>
    </row>
    <row r="7145" spans="1:14" x14ac:dyDescent="0.2">
      <c r="A7145" s="9"/>
      <c r="B7145" s="9"/>
      <c r="C7145" s="9"/>
      <c r="D7145" s="9"/>
      <c r="E7145" s="9"/>
      <c r="F7145" s="9"/>
      <c r="G7145" s="9"/>
      <c r="H7145" s="9"/>
      <c r="I7145" s="9"/>
      <c r="J7145" s="9"/>
      <c r="K7145" s="9"/>
      <c r="L7145" s="9"/>
      <c r="M7145" s="9"/>
      <c r="N7145" s="9"/>
    </row>
    <row r="7146" spans="1:14" x14ac:dyDescent="0.2">
      <c r="A7146" s="9"/>
      <c r="B7146" s="9"/>
      <c r="C7146" s="9"/>
      <c r="D7146" s="9"/>
      <c r="E7146" s="9"/>
      <c r="F7146" s="9"/>
      <c r="G7146" s="9"/>
      <c r="H7146" s="9"/>
      <c r="I7146" s="9"/>
      <c r="J7146" s="9"/>
      <c r="K7146" s="9"/>
      <c r="L7146" s="9"/>
      <c r="M7146" s="9"/>
      <c r="N7146" s="9"/>
    </row>
    <row r="7147" spans="1:14" x14ac:dyDescent="0.2">
      <c r="A7147" s="9"/>
      <c r="B7147" s="9"/>
      <c r="C7147" s="9"/>
      <c r="D7147" s="9"/>
      <c r="E7147" s="9"/>
      <c r="F7147" s="9"/>
      <c r="G7147" s="9"/>
      <c r="H7147" s="9"/>
      <c r="I7147" s="9"/>
      <c r="J7147" s="9"/>
      <c r="K7147" s="9"/>
      <c r="L7147" s="9"/>
      <c r="M7147" s="9"/>
      <c r="N7147" s="9"/>
    </row>
    <row r="7148" spans="1:14" x14ac:dyDescent="0.2">
      <c r="A7148" s="9"/>
      <c r="B7148" s="9"/>
      <c r="C7148" s="9"/>
      <c r="D7148" s="9"/>
      <c r="E7148" s="9"/>
      <c r="F7148" s="9"/>
      <c r="G7148" s="9"/>
      <c r="H7148" s="9"/>
      <c r="I7148" s="9"/>
      <c r="J7148" s="9"/>
      <c r="K7148" s="9"/>
      <c r="L7148" s="9"/>
      <c r="M7148" s="9"/>
      <c r="N7148" s="9"/>
    </row>
    <row r="7149" spans="1:14" x14ac:dyDescent="0.2">
      <c r="A7149" s="9"/>
      <c r="B7149" s="9"/>
      <c r="C7149" s="9"/>
      <c r="D7149" s="9"/>
      <c r="E7149" s="9"/>
      <c r="F7149" s="9"/>
      <c r="G7149" s="9"/>
      <c r="H7149" s="9"/>
      <c r="I7149" s="9"/>
      <c r="J7149" s="9"/>
      <c r="K7149" s="9"/>
      <c r="L7149" s="9"/>
      <c r="M7149" s="9"/>
      <c r="N7149" s="9"/>
    </row>
    <row r="7150" spans="1:14" x14ac:dyDescent="0.2">
      <c r="A7150" s="9"/>
      <c r="B7150" s="9"/>
      <c r="C7150" s="9"/>
      <c r="D7150" s="9"/>
      <c r="E7150" s="9"/>
      <c r="F7150" s="9"/>
      <c r="G7150" s="9"/>
      <c r="H7150" s="9"/>
      <c r="I7150" s="9"/>
      <c r="J7150" s="9"/>
      <c r="K7150" s="9"/>
      <c r="L7150" s="9"/>
      <c r="M7150" s="9"/>
      <c r="N7150" s="9"/>
    </row>
    <row r="7151" spans="1:14" x14ac:dyDescent="0.2">
      <c r="A7151" s="9"/>
      <c r="B7151" s="9"/>
      <c r="C7151" s="9"/>
      <c r="D7151" s="9"/>
      <c r="E7151" s="9"/>
      <c r="F7151" s="9"/>
      <c r="G7151" s="9"/>
      <c r="H7151" s="9"/>
      <c r="I7151" s="9"/>
      <c r="J7151" s="9"/>
      <c r="K7151" s="9"/>
      <c r="L7151" s="9"/>
      <c r="M7151" s="9"/>
      <c r="N7151" s="9"/>
    </row>
    <row r="7152" spans="1:14" x14ac:dyDescent="0.2">
      <c r="A7152" s="9"/>
      <c r="B7152" s="9"/>
      <c r="C7152" s="9"/>
      <c r="D7152" s="9"/>
      <c r="E7152" s="9"/>
      <c r="F7152" s="9"/>
      <c r="G7152" s="9"/>
      <c r="H7152" s="9"/>
      <c r="I7152" s="9"/>
      <c r="J7152" s="9"/>
      <c r="K7152" s="9"/>
      <c r="L7152" s="9"/>
      <c r="M7152" s="9"/>
      <c r="N7152" s="9"/>
    </row>
    <row r="7153" spans="1:14" x14ac:dyDescent="0.2">
      <c r="A7153" s="9"/>
      <c r="B7153" s="9"/>
      <c r="C7153" s="9"/>
      <c r="D7153" s="9"/>
      <c r="E7153" s="9"/>
      <c r="F7153" s="9"/>
      <c r="G7153" s="9"/>
      <c r="H7153" s="9"/>
      <c r="I7153" s="9"/>
      <c r="J7153" s="9"/>
      <c r="K7153" s="9"/>
      <c r="L7153" s="9"/>
      <c r="M7153" s="9"/>
      <c r="N7153" s="9"/>
    </row>
    <row r="7154" spans="1:14" x14ac:dyDescent="0.2">
      <c r="A7154" s="9"/>
      <c r="B7154" s="9"/>
      <c r="C7154" s="9"/>
      <c r="D7154" s="9"/>
      <c r="E7154" s="9"/>
      <c r="F7154" s="9"/>
      <c r="G7154" s="9"/>
      <c r="H7154" s="9"/>
      <c r="I7154" s="9"/>
      <c r="J7154" s="9"/>
      <c r="K7154" s="9"/>
      <c r="L7154" s="9"/>
      <c r="M7154" s="9"/>
      <c r="N7154" s="9"/>
    </row>
    <row r="7155" spans="1:14" x14ac:dyDescent="0.2">
      <c r="A7155" s="9"/>
      <c r="B7155" s="9"/>
      <c r="C7155" s="9"/>
      <c r="D7155" s="9"/>
      <c r="E7155" s="9"/>
      <c r="F7155" s="9"/>
      <c r="G7155" s="9"/>
      <c r="H7155" s="9"/>
      <c r="I7155" s="9"/>
      <c r="J7155" s="9"/>
      <c r="K7155" s="9"/>
      <c r="L7155" s="9"/>
      <c r="M7155" s="9"/>
      <c r="N7155" s="9"/>
    </row>
    <row r="7156" spans="1:14" x14ac:dyDescent="0.2">
      <c r="A7156" s="9"/>
      <c r="B7156" s="9"/>
      <c r="C7156" s="9"/>
      <c r="D7156" s="9"/>
      <c r="E7156" s="9"/>
      <c r="F7156" s="9"/>
      <c r="G7156" s="9"/>
      <c r="H7156" s="9"/>
      <c r="I7156" s="9"/>
      <c r="J7156" s="9"/>
      <c r="K7156" s="9"/>
      <c r="L7156" s="9"/>
      <c r="M7156" s="9"/>
      <c r="N7156" s="9"/>
    </row>
    <row r="7157" spans="1:14" x14ac:dyDescent="0.2">
      <c r="A7157" s="9"/>
      <c r="B7157" s="9"/>
      <c r="C7157" s="9"/>
      <c r="D7157" s="9"/>
      <c r="E7157" s="9"/>
      <c r="F7157" s="9"/>
      <c r="G7157" s="9"/>
      <c r="H7157" s="9"/>
      <c r="I7157" s="9"/>
      <c r="J7157" s="9"/>
      <c r="K7157" s="9"/>
      <c r="L7157" s="9"/>
      <c r="M7157" s="9"/>
      <c r="N7157" s="9"/>
    </row>
    <row r="7158" spans="1:14" x14ac:dyDescent="0.2">
      <c r="A7158" s="9"/>
      <c r="B7158" s="9"/>
      <c r="C7158" s="9"/>
      <c r="D7158" s="9"/>
      <c r="E7158" s="9"/>
      <c r="F7158" s="9"/>
      <c r="G7158" s="9"/>
      <c r="H7158" s="9"/>
      <c r="I7158" s="9"/>
      <c r="J7158" s="9"/>
      <c r="K7158" s="9"/>
      <c r="L7158" s="9"/>
      <c r="M7158" s="9"/>
      <c r="N7158" s="9"/>
    </row>
    <row r="7159" spans="1:14" x14ac:dyDescent="0.2">
      <c r="A7159" s="9"/>
      <c r="B7159" s="9"/>
      <c r="C7159" s="9"/>
      <c r="D7159" s="9"/>
      <c r="E7159" s="9"/>
      <c r="F7159" s="9"/>
      <c r="G7159" s="9"/>
      <c r="H7159" s="9"/>
      <c r="I7159" s="9"/>
      <c r="J7159" s="9"/>
      <c r="K7159" s="9"/>
      <c r="L7159" s="9"/>
      <c r="M7159" s="9"/>
      <c r="N7159" s="9"/>
    </row>
    <row r="7160" spans="1:14" x14ac:dyDescent="0.2">
      <c r="A7160" s="9"/>
      <c r="B7160" s="9"/>
      <c r="C7160" s="9"/>
      <c r="D7160" s="9"/>
      <c r="E7160" s="9"/>
      <c r="F7160" s="9"/>
      <c r="G7160" s="9"/>
      <c r="H7160" s="9"/>
      <c r="I7160" s="9"/>
      <c r="J7160" s="9"/>
      <c r="K7160" s="9"/>
      <c r="L7160" s="9"/>
      <c r="M7160" s="9"/>
      <c r="N7160" s="9"/>
    </row>
    <row r="7161" spans="1:14" x14ac:dyDescent="0.2">
      <c r="A7161" s="9"/>
      <c r="B7161" s="9"/>
      <c r="C7161" s="9"/>
      <c r="D7161" s="9"/>
      <c r="E7161" s="9"/>
      <c r="F7161" s="9"/>
      <c r="G7161" s="9"/>
      <c r="H7161" s="9"/>
      <c r="I7161" s="9"/>
      <c r="J7161" s="9"/>
      <c r="K7161" s="9"/>
      <c r="L7161" s="9"/>
      <c r="M7161" s="9"/>
      <c r="N7161" s="9"/>
    </row>
    <row r="7162" spans="1:14" x14ac:dyDescent="0.2">
      <c r="A7162" s="9"/>
      <c r="B7162" s="9"/>
      <c r="C7162" s="9"/>
      <c r="D7162" s="9"/>
      <c r="E7162" s="9"/>
      <c r="F7162" s="9"/>
      <c r="G7162" s="9"/>
      <c r="H7162" s="9"/>
      <c r="I7162" s="9"/>
      <c r="J7162" s="9"/>
      <c r="K7162" s="9"/>
      <c r="L7162" s="9"/>
      <c r="M7162" s="9"/>
      <c r="N7162" s="9"/>
    </row>
    <row r="7163" spans="1:14" x14ac:dyDescent="0.2">
      <c r="A7163" s="9"/>
      <c r="B7163" s="9"/>
      <c r="C7163" s="9"/>
      <c r="D7163" s="9"/>
      <c r="E7163" s="9"/>
      <c r="F7163" s="9"/>
      <c r="G7163" s="9"/>
      <c r="H7163" s="9"/>
      <c r="I7163" s="9"/>
      <c r="J7163" s="9"/>
      <c r="K7163" s="9"/>
      <c r="L7163" s="9"/>
      <c r="M7163" s="9"/>
      <c r="N7163" s="9"/>
    </row>
    <row r="7164" spans="1:14" x14ac:dyDescent="0.2">
      <c r="A7164" s="9"/>
      <c r="B7164" s="9"/>
      <c r="C7164" s="9"/>
      <c r="D7164" s="9"/>
      <c r="E7164" s="9"/>
      <c r="F7164" s="9"/>
      <c r="G7164" s="9"/>
      <c r="H7164" s="9"/>
      <c r="I7164" s="9"/>
      <c r="J7164" s="9"/>
      <c r="K7164" s="9"/>
      <c r="L7164" s="9"/>
      <c r="M7164" s="9"/>
      <c r="N7164" s="9"/>
    </row>
    <row r="7165" spans="1:14" x14ac:dyDescent="0.2">
      <c r="A7165" s="9"/>
      <c r="B7165" s="9"/>
      <c r="C7165" s="9"/>
      <c r="D7165" s="9"/>
      <c r="E7165" s="9"/>
      <c r="F7165" s="9"/>
      <c r="G7165" s="9"/>
      <c r="H7165" s="9"/>
      <c r="I7165" s="9"/>
      <c r="J7165" s="9"/>
      <c r="K7165" s="9"/>
      <c r="L7165" s="9"/>
      <c r="M7165" s="9"/>
      <c r="N7165" s="9"/>
    </row>
    <row r="7166" spans="1:14" x14ac:dyDescent="0.2">
      <c r="A7166" s="9"/>
      <c r="B7166" s="9"/>
      <c r="C7166" s="9"/>
      <c r="D7166" s="9"/>
      <c r="E7166" s="9"/>
      <c r="F7166" s="9"/>
      <c r="G7166" s="9"/>
      <c r="H7166" s="9"/>
      <c r="I7166" s="9"/>
      <c r="J7166" s="9"/>
      <c r="K7166" s="9"/>
      <c r="L7166" s="9"/>
      <c r="M7166" s="9"/>
      <c r="N7166" s="9"/>
    </row>
    <row r="7167" spans="1:14" x14ac:dyDescent="0.2">
      <c r="A7167" s="9"/>
      <c r="B7167" s="9"/>
      <c r="C7167" s="9"/>
      <c r="D7167" s="9"/>
      <c r="E7167" s="9"/>
      <c r="F7167" s="9"/>
      <c r="G7167" s="9"/>
      <c r="H7167" s="9"/>
      <c r="I7167" s="9"/>
      <c r="J7167" s="9"/>
      <c r="K7167" s="9"/>
      <c r="L7167" s="9"/>
      <c r="M7167" s="9"/>
      <c r="N7167" s="9"/>
    </row>
    <row r="7168" spans="1:14" x14ac:dyDescent="0.2">
      <c r="A7168" s="9"/>
      <c r="B7168" s="9"/>
      <c r="C7168" s="9"/>
      <c r="D7168" s="9"/>
      <c r="E7168" s="9"/>
      <c r="F7168" s="9"/>
      <c r="G7168" s="9"/>
      <c r="H7168" s="9"/>
      <c r="I7168" s="9"/>
      <c r="J7168" s="9"/>
      <c r="K7168" s="9"/>
      <c r="L7168" s="9"/>
      <c r="M7168" s="9"/>
      <c r="N7168" s="9"/>
    </row>
    <row r="7169" spans="1:14" x14ac:dyDescent="0.2">
      <c r="A7169" s="9"/>
      <c r="B7169" s="9"/>
      <c r="C7169" s="9"/>
      <c r="D7169" s="9"/>
      <c r="E7169" s="9"/>
      <c r="F7169" s="9"/>
      <c r="G7169" s="9"/>
      <c r="H7169" s="9"/>
      <c r="I7169" s="9"/>
      <c r="J7169" s="9"/>
      <c r="K7169" s="9"/>
      <c r="L7169" s="9"/>
      <c r="M7169" s="9"/>
      <c r="N7169" s="9"/>
    </row>
    <row r="7170" spans="1:14" x14ac:dyDescent="0.2">
      <c r="A7170" s="9"/>
      <c r="B7170" s="9"/>
      <c r="C7170" s="9"/>
      <c r="D7170" s="9"/>
      <c r="E7170" s="9"/>
      <c r="F7170" s="9"/>
      <c r="G7170" s="9"/>
      <c r="H7170" s="9"/>
      <c r="I7170" s="9"/>
      <c r="J7170" s="9"/>
      <c r="K7170" s="9"/>
      <c r="L7170" s="9"/>
      <c r="M7170" s="9"/>
      <c r="N7170" s="9"/>
    </row>
    <row r="7171" spans="1:14" x14ac:dyDescent="0.2">
      <c r="A7171" s="9"/>
      <c r="B7171" s="9"/>
      <c r="C7171" s="9"/>
      <c r="D7171" s="9"/>
      <c r="E7171" s="9"/>
      <c r="F7171" s="9"/>
      <c r="G7171" s="9"/>
      <c r="H7171" s="9"/>
      <c r="I7171" s="9"/>
      <c r="J7171" s="9"/>
      <c r="K7171" s="9"/>
      <c r="L7171" s="9"/>
      <c r="M7171" s="9"/>
      <c r="N7171" s="9"/>
    </row>
    <row r="7172" spans="1:14" x14ac:dyDescent="0.2">
      <c r="A7172" s="9"/>
      <c r="B7172" s="9"/>
      <c r="C7172" s="9"/>
      <c r="D7172" s="9"/>
      <c r="E7172" s="9"/>
      <c r="F7172" s="9"/>
      <c r="G7172" s="9"/>
      <c r="H7172" s="9"/>
      <c r="I7172" s="9"/>
      <c r="J7172" s="9"/>
      <c r="K7172" s="9"/>
      <c r="L7172" s="9"/>
      <c r="M7172" s="9"/>
      <c r="N7172" s="9"/>
    </row>
    <row r="7173" spans="1:14" x14ac:dyDescent="0.2">
      <c r="A7173" s="9"/>
      <c r="B7173" s="9"/>
      <c r="C7173" s="9"/>
      <c r="D7173" s="9"/>
      <c r="E7173" s="9"/>
      <c r="F7173" s="9"/>
      <c r="G7173" s="9"/>
      <c r="H7173" s="9"/>
      <c r="I7173" s="9"/>
      <c r="J7173" s="9"/>
      <c r="K7173" s="9"/>
      <c r="L7173" s="9"/>
      <c r="M7173" s="9"/>
      <c r="N7173" s="9"/>
    </row>
    <row r="7174" spans="1:14" x14ac:dyDescent="0.2">
      <c r="A7174" s="9"/>
      <c r="B7174" s="9"/>
      <c r="C7174" s="9"/>
      <c r="D7174" s="9"/>
      <c r="E7174" s="9"/>
      <c r="F7174" s="9"/>
      <c r="G7174" s="9"/>
      <c r="H7174" s="9"/>
      <c r="I7174" s="9"/>
      <c r="J7174" s="9"/>
      <c r="K7174" s="9"/>
      <c r="L7174" s="9"/>
      <c r="M7174" s="9"/>
      <c r="N7174" s="9"/>
    </row>
    <row r="7175" spans="1:14" x14ac:dyDescent="0.2">
      <c r="A7175" s="9"/>
      <c r="B7175" s="9"/>
      <c r="C7175" s="9"/>
      <c r="D7175" s="9"/>
      <c r="E7175" s="9"/>
      <c r="F7175" s="9"/>
      <c r="G7175" s="9"/>
      <c r="H7175" s="9"/>
      <c r="I7175" s="9"/>
      <c r="J7175" s="9"/>
      <c r="K7175" s="9"/>
      <c r="L7175" s="9"/>
      <c r="M7175" s="9"/>
      <c r="N7175" s="9"/>
    </row>
    <row r="7176" spans="1:14" x14ac:dyDescent="0.2">
      <c r="A7176" s="9"/>
      <c r="B7176" s="9"/>
      <c r="C7176" s="9"/>
      <c r="D7176" s="9"/>
      <c r="E7176" s="9"/>
      <c r="F7176" s="9"/>
      <c r="G7176" s="9"/>
      <c r="H7176" s="9"/>
      <c r="I7176" s="9"/>
      <c r="J7176" s="9"/>
      <c r="K7176" s="9"/>
      <c r="L7176" s="9"/>
      <c r="M7176" s="9"/>
      <c r="N7176" s="9"/>
    </row>
    <row r="7177" spans="1:14" x14ac:dyDescent="0.2">
      <c r="A7177" s="9"/>
      <c r="B7177" s="9"/>
      <c r="C7177" s="9"/>
      <c r="D7177" s="9"/>
      <c r="E7177" s="9"/>
      <c r="F7177" s="9"/>
      <c r="G7177" s="9"/>
      <c r="H7177" s="9"/>
      <c r="I7177" s="9"/>
      <c r="J7177" s="9"/>
      <c r="K7177" s="9"/>
      <c r="L7177" s="9"/>
      <c r="M7177" s="9"/>
      <c r="N7177" s="9"/>
    </row>
    <row r="7178" spans="1:14" x14ac:dyDescent="0.2">
      <c r="A7178" s="9"/>
      <c r="B7178" s="9"/>
      <c r="C7178" s="9"/>
      <c r="D7178" s="9"/>
      <c r="E7178" s="9"/>
      <c r="F7178" s="9"/>
      <c r="G7178" s="9"/>
      <c r="H7178" s="9"/>
      <c r="I7178" s="9"/>
      <c r="J7178" s="9"/>
      <c r="K7178" s="9"/>
      <c r="L7178" s="9"/>
      <c r="M7178" s="9"/>
      <c r="N7178" s="9"/>
    </row>
    <row r="7179" spans="1:14" x14ac:dyDescent="0.2">
      <c r="A7179" s="9"/>
      <c r="B7179" s="9"/>
      <c r="C7179" s="9"/>
      <c r="D7179" s="9"/>
      <c r="E7179" s="9"/>
      <c r="F7179" s="9"/>
      <c r="G7179" s="9"/>
      <c r="H7179" s="9"/>
      <c r="I7179" s="9"/>
      <c r="J7179" s="9"/>
      <c r="K7179" s="9"/>
      <c r="L7179" s="9"/>
      <c r="M7179" s="9"/>
      <c r="N7179" s="9"/>
    </row>
    <row r="7180" spans="1:14" x14ac:dyDescent="0.2">
      <c r="A7180" s="9"/>
      <c r="B7180" s="9"/>
      <c r="C7180" s="9"/>
      <c r="D7180" s="9"/>
      <c r="E7180" s="9"/>
      <c r="F7180" s="9"/>
      <c r="G7180" s="9"/>
      <c r="H7180" s="9"/>
      <c r="I7180" s="9"/>
      <c r="J7180" s="9"/>
      <c r="K7180" s="9"/>
      <c r="L7180" s="9"/>
      <c r="M7180" s="9"/>
      <c r="N7180" s="9"/>
    </row>
    <row r="7181" spans="1:14" x14ac:dyDescent="0.2">
      <c r="A7181" s="9"/>
      <c r="B7181" s="9"/>
      <c r="C7181" s="9"/>
      <c r="D7181" s="9"/>
      <c r="E7181" s="9"/>
      <c r="F7181" s="9"/>
      <c r="G7181" s="9"/>
      <c r="H7181" s="9"/>
      <c r="I7181" s="9"/>
      <c r="J7181" s="9"/>
      <c r="K7181" s="9"/>
      <c r="L7181" s="9"/>
      <c r="M7181" s="9"/>
      <c r="N7181" s="9"/>
    </row>
    <row r="7182" spans="1:14" x14ac:dyDescent="0.2">
      <c r="A7182" s="9"/>
      <c r="B7182" s="9"/>
      <c r="C7182" s="9"/>
      <c r="D7182" s="9"/>
      <c r="E7182" s="9"/>
      <c r="F7182" s="9"/>
      <c r="G7182" s="9"/>
      <c r="H7182" s="9"/>
      <c r="I7182" s="9"/>
      <c r="J7182" s="9"/>
      <c r="K7182" s="9"/>
      <c r="L7182" s="9"/>
      <c r="M7182" s="9"/>
      <c r="N7182" s="9"/>
    </row>
    <row r="7183" spans="1:14" x14ac:dyDescent="0.2">
      <c r="A7183" s="9"/>
      <c r="B7183" s="9"/>
      <c r="C7183" s="9"/>
      <c r="D7183" s="9"/>
      <c r="E7183" s="9"/>
      <c r="F7183" s="9"/>
      <c r="G7183" s="9"/>
      <c r="H7183" s="9"/>
      <c r="I7183" s="9"/>
      <c r="J7183" s="9"/>
      <c r="K7183" s="9"/>
      <c r="L7183" s="9"/>
      <c r="M7183" s="9"/>
      <c r="N7183" s="9"/>
    </row>
    <row r="7184" spans="1:14" x14ac:dyDescent="0.2">
      <c r="A7184" s="9"/>
      <c r="B7184" s="9"/>
      <c r="C7184" s="9"/>
      <c r="D7184" s="9"/>
      <c r="E7184" s="9"/>
      <c r="F7184" s="9"/>
      <c r="G7184" s="9"/>
      <c r="H7184" s="9"/>
      <c r="I7184" s="9"/>
      <c r="J7184" s="9"/>
      <c r="K7184" s="9"/>
      <c r="L7184" s="9"/>
      <c r="M7184" s="9"/>
      <c r="N7184" s="9"/>
    </row>
    <row r="7185" spans="1:14" x14ac:dyDescent="0.2">
      <c r="A7185" s="9"/>
      <c r="B7185" s="9"/>
      <c r="C7185" s="9"/>
      <c r="D7185" s="9"/>
      <c r="E7185" s="9"/>
      <c r="F7185" s="9"/>
      <c r="G7185" s="9"/>
      <c r="H7185" s="9"/>
      <c r="I7185" s="9"/>
      <c r="J7185" s="9"/>
      <c r="K7185" s="9"/>
      <c r="L7185" s="9"/>
      <c r="M7185" s="9"/>
      <c r="N7185" s="9"/>
    </row>
    <row r="7186" spans="1:14" x14ac:dyDescent="0.2">
      <c r="A7186" s="9"/>
      <c r="B7186" s="9"/>
      <c r="C7186" s="9"/>
      <c r="D7186" s="9"/>
      <c r="E7186" s="9"/>
      <c r="F7186" s="9"/>
      <c r="G7186" s="9"/>
      <c r="H7186" s="9"/>
      <c r="I7186" s="9"/>
      <c r="J7186" s="9"/>
      <c r="K7186" s="9"/>
      <c r="L7186" s="9"/>
      <c r="M7186" s="9"/>
      <c r="N7186" s="9"/>
    </row>
    <row r="7187" spans="1:14" x14ac:dyDescent="0.2">
      <c r="A7187" s="9"/>
      <c r="B7187" s="9"/>
      <c r="C7187" s="9"/>
      <c r="D7187" s="9"/>
      <c r="E7187" s="9"/>
      <c r="F7187" s="9"/>
      <c r="G7187" s="9"/>
      <c r="H7187" s="9"/>
      <c r="I7187" s="9"/>
      <c r="J7187" s="9"/>
      <c r="K7187" s="9"/>
      <c r="L7187" s="9"/>
      <c r="M7187" s="9"/>
      <c r="N7187" s="9"/>
    </row>
    <row r="7188" spans="1:14" x14ac:dyDescent="0.2">
      <c r="A7188" s="9"/>
      <c r="B7188" s="9"/>
      <c r="C7188" s="9"/>
      <c r="D7188" s="9"/>
      <c r="E7188" s="9"/>
      <c r="F7188" s="9"/>
      <c r="G7188" s="9"/>
      <c r="H7188" s="9"/>
      <c r="I7188" s="9"/>
      <c r="J7188" s="9"/>
      <c r="K7188" s="9"/>
      <c r="L7188" s="9"/>
      <c r="M7188" s="9"/>
      <c r="N7188" s="9"/>
    </row>
    <row r="7189" spans="1:14" x14ac:dyDescent="0.2">
      <c r="A7189" s="9"/>
      <c r="B7189" s="9"/>
      <c r="C7189" s="9"/>
      <c r="D7189" s="9"/>
      <c r="E7189" s="9"/>
      <c r="F7189" s="9"/>
      <c r="G7189" s="9"/>
      <c r="H7189" s="9"/>
      <c r="I7189" s="9"/>
      <c r="J7189" s="9"/>
      <c r="K7189" s="9"/>
      <c r="L7189" s="9"/>
      <c r="M7189" s="9"/>
      <c r="N7189" s="9"/>
    </row>
    <row r="7190" spans="1:14" x14ac:dyDescent="0.2">
      <c r="A7190" s="9"/>
      <c r="B7190" s="9"/>
      <c r="C7190" s="9"/>
      <c r="D7190" s="9"/>
      <c r="E7190" s="9"/>
      <c r="F7190" s="9"/>
      <c r="G7190" s="9"/>
      <c r="H7190" s="9"/>
      <c r="I7190" s="9"/>
      <c r="J7190" s="9"/>
      <c r="K7190" s="9"/>
      <c r="L7190" s="9"/>
      <c r="M7190" s="9"/>
      <c r="N7190" s="9"/>
    </row>
    <row r="7191" spans="1:14" x14ac:dyDescent="0.2">
      <c r="A7191" s="9"/>
      <c r="B7191" s="9"/>
      <c r="C7191" s="9"/>
      <c r="D7191" s="9"/>
      <c r="E7191" s="9"/>
      <c r="F7191" s="9"/>
      <c r="G7191" s="9"/>
      <c r="H7191" s="9"/>
      <c r="I7191" s="9"/>
      <c r="J7191" s="9"/>
      <c r="K7191" s="9"/>
      <c r="L7191" s="9"/>
      <c r="M7191" s="9"/>
      <c r="N7191" s="9"/>
    </row>
    <row r="7192" spans="1:14" x14ac:dyDescent="0.2">
      <c r="A7192" s="9"/>
      <c r="B7192" s="9"/>
      <c r="C7192" s="9"/>
      <c r="D7192" s="9"/>
      <c r="E7192" s="9"/>
      <c r="F7192" s="9"/>
      <c r="G7192" s="9"/>
      <c r="H7192" s="9"/>
      <c r="I7192" s="9"/>
      <c r="J7192" s="9"/>
      <c r="K7192" s="9"/>
      <c r="L7192" s="9"/>
      <c r="M7192" s="9"/>
      <c r="N7192" s="9"/>
    </row>
    <row r="7193" spans="1:14" x14ac:dyDescent="0.2">
      <c r="A7193" s="9"/>
      <c r="B7193" s="9"/>
      <c r="C7193" s="9"/>
      <c r="D7193" s="9"/>
      <c r="E7193" s="9"/>
      <c r="F7193" s="9"/>
      <c r="G7193" s="9"/>
      <c r="H7193" s="9"/>
      <c r="I7193" s="9"/>
      <c r="J7193" s="9"/>
      <c r="K7193" s="9"/>
      <c r="L7193" s="9"/>
      <c r="M7193" s="9"/>
      <c r="N7193" s="9"/>
    </row>
    <row r="7194" spans="1:14" x14ac:dyDescent="0.2">
      <c r="A7194" s="9"/>
      <c r="B7194" s="9"/>
      <c r="C7194" s="9"/>
      <c r="D7194" s="9"/>
      <c r="E7194" s="9"/>
      <c r="F7194" s="9"/>
      <c r="G7194" s="9"/>
      <c r="H7194" s="9"/>
      <c r="I7194" s="9"/>
      <c r="J7194" s="9"/>
      <c r="K7194" s="9"/>
      <c r="L7194" s="9"/>
      <c r="M7194" s="9"/>
      <c r="N7194" s="9"/>
    </row>
    <row r="7195" spans="1:14" x14ac:dyDescent="0.2">
      <c r="A7195" s="9"/>
      <c r="B7195" s="9"/>
      <c r="C7195" s="9"/>
      <c r="D7195" s="9"/>
      <c r="E7195" s="9"/>
      <c r="F7195" s="9"/>
      <c r="G7195" s="9"/>
      <c r="H7195" s="9"/>
      <c r="I7195" s="9"/>
      <c r="J7195" s="9"/>
      <c r="K7195" s="9"/>
      <c r="L7195" s="9"/>
      <c r="M7195" s="9"/>
      <c r="N7195" s="9"/>
    </row>
    <row r="7196" spans="1:14" x14ac:dyDescent="0.2">
      <c r="A7196" s="9"/>
      <c r="B7196" s="9"/>
      <c r="C7196" s="9"/>
      <c r="D7196" s="9"/>
      <c r="E7196" s="9"/>
      <c r="F7196" s="9"/>
      <c r="G7196" s="9"/>
      <c r="H7196" s="9"/>
      <c r="I7196" s="9"/>
      <c r="J7196" s="9"/>
      <c r="K7196" s="9"/>
      <c r="L7196" s="9"/>
      <c r="M7196" s="9"/>
      <c r="N7196" s="9"/>
    </row>
    <row r="7197" spans="1:14" x14ac:dyDescent="0.2">
      <c r="A7197" s="9"/>
      <c r="B7197" s="9"/>
      <c r="C7197" s="9"/>
      <c r="D7197" s="9"/>
      <c r="E7197" s="9"/>
      <c r="F7197" s="9"/>
      <c r="G7197" s="9"/>
      <c r="H7197" s="9"/>
      <c r="I7197" s="9"/>
      <c r="J7197" s="9"/>
      <c r="K7197" s="9"/>
      <c r="L7197" s="9"/>
      <c r="M7197" s="9"/>
      <c r="N7197" s="9"/>
    </row>
    <row r="7198" spans="1:14" x14ac:dyDescent="0.2">
      <c r="A7198" s="9"/>
      <c r="B7198" s="9"/>
      <c r="C7198" s="9"/>
      <c r="D7198" s="9"/>
      <c r="E7198" s="9"/>
      <c r="F7198" s="9"/>
      <c r="G7198" s="9"/>
      <c r="H7198" s="9"/>
      <c r="I7198" s="9"/>
      <c r="J7198" s="9"/>
      <c r="K7198" s="9"/>
      <c r="L7198" s="9"/>
      <c r="M7198" s="9"/>
      <c r="N7198" s="9"/>
    </row>
    <row r="7199" spans="1:14" x14ac:dyDescent="0.2">
      <c r="A7199" s="9"/>
      <c r="B7199" s="9"/>
      <c r="C7199" s="9"/>
      <c r="D7199" s="9"/>
      <c r="E7199" s="9"/>
      <c r="F7199" s="9"/>
      <c r="G7199" s="9"/>
      <c r="H7199" s="9"/>
      <c r="I7199" s="9"/>
      <c r="J7199" s="9"/>
      <c r="K7199" s="9"/>
      <c r="L7199" s="9"/>
      <c r="M7199" s="9"/>
      <c r="N7199" s="9"/>
    </row>
    <row r="7200" spans="1:14" x14ac:dyDescent="0.2">
      <c r="A7200" s="9"/>
      <c r="B7200" s="9"/>
      <c r="C7200" s="9"/>
      <c r="D7200" s="9"/>
      <c r="E7200" s="9"/>
      <c r="F7200" s="9"/>
      <c r="G7200" s="9"/>
      <c r="H7200" s="9"/>
      <c r="I7200" s="9"/>
      <c r="J7200" s="9"/>
      <c r="K7200" s="9"/>
      <c r="L7200" s="9"/>
      <c r="M7200" s="9"/>
      <c r="N7200" s="9"/>
    </row>
    <row r="7201" spans="1:14" x14ac:dyDescent="0.2">
      <c r="A7201" s="9"/>
      <c r="B7201" s="9"/>
      <c r="C7201" s="9"/>
      <c r="D7201" s="9"/>
      <c r="E7201" s="9"/>
      <c r="F7201" s="9"/>
      <c r="G7201" s="9"/>
      <c r="H7201" s="9"/>
      <c r="I7201" s="9"/>
      <c r="J7201" s="9"/>
      <c r="K7201" s="9"/>
      <c r="L7201" s="9"/>
      <c r="M7201" s="9"/>
      <c r="N7201" s="9"/>
    </row>
    <row r="7202" spans="1:14" x14ac:dyDescent="0.2">
      <c r="A7202" s="9"/>
      <c r="B7202" s="9"/>
      <c r="C7202" s="9"/>
      <c r="D7202" s="9"/>
      <c r="E7202" s="9"/>
      <c r="F7202" s="9"/>
      <c r="G7202" s="9"/>
      <c r="H7202" s="9"/>
      <c r="I7202" s="9"/>
      <c r="J7202" s="9"/>
      <c r="K7202" s="9"/>
      <c r="L7202" s="9"/>
      <c r="M7202" s="9"/>
      <c r="N7202" s="9"/>
    </row>
    <row r="7203" spans="1:14" x14ac:dyDescent="0.2">
      <c r="A7203" s="9"/>
      <c r="B7203" s="9"/>
      <c r="C7203" s="9"/>
      <c r="D7203" s="9"/>
      <c r="E7203" s="9"/>
      <c r="F7203" s="9"/>
      <c r="G7203" s="9"/>
      <c r="H7203" s="9"/>
      <c r="I7203" s="9"/>
      <c r="J7203" s="9"/>
      <c r="K7203" s="9"/>
      <c r="L7203" s="9"/>
      <c r="M7203" s="9"/>
      <c r="N7203" s="9"/>
    </row>
    <row r="7204" spans="1:14" x14ac:dyDescent="0.2">
      <c r="A7204" s="9"/>
      <c r="B7204" s="9"/>
      <c r="C7204" s="9"/>
      <c r="D7204" s="9"/>
      <c r="E7204" s="9"/>
      <c r="F7204" s="9"/>
      <c r="G7204" s="9"/>
      <c r="H7204" s="9"/>
      <c r="I7204" s="9"/>
      <c r="J7204" s="9"/>
      <c r="K7204" s="9"/>
      <c r="L7204" s="9"/>
      <c r="M7204" s="9"/>
      <c r="N7204" s="9"/>
    </row>
    <row r="7205" spans="1:14" x14ac:dyDescent="0.2">
      <c r="A7205" s="9"/>
      <c r="B7205" s="9"/>
      <c r="C7205" s="9"/>
      <c r="D7205" s="9"/>
      <c r="E7205" s="9"/>
      <c r="F7205" s="9"/>
      <c r="G7205" s="9"/>
      <c r="H7205" s="9"/>
      <c r="I7205" s="9"/>
      <c r="J7205" s="9"/>
      <c r="K7205" s="9"/>
      <c r="L7205" s="9"/>
      <c r="M7205" s="9"/>
      <c r="N7205" s="9"/>
    </row>
    <row r="7206" spans="1:14" x14ac:dyDescent="0.2">
      <c r="A7206" s="9"/>
      <c r="B7206" s="9"/>
      <c r="C7206" s="9"/>
      <c r="D7206" s="9"/>
      <c r="E7206" s="9"/>
      <c r="F7206" s="9"/>
      <c r="G7206" s="9"/>
      <c r="H7206" s="9"/>
      <c r="I7206" s="9"/>
      <c r="J7206" s="9"/>
      <c r="K7206" s="9"/>
      <c r="L7206" s="9"/>
      <c r="M7206" s="9"/>
      <c r="N7206" s="9"/>
    </row>
    <row r="7207" spans="1:14" x14ac:dyDescent="0.2">
      <c r="A7207" s="9"/>
      <c r="B7207" s="9"/>
      <c r="C7207" s="9"/>
      <c r="D7207" s="9"/>
      <c r="E7207" s="9"/>
      <c r="F7207" s="9"/>
      <c r="G7207" s="9"/>
      <c r="H7207" s="9"/>
      <c r="I7207" s="9"/>
      <c r="J7207" s="9"/>
      <c r="K7207" s="9"/>
      <c r="L7207" s="9"/>
      <c r="M7207" s="9"/>
      <c r="N7207" s="9"/>
    </row>
    <row r="7208" spans="1:14" x14ac:dyDescent="0.2">
      <c r="A7208" s="9"/>
      <c r="B7208" s="9"/>
      <c r="C7208" s="9"/>
      <c r="D7208" s="9"/>
      <c r="E7208" s="9"/>
      <c r="F7208" s="9"/>
      <c r="G7208" s="9"/>
      <c r="H7208" s="9"/>
      <c r="I7208" s="9"/>
      <c r="J7208" s="9"/>
      <c r="K7208" s="9"/>
      <c r="L7208" s="9"/>
      <c r="M7208" s="9"/>
      <c r="N7208" s="9"/>
    </row>
    <row r="7209" spans="1:14" x14ac:dyDescent="0.2">
      <c r="A7209" s="9"/>
      <c r="B7209" s="9"/>
      <c r="C7209" s="9"/>
      <c r="D7209" s="9"/>
      <c r="E7209" s="9"/>
      <c r="F7209" s="9"/>
      <c r="G7209" s="9"/>
      <c r="H7209" s="9"/>
      <c r="I7209" s="9"/>
      <c r="J7209" s="9"/>
      <c r="K7209" s="9"/>
      <c r="L7209" s="9"/>
      <c r="M7209" s="9"/>
      <c r="N7209" s="9"/>
    </row>
    <row r="7210" spans="1:14" x14ac:dyDescent="0.2">
      <c r="A7210" s="9"/>
      <c r="B7210" s="9"/>
      <c r="C7210" s="9"/>
      <c r="D7210" s="9"/>
      <c r="E7210" s="9"/>
      <c r="F7210" s="9"/>
      <c r="G7210" s="9"/>
      <c r="H7210" s="9"/>
      <c r="I7210" s="9"/>
      <c r="J7210" s="9"/>
      <c r="K7210" s="9"/>
      <c r="L7210" s="9"/>
      <c r="M7210" s="9"/>
      <c r="N7210" s="9"/>
    </row>
    <row r="7211" spans="1:14" x14ac:dyDescent="0.2">
      <c r="A7211" s="9"/>
      <c r="B7211" s="9"/>
      <c r="C7211" s="9"/>
      <c r="D7211" s="9"/>
      <c r="E7211" s="9"/>
      <c r="F7211" s="9"/>
      <c r="G7211" s="9"/>
      <c r="H7211" s="9"/>
      <c r="I7211" s="9"/>
      <c r="J7211" s="9"/>
      <c r="K7211" s="9"/>
      <c r="L7211" s="9"/>
      <c r="M7211" s="9"/>
      <c r="N7211" s="9"/>
    </row>
    <row r="7212" spans="1:14" x14ac:dyDescent="0.2">
      <c r="A7212" s="9"/>
      <c r="B7212" s="9"/>
      <c r="C7212" s="9"/>
      <c r="D7212" s="9"/>
      <c r="E7212" s="9"/>
      <c r="F7212" s="9"/>
      <c r="G7212" s="9"/>
      <c r="H7212" s="9"/>
      <c r="I7212" s="9"/>
      <c r="J7212" s="9"/>
      <c r="K7212" s="9"/>
      <c r="L7212" s="9"/>
      <c r="M7212" s="9"/>
      <c r="N7212" s="9"/>
    </row>
    <row r="7213" spans="1:14" x14ac:dyDescent="0.2">
      <c r="A7213" s="9"/>
      <c r="B7213" s="9"/>
      <c r="C7213" s="9"/>
      <c r="D7213" s="9"/>
      <c r="E7213" s="9"/>
      <c r="F7213" s="9"/>
      <c r="G7213" s="9"/>
      <c r="H7213" s="9"/>
      <c r="I7213" s="9"/>
      <c r="J7213" s="9"/>
      <c r="K7213" s="9"/>
      <c r="L7213" s="9"/>
      <c r="M7213" s="9"/>
      <c r="N7213" s="9"/>
    </row>
    <row r="7214" spans="1:14" x14ac:dyDescent="0.2">
      <c r="A7214" s="9"/>
      <c r="B7214" s="9"/>
      <c r="C7214" s="9"/>
      <c r="D7214" s="9"/>
      <c r="E7214" s="9"/>
      <c r="F7214" s="9"/>
      <c r="G7214" s="9"/>
      <c r="H7214" s="9"/>
      <c r="I7214" s="9"/>
      <c r="J7214" s="9"/>
      <c r="K7214" s="9"/>
      <c r="L7214" s="9"/>
      <c r="M7214" s="9"/>
      <c r="N7214" s="9"/>
    </row>
    <row r="7215" spans="1:14" x14ac:dyDescent="0.2">
      <c r="A7215" s="9"/>
      <c r="B7215" s="9"/>
      <c r="C7215" s="9"/>
      <c r="D7215" s="9"/>
      <c r="E7215" s="9"/>
      <c r="F7215" s="9"/>
      <c r="G7215" s="9"/>
      <c r="H7215" s="9"/>
      <c r="I7215" s="9"/>
      <c r="J7215" s="9"/>
      <c r="K7215" s="9"/>
      <c r="L7215" s="9"/>
      <c r="M7215" s="9"/>
      <c r="N7215" s="9"/>
    </row>
    <row r="7216" spans="1:14" x14ac:dyDescent="0.2">
      <c r="A7216" s="9"/>
      <c r="B7216" s="9"/>
      <c r="C7216" s="9"/>
      <c r="D7216" s="9"/>
      <c r="E7216" s="9"/>
      <c r="F7216" s="9"/>
      <c r="G7216" s="9"/>
      <c r="H7216" s="9"/>
      <c r="I7216" s="9"/>
      <c r="J7216" s="9"/>
      <c r="K7216" s="9"/>
      <c r="L7216" s="9"/>
      <c r="M7216" s="9"/>
      <c r="N7216" s="9"/>
    </row>
    <row r="7217" spans="1:14" x14ac:dyDescent="0.2">
      <c r="A7217" s="9"/>
      <c r="B7217" s="9"/>
      <c r="C7217" s="9"/>
      <c r="D7217" s="9"/>
      <c r="E7217" s="9"/>
      <c r="F7217" s="9"/>
      <c r="G7217" s="9"/>
      <c r="H7217" s="9"/>
      <c r="I7217" s="9"/>
      <c r="J7217" s="9"/>
      <c r="K7217" s="9"/>
      <c r="L7217" s="9"/>
      <c r="M7217" s="9"/>
      <c r="N7217" s="9"/>
    </row>
    <row r="7218" spans="1:14" x14ac:dyDescent="0.2">
      <c r="A7218" s="9"/>
      <c r="B7218" s="9"/>
      <c r="C7218" s="9"/>
      <c r="D7218" s="9"/>
      <c r="E7218" s="9"/>
      <c r="F7218" s="9"/>
      <c r="G7218" s="9"/>
      <c r="H7218" s="9"/>
      <c r="I7218" s="9"/>
      <c r="J7218" s="9"/>
      <c r="K7218" s="9"/>
      <c r="L7218" s="9"/>
      <c r="M7218" s="9"/>
      <c r="N7218" s="9"/>
    </row>
    <row r="7219" spans="1:14" x14ac:dyDescent="0.2">
      <c r="A7219" s="9"/>
      <c r="B7219" s="9"/>
      <c r="C7219" s="9"/>
      <c r="D7219" s="9"/>
      <c r="E7219" s="9"/>
      <c r="F7219" s="9"/>
      <c r="G7219" s="9"/>
      <c r="H7219" s="9"/>
      <c r="I7219" s="9"/>
      <c r="J7219" s="9"/>
      <c r="K7219" s="9"/>
      <c r="L7219" s="9"/>
      <c r="M7219" s="9"/>
      <c r="N7219" s="9"/>
    </row>
    <row r="7220" spans="1:14" x14ac:dyDescent="0.2">
      <c r="A7220" s="9"/>
      <c r="B7220" s="9"/>
      <c r="C7220" s="9"/>
      <c r="D7220" s="9"/>
      <c r="E7220" s="9"/>
      <c r="F7220" s="9"/>
      <c r="G7220" s="9"/>
      <c r="H7220" s="9"/>
      <c r="I7220" s="9"/>
      <c r="J7220" s="9"/>
      <c r="K7220" s="9"/>
      <c r="L7220" s="9"/>
      <c r="M7220" s="9"/>
      <c r="N7220" s="9"/>
    </row>
    <row r="7221" spans="1:14" x14ac:dyDescent="0.2">
      <c r="A7221" s="9"/>
      <c r="B7221" s="9"/>
      <c r="C7221" s="9"/>
      <c r="D7221" s="9"/>
      <c r="E7221" s="9"/>
      <c r="F7221" s="9"/>
      <c r="G7221" s="9"/>
      <c r="H7221" s="9"/>
      <c r="I7221" s="9"/>
      <c r="J7221" s="9"/>
      <c r="K7221" s="9"/>
      <c r="L7221" s="9"/>
      <c r="M7221" s="9"/>
      <c r="N7221" s="9"/>
    </row>
    <row r="7222" spans="1:14" x14ac:dyDescent="0.2">
      <c r="A7222" s="9"/>
      <c r="B7222" s="9"/>
      <c r="C7222" s="9"/>
      <c r="D7222" s="9"/>
      <c r="E7222" s="9"/>
      <c r="F7222" s="9"/>
      <c r="G7222" s="9"/>
      <c r="H7222" s="9"/>
      <c r="I7222" s="9"/>
      <c r="J7222" s="9"/>
      <c r="K7222" s="9"/>
      <c r="L7222" s="9"/>
      <c r="M7222" s="9"/>
      <c r="N7222" s="9"/>
    </row>
    <row r="7223" spans="1:14" x14ac:dyDescent="0.2">
      <c r="A7223" s="9"/>
      <c r="B7223" s="9"/>
      <c r="C7223" s="9"/>
      <c r="D7223" s="9"/>
      <c r="E7223" s="9"/>
      <c r="F7223" s="9"/>
      <c r="G7223" s="9"/>
      <c r="H7223" s="9"/>
      <c r="I7223" s="9"/>
      <c r="J7223" s="9"/>
      <c r="K7223" s="9"/>
      <c r="L7223" s="9"/>
      <c r="M7223" s="9"/>
      <c r="N7223" s="9"/>
    </row>
    <row r="7224" spans="1:14" x14ac:dyDescent="0.2">
      <c r="A7224" s="9"/>
      <c r="B7224" s="9"/>
      <c r="C7224" s="9"/>
      <c r="D7224" s="9"/>
      <c r="E7224" s="9"/>
      <c r="F7224" s="9"/>
      <c r="G7224" s="9"/>
      <c r="H7224" s="9"/>
      <c r="I7224" s="9"/>
      <c r="J7224" s="9"/>
      <c r="K7224" s="9"/>
      <c r="L7224" s="9"/>
      <c r="M7224" s="9"/>
      <c r="N7224" s="9"/>
    </row>
    <row r="7225" spans="1:14" x14ac:dyDescent="0.2">
      <c r="A7225" s="9"/>
      <c r="B7225" s="9"/>
      <c r="C7225" s="9"/>
      <c r="D7225" s="9"/>
      <c r="E7225" s="9"/>
      <c r="F7225" s="9"/>
      <c r="G7225" s="9"/>
      <c r="H7225" s="9"/>
      <c r="I7225" s="9"/>
      <c r="J7225" s="9"/>
      <c r="K7225" s="9"/>
      <c r="L7225" s="9"/>
      <c r="M7225" s="9"/>
      <c r="N7225" s="9"/>
    </row>
    <row r="7226" spans="1:14" x14ac:dyDescent="0.2">
      <c r="A7226" s="9"/>
      <c r="B7226" s="9"/>
      <c r="C7226" s="9"/>
      <c r="D7226" s="9"/>
      <c r="E7226" s="9"/>
      <c r="F7226" s="9"/>
      <c r="G7226" s="9"/>
      <c r="H7226" s="9"/>
      <c r="I7226" s="9"/>
      <c r="J7226" s="9"/>
      <c r="K7226" s="9"/>
      <c r="L7226" s="9"/>
      <c r="M7226" s="9"/>
      <c r="N7226" s="9"/>
    </row>
    <row r="7227" spans="1:14" x14ac:dyDescent="0.2">
      <c r="A7227" s="9"/>
      <c r="B7227" s="9"/>
      <c r="C7227" s="9"/>
      <c r="D7227" s="9"/>
      <c r="E7227" s="9"/>
      <c r="F7227" s="9"/>
      <c r="G7227" s="9"/>
      <c r="H7227" s="9"/>
      <c r="I7227" s="9"/>
      <c r="J7227" s="9"/>
      <c r="K7227" s="9"/>
      <c r="L7227" s="9"/>
      <c r="M7227" s="9"/>
      <c r="N7227" s="9"/>
    </row>
    <row r="7228" spans="1:14" x14ac:dyDescent="0.2">
      <c r="A7228" s="9"/>
      <c r="B7228" s="9"/>
      <c r="C7228" s="9"/>
      <c r="D7228" s="9"/>
      <c r="E7228" s="9"/>
      <c r="F7228" s="9"/>
      <c r="G7228" s="9"/>
      <c r="H7228" s="9"/>
      <c r="I7228" s="9"/>
      <c r="J7228" s="9"/>
      <c r="K7228" s="9"/>
      <c r="L7228" s="9"/>
      <c r="M7228" s="9"/>
      <c r="N7228" s="9"/>
    </row>
    <row r="7229" spans="1:14" x14ac:dyDescent="0.2">
      <c r="A7229" s="9"/>
      <c r="B7229" s="9"/>
      <c r="C7229" s="9"/>
      <c r="D7229" s="9"/>
      <c r="E7229" s="9"/>
      <c r="F7229" s="9"/>
      <c r="G7229" s="9"/>
      <c r="H7229" s="9"/>
      <c r="I7229" s="9"/>
      <c r="J7229" s="9"/>
      <c r="K7229" s="9"/>
      <c r="L7229" s="9"/>
      <c r="M7229" s="9"/>
      <c r="N7229" s="9"/>
    </row>
    <row r="7230" spans="1:14" x14ac:dyDescent="0.2">
      <c r="A7230" s="9"/>
      <c r="B7230" s="9"/>
      <c r="C7230" s="9"/>
      <c r="D7230" s="9"/>
      <c r="E7230" s="9"/>
      <c r="F7230" s="9"/>
      <c r="G7230" s="9"/>
      <c r="H7230" s="9"/>
      <c r="I7230" s="9"/>
      <c r="J7230" s="9"/>
      <c r="K7230" s="9"/>
      <c r="L7230" s="9"/>
      <c r="M7230" s="9"/>
      <c r="N7230" s="9"/>
    </row>
    <row r="7231" spans="1:14" x14ac:dyDescent="0.2">
      <c r="A7231" s="9"/>
      <c r="B7231" s="9"/>
      <c r="C7231" s="9"/>
      <c r="D7231" s="9"/>
      <c r="E7231" s="9"/>
      <c r="F7231" s="9"/>
      <c r="G7231" s="9"/>
      <c r="H7231" s="9"/>
      <c r="I7231" s="9"/>
      <c r="J7231" s="9"/>
      <c r="K7231" s="9"/>
      <c r="L7231" s="9"/>
      <c r="M7231" s="9"/>
      <c r="N7231" s="9"/>
    </row>
    <row r="7232" spans="1:14" x14ac:dyDescent="0.2">
      <c r="A7232" s="9"/>
      <c r="B7232" s="9"/>
      <c r="C7232" s="9"/>
      <c r="D7232" s="9"/>
      <c r="E7232" s="9"/>
      <c r="F7232" s="9"/>
      <c r="G7232" s="9"/>
      <c r="H7232" s="9"/>
      <c r="I7232" s="9"/>
      <c r="J7232" s="9"/>
      <c r="K7232" s="9"/>
      <c r="L7232" s="9"/>
      <c r="M7232" s="9"/>
      <c r="N7232" s="9"/>
    </row>
    <row r="7233" spans="1:14" x14ac:dyDescent="0.2">
      <c r="A7233" s="9"/>
      <c r="B7233" s="9"/>
      <c r="C7233" s="9"/>
      <c r="D7233" s="9"/>
      <c r="E7233" s="9"/>
      <c r="F7233" s="9"/>
      <c r="G7233" s="9"/>
      <c r="H7233" s="9"/>
      <c r="I7233" s="9"/>
      <c r="J7233" s="9"/>
      <c r="K7233" s="9"/>
      <c r="L7233" s="9"/>
      <c r="M7233" s="9"/>
      <c r="N7233" s="9"/>
    </row>
    <row r="7234" spans="1:14" x14ac:dyDescent="0.2">
      <c r="A7234" s="9"/>
      <c r="B7234" s="9"/>
      <c r="C7234" s="9"/>
      <c r="D7234" s="9"/>
      <c r="E7234" s="9"/>
      <c r="F7234" s="9"/>
      <c r="G7234" s="9"/>
      <c r="H7234" s="9"/>
      <c r="I7234" s="9"/>
      <c r="J7234" s="9"/>
      <c r="K7234" s="9"/>
      <c r="L7234" s="9"/>
      <c r="M7234" s="9"/>
      <c r="N7234" s="9"/>
    </row>
    <row r="7235" spans="1:14" x14ac:dyDescent="0.2">
      <c r="A7235" s="9"/>
      <c r="B7235" s="9"/>
      <c r="C7235" s="9"/>
      <c r="D7235" s="9"/>
      <c r="E7235" s="9"/>
      <c r="F7235" s="9"/>
      <c r="G7235" s="9"/>
      <c r="H7235" s="9"/>
      <c r="I7235" s="9"/>
      <c r="J7235" s="9"/>
      <c r="K7235" s="9"/>
      <c r="L7235" s="9"/>
      <c r="M7235" s="9"/>
      <c r="N7235" s="9"/>
    </row>
    <row r="7236" spans="1:14" x14ac:dyDescent="0.2">
      <c r="A7236" s="9"/>
      <c r="B7236" s="9"/>
      <c r="C7236" s="9"/>
      <c r="D7236" s="9"/>
      <c r="E7236" s="9"/>
      <c r="F7236" s="9"/>
      <c r="G7236" s="9"/>
      <c r="H7236" s="9"/>
      <c r="I7236" s="9"/>
      <c r="J7236" s="9"/>
      <c r="K7236" s="9"/>
      <c r="L7236" s="9"/>
      <c r="M7236" s="9"/>
      <c r="N7236" s="9"/>
    </row>
    <row r="7237" spans="1:14" x14ac:dyDescent="0.2">
      <c r="A7237" s="9"/>
      <c r="B7237" s="9"/>
      <c r="C7237" s="9"/>
      <c r="D7237" s="9"/>
      <c r="E7237" s="9"/>
      <c r="F7237" s="9"/>
      <c r="G7237" s="9"/>
      <c r="H7237" s="9"/>
      <c r="I7237" s="9"/>
      <c r="J7237" s="9"/>
      <c r="K7237" s="9"/>
      <c r="L7237" s="9"/>
      <c r="M7237" s="9"/>
      <c r="N7237" s="9"/>
    </row>
    <row r="7238" spans="1:14" x14ac:dyDescent="0.2">
      <c r="A7238" s="9"/>
      <c r="B7238" s="9"/>
      <c r="C7238" s="9"/>
      <c r="D7238" s="9"/>
      <c r="E7238" s="9"/>
      <c r="F7238" s="9"/>
      <c r="G7238" s="9"/>
      <c r="H7238" s="9"/>
      <c r="I7238" s="9"/>
      <c r="J7238" s="9"/>
      <c r="K7238" s="9"/>
      <c r="L7238" s="9"/>
      <c r="M7238" s="9"/>
      <c r="N7238" s="9"/>
    </row>
    <row r="7239" spans="1:14" x14ac:dyDescent="0.2">
      <c r="A7239" s="9"/>
      <c r="B7239" s="9"/>
      <c r="C7239" s="9"/>
      <c r="D7239" s="9"/>
      <c r="E7239" s="9"/>
      <c r="F7239" s="9"/>
      <c r="G7239" s="9"/>
      <c r="H7239" s="9"/>
      <c r="I7239" s="9"/>
      <c r="J7239" s="9"/>
      <c r="K7239" s="9"/>
      <c r="L7239" s="9"/>
      <c r="M7239" s="9"/>
      <c r="N7239" s="9"/>
    </row>
    <row r="7240" spans="1:14" x14ac:dyDescent="0.2">
      <c r="A7240" s="9"/>
      <c r="B7240" s="9"/>
      <c r="C7240" s="9"/>
      <c r="D7240" s="9"/>
      <c r="E7240" s="9"/>
      <c r="F7240" s="9"/>
      <c r="G7240" s="9"/>
      <c r="H7240" s="9"/>
      <c r="I7240" s="9"/>
      <c r="J7240" s="9"/>
      <c r="K7240" s="9"/>
      <c r="L7240" s="9"/>
      <c r="M7240" s="9"/>
      <c r="N7240" s="9"/>
    </row>
    <row r="7241" spans="1:14" x14ac:dyDescent="0.2">
      <c r="A7241" s="9"/>
      <c r="B7241" s="9"/>
      <c r="C7241" s="9"/>
      <c r="D7241" s="9"/>
      <c r="E7241" s="9"/>
      <c r="F7241" s="9"/>
      <c r="G7241" s="9"/>
      <c r="H7241" s="9"/>
      <c r="I7241" s="9"/>
      <c r="J7241" s="9"/>
      <c r="K7241" s="9"/>
      <c r="L7241" s="9"/>
      <c r="M7241" s="9"/>
      <c r="N7241" s="9"/>
    </row>
    <row r="7242" spans="1:14" x14ac:dyDescent="0.2">
      <c r="A7242" s="9"/>
      <c r="B7242" s="9"/>
      <c r="C7242" s="9"/>
      <c r="D7242" s="9"/>
      <c r="E7242" s="9"/>
      <c r="F7242" s="9"/>
      <c r="G7242" s="9"/>
      <c r="H7242" s="9"/>
      <c r="I7242" s="9"/>
      <c r="J7242" s="9"/>
      <c r="K7242" s="9"/>
      <c r="L7242" s="9"/>
      <c r="M7242" s="9"/>
      <c r="N7242" s="9"/>
    </row>
    <row r="7243" spans="1:14" x14ac:dyDescent="0.2">
      <c r="A7243" s="9"/>
      <c r="B7243" s="9"/>
      <c r="C7243" s="9"/>
      <c r="D7243" s="9"/>
      <c r="E7243" s="9"/>
      <c r="F7243" s="9"/>
      <c r="G7243" s="9"/>
      <c r="H7243" s="9"/>
      <c r="I7243" s="9"/>
      <c r="J7243" s="9"/>
      <c r="K7243" s="9"/>
      <c r="L7243" s="9"/>
      <c r="M7243" s="9"/>
      <c r="N7243" s="9"/>
    </row>
    <row r="7244" spans="1:14" x14ac:dyDescent="0.2">
      <c r="A7244" s="9"/>
      <c r="B7244" s="9"/>
      <c r="C7244" s="9"/>
      <c r="D7244" s="9"/>
      <c r="E7244" s="9"/>
      <c r="F7244" s="9"/>
      <c r="G7244" s="9"/>
      <c r="H7244" s="9"/>
      <c r="I7244" s="9"/>
      <c r="J7244" s="9"/>
      <c r="K7244" s="9"/>
      <c r="L7244" s="9"/>
      <c r="M7244" s="9"/>
      <c r="N7244" s="9"/>
    </row>
    <row r="7245" spans="1:14" x14ac:dyDescent="0.2">
      <c r="A7245" s="9"/>
      <c r="B7245" s="9"/>
      <c r="C7245" s="9"/>
      <c r="D7245" s="9"/>
      <c r="E7245" s="9"/>
      <c r="F7245" s="9"/>
      <c r="G7245" s="9"/>
      <c r="H7245" s="9"/>
      <c r="I7245" s="9"/>
      <c r="J7245" s="9"/>
      <c r="K7245" s="9"/>
      <c r="L7245" s="9"/>
      <c r="M7245" s="9"/>
      <c r="N7245" s="9"/>
    </row>
    <row r="7246" spans="1:14" x14ac:dyDescent="0.2">
      <c r="A7246" s="9"/>
      <c r="B7246" s="9"/>
      <c r="C7246" s="9"/>
      <c r="D7246" s="9"/>
      <c r="E7246" s="9"/>
      <c r="F7246" s="9"/>
      <c r="G7246" s="9"/>
      <c r="H7246" s="9"/>
      <c r="I7246" s="9"/>
      <c r="J7246" s="9"/>
      <c r="K7246" s="9"/>
      <c r="L7246" s="9"/>
      <c r="M7246" s="9"/>
      <c r="N7246" s="9"/>
    </row>
    <row r="7247" spans="1:14" x14ac:dyDescent="0.2">
      <c r="A7247" s="9"/>
      <c r="B7247" s="9"/>
      <c r="C7247" s="9"/>
      <c r="D7247" s="9"/>
      <c r="E7247" s="9"/>
      <c r="F7247" s="9"/>
      <c r="G7247" s="9"/>
      <c r="H7247" s="9"/>
      <c r="I7247" s="9"/>
      <c r="J7247" s="9"/>
      <c r="K7247" s="9"/>
      <c r="L7247" s="9"/>
      <c r="M7247" s="9"/>
      <c r="N7247" s="9"/>
    </row>
    <row r="7248" spans="1:14" x14ac:dyDescent="0.2">
      <c r="A7248" s="9"/>
      <c r="B7248" s="9"/>
      <c r="C7248" s="9"/>
      <c r="D7248" s="9"/>
      <c r="E7248" s="9"/>
      <c r="F7248" s="9"/>
      <c r="G7248" s="9"/>
      <c r="H7248" s="9"/>
      <c r="I7248" s="9"/>
      <c r="J7248" s="9"/>
      <c r="K7248" s="9"/>
      <c r="L7248" s="9"/>
      <c r="M7248" s="9"/>
      <c r="N7248" s="9"/>
    </row>
    <row r="7249" spans="1:14" x14ac:dyDescent="0.2">
      <c r="A7249" s="9"/>
      <c r="B7249" s="9"/>
      <c r="C7249" s="9"/>
      <c r="D7249" s="9"/>
      <c r="E7249" s="9"/>
      <c r="F7249" s="9"/>
      <c r="G7249" s="9"/>
      <c r="H7249" s="9"/>
      <c r="I7249" s="9"/>
      <c r="J7249" s="9"/>
      <c r="K7249" s="9"/>
      <c r="L7249" s="9"/>
      <c r="M7249" s="9"/>
      <c r="N7249" s="9"/>
    </row>
    <row r="7250" spans="1:14" x14ac:dyDescent="0.2">
      <c r="A7250" s="9"/>
      <c r="B7250" s="9"/>
      <c r="C7250" s="9"/>
      <c r="D7250" s="9"/>
      <c r="E7250" s="9"/>
      <c r="F7250" s="9"/>
      <c r="G7250" s="9"/>
      <c r="H7250" s="9"/>
      <c r="I7250" s="9"/>
      <c r="J7250" s="9"/>
      <c r="K7250" s="9"/>
      <c r="L7250" s="9"/>
      <c r="M7250" s="9"/>
      <c r="N7250" s="9"/>
    </row>
    <row r="7251" spans="1:14" x14ac:dyDescent="0.2">
      <c r="A7251" s="9"/>
      <c r="B7251" s="9"/>
      <c r="C7251" s="9"/>
      <c r="D7251" s="9"/>
      <c r="E7251" s="9"/>
      <c r="F7251" s="9"/>
      <c r="G7251" s="9"/>
      <c r="H7251" s="9"/>
      <c r="I7251" s="9"/>
      <c r="J7251" s="9"/>
      <c r="K7251" s="9"/>
      <c r="L7251" s="9"/>
      <c r="M7251" s="9"/>
      <c r="N7251" s="9"/>
    </row>
    <row r="7252" spans="1:14" x14ac:dyDescent="0.2">
      <c r="A7252" s="9"/>
      <c r="B7252" s="9"/>
      <c r="C7252" s="9"/>
      <c r="D7252" s="9"/>
      <c r="E7252" s="9"/>
      <c r="F7252" s="9"/>
      <c r="G7252" s="9"/>
      <c r="H7252" s="9"/>
      <c r="I7252" s="9"/>
      <c r="J7252" s="9"/>
      <c r="K7252" s="9"/>
      <c r="L7252" s="9"/>
      <c r="M7252" s="9"/>
      <c r="N7252" s="9"/>
    </row>
    <row r="7253" spans="1:14" x14ac:dyDescent="0.2">
      <c r="A7253" s="9"/>
      <c r="B7253" s="9"/>
      <c r="C7253" s="9"/>
      <c r="D7253" s="9"/>
      <c r="E7253" s="9"/>
      <c r="F7253" s="9"/>
      <c r="G7253" s="9"/>
      <c r="H7253" s="9"/>
      <c r="I7253" s="9"/>
      <c r="J7253" s="9"/>
      <c r="K7253" s="9"/>
      <c r="L7253" s="9"/>
      <c r="M7253" s="9"/>
      <c r="N7253" s="9"/>
    </row>
    <row r="7254" spans="1:14" x14ac:dyDescent="0.2">
      <c r="A7254" s="9"/>
      <c r="B7254" s="9"/>
      <c r="C7254" s="9"/>
      <c r="D7254" s="9"/>
      <c r="E7254" s="9"/>
      <c r="F7254" s="9"/>
      <c r="G7254" s="9"/>
      <c r="H7254" s="9"/>
      <c r="I7254" s="9"/>
      <c r="J7254" s="9"/>
      <c r="K7254" s="9"/>
      <c r="L7254" s="9"/>
      <c r="M7254" s="9"/>
      <c r="N7254" s="9"/>
    </row>
    <row r="7255" spans="1:14" x14ac:dyDescent="0.2">
      <c r="A7255" s="9"/>
      <c r="B7255" s="9"/>
      <c r="C7255" s="9"/>
      <c r="D7255" s="9"/>
      <c r="E7255" s="9"/>
      <c r="F7255" s="9"/>
      <c r="G7255" s="9"/>
      <c r="H7255" s="9"/>
      <c r="I7255" s="9"/>
      <c r="J7255" s="9"/>
      <c r="K7255" s="9"/>
      <c r="L7255" s="9"/>
      <c r="M7255" s="9"/>
      <c r="N7255" s="9"/>
    </row>
    <row r="7256" spans="1:14" x14ac:dyDescent="0.2">
      <c r="A7256" s="9"/>
      <c r="B7256" s="9"/>
      <c r="C7256" s="9"/>
      <c r="D7256" s="9"/>
      <c r="E7256" s="9"/>
      <c r="F7256" s="9"/>
      <c r="G7256" s="9"/>
      <c r="H7256" s="9"/>
      <c r="I7256" s="9"/>
      <c r="J7256" s="9"/>
      <c r="K7256" s="9"/>
      <c r="L7256" s="9"/>
      <c r="M7256" s="9"/>
      <c r="N7256" s="9"/>
    </row>
    <row r="7257" spans="1:14" x14ac:dyDescent="0.2">
      <c r="A7257" s="9"/>
      <c r="B7257" s="9"/>
      <c r="C7257" s="9"/>
      <c r="D7257" s="9"/>
      <c r="E7257" s="9"/>
      <c r="F7257" s="9"/>
      <c r="G7257" s="9"/>
      <c r="H7257" s="9"/>
      <c r="I7257" s="9"/>
      <c r="J7257" s="9"/>
      <c r="K7257" s="9"/>
      <c r="L7257" s="9"/>
      <c r="M7257" s="9"/>
      <c r="N7257" s="9"/>
    </row>
    <row r="7258" spans="1:14" x14ac:dyDescent="0.2">
      <c r="A7258" s="9"/>
      <c r="B7258" s="9"/>
      <c r="C7258" s="9"/>
      <c r="D7258" s="9"/>
      <c r="E7258" s="9"/>
      <c r="F7258" s="9"/>
      <c r="G7258" s="9"/>
      <c r="H7258" s="9"/>
      <c r="I7258" s="9"/>
      <c r="J7258" s="9"/>
      <c r="K7258" s="9"/>
      <c r="L7258" s="9"/>
      <c r="M7258" s="9"/>
      <c r="N7258" s="9"/>
    </row>
    <row r="7259" spans="1:14" x14ac:dyDescent="0.2">
      <c r="A7259" s="9"/>
      <c r="B7259" s="9"/>
      <c r="C7259" s="9"/>
      <c r="D7259" s="9"/>
      <c r="E7259" s="9"/>
      <c r="F7259" s="9"/>
      <c r="G7259" s="9"/>
      <c r="H7259" s="9"/>
      <c r="I7259" s="9"/>
      <c r="J7259" s="9"/>
      <c r="K7259" s="9"/>
      <c r="L7259" s="9"/>
      <c r="M7259" s="9"/>
      <c r="N7259" s="9"/>
    </row>
    <row r="7260" spans="1:14" x14ac:dyDescent="0.2">
      <c r="A7260" s="9"/>
      <c r="B7260" s="9"/>
      <c r="C7260" s="9"/>
      <c r="D7260" s="9"/>
      <c r="E7260" s="9"/>
      <c r="F7260" s="9"/>
      <c r="G7260" s="9"/>
      <c r="H7260" s="9"/>
      <c r="I7260" s="9"/>
      <c r="J7260" s="9"/>
      <c r="K7260" s="9"/>
      <c r="L7260" s="9"/>
      <c r="M7260" s="9"/>
      <c r="N7260" s="9"/>
    </row>
    <row r="7261" spans="1:14" x14ac:dyDescent="0.2">
      <c r="A7261" s="9"/>
      <c r="B7261" s="9"/>
      <c r="C7261" s="9"/>
      <c r="D7261" s="9"/>
      <c r="E7261" s="9"/>
      <c r="F7261" s="9"/>
      <c r="G7261" s="9"/>
      <c r="H7261" s="9"/>
      <c r="I7261" s="9"/>
      <c r="J7261" s="9"/>
      <c r="K7261" s="9"/>
      <c r="L7261" s="9"/>
      <c r="M7261" s="9"/>
      <c r="N7261" s="9"/>
    </row>
    <row r="7262" spans="1:14" x14ac:dyDescent="0.2">
      <c r="A7262" s="9"/>
      <c r="B7262" s="9"/>
      <c r="C7262" s="9"/>
      <c r="D7262" s="9"/>
      <c r="E7262" s="9"/>
      <c r="F7262" s="9"/>
      <c r="G7262" s="9"/>
      <c r="H7262" s="9"/>
      <c r="I7262" s="9"/>
      <c r="J7262" s="9"/>
      <c r="K7262" s="9"/>
      <c r="L7262" s="9"/>
      <c r="M7262" s="9"/>
      <c r="N7262" s="9"/>
    </row>
    <row r="7263" spans="1:14" x14ac:dyDescent="0.2">
      <c r="A7263" s="9"/>
      <c r="B7263" s="9"/>
      <c r="C7263" s="9"/>
      <c r="D7263" s="9"/>
      <c r="E7263" s="9"/>
      <c r="F7263" s="9"/>
      <c r="G7263" s="9"/>
      <c r="H7263" s="9"/>
      <c r="I7263" s="9"/>
      <c r="J7263" s="9"/>
      <c r="K7263" s="9"/>
      <c r="L7263" s="9"/>
      <c r="M7263" s="9"/>
      <c r="N7263" s="9"/>
    </row>
    <row r="7264" spans="1:14" x14ac:dyDescent="0.2">
      <c r="A7264" s="9"/>
      <c r="B7264" s="9"/>
      <c r="C7264" s="9"/>
      <c r="D7264" s="9"/>
      <c r="E7264" s="9"/>
      <c r="F7264" s="9"/>
      <c r="G7264" s="9"/>
      <c r="H7264" s="9"/>
      <c r="I7264" s="9"/>
      <c r="J7264" s="9"/>
      <c r="K7264" s="9"/>
      <c r="L7264" s="9"/>
      <c r="M7264" s="9"/>
      <c r="N7264" s="9"/>
    </row>
    <row r="7265" spans="1:14" x14ac:dyDescent="0.2">
      <c r="A7265" s="9"/>
      <c r="B7265" s="9"/>
      <c r="C7265" s="9"/>
      <c r="D7265" s="9"/>
      <c r="E7265" s="9"/>
      <c r="F7265" s="9"/>
      <c r="G7265" s="9"/>
      <c r="H7265" s="9"/>
      <c r="I7265" s="9"/>
      <c r="J7265" s="9"/>
      <c r="K7265" s="9"/>
      <c r="L7265" s="9"/>
      <c r="M7265" s="9"/>
      <c r="N7265" s="9"/>
    </row>
    <row r="7266" spans="1:14" x14ac:dyDescent="0.2">
      <c r="A7266" s="9"/>
      <c r="B7266" s="9"/>
      <c r="C7266" s="9"/>
      <c r="D7266" s="9"/>
      <c r="E7266" s="9"/>
      <c r="F7266" s="9"/>
      <c r="G7266" s="9"/>
      <c r="H7266" s="9"/>
      <c r="I7266" s="9"/>
      <c r="J7266" s="9"/>
      <c r="K7266" s="9"/>
      <c r="L7266" s="9"/>
      <c r="M7266" s="9"/>
      <c r="N7266" s="9"/>
    </row>
    <row r="7267" spans="1:14" x14ac:dyDescent="0.2">
      <c r="A7267" s="9"/>
      <c r="B7267" s="9"/>
      <c r="C7267" s="9"/>
      <c r="D7267" s="9"/>
      <c r="E7267" s="9"/>
      <c r="F7267" s="9"/>
      <c r="G7267" s="9"/>
      <c r="H7267" s="9"/>
      <c r="I7267" s="9"/>
      <c r="J7267" s="9"/>
      <c r="K7267" s="9"/>
      <c r="L7267" s="9"/>
      <c r="M7267" s="9"/>
      <c r="N7267" s="9"/>
    </row>
    <row r="7268" spans="1:14" x14ac:dyDescent="0.2">
      <c r="A7268" s="9"/>
      <c r="B7268" s="9"/>
      <c r="C7268" s="9"/>
      <c r="D7268" s="9"/>
      <c r="E7268" s="9"/>
      <c r="F7268" s="9"/>
      <c r="G7268" s="9"/>
      <c r="H7268" s="9"/>
      <c r="I7268" s="9"/>
      <c r="J7268" s="9"/>
      <c r="K7268" s="9"/>
      <c r="L7268" s="9"/>
      <c r="M7268" s="9"/>
      <c r="N7268" s="9"/>
    </row>
    <row r="7269" spans="1:14" x14ac:dyDescent="0.2">
      <c r="A7269" s="9"/>
      <c r="B7269" s="9"/>
      <c r="C7269" s="9"/>
      <c r="D7269" s="9"/>
      <c r="E7269" s="9"/>
      <c r="F7269" s="9"/>
      <c r="G7269" s="9"/>
      <c r="H7269" s="9"/>
      <c r="I7269" s="9"/>
      <c r="J7269" s="9"/>
      <c r="K7269" s="9"/>
      <c r="L7269" s="9"/>
      <c r="M7269" s="9"/>
      <c r="N7269" s="9"/>
    </row>
    <row r="7270" spans="1:14" x14ac:dyDescent="0.2">
      <c r="A7270" s="9"/>
      <c r="B7270" s="9"/>
      <c r="C7270" s="9"/>
      <c r="D7270" s="9"/>
      <c r="E7270" s="9"/>
      <c r="F7270" s="9"/>
      <c r="G7270" s="9"/>
      <c r="H7270" s="9"/>
      <c r="I7270" s="9"/>
      <c r="J7270" s="9"/>
      <c r="K7270" s="9"/>
      <c r="L7270" s="9"/>
      <c r="M7270" s="9"/>
      <c r="N7270" s="9"/>
    </row>
    <row r="7271" spans="1:14" x14ac:dyDescent="0.2">
      <c r="A7271" s="9"/>
      <c r="B7271" s="9"/>
      <c r="C7271" s="9"/>
      <c r="D7271" s="9"/>
      <c r="E7271" s="9"/>
      <c r="F7271" s="9"/>
      <c r="G7271" s="9"/>
      <c r="H7271" s="9"/>
      <c r="I7271" s="9"/>
      <c r="J7271" s="9"/>
      <c r="K7271" s="9"/>
      <c r="L7271" s="9"/>
      <c r="M7271" s="9"/>
      <c r="N7271" s="9"/>
    </row>
    <row r="7272" spans="1:14" x14ac:dyDescent="0.2">
      <c r="A7272" s="9"/>
      <c r="B7272" s="9"/>
      <c r="C7272" s="9"/>
      <c r="D7272" s="9"/>
      <c r="E7272" s="9"/>
      <c r="F7272" s="9"/>
      <c r="G7272" s="9"/>
      <c r="H7272" s="9"/>
      <c r="I7272" s="9"/>
      <c r="J7272" s="9"/>
      <c r="K7272" s="9"/>
      <c r="L7272" s="9"/>
      <c r="M7272" s="9"/>
      <c r="N7272" s="9"/>
    </row>
    <row r="7273" spans="1:14" x14ac:dyDescent="0.2">
      <c r="A7273" s="9"/>
      <c r="B7273" s="9"/>
      <c r="C7273" s="9"/>
      <c r="D7273" s="9"/>
      <c r="E7273" s="9"/>
      <c r="F7273" s="9"/>
      <c r="G7273" s="9"/>
      <c r="H7273" s="9"/>
      <c r="I7273" s="9"/>
      <c r="J7273" s="9"/>
      <c r="K7273" s="9"/>
      <c r="L7273" s="9"/>
      <c r="M7273" s="9"/>
      <c r="N7273" s="9"/>
    </row>
    <row r="7274" spans="1:14" x14ac:dyDescent="0.2">
      <c r="A7274" s="9"/>
      <c r="B7274" s="9"/>
      <c r="C7274" s="9"/>
      <c r="D7274" s="9"/>
      <c r="E7274" s="9"/>
      <c r="F7274" s="9"/>
      <c r="G7274" s="9"/>
      <c r="H7274" s="9"/>
      <c r="I7274" s="9"/>
      <c r="J7274" s="9"/>
      <c r="K7274" s="9"/>
      <c r="L7274" s="9"/>
      <c r="M7274" s="9"/>
      <c r="N7274" s="9"/>
    </row>
    <row r="7275" spans="1:14" x14ac:dyDescent="0.2">
      <c r="A7275" s="9"/>
      <c r="B7275" s="9"/>
      <c r="C7275" s="9"/>
      <c r="D7275" s="9"/>
      <c r="E7275" s="9"/>
      <c r="F7275" s="9"/>
      <c r="G7275" s="9"/>
      <c r="H7275" s="9"/>
      <c r="I7275" s="9"/>
      <c r="J7275" s="9"/>
      <c r="K7275" s="9"/>
      <c r="L7275" s="9"/>
      <c r="M7275" s="9"/>
      <c r="N7275" s="9"/>
    </row>
    <row r="7276" spans="1:14" x14ac:dyDescent="0.2">
      <c r="A7276" s="9"/>
      <c r="B7276" s="9"/>
      <c r="C7276" s="9"/>
      <c r="D7276" s="9"/>
      <c r="E7276" s="9"/>
      <c r="F7276" s="9"/>
      <c r="G7276" s="9"/>
      <c r="H7276" s="9"/>
      <c r="I7276" s="9"/>
      <c r="J7276" s="9"/>
      <c r="K7276" s="9"/>
      <c r="L7276" s="9"/>
      <c r="M7276" s="9"/>
      <c r="N7276" s="9"/>
    </row>
    <row r="7277" spans="1:14" x14ac:dyDescent="0.2">
      <c r="A7277" s="9"/>
      <c r="B7277" s="9"/>
      <c r="C7277" s="9"/>
      <c r="D7277" s="9"/>
      <c r="E7277" s="9"/>
      <c r="F7277" s="9"/>
      <c r="G7277" s="9"/>
      <c r="H7277" s="9"/>
      <c r="I7277" s="9"/>
      <c r="J7277" s="9"/>
      <c r="K7277" s="9"/>
      <c r="L7277" s="9"/>
      <c r="M7277" s="9"/>
      <c r="N7277" s="9"/>
    </row>
    <row r="7278" spans="1:14" x14ac:dyDescent="0.2">
      <c r="A7278" s="9"/>
      <c r="B7278" s="9"/>
      <c r="C7278" s="9"/>
      <c r="D7278" s="9"/>
      <c r="E7278" s="9"/>
      <c r="F7278" s="9"/>
      <c r="G7278" s="9"/>
      <c r="H7278" s="9"/>
      <c r="I7278" s="9"/>
      <c r="J7278" s="9"/>
      <c r="K7278" s="9"/>
      <c r="L7278" s="9"/>
      <c r="M7278" s="9"/>
      <c r="N7278" s="9"/>
    </row>
    <row r="7279" spans="1:14" x14ac:dyDescent="0.2">
      <c r="A7279" s="9"/>
      <c r="B7279" s="9"/>
      <c r="C7279" s="9"/>
      <c r="D7279" s="9"/>
      <c r="E7279" s="9"/>
      <c r="F7279" s="9"/>
      <c r="G7279" s="9"/>
      <c r="H7279" s="9"/>
      <c r="I7279" s="9"/>
      <c r="J7279" s="9"/>
      <c r="K7279" s="9"/>
      <c r="L7279" s="9"/>
      <c r="M7279" s="9"/>
      <c r="N7279" s="9"/>
    </row>
    <row r="7280" spans="1:14" x14ac:dyDescent="0.2">
      <c r="A7280" s="9"/>
      <c r="B7280" s="9"/>
      <c r="C7280" s="9"/>
      <c r="D7280" s="9"/>
      <c r="E7280" s="9"/>
      <c r="F7280" s="9"/>
      <c r="G7280" s="9"/>
      <c r="H7280" s="9"/>
      <c r="I7280" s="9"/>
      <c r="J7280" s="9"/>
      <c r="K7280" s="9"/>
      <c r="L7280" s="9"/>
      <c r="M7280" s="9"/>
      <c r="N7280" s="9"/>
    </row>
    <row r="7281" spans="1:14" x14ac:dyDescent="0.2">
      <c r="A7281" s="9"/>
      <c r="B7281" s="9"/>
      <c r="C7281" s="9"/>
      <c r="D7281" s="9"/>
      <c r="E7281" s="9"/>
      <c r="F7281" s="9"/>
      <c r="G7281" s="9"/>
      <c r="H7281" s="9"/>
      <c r="I7281" s="9"/>
      <c r="J7281" s="9"/>
      <c r="K7281" s="9"/>
      <c r="L7281" s="9"/>
      <c r="M7281" s="9"/>
      <c r="N7281" s="9"/>
    </row>
    <row r="7282" spans="1:14" x14ac:dyDescent="0.2">
      <c r="A7282" s="9"/>
      <c r="B7282" s="9"/>
      <c r="C7282" s="9"/>
      <c r="D7282" s="9"/>
      <c r="E7282" s="9"/>
      <c r="F7282" s="9"/>
      <c r="G7282" s="9"/>
      <c r="H7282" s="9"/>
      <c r="I7282" s="9"/>
      <c r="J7282" s="9"/>
      <c r="K7282" s="9"/>
      <c r="L7282" s="9"/>
      <c r="M7282" s="9"/>
      <c r="N7282" s="9"/>
    </row>
    <row r="7283" spans="1:14" x14ac:dyDescent="0.2">
      <c r="A7283" s="9"/>
      <c r="B7283" s="9"/>
      <c r="C7283" s="9"/>
      <c r="D7283" s="9"/>
      <c r="E7283" s="9"/>
      <c r="F7283" s="9"/>
      <c r="G7283" s="9"/>
      <c r="H7283" s="9"/>
      <c r="I7283" s="9"/>
      <c r="J7283" s="9"/>
      <c r="K7283" s="9"/>
      <c r="L7283" s="9"/>
      <c r="M7283" s="9"/>
      <c r="N7283" s="9"/>
    </row>
    <row r="7284" spans="1:14" x14ac:dyDescent="0.2">
      <c r="A7284" s="9"/>
      <c r="B7284" s="9"/>
      <c r="C7284" s="9"/>
      <c r="D7284" s="9"/>
      <c r="E7284" s="9"/>
      <c r="F7284" s="9"/>
      <c r="G7284" s="9"/>
      <c r="H7284" s="9"/>
      <c r="I7284" s="9"/>
      <c r="J7284" s="9"/>
      <c r="K7284" s="9"/>
      <c r="L7284" s="9"/>
      <c r="M7284" s="9"/>
      <c r="N7284" s="9"/>
    </row>
    <row r="7285" spans="1:14" x14ac:dyDescent="0.2">
      <c r="A7285" s="9"/>
      <c r="B7285" s="9"/>
      <c r="C7285" s="9"/>
      <c r="D7285" s="9"/>
      <c r="E7285" s="9"/>
      <c r="F7285" s="9"/>
      <c r="G7285" s="9"/>
      <c r="H7285" s="9"/>
      <c r="I7285" s="9"/>
      <c r="J7285" s="9"/>
      <c r="K7285" s="9"/>
      <c r="L7285" s="9"/>
      <c r="M7285" s="9"/>
      <c r="N7285" s="9"/>
    </row>
    <row r="7286" spans="1:14" x14ac:dyDescent="0.2">
      <c r="A7286" s="9"/>
      <c r="B7286" s="9"/>
      <c r="C7286" s="9"/>
      <c r="D7286" s="9"/>
      <c r="E7286" s="9"/>
      <c r="F7286" s="9"/>
      <c r="G7286" s="9"/>
      <c r="H7286" s="9"/>
      <c r="I7286" s="9"/>
      <c r="J7286" s="9"/>
      <c r="K7286" s="9"/>
      <c r="L7286" s="9"/>
      <c r="M7286" s="9"/>
      <c r="N7286" s="9"/>
    </row>
    <row r="7287" spans="1:14" x14ac:dyDescent="0.2">
      <c r="A7287" s="9"/>
      <c r="B7287" s="9"/>
      <c r="C7287" s="9"/>
      <c r="D7287" s="9"/>
      <c r="E7287" s="9"/>
      <c r="F7287" s="9"/>
      <c r="G7287" s="9"/>
      <c r="H7287" s="9"/>
      <c r="I7287" s="9"/>
      <c r="J7287" s="9"/>
      <c r="K7287" s="9"/>
      <c r="L7287" s="9"/>
      <c r="M7287" s="9"/>
      <c r="N7287" s="9"/>
    </row>
    <row r="7288" spans="1:14" x14ac:dyDescent="0.2">
      <c r="A7288" s="9"/>
      <c r="B7288" s="9"/>
      <c r="C7288" s="9"/>
      <c r="D7288" s="9"/>
      <c r="E7288" s="9"/>
      <c r="F7288" s="9"/>
      <c r="G7288" s="9"/>
      <c r="H7288" s="9"/>
      <c r="I7288" s="9"/>
      <c r="J7288" s="9"/>
      <c r="K7288" s="9"/>
      <c r="L7288" s="9"/>
      <c r="M7288" s="9"/>
      <c r="N7288" s="9"/>
    </row>
    <row r="7289" spans="1:14" x14ac:dyDescent="0.2">
      <c r="A7289" s="9"/>
      <c r="B7289" s="9"/>
      <c r="C7289" s="9"/>
      <c r="D7289" s="9"/>
      <c r="E7289" s="9"/>
      <c r="F7289" s="9"/>
      <c r="G7289" s="9"/>
      <c r="H7289" s="9"/>
      <c r="I7289" s="9"/>
      <c r="J7289" s="9"/>
      <c r="K7289" s="9"/>
      <c r="L7289" s="9"/>
      <c r="M7289" s="9"/>
      <c r="N7289" s="9"/>
    </row>
    <row r="7290" spans="1:14" x14ac:dyDescent="0.2">
      <c r="A7290" s="9"/>
      <c r="B7290" s="9"/>
      <c r="C7290" s="9"/>
      <c r="D7290" s="9"/>
      <c r="E7290" s="9"/>
      <c r="F7290" s="9"/>
      <c r="G7290" s="9"/>
      <c r="H7290" s="9"/>
      <c r="I7290" s="9"/>
      <c r="J7290" s="9"/>
      <c r="K7290" s="9"/>
      <c r="L7290" s="9"/>
      <c r="M7290" s="9"/>
      <c r="N7290" s="9"/>
    </row>
    <row r="7291" spans="1:14" x14ac:dyDescent="0.2">
      <c r="A7291" s="9"/>
      <c r="B7291" s="9"/>
      <c r="C7291" s="9"/>
      <c r="D7291" s="9"/>
      <c r="E7291" s="9"/>
      <c r="F7291" s="9"/>
      <c r="G7291" s="9"/>
      <c r="H7291" s="9"/>
      <c r="I7291" s="9"/>
      <c r="J7291" s="9"/>
      <c r="K7291" s="9"/>
      <c r="L7291" s="9"/>
      <c r="M7291" s="9"/>
      <c r="N7291" s="9"/>
    </row>
    <row r="7292" spans="1:14" x14ac:dyDescent="0.2">
      <c r="A7292" s="9"/>
      <c r="B7292" s="9"/>
      <c r="C7292" s="9"/>
      <c r="D7292" s="9"/>
      <c r="E7292" s="9"/>
      <c r="F7292" s="9"/>
      <c r="G7292" s="9"/>
      <c r="H7292" s="9"/>
      <c r="I7292" s="9"/>
      <c r="J7292" s="9"/>
      <c r="K7292" s="9"/>
      <c r="L7292" s="9"/>
      <c r="M7292" s="9"/>
      <c r="N7292" s="9"/>
    </row>
    <row r="7293" spans="1:14" x14ac:dyDescent="0.2">
      <c r="A7293" s="9"/>
      <c r="B7293" s="9"/>
      <c r="C7293" s="9"/>
      <c r="D7293" s="9"/>
      <c r="E7293" s="9"/>
      <c r="F7293" s="9"/>
      <c r="G7293" s="9"/>
      <c r="H7293" s="9"/>
      <c r="I7293" s="9"/>
      <c r="J7293" s="9"/>
      <c r="K7293" s="9"/>
      <c r="L7293" s="9"/>
      <c r="M7293" s="9"/>
      <c r="N7293" s="9"/>
    </row>
    <row r="7294" spans="1:14" x14ac:dyDescent="0.2">
      <c r="A7294" s="9"/>
      <c r="B7294" s="9"/>
      <c r="C7294" s="9"/>
      <c r="D7294" s="9"/>
      <c r="E7294" s="9"/>
      <c r="F7294" s="9"/>
      <c r="G7294" s="9"/>
      <c r="H7294" s="9"/>
      <c r="I7294" s="9"/>
      <c r="J7294" s="9"/>
      <c r="K7294" s="9"/>
      <c r="L7294" s="9"/>
      <c r="M7294" s="9"/>
      <c r="N7294" s="9"/>
    </row>
    <row r="7295" spans="1:14" x14ac:dyDescent="0.2">
      <c r="A7295" s="9"/>
      <c r="B7295" s="9"/>
      <c r="C7295" s="9"/>
      <c r="D7295" s="9"/>
      <c r="E7295" s="9"/>
      <c r="F7295" s="9"/>
      <c r="G7295" s="9"/>
      <c r="H7295" s="9"/>
      <c r="I7295" s="9"/>
      <c r="J7295" s="9"/>
      <c r="K7295" s="9"/>
      <c r="L7295" s="9"/>
      <c r="M7295" s="9"/>
      <c r="N7295" s="9"/>
    </row>
    <row r="7296" spans="1:14" x14ac:dyDescent="0.2">
      <c r="A7296" s="9"/>
      <c r="B7296" s="9"/>
      <c r="C7296" s="9"/>
      <c r="D7296" s="9"/>
      <c r="E7296" s="9"/>
      <c r="F7296" s="9"/>
      <c r="G7296" s="9"/>
      <c r="H7296" s="9"/>
      <c r="I7296" s="9"/>
      <c r="J7296" s="9"/>
      <c r="K7296" s="9"/>
      <c r="L7296" s="9"/>
      <c r="M7296" s="9"/>
      <c r="N7296" s="9"/>
    </row>
    <row r="7297" spans="1:14" x14ac:dyDescent="0.2">
      <c r="A7297" s="9"/>
      <c r="B7297" s="9"/>
      <c r="C7297" s="9"/>
      <c r="D7297" s="9"/>
      <c r="E7297" s="9"/>
      <c r="F7297" s="9"/>
      <c r="G7297" s="9"/>
      <c r="H7297" s="9"/>
      <c r="I7297" s="9"/>
      <c r="J7297" s="9"/>
      <c r="K7297" s="9"/>
      <c r="L7297" s="9"/>
      <c r="M7297" s="9"/>
      <c r="N7297" s="9"/>
    </row>
    <row r="7298" spans="1:14" x14ac:dyDescent="0.2">
      <c r="A7298" s="9"/>
      <c r="B7298" s="9"/>
      <c r="C7298" s="9"/>
      <c r="D7298" s="9"/>
      <c r="E7298" s="9"/>
      <c r="F7298" s="9"/>
      <c r="G7298" s="9"/>
      <c r="H7298" s="9"/>
      <c r="I7298" s="9"/>
      <c r="J7298" s="9"/>
      <c r="K7298" s="9"/>
      <c r="L7298" s="9"/>
      <c r="M7298" s="9"/>
      <c r="N7298" s="9"/>
    </row>
    <row r="7299" spans="1:14" x14ac:dyDescent="0.2">
      <c r="A7299" s="9"/>
      <c r="B7299" s="9"/>
      <c r="C7299" s="9"/>
      <c r="D7299" s="9"/>
      <c r="E7299" s="9"/>
      <c r="F7299" s="9"/>
      <c r="G7299" s="9"/>
      <c r="H7299" s="9"/>
      <c r="I7299" s="9"/>
      <c r="J7299" s="9"/>
      <c r="K7299" s="9"/>
      <c r="L7299" s="9"/>
      <c r="M7299" s="9"/>
      <c r="N7299" s="9"/>
    </row>
    <row r="7300" spans="1:14" x14ac:dyDescent="0.2">
      <c r="A7300" s="9"/>
      <c r="B7300" s="9"/>
      <c r="C7300" s="9"/>
      <c r="D7300" s="9"/>
      <c r="E7300" s="9"/>
      <c r="F7300" s="9"/>
      <c r="G7300" s="9"/>
      <c r="H7300" s="9"/>
      <c r="I7300" s="9"/>
      <c r="J7300" s="9"/>
      <c r="K7300" s="9"/>
      <c r="L7300" s="9"/>
      <c r="M7300" s="9"/>
      <c r="N7300" s="9"/>
    </row>
    <row r="7301" spans="1:14" x14ac:dyDescent="0.2">
      <c r="A7301" s="9"/>
      <c r="B7301" s="9"/>
      <c r="C7301" s="9"/>
      <c r="D7301" s="9"/>
      <c r="E7301" s="9"/>
      <c r="F7301" s="9"/>
      <c r="G7301" s="9"/>
      <c r="H7301" s="9"/>
      <c r="I7301" s="9"/>
      <c r="J7301" s="9"/>
      <c r="K7301" s="9"/>
      <c r="L7301" s="9"/>
      <c r="M7301" s="9"/>
      <c r="N7301" s="9"/>
    </row>
    <row r="7302" spans="1:14" x14ac:dyDescent="0.2">
      <c r="A7302" s="9"/>
      <c r="B7302" s="9"/>
      <c r="C7302" s="9"/>
      <c r="D7302" s="9"/>
      <c r="E7302" s="9"/>
      <c r="F7302" s="9"/>
      <c r="G7302" s="9"/>
      <c r="H7302" s="9"/>
      <c r="I7302" s="9"/>
      <c r="J7302" s="9"/>
      <c r="K7302" s="9"/>
      <c r="L7302" s="9"/>
      <c r="M7302" s="9"/>
      <c r="N7302" s="9"/>
    </row>
    <row r="7303" spans="1:14" x14ac:dyDescent="0.2">
      <c r="A7303" s="9"/>
      <c r="B7303" s="9"/>
      <c r="C7303" s="9"/>
      <c r="D7303" s="9"/>
      <c r="E7303" s="9"/>
      <c r="F7303" s="9"/>
      <c r="G7303" s="9"/>
      <c r="H7303" s="9"/>
      <c r="I7303" s="9"/>
      <c r="J7303" s="9"/>
      <c r="K7303" s="9"/>
      <c r="L7303" s="9"/>
      <c r="M7303" s="9"/>
      <c r="N7303" s="9"/>
    </row>
    <row r="7304" spans="1:14" x14ac:dyDescent="0.2">
      <c r="A7304" s="9"/>
      <c r="B7304" s="9"/>
      <c r="C7304" s="9"/>
      <c r="D7304" s="9"/>
      <c r="E7304" s="9"/>
      <c r="F7304" s="9"/>
      <c r="G7304" s="9"/>
      <c r="H7304" s="9"/>
      <c r="I7304" s="9"/>
      <c r="J7304" s="9"/>
      <c r="K7304" s="9"/>
      <c r="L7304" s="9"/>
      <c r="M7304" s="9"/>
      <c r="N7304" s="9"/>
    </row>
    <row r="7305" spans="1:14" x14ac:dyDescent="0.2">
      <c r="A7305" s="9"/>
      <c r="B7305" s="9"/>
      <c r="C7305" s="9"/>
      <c r="D7305" s="9"/>
      <c r="E7305" s="9"/>
      <c r="F7305" s="9"/>
      <c r="G7305" s="9"/>
      <c r="H7305" s="9"/>
      <c r="I7305" s="9"/>
      <c r="J7305" s="9"/>
      <c r="K7305" s="9"/>
      <c r="L7305" s="9"/>
      <c r="M7305" s="9"/>
      <c r="N7305" s="9"/>
    </row>
    <row r="7306" spans="1:14" x14ac:dyDescent="0.2">
      <c r="A7306" s="9"/>
      <c r="B7306" s="9"/>
      <c r="C7306" s="9"/>
      <c r="D7306" s="9"/>
      <c r="E7306" s="9"/>
      <c r="F7306" s="9"/>
      <c r="G7306" s="9"/>
      <c r="H7306" s="9"/>
      <c r="I7306" s="9"/>
      <c r="J7306" s="9"/>
      <c r="K7306" s="9"/>
      <c r="L7306" s="9"/>
      <c r="M7306" s="9"/>
      <c r="N7306" s="9"/>
    </row>
    <row r="7307" spans="1:14" x14ac:dyDescent="0.2">
      <c r="A7307" s="9"/>
      <c r="B7307" s="9"/>
      <c r="C7307" s="9"/>
      <c r="D7307" s="9"/>
      <c r="E7307" s="9"/>
      <c r="F7307" s="9"/>
      <c r="G7307" s="9"/>
      <c r="H7307" s="9"/>
      <c r="I7307" s="9"/>
      <c r="J7307" s="9"/>
      <c r="K7307" s="9"/>
      <c r="L7307" s="9"/>
      <c r="M7307" s="9"/>
      <c r="N7307" s="9"/>
    </row>
    <row r="7308" spans="1:14" x14ac:dyDescent="0.2">
      <c r="A7308" s="9"/>
      <c r="B7308" s="9"/>
      <c r="C7308" s="9"/>
      <c r="D7308" s="9"/>
      <c r="E7308" s="9"/>
      <c r="F7308" s="9"/>
      <c r="G7308" s="9"/>
      <c r="H7308" s="9"/>
      <c r="I7308" s="9"/>
      <c r="J7308" s="9"/>
      <c r="K7308" s="9"/>
      <c r="L7308" s="9"/>
      <c r="M7308" s="9"/>
      <c r="N7308" s="9"/>
    </row>
    <row r="7309" spans="1:14" x14ac:dyDescent="0.2">
      <c r="A7309" s="9"/>
      <c r="B7309" s="9"/>
      <c r="C7309" s="9"/>
      <c r="D7309" s="9"/>
      <c r="E7309" s="9"/>
      <c r="F7309" s="9"/>
      <c r="G7309" s="9"/>
      <c r="H7309" s="9"/>
      <c r="I7309" s="9"/>
      <c r="J7309" s="9"/>
      <c r="K7309" s="9"/>
      <c r="L7309" s="9"/>
      <c r="M7309" s="9"/>
      <c r="N7309" s="9"/>
    </row>
    <row r="7310" spans="1:14" x14ac:dyDescent="0.2">
      <c r="A7310" s="9"/>
      <c r="B7310" s="9"/>
      <c r="C7310" s="9"/>
      <c r="D7310" s="9"/>
      <c r="E7310" s="9"/>
      <c r="F7310" s="9"/>
      <c r="G7310" s="9"/>
      <c r="H7310" s="9"/>
      <c r="I7310" s="9"/>
      <c r="J7310" s="9"/>
      <c r="K7310" s="9"/>
      <c r="L7310" s="9"/>
      <c r="M7310" s="9"/>
      <c r="N7310" s="9"/>
    </row>
    <row r="7311" spans="1:14" x14ac:dyDescent="0.2">
      <c r="A7311" s="9"/>
      <c r="B7311" s="9"/>
      <c r="C7311" s="9"/>
      <c r="D7311" s="9"/>
      <c r="E7311" s="9"/>
      <c r="F7311" s="9"/>
      <c r="G7311" s="9"/>
      <c r="H7311" s="9"/>
      <c r="I7311" s="9"/>
      <c r="J7311" s="9"/>
      <c r="K7311" s="9"/>
      <c r="L7311" s="9"/>
      <c r="M7311" s="9"/>
      <c r="N7311" s="9"/>
    </row>
    <row r="7312" spans="1:14" x14ac:dyDescent="0.2">
      <c r="A7312" s="9"/>
      <c r="B7312" s="9"/>
      <c r="C7312" s="9"/>
      <c r="D7312" s="9"/>
      <c r="E7312" s="9"/>
      <c r="F7312" s="9"/>
      <c r="G7312" s="9"/>
      <c r="H7312" s="9"/>
      <c r="I7312" s="9"/>
      <c r="J7312" s="9"/>
      <c r="K7312" s="9"/>
      <c r="L7312" s="9"/>
      <c r="M7312" s="9"/>
      <c r="N7312" s="9"/>
    </row>
    <row r="7313" spans="1:14" x14ac:dyDescent="0.2">
      <c r="A7313" s="9"/>
      <c r="B7313" s="9"/>
      <c r="C7313" s="9"/>
      <c r="D7313" s="9"/>
      <c r="E7313" s="9"/>
      <c r="F7313" s="9"/>
      <c r="G7313" s="9"/>
      <c r="H7313" s="9"/>
      <c r="I7313" s="9"/>
      <c r="J7313" s="9"/>
      <c r="K7313" s="9"/>
      <c r="L7313" s="9"/>
      <c r="M7313" s="9"/>
      <c r="N7313" s="9"/>
    </row>
    <row r="7314" spans="1:14" x14ac:dyDescent="0.2">
      <c r="A7314" s="9"/>
      <c r="B7314" s="9"/>
      <c r="C7314" s="9"/>
      <c r="D7314" s="9"/>
      <c r="E7314" s="9"/>
      <c r="F7314" s="9"/>
      <c r="G7314" s="9"/>
      <c r="H7314" s="9"/>
      <c r="I7314" s="9"/>
      <c r="J7314" s="9"/>
      <c r="K7314" s="9"/>
      <c r="L7314" s="9"/>
      <c r="M7314" s="9"/>
      <c r="N7314" s="9"/>
    </row>
    <row r="7315" spans="1:14" x14ac:dyDescent="0.2">
      <c r="A7315" s="9"/>
      <c r="B7315" s="9"/>
      <c r="C7315" s="9"/>
      <c r="D7315" s="9"/>
      <c r="E7315" s="9"/>
      <c r="F7315" s="9"/>
      <c r="G7315" s="9"/>
      <c r="H7315" s="9"/>
      <c r="I7315" s="9"/>
      <c r="J7315" s="9"/>
      <c r="K7315" s="9"/>
      <c r="L7315" s="9"/>
      <c r="M7315" s="9"/>
      <c r="N7315" s="9"/>
    </row>
    <row r="7316" spans="1:14" x14ac:dyDescent="0.2">
      <c r="A7316" s="9"/>
      <c r="B7316" s="9"/>
      <c r="C7316" s="9"/>
      <c r="D7316" s="9"/>
      <c r="E7316" s="9"/>
      <c r="F7316" s="9"/>
      <c r="G7316" s="9"/>
      <c r="H7316" s="9"/>
      <c r="I7316" s="9"/>
      <c r="J7316" s="9"/>
      <c r="K7316" s="9"/>
      <c r="L7316" s="9"/>
      <c r="M7316" s="9"/>
      <c r="N7316" s="9"/>
    </row>
    <row r="7317" spans="1:14" x14ac:dyDescent="0.2">
      <c r="A7317" s="9"/>
      <c r="B7317" s="9"/>
      <c r="C7317" s="9"/>
      <c r="D7317" s="9"/>
      <c r="E7317" s="9"/>
      <c r="F7317" s="9"/>
      <c r="G7317" s="9"/>
      <c r="H7317" s="9"/>
      <c r="I7317" s="9"/>
      <c r="J7317" s="9"/>
      <c r="K7317" s="9"/>
      <c r="L7317" s="9"/>
      <c r="M7317" s="9"/>
      <c r="N7317" s="9"/>
    </row>
    <row r="7318" spans="1:14" x14ac:dyDescent="0.2">
      <c r="A7318" s="9"/>
      <c r="B7318" s="9"/>
      <c r="C7318" s="9"/>
      <c r="D7318" s="9"/>
      <c r="E7318" s="9"/>
      <c r="F7318" s="9"/>
      <c r="G7318" s="9"/>
      <c r="H7318" s="9"/>
      <c r="I7318" s="9"/>
      <c r="J7318" s="9"/>
      <c r="K7318" s="9"/>
      <c r="L7318" s="9"/>
      <c r="M7318" s="9"/>
      <c r="N7318" s="9"/>
    </row>
    <row r="7319" spans="1:14" x14ac:dyDescent="0.2">
      <c r="A7319" s="9"/>
      <c r="B7319" s="9"/>
      <c r="C7319" s="9"/>
      <c r="D7319" s="9"/>
      <c r="E7319" s="9"/>
      <c r="F7319" s="9"/>
      <c r="G7319" s="9"/>
      <c r="H7319" s="9"/>
      <c r="I7319" s="9"/>
      <c r="J7319" s="9"/>
      <c r="K7319" s="9"/>
      <c r="L7319" s="9"/>
      <c r="M7319" s="9"/>
      <c r="N7319" s="9"/>
    </row>
    <row r="7320" spans="1:14" x14ac:dyDescent="0.2">
      <c r="A7320" s="9"/>
      <c r="B7320" s="9"/>
      <c r="C7320" s="9"/>
      <c r="D7320" s="9"/>
      <c r="E7320" s="9"/>
      <c r="F7320" s="9"/>
      <c r="G7320" s="9"/>
      <c r="H7320" s="9"/>
      <c r="I7320" s="9"/>
      <c r="J7320" s="9"/>
      <c r="K7320" s="9"/>
      <c r="L7320" s="9"/>
      <c r="M7320" s="9"/>
      <c r="N7320" s="9"/>
    </row>
    <row r="7321" spans="1:14" x14ac:dyDescent="0.2">
      <c r="A7321" s="9"/>
      <c r="B7321" s="9"/>
      <c r="C7321" s="9"/>
      <c r="D7321" s="9"/>
      <c r="E7321" s="9"/>
      <c r="F7321" s="9"/>
      <c r="G7321" s="9"/>
      <c r="H7321" s="9"/>
      <c r="I7321" s="9"/>
      <c r="J7321" s="9"/>
      <c r="K7321" s="9"/>
      <c r="L7321" s="9"/>
      <c r="M7321" s="9"/>
      <c r="N7321" s="9"/>
    </row>
    <row r="7322" spans="1:14" x14ac:dyDescent="0.2">
      <c r="A7322" s="9"/>
      <c r="B7322" s="9"/>
      <c r="C7322" s="9"/>
      <c r="D7322" s="9"/>
      <c r="E7322" s="9"/>
      <c r="F7322" s="9"/>
      <c r="G7322" s="9"/>
      <c r="H7322" s="9"/>
      <c r="I7322" s="9"/>
      <c r="J7322" s="9"/>
      <c r="K7322" s="9"/>
      <c r="L7322" s="9"/>
      <c r="M7322" s="9"/>
      <c r="N7322" s="9"/>
    </row>
    <row r="7323" spans="1:14" x14ac:dyDescent="0.2">
      <c r="A7323" s="9"/>
      <c r="B7323" s="9"/>
      <c r="C7323" s="9"/>
      <c r="D7323" s="9"/>
      <c r="E7323" s="9"/>
      <c r="F7323" s="9"/>
      <c r="G7323" s="9"/>
      <c r="H7323" s="9"/>
      <c r="I7323" s="9"/>
      <c r="J7323" s="9"/>
      <c r="K7323" s="9"/>
      <c r="L7323" s="9"/>
      <c r="M7323" s="9"/>
      <c r="N7323" s="9"/>
    </row>
    <row r="7324" spans="1:14" x14ac:dyDescent="0.2">
      <c r="A7324" s="9"/>
      <c r="B7324" s="9"/>
      <c r="C7324" s="9"/>
      <c r="D7324" s="9"/>
      <c r="E7324" s="9"/>
      <c r="F7324" s="9"/>
      <c r="G7324" s="9"/>
      <c r="H7324" s="9"/>
      <c r="I7324" s="9"/>
      <c r="J7324" s="9"/>
      <c r="K7324" s="9"/>
      <c r="L7324" s="9"/>
      <c r="M7324" s="9"/>
      <c r="N7324" s="9"/>
    </row>
    <row r="7325" spans="1:14" x14ac:dyDescent="0.2">
      <c r="A7325" s="9"/>
      <c r="B7325" s="9"/>
      <c r="C7325" s="9"/>
      <c r="D7325" s="9"/>
      <c r="E7325" s="9"/>
      <c r="F7325" s="9"/>
      <c r="G7325" s="9"/>
      <c r="H7325" s="9"/>
      <c r="I7325" s="9"/>
      <c r="J7325" s="9"/>
      <c r="K7325" s="9"/>
      <c r="L7325" s="9"/>
      <c r="M7325" s="9"/>
      <c r="N7325" s="9"/>
    </row>
    <row r="7326" spans="1:14" x14ac:dyDescent="0.2">
      <c r="A7326" s="9"/>
      <c r="B7326" s="9"/>
      <c r="C7326" s="9"/>
      <c r="D7326" s="9"/>
      <c r="E7326" s="9"/>
      <c r="F7326" s="9"/>
      <c r="G7326" s="9"/>
      <c r="H7326" s="9"/>
      <c r="I7326" s="9"/>
      <c r="J7326" s="9"/>
      <c r="K7326" s="9"/>
      <c r="L7326" s="9"/>
      <c r="M7326" s="9"/>
      <c r="N7326" s="9"/>
    </row>
    <row r="7327" spans="1:14" x14ac:dyDescent="0.2">
      <c r="A7327" s="9"/>
      <c r="B7327" s="9"/>
      <c r="C7327" s="9"/>
      <c r="D7327" s="9"/>
      <c r="E7327" s="9"/>
      <c r="F7327" s="9"/>
      <c r="G7327" s="9"/>
      <c r="H7327" s="9"/>
      <c r="I7327" s="9"/>
      <c r="J7327" s="9"/>
      <c r="K7327" s="9"/>
      <c r="L7327" s="9"/>
      <c r="M7327" s="9"/>
      <c r="N7327" s="9"/>
    </row>
    <row r="7328" spans="1:14" x14ac:dyDescent="0.2">
      <c r="A7328" s="9"/>
      <c r="B7328" s="9"/>
      <c r="C7328" s="9"/>
      <c r="D7328" s="9"/>
      <c r="E7328" s="9"/>
      <c r="F7328" s="9"/>
      <c r="G7328" s="9"/>
      <c r="H7328" s="9"/>
      <c r="I7328" s="9"/>
      <c r="J7328" s="9"/>
      <c r="K7328" s="9"/>
      <c r="L7328" s="9"/>
      <c r="M7328" s="9"/>
      <c r="N7328" s="9"/>
    </row>
    <row r="7329" spans="1:14" x14ac:dyDescent="0.2">
      <c r="A7329" s="9"/>
      <c r="B7329" s="9"/>
      <c r="C7329" s="9"/>
      <c r="D7329" s="9"/>
      <c r="E7329" s="9"/>
      <c r="F7329" s="9"/>
      <c r="G7329" s="9"/>
      <c r="H7329" s="9"/>
      <c r="I7329" s="9"/>
      <c r="J7329" s="9"/>
      <c r="K7329" s="9"/>
      <c r="L7329" s="9"/>
      <c r="M7329" s="9"/>
      <c r="N7329" s="9"/>
    </row>
    <row r="7330" spans="1:14" x14ac:dyDescent="0.2">
      <c r="A7330" s="9"/>
      <c r="B7330" s="9"/>
      <c r="C7330" s="9"/>
      <c r="D7330" s="9"/>
      <c r="E7330" s="9"/>
      <c r="F7330" s="9"/>
      <c r="G7330" s="9"/>
      <c r="H7330" s="9"/>
      <c r="I7330" s="9"/>
      <c r="J7330" s="9"/>
      <c r="K7330" s="9"/>
      <c r="L7330" s="9"/>
      <c r="M7330" s="9"/>
      <c r="N7330" s="9"/>
    </row>
    <row r="7331" spans="1:14" x14ac:dyDescent="0.2">
      <c r="A7331" s="9"/>
      <c r="B7331" s="9"/>
      <c r="C7331" s="9"/>
      <c r="D7331" s="9"/>
      <c r="E7331" s="9"/>
      <c r="F7331" s="9"/>
      <c r="G7331" s="9"/>
      <c r="H7331" s="9"/>
      <c r="I7331" s="9"/>
      <c r="J7331" s="9"/>
      <c r="K7331" s="9"/>
      <c r="L7331" s="9"/>
      <c r="M7331" s="9"/>
      <c r="N7331" s="9"/>
    </row>
    <row r="7332" spans="1:14" x14ac:dyDescent="0.2">
      <c r="A7332" s="9"/>
      <c r="B7332" s="9"/>
      <c r="C7332" s="9"/>
      <c r="D7332" s="9"/>
      <c r="E7332" s="9"/>
      <c r="F7332" s="9"/>
      <c r="G7332" s="9"/>
      <c r="H7332" s="9"/>
      <c r="I7332" s="9"/>
      <c r="J7332" s="9"/>
      <c r="K7332" s="9"/>
      <c r="L7332" s="9"/>
      <c r="M7332" s="9"/>
      <c r="N7332" s="9"/>
    </row>
    <row r="7333" spans="1:14" x14ac:dyDescent="0.2">
      <c r="A7333" s="9"/>
      <c r="B7333" s="9"/>
      <c r="C7333" s="9"/>
      <c r="D7333" s="9"/>
      <c r="E7333" s="9"/>
      <c r="F7333" s="9"/>
      <c r="G7333" s="9"/>
      <c r="H7333" s="9"/>
      <c r="I7333" s="9"/>
      <c r="J7333" s="9"/>
      <c r="K7333" s="9"/>
      <c r="L7333" s="9"/>
      <c r="M7333" s="9"/>
      <c r="N7333" s="9"/>
    </row>
    <row r="7334" spans="1:14" x14ac:dyDescent="0.2">
      <c r="A7334" s="9"/>
      <c r="B7334" s="9"/>
      <c r="C7334" s="9"/>
      <c r="D7334" s="9"/>
      <c r="E7334" s="9"/>
      <c r="F7334" s="9"/>
      <c r="G7334" s="9"/>
      <c r="H7334" s="9"/>
      <c r="I7334" s="9"/>
      <c r="J7334" s="9"/>
      <c r="K7334" s="9"/>
      <c r="L7334" s="9"/>
      <c r="M7334" s="9"/>
      <c r="N7334" s="9"/>
    </row>
    <row r="7335" spans="1:14" x14ac:dyDescent="0.2">
      <c r="A7335" s="9"/>
      <c r="B7335" s="9"/>
      <c r="C7335" s="9"/>
      <c r="D7335" s="9"/>
      <c r="E7335" s="9"/>
      <c r="F7335" s="9"/>
      <c r="G7335" s="9"/>
      <c r="H7335" s="9"/>
      <c r="I7335" s="9"/>
      <c r="J7335" s="9"/>
      <c r="K7335" s="9"/>
      <c r="L7335" s="9"/>
      <c r="M7335" s="9"/>
      <c r="N7335" s="9"/>
    </row>
    <row r="7336" spans="1:14" x14ac:dyDescent="0.2">
      <c r="A7336" s="9"/>
      <c r="B7336" s="9"/>
      <c r="C7336" s="9"/>
      <c r="D7336" s="9"/>
      <c r="E7336" s="9"/>
      <c r="F7336" s="9"/>
      <c r="G7336" s="9"/>
      <c r="H7336" s="9"/>
      <c r="I7336" s="9"/>
      <c r="J7336" s="9"/>
      <c r="K7336" s="9"/>
      <c r="L7336" s="9"/>
      <c r="M7336" s="9"/>
      <c r="N7336" s="9"/>
    </row>
    <row r="7337" spans="1:14" x14ac:dyDescent="0.2">
      <c r="A7337" s="9"/>
      <c r="B7337" s="9"/>
      <c r="C7337" s="9"/>
      <c r="D7337" s="9"/>
      <c r="E7337" s="9"/>
      <c r="F7337" s="9"/>
      <c r="G7337" s="9"/>
      <c r="H7337" s="9"/>
      <c r="I7337" s="9"/>
      <c r="J7337" s="9"/>
      <c r="K7337" s="9"/>
      <c r="L7337" s="9"/>
      <c r="M7337" s="9"/>
      <c r="N7337" s="9"/>
    </row>
    <row r="7338" spans="1:14" x14ac:dyDescent="0.2">
      <c r="A7338" s="9"/>
      <c r="B7338" s="9"/>
      <c r="C7338" s="9"/>
      <c r="D7338" s="9"/>
      <c r="E7338" s="9"/>
      <c r="F7338" s="9"/>
      <c r="G7338" s="9"/>
      <c r="H7338" s="9"/>
      <c r="I7338" s="9"/>
      <c r="J7338" s="9"/>
      <c r="K7338" s="9"/>
      <c r="L7338" s="9"/>
      <c r="M7338" s="9"/>
      <c r="N7338" s="9"/>
    </row>
    <row r="7339" spans="1:14" x14ac:dyDescent="0.2">
      <c r="A7339" s="9"/>
      <c r="B7339" s="9"/>
      <c r="C7339" s="9"/>
      <c r="D7339" s="9"/>
      <c r="E7339" s="9"/>
      <c r="F7339" s="9"/>
      <c r="G7339" s="9"/>
      <c r="H7339" s="9"/>
      <c r="I7339" s="9"/>
      <c r="J7339" s="9"/>
      <c r="K7339" s="9"/>
      <c r="L7339" s="9"/>
      <c r="M7339" s="9"/>
      <c r="N7339" s="9"/>
    </row>
    <row r="7340" spans="1:14" x14ac:dyDescent="0.2">
      <c r="A7340" s="9"/>
      <c r="B7340" s="9"/>
      <c r="C7340" s="9"/>
      <c r="D7340" s="9"/>
      <c r="E7340" s="9"/>
      <c r="F7340" s="9"/>
      <c r="G7340" s="9"/>
      <c r="H7340" s="9"/>
      <c r="I7340" s="9"/>
      <c r="J7340" s="9"/>
      <c r="K7340" s="9"/>
      <c r="L7340" s="9"/>
      <c r="M7340" s="9"/>
      <c r="N7340" s="9"/>
    </row>
    <row r="7341" spans="1:14" x14ac:dyDescent="0.2">
      <c r="A7341" s="9"/>
      <c r="B7341" s="9"/>
      <c r="C7341" s="9"/>
      <c r="D7341" s="9"/>
      <c r="E7341" s="9"/>
      <c r="F7341" s="9"/>
      <c r="G7341" s="9"/>
      <c r="H7341" s="9"/>
      <c r="I7341" s="9"/>
      <c r="J7341" s="9"/>
      <c r="K7341" s="9"/>
      <c r="L7341" s="9"/>
      <c r="M7341" s="9"/>
      <c r="N7341" s="9"/>
    </row>
    <row r="7342" spans="1:14" x14ac:dyDescent="0.2">
      <c r="A7342" s="9"/>
      <c r="B7342" s="9"/>
      <c r="C7342" s="9"/>
      <c r="D7342" s="9"/>
      <c r="E7342" s="9"/>
      <c r="F7342" s="9"/>
      <c r="G7342" s="9"/>
      <c r="H7342" s="9"/>
      <c r="I7342" s="9"/>
      <c r="J7342" s="9"/>
      <c r="K7342" s="9"/>
      <c r="L7342" s="9"/>
      <c r="M7342" s="9"/>
      <c r="N7342" s="9"/>
    </row>
    <row r="7343" spans="1:14" x14ac:dyDescent="0.2">
      <c r="A7343" s="9"/>
      <c r="B7343" s="9"/>
      <c r="C7343" s="9"/>
      <c r="D7343" s="9"/>
      <c r="E7343" s="9"/>
      <c r="F7343" s="9"/>
      <c r="G7343" s="9"/>
      <c r="H7343" s="9"/>
      <c r="I7343" s="9"/>
      <c r="J7343" s="9"/>
      <c r="K7343" s="9"/>
      <c r="L7343" s="9"/>
      <c r="M7343" s="9"/>
      <c r="N7343" s="9"/>
    </row>
    <row r="7344" spans="1:14" x14ac:dyDescent="0.2">
      <c r="A7344" s="9"/>
      <c r="B7344" s="9"/>
      <c r="C7344" s="9"/>
      <c r="D7344" s="9"/>
      <c r="E7344" s="9"/>
      <c r="F7344" s="9"/>
      <c r="G7344" s="9"/>
      <c r="H7344" s="9"/>
      <c r="I7344" s="9"/>
      <c r="J7344" s="9"/>
      <c r="K7344" s="9"/>
      <c r="L7344" s="9"/>
      <c r="M7344" s="9"/>
      <c r="N7344" s="9"/>
    </row>
    <row r="7345" spans="1:14" x14ac:dyDescent="0.2">
      <c r="A7345" s="9"/>
      <c r="B7345" s="9"/>
      <c r="C7345" s="9"/>
      <c r="D7345" s="9"/>
      <c r="E7345" s="9"/>
      <c r="F7345" s="9"/>
      <c r="G7345" s="9"/>
      <c r="H7345" s="9"/>
      <c r="I7345" s="9"/>
      <c r="J7345" s="9"/>
      <c r="K7345" s="9"/>
      <c r="L7345" s="9"/>
      <c r="M7345" s="9"/>
      <c r="N7345" s="9"/>
    </row>
    <row r="7346" spans="1:14" x14ac:dyDescent="0.2">
      <c r="A7346" s="9"/>
      <c r="B7346" s="9"/>
      <c r="C7346" s="9"/>
      <c r="D7346" s="9"/>
      <c r="E7346" s="9"/>
      <c r="F7346" s="9"/>
      <c r="G7346" s="9"/>
      <c r="H7346" s="9"/>
      <c r="I7346" s="9"/>
      <c r="J7346" s="9"/>
      <c r="K7346" s="9"/>
      <c r="L7346" s="9"/>
      <c r="M7346" s="9"/>
      <c r="N7346" s="9"/>
    </row>
    <row r="7347" spans="1:14" x14ac:dyDescent="0.2">
      <c r="A7347" s="9"/>
      <c r="B7347" s="9"/>
      <c r="C7347" s="9"/>
      <c r="D7347" s="9"/>
      <c r="E7347" s="9"/>
      <c r="F7347" s="9"/>
      <c r="G7347" s="9"/>
      <c r="H7347" s="9"/>
      <c r="I7347" s="9"/>
      <c r="J7347" s="9"/>
      <c r="K7347" s="9"/>
      <c r="L7347" s="9"/>
      <c r="M7347" s="9"/>
      <c r="N7347" s="9"/>
    </row>
    <row r="7348" spans="1:14" x14ac:dyDescent="0.2">
      <c r="A7348" s="9"/>
      <c r="B7348" s="9"/>
      <c r="C7348" s="9"/>
      <c r="D7348" s="9"/>
      <c r="E7348" s="9"/>
      <c r="F7348" s="9"/>
      <c r="G7348" s="9"/>
      <c r="H7348" s="9"/>
      <c r="I7348" s="9"/>
      <c r="J7348" s="9"/>
      <c r="K7348" s="9"/>
      <c r="L7348" s="9"/>
      <c r="M7348" s="9"/>
      <c r="N7348" s="9"/>
    </row>
    <row r="7349" spans="1:14" x14ac:dyDescent="0.2">
      <c r="A7349" s="9"/>
      <c r="B7349" s="9"/>
      <c r="C7349" s="9"/>
      <c r="D7349" s="9"/>
      <c r="E7349" s="9"/>
      <c r="F7349" s="9"/>
      <c r="G7349" s="9"/>
      <c r="H7349" s="9"/>
      <c r="I7349" s="9"/>
      <c r="J7349" s="9"/>
      <c r="K7349" s="9"/>
      <c r="L7349" s="9"/>
      <c r="M7349" s="9"/>
      <c r="N7349" s="9"/>
    </row>
    <row r="7350" spans="1:14" x14ac:dyDescent="0.2">
      <c r="A7350" s="9"/>
      <c r="B7350" s="9"/>
      <c r="C7350" s="9"/>
      <c r="D7350" s="9"/>
      <c r="E7350" s="9"/>
      <c r="F7350" s="9"/>
      <c r="G7350" s="9"/>
      <c r="H7350" s="9"/>
      <c r="I7350" s="9"/>
      <c r="J7350" s="9"/>
      <c r="K7350" s="9"/>
      <c r="L7350" s="9"/>
      <c r="M7350" s="9"/>
      <c r="N7350" s="9"/>
    </row>
    <row r="7351" spans="1:14" x14ac:dyDescent="0.2">
      <c r="A7351" s="9"/>
      <c r="B7351" s="9"/>
      <c r="C7351" s="9"/>
      <c r="D7351" s="9"/>
      <c r="E7351" s="9"/>
      <c r="F7351" s="9"/>
      <c r="G7351" s="9"/>
      <c r="H7351" s="9"/>
      <c r="I7351" s="9"/>
      <c r="J7351" s="9"/>
      <c r="K7351" s="9"/>
      <c r="L7351" s="9"/>
      <c r="M7351" s="9"/>
      <c r="N7351" s="9"/>
    </row>
    <row r="7352" spans="1:14" x14ac:dyDescent="0.2">
      <c r="A7352" s="9"/>
      <c r="B7352" s="9"/>
      <c r="C7352" s="9"/>
      <c r="D7352" s="9"/>
      <c r="E7352" s="9"/>
      <c r="F7352" s="9"/>
      <c r="G7352" s="9"/>
      <c r="H7352" s="9"/>
      <c r="I7352" s="9"/>
      <c r="J7352" s="9"/>
      <c r="K7352" s="9"/>
      <c r="L7352" s="9"/>
      <c r="M7352" s="9"/>
      <c r="N7352" s="9"/>
    </row>
    <row r="7353" spans="1:14" x14ac:dyDescent="0.2">
      <c r="A7353" s="9"/>
      <c r="B7353" s="9"/>
      <c r="C7353" s="9"/>
      <c r="D7353" s="9"/>
      <c r="E7353" s="9"/>
      <c r="F7353" s="9"/>
      <c r="G7353" s="9"/>
      <c r="H7353" s="9"/>
      <c r="I7353" s="9"/>
      <c r="J7353" s="9"/>
      <c r="K7353" s="9"/>
      <c r="L7353" s="9"/>
      <c r="M7353" s="9"/>
      <c r="N7353" s="9"/>
    </row>
    <row r="7354" spans="1:14" x14ac:dyDescent="0.2">
      <c r="A7354" s="9"/>
      <c r="B7354" s="9"/>
      <c r="C7354" s="9"/>
      <c r="D7354" s="9"/>
      <c r="E7354" s="9"/>
      <c r="F7354" s="9"/>
      <c r="G7354" s="9"/>
      <c r="H7354" s="9"/>
      <c r="I7354" s="9"/>
      <c r="J7354" s="9"/>
      <c r="K7354" s="9"/>
      <c r="L7354" s="9"/>
      <c r="M7354" s="9"/>
      <c r="N7354" s="9"/>
    </row>
    <row r="7355" spans="1:14" x14ac:dyDescent="0.2">
      <c r="A7355" s="9"/>
      <c r="B7355" s="9"/>
      <c r="C7355" s="9"/>
      <c r="D7355" s="9"/>
      <c r="E7355" s="9"/>
      <c r="F7355" s="9"/>
      <c r="G7355" s="9"/>
      <c r="H7355" s="9"/>
      <c r="I7355" s="9"/>
      <c r="J7355" s="9"/>
      <c r="K7355" s="9"/>
      <c r="L7355" s="9"/>
      <c r="M7355" s="9"/>
      <c r="N7355" s="9"/>
    </row>
    <row r="7356" spans="1:14" x14ac:dyDescent="0.2">
      <c r="A7356" s="9"/>
      <c r="B7356" s="9"/>
      <c r="C7356" s="9"/>
      <c r="D7356" s="9"/>
      <c r="E7356" s="9"/>
      <c r="F7356" s="9"/>
      <c r="G7356" s="9"/>
      <c r="H7356" s="9"/>
      <c r="I7356" s="9"/>
      <c r="J7356" s="9"/>
      <c r="K7356" s="9"/>
      <c r="L7356" s="9"/>
      <c r="M7356" s="9"/>
      <c r="N7356" s="9"/>
    </row>
    <row r="7357" spans="1:14" x14ac:dyDescent="0.2">
      <c r="A7357" s="9"/>
      <c r="B7357" s="9"/>
      <c r="C7357" s="9"/>
      <c r="D7357" s="9"/>
      <c r="E7357" s="9"/>
      <c r="F7357" s="9"/>
      <c r="G7357" s="9"/>
      <c r="H7357" s="9"/>
      <c r="I7357" s="9"/>
      <c r="J7357" s="9"/>
      <c r="K7357" s="9"/>
      <c r="L7357" s="9"/>
      <c r="M7357" s="9"/>
      <c r="N7357" s="9"/>
    </row>
    <row r="7358" spans="1:14" x14ac:dyDescent="0.2">
      <c r="A7358" s="9"/>
      <c r="B7358" s="9"/>
      <c r="C7358" s="9"/>
      <c r="D7358" s="9"/>
      <c r="E7358" s="9"/>
      <c r="F7358" s="9"/>
      <c r="G7358" s="9"/>
      <c r="H7358" s="9"/>
      <c r="I7358" s="9"/>
      <c r="J7358" s="9"/>
      <c r="K7358" s="9"/>
      <c r="L7358" s="9"/>
      <c r="M7358" s="9"/>
      <c r="N7358" s="9"/>
    </row>
    <row r="7359" spans="1:14" x14ac:dyDescent="0.2">
      <c r="A7359" s="9"/>
      <c r="B7359" s="9"/>
      <c r="C7359" s="9"/>
      <c r="D7359" s="9"/>
      <c r="E7359" s="9"/>
      <c r="F7359" s="9"/>
      <c r="G7359" s="9"/>
      <c r="H7359" s="9"/>
      <c r="I7359" s="9"/>
      <c r="J7359" s="9"/>
      <c r="K7359" s="9"/>
      <c r="L7359" s="9"/>
      <c r="M7359" s="9"/>
      <c r="N7359" s="9"/>
    </row>
    <row r="7360" spans="1:14" x14ac:dyDescent="0.2">
      <c r="A7360" s="9"/>
      <c r="B7360" s="9"/>
      <c r="C7360" s="9"/>
      <c r="D7360" s="9"/>
      <c r="E7360" s="9"/>
      <c r="F7360" s="9"/>
      <c r="G7360" s="9"/>
      <c r="H7360" s="9"/>
      <c r="I7360" s="9"/>
      <c r="J7360" s="9"/>
      <c r="K7360" s="9"/>
      <c r="L7360" s="9"/>
      <c r="M7360" s="9"/>
      <c r="N7360" s="9"/>
    </row>
    <row r="7361" spans="1:14" x14ac:dyDescent="0.2">
      <c r="A7361" s="9"/>
      <c r="B7361" s="9"/>
      <c r="C7361" s="9"/>
      <c r="D7361" s="9"/>
      <c r="E7361" s="9"/>
      <c r="F7361" s="9"/>
      <c r="G7361" s="9"/>
      <c r="H7361" s="9"/>
      <c r="I7361" s="9"/>
      <c r="J7361" s="9"/>
      <c r="K7361" s="9"/>
      <c r="L7361" s="9"/>
      <c r="M7361" s="9"/>
      <c r="N7361" s="9"/>
    </row>
    <row r="7362" spans="1:14" x14ac:dyDescent="0.2">
      <c r="A7362" s="9"/>
      <c r="B7362" s="9"/>
      <c r="C7362" s="9"/>
      <c r="D7362" s="9"/>
      <c r="E7362" s="9"/>
      <c r="F7362" s="9"/>
      <c r="G7362" s="9"/>
      <c r="H7362" s="9"/>
      <c r="I7362" s="9"/>
      <c r="J7362" s="9"/>
      <c r="K7362" s="9"/>
      <c r="L7362" s="9"/>
      <c r="M7362" s="9"/>
      <c r="N7362" s="9"/>
    </row>
    <row r="7363" spans="1:14" x14ac:dyDescent="0.2">
      <c r="A7363" s="9"/>
      <c r="B7363" s="9"/>
      <c r="C7363" s="9"/>
      <c r="D7363" s="9"/>
      <c r="E7363" s="9"/>
      <c r="F7363" s="9"/>
      <c r="G7363" s="9"/>
      <c r="H7363" s="9"/>
      <c r="I7363" s="9"/>
      <c r="J7363" s="9"/>
      <c r="K7363" s="9"/>
      <c r="L7363" s="9"/>
      <c r="M7363" s="9"/>
      <c r="N7363" s="9"/>
    </row>
    <row r="7364" spans="1:14" x14ac:dyDescent="0.2">
      <c r="A7364" s="9"/>
      <c r="B7364" s="9"/>
      <c r="C7364" s="9"/>
      <c r="D7364" s="9"/>
      <c r="E7364" s="9"/>
      <c r="F7364" s="9"/>
      <c r="G7364" s="9"/>
      <c r="H7364" s="9"/>
      <c r="I7364" s="9"/>
      <c r="J7364" s="9"/>
      <c r="K7364" s="9"/>
      <c r="L7364" s="9"/>
      <c r="M7364" s="9"/>
      <c r="N7364" s="9"/>
    </row>
    <row r="7365" spans="1:14" x14ac:dyDescent="0.2">
      <c r="A7365" s="9"/>
      <c r="B7365" s="9"/>
      <c r="C7365" s="9"/>
      <c r="D7365" s="9"/>
      <c r="E7365" s="9"/>
      <c r="F7365" s="9"/>
      <c r="G7365" s="9"/>
      <c r="H7365" s="9"/>
      <c r="I7365" s="9"/>
      <c r="J7365" s="9"/>
      <c r="K7365" s="9"/>
      <c r="L7365" s="9"/>
      <c r="M7365" s="9"/>
      <c r="N7365" s="9"/>
    </row>
    <row r="7366" spans="1:14" x14ac:dyDescent="0.2">
      <c r="A7366" s="9"/>
      <c r="B7366" s="9"/>
      <c r="C7366" s="9"/>
      <c r="D7366" s="9"/>
      <c r="E7366" s="9"/>
      <c r="F7366" s="9"/>
      <c r="G7366" s="9"/>
      <c r="H7366" s="9"/>
      <c r="I7366" s="9"/>
      <c r="J7366" s="9"/>
      <c r="K7366" s="9"/>
      <c r="L7366" s="9"/>
      <c r="M7366" s="9"/>
      <c r="N7366" s="9"/>
    </row>
    <row r="7367" spans="1:14" x14ac:dyDescent="0.2">
      <c r="A7367" s="9"/>
      <c r="B7367" s="9"/>
      <c r="C7367" s="9"/>
      <c r="D7367" s="9"/>
      <c r="E7367" s="9"/>
      <c r="F7367" s="9"/>
      <c r="G7367" s="9"/>
      <c r="H7367" s="9"/>
      <c r="I7367" s="9"/>
      <c r="J7367" s="9"/>
      <c r="K7367" s="9"/>
      <c r="L7367" s="9"/>
      <c r="M7367" s="9"/>
      <c r="N7367" s="9"/>
    </row>
    <row r="7368" spans="1:14" x14ac:dyDescent="0.2">
      <c r="A7368" s="9"/>
      <c r="B7368" s="9"/>
      <c r="C7368" s="9"/>
      <c r="D7368" s="9"/>
      <c r="E7368" s="9"/>
      <c r="F7368" s="9"/>
      <c r="G7368" s="9"/>
      <c r="H7368" s="9"/>
      <c r="I7368" s="9"/>
      <c r="J7368" s="9"/>
      <c r="K7368" s="9"/>
      <c r="L7368" s="9"/>
      <c r="M7368" s="9"/>
      <c r="N7368" s="9"/>
    </row>
    <row r="7369" spans="1:14" x14ac:dyDescent="0.2">
      <c r="A7369" s="9"/>
      <c r="B7369" s="9"/>
      <c r="C7369" s="9"/>
      <c r="D7369" s="9"/>
      <c r="E7369" s="9"/>
      <c r="F7369" s="9"/>
      <c r="G7369" s="9"/>
      <c r="H7369" s="9"/>
      <c r="I7369" s="9"/>
      <c r="J7369" s="9"/>
      <c r="K7369" s="9"/>
      <c r="L7369" s="9"/>
      <c r="M7369" s="9"/>
      <c r="N7369" s="9"/>
    </row>
    <row r="7370" spans="1:14" x14ac:dyDescent="0.2">
      <c r="A7370" s="9"/>
      <c r="B7370" s="9"/>
      <c r="C7370" s="9"/>
      <c r="D7370" s="9"/>
      <c r="E7370" s="9"/>
      <c r="F7370" s="9"/>
      <c r="G7370" s="9"/>
      <c r="H7370" s="9"/>
      <c r="I7370" s="9"/>
      <c r="J7370" s="9"/>
      <c r="K7370" s="9"/>
      <c r="L7370" s="9"/>
      <c r="M7370" s="9"/>
      <c r="N7370" s="9"/>
    </row>
    <row r="7371" spans="1:14" x14ac:dyDescent="0.2">
      <c r="A7371" s="9"/>
      <c r="B7371" s="9"/>
      <c r="C7371" s="9"/>
      <c r="D7371" s="9"/>
      <c r="E7371" s="9"/>
      <c r="F7371" s="9"/>
      <c r="G7371" s="9"/>
      <c r="H7371" s="9"/>
      <c r="I7371" s="9"/>
      <c r="J7371" s="9"/>
      <c r="K7371" s="9"/>
      <c r="L7371" s="9"/>
      <c r="M7371" s="9"/>
      <c r="N7371" s="9"/>
    </row>
    <row r="7372" spans="1:14" x14ac:dyDescent="0.2">
      <c r="A7372" s="9"/>
      <c r="B7372" s="9"/>
      <c r="C7372" s="9"/>
      <c r="D7372" s="9"/>
      <c r="E7372" s="9"/>
      <c r="F7372" s="9"/>
      <c r="G7372" s="9"/>
      <c r="H7372" s="9"/>
      <c r="I7372" s="9"/>
      <c r="J7372" s="9"/>
      <c r="K7372" s="9"/>
      <c r="L7372" s="9"/>
      <c r="M7372" s="9"/>
      <c r="N7372" s="9"/>
    </row>
    <row r="7373" spans="1:14" x14ac:dyDescent="0.2">
      <c r="A7373" s="9"/>
      <c r="B7373" s="9"/>
      <c r="C7373" s="9"/>
      <c r="D7373" s="9"/>
      <c r="E7373" s="9"/>
      <c r="F7373" s="9"/>
      <c r="G7373" s="9"/>
      <c r="H7373" s="9"/>
      <c r="I7373" s="9"/>
      <c r="J7373" s="9"/>
      <c r="K7373" s="9"/>
      <c r="L7373" s="9"/>
      <c r="M7373" s="9"/>
      <c r="N7373" s="9"/>
    </row>
    <row r="7374" spans="1:14" x14ac:dyDescent="0.2">
      <c r="A7374" s="9"/>
      <c r="B7374" s="9"/>
      <c r="C7374" s="9"/>
      <c r="D7374" s="9"/>
      <c r="E7374" s="9"/>
      <c r="F7374" s="9"/>
      <c r="G7374" s="9"/>
      <c r="H7374" s="9"/>
      <c r="I7374" s="9"/>
      <c r="J7374" s="9"/>
      <c r="K7374" s="9"/>
      <c r="L7374" s="9"/>
      <c r="M7374" s="9"/>
      <c r="N7374" s="9"/>
    </row>
    <row r="7375" spans="1:14" x14ac:dyDescent="0.2">
      <c r="A7375" s="9"/>
      <c r="B7375" s="9"/>
      <c r="C7375" s="9"/>
      <c r="D7375" s="9"/>
      <c r="E7375" s="9"/>
      <c r="F7375" s="9"/>
      <c r="G7375" s="9"/>
      <c r="H7375" s="9"/>
      <c r="I7375" s="9"/>
      <c r="J7375" s="9"/>
      <c r="K7375" s="9"/>
      <c r="L7375" s="9"/>
      <c r="M7375" s="9"/>
      <c r="N7375" s="9"/>
    </row>
    <row r="7376" spans="1:14" x14ac:dyDescent="0.2">
      <c r="A7376" s="9"/>
      <c r="B7376" s="9"/>
      <c r="C7376" s="9"/>
      <c r="D7376" s="9"/>
      <c r="E7376" s="9"/>
      <c r="F7376" s="9"/>
      <c r="G7376" s="9"/>
      <c r="H7376" s="9"/>
      <c r="I7376" s="9"/>
      <c r="J7376" s="9"/>
      <c r="K7376" s="9"/>
      <c r="L7376" s="9"/>
      <c r="M7376" s="9"/>
      <c r="N7376" s="9"/>
    </row>
    <row r="7377" spans="1:14" x14ac:dyDescent="0.2">
      <c r="A7377" s="9"/>
      <c r="B7377" s="9"/>
      <c r="C7377" s="9"/>
      <c r="D7377" s="9"/>
      <c r="E7377" s="9"/>
      <c r="F7377" s="9"/>
      <c r="G7377" s="9"/>
      <c r="H7377" s="9"/>
      <c r="I7377" s="9"/>
      <c r="J7377" s="9"/>
      <c r="K7377" s="9"/>
      <c r="L7377" s="9"/>
      <c r="M7377" s="9"/>
      <c r="N7377" s="9"/>
    </row>
    <row r="7378" spans="1:14" x14ac:dyDescent="0.2">
      <c r="A7378" s="9"/>
      <c r="B7378" s="9"/>
      <c r="C7378" s="9"/>
      <c r="D7378" s="9"/>
      <c r="E7378" s="9"/>
      <c r="F7378" s="9"/>
      <c r="G7378" s="9"/>
      <c r="H7378" s="9"/>
      <c r="I7378" s="9"/>
      <c r="J7378" s="9"/>
      <c r="K7378" s="9"/>
      <c r="L7378" s="9"/>
      <c r="M7378" s="9"/>
      <c r="N7378" s="9"/>
    </row>
    <row r="7379" spans="1:14" x14ac:dyDescent="0.2">
      <c r="A7379" s="9"/>
      <c r="B7379" s="9"/>
      <c r="C7379" s="9"/>
      <c r="D7379" s="9"/>
      <c r="E7379" s="9"/>
      <c r="F7379" s="9"/>
      <c r="G7379" s="9"/>
      <c r="H7379" s="9"/>
      <c r="I7379" s="9"/>
      <c r="J7379" s="9"/>
      <c r="K7379" s="9"/>
      <c r="L7379" s="9"/>
      <c r="M7379" s="9"/>
      <c r="N7379" s="9"/>
    </row>
    <row r="7380" spans="1:14" x14ac:dyDescent="0.2">
      <c r="A7380" s="9"/>
      <c r="B7380" s="9"/>
      <c r="C7380" s="9"/>
      <c r="D7380" s="9"/>
      <c r="E7380" s="9"/>
      <c r="F7380" s="9"/>
      <c r="G7380" s="9"/>
      <c r="H7380" s="9"/>
      <c r="I7380" s="9"/>
      <c r="J7380" s="9"/>
      <c r="K7380" s="9"/>
      <c r="L7380" s="9"/>
      <c r="M7380" s="9"/>
      <c r="N7380" s="9"/>
    </row>
    <row r="7381" spans="1:14" x14ac:dyDescent="0.2">
      <c r="A7381" s="9"/>
      <c r="B7381" s="9"/>
      <c r="C7381" s="9"/>
      <c r="D7381" s="9"/>
      <c r="E7381" s="9"/>
      <c r="F7381" s="9"/>
      <c r="G7381" s="9"/>
      <c r="H7381" s="9"/>
      <c r="I7381" s="9"/>
      <c r="J7381" s="9"/>
      <c r="K7381" s="9"/>
      <c r="L7381" s="9"/>
      <c r="M7381" s="9"/>
      <c r="N7381" s="9"/>
    </row>
    <row r="7382" spans="1:14" x14ac:dyDescent="0.2">
      <c r="A7382" s="9"/>
      <c r="B7382" s="9"/>
      <c r="C7382" s="9"/>
      <c r="D7382" s="9"/>
      <c r="E7382" s="9"/>
      <c r="F7382" s="9"/>
      <c r="G7382" s="9"/>
      <c r="H7382" s="9"/>
      <c r="I7382" s="9"/>
      <c r="J7382" s="9"/>
      <c r="K7382" s="9"/>
      <c r="L7382" s="9"/>
      <c r="M7382" s="9"/>
      <c r="N7382" s="9"/>
    </row>
    <row r="7383" spans="1:14" x14ac:dyDescent="0.2">
      <c r="A7383" s="9"/>
      <c r="B7383" s="9"/>
      <c r="C7383" s="9"/>
      <c r="D7383" s="9"/>
      <c r="E7383" s="9"/>
      <c r="F7383" s="9"/>
      <c r="G7383" s="9"/>
      <c r="H7383" s="9"/>
      <c r="I7383" s="9"/>
      <c r="J7383" s="9"/>
      <c r="K7383" s="9"/>
      <c r="L7383" s="9"/>
      <c r="M7383" s="9"/>
      <c r="N7383" s="9"/>
    </row>
    <row r="7384" spans="1:14" x14ac:dyDescent="0.2">
      <c r="A7384" s="9"/>
      <c r="B7384" s="9"/>
      <c r="C7384" s="9"/>
      <c r="D7384" s="9"/>
      <c r="E7384" s="9"/>
      <c r="F7384" s="9"/>
      <c r="G7384" s="9"/>
      <c r="H7384" s="9"/>
      <c r="I7384" s="9"/>
      <c r="J7384" s="9"/>
      <c r="K7384" s="9"/>
      <c r="L7384" s="9"/>
      <c r="M7384" s="9"/>
      <c r="N7384" s="9"/>
    </row>
    <row r="7385" spans="1:14" x14ac:dyDescent="0.2">
      <c r="A7385" s="9"/>
      <c r="B7385" s="9"/>
      <c r="C7385" s="9"/>
      <c r="D7385" s="9"/>
      <c r="E7385" s="9"/>
      <c r="F7385" s="9"/>
      <c r="G7385" s="9"/>
      <c r="H7385" s="9"/>
      <c r="I7385" s="9"/>
      <c r="J7385" s="9"/>
      <c r="K7385" s="9"/>
      <c r="L7385" s="9"/>
      <c r="M7385" s="9"/>
      <c r="N7385" s="9"/>
    </row>
    <row r="7386" spans="1:14" x14ac:dyDescent="0.2">
      <c r="A7386" s="9"/>
      <c r="B7386" s="9"/>
      <c r="C7386" s="9"/>
      <c r="D7386" s="9"/>
      <c r="E7386" s="9"/>
      <c r="F7386" s="9"/>
      <c r="G7386" s="9"/>
      <c r="H7386" s="9"/>
      <c r="I7386" s="9"/>
      <c r="J7386" s="9"/>
      <c r="K7386" s="9"/>
      <c r="L7386" s="9"/>
      <c r="M7386" s="9"/>
      <c r="N7386" s="9"/>
    </row>
    <row r="7387" spans="1:14" x14ac:dyDescent="0.2">
      <c r="A7387" s="9"/>
      <c r="B7387" s="9"/>
      <c r="C7387" s="9"/>
      <c r="D7387" s="9"/>
      <c r="E7387" s="9"/>
      <c r="F7387" s="9"/>
      <c r="G7387" s="9"/>
      <c r="H7387" s="9"/>
      <c r="I7387" s="9"/>
      <c r="J7387" s="9"/>
      <c r="K7387" s="9"/>
      <c r="L7387" s="9"/>
      <c r="M7387" s="9"/>
      <c r="N7387" s="9"/>
    </row>
    <row r="7388" spans="1:14" x14ac:dyDescent="0.2">
      <c r="A7388" s="9"/>
      <c r="B7388" s="9"/>
      <c r="C7388" s="9"/>
      <c r="D7388" s="9"/>
      <c r="E7388" s="9"/>
      <c r="F7388" s="9"/>
      <c r="G7388" s="9"/>
      <c r="H7388" s="9"/>
      <c r="I7388" s="9"/>
      <c r="J7388" s="9"/>
      <c r="K7388" s="9"/>
      <c r="L7388" s="9"/>
      <c r="M7388" s="9"/>
      <c r="N7388" s="9"/>
    </row>
    <row r="7389" spans="1:14" x14ac:dyDescent="0.2">
      <c r="A7389" s="9"/>
      <c r="B7389" s="9"/>
      <c r="C7389" s="9"/>
      <c r="D7389" s="9"/>
      <c r="E7389" s="9"/>
      <c r="F7389" s="9"/>
      <c r="G7389" s="9"/>
      <c r="H7389" s="9"/>
      <c r="I7389" s="9"/>
      <c r="J7389" s="9"/>
      <c r="K7389" s="9"/>
      <c r="L7389" s="9"/>
      <c r="M7389" s="9"/>
      <c r="N7389" s="9"/>
    </row>
    <row r="7390" spans="1:14" x14ac:dyDescent="0.2">
      <c r="A7390" s="9"/>
      <c r="B7390" s="9"/>
      <c r="C7390" s="9"/>
      <c r="D7390" s="9"/>
      <c r="E7390" s="9"/>
      <c r="F7390" s="9"/>
      <c r="G7390" s="9"/>
      <c r="H7390" s="9"/>
      <c r="I7390" s="9"/>
      <c r="J7390" s="9"/>
      <c r="K7390" s="9"/>
      <c r="L7390" s="9"/>
      <c r="M7390" s="9"/>
      <c r="N7390" s="9"/>
    </row>
    <row r="7391" spans="1:14" x14ac:dyDescent="0.2">
      <c r="A7391" s="9"/>
      <c r="B7391" s="9"/>
      <c r="C7391" s="9"/>
      <c r="D7391" s="9"/>
      <c r="E7391" s="9"/>
      <c r="F7391" s="9"/>
      <c r="G7391" s="9"/>
      <c r="H7391" s="9"/>
      <c r="I7391" s="9"/>
      <c r="J7391" s="9"/>
      <c r="K7391" s="9"/>
      <c r="L7391" s="9"/>
      <c r="M7391" s="9"/>
      <c r="N7391" s="9"/>
    </row>
    <row r="7392" spans="1:14" x14ac:dyDescent="0.2">
      <c r="A7392" s="9"/>
      <c r="B7392" s="9"/>
      <c r="C7392" s="9"/>
      <c r="D7392" s="9"/>
      <c r="E7392" s="9"/>
      <c r="F7392" s="9"/>
      <c r="G7392" s="9"/>
      <c r="H7392" s="9"/>
      <c r="I7392" s="9"/>
      <c r="J7392" s="9"/>
      <c r="K7392" s="9"/>
      <c r="L7392" s="9"/>
      <c r="M7392" s="9"/>
      <c r="N7392" s="9"/>
    </row>
    <row r="7393" spans="1:14" x14ac:dyDescent="0.2">
      <c r="A7393" s="9"/>
      <c r="B7393" s="9"/>
      <c r="C7393" s="9"/>
      <c r="D7393" s="9"/>
      <c r="E7393" s="9"/>
      <c r="F7393" s="9"/>
      <c r="G7393" s="9"/>
      <c r="H7393" s="9"/>
      <c r="I7393" s="9"/>
      <c r="J7393" s="9"/>
      <c r="K7393" s="9"/>
      <c r="L7393" s="9"/>
      <c r="M7393" s="9"/>
      <c r="N7393" s="9"/>
    </row>
    <row r="7394" spans="1:14" x14ac:dyDescent="0.2">
      <c r="A7394" s="9"/>
      <c r="B7394" s="9"/>
      <c r="C7394" s="9"/>
      <c r="D7394" s="9"/>
      <c r="E7394" s="9"/>
      <c r="F7394" s="9"/>
      <c r="G7394" s="9"/>
      <c r="H7394" s="9"/>
      <c r="I7394" s="9"/>
      <c r="J7394" s="9"/>
      <c r="K7394" s="9"/>
      <c r="L7394" s="9"/>
      <c r="M7394" s="9"/>
      <c r="N7394" s="9"/>
    </row>
    <row r="7395" spans="1:14" x14ac:dyDescent="0.2">
      <c r="A7395" s="9"/>
      <c r="B7395" s="9"/>
      <c r="C7395" s="9"/>
      <c r="D7395" s="9"/>
      <c r="E7395" s="9"/>
      <c r="F7395" s="9"/>
      <c r="G7395" s="9"/>
      <c r="H7395" s="9"/>
      <c r="I7395" s="9"/>
      <c r="J7395" s="9"/>
      <c r="K7395" s="9"/>
      <c r="L7395" s="9"/>
      <c r="M7395" s="9"/>
      <c r="N7395" s="9"/>
    </row>
    <row r="7396" spans="1:14" x14ac:dyDescent="0.2">
      <c r="A7396" s="9"/>
      <c r="B7396" s="9"/>
      <c r="C7396" s="9"/>
      <c r="D7396" s="9"/>
      <c r="E7396" s="9"/>
      <c r="F7396" s="9"/>
      <c r="G7396" s="9"/>
      <c r="H7396" s="9"/>
      <c r="I7396" s="9"/>
      <c r="J7396" s="9"/>
      <c r="K7396" s="9"/>
      <c r="L7396" s="9"/>
      <c r="M7396" s="9"/>
      <c r="N7396" s="9"/>
    </row>
    <row r="7397" spans="1:14" x14ac:dyDescent="0.2">
      <c r="A7397" s="9"/>
      <c r="B7397" s="9"/>
      <c r="C7397" s="9"/>
      <c r="D7397" s="9"/>
      <c r="E7397" s="9"/>
      <c r="F7397" s="9"/>
      <c r="G7397" s="9"/>
      <c r="H7397" s="9"/>
      <c r="I7397" s="9"/>
      <c r="J7397" s="9"/>
      <c r="K7397" s="9"/>
      <c r="L7397" s="9"/>
      <c r="M7397" s="9"/>
      <c r="N7397" s="9"/>
    </row>
    <row r="7398" spans="1:14" x14ac:dyDescent="0.2">
      <c r="A7398" s="9"/>
      <c r="B7398" s="9"/>
      <c r="C7398" s="9"/>
      <c r="D7398" s="9"/>
      <c r="E7398" s="9"/>
      <c r="F7398" s="9"/>
      <c r="G7398" s="9"/>
      <c r="H7398" s="9"/>
      <c r="I7398" s="9"/>
      <c r="J7398" s="9"/>
      <c r="K7398" s="9"/>
      <c r="L7398" s="9"/>
      <c r="M7398" s="9"/>
      <c r="N7398" s="9"/>
    </row>
    <row r="7399" spans="1:14" x14ac:dyDescent="0.2">
      <c r="A7399" s="9"/>
      <c r="B7399" s="9"/>
      <c r="C7399" s="9"/>
      <c r="D7399" s="9"/>
      <c r="E7399" s="9"/>
      <c r="F7399" s="9"/>
      <c r="G7399" s="9"/>
      <c r="H7399" s="9"/>
      <c r="I7399" s="9"/>
      <c r="J7399" s="9"/>
      <c r="K7399" s="9"/>
      <c r="L7399" s="9"/>
      <c r="M7399" s="9"/>
      <c r="N7399" s="9"/>
    </row>
    <row r="7400" spans="1:14" x14ac:dyDescent="0.2">
      <c r="A7400" s="9"/>
      <c r="B7400" s="9"/>
      <c r="C7400" s="9"/>
      <c r="D7400" s="9"/>
      <c r="E7400" s="9"/>
      <c r="F7400" s="9"/>
      <c r="G7400" s="9"/>
      <c r="H7400" s="9"/>
      <c r="I7400" s="9"/>
      <c r="J7400" s="9"/>
      <c r="K7400" s="9"/>
      <c r="L7400" s="9"/>
      <c r="M7400" s="9"/>
      <c r="N7400" s="9"/>
    </row>
    <row r="7401" spans="1:14" x14ac:dyDescent="0.2">
      <c r="A7401" s="9"/>
      <c r="B7401" s="9"/>
      <c r="C7401" s="9"/>
      <c r="D7401" s="9"/>
      <c r="E7401" s="9"/>
      <c r="F7401" s="9"/>
      <c r="G7401" s="9"/>
      <c r="H7401" s="9"/>
      <c r="I7401" s="9"/>
      <c r="J7401" s="9"/>
      <c r="K7401" s="9"/>
      <c r="L7401" s="9"/>
      <c r="M7401" s="9"/>
      <c r="N7401" s="9"/>
    </row>
    <row r="7402" spans="1:14" x14ac:dyDescent="0.2">
      <c r="A7402" s="9"/>
      <c r="B7402" s="9"/>
      <c r="C7402" s="9"/>
      <c r="D7402" s="9"/>
      <c r="E7402" s="9"/>
      <c r="F7402" s="9"/>
      <c r="G7402" s="9"/>
      <c r="H7402" s="9"/>
      <c r="I7402" s="9"/>
      <c r="J7402" s="9"/>
      <c r="K7402" s="9"/>
      <c r="L7402" s="9"/>
      <c r="M7402" s="9"/>
      <c r="N7402" s="9"/>
    </row>
    <row r="7403" spans="1:14" x14ac:dyDescent="0.2">
      <c r="A7403" s="9"/>
      <c r="B7403" s="9"/>
      <c r="C7403" s="9"/>
      <c r="D7403" s="9"/>
      <c r="E7403" s="9"/>
      <c r="F7403" s="9"/>
      <c r="G7403" s="9"/>
      <c r="H7403" s="9"/>
      <c r="I7403" s="9"/>
      <c r="J7403" s="9"/>
      <c r="K7403" s="9"/>
      <c r="L7403" s="9"/>
      <c r="M7403" s="9"/>
      <c r="N7403" s="9"/>
    </row>
    <row r="7404" spans="1:14" x14ac:dyDescent="0.2">
      <c r="A7404" s="9"/>
      <c r="B7404" s="9"/>
      <c r="C7404" s="9"/>
      <c r="D7404" s="9"/>
      <c r="E7404" s="9"/>
      <c r="F7404" s="9"/>
      <c r="G7404" s="9"/>
      <c r="H7404" s="9"/>
      <c r="I7404" s="9"/>
      <c r="J7404" s="9"/>
      <c r="K7404" s="9"/>
      <c r="L7404" s="9"/>
      <c r="M7404" s="9"/>
      <c r="N7404" s="9"/>
    </row>
    <row r="7405" spans="1:14" x14ac:dyDescent="0.2">
      <c r="A7405" s="9"/>
      <c r="B7405" s="9"/>
      <c r="C7405" s="9"/>
      <c r="D7405" s="9"/>
      <c r="E7405" s="9"/>
      <c r="F7405" s="9"/>
      <c r="G7405" s="9"/>
      <c r="H7405" s="9"/>
      <c r="I7405" s="9"/>
      <c r="J7405" s="9"/>
      <c r="K7405" s="9"/>
      <c r="L7405" s="9"/>
      <c r="M7405" s="9"/>
      <c r="N7405" s="9"/>
    </row>
    <row r="7406" spans="1:14" x14ac:dyDescent="0.2">
      <c r="A7406" s="9"/>
      <c r="B7406" s="9"/>
      <c r="C7406" s="9"/>
      <c r="D7406" s="9"/>
      <c r="E7406" s="9"/>
      <c r="F7406" s="9"/>
      <c r="G7406" s="9"/>
      <c r="H7406" s="9"/>
      <c r="I7406" s="9"/>
      <c r="J7406" s="9"/>
      <c r="K7406" s="9"/>
      <c r="L7406" s="9"/>
      <c r="M7406" s="9"/>
      <c r="N7406" s="9"/>
    </row>
    <row r="7407" spans="1:14" x14ac:dyDescent="0.2">
      <c r="A7407" s="9"/>
      <c r="B7407" s="9"/>
      <c r="C7407" s="9"/>
      <c r="D7407" s="9"/>
      <c r="E7407" s="9"/>
      <c r="F7407" s="9"/>
      <c r="G7407" s="9"/>
      <c r="H7407" s="9"/>
      <c r="I7407" s="9"/>
      <c r="J7407" s="9"/>
      <c r="K7407" s="9"/>
      <c r="L7407" s="9"/>
      <c r="M7407" s="9"/>
      <c r="N7407" s="9"/>
    </row>
    <row r="7408" spans="1:14" x14ac:dyDescent="0.2">
      <c r="A7408" s="9"/>
      <c r="B7408" s="9"/>
      <c r="C7408" s="9"/>
      <c r="D7408" s="9"/>
      <c r="E7408" s="9"/>
      <c r="F7408" s="9"/>
      <c r="G7408" s="9"/>
      <c r="H7408" s="9"/>
      <c r="I7408" s="9"/>
      <c r="J7408" s="9"/>
      <c r="K7408" s="9"/>
      <c r="L7408" s="9"/>
      <c r="M7408" s="9"/>
      <c r="N7408" s="9"/>
    </row>
    <row r="7409" spans="1:14" x14ac:dyDescent="0.2">
      <c r="A7409" s="9"/>
      <c r="B7409" s="9"/>
      <c r="C7409" s="9"/>
      <c r="D7409" s="9"/>
      <c r="E7409" s="9"/>
      <c r="F7409" s="9"/>
      <c r="G7409" s="9"/>
      <c r="H7409" s="9"/>
      <c r="I7409" s="9"/>
      <c r="J7409" s="9"/>
      <c r="K7409" s="9"/>
      <c r="L7409" s="9"/>
      <c r="M7409" s="9"/>
      <c r="N7409" s="9"/>
    </row>
    <row r="7410" spans="1:14" x14ac:dyDescent="0.2">
      <c r="A7410" s="9"/>
      <c r="B7410" s="9"/>
      <c r="C7410" s="9"/>
      <c r="D7410" s="9"/>
      <c r="E7410" s="9"/>
      <c r="F7410" s="9"/>
      <c r="G7410" s="9"/>
      <c r="H7410" s="9"/>
      <c r="I7410" s="9"/>
      <c r="J7410" s="9"/>
      <c r="K7410" s="9"/>
      <c r="L7410" s="9"/>
      <c r="M7410" s="9"/>
      <c r="N7410" s="9"/>
    </row>
    <row r="7411" spans="1:14" x14ac:dyDescent="0.2">
      <c r="A7411" s="9"/>
      <c r="B7411" s="9"/>
      <c r="C7411" s="9"/>
      <c r="D7411" s="9"/>
      <c r="E7411" s="9"/>
      <c r="F7411" s="9"/>
      <c r="G7411" s="9"/>
      <c r="H7411" s="9"/>
      <c r="I7411" s="9"/>
      <c r="J7411" s="9"/>
      <c r="K7411" s="9"/>
      <c r="L7411" s="9"/>
      <c r="M7411" s="9"/>
      <c r="N7411" s="9"/>
    </row>
    <row r="7412" spans="1:14" x14ac:dyDescent="0.2">
      <c r="A7412" s="9"/>
      <c r="B7412" s="9"/>
      <c r="C7412" s="9"/>
      <c r="D7412" s="9"/>
      <c r="E7412" s="9"/>
      <c r="F7412" s="9"/>
      <c r="G7412" s="9"/>
      <c r="H7412" s="9"/>
      <c r="I7412" s="9"/>
      <c r="J7412" s="9"/>
      <c r="K7412" s="9"/>
      <c r="L7412" s="9"/>
      <c r="M7412" s="9"/>
      <c r="N7412" s="9"/>
    </row>
    <row r="7413" spans="1:14" x14ac:dyDescent="0.2">
      <c r="A7413" s="9"/>
      <c r="B7413" s="9"/>
      <c r="C7413" s="9"/>
      <c r="D7413" s="9"/>
      <c r="E7413" s="9"/>
      <c r="F7413" s="9"/>
      <c r="G7413" s="9"/>
      <c r="H7413" s="9"/>
      <c r="I7413" s="9"/>
      <c r="J7413" s="9"/>
      <c r="K7413" s="9"/>
      <c r="L7413" s="9"/>
      <c r="M7413" s="9"/>
      <c r="N7413" s="9"/>
    </row>
    <row r="7414" spans="1:14" x14ac:dyDescent="0.2">
      <c r="A7414" s="9"/>
      <c r="B7414" s="9"/>
      <c r="C7414" s="9"/>
      <c r="D7414" s="9"/>
      <c r="E7414" s="9"/>
      <c r="F7414" s="9"/>
      <c r="G7414" s="9"/>
      <c r="H7414" s="9"/>
      <c r="I7414" s="9"/>
      <c r="J7414" s="9"/>
      <c r="K7414" s="9"/>
      <c r="L7414" s="9"/>
      <c r="M7414" s="9"/>
      <c r="N7414" s="9"/>
    </row>
    <row r="7415" spans="1:14" x14ac:dyDescent="0.2">
      <c r="A7415" s="9"/>
      <c r="B7415" s="9"/>
      <c r="C7415" s="9"/>
      <c r="D7415" s="9"/>
      <c r="E7415" s="9"/>
      <c r="F7415" s="9"/>
      <c r="G7415" s="9"/>
      <c r="H7415" s="9"/>
      <c r="I7415" s="9"/>
      <c r="J7415" s="9"/>
      <c r="K7415" s="9"/>
      <c r="L7415" s="9"/>
      <c r="M7415" s="9"/>
      <c r="N7415" s="9"/>
    </row>
    <row r="7416" spans="1:14" x14ac:dyDescent="0.2">
      <c r="A7416" s="9"/>
      <c r="B7416" s="9"/>
      <c r="C7416" s="9"/>
      <c r="D7416" s="9"/>
      <c r="E7416" s="9"/>
      <c r="F7416" s="9"/>
      <c r="G7416" s="9"/>
      <c r="H7416" s="9"/>
      <c r="I7416" s="9"/>
      <c r="J7416" s="9"/>
      <c r="K7416" s="9"/>
      <c r="L7416" s="9"/>
      <c r="M7416" s="9"/>
      <c r="N7416" s="9"/>
    </row>
    <row r="7417" spans="1:14" x14ac:dyDescent="0.2">
      <c r="A7417" s="9"/>
      <c r="B7417" s="9"/>
      <c r="C7417" s="9"/>
      <c r="D7417" s="9"/>
      <c r="E7417" s="9"/>
      <c r="F7417" s="9"/>
      <c r="G7417" s="9"/>
      <c r="H7417" s="9"/>
      <c r="I7417" s="9"/>
      <c r="J7417" s="9"/>
      <c r="K7417" s="9"/>
      <c r="L7417" s="9"/>
      <c r="M7417" s="9"/>
      <c r="N7417" s="9"/>
    </row>
    <row r="7418" spans="1:14" x14ac:dyDescent="0.2">
      <c r="A7418" s="9"/>
      <c r="B7418" s="9"/>
      <c r="C7418" s="9"/>
      <c r="D7418" s="9"/>
      <c r="E7418" s="9"/>
      <c r="F7418" s="9"/>
      <c r="G7418" s="9"/>
      <c r="H7418" s="9"/>
      <c r="I7418" s="9"/>
      <c r="J7418" s="9"/>
      <c r="K7418" s="9"/>
      <c r="L7418" s="9"/>
      <c r="M7418" s="9"/>
      <c r="N7418" s="9"/>
    </row>
    <row r="7419" spans="1:14" x14ac:dyDescent="0.2">
      <c r="A7419" s="9"/>
      <c r="B7419" s="9"/>
      <c r="C7419" s="9"/>
      <c r="D7419" s="9"/>
      <c r="E7419" s="9"/>
      <c r="F7419" s="9"/>
      <c r="G7419" s="9"/>
      <c r="H7419" s="9"/>
      <c r="I7419" s="9"/>
      <c r="J7419" s="9"/>
      <c r="K7419" s="9"/>
      <c r="L7419" s="9"/>
      <c r="M7419" s="9"/>
      <c r="N7419" s="9"/>
    </row>
    <row r="7420" spans="1:14" x14ac:dyDescent="0.2">
      <c r="A7420" s="9"/>
      <c r="B7420" s="9"/>
      <c r="C7420" s="9"/>
      <c r="D7420" s="9"/>
      <c r="E7420" s="9"/>
      <c r="F7420" s="9"/>
      <c r="G7420" s="9"/>
      <c r="H7420" s="9"/>
      <c r="I7420" s="9"/>
      <c r="J7420" s="9"/>
      <c r="K7420" s="9"/>
      <c r="L7420" s="9"/>
      <c r="M7420" s="9"/>
      <c r="N7420" s="9"/>
    </row>
    <row r="7421" spans="1:14" x14ac:dyDescent="0.2">
      <c r="A7421" s="9"/>
      <c r="B7421" s="9"/>
      <c r="C7421" s="9"/>
      <c r="D7421" s="9"/>
      <c r="E7421" s="9"/>
      <c r="F7421" s="9"/>
      <c r="G7421" s="9"/>
      <c r="H7421" s="9"/>
      <c r="I7421" s="9"/>
      <c r="J7421" s="9"/>
      <c r="K7421" s="9"/>
      <c r="L7421" s="9"/>
      <c r="M7421" s="9"/>
      <c r="N7421" s="9"/>
    </row>
    <row r="7422" spans="1:14" x14ac:dyDescent="0.2">
      <c r="A7422" s="9"/>
      <c r="B7422" s="9"/>
      <c r="C7422" s="9"/>
      <c r="D7422" s="9"/>
      <c r="E7422" s="9"/>
      <c r="F7422" s="9"/>
      <c r="G7422" s="9"/>
      <c r="H7422" s="9"/>
      <c r="I7422" s="9"/>
      <c r="J7422" s="9"/>
      <c r="K7422" s="9"/>
      <c r="L7422" s="9"/>
      <c r="M7422" s="9"/>
      <c r="N7422" s="9"/>
    </row>
    <row r="7423" spans="1:14" x14ac:dyDescent="0.2">
      <c r="A7423" s="9"/>
      <c r="B7423" s="9"/>
      <c r="C7423" s="9"/>
      <c r="D7423" s="9"/>
      <c r="E7423" s="9"/>
      <c r="F7423" s="9"/>
      <c r="G7423" s="9"/>
      <c r="H7423" s="9"/>
      <c r="I7423" s="9"/>
      <c r="J7423" s="9"/>
      <c r="K7423" s="9"/>
      <c r="L7423" s="9"/>
      <c r="M7423" s="9"/>
      <c r="N7423" s="9"/>
    </row>
    <row r="7424" spans="1:14" x14ac:dyDescent="0.2">
      <c r="A7424" s="9"/>
      <c r="B7424" s="9"/>
      <c r="C7424" s="9"/>
      <c r="D7424" s="9"/>
      <c r="E7424" s="9"/>
      <c r="F7424" s="9"/>
      <c r="G7424" s="9"/>
      <c r="H7424" s="9"/>
      <c r="I7424" s="9"/>
      <c r="J7424" s="9"/>
      <c r="K7424" s="9"/>
      <c r="L7424" s="9"/>
      <c r="M7424" s="9"/>
      <c r="N7424" s="9"/>
    </row>
    <row r="7425" spans="1:14" x14ac:dyDescent="0.2">
      <c r="A7425" s="9"/>
      <c r="B7425" s="9"/>
      <c r="C7425" s="9"/>
      <c r="D7425" s="9"/>
      <c r="E7425" s="9"/>
      <c r="F7425" s="9"/>
      <c r="G7425" s="9"/>
      <c r="H7425" s="9"/>
      <c r="I7425" s="9"/>
      <c r="J7425" s="9"/>
      <c r="K7425" s="9"/>
      <c r="L7425" s="9"/>
      <c r="M7425" s="9"/>
      <c r="N7425" s="9"/>
    </row>
    <row r="7426" spans="1:14" x14ac:dyDescent="0.2">
      <c r="A7426" s="9"/>
      <c r="B7426" s="9"/>
      <c r="C7426" s="9"/>
      <c r="D7426" s="9"/>
      <c r="E7426" s="9"/>
      <c r="F7426" s="9"/>
      <c r="G7426" s="9"/>
      <c r="H7426" s="9"/>
      <c r="I7426" s="9"/>
      <c r="J7426" s="9"/>
      <c r="K7426" s="9"/>
      <c r="L7426" s="9"/>
      <c r="M7426" s="9"/>
      <c r="N7426" s="9"/>
    </row>
    <row r="7427" spans="1:14" x14ac:dyDescent="0.2">
      <c r="A7427" s="9"/>
      <c r="B7427" s="9"/>
      <c r="C7427" s="9"/>
      <c r="D7427" s="9"/>
      <c r="E7427" s="9"/>
      <c r="F7427" s="9"/>
      <c r="G7427" s="9"/>
      <c r="H7427" s="9"/>
      <c r="I7427" s="9"/>
      <c r="J7427" s="9"/>
      <c r="K7427" s="9"/>
      <c r="L7427" s="9"/>
      <c r="M7427" s="9"/>
      <c r="N7427" s="9"/>
    </row>
    <row r="7428" spans="1:14" x14ac:dyDescent="0.2">
      <c r="A7428" s="9"/>
      <c r="B7428" s="9"/>
      <c r="C7428" s="9"/>
      <c r="D7428" s="9"/>
      <c r="E7428" s="9"/>
      <c r="F7428" s="9"/>
      <c r="G7428" s="9"/>
      <c r="H7428" s="9"/>
      <c r="I7428" s="9"/>
      <c r="J7428" s="9"/>
      <c r="K7428" s="9"/>
      <c r="L7428" s="9"/>
      <c r="M7428" s="9"/>
      <c r="N7428" s="9"/>
    </row>
    <row r="7429" spans="1:14" x14ac:dyDescent="0.2">
      <c r="A7429" s="9"/>
      <c r="B7429" s="9"/>
      <c r="C7429" s="9"/>
      <c r="D7429" s="9"/>
      <c r="E7429" s="9"/>
      <c r="F7429" s="9"/>
      <c r="G7429" s="9"/>
      <c r="H7429" s="9"/>
      <c r="I7429" s="9"/>
      <c r="J7429" s="9"/>
      <c r="K7429" s="9"/>
      <c r="L7429" s="9"/>
      <c r="M7429" s="9"/>
      <c r="N7429" s="9"/>
    </row>
    <row r="7430" spans="1:14" x14ac:dyDescent="0.2">
      <c r="A7430" s="9"/>
      <c r="B7430" s="9"/>
      <c r="C7430" s="9"/>
      <c r="D7430" s="9"/>
      <c r="E7430" s="9"/>
      <c r="F7430" s="9"/>
      <c r="G7430" s="9"/>
      <c r="H7430" s="9"/>
      <c r="I7430" s="9"/>
      <c r="J7430" s="9"/>
      <c r="K7430" s="9"/>
      <c r="L7430" s="9"/>
      <c r="M7430" s="9"/>
      <c r="N7430" s="9"/>
    </row>
    <row r="7431" spans="1:14" x14ac:dyDescent="0.2">
      <c r="A7431" s="9"/>
      <c r="B7431" s="9"/>
      <c r="C7431" s="9"/>
      <c r="D7431" s="9"/>
      <c r="E7431" s="9"/>
      <c r="F7431" s="9"/>
      <c r="G7431" s="9"/>
      <c r="H7431" s="9"/>
      <c r="I7431" s="9"/>
      <c r="J7431" s="9"/>
      <c r="K7431" s="9"/>
      <c r="L7431" s="9"/>
      <c r="M7431" s="9"/>
      <c r="N7431" s="9"/>
    </row>
    <row r="7432" spans="1:14" x14ac:dyDescent="0.2">
      <c r="A7432" s="9"/>
      <c r="B7432" s="9"/>
      <c r="C7432" s="9"/>
      <c r="D7432" s="9"/>
      <c r="E7432" s="9"/>
      <c r="F7432" s="9"/>
      <c r="G7432" s="9"/>
      <c r="H7432" s="9"/>
      <c r="I7432" s="9"/>
      <c r="J7432" s="9"/>
      <c r="K7432" s="9"/>
      <c r="L7432" s="9"/>
      <c r="M7432" s="9"/>
      <c r="N7432" s="9"/>
    </row>
    <row r="7433" spans="1:14" x14ac:dyDescent="0.2">
      <c r="A7433" s="9"/>
      <c r="B7433" s="9"/>
      <c r="C7433" s="9"/>
      <c r="D7433" s="9"/>
      <c r="E7433" s="9"/>
      <c r="F7433" s="9"/>
      <c r="G7433" s="9"/>
      <c r="H7433" s="9"/>
      <c r="I7433" s="9"/>
      <c r="J7433" s="9"/>
      <c r="K7433" s="9"/>
      <c r="L7433" s="9"/>
      <c r="M7433" s="9"/>
      <c r="N7433" s="9"/>
    </row>
    <row r="7434" spans="1:14" x14ac:dyDescent="0.2">
      <c r="A7434" s="9"/>
      <c r="B7434" s="9"/>
      <c r="C7434" s="9"/>
      <c r="D7434" s="9"/>
      <c r="E7434" s="9"/>
      <c r="F7434" s="9"/>
      <c r="G7434" s="9"/>
      <c r="H7434" s="9"/>
      <c r="I7434" s="9"/>
      <c r="J7434" s="9"/>
      <c r="K7434" s="9"/>
      <c r="L7434" s="9"/>
      <c r="M7434" s="9"/>
      <c r="N7434" s="9"/>
    </row>
    <row r="7435" spans="1:14" x14ac:dyDescent="0.2">
      <c r="A7435" s="9"/>
      <c r="B7435" s="9"/>
      <c r="C7435" s="9"/>
      <c r="D7435" s="9"/>
      <c r="E7435" s="9"/>
      <c r="F7435" s="9"/>
      <c r="G7435" s="9"/>
      <c r="H7435" s="9"/>
      <c r="I7435" s="9"/>
      <c r="J7435" s="9"/>
      <c r="K7435" s="9"/>
      <c r="L7435" s="9"/>
      <c r="M7435" s="9"/>
      <c r="N7435" s="9"/>
    </row>
    <row r="7436" spans="1:14" x14ac:dyDescent="0.2">
      <c r="A7436" s="9"/>
      <c r="B7436" s="9"/>
      <c r="C7436" s="9"/>
      <c r="D7436" s="9"/>
      <c r="E7436" s="9"/>
      <c r="F7436" s="9"/>
      <c r="G7436" s="9"/>
      <c r="H7436" s="9"/>
      <c r="I7436" s="9"/>
      <c r="J7436" s="9"/>
      <c r="K7436" s="9"/>
      <c r="L7436" s="9"/>
      <c r="M7436" s="9"/>
      <c r="N7436" s="9"/>
    </row>
    <row r="7437" spans="1:14" x14ac:dyDescent="0.2">
      <c r="A7437" s="9"/>
      <c r="B7437" s="9"/>
      <c r="C7437" s="9"/>
      <c r="D7437" s="9"/>
      <c r="E7437" s="9"/>
      <c r="F7437" s="9"/>
      <c r="G7437" s="9"/>
      <c r="H7437" s="9"/>
      <c r="I7437" s="9"/>
      <c r="J7437" s="9"/>
      <c r="K7437" s="9"/>
      <c r="L7437" s="9"/>
      <c r="M7437" s="9"/>
      <c r="N7437" s="9"/>
    </row>
    <row r="7438" spans="1:14" x14ac:dyDescent="0.2">
      <c r="A7438" s="9"/>
      <c r="B7438" s="9"/>
      <c r="C7438" s="9"/>
      <c r="D7438" s="9"/>
      <c r="E7438" s="9"/>
      <c r="F7438" s="9"/>
      <c r="G7438" s="9"/>
      <c r="H7438" s="9"/>
      <c r="I7438" s="9"/>
      <c r="J7438" s="9"/>
      <c r="K7438" s="9"/>
      <c r="L7438" s="9"/>
      <c r="M7438" s="9"/>
      <c r="N7438" s="9"/>
    </row>
    <row r="7439" spans="1:14" x14ac:dyDescent="0.2">
      <c r="A7439" s="9"/>
      <c r="B7439" s="9"/>
      <c r="C7439" s="9"/>
      <c r="D7439" s="9"/>
      <c r="E7439" s="9"/>
      <c r="F7439" s="9"/>
      <c r="G7439" s="9"/>
      <c r="H7439" s="9"/>
      <c r="I7439" s="9"/>
      <c r="J7439" s="9"/>
      <c r="K7439" s="9"/>
      <c r="L7439" s="9"/>
      <c r="M7439" s="9"/>
      <c r="N7439" s="9"/>
    </row>
    <row r="7440" spans="1:14" x14ac:dyDescent="0.2">
      <c r="A7440" s="9"/>
      <c r="B7440" s="9"/>
      <c r="C7440" s="9"/>
      <c r="D7440" s="9"/>
      <c r="E7440" s="9"/>
      <c r="F7440" s="9"/>
      <c r="G7440" s="9"/>
      <c r="H7440" s="9"/>
      <c r="I7440" s="9"/>
      <c r="J7440" s="9"/>
      <c r="K7440" s="9"/>
      <c r="L7440" s="9"/>
      <c r="M7440" s="9"/>
      <c r="N7440" s="9"/>
    </row>
    <row r="7441" spans="1:14" x14ac:dyDescent="0.2">
      <c r="A7441" s="9"/>
      <c r="B7441" s="9"/>
      <c r="C7441" s="9"/>
      <c r="D7441" s="9"/>
      <c r="E7441" s="9"/>
      <c r="F7441" s="9"/>
      <c r="G7441" s="9"/>
      <c r="H7441" s="9"/>
      <c r="I7441" s="9"/>
      <c r="J7441" s="9"/>
      <c r="K7441" s="9"/>
      <c r="L7441" s="9"/>
      <c r="M7441" s="9"/>
      <c r="N7441" s="9"/>
    </row>
    <row r="7442" spans="1:14" x14ac:dyDescent="0.2">
      <c r="A7442" s="9"/>
      <c r="B7442" s="9"/>
      <c r="C7442" s="9"/>
      <c r="D7442" s="9"/>
      <c r="E7442" s="9"/>
      <c r="F7442" s="9"/>
      <c r="G7442" s="9"/>
      <c r="H7442" s="9"/>
      <c r="I7442" s="9"/>
      <c r="J7442" s="9"/>
      <c r="K7442" s="9"/>
      <c r="L7442" s="9"/>
      <c r="M7442" s="9"/>
      <c r="N7442" s="9"/>
    </row>
    <row r="7443" spans="1:14" x14ac:dyDescent="0.2">
      <c r="A7443" s="9"/>
      <c r="B7443" s="9"/>
      <c r="C7443" s="9"/>
      <c r="D7443" s="9"/>
      <c r="E7443" s="9"/>
      <c r="F7443" s="9"/>
      <c r="G7443" s="9"/>
      <c r="H7443" s="9"/>
      <c r="I7443" s="9"/>
      <c r="J7443" s="9"/>
      <c r="K7443" s="9"/>
      <c r="L7443" s="9"/>
      <c r="M7443" s="9"/>
      <c r="N7443" s="9"/>
    </row>
    <row r="7444" spans="1:14" x14ac:dyDescent="0.2">
      <c r="A7444" s="9"/>
      <c r="B7444" s="9"/>
      <c r="C7444" s="9"/>
      <c r="D7444" s="9"/>
      <c r="E7444" s="9"/>
      <c r="F7444" s="9"/>
      <c r="G7444" s="9"/>
      <c r="H7444" s="9"/>
      <c r="I7444" s="9"/>
      <c r="J7444" s="9"/>
      <c r="K7444" s="9"/>
      <c r="L7444" s="9"/>
      <c r="M7444" s="9"/>
      <c r="N7444" s="9"/>
    </row>
    <row r="7445" spans="1:14" x14ac:dyDescent="0.2">
      <c r="A7445" s="9"/>
      <c r="B7445" s="9"/>
      <c r="C7445" s="9"/>
      <c r="D7445" s="9"/>
      <c r="E7445" s="9"/>
      <c r="F7445" s="9"/>
      <c r="G7445" s="9"/>
      <c r="H7445" s="9"/>
      <c r="I7445" s="9"/>
      <c r="J7445" s="9"/>
      <c r="K7445" s="9"/>
      <c r="L7445" s="9"/>
      <c r="M7445" s="9"/>
      <c r="N7445" s="9"/>
    </row>
    <row r="7446" spans="1:14" x14ac:dyDescent="0.2">
      <c r="A7446" s="9"/>
      <c r="B7446" s="9"/>
      <c r="C7446" s="9"/>
      <c r="D7446" s="9"/>
      <c r="E7446" s="9"/>
      <c r="F7446" s="9"/>
      <c r="G7446" s="9"/>
      <c r="H7446" s="9"/>
      <c r="I7446" s="9"/>
      <c r="J7446" s="9"/>
      <c r="K7446" s="9"/>
      <c r="L7446" s="9"/>
      <c r="M7446" s="9"/>
      <c r="N7446" s="9"/>
    </row>
    <row r="7447" spans="1:14" x14ac:dyDescent="0.2">
      <c r="A7447" s="9"/>
      <c r="B7447" s="9"/>
      <c r="C7447" s="9"/>
      <c r="D7447" s="9"/>
      <c r="E7447" s="9"/>
      <c r="F7447" s="9"/>
      <c r="G7447" s="9"/>
      <c r="H7447" s="9"/>
      <c r="I7447" s="9"/>
      <c r="J7447" s="9"/>
      <c r="K7447" s="9"/>
      <c r="L7447" s="9"/>
      <c r="M7447" s="9"/>
      <c r="N7447" s="9"/>
    </row>
    <row r="7448" spans="1:14" x14ac:dyDescent="0.2">
      <c r="A7448" s="9"/>
      <c r="B7448" s="9"/>
      <c r="C7448" s="9"/>
      <c r="D7448" s="9"/>
      <c r="E7448" s="9"/>
      <c r="F7448" s="9"/>
      <c r="G7448" s="9"/>
      <c r="H7448" s="9"/>
      <c r="I7448" s="9"/>
      <c r="J7448" s="9"/>
      <c r="K7448" s="9"/>
      <c r="L7448" s="9"/>
      <c r="M7448" s="9"/>
      <c r="N7448" s="9"/>
    </row>
    <row r="7449" spans="1:14" x14ac:dyDescent="0.2">
      <c r="A7449" s="9"/>
      <c r="B7449" s="9"/>
      <c r="C7449" s="9"/>
      <c r="D7449" s="9"/>
      <c r="E7449" s="9"/>
      <c r="F7449" s="9"/>
      <c r="G7449" s="9"/>
      <c r="H7449" s="9"/>
      <c r="I7449" s="9"/>
      <c r="J7449" s="9"/>
      <c r="K7449" s="9"/>
      <c r="L7449" s="9"/>
      <c r="M7449" s="9"/>
      <c r="N7449" s="9"/>
    </row>
    <row r="7450" spans="1:14" x14ac:dyDescent="0.2">
      <c r="A7450" s="9"/>
      <c r="B7450" s="9"/>
      <c r="C7450" s="9"/>
      <c r="D7450" s="9"/>
      <c r="E7450" s="9"/>
      <c r="F7450" s="9"/>
      <c r="G7450" s="9"/>
      <c r="H7450" s="9"/>
      <c r="I7450" s="9"/>
      <c r="J7450" s="9"/>
      <c r="K7450" s="9"/>
      <c r="L7450" s="9"/>
      <c r="M7450" s="9"/>
      <c r="N7450" s="9"/>
    </row>
    <row r="7451" spans="1:14" x14ac:dyDescent="0.2">
      <c r="A7451" s="9"/>
      <c r="B7451" s="9"/>
      <c r="C7451" s="9"/>
      <c r="D7451" s="9"/>
      <c r="E7451" s="9"/>
      <c r="F7451" s="9"/>
      <c r="G7451" s="9"/>
      <c r="H7451" s="9"/>
      <c r="I7451" s="9"/>
      <c r="J7451" s="9"/>
      <c r="K7451" s="9"/>
      <c r="L7451" s="9"/>
      <c r="M7451" s="9"/>
      <c r="N7451" s="9"/>
    </row>
    <row r="7452" spans="1:14" x14ac:dyDescent="0.2">
      <c r="A7452" s="9"/>
      <c r="B7452" s="9"/>
      <c r="C7452" s="9"/>
      <c r="D7452" s="9"/>
      <c r="E7452" s="9"/>
      <c r="F7452" s="9"/>
      <c r="G7452" s="9"/>
      <c r="H7452" s="9"/>
      <c r="I7452" s="9"/>
      <c r="J7452" s="9"/>
      <c r="K7452" s="9"/>
      <c r="L7452" s="9"/>
      <c r="M7452" s="9"/>
      <c r="N7452" s="9"/>
    </row>
    <row r="7453" spans="1:14" x14ac:dyDescent="0.2">
      <c r="A7453" s="9"/>
      <c r="B7453" s="9"/>
      <c r="C7453" s="9"/>
      <c r="D7453" s="9"/>
      <c r="E7453" s="9"/>
      <c r="F7453" s="9"/>
      <c r="G7453" s="9"/>
      <c r="H7453" s="9"/>
      <c r="I7453" s="9"/>
      <c r="J7453" s="9"/>
      <c r="K7453" s="9"/>
      <c r="L7453" s="9"/>
      <c r="M7453" s="9"/>
      <c r="N7453" s="9"/>
    </row>
    <row r="7454" spans="1:14" x14ac:dyDescent="0.2">
      <c r="A7454" s="9"/>
      <c r="B7454" s="9"/>
      <c r="C7454" s="9"/>
      <c r="D7454" s="9"/>
      <c r="E7454" s="9"/>
      <c r="F7454" s="9"/>
      <c r="G7454" s="9"/>
      <c r="H7454" s="9"/>
      <c r="I7454" s="9"/>
      <c r="J7454" s="9"/>
      <c r="K7454" s="9"/>
      <c r="L7454" s="9"/>
      <c r="M7454" s="9"/>
      <c r="N7454" s="9"/>
    </row>
    <row r="7455" spans="1:14" x14ac:dyDescent="0.2">
      <c r="A7455" s="9"/>
      <c r="B7455" s="9"/>
      <c r="C7455" s="9"/>
      <c r="D7455" s="9"/>
      <c r="E7455" s="9"/>
      <c r="F7455" s="9"/>
      <c r="G7455" s="9"/>
      <c r="H7455" s="9"/>
      <c r="I7455" s="9"/>
      <c r="J7455" s="9"/>
      <c r="K7455" s="9"/>
      <c r="L7455" s="9"/>
      <c r="M7455" s="9"/>
      <c r="N7455" s="9"/>
    </row>
    <row r="7456" spans="1:14" x14ac:dyDescent="0.2">
      <c r="A7456" s="9"/>
      <c r="B7456" s="9"/>
      <c r="C7456" s="9"/>
      <c r="D7456" s="9"/>
      <c r="E7456" s="9"/>
      <c r="F7456" s="9"/>
      <c r="G7456" s="9"/>
      <c r="H7456" s="9"/>
      <c r="I7456" s="9"/>
      <c r="J7456" s="9"/>
      <c r="K7456" s="9"/>
      <c r="L7456" s="9"/>
      <c r="M7456" s="9"/>
      <c r="N7456" s="9"/>
    </row>
    <row r="7457" spans="1:14" x14ac:dyDescent="0.2">
      <c r="A7457" s="9"/>
      <c r="B7457" s="9"/>
      <c r="C7457" s="9"/>
      <c r="D7457" s="9"/>
      <c r="E7457" s="9"/>
      <c r="F7457" s="9"/>
      <c r="G7457" s="9"/>
      <c r="H7457" s="9"/>
      <c r="I7457" s="9"/>
      <c r="J7457" s="9"/>
      <c r="K7457" s="9"/>
      <c r="L7457" s="9"/>
      <c r="M7457" s="9"/>
      <c r="N7457" s="9"/>
    </row>
    <row r="7458" spans="1:14" x14ac:dyDescent="0.2">
      <c r="A7458" s="9"/>
      <c r="B7458" s="9"/>
      <c r="C7458" s="9"/>
      <c r="D7458" s="9"/>
      <c r="E7458" s="9"/>
      <c r="F7458" s="9"/>
      <c r="G7458" s="9"/>
      <c r="H7458" s="9"/>
      <c r="I7458" s="9"/>
      <c r="J7458" s="9"/>
      <c r="K7458" s="9"/>
      <c r="L7458" s="9"/>
      <c r="M7458" s="9"/>
      <c r="N7458" s="9"/>
    </row>
    <row r="7459" spans="1:14" x14ac:dyDescent="0.2">
      <c r="A7459" s="9"/>
      <c r="B7459" s="9"/>
      <c r="C7459" s="9"/>
      <c r="D7459" s="9"/>
      <c r="E7459" s="9"/>
      <c r="F7459" s="9"/>
      <c r="G7459" s="9"/>
      <c r="H7459" s="9"/>
      <c r="I7459" s="9"/>
      <c r="J7459" s="9"/>
      <c r="K7459" s="9"/>
      <c r="L7459" s="9"/>
      <c r="M7459" s="9"/>
      <c r="N7459" s="9"/>
    </row>
    <row r="7460" spans="1:14" x14ac:dyDescent="0.2">
      <c r="A7460" s="9"/>
      <c r="B7460" s="9"/>
      <c r="C7460" s="9"/>
      <c r="D7460" s="9"/>
      <c r="E7460" s="9"/>
      <c r="F7460" s="9"/>
      <c r="G7460" s="9"/>
      <c r="H7460" s="9"/>
      <c r="I7460" s="9"/>
      <c r="J7460" s="9"/>
      <c r="K7460" s="9"/>
      <c r="L7460" s="9"/>
      <c r="M7460" s="9"/>
      <c r="N7460" s="9"/>
    </row>
    <row r="7461" spans="1:14" x14ac:dyDescent="0.2">
      <c r="A7461" s="9"/>
      <c r="B7461" s="9"/>
      <c r="C7461" s="9"/>
      <c r="D7461" s="9"/>
      <c r="E7461" s="9"/>
      <c r="F7461" s="9"/>
      <c r="G7461" s="9"/>
      <c r="H7461" s="9"/>
      <c r="I7461" s="9"/>
      <c r="J7461" s="9"/>
      <c r="K7461" s="9"/>
      <c r="L7461" s="9"/>
      <c r="M7461" s="9"/>
      <c r="N7461" s="9"/>
    </row>
    <row r="7462" spans="1:14" x14ac:dyDescent="0.2">
      <c r="A7462" s="9"/>
      <c r="B7462" s="9"/>
      <c r="C7462" s="9"/>
      <c r="D7462" s="9"/>
      <c r="E7462" s="9"/>
      <c r="F7462" s="9"/>
      <c r="G7462" s="9"/>
      <c r="H7462" s="9"/>
      <c r="I7462" s="9"/>
      <c r="J7462" s="9"/>
      <c r="K7462" s="9"/>
      <c r="L7462" s="9"/>
      <c r="M7462" s="9"/>
      <c r="N7462" s="9"/>
    </row>
    <row r="7463" spans="1:14" x14ac:dyDescent="0.2">
      <c r="A7463" s="9"/>
      <c r="B7463" s="9"/>
      <c r="C7463" s="9"/>
      <c r="D7463" s="9"/>
      <c r="E7463" s="9"/>
      <c r="F7463" s="9"/>
      <c r="G7463" s="9"/>
      <c r="H7463" s="9"/>
      <c r="I7463" s="9"/>
      <c r="J7463" s="9"/>
      <c r="K7463" s="9"/>
      <c r="L7463" s="9"/>
      <c r="M7463" s="9"/>
      <c r="N7463" s="9"/>
    </row>
    <row r="7464" spans="1:14" x14ac:dyDescent="0.2">
      <c r="A7464" s="9"/>
      <c r="B7464" s="9"/>
      <c r="C7464" s="9"/>
      <c r="D7464" s="9"/>
      <c r="E7464" s="9"/>
      <c r="F7464" s="9"/>
      <c r="G7464" s="9"/>
      <c r="H7464" s="9"/>
      <c r="I7464" s="9"/>
      <c r="J7464" s="9"/>
      <c r="K7464" s="9"/>
      <c r="L7464" s="9"/>
      <c r="M7464" s="9"/>
      <c r="N7464" s="9"/>
    </row>
    <row r="7465" spans="1:14" x14ac:dyDescent="0.2">
      <c r="A7465" s="9"/>
      <c r="B7465" s="9"/>
      <c r="C7465" s="9"/>
      <c r="D7465" s="9"/>
      <c r="E7465" s="9"/>
      <c r="F7465" s="9"/>
      <c r="G7465" s="9"/>
      <c r="H7465" s="9"/>
      <c r="I7465" s="9"/>
      <c r="J7465" s="9"/>
      <c r="K7465" s="9"/>
      <c r="L7465" s="9"/>
      <c r="M7465" s="9"/>
      <c r="N7465" s="9"/>
    </row>
    <row r="7466" spans="1:14" x14ac:dyDescent="0.2">
      <c r="A7466" s="9"/>
      <c r="B7466" s="9"/>
      <c r="C7466" s="9"/>
      <c r="D7466" s="9"/>
      <c r="E7466" s="9"/>
      <c r="F7466" s="9"/>
      <c r="G7466" s="9"/>
      <c r="H7466" s="9"/>
      <c r="I7466" s="9"/>
      <c r="J7466" s="9"/>
      <c r="K7466" s="9"/>
      <c r="L7466" s="9"/>
      <c r="M7466" s="9"/>
      <c r="N7466" s="9"/>
    </row>
    <row r="7467" spans="1:14" x14ac:dyDescent="0.2">
      <c r="A7467" s="9"/>
      <c r="B7467" s="9"/>
      <c r="C7467" s="9"/>
      <c r="D7467" s="9"/>
      <c r="E7467" s="9"/>
      <c r="F7467" s="9"/>
      <c r="G7467" s="9"/>
      <c r="H7467" s="9"/>
      <c r="I7467" s="9"/>
      <c r="J7467" s="9"/>
      <c r="K7467" s="9"/>
      <c r="L7467" s="9"/>
      <c r="M7467" s="9"/>
      <c r="N7467" s="9"/>
    </row>
    <row r="7468" spans="1:14" x14ac:dyDescent="0.2">
      <c r="A7468" s="9"/>
      <c r="B7468" s="9"/>
      <c r="C7468" s="9"/>
      <c r="D7468" s="9"/>
      <c r="E7468" s="9"/>
      <c r="F7468" s="9"/>
      <c r="G7468" s="9"/>
      <c r="H7468" s="9"/>
      <c r="I7468" s="9"/>
      <c r="J7468" s="9"/>
      <c r="K7468" s="9"/>
      <c r="L7468" s="9"/>
      <c r="M7468" s="9"/>
      <c r="N7468" s="9"/>
    </row>
    <row r="7469" spans="1:14" x14ac:dyDescent="0.2">
      <c r="A7469" s="9"/>
      <c r="B7469" s="9"/>
      <c r="C7469" s="9"/>
      <c r="D7469" s="9"/>
      <c r="E7469" s="9"/>
      <c r="F7469" s="9"/>
      <c r="G7469" s="9"/>
      <c r="H7469" s="9"/>
      <c r="I7469" s="9"/>
      <c r="J7469" s="9"/>
      <c r="K7469" s="9"/>
      <c r="L7469" s="9"/>
      <c r="M7469" s="9"/>
      <c r="N7469" s="9"/>
    </row>
    <row r="7470" spans="1:14" x14ac:dyDescent="0.2">
      <c r="A7470" s="9"/>
      <c r="B7470" s="9"/>
      <c r="C7470" s="9"/>
      <c r="D7470" s="9"/>
      <c r="E7470" s="9"/>
      <c r="F7470" s="9"/>
      <c r="G7470" s="9"/>
      <c r="H7470" s="9"/>
      <c r="I7470" s="9"/>
      <c r="J7470" s="9"/>
      <c r="K7470" s="9"/>
      <c r="L7470" s="9"/>
      <c r="M7470" s="9"/>
      <c r="N7470" s="9"/>
    </row>
    <row r="7471" spans="1:14" x14ac:dyDescent="0.2">
      <c r="A7471" s="9"/>
      <c r="B7471" s="9"/>
      <c r="C7471" s="9"/>
      <c r="D7471" s="9"/>
      <c r="E7471" s="9"/>
      <c r="F7471" s="9"/>
      <c r="G7471" s="9"/>
      <c r="H7471" s="9"/>
      <c r="I7471" s="9"/>
      <c r="J7471" s="9"/>
      <c r="K7471" s="9"/>
      <c r="L7471" s="9"/>
      <c r="M7471" s="9"/>
      <c r="N7471" s="9"/>
    </row>
    <row r="7472" spans="1:14" x14ac:dyDescent="0.2">
      <c r="A7472" s="9"/>
      <c r="B7472" s="9"/>
      <c r="C7472" s="9"/>
      <c r="D7472" s="9"/>
      <c r="E7472" s="9"/>
      <c r="F7472" s="9"/>
      <c r="G7472" s="9"/>
      <c r="H7472" s="9"/>
      <c r="I7472" s="9"/>
      <c r="J7472" s="9"/>
      <c r="K7472" s="9"/>
      <c r="L7472" s="9"/>
      <c r="M7472" s="9"/>
      <c r="N7472" s="9"/>
    </row>
    <row r="7473" spans="1:14" x14ac:dyDescent="0.2">
      <c r="A7473" s="9"/>
      <c r="B7473" s="9"/>
      <c r="C7473" s="9"/>
      <c r="D7473" s="9"/>
      <c r="E7473" s="9"/>
      <c r="F7473" s="9"/>
      <c r="G7473" s="9"/>
      <c r="H7473" s="9"/>
      <c r="I7473" s="9"/>
      <c r="J7473" s="9"/>
      <c r="K7473" s="9"/>
      <c r="L7473" s="9"/>
      <c r="M7473" s="9"/>
      <c r="N7473" s="9"/>
    </row>
    <row r="7474" spans="1:14" x14ac:dyDescent="0.2">
      <c r="A7474" s="9"/>
      <c r="B7474" s="9"/>
      <c r="C7474" s="9"/>
      <c r="D7474" s="9"/>
      <c r="E7474" s="9"/>
      <c r="F7474" s="9"/>
      <c r="G7474" s="9"/>
      <c r="H7474" s="9"/>
      <c r="I7474" s="9"/>
      <c r="J7474" s="9"/>
      <c r="K7474" s="9"/>
      <c r="L7474" s="9"/>
      <c r="M7474" s="9"/>
      <c r="N7474" s="9"/>
    </row>
    <row r="7475" spans="1:14" x14ac:dyDescent="0.2">
      <c r="A7475" s="9"/>
      <c r="B7475" s="9"/>
      <c r="C7475" s="9"/>
      <c r="D7475" s="9"/>
      <c r="E7475" s="9"/>
      <c r="F7475" s="9"/>
      <c r="G7475" s="9"/>
      <c r="H7475" s="9"/>
      <c r="I7475" s="9"/>
      <c r="J7475" s="9"/>
      <c r="K7475" s="9"/>
      <c r="L7475" s="9"/>
      <c r="M7475" s="9"/>
      <c r="N7475" s="9"/>
    </row>
    <row r="7476" spans="1:14" x14ac:dyDescent="0.2">
      <c r="A7476" s="9"/>
      <c r="B7476" s="9"/>
      <c r="C7476" s="9"/>
      <c r="D7476" s="9"/>
      <c r="E7476" s="9"/>
      <c r="F7476" s="9"/>
      <c r="G7476" s="9"/>
      <c r="H7476" s="9"/>
      <c r="I7476" s="9"/>
      <c r="J7476" s="9"/>
      <c r="K7476" s="9"/>
      <c r="L7476" s="9"/>
      <c r="M7476" s="9"/>
      <c r="N7476" s="9"/>
    </row>
    <row r="7477" spans="1:14" x14ac:dyDescent="0.2">
      <c r="A7477" s="9"/>
      <c r="B7477" s="9"/>
      <c r="C7477" s="9"/>
      <c r="D7477" s="9"/>
      <c r="E7477" s="9"/>
      <c r="F7477" s="9"/>
      <c r="G7477" s="9"/>
      <c r="H7477" s="9"/>
      <c r="I7477" s="9"/>
      <c r="J7477" s="9"/>
      <c r="K7477" s="9"/>
      <c r="L7477" s="9"/>
      <c r="M7477" s="9"/>
      <c r="N7477" s="9"/>
    </row>
    <row r="7478" spans="1:14" x14ac:dyDescent="0.2">
      <c r="A7478" s="9"/>
      <c r="B7478" s="9"/>
      <c r="C7478" s="9"/>
      <c r="D7478" s="9"/>
      <c r="E7478" s="9"/>
      <c r="F7478" s="9"/>
      <c r="G7478" s="9"/>
      <c r="H7478" s="9"/>
      <c r="I7478" s="9"/>
      <c r="J7478" s="9"/>
      <c r="K7478" s="9"/>
      <c r="L7478" s="9"/>
      <c r="M7478" s="9"/>
      <c r="N7478" s="9"/>
    </row>
    <row r="7479" spans="1:14" x14ac:dyDescent="0.2">
      <c r="A7479" s="9"/>
      <c r="B7479" s="9"/>
      <c r="C7479" s="9"/>
      <c r="D7479" s="9"/>
      <c r="E7479" s="9"/>
      <c r="F7479" s="9"/>
      <c r="G7479" s="9"/>
      <c r="H7479" s="9"/>
      <c r="I7479" s="9"/>
      <c r="J7479" s="9"/>
      <c r="K7479" s="9"/>
      <c r="L7479" s="9"/>
      <c r="M7479" s="9"/>
      <c r="N7479" s="9"/>
    </row>
    <row r="7480" spans="1:14" x14ac:dyDescent="0.2">
      <c r="A7480" s="9"/>
      <c r="B7480" s="9"/>
      <c r="C7480" s="9"/>
      <c r="D7480" s="9"/>
      <c r="E7480" s="9"/>
      <c r="F7480" s="9"/>
      <c r="G7480" s="9"/>
      <c r="H7480" s="9"/>
      <c r="I7480" s="9"/>
      <c r="J7480" s="9"/>
      <c r="K7480" s="9"/>
      <c r="L7480" s="9"/>
      <c r="M7480" s="9"/>
      <c r="N7480" s="9"/>
    </row>
    <row r="7481" spans="1:14" x14ac:dyDescent="0.2">
      <c r="A7481" s="9"/>
      <c r="B7481" s="9"/>
      <c r="C7481" s="9"/>
      <c r="D7481" s="9"/>
      <c r="E7481" s="9"/>
      <c r="F7481" s="9"/>
      <c r="G7481" s="9"/>
      <c r="H7481" s="9"/>
      <c r="I7481" s="9"/>
      <c r="J7481" s="9"/>
      <c r="K7481" s="9"/>
      <c r="L7481" s="9"/>
      <c r="M7481" s="9"/>
      <c r="N7481" s="9"/>
    </row>
    <row r="7482" spans="1:14" x14ac:dyDescent="0.2">
      <c r="A7482" s="9"/>
      <c r="B7482" s="9"/>
      <c r="C7482" s="9"/>
      <c r="D7482" s="9"/>
      <c r="E7482" s="9"/>
      <c r="F7482" s="9"/>
      <c r="G7482" s="9"/>
      <c r="H7482" s="9"/>
      <c r="I7482" s="9"/>
      <c r="J7482" s="9"/>
      <c r="K7482" s="9"/>
      <c r="L7482" s="9"/>
      <c r="M7482" s="9"/>
      <c r="N7482" s="9"/>
    </row>
    <row r="7483" spans="1:14" x14ac:dyDescent="0.2">
      <c r="A7483" s="9"/>
      <c r="B7483" s="9"/>
      <c r="C7483" s="9"/>
      <c r="D7483" s="9"/>
      <c r="E7483" s="9"/>
      <c r="F7483" s="9"/>
      <c r="G7483" s="9"/>
      <c r="H7483" s="9"/>
      <c r="I7483" s="9"/>
      <c r="J7483" s="9"/>
      <c r="K7483" s="9"/>
      <c r="L7483" s="9"/>
      <c r="M7483" s="9"/>
      <c r="N7483" s="9"/>
    </row>
    <row r="7484" spans="1:14" x14ac:dyDescent="0.2">
      <c r="A7484" s="9"/>
      <c r="B7484" s="9"/>
      <c r="C7484" s="9"/>
      <c r="D7484" s="9"/>
      <c r="E7484" s="9"/>
      <c r="F7484" s="9"/>
      <c r="G7484" s="9"/>
      <c r="H7484" s="9"/>
      <c r="I7484" s="9"/>
      <c r="J7484" s="9"/>
      <c r="K7484" s="9"/>
      <c r="L7484" s="9"/>
      <c r="M7484" s="9"/>
      <c r="N7484" s="9"/>
    </row>
    <row r="7485" spans="1:14" x14ac:dyDescent="0.2">
      <c r="A7485" s="9"/>
      <c r="B7485" s="9"/>
      <c r="C7485" s="9"/>
      <c r="D7485" s="9"/>
      <c r="E7485" s="9"/>
      <c r="F7485" s="9"/>
      <c r="G7485" s="9"/>
      <c r="H7485" s="9"/>
      <c r="I7485" s="9"/>
      <c r="J7485" s="9"/>
      <c r="K7485" s="9"/>
      <c r="L7485" s="9"/>
      <c r="M7485" s="9"/>
      <c r="N7485" s="9"/>
    </row>
    <row r="7486" spans="1:14" x14ac:dyDescent="0.2">
      <c r="A7486" s="9"/>
      <c r="B7486" s="9"/>
      <c r="C7486" s="9"/>
      <c r="D7486" s="9"/>
      <c r="E7486" s="9"/>
      <c r="F7486" s="9"/>
      <c r="G7486" s="9"/>
      <c r="H7486" s="9"/>
      <c r="I7486" s="9"/>
      <c r="J7486" s="9"/>
      <c r="K7486" s="9"/>
      <c r="L7486" s="9"/>
      <c r="M7486" s="9"/>
      <c r="N7486" s="9"/>
    </row>
    <row r="7487" spans="1:14" x14ac:dyDescent="0.2">
      <c r="A7487" s="9"/>
      <c r="B7487" s="9"/>
      <c r="C7487" s="9"/>
      <c r="D7487" s="9"/>
      <c r="E7487" s="9"/>
      <c r="F7487" s="9"/>
      <c r="G7487" s="9"/>
      <c r="H7487" s="9"/>
      <c r="I7487" s="9"/>
      <c r="J7487" s="9"/>
      <c r="K7487" s="9"/>
      <c r="L7487" s="9"/>
      <c r="M7487" s="9"/>
      <c r="N7487" s="9"/>
    </row>
    <row r="7488" spans="1:14" x14ac:dyDescent="0.2">
      <c r="A7488" s="9"/>
      <c r="B7488" s="9"/>
      <c r="C7488" s="9"/>
      <c r="D7488" s="9"/>
      <c r="E7488" s="9"/>
      <c r="F7488" s="9"/>
      <c r="G7488" s="9"/>
      <c r="H7488" s="9"/>
      <c r="I7488" s="9"/>
      <c r="J7488" s="9"/>
      <c r="K7488" s="9"/>
      <c r="L7488" s="9"/>
      <c r="M7488" s="9"/>
      <c r="N7488" s="9"/>
    </row>
    <row r="7489" spans="1:14" x14ac:dyDescent="0.2">
      <c r="A7489" s="9"/>
      <c r="B7489" s="9"/>
      <c r="C7489" s="9"/>
      <c r="D7489" s="9"/>
      <c r="E7489" s="9"/>
      <c r="F7489" s="9"/>
      <c r="G7489" s="9"/>
      <c r="H7489" s="9"/>
      <c r="I7489" s="9"/>
      <c r="J7489" s="9"/>
      <c r="K7489" s="9"/>
      <c r="L7489" s="9"/>
      <c r="M7489" s="9"/>
      <c r="N7489" s="9"/>
    </row>
    <row r="7490" spans="1:14" x14ac:dyDescent="0.2">
      <c r="A7490" s="9"/>
      <c r="B7490" s="9"/>
      <c r="C7490" s="9"/>
      <c r="D7490" s="9"/>
      <c r="E7490" s="9"/>
      <c r="F7490" s="9"/>
      <c r="G7490" s="9"/>
      <c r="H7490" s="9"/>
      <c r="I7490" s="9"/>
      <c r="J7490" s="9"/>
      <c r="K7490" s="9"/>
      <c r="L7490" s="9"/>
      <c r="M7490" s="9"/>
      <c r="N7490" s="9"/>
    </row>
    <row r="7491" spans="1:14" x14ac:dyDescent="0.2">
      <c r="A7491" s="9"/>
      <c r="B7491" s="9"/>
      <c r="C7491" s="9"/>
      <c r="D7491" s="9"/>
      <c r="E7491" s="9"/>
      <c r="F7491" s="9"/>
      <c r="G7491" s="9"/>
      <c r="H7491" s="9"/>
      <c r="I7491" s="9"/>
      <c r="J7491" s="9"/>
      <c r="K7491" s="9"/>
      <c r="L7491" s="9"/>
      <c r="M7491" s="9"/>
      <c r="N7491" s="9"/>
    </row>
    <row r="7492" spans="1:14" x14ac:dyDescent="0.2">
      <c r="A7492" s="9"/>
      <c r="B7492" s="9"/>
      <c r="C7492" s="9"/>
      <c r="D7492" s="9"/>
      <c r="E7492" s="9"/>
      <c r="F7492" s="9"/>
      <c r="G7492" s="9"/>
      <c r="H7492" s="9"/>
      <c r="I7492" s="9"/>
      <c r="J7492" s="9"/>
      <c r="K7492" s="9"/>
      <c r="L7492" s="9"/>
      <c r="M7492" s="9"/>
      <c r="N7492" s="9"/>
    </row>
    <row r="7493" spans="1:14" x14ac:dyDescent="0.2">
      <c r="A7493" s="9"/>
      <c r="B7493" s="9"/>
      <c r="C7493" s="9"/>
      <c r="D7493" s="9"/>
      <c r="E7493" s="9"/>
      <c r="F7493" s="9"/>
      <c r="G7493" s="9"/>
      <c r="H7493" s="9"/>
      <c r="I7493" s="9"/>
      <c r="J7493" s="9"/>
      <c r="K7493" s="9"/>
      <c r="L7493" s="9"/>
      <c r="M7493" s="9"/>
      <c r="N7493" s="9"/>
    </row>
    <row r="7494" spans="1:14" x14ac:dyDescent="0.2">
      <c r="A7494" s="9"/>
      <c r="B7494" s="9"/>
      <c r="C7494" s="9"/>
      <c r="D7494" s="9"/>
      <c r="E7494" s="9"/>
      <c r="F7494" s="9"/>
      <c r="G7494" s="9"/>
      <c r="H7494" s="9"/>
      <c r="I7494" s="9"/>
      <c r="J7494" s="9"/>
      <c r="K7494" s="9"/>
      <c r="L7494" s="9"/>
      <c r="M7494" s="9"/>
      <c r="N7494" s="9"/>
    </row>
    <row r="7495" spans="1:14" x14ac:dyDescent="0.2">
      <c r="A7495" s="9"/>
      <c r="B7495" s="9"/>
      <c r="C7495" s="9"/>
      <c r="D7495" s="9"/>
      <c r="E7495" s="9"/>
      <c r="F7495" s="9"/>
      <c r="G7495" s="9"/>
      <c r="H7495" s="9"/>
      <c r="I7495" s="9"/>
      <c r="J7495" s="9"/>
      <c r="K7495" s="9"/>
      <c r="L7495" s="9"/>
      <c r="M7495" s="9"/>
      <c r="N7495" s="9"/>
    </row>
    <row r="7496" spans="1:14" x14ac:dyDescent="0.2">
      <c r="A7496" s="9"/>
      <c r="B7496" s="9"/>
      <c r="C7496" s="9"/>
      <c r="D7496" s="9"/>
      <c r="E7496" s="9"/>
      <c r="F7496" s="9"/>
      <c r="G7496" s="9"/>
      <c r="H7496" s="9"/>
      <c r="I7496" s="9"/>
      <c r="J7496" s="9"/>
      <c r="K7496" s="9"/>
      <c r="L7496" s="9"/>
      <c r="M7496" s="9"/>
      <c r="N7496" s="9"/>
    </row>
    <row r="7497" spans="1:14" x14ac:dyDescent="0.2">
      <c r="A7497" s="9"/>
      <c r="B7497" s="9"/>
      <c r="C7497" s="9"/>
      <c r="D7497" s="9"/>
      <c r="E7497" s="9"/>
      <c r="F7497" s="9"/>
      <c r="G7497" s="9"/>
      <c r="H7497" s="9"/>
      <c r="I7497" s="9"/>
      <c r="J7497" s="9"/>
      <c r="K7497" s="9"/>
      <c r="L7497" s="9"/>
      <c r="M7497" s="9"/>
      <c r="N7497" s="9"/>
    </row>
    <row r="7498" spans="1:14" x14ac:dyDescent="0.2">
      <c r="A7498" s="9"/>
      <c r="B7498" s="9"/>
      <c r="C7498" s="9"/>
      <c r="D7498" s="9"/>
      <c r="E7498" s="9"/>
      <c r="F7498" s="9"/>
      <c r="G7498" s="9"/>
      <c r="H7498" s="9"/>
      <c r="I7498" s="9"/>
      <c r="J7498" s="9"/>
      <c r="K7498" s="9"/>
      <c r="L7498" s="9"/>
      <c r="M7498" s="9"/>
      <c r="N7498" s="9"/>
    </row>
    <row r="7499" spans="1:14" x14ac:dyDescent="0.2">
      <c r="A7499" s="9"/>
      <c r="B7499" s="9"/>
      <c r="C7499" s="9"/>
      <c r="D7499" s="9"/>
      <c r="E7499" s="9"/>
      <c r="F7499" s="9"/>
      <c r="G7499" s="9"/>
      <c r="H7499" s="9"/>
      <c r="I7499" s="9"/>
      <c r="J7499" s="9"/>
      <c r="K7499" s="9"/>
      <c r="L7499" s="9"/>
      <c r="M7499" s="9"/>
      <c r="N7499" s="9"/>
    </row>
    <row r="7500" spans="1:14" x14ac:dyDescent="0.2">
      <c r="A7500" s="9"/>
      <c r="B7500" s="9"/>
      <c r="C7500" s="9"/>
      <c r="D7500" s="9"/>
      <c r="E7500" s="9"/>
      <c r="F7500" s="9"/>
      <c r="G7500" s="9"/>
      <c r="H7500" s="9"/>
      <c r="I7500" s="9"/>
      <c r="J7500" s="9"/>
      <c r="K7500" s="9"/>
      <c r="L7500" s="9"/>
      <c r="M7500" s="9"/>
      <c r="N7500" s="9"/>
    </row>
    <row r="7501" spans="1:14" x14ac:dyDescent="0.2">
      <c r="A7501" s="9"/>
      <c r="B7501" s="9"/>
      <c r="C7501" s="9"/>
      <c r="D7501" s="9"/>
      <c r="E7501" s="9"/>
      <c r="F7501" s="9"/>
      <c r="G7501" s="9"/>
      <c r="H7501" s="9"/>
      <c r="I7501" s="9"/>
      <c r="J7501" s="9"/>
      <c r="K7501" s="9"/>
      <c r="L7501" s="9"/>
      <c r="M7501" s="9"/>
      <c r="N7501" s="9"/>
    </row>
    <row r="7502" spans="1:14" x14ac:dyDescent="0.2">
      <c r="A7502" s="9"/>
      <c r="B7502" s="9"/>
      <c r="C7502" s="9"/>
      <c r="D7502" s="9"/>
      <c r="E7502" s="9"/>
      <c r="F7502" s="9"/>
      <c r="G7502" s="9"/>
      <c r="H7502" s="9"/>
      <c r="I7502" s="9"/>
      <c r="J7502" s="9"/>
      <c r="K7502" s="9"/>
      <c r="L7502" s="9"/>
      <c r="M7502" s="9"/>
      <c r="N7502" s="9"/>
    </row>
    <row r="7503" spans="1:14" x14ac:dyDescent="0.2">
      <c r="A7503" s="9"/>
      <c r="B7503" s="9"/>
      <c r="C7503" s="9"/>
      <c r="D7503" s="9"/>
      <c r="E7503" s="9"/>
      <c r="F7503" s="9"/>
      <c r="G7503" s="9"/>
      <c r="H7503" s="9"/>
      <c r="I7503" s="9"/>
      <c r="J7503" s="9"/>
      <c r="K7503" s="9"/>
      <c r="L7503" s="9"/>
      <c r="M7503" s="9"/>
      <c r="N7503" s="9"/>
    </row>
    <row r="7504" spans="1:14" x14ac:dyDescent="0.2">
      <c r="A7504" s="9"/>
      <c r="B7504" s="9"/>
      <c r="C7504" s="9"/>
      <c r="D7504" s="9"/>
      <c r="E7504" s="9"/>
      <c r="F7504" s="9"/>
      <c r="G7504" s="9"/>
      <c r="H7504" s="9"/>
      <c r="I7504" s="9"/>
      <c r="J7504" s="9"/>
      <c r="K7504" s="9"/>
      <c r="L7504" s="9"/>
      <c r="M7504" s="9"/>
      <c r="N7504" s="9"/>
    </row>
    <row r="7505" spans="1:14" x14ac:dyDescent="0.2">
      <c r="A7505" s="9"/>
      <c r="B7505" s="9"/>
      <c r="C7505" s="9"/>
      <c r="D7505" s="9"/>
      <c r="E7505" s="9"/>
      <c r="F7505" s="9"/>
      <c r="G7505" s="9"/>
      <c r="H7505" s="9"/>
      <c r="I7505" s="9"/>
      <c r="J7505" s="9"/>
      <c r="K7505" s="9"/>
      <c r="L7505" s="9"/>
      <c r="M7505" s="9"/>
      <c r="N7505" s="9"/>
    </row>
    <row r="7506" spans="1:14" x14ac:dyDescent="0.2">
      <c r="A7506" s="9"/>
      <c r="B7506" s="9"/>
      <c r="C7506" s="9"/>
      <c r="D7506" s="9"/>
      <c r="E7506" s="9"/>
      <c r="F7506" s="9"/>
      <c r="G7506" s="9"/>
      <c r="H7506" s="9"/>
      <c r="I7506" s="9"/>
      <c r="J7506" s="9"/>
      <c r="K7506" s="9"/>
      <c r="L7506" s="9"/>
      <c r="M7506" s="9"/>
      <c r="N7506" s="9"/>
    </row>
    <row r="7507" spans="1:14" x14ac:dyDescent="0.2">
      <c r="A7507" s="9"/>
      <c r="B7507" s="9"/>
      <c r="C7507" s="9"/>
      <c r="D7507" s="9"/>
      <c r="E7507" s="9"/>
      <c r="F7507" s="9"/>
      <c r="G7507" s="9"/>
      <c r="H7507" s="9"/>
      <c r="I7507" s="9"/>
      <c r="J7507" s="9"/>
      <c r="K7507" s="9"/>
      <c r="L7507" s="9"/>
      <c r="M7507" s="9"/>
      <c r="N7507" s="9"/>
    </row>
    <row r="7508" spans="1:14" x14ac:dyDescent="0.2">
      <c r="A7508" s="9"/>
      <c r="B7508" s="9"/>
      <c r="C7508" s="9"/>
      <c r="D7508" s="9"/>
      <c r="E7508" s="9"/>
      <c r="F7508" s="9"/>
      <c r="G7508" s="9"/>
      <c r="H7508" s="9"/>
      <c r="I7508" s="9"/>
      <c r="J7508" s="9"/>
      <c r="K7508" s="9"/>
      <c r="L7508" s="9"/>
      <c r="M7508" s="9"/>
      <c r="N7508" s="9"/>
    </row>
    <row r="7509" spans="1:14" x14ac:dyDescent="0.2">
      <c r="A7509" s="9"/>
      <c r="B7509" s="9"/>
      <c r="C7509" s="9"/>
      <c r="D7509" s="9"/>
      <c r="E7509" s="9"/>
      <c r="F7509" s="9"/>
      <c r="G7509" s="9"/>
      <c r="H7509" s="9"/>
      <c r="I7509" s="9"/>
      <c r="J7509" s="9"/>
      <c r="K7509" s="9"/>
      <c r="L7509" s="9"/>
      <c r="M7509" s="9"/>
      <c r="N7509" s="9"/>
    </row>
    <row r="7510" spans="1:14" x14ac:dyDescent="0.2">
      <c r="A7510" s="9"/>
      <c r="B7510" s="9"/>
      <c r="C7510" s="9"/>
      <c r="D7510" s="9"/>
      <c r="E7510" s="9"/>
      <c r="F7510" s="9"/>
      <c r="G7510" s="9"/>
      <c r="H7510" s="9"/>
      <c r="I7510" s="9"/>
      <c r="J7510" s="9"/>
      <c r="K7510" s="9"/>
      <c r="L7510" s="9"/>
      <c r="M7510" s="9"/>
      <c r="N7510" s="9"/>
    </row>
    <row r="7511" spans="1:14" x14ac:dyDescent="0.2">
      <c r="A7511" s="9"/>
      <c r="B7511" s="9"/>
      <c r="C7511" s="9"/>
      <c r="D7511" s="9"/>
      <c r="E7511" s="9"/>
      <c r="F7511" s="9"/>
      <c r="G7511" s="9"/>
      <c r="H7511" s="9"/>
      <c r="I7511" s="9"/>
      <c r="J7511" s="9"/>
      <c r="K7511" s="9"/>
      <c r="L7511" s="9"/>
      <c r="M7511" s="9"/>
      <c r="N7511" s="9"/>
    </row>
    <row r="7512" spans="1:14" x14ac:dyDescent="0.2">
      <c r="A7512" s="9"/>
      <c r="B7512" s="9"/>
      <c r="C7512" s="9"/>
      <c r="D7512" s="9"/>
      <c r="E7512" s="9"/>
      <c r="F7512" s="9"/>
      <c r="G7512" s="9"/>
      <c r="H7512" s="9"/>
      <c r="I7512" s="9"/>
      <c r="J7512" s="9"/>
      <c r="K7512" s="9"/>
      <c r="L7512" s="9"/>
      <c r="M7512" s="9"/>
      <c r="N7512" s="9"/>
    </row>
    <row r="7513" spans="1:14" x14ac:dyDescent="0.2">
      <c r="A7513" s="9"/>
      <c r="B7513" s="9"/>
      <c r="C7513" s="9"/>
      <c r="D7513" s="9"/>
      <c r="E7513" s="9"/>
      <c r="F7513" s="9"/>
      <c r="G7513" s="9"/>
      <c r="H7513" s="9"/>
      <c r="I7513" s="9"/>
      <c r="J7513" s="9"/>
      <c r="K7513" s="9"/>
      <c r="L7513" s="9"/>
      <c r="M7513" s="9"/>
      <c r="N7513" s="9"/>
    </row>
    <row r="7514" spans="1:14" x14ac:dyDescent="0.2">
      <c r="A7514" s="9"/>
      <c r="B7514" s="9"/>
      <c r="C7514" s="9"/>
      <c r="D7514" s="9"/>
      <c r="E7514" s="9"/>
      <c r="F7514" s="9"/>
      <c r="G7514" s="9"/>
      <c r="H7514" s="9"/>
      <c r="I7514" s="9"/>
      <c r="J7514" s="9"/>
      <c r="K7514" s="9"/>
      <c r="L7514" s="9"/>
      <c r="M7514" s="9"/>
      <c r="N7514" s="9"/>
    </row>
    <row r="7515" spans="1:14" x14ac:dyDescent="0.2">
      <c r="A7515" s="9"/>
      <c r="B7515" s="9"/>
      <c r="C7515" s="9"/>
      <c r="D7515" s="9"/>
      <c r="E7515" s="9"/>
      <c r="F7515" s="9"/>
      <c r="G7515" s="9"/>
      <c r="H7515" s="9"/>
      <c r="I7515" s="9"/>
      <c r="J7515" s="9"/>
      <c r="K7515" s="9"/>
      <c r="L7515" s="9"/>
      <c r="M7515" s="9"/>
      <c r="N7515" s="9"/>
    </row>
    <row r="7516" spans="1:14" x14ac:dyDescent="0.2">
      <c r="A7516" s="9"/>
      <c r="B7516" s="9"/>
      <c r="C7516" s="9"/>
      <c r="D7516" s="9"/>
      <c r="E7516" s="9"/>
      <c r="F7516" s="9"/>
      <c r="G7516" s="9"/>
      <c r="H7516" s="9"/>
      <c r="I7516" s="9"/>
      <c r="J7516" s="9"/>
      <c r="K7516" s="9"/>
      <c r="L7516" s="9"/>
      <c r="M7516" s="9"/>
      <c r="N7516" s="9"/>
    </row>
    <row r="7517" spans="1:14" x14ac:dyDescent="0.2">
      <c r="A7517" s="9"/>
      <c r="B7517" s="9"/>
      <c r="C7517" s="9"/>
      <c r="D7517" s="9"/>
      <c r="E7517" s="9"/>
      <c r="F7517" s="9"/>
      <c r="G7517" s="9"/>
      <c r="H7517" s="9"/>
      <c r="I7517" s="9"/>
      <c r="J7517" s="9"/>
      <c r="K7517" s="9"/>
      <c r="L7517" s="9"/>
      <c r="M7517" s="9"/>
      <c r="N7517" s="9"/>
    </row>
    <row r="7518" spans="1:14" x14ac:dyDescent="0.2">
      <c r="A7518" s="9"/>
      <c r="B7518" s="9"/>
      <c r="C7518" s="9"/>
      <c r="D7518" s="9"/>
      <c r="E7518" s="9"/>
      <c r="F7518" s="9"/>
      <c r="G7518" s="9"/>
      <c r="H7518" s="9"/>
      <c r="I7518" s="9"/>
      <c r="J7518" s="9"/>
      <c r="K7518" s="9"/>
      <c r="L7518" s="9"/>
      <c r="M7518" s="9"/>
      <c r="N7518" s="9"/>
    </row>
    <row r="7519" spans="1:14" x14ac:dyDescent="0.2">
      <c r="A7519" s="9"/>
      <c r="B7519" s="9"/>
      <c r="C7519" s="9"/>
      <c r="D7519" s="9"/>
      <c r="E7519" s="9"/>
      <c r="F7519" s="9"/>
      <c r="G7519" s="9"/>
      <c r="H7519" s="9"/>
      <c r="I7519" s="9"/>
      <c r="J7519" s="9"/>
      <c r="K7519" s="9"/>
      <c r="L7519" s="9"/>
      <c r="M7519" s="9"/>
      <c r="N7519" s="9"/>
    </row>
    <row r="7520" spans="1:14" x14ac:dyDescent="0.2">
      <c r="A7520" s="9"/>
      <c r="B7520" s="9"/>
      <c r="C7520" s="9"/>
      <c r="D7520" s="9"/>
      <c r="E7520" s="9"/>
      <c r="F7520" s="9"/>
      <c r="G7520" s="9"/>
      <c r="H7520" s="9"/>
      <c r="I7520" s="9"/>
      <c r="J7520" s="9"/>
      <c r="K7520" s="9"/>
      <c r="L7520" s="9"/>
      <c r="M7520" s="9"/>
      <c r="N7520" s="9"/>
    </row>
    <row r="7521" spans="1:14" x14ac:dyDescent="0.2">
      <c r="A7521" s="9"/>
      <c r="B7521" s="9"/>
      <c r="C7521" s="9"/>
      <c r="D7521" s="9"/>
      <c r="E7521" s="9"/>
      <c r="F7521" s="9"/>
      <c r="G7521" s="9"/>
      <c r="H7521" s="9"/>
      <c r="I7521" s="9"/>
      <c r="J7521" s="9"/>
      <c r="K7521" s="9"/>
      <c r="L7521" s="9"/>
      <c r="M7521" s="9"/>
      <c r="N7521" s="9"/>
    </row>
    <row r="7522" spans="1:14" x14ac:dyDescent="0.2">
      <c r="A7522" s="9"/>
      <c r="B7522" s="9"/>
      <c r="C7522" s="9"/>
      <c r="D7522" s="9"/>
      <c r="E7522" s="9"/>
      <c r="F7522" s="9"/>
      <c r="G7522" s="9"/>
      <c r="H7522" s="9"/>
      <c r="I7522" s="9"/>
      <c r="J7522" s="9"/>
      <c r="K7522" s="9"/>
      <c r="L7522" s="9"/>
      <c r="M7522" s="9"/>
      <c r="N7522" s="9"/>
    </row>
    <row r="7523" spans="1:14" x14ac:dyDescent="0.2">
      <c r="A7523" s="9"/>
      <c r="B7523" s="9"/>
      <c r="C7523" s="9"/>
      <c r="D7523" s="9"/>
      <c r="E7523" s="9"/>
      <c r="F7523" s="9"/>
      <c r="G7523" s="9"/>
      <c r="H7523" s="9"/>
      <c r="I7523" s="9"/>
      <c r="J7523" s="9"/>
      <c r="K7523" s="9"/>
      <c r="L7523" s="9"/>
      <c r="M7523" s="9"/>
      <c r="N7523" s="9"/>
    </row>
    <row r="7524" spans="1:14" x14ac:dyDescent="0.2">
      <c r="A7524" s="9"/>
      <c r="B7524" s="9"/>
      <c r="C7524" s="9"/>
      <c r="D7524" s="9"/>
      <c r="E7524" s="9"/>
      <c r="F7524" s="9"/>
      <c r="G7524" s="9"/>
      <c r="H7524" s="9"/>
      <c r="I7524" s="9"/>
      <c r="J7524" s="9"/>
      <c r="K7524" s="9"/>
      <c r="L7524" s="9"/>
      <c r="M7524" s="9"/>
      <c r="N7524" s="9"/>
    </row>
    <row r="7525" spans="1:14" x14ac:dyDescent="0.2">
      <c r="A7525" s="9"/>
      <c r="B7525" s="9"/>
      <c r="C7525" s="9"/>
      <c r="D7525" s="9"/>
      <c r="E7525" s="9"/>
      <c r="F7525" s="9"/>
      <c r="G7525" s="9"/>
      <c r="H7525" s="9"/>
      <c r="I7525" s="9"/>
      <c r="J7525" s="9"/>
      <c r="K7525" s="9"/>
      <c r="L7525" s="9"/>
      <c r="M7525" s="9"/>
      <c r="N7525" s="9"/>
    </row>
    <row r="7526" spans="1:14" x14ac:dyDescent="0.2">
      <c r="A7526" s="9"/>
      <c r="B7526" s="9"/>
      <c r="C7526" s="9"/>
      <c r="D7526" s="9"/>
      <c r="E7526" s="9"/>
      <c r="F7526" s="9"/>
      <c r="G7526" s="9"/>
      <c r="H7526" s="9"/>
      <c r="I7526" s="9"/>
      <c r="J7526" s="9"/>
      <c r="K7526" s="9"/>
      <c r="L7526" s="9"/>
      <c r="M7526" s="9"/>
      <c r="N7526" s="9"/>
    </row>
    <row r="7527" spans="1:14" x14ac:dyDescent="0.2">
      <c r="A7527" s="9"/>
      <c r="B7527" s="9"/>
      <c r="C7527" s="9"/>
      <c r="D7527" s="9"/>
      <c r="E7527" s="9"/>
      <c r="F7527" s="9"/>
      <c r="G7527" s="9"/>
      <c r="H7527" s="9"/>
      <c r="I7527" s="9"/>
      <c r="J7527" s="9"/>
      <c r="K7527" s="9"/>
      <c r="L7527" s="9"/>
      <c r="M7527" s="9"/>
      <c r="N7527" s="9"/>
    </row>
    <row r="7528" spans="1:14" x14ac:dyDescent="0.2">
      <c r="A7528" s="9"/>
      <c r="B7528" s="9"/>
      <c r="C7528" s="9"/>
      <c r="D7528" s="9"/>
      <c r="E7528" s="9"/>
      <c r="F7528" s="9"/>
      <c r="G7528" s="9"/>
      <c r="H7528" s="9"/>
      <c r="I7528" s="9"/>
      <c r="J7528" s="9"/>
      <c r="K7528" s="9"/>
      <c r="L7528" s="9"/>
      <c r="M7528" s="9"/>
      <c r="N7528" s="9"/>
    </row>
    <row r="7529" spans="1:14" x14ac:dyDescent="0.2">
      <c r="A7529" s="9"/>
      <c r="B7529" s="9"/>
      <c r="C7529" s="9"/>
      <c r="D7529" s="9"/>
      <c r="E7529" s="9"/>
      <c r="F7529" s="9"/>
      <c r="G7529" s="9"/>
      <c r="H7529" s="9"/>
      <c r="I7529" s="9"/>
      <c r="J7529" s="9"/>
      <c r="K7529" s="9"/>
      <c r="L7529" s="9"/>
      <c r="M7529" s="9"/>
      <c r="N7529" s="9"/>
    </row>
    <row r="7530" spans="1:14" x14ac:dyDescent="0.2">
      <c r="A7530" s="9"/>
      <c r="B7530" s="9"/>
      <c r="C7530" s="9"/>
      <c r="D7530" s="9"/>
      <c r="E7530" s="9"/>
      <c r="F7530" s="9"/>
      <c r="G7530" s="9"/>
      <c r="H7530" s="9"/>
      <c r="I7530" s="9"/>
      <c r="J7530" s="9"/>
      <c r="K7530" s="9"/>
      <c r="L7530" s="9"/>
      <c r="M7530" s="9"/>
      <c r="N7530" s="9"/>
    </row>
    <row r="7531" spans="1:14" x14ac:dyDescent="0.2">
      <c r="A7531" s="9"/>
      <c r="B7531" s="9"/>
      <c r="C7531" s="9"/>
      <c r="D7531" s="9"/>
      <c r="E7531" s="9"/>
      <c r="F7531" s="9"/>
      <c r="G7531" s="9"/>
      <c r="H7531" s="9"/>
      <c r="I7531" s="9"/>
      <c r="J7531" s="9"/>
      <c r="K7531" s="9"/>
      <c r="L7531" s="9"/>
      <c r="M7531" s="9"/>
      <c r="N7531" s="9"/>
    </row>
    <row r="7532" spans="1:14" x14ac:dyDescent="0.2">
      <c r="A7532" s="9"/>
      <c r="B7532" s="9"/>
      <c r="C7532" s="9"/>
      <c r="D7532" s="9"/>
      <c r="E7532" s="9"/>
      <c r="F7532" s="9"/>
      <c r="G7532" s="9"/>
      <c r="H7532" s="9"/>
      <c r="I7532" s="9"/>
      <c r="J7532" s="9"/>
      <c r="K7532" s="9"/>
      <c r="L7532" s="9"/>
      <c r="M7532" s="9"/>
      <c r="N7532" s="9"/>
    </row>
    <row r="7533" spans="1:14" x14ac:dyDescent="0.2">
      <c r="A7533" s="9"/>
      <c r="B7533" s="9"/>
      <c r="C7533" s="9"/>
      <c r="D7533" s="9"/>
      <c r="E7533" s="9"/>
      <c r="F7533" s="9"/>
      <c r="G7533" s="9"/>
      <c r="H7533" s="9"/>
      <c r="I7533" s="9"/>
      <c r="J7533" s="9"/>
      <c r="K7533" s="9"/>
      <c r="L7533" s="9"/>
      <c r="M7533" s="9"/>
      <c r="N7533" s="9"/>
    </row>
    <row r="7534" spans="1:14" x14ac:dyDescent="0.2">
      <c r="A7534" s="9"/>
      <c r="B7534" s="9"/>
      <c r="C7534" s="9"/>
      <c r="D7534" s="9"/>
      <c r="E7534" s="9"/>
      <c r="F7534" s="9"/>
      <c r="G7534" s="9"/>
      <c r="H7534" s="9"/>
      <c r="I7534" s="9"/>
      <c r="J7534" s="9"/>
      <c r="K7534" s="9"/>
      <c r="L7534" s="9"/>
      <c r="M7534" s="9"/>
      <c r="N7534" s="9"/>
    </row>
    <row r="7535" spans="1:14" x14ac:dyDescent="0.2">
      <c r="A7535" s="9"/>
      <c r="B7535" s="9"/>
      <c r="C7535" s="9"/>
      <c r="D7535" s="9"/>
      <c r="E7535" s="9"/>
      <c r="F7535" s="9"/>
      <c r="G7535" s="9"/>
      <c r="H7535" s="9"/>
      <c r="I7535" s="9"/>
      <c r="J7535" s="9"/>
      <c r="K7535" s="9"/>
      <c r="L7535" s="9"/>
      <c r="M7535" s="9"/>
      <c r="N7535" s="9"/>
    </row>
    <row r="7536" spans="1:14" x14ac:dyDescent="0.2">
      <c r="A7536" s="9"/>
      <c r="B7536" s="9"/>
      <c r="C7536" s="9"/>
      <c r="D7536" s="9"/>
      <c r="E7536" s="9"/>
      <c r="F7536" s="9"/>
      <c r="G7536" s="9"/>
      <c r="H7536" s="9"/>
      <c r="I7536" s="9"/>
      <c r="J7536" s="9"/>
      <c r="K7536" s="9"/>
      <c r="L7536" s="9"/>
      <c r="M7536" s="9"/>
      <c r="N7536" s="9"/>
    </row>
    <row r="7537" spans="1:14" x14ac:dyDescent="0.2">
      <c r="A7537" s="9"/>
      <c r="B7537" s="9"/>
      <c r="C7537" s="9"/>
      <c r="D7537" s="9"/>
      <c r="E7537" s="9"/>
      <c r="F7537" s="9"/>
      <c r="G7537" s="9"/>
      <c r="H7537" s="9"/>
      <c r="I7537" s="9"/>
      <c r="J7537" s="9"/>
      <c r="K7537" s="9"/>
      <c r="L7537" s="9"/>
      <c r="M7537" s="9"/>
      <c r="N7537" s="9"/>
    </row>
    <row r="7538" spans="1:14" x14ac:dyDescent="0.2">
      <c r="A7538" s="9"/>
      <c r="B7538" s="9"/>
      <c r="C7538" s="9"/>
      <c r="D7538" s="9"/>
      <c r="E7538" s="9"/>
      <c r="F7538" s="9"/>
      <c r="G7538" s="9"/>
      <c r="H7538" s="9"/>
      <c r="I7538" s="9"/>
      <c r="J7538" s="9"/>
      <c r="K7538" s="9"/>
      <c r="L7538" s="9"/>
      <c r="M7538" s="9"/>
      <c r="N7538" s="9"/>
    </row>
    <row r="7539" spans="1:14" x14ac:dyDescent="0.2">
      <c r="A7539" s="9"/>
      <c r="B7539" s="9"/>
      <c r="C7539" s="9"/>
      <c r="D7539" s="9"/>
      <c r="E7539" s="9"/>
      <c r="F7539" s="9"/>
      <c r="G7539" s="9"/>
      <c r="H7539" s="9"/>
      <c r="I7539" s="9"/>
      <c r="J7539" s="9"/>
      <c r="K7539" s="9"/>
      <c r="L7539" s="9"/>
      <c r="M7539" s="9"/>
      <c r="N7539" s="9"/>
    </row>
    <row r="7540" spans="1:14" x14ac:dyDescent="0.2">
      <c r="A7540" s="9"/>
      <c r="B7540" s="9"/>
      <c r="C7540" s="9"/>
      <c r="D7540" s="9"/>
      <c r="E7540" s="9"/>
      <c r="F7540" s="9"/>
      <c r="G7540" s="9"/>
      <c r="H7540" s="9"/>
      <c r="I7540" s="9"/>
      <c r="J7540" s="9"/>
      <c r="K7540" s="9"/>
      <c r="L7540" s="9"/>
      <c r="M7540" s="9"/>
      <c r="N7540" s="9"/>
    </row>
    <row r="7541" spans="1:14" x14ac:dyDescent="0.2">
      <c r="A7541" s="9"/>
      <c r="B7541" s="9"/>
      <c r="C7541" s="9"/>
      <c r="D7541" s="9"/>
      <c r="E7541" s="9"/>
      <c r="F7541" s="9"/>
      <c r="G7541" s="9"/>
      <c r="H7541" s="9"/>
      <c r="I7541" s="9"/>
      <c r="J7541" s="9"/>
      <c r="K7541" s="9"/>
      <c r="L7541" s="9"/>
      <c r="M7541" s="9"/>
      <c r="N7541" s="9"/>
    </row>
    <row r="7542" spans="1:14" x14ac:dyDescent="0.2">
      <c r="A7542" s="9"/>
      <c r="B7542" s="9"/>
      <c r="C7542" s="9"/>
      <c r="D7542" s="9"/>
      <c r="E7542" s="9"/>
      <c r="F7542" s="9"/>
      <c r="G7542" s="9"/>
      <c r="H7542" s="9"/>
      <c r="I7542" s="9"/>
      <c r="J7542" s="9"/>
      <c r="K7542" s="9"/>
      <c r="L7542" s="9"/>
      <c r="M7542" s="9"/>
      <c r="N7542" s="9"/>
    </row>
    <row r="7543" spans="1:14" x14ac:dyDescent="0.2">
      <c r="A7543" s="9"/>
      <c r="B7543" s="9"/>
      <c r="C7543" s="9"/>
      <c r="D7543" s="9"/>
      <c r="E7543" s="9"/>
      <c r="F7543" s="9"/>
      <c r="G7543" s="9"/>
      <c r="H7543" s="9"/>
      <c r="I7543" s="9"/>
      <c r="J7543" s="9"/>
      <c r="K7543" s="9"/>
      <c r="L7543" s="9"/>
      <c r="M7543" s="9"/>
      <c r="N7543" s="9"/>
    </row>
    <row r="7544" spans="1:14" x14ac:dyDescent="0.2">
      <c r="A7544" s="9"/>
      <c r="B7544" s="9"/>
      <c r="C7544" s="9"/>
      <c r="D7544" s="9"/>
      <c r="E7544" s="9"/>
      <c r="F7544" s="9"/>
      <c r="G7544" s="9"/>
      <c r="H7544" s="9"/>
      <c r="I7544" s="9"/>
      <c r="J7544" s="9"/>
      <c r="K7544" s="9"/>
      <c r="L7544" s="9"/>
      <c r="M7544" s="9"/>
      <c r="N7544" s="9"/>
    </row>
    <row r="7545" spans="1:14" x14ac:dyDescent="0.2">
      <c r="A7545" s="9"/>
      <c r="B7545" s="9"/>
      <c r="C7545" s="9"/>
      <c r="D7545" s="9"/>
      <c r="E7545" s="9"/>
      <c r="F7545" s="9"/>
      <c r="G7545" s="9"/>
      <c r="H7545" s="9"/>
      <c r="I7545" s="9"/>
      <c r="J7545" s="9"/>
      <c r="K7545" s="9"/>
      <c r="L7545" s="9"/>
      <c r="M7545" s="9"/>
      <c r="N7545" s="9"/>
    </row>
    <row r="7546" spans="1:14" x14ac:dyDescent="0.2">
      <c r="A7546" s="9"/>
      <c r="B7546" s="9"/>
      <c r="C7546" s="9"/>
      <c r="D7546" s="9"/>
      <c r="E7546" s="9"/>
      <c r="F7546" s="9"/>
      <c r="G7546" s="9"/>
      <c r="H7546" s="9"/>
      <c r="I7546" s="9"/>
      <c r="J7546" s="9"/>
      <c r="K7546" s="9"/>
      <c r="L7546" s="9"/>
      <c r="M7546" s="9"/>
      <c r="N7546" s="9"/>
    </row>
    <row r="7547" spans="1:14" x14ac:dyDescent="0.2">
      <c r="A7547" s="9"/>
      <c r="B7547" s="9"/>
      <c r="C7547" s="9"/>
      <c r="D7547" s="9"/>
      <c r="E7547" s="9"/>
      <c r="F7547" s="9"/>
      <c r="G7547" s="9"/>
      <c r="H7547" s="9"/>
      <c r="I7547" s="9"/>
      <c r="J7547" s="9"/>
      <c r="K7547" s="9"/>
      <c r="L7547" s="9"/>
      <c r="M7547" s="9"/>
      <c r="N7547" s="9"/>
    </row>
    <row r="7548" spans="1:14" x14ac:dyDescent="0.2">
      <c r="A7548" s="9"/>
      <c r="B7548" s="9"/>
      <c r="C7548" s="9"/>
      <c r="D7548" s="9"/>
      <c r="E7548" s="9"/>
      <c r="F7548" s="9"/>
      <c r="G7548" s="9"/>
      <c r="H7548" s="9"/>
      <c r="I7548" s="9"/>
      <c r="J7548" s="9"/>
      <c r="K7548" s="9"/>
      <c r="L7548" s="9"/>
      <c r="M7548" s="9"/>
      <c r="N7548" s="9"/>
    </row>
    <row r="7549" spans="1:14" x14ac:dyDescent="0.2">
      <c r="A7549" s="9"/>
      <c r="B7549" s="9"/>
      <c r="C7549" s="9"/>
      <c r="D7549" s="9"/>
      <c r="E7549" s="9"/>
      <c r="F7549" s="9"/>
      <c r="G7549" s="9"/>
      <c r="H7549" s="9"/>
      <c r="I7549" s="9"/>
      <c r="J7549" s="9"/>
      <c r="K7549" s="9"/>
      <c r="L7549" s="9"/>
      <c r="M7549" s="9"/>
      <c r="N7549" s="9"/>
    </row>
    <row r="7550" spans="1:14" x14ac:dyDescent="0.2">
      <c r="A7550" s="9"/>
      <c r="B7550" s="9"/>
      <c r="C7550" s="9"/>
      <c r="D7550" s="9"/>
      <c r="E7550" s="9"/>
      <c r="F7550" s="9"/>
      <c r="G7550" s="9"/>
      <c r="H7550" s="9"/>
      <c r="I7550" s="9"/>
      <c r="J7550" s="9"/>
      <c r="K7550" s="9"/>
      <c r="L7550" s="9"/>
      <c r="M7550" s="9"/>
      <c r="N7550" s="9"/>
    </row>
    <row r="7551" spans="1:14" x14ac:dyDescent="0.2">
      <c r="A7551" s="9"/>
      <c r="B7551" s="9"/>
      <c r="C7551" s="9"/>
      <c r="D7551" s="9"/>
      <c r="E7551" s="9"/>
      <c r="F7551" s="9"/>
      <c r="G7551" s="9"/>
      <c r="H7551" s="9"/>
      <c r="I7551" s="9"/>
      <c r="J7551" s="9"/>
      <c r="K7551" s="9"/>
      <c r="L7551" s="9"/>
      <c r="M7551" s="9"/>
      <c r="N7551" s="9"/>
    </row>
    <row r="7552" spans="1:14" x14ac:dyDescent="0.2">
      <c r="A7552" s="9"/>
      <c r="B7552" s="9"/>
      <c r="C7552" s="9"/>
      <c r="D7552" s="9"/>
      <c r="E7552" s="9"/>
      <c r="F7552" s="9"/>
      <c r="G7552" s="9"/>
      <c r="H7552" s="9"/>
      <c r="I7552" s="9"/>
      <c r="J7552" s="9"/>
      <c r="K7552" s="9"/>
      <c r="L7552" s="9"/>
      <c r="M7552" s="9"/>
      <c r="N7552" s="9"/>
    </row>
    <row r="7553" spans="1:14" x14ac:dyDescent="0.2">
      <c r="A7553" s="9"/>
      <c r="B7553" s="9"/>
      <c r="C7553" s="9"/>
      <c r="D7553" s="9"/>
      <c r="E7553" s="9"/>
      <c r="F7553" s="9"/>
      <c r="G7553" s="9"/>
      <c r="H7553" s="9"/>
      <c r="I7553" s="9"/>
      <c r="J7553" s="9"/>
      <c r="K7553" s="9"/>
      <c r="L7553" s="9"/>
      <c r="M7553" s="9"/>
      <c r="N7553" s="9"/>
    </row>
    <row r="7554" spans="1:14" x14ac:dyDescent="0.2">
      <c r="A7554" s="9"/>
      <c r="B7554" s="9"/>
      <c r="C7554" s="9"/>
      <c r="D7554" s="9"/>
      <c r="E7554" s="9"/>
      <c r="F7554" s="9"/>
      <c r="G7554" s="9"/>
      <c r="H7554" s="9"/>
      <c r="I7554" s="9"/>
      <c r="J7554" s="9"/>
      <c r="K7554" s="9"/>
      <c r="L7554" s="9"/>
      <c r="M7554" s="9"/>
      <c r="N7554" s="9"/>
    </row>
    <row r="7555" spans="1:14" x14ac:dyDescent="0.2">
      <c r="A7555" s="9"/>
      <c r="B7555" s="9"/>
      <c r="C7555" s="9"/>
      <c r="D7555" s="9"/>
      <c r="E7555" s="9"/>
      <c r="F7555" s="9"/>
      <c r="G7555" s="9"/>
      <c r="H7555" s="9"/>
      <c r="I7555" s="9"/>
      <c r="J7555" s="9"/>
      <c r="K7555" s="9"/>
      <c r="L7555" s="9"/>
      <c r="M7555" s="9"/>
      <c r="N7555" s="9"/>
    </row>
    <row r="7556" spans="1:14" x14ac:dyDescent="0.2">
      <c r="A7556" s="9"/>
      <c r="B7556" s="9"/>
      <c r="C7556" s="9"/>
      <c r="D7556" s="9"/>
      <c r="E7556" s="9"/>
      <c r="F7556" s="9"/>
      <c r="G7556" s="9"/>
      <c r="H7556" s="9"/>
      <c r="I7556" s="9"/>
      <c r="J7556" s="9"/>
      <c r="K7556" s="9"/>
      <c r="L7556" s="9"/>
      <c r="M7556" s="9"/>
      <c r="N7556" s="9"/>
    </row>
    <row r="7557" spans="1:14" x14ac:dyDescent="0.2">
      <c r="A7557" s="9"/>
      <c r="B7557" s="9"/>
      <c r="C7557" s="9"/>
      <c r="D7557" s="9"/>
      <c r="E7557" s="9"/>
      <c r="F7557" s="9"/>
      <c r="G7557" s="9"/>
      <c r="H7557" s="9"/>
      <c r="I7557" s="9"/>
      <c r="J7557" s="9"/>
      <c r="K7557" s="9"/>
      <c r="L7557" s="9"/>
      <c r="M7557" s="9"/>
      <c r="N7557" s="9"/>
    </row>
    <row r="7558" spans="1:14" x14ac:dyDescent="0.2">
      <c r="A7558" s="9"/>
      <c r="B7558" s="9"/>
      <c r="C7558" s="9"/>
      <c r="D7558" s="9"/>
      <c r="E7558" s="9"/>
      <c r="F7558" s="9"/>
      <c r="G7558" s="9"/>
      <c r="H7558" s="9"/>
      <c r="I7558" s="9"/>
      <c r="J7558" s="9"/>
      <c r="K7558" s="9"/>
      <c r="L7558" s="9"/>
      <c r="M7558" s="9"/>
      <c r="N7558" s="9"/>
    </row>
    <row r="7559" spans="1:14" x14ac:dyDescent="0.2">
      <c r="A7559" s="9"/>
      <c r="B7559" s="9"/>
      <c r="C7559" s="9"/>
      <c r="D7559" s="9"/>
      <c r="E7559" s="9"/>
      <c r="F7559" s="9"/>
      <c r="G7559" s="9"/>
      <c r="H7559" s="9"/>
      <c r="I7559" s="9"/>
      <c r="J7559" s="9"/>
      <c r="K7559" s="9"/>
      <c r="L7559" s="9"/>
      <c r="M7559" s="9"/>
      <c r="N7559" s="9"/>
    </row>
    <row r="7560" spans="1:14" x14ac:dyDescent="0.2">
      <c r="A7560" s="9"/>
      <c r="B7560" s="9"/>
      <c r="C7560" s="9"/>
      <c r="D7560" s="9"/>
      <c r="E7560" s="9"/>
      <c r="F7560" s="9"/>
      <c r="G7560" s="9"/>
      <c r="H7560" s="9"/>
      <c r="I7560" s="9"/>
      <c r="J7560" s="9"/>
      <c r="K7560" s="9"/>
      <c r="L7560" s="9"/>
      <c r="M7560" s="9"/>
      <c r="N7560" s="9"/>
    </row>
    <row r="7561" spans="1:14" x14ac:dyDescent="0.2">
      <c r="A7561" s="9"/>
      <c r="B7561" s="9"/>
      <c r="C7561" s="9"/>
      <c r="D7561" s="9"/>
      <c r="E7561" s="9"/>
      <c r="F7561" s="9"/>
      <c r="G7561" s="9"/>
      <c r="H7561" s="9"/>
      <c r="I7561" s="9"/>
      <c r="J7561" s="9"/>
      <c r="K7561" s="9"/>
      <c r="L7561" s="9"/>
      <c r="M7561" s="9"/>
      <c r="N7561" s="9"/>
    </row>
    <row r="7562" spans="1:14" x14ac:dyDescent="0.2">
      <c r="A7562" s="9"/>
      <c r="B7562" s="9"/>
      <c r="C7562" s="9"/>
      <c r="D7562" s="9"/>
      <c r="E7562" s="9"/>
      <c r="F7562" s="9"/>
      <c r="G7562" s="9"/>
      <c r="H7562" s="9"/>
      <c r="I7562" s="9"/>
      <c r="J7562" s="9"/>
      <c r="K7562" s="9"/>
      <c r="L7562" s="9"/>
      <c r="M7562" s="9"/>
      <c r="N7562" s="9"/>
    </row>
    <row r="7563" spans="1:14" x14ac:dyDescent="0.2">
      <c r="A7563" s="9"/>
      <c r="B7563" s="9"/>
      <c r="C7563" s="9"/>
      <c r="D7563" s="9"/>
      <c r="E7563" s="9"/>
      <c r="F7563" s="9"/>
      <c r="G7563" s="9"/>
      <c r="H7563" s="9"/>
      <c r="I7563" s="9"/>
      <c r="J7563" s="9"/>
      <c r="K7563" s="9"/>
      <c r="L7563" s="9"/>
      <c r="M7563" s="9"/>
      <c r="N7563" s="9"/>
    </row>
    <row r="7564" spans="1:14" x14ac:dyDescent="0.2">
      <c r="A7564" s="9"/>
      <c r="B7564" s="9"/>
      <c r="C7564" s="9"/>
      <c r="D7564" s="9"/>
      <c r="E7564" s="9"/>
      <c r="F7564" s="9"/>
      <c r="G7564" s="9"/>
      <c r="H7564" s="9"/>
      <c r="I7564" s="9"/>
      <c r="J7564" s="9"/>
      <c r="K7564" s="9"/>
      <c r="L7564" s="9"/>
      <c r="M7564" s="9"/>
      <c r="N7564" s="9"/>
    </row>
    <row r="7565" spans="1:14" x14ac:dyDescent="0.2">
      <c r="A7565" s="9"/>
      <c r="B7565" s="9"/>
      <c r="C7565" s="9"/>
      <c r="D7565" s="9"/>
      <c r="E7565" s="9"/>
      <c r="F7565" s="9"/>
      <c r="G7565" s="9"/>
      <c r="H7565" s="9"/>
      <c r="I7565" s="9"/>
      <c r="J7565" s="9"/>
      <c r="K7565" s="9"/>
      <c r="L7565" s="9"/>
      <c r="M7565" s="9"/>
      <c r="N7565" s="9"/>
    </row>
    <row r="7566" spans="1:14" x14ac:dyDescent="0.2">
      <c r="A7566" s="9"/>
      <c r="B7566" s="9"/>
      <c r="C7566" s="9"/>
      <c r="D7566" s="9"/>
      <c r="E7566" s="9"/>
      <c r="F7566" s="9"/>
      <c r="G7566" s="9"/>
      <c r="H7566" s="9"/>
      <c r="I7566" s="9"/>
      <c r="J7566" s="9"/>
      <c r="K7566" s="9"/>
      <c r="L7566" s="9"/>
      <c r="M7566" s="9"/>
      <c r="N7566" s="9"/>
    </row>
    <row r="7567" spans="1:14" x14ac:dyDescent="0.2">
      <c r="A7567" s="9"/>
      <c r="B7567" s="9"/>
      <c r="C7567" s="9"/>
      <c r="D7567" s="9"/>
      <c r="E7567" s="9"/>
      <c r="F7567" s="9"/>
      <c r="G7567" s="9"/>
      <c r="H7567" s="9"/>
      <c r="I7567" s="9"/>
      <c r="J7567" s="9"/>
      <c r="K7567" s="9"/>
      <c r="L7567" s="9"/>
      <c r="M7567" s="9"/>
      <c r="N7567" s="9"/>
    </row>
    <row r="7568" spans="1:14" x14ac:dyDescent="0.2">
      <c r="A7568" s="9"/>
      <c r="B7568" s="9"/>
      <c r="C7568" s="9"/>
      <c r="D7568" s="9"/>
      <c r="E7568" s="9"/>
      <c r="F7568" s="9"/>
      <c r="G7568" s="9"/>
      <c r="H7568" s="9"/>
      <c r="I7568" s="9"/>
      <c r="J7568" s="9"/>
      <c r="K7568" s="9"/>
      <c r="L7568" s="9"/>
      <c r="M7568" s="9"/>
      <c r="N7568" s="9"/>
    </row>
    <row r="7569" spans="1:14" x14ac:dyDescent="0.2">
      <c r="A7569" s="9"/>
      <c r="B7569" s="9"/>
      <c r="C7569" s="9"/>
      <c r="D7569" s="9"/>
      <c r="E7569" s="9"/>
      <c r="F7569" s="9"/>
      <c r="G7569" s="9"/>
      <c r="H7569" s="9"/>
      <c r="I7569" s="9"/>
      <c r="J7569" s="9"/>
      <c r="K7569" s="9"/>
      <c r="L7569" s="9"/>
      <c r="M7569" s="9"/>
      <c r="N7569" s="9"/>
    </row>
    <row r="7570" spans="1:14" x14ac:dyDescent="0.2">
      <c r="A7570" s="9"/>
      <c r="B7570" s="9"/>
      <c r="C7570" s="9"/>
      <c r="D7570" s="9"/>
      <c r="E7570" s="9"/>
      <c r="F7570" s="9"/>
      <c r="G7570" s="9"/>
      <c r="H7570" s="9"/>
      <c r="I7570" s="9"/>
      <c r="J7570" s="9"/>
      <c r="K7570" s="9"/>
      <c r="L7570" s="9"/>
      <c r="M7570" s="9"/>
      <c r="N7570" s="9"/>
    </row>
    <row r="7571" spans="1:14" x14ac:dyDescent="0.2">
      <c r="A7571" s="9"/>
      <c r="B7571" s="9"/>
      <c r="C7571" s="9"/>
      <c r="D7571" s="9"/>
      <c r="E7571" s="9"/>
      <c r="F7571" s="9"/>
      <c r="G7571" s="9"/>
      <c r="H7571" s="9"/>
      <c r="I7571" s="9"/>
      <c r="J7571" s="9"/>
      <c r="K7571" s="9"/>
      <c r="L7571" s="9"/>
      <c r="M7571" s="9"/>
      <c r="N7571" s="9"/>
    </row>
    <row r="7572" spans="1:14" x14ac:dyDescent="0.2">
      <c r="A7572" s="9"/>
      <c r="B7572" s="9"/>
      <c r="C7572" s="9"/>
      <c r="D7572" s="9"/>
      <c r="E7572" s="9"/>
      <c r="F7572" s="9"/>
      <c r="G7572" s="9"/>
      <c r="H7572" s="9"/>
      <c r="I7572" s="9"/>
      <c r="J7572" s="9"/>
      <c r="K7572" s="9"/>
      <c r="L7572" s="9"/>
      <c r="M7572" s="9"/>
      <c r="N7572" s="9"/>
    </row>
    <row r="7573" spans="1:14" x14ac:dyDescent="0.2">
      <c r="A7573" s="9"/>
      <c r="B7573" s="9"/>
      <c r="C7573" s="9"/>
      <c r="D7573" s="9"/>
      <c r="E7573" s="9"/>
      <c r="F7573" s="9"/>
      <c r="G7573" s="9"/>
      <c r="H7573" s="9"/>
      <c r="I7573" s="9"/>
      <c r="J7573" s="9"/>
      <c r="K7573" s="9"/>
      <c r="L7573" s="9"/>
      <c r="M7573" s="9"/>
      <c r="N7573" s="9"/>
    </row>
    <row r="7574" spans="1:14" x14ac:dyDescent="0.2">
      <c r="A7574" s="9"/>
      <c r="B7574" s="9"/>
      <c r="C7574" s="9"/>
      <c r="D7574" s="9"/>
      <c r="E7574" s="9"/>
      <c r="F7574" s="9"/>
      <c r="G7574" s="9"/>
      <c r="H7574" s="9"/>
      <c r="I7574" s="9"/>
      <c r="J7574" s="9"/>
      <c r="K7574" s="9"/>
      <c r="L7574" s="9"/>
      <c r="M7574" s="9"/>
      <c r="N7574" s="9"/>
    </row>
    <row r="7575" spans="1:14" x14ac:dyDescent="0.2">
      <c r="A7575" s="9"/>
      <c r="B7575" s="9"/>
      <c r="C7575" s="9"/>
      <c r="D7575" s="9"/>
      <c r="E7575" s="9"/>
      <c r="F7575" s="9"/>
      <c r="G7575" s="9"/>
      <c r="H7575" s="9"/>
      <c r="I7575" s="9"/>
      <c r="J7575" s="9"/>
      <c r="K7575" s="9"/>
      <c r="L7575" s="9"/>
      <c r="M7575" s="9"/>
      <c r="N7575" s="9"/>
    </row>
    <row r="7576" spans="1:14" x14ac:dyDescent="0.2">
      <c r="A7576" s="9"/>
      <c r="B7576" s="9"/>
      <c r="C7576" s="9"/>
      <c r="D7576" s="9"/>
      <c r="E7576" s="9"/>
      <c r="F7576" s="9"/>
      <c r="G7576" s="9"/>
      <c r="H7576" s="9"/>
      <c r="I7576" s="9"/>
      <c r="J7576" s="9"/>
      <c r="K7576" s="9"/>
      <c r="L7576" s="9"/>
      <c r="M7576" s="9"/>
      <c r="N7576" s="9"/>
    </row>
    <row r="7577" spans="1:14" x14ac:dyDescent="0.2">
      <c r="A7577" s="9"/>
      <c r="B7577" s="9"/>
      <c r="C7577" s="9"/>
      <c r="D7577" s="9"/>
      <c r="E7577" s="9"/>
      <c r="F7577" s="9"/>
      <c r="G7577" s="9"/>
      <c r="H7577" s="9"/>
      <c r="I7577" s="9"/>
      <c r="J7577" s="9"/>
      <c r="K7577" s="9"/>
      <c r="L7577" s="9"/>
      <c r="M7577" s="9"/>
      <c r="N7577" s="9"/>
    </row>
    <row r="7578" spans="1:14" x14ac:dyDescent="0.2">
      <c r="A7578" s="9"/>
      <c r="B7578" s="9"/>
      <c r="C7578" s="9"/>
      <c r="D7578" s="9"/>
      <c r="E7578" s="9"/>
      <c r="F7578" s="9"/>
      <c r="G7578" s="9"/>
      <c r="H7578" s="9"/>
      <c r="I7578" s="9"/>
      <c r="J7578" s="9"/>
      <c r="K7578" s="9"/>
      <c r="L7578" s="9"/>
      <c r="M7578" s="9"/>
      <c r="N7578" s="9"/>
    </row>
    <row r="7579" spans="1:14" x14ac:dyDescent="0.2">
      <c r="A7579" s="9"/>
      <c r="B7579" s="9"/>
      <c r="C7579" s="9"/>
      <c r="D7579" s="9"/>
      <c r="E7579" s="9"/>
      <c r="F7579" s="9"/>
      <c r="G7579" s="9"/>
      <c r="H7579" s="9"/>
      <c r="I7579" s="9"/>
      <c r="J7579" s="9"/>
      <c r="K7579" s="9"/>
      <c r="L7579" s="9"/>
      <c r="M7579" s="9"/>
      <c r="N7579" s="9"/>
    </row>
    <row r="7580" spans="1:14" x14ac:dyDescent="0.2">
      <c r="A7580" s="9"/>
      <c r="B7580" s="9"/>
      <c r="C7580" s="9"/>
      <c r="D7580" s="9"/>
      <c r="E7580" s="9"/>
      <c r="F7580" s="9"/>
      <c r="G7580" s="9"/>
      <c r="H7580" s="9"/>
      <c r="I7580" s="9"/>
      <c r="J7580" s="9"/>
      <c r="K7580" s="9"/>
      <c r="L7580" s="9"/>
      <c r="M7580" s="9"/>
      <c r="N7580" s="9"/>
    </row>
    <row r="7581" spans="1:14" x14ac:dyDescent="0.2">
      <c r="A7581" s="9"/>
      <c r="B7581" s="9"/>
      <c r="C7581" s="9"/>
      <c r="D7581" s="9"/>
      <c r="E7581" s="9"/>
      <c r="F7581" s="9"/>
      <c r="G7581" s="9"/>
      <c r="H7581" s="9"/>
      <c r="I7581" s="9"/>
      <c r="J7581" s="9"/>
      <c r="K7581" s="9"/>
      <c r="L7581" s="9"/>
      <c r="M7581" s="9"/>
      <c r="N7581" s="9"/>
    </row>
    <row r="7582" spans="1:14" x14ac:dyDescent="0.2">
      <c r="A7582" s="9"/>
      <c r="B7582" s="9"/>
      <c r="C7582" s="9"/>
      <c r="D7582" s="9"/>
      <c r="E7582" s="9"/>
      <c r="F7582" s="9"/>
      <c r="G7582" s="9"/>
      <c r="H7582" s="9"/>
      <c r="I7582" s="9"/>
      <c r="J7582" s="9"/>
      <c r="K7582" s="9"/>
      <c r="L7582" s="9"/>
      <c r="M7582" s="9"/>
      <c r="N7582" s="9"/>
    </row>
    <row r="7583" spans="1:14" x14ac:dyDescent="0.2">
      <c r="A7583" s="9"/>
      <c r="B7583" s="9"/>
      <c r="C7583" s="9"/>
      <c r="D7583" s="9"/>
      <c r="E7583" s="9"/>
      <c r="F7583" s="9"/>
      <c r="G7583" s="9"/>
      <c r="H7583" s="9"/>
      <c r="I7583" s="9"/>
      <c r="J7583" s="9"/>
      <c r="K7583" s="9"/>
      <c r="L7583" s="9"/>
      <c r="M7583" s="9"/>
      <c r="N7583" s="9"/>
    </row>
    <row r="7584" spans="1:14" x14ac:dyDescent="0.2">
      <c r="A7584" s="9"/>
      <c r="B7584" s="9"/>
      <c r="C7584" s="9"/>
      <c r="D7584" s="9"/>
      <c r="E7584" s="9"/>
      <c r="F7584" s="9"/>
      <c r="G7584" s="9"/>
      <c r="H7584" s="9"/>
      <c r="I7584" s="9"/>
      <c r="J7584" s="9"/>
      <c r="K7584" s="9"/>
      <c r="L7584" s="9"/>
      <c r="M7584" s="9"/>
      <c r="N7584" s="9"/>
    </row>
    <row r="7585" spans="1:14" x14ac:dyDescent="0.2">
      <c r="A7585" s="9"/>
      <c r="B7585" s="9"/>
      <c r="C7585" s="9"/>
      <c r="D7585" s="9"/>
      <c r="E7585" s="9"/>
      <c r="F7585" s="9"/>
      <c r="G7585" s="9"/>
      <c r="H7585" s="9"/>
      <c r="I7585" s="9"/>
      <c r="J7585" s="9"/>
      <c r="K7585" s="9"/>
      <c r="L7585" s="9"/>
      <c r="M7585" s="9"/>
      <c r="N7585" s="9"/>
    </row>
    <row r="7586" spans="1:14" x14ac:dyDescent="0.2">
      <c r="A7586" s="9"/>
      <c r="B7586" s="9"/>
      <c r="C7586" s="9"/>
      <c r="D7586" s="9"/>
      <c r="E7586" s="9"/>
      <c r="F7586" s="9"/>
      <c r="G7586" s="9"/>
      <c r="H7586" s="9"/>
      <c r="I7586" s="9"/>
      <c r="J7586" s="9"/>
      <c r="K7586" s="9"/>
      <c r="L7586" s="9"/>
      <c r="M7586" s="9"/>
      <c r="N7586" s="9"/>
    </row>
    <row r="7587" spans="1:14" x14ac:dyDescent="0.2">
      <c r="A7587" s="9"/>
      <c r="B7587" s="9"/>
      <c r="C7587" s="9"/>
      <c r="D7587" s="9"/>
      <c r="E7587" s="9"/>
      <c r="F7587" s="9"/>
      <c r="G7587" s="9"/>
      <c r="H7587" s="9"/>
      <c r="I7587" s="9"/>
      <c r="J7587" s="9"/>
      <c r="K7587" s="9"/>
      <c r="L7587" s="9"/>
      <c r="M7587" s="9"/>
      <c r="N7587" s="9"/>
    </row>
    <row r="7588" spans="1:14" x14ac:dyDescent="0.2">
      <c r="A7588" s="9"/>
      <c r="B7588" s="9"/>
      <c r="C7588" s="9"/>
      <c r="D7588" s="9"/>
      <c r="E7588" s="9"/>
      <c r="F7588" s="9"/>
      <c r="G7588" s="9"/>
      <c r="H7588" s="9"/>
      <c r="I7588" s="9"/>
      <c r="J7588" s="9"/>
      <c r="K7588" s="9"/>
      <c r="L7588" s="9"/>
      <c r="M7588" s="9"/>
      <c r="N7588" s="9"/>
    </row>
    <row r="7589" spans="1:14" x14ac:dyDescent="0.2">
      <c r="A7589" s="9"/>
      <c r="B7589" s="9"/>
      <c r="C7589" s="9"/>
      <c r="D7589" s="9"/>
      <c r="E7589" s="9"/>
      <c r="F7589" s="9"/>
      <c r="G7589" s="9"/>
      <c r="H7589" s="9"/>
      <c r="I7589" s="9"/>
      <c r="J7589" s="9"/>
      <c r="K7589" s="9"/>
      <c r="L7589" s="9"/>
      <c r="M7589" s="9"/>
      <c r="N7589" s="9"/>
    </row>
    <row r="7590" spans="1:14" x14ac:dyDescent="0.2">
      <c r="A7590" s="9"/>
      <c r="B7590" s="9"/>
      <c r="C7590" s="9"/>
      <c r="D7590" s="9"/>
      <c r="E7590" s="9"/>
      <c r="F7590" s="9"/>
      <c r="G7590" s="9"/>
      <c r="H7590" s="9"/>
      <c r="I7590" s="9"/>
      <c r="J7590" s="9"/>
      <c r="K7590" s="9"/>
      <c r="L7590" s="9"/>
      <c r="M7590" s="9"/>
      <c r="N7590" s="9"/>
    </row>
    <row r="7591" spans="1:14" x14ac:dyDescent="0.2">
      <c r="A7591" s="9"/>
      <c r="B7591" s="9"/>
      <c r="C7591" s="9"/>
      <c r="D7591" s="9"/>
      <c r="E7591" s="9"/>
      <c r="F7591" s="9"/>
      <c r="G7591" s="9"/>
      <c r="H7591" s="9"/>
      <c r="I7591" s="9"/>
      <c r="J7591" s="9"/>
      <c r="K7591" s="9"/>
      <c r="L7591" s="9"/>
      <c r="M7591" s="9"/>
      <c r="N7591" s="9"/>
    </row>
    <row r="7592" spans="1:14" x14ac:dyDescent="0.2">
      <c r="A7592" s="9"/>
      <c r="B7592" s="9"/>
      <c r="C7592" s="9"/>
      <c r="D7592" s="9"/>
      <c r="E7592" s="9"/>
      <c r="F7592" s="9"/>
      <c r="G7592" s="9"/>
      <c r="H7592" s="9"/>
      <c r="I7592" s="9"/>
      <c r="J7592" s="9"/>
      <c r="K7592" s="9"/>
      <c r="L7592" s="9"/>
      <c r="M7592" s="9"/>
      <c r="N7592" s="9"/>
    </row>
    <row r="7593" spans="1:14" x14ac:dyDescent="0.2">
      <c r="A7593" s="9"/>
      <c r="B7593" s="9"/>
      <c r="C7593" s="9"/>
      <c r="D7593" s="9"/>
      <c r="E7593" s="9"/>
      <c r="F7593" s="9"/>
      <c r="G7593" s="9"/>
      <c r="H7593" s="9"/>
      <c r="I7593" s="9"/>
      <c r="J7593" s="9"/>
      <c r="K7593" s="9"/>
      <c r="L7593" s="9"/>
      <c r="M7593" s="9"/>
      <c r="N7593" s="9"/>
    </row>
    <row r="7594" spans="1:14" x14ac:dyDescent="0.2">
      <c r="A7594" s="9"/>
      <c r="B7594" s="9"/>
      <c r="C7594" s="9"/>
      <c r="D7594" s="9"/>
      <c r="E7594" s="9"/>
      <c r="F7594" s="9"/>
      <c r="G7594" s="9"/>
      <c r="H7594" s="9"/>
      <c r="I7594" s="9"/>
      <c r="J7594" s="9"/>
      <c r="K7594" s="9"/>
      <c r="L7594" s="9"/>
      <c r="M7594" s="9"/>
      <c r="N7594" s="9"/>
    </row>
    <row r="7595" spans="1:14" x14ac:dyDescent="0.2">
      <c r="A7595" s="9"/>
      <c r="B7595" s="9"/>
      <c r="C7595" s="9"/>
      <c r="D7595" s="9"/>
      <c r="E7595" s="9"/>
      <c r="F7595" s="9"/>
      <c r="G7595" s="9"/>
      <c r="H7595" s="9"/>
      <c r="I7595" s="9"/>
      <c r="J7595" s="9"/>
      <c r="K7595" s="9"/>
      <c r="L7595" s="9"/>
      <c r="M7595" s="9"/>
      <c r="N7595" s="9"/>
    </row>
    <row r="7596" spans="1:14" x14ac:dyDescent="0.2">
      <c r="A7596" s="9"/>
      <c r="B7596" s="9"/>
      <c r="C7596" s="9"/>
      <c r="D7596" s="9"/>
      <c r="E7596" s="9"/>
      <c r="F7596" s="9"/>
      <c r="G7596" s="9"/>
      <c r="H7596" s="9"/>
      <c r="I7596" s="9"/>
      <c r="J7596" s="9"/>
      <c r="K7596" s="9"/>
      <c r="L7596" s="9"/>
      <c r="M7596" s="9"/>
      <c r="N7596" s="9"/>
    </row>
    <row r="7597" spans="1:14" x14ac:dyDescent="0.2">
      <c r="A7597" s="9"/>
      <c r="B7597" s="9"/>
      <c r="C7597" s="9"/>
      <c r="D7597" s="9"/>
      <c r="E7597" s="9"/>
      <c r="F7597" s="9"/>
      <c r="G7597" s="9"/>
      <c r="H7597" s="9"/>
      <c r="I7597" s="9"/>
      <c r="J7597" s="9"/>
      <c r="K7597" s="9"/>
      <c r="L7597" s="9"/>
      <c r="M7597" s="9"/>
      <c r="N7597" s="9"/>
    </row>
    <row r="7598" spans="1:14" x14ac:dyDescent="0.2">
      <c r="A7598" s="9"/>
      <c r="B7598" s="9"/>
      <c r="C7598" s="9"/>
      <c r="D7598" s="9"/>
      <c r="E7598" s="9"/>
      <c r="F7598" s="9"/>
      <c r="G7598" s="9"/>
      <c r="H7598" s="9"/>
      <c r="I7598" s="9"/>
      <c r="J7598" s="9"/>
      <c r="K7598" s="9"/>
      <c r="L7598" s="9"/>
      <c r="M7598" s="9"/>
      <c r="N7598" s="9"/>
    </row>
    <row r="7599" spans="1:14" x14ac:dyDescent="0.2">
      <c r="A7599" s="9"/>
      <c r="B7599" s="9"/>
      <c r="C7599" s="9"/>
      <c r="D7599" s="9"/>
      <c r="E7599" s="9"/>
      <c r="F7599" s="9"/>
      <c r="G7599" s="9"/>
      <c r="H7599" s="9"/>
      <c r="I7599" s="9"/>
      <c r="J7599" s="9"/>
      <c r="K7599" s="9"/>
      <c r="L7599" s="9"/>
      <c r="M7599" s="9"/>
      <c r="N7599" s="9"/>
    </row>
    <row r="7600" spans="1:14" x14ac:dyDescent="0.2">
      <c r="A7600" s="9"/>
      <c r="B7600" s="9"/>
      <c r="C7600" s="9"/>
      <c r="D7600" s="9"/>
      <c r="E7600" s="9"/>
      <c r="F7600" s="9"/>
      <c r="G7600" s="9"/>
      <c r="H7600" s="9"/>
      <c r="I7600" s="9"/>
      <c r="J7600" s="9"/>
      <c r="K7600" s="9"/>
      <c r="L7600" s="9"/>
      <c r="M7600" s="9"/>
      <c r="N7600" s="9"/>
    </row>
    <row r="7601" spans="1:14" x14ac:dyDescent="0.2">
      <c r="A7601" s="9"/>
      <c r="B7601" s="9"/>
      <c r="C7601" s="9"/>
      <c r="D7601" s="9"/>
      <c r="E7601" s="9"/>
      <c r="F7601" s="9"/>
      <c r="G7601" s="9"/>
      <c r="H7601" s="9"/>
      <c r="I7601" s="9"/>
      <c r="J7601" s="9"/>
      <c r="K7601" s="9"/>
      <c r="L7601" s="9"/>
      <c r="M7601" s="9"/>
      <c r="N7601" s="9"/>
    </row>
    <row r="7602" spans="1:14" x14ac:dyDescent="0.2">
      <c r="A7602" s="9"/>
      <c r="B7602" s="9"/>
      <c r="C7602" s="9"/>
      <c r="D7602" s="9"/>
      <c r="E7602" s="9"/>
      <c r="F7602" s="9"/>
      <c r="G7602" s="9"/>
      <c r="H7602" s="9"/>
      <c r="I7602" s="9"/>
      <c r="J7602" s="9"/>
      <c r="K7602" s="9"/>
      <c r="L7602" s="9"/>
      <c r="M7602" s="9"/>
      <c r="N7602" s="9"/>
    </row>
    <row r="7603" spans="1:14" x14ac:dyDescent="0.2">
      <c r="A7603" s="9"/>
      <c r="B7603" s="9"/>
      <c r="C7603" s="9"/>
      <c r="D7603" s="9"/>
      <c r="E7603" s="9"/>
      <c r="F7603" s="9"/>
      <c r="G7603" s="9"/>
      <c r="H7603" s="9"/>
      <c r="I7603" s="9"/>
      <c r="J7603" s="9"/>
      <c r="K7603" s="9"/>
      <c r="L7603" s="9"/>
      <c r="M7603" s="9"/>
      <c r="N7603" s="9"/>
    </row>
    <row r="7604" spans="1:14" x14ac:dyDescent="0.2">
      <c r="A7604" s="9"/>
      <c r="B7604" s="9"/>
      <c r="C7604" s="9"/>
      <c r="D7604" s="9"/>
      <c r="E7604" s="9"/>
      <c r="F7604" s="9"/>
      <c r="G7604" s="9"/>
      <c r="H7604" s="9"/>
      <c r="I7604" s="9"/>
      <c r="J7604" s="9"/>
      <c r="K7604" s="9"/>
      <c r="L7604" s="9"/>
      <c r="M7604" s="9"/>
      <c r="N7604" s="9"/>
    </row>
    <row r="7605" spans="1:14" x14ac:dyDescent="0.2">
      <c r="A7605" s="9"/>
      <c r="B7605" s="9"/>
      <c r="C7605" s="9"/>
      <c r="D7605" s="9"/>
      <c r="E7605" s="9"/>
      <c r="F7605" s="9"/>
      <c r="G7605" s="9"/>
      <c r="H7605" s="9"/>
      <c r="I7605" s="9"/>
      <c r="J7605" s="9"/>
      <c r="K7605" s="9"/>
      <c r="L7605" s="9"/>
      <c r="M7605" s="9"/>
      <c r="N7605" s="9"/>
    </row>
    <row r="7606" spans="1:14" x14ac:dyDescent="0.2">
      <c r="A7606" s="9"/>
      <c r="B7606" s="9"/>
      <c r="C7606" s="9"/>
      <c r="D7606" s="9"/>
      <c r="E7606" s="9"/>
      <c r="F7606" s="9"/>
      <c r="G7606" s="9"/>
      <c r="H7606" s="9"/>
      <c r="I7606" s="9"/>
      <c r="J7606" s="9"/>
      <c r="K7606" s="9"/>
      <c r="L7606" s="9"/>
      <c r="M7606" s="9"/>
      <c r="N7606" s="9"/>
    </row>
    <row r="7607" spans="1:14" x14ac:dyDescent="0.2">
      <c r="A7607" s="9"/>
      <c r="B7607" s="9"/>
      <c r="C7607" s="9"/>
      <c r="D7607" s="9"/>
      <c r="E7607" s="9"/>
      <c r="F7607" s="9"/>
      <c r="G7607" s="9"/>
      <c r="H7607" s="9"/>
      <c r="I7607" s="9"/>
      <c r="J7607" s="9"/>
      <c r="K7607" s="9"/>
      <c r="L7607" s="9"/>
      <c r="M7607" s="9"/>
      <c r="N7607" s="9"/>
    </row>
    <row r="7608" spans="1:14" x14ac:dyDescent="0.2">
      <c r="A7608" s="9"/>
      <c r="B7608" s="9"/>
      <c r="C7608" s="9"/>
      <c r="D7608" s="9"/>
      <c r="E7608" s="9"/>
      <c r="F7608" s="9"/>
      <c r="G7608" s="9"/>
      <c r="H7608" s="9"/>
      <c r="I7608" s="9"/>
      <c r="J7608" s="9"/>
      <c r="K7608" s="9"/>
      <c r="L7608" s="9"/>
      <c r="M7608" s="9"/>
      <c r="N7608" s="9"/>
    </row>
    <row r="7609" spans="1:14" x14ac:dyDescent="0.2">
      <c r="A7609" s="9"/>
      <c r="B7609" s="9"/>
      <c r="C7609" s="9"/>
      <c r="D7609" s="9"/>
      <c r="E7609" s="9"/>
      <c r="F7609" s="9"/>
      <c r="G7609" s="9"/>
      <c r="H7609" s="9"/>
      <c r="I7609" s="9"/>
      <c r="J7609" s="9"/>
      <c r="K7609" s="9"/>
      <c r="L7609" s="9"/>
      <c r="M7609" s="9"/>
      <c r="N7609" s="9"/>
    </row>
    <row r="7610" spans="1:14" x14ac:dyDescent="0.2">
      <c r="A7610" s="9"/>
      <c r="B7610" s="9"/>
      <c r="C7610" s="9"/>
      <c r="D7610" s="9"/>
      <c r="E7610" s="9"/>
      <c r="F7610" s="9"/>
      <c r="G7610" s="9"/>
      <c r="H7610" s="9"/>
      <c r="I7610" s="9"/>
      <c r="J7610" s="9"/>
      <c r="K7610" s="9"/>
      <c r="L7610" s="9"/>
      <c r="M7610" s="9"/>
      <c r="N7610" s="9"/>
    </row>
    <row r="7611" spans="1:14" x14ac:dyDescent="0.2">
      <c r="A7611" s="9"/>
      <c r="B7611" s="9"/>
      <c r="C7611" s="9"/>
      <c r="D7611" s="9"/>
      <c r="E7611" s="9"/>
      <c r="F7611" s="9"/>
      <c r="G7611" s="9"/>
      <c r="H7611" s="9"/>
      <c r="I7611" s="9"/>
      <c r="J7611" s="9"/>
      <c r="K7611" s="9"/>
      <c r="L7611" s="9"/>
      <c r="M7611" s="9"/>
      <c r="N7611" s="9"/>
    </row>
    <row r="7612" spans="1:14" x14ac:dyDescent="0.2">
      <c r="A7612" s="9"/>
      <c r="B7612" s="9"/>
      <c r="C7612" s="9"/>
      <c r="D7612" s="9"/>
      <c r="E7612" s="9"/>
      <c r="F7612" s="9"/>
      <c r="G7612" s="9"/>
      <c r="H7612" s="9"/>
      <c r="I7612" s="9"/>
      <c r="J7612" s="9"/>
      <c r="K7612" s="9"/>
      <c r="L7612" s="9"/>
      <c r="M7612" s="9"/>
      <c r="N7612" s="9"/>
    </row>
    <row r="7613" spans="1:14" x14ac:dyDescent="0.2">
      <c r="A7613" s="9"/>
      <c r="B7613" s="9"/>
      <c r="C7613" s="9"/>
      <c r="D7613" s="9"/>
      <c r="E7613" s="9"/>
      <c r="F7613" s="9"/>
      <c r="G7613" s="9"/>
      <c r="H7613" s="9"/>
      <c r="I7613" s="9"/>
      <c r="J7613" s="9"/>
      <c r="K7613" s="9"/>
      <c r="L7613" s="9"/>
      <c r="M7613" s="9"/>
      <c r="N7613" s="9"/>
    </row>
    <row r="7614" spans="1:14" x14ac:dyDescent="0.2">
      <c r="A7614" s="9"/>
      <c r="B7614" s="9"/>
      <c r="C7614" s="9"/>
      <c r="D7614" s="9"/>
      <c r="E7614" s="9"/>
      <c r="F7614" s="9"/>
      <c r="G7614" s="9"/>
      <c r="H7614" s="9"/>
      <c r="I7614" s="9"/>
      <c r="J7614" s="9"/>
      <c r="K7614" s="9"/>
      <c r="L7614" s="9"/>
      <c r="M7614" s="9"/>
      <c r="N7614" s="9"/>
    </row>
    <row r="7615" spans="1:14" x14ac:dyDescent="0.2">
      <c r="A7615" s="9"/>
      <c r="B7615" s="9"/>
      <c r="C7615" s="9"/>
      <c r="D7615" s="9"/>
      <c r="E7615" s="9"/>
      <c r="F7615" s="9"/>
      <c r="G7615" s="9"/>
      <c r="H7615" s="9"/>
      <c r="I7615" s="9"/>
      <c r="J7615" s="9"/>
      <c r="K7615" s="9"/>
      <c r="L7615" s="9"/>
      <c r="M7615" s="9"/>
      <c r="N7615" s="9"/>
    </row>
    <row r="7616" spans="1:14" x14ac:dyDescent="0.2">
      <c r="A7616" s="9"/>
      <c r="B7616" s="9"/>
      <c r="C7616" s="9"/>
      <c r="D7616" s="9"/>
      <c r="E7616" s="9"/>
      <c r="F7616" s="9"/>
      <c r="G7616" s="9"/>
      <c r="H7616" s="9"/>
      <c r="I7616" s="9"/>
      <c r="J7616" s="9"/>
      <c r="K7616" s="9"/>
      <c r="L7616" s="9"/>
      <c r="M7616" s="9"/>
      <c r="N7616" s="9"/>
    </row>
    <row r="7617" spans="1:14" x14ac:dyDescent="0.2">
      <c r="A7617" s="9"/>
      <c r="B7617" s="9"/>
      <c r="C7617" s="9"/>
      <c r="D7617" s="9"/>
      <c r="E7617" s="9"/>
      <c r="F7617" s="9"/>
      <c r="G7617" s="9"/>
      <c r="H7617" s="9"/>
      <c r="I7617" s="9"/>
      <c r="J7617" s="9"/>
      <c r="K7617" s="9"/>
      <c r="L7617" s="9"/>
      <c r="M7617" s="9"/>
      <c r="N7617" s="9"/>
    </row>
    <row r="7618" spans="1:14" x14ac:dyDescent="0.2">
      <c r="A7618" s="9"/>
      <c r="B7618" s="9"/>
      <c r="C7618" s="9"/>
      <c r="D7618" s="9"/>
      <c r="E7618" s="9"/>
      <c r="F7618" s="9"/>
      <c r="G7618" s="9"/>
      <c r="H7618" s="9"/>
      <c r="I7618" s="9"/>
      <c r="J7618" s="9"/>
      <c r="K7618" s="9"/>
      <c r="L7618" s="9"/>
      <c r="M7618" s="9"/>
      <c r="N7618" s="9"/>
    </row>
    <row r="7619" spans="1:14" x14ac:dyDescent="0.2">
      <c r="A7619" s="9"/>
      <c r="B7619" s="9"/>
      <c r="C7619" s="9"/>
      <c r="D7619" s="9"/>
      <c r="E7619" s="9"/>
      <c r="F7619" s="9"/>
      <c r="G7619" s="9"/>
      <c r="H7619" s="9"/>
      <c r="I7619" s="9"/>
      <c r="J7619" s="9"/>
      <c r="K7619" s="9"/>
      <c r="L7619" s="9"/>
      <c r="M7619" s="9"/>
      <c r="N7619" s="9"/>
    </row>
    <row r="7620" spans="1:14" x14ac:dyDescent="0.2">
      <c r="A7620" s="9"/>
      <c r="B7620" s="9"/>
      <c r="C7620" s="9"/>
      <c r="D7620" s="9"/>
      <c r="E7620" s="9"/>
      <c r="F7620" s="9"/>
      <c r="G7620" s="9"/>
      <c r="H7620" s="9"/>
      <c r="I7620" s="9"/>
      <c r="J7620" s="9"/>
      <c r="K7620" s="9"/>
      <c r="L7620" s="9"/>
      <c r="M7620" s="9"/>
      <c r="N7620" s="9"/>
    </row>
    <row r="7621" spans="1:14" x14ac:dyDescent="0.2">
      <c r="A7621" s="9"/>
      <c r="B7621" s="9"/>
      <c r="C7621" s="9"/>
      <c r="D7621" s="9"/>
      <c r="E7621" s="9"/>
      <c r="F7621" s="9"/>
      <c r="G7621" s="9"/>
      <c r="H7621" s="9"/>
      <c r="I7621" s="9"/>
      <c r="J7621" s="9"/>
      <c r="K7621" s="9"/>
      <c r="L7621" s="9"/>
      <c r="M7621" s="9"/>
      <c r="N7621" s="9"/>
    </row>
    <row r="7622" spans="1:14" x14ac:dyDescent="0.2">
      <c r="A7622" s="9"/>
      <c r="B7622" s="9"/>
      <c r="C7622" s="9"/>
      <c r="D7622" s="9"/>
      <c r="E7622" s="9"/>
      <c r="F7622" s="9"/>
      <c r="G7622" s="9"/>
      <c r="H7622" s="9"/>
      <c r="I7622" s="9"/>
      <c r="J7622" s="9"/>
      <c r="K7622" s="9"/>
      <c r="L7622" s="9"/>
      <c r="M7622" s="9"/>
      <c r="N7622" s="9"/>
    </row>
    <row r="7623" spans="1:14" x14ac:dyDescent="0.2">
      <c r="A7623" s="9"/>
      <c r="B7623" s="9"/>
      <c r="C7623" s="9"/>
      <c r="D7623" s="9"/>
      <c r="E7623" s="9"/>
      <c r="F7623" s="9"/>
      <c r="G7623" s="9"/>
      <c r="H7623" s="9"/>
      <c r="I7623" s="9"/>
      <c r="J7623" s="9"/>
      <c r="K7623" s="9"/>
      <c r="L7623" s="9"/>
      <c r="M7623" s="9"/>
      <c r="N7623" s="9"/>
    </row>
    <row r="7624" spans="1:14" x14ac:dyDescent="0.2">
      <c r="A7624" s="9"/>
      <c r="B7624" s="9"/>
      <c r="C7624" s="9"/>
      <c r="D7624" s="9"/>
      <c r="E7624" s="9"/>
      <c r="F7624" s="9"/>
      <c r="G7624" s="9"/>
      <c r="H7624" s="9"/>
      <c r="I7624" s="9"/>
      <c r="J7624" s="9"/>
      <c r="K7624" s="9"/>
      <c r="L7624" s="9"/>
      <c r="M7624" s="9"/>
      <c r="N7624" s="9"/>
    </row>
    <row r="7625" spans="1:14" x14ac:dyDescent="0.2">
      <c r="A7625" s="9"/>
      <c r="B7625" s="9"/>
      <c r="C7625" s="9"/>
      <c r="D7625" s="9"/>
      <c r="E7625" s="9"/>
      <c r="F7625" s="9"/>
      <c r="G7625" s="9"/>
      <c r="H7625" s="9"/>
      <c r="I7625" s="9"/>
      <c r="J7625" s="9"/>
      <c r="K7625" s="9"/>
      <c r="L7625" s="9"/>
      <c r="M7625" s="9"/>
      <c r="N7625" s="9"/>
    </row>
    <row r="7626" spans="1:14" x14ac:dyDescent="0.2">
      <c r="A7626" s="9"/>
      <c r="B7626" s="9"/>
      <c r="C7626" s="9"/>
      <c r="D7626" s="9"/>
      <c r="E7626" s="9"/>
      <c r="F7626" s="9"/>
      <c r="G7626" s="9"/>
      <c r="H7626" s="9"/>
      <c r="I7626" s="9"/>
      <c r="J7626" s="9"/>
      <c r="K7626" s="9"/>
      <c r="L7626" s="9"/>
      <c r="M7626" s="9"/>
      <c r="N7626" s="9"/>
    </row>
    <row r="7627" spans="1:14" x14ac:dyDescent="0.2">
      <c r="A7627" s="9"/>
      <c r="B7627" s="9"/>
      <c r="C7627" s="9"/>
      <c r="D7627" s="9"/>
      <c r="E7627" s="9"/>
      <c r="F7627" s="9"/>
      <c r="G7627" s="9"/>
      <c r="H7627" s="9"/>
      <c r="I7627" s="9"/>
      <c r="J7627" s="9"/>
      <c r="K7627" s="9"/>
      <c r="L7627" s="9"/>
      <c r="M7627" s="9"/>
      <c r="N7627" s="9"/>
    </row>
    <row r="7628" spans="1:14" x14ac:dyDescent="0.2">
      <c r="A7628" s="9"/>
      <c r="B7628" s="9"/>
      <c r="C7628" s="9"/>
      <c r="D7628" s="9"/>
      <c r="E7628" s="9"/>
      <c r="F7628" s="9"/>
      <c r="G7628" s="9"/>
      <c r="H7628" s="9"/>
      <c r="I7628" s="9"/>
      <c r="J7628" s="9"/>
      <c r="K7628" s="9"/>
      <c r="L7628" s="9"/>
      <c r="M7628" s="9"/>
      <c r="N7628" s="9"/>
    </row>
    <row r="7629" spans="1:14" x14ac:dyDescent="0.2">
      <c r="A7629" s="9"/>
      <c r="B7629" s="9"/>
      <c r="C7629" s="9"/>
      <c r="D7629" s="9"/>
      <c r="E7629" s="9"/>
      <c r="F7629" s="9"/>
      <c r="G7629" s="9"/>
      <c r="H7629" s="9"/>
      <c r="I7629" s="9"/>
      <c r="J7629" s="9"/>
      <c r="K7629" s="9"/>
      <c r="L7629" s="9"/>
      <c r="M7629" s="9"/>
      <c r="N7629" s="9"/>
    </row>
    <row r="7630" spans="1:14" x14ac:dyDescent="0.2">
      <c r="A7630" s="9"/>
      <c r="B7630" s="9"/>
      <c r="C7630" s="9"/>
      <c r="D7630" s="9"/>
      <c r="E7630" s="9"/>
      <c r="F7630" s="9"/>
      <c r="G7630" s="9"/>
      <c r="H7630" s="9"/>
      <c r="I7630" s="9"/>
      <c r="J7630" s="9"/>
      <c r="K7630" s="9"/>
      <c r="L7630" s="9"/>
      <c r="M7630" s="9"/>
      <c r="N7630" s="9"/>
    </row>
    <row r="7631" spans="1:14" x14ac:dyDescent="0.2">
      <c r="A7631" s="9"/>
      <c r="B7631" s="9"/>
      <c r="C7631" s="9"/>
      <c r="D7631" s="9"/>
      <c r="E7631" s="9"/>
      <c r="F7631" s="9"/>
      <c r="G7631" s="9"/>
      <c r="H7631" s="9"/>
      <c r="I7631" s="9"/>
      <c r="J7631" s="9"/>
      <c r="K7631" s="9"/>
      <c r="L7631" s="9"/>
      <c r="M7631" s="9"/>
      <c r="N7631" s="9"/>
    </row>
    <row r="7632" spans="1:14" x14ac:dyDescent="0.2">
      <c r="A7632" s="9"/>
      <c r="B7632" s="9"/>
      <c r="C7632" s="9"/>
      <c r="D7632" s="9"/>
      <c r="E7632" s="9"/>
      <c r="F7632" s="9"/>
      <c r="G7632" s="9"/>
      <c r="H7632" s="9"/>
      <c r="I7632" s="9"/>
      <c r="J7632" s="9"/>
      <c r="K7632" s="9"/>
      <c r="L7632" s="9"/>
      <c r="M7632" s="9"/>
      <c r="N7632" s="9"/>
    </row>
    <row r="7633" spans="1:14" x14ac:dyDescent="0.2">
      <c r="A7633" s="9"/>
      <c r="B7633" s="9"/>
      <c r="C7633" s="9"/>
      <c r="D7633" s="9"/>
      <c r="E7633" s="9"/>
      <c r="F7633" s="9"/>
      <c r="G7633" s="9"/>
      <c r="H7633" s="9"/>
      <c r="I7633" s="9"/>
      <c r="J7633" s="9"/>
      <c r="K7633" s="9"/>
      <c r="L7633" s="9"/>
      <c r="M7633" s="9"/>
      <c r="N7633" s="9"/>
    </row>
    <row r="7634" spans="1:14" x14ac:dyDescent="0.2">
      <c r="A7634" s="9"/>
      <c r="B7634" s="9"/>
      <c r="C7634" s="9"/>
      <c r="D7634" s="9"/>
      <c r="E7634" s="9"/>
      <c r="F7634" s="9"/>
      <c r="G7634" s="9"/>
      <c r="H7634" s="9"/>
      <c r="I7634" s="9"/>
      <c r="J7634" s="9"/>
      <c r="K7634" s="9"/>
      <c r="L7634" s="9"/>
      <c r="M7634" s="9"/>
      <c r="N7634" s="9"/>
    </row>
    <row r="7635" spans="1:14" x14ac:dyDescent="0.2">
      <c r="A7635" s="9"/>
      <c r="B7635" s="9"/>
      <c r="C7635" s="9"/>
      <c r="D7635" s="9"/>
      <c r="E7635" s="9"/>
      <c r="F7635" s="9"/>
      <c r="G7635" s="9"/>
      <c r="H7635" s="9"/>
      <c r="I7635" s="9"/>
      <c r="J7635" s="9"/>
      <c r="K7635" s="9"/>
      <c r="L7635" s="9"/>
      <c r="M7635" s="9"/>
      <c r="N7635" s="9"/>
    </row>
    <row r="7636" spans="1:14" x14ac:dyDescent="0.2">
      <c r="A7636" s="9"/>
      <c r="B7636" s="9"/>
      <c r="C7636" s="9"/>
      <c r="D7636" s="9"/>
      <c r="E7636" s="9"/>
      <c r="F7636" s="9"/>
      <c r="G7636" s="9"/>
      <c r="H7636" s="9"/>
      <c r="I7636" s="9"/>
      <c r="J7636" s="9"/>
      <c r="K7636" s="9"/>
      <c r="L7636" s="9"/>
      <c r="M7636" s="9"/>
      <c r="N7636" s="9"/>
    </row>
    <row r="7637" spans="1:14" x14ac:dyDescent="0.2">
      <c r="A7637" s="9"/>
      <c r="B7637" s="9"/>
      <c r="C7637" s="9"/>
      <c r="D7637" s="9"/>
      <c r="E7637" s="9"/>
      <c r="F7637" s="9"/>
      <c r="G7637" s="9"/>
      <c r="H7637" s="9"/>
      <c r="I7637" s="9"/>
      <c r="J7637" s="9"/>
      <c r="K7637" s="9"/>
      <c r="L7637" s="9"/>
      <c r="M7637" s="9"/>
      <c r="N7637" s="9"/>
    </row>
    <row r="7638" spans="1:14" x14ac:dyDescent="0.2">
      <c r="A7638" s="9"/>
      <c r="B7638" s="9"/>
      <c r="C7638" s="9"/>
      <c r="D7638" s="9"/>
      <c r="E7638" s="9"/>
      <c r="F7638" s="9"/>
      <c r="G7638" s="9"/>
      <c r="H7638" s="9"/>
      <c r="I7638" s="9"/>
      <c r="J7638" s="9"/>
      <c r="K7638" s="9"/>
      <c r="L7638" s="9"/>
      <c r="M7638" s="9"/>
      <c r="N7638" s="9"/>
    </row>
    <row r="7639" spans="1:14" x14ac:dyDescent="0.2">
      <c r="A7639" s="9"/>
      <c r="B7639" s="9"/>
      <c r="C7639" s="9"/>
      <c r="D7639" s="9"/>
      <c r="E7639" s="9"/>
      <c r="F7639" s="9"/>
      <c r="G7639" s="9"/>
      <c r="H7639" s="9"/>
      <c r="I7639" s="9"/>
      <c r="J7639" s="9"/>
      <c r="K7639" s="9"/>
      <c r="L7639" s="9"/>
      <c r="M7639" s="9"/>
      <c r="N7639" s="9"/>
    </row>
    <row r="7640" spans="1:14" x14ac:dyDescent="0.2">
      <c r="A7640" s="9"/>
      <c r="B7640" s="9"/>
      <c r="C7640" s="9"/>
      <c r="D7640" s="9"/>
      <c r="E7640" s="9"/>
      <c r="F7640" s="9"/>
      <c r="G7640" s="9"/>
      <c r="H7640" s="9"/>
      <c r="I7640" s="9"/>
      <c r="J7640" s="9"/>
      <c r="K7640" s="9"/>
      <c r="L7640" s="9"/>
      <c r="M7640" s="9"/>
      <c r="N7640" s="9"/>
    </row>
    <row r="7641" spans="1:14" x14ac:dyDescent="0.2">
      <c r="A7641" s="9"/>
      <c r="B7641" s="9"/>
      <c r="C7641" s="9"/>
      <c r="D7641" s="9"/>
      <c r="E7641" s="9"/>
      <c r="F7641" s="9"/>
      <c r="G7641" s="9"/>
      <c r="H7641" s="9"/>
      <c r="I7641" s="9"/>
      <c r="J7641" s="9"/>
      <c r="K7641" s="9"/>
      <c r="L7641" s="9"/>
      <c r="M7641" s="9"/>
      <c r="N7641" s="9"/>
    </row>
    <row r="7642" spans="1:14" x14ac:dyDescent="0.2">
      <c r="A7642" s="9"/>
      <c r="B7642" s="9"/>
      <c r="C7642" s="9"/>
      <c r="D7642" s="9"/>
      <c r="E7642" s="9"/>
      <c r="F7642" s="9"/>
      <c r="G7642" s="9"/>
      <c r="H7642" s="9"/>
      <c r="I7642" s="9"/>
      <c r="J7642" s="9"/>
      <c r="K7642" s="9"/>
      <c r="L7642" s="9"/>
      <c r="M7642" s="9"/>
      <c r="N7642" s="9"/>
    </row>
    <row r="7643" spans="1:14" x14ac:dyDescent="0.2">
      <c r="A7643" s="9"/>
      <c r="B7643" s="9"/>
      <c r="C7643" s="9"/>
      <c r="D7643" s="9"/>
      <c r="E7643" s="9"/>
      <c r="F7643" s="9"/>
      <c r="G7643" s="9"/>
      <c r="H7643" s="9"/>
      <c r="I7643" s="9"/>
      <c r="J7643" s="9"/>
      <c r="K7643" s="9"/>
      <c r="L7643" s="9"/>
      <c r="M7643" s="9"/>
      <c r="N7643" s="9"/>
    </row>
    <row r="7644" spans="1:14" x14ac:dyDescent="0.2">
      <c r="A7644" s="9"/>
      <c r="B7644" s="9"/>
      <c r="C7644" s="9"/>
      <c r="D7644" s="9"/>
      <c r="E7644" s="9"/>
      <c r="F7644" s="9"/>
      <c r="G7644" s="9"/>
      <c r="H7644" s="9"/>
      <c r="I7644" s="9"/>
      <c r="J7644" s="9"/>
      <c r="K7644" s="9"/>
      <c r="L7644" s="9"/>
      <c r="M7644" s="9"/>
      <c r="N7644" s="9"/>
    </row>
    <row r="7645" spans="1:14" x14ac:dyDescent="0.2">
      <c r="A7645" s="9"/>
      <c r="B7645" s="9"/>
      <c r="C7645" s="9"/>
      <c r="D7645" s="9"/>
      <c r="E7645" s="9"/>
      <c r="F7645" s="9"/>
      <c r="G7645" s="9"/>
      <c r="H7645" s="9"/>
      <c r="I7645" s="9"/>
      <c r="J7645" s="9"/>
      <c r="K7645" s="9"/>
      <c r="L7645" s="9"/>
      <c r="M7645" s="9"/>
      <c r="N7645" s="9"/>
    </row>
    <row r="7646" spans="1:14" x14ac:dyDescent="0.2">
      <c r="A7646" s="9"/>
      <c r="B7646" s="9"/>
      <c r="C7646" s="9"/>
      <c r="D7646" s="9"/>
      <c r="E7646" s="9"/>
      <c r="F7646" s="9"/>
      <c r="G7646" s="9"/>
      <c r="H7646" s="9"/>
      <c r="I7646" s="9"/>
      <c r="J7646" s="9"/>
      <c r="K7646" s="9"/>
      <c r="L7646" s="9"/>
      <c r="M7646" s="9"/>
      <c r="N7646" s="9"/>
    </row>
    <row r="7647" spans="1:14" x14ac:dyDescent="0.2">
      <c r="A7647" s="9"/>
      <c r="B7647" s="9"/>
      <c r="C7647" s="9"/>
      <c r="D7647" s="9"/>
      <c r="E7647" s="9"/>
      <c r="F7647" s="9"/>
      <c r="G7647" s="9"/>
      <c r="H7647" s="9"/>
      <c r="I7647" s="9"/>
      <c r="J7647" s="9"/>
      <c r="K7647" s="9"/>
      <c r="L7647" s="9"/>
      <c r="M7647" s="9"/>
      <c r="N7647" s="9"/>
    </row>
    <row r="7648" spans="1:14" x14ac:dyDescent="0.2">
      <c r="A7648" s="9"/>
      <c r="B7648" s="9"/>
      <c r="C7648" s="9"/>
      <c r="D7648" s="9"/>
      <c r="E7648" s="9"/>
      <c r="F7648" s="9"/>
      <c r="G7648" s="9"/>
      <c r="H7648" s="9"/>
      <c r="I7648" s="9"/>
      <c r="J7648" s="9"/>
      <c r="K7648" s="9"/>
      <c r="L7648" s="9"/>
      <c r="M7648" s="9"/>
      <c r="N7648" s="9"/>
    </row>
    <row r="7649" spans="1:14" x14ac:dyDescent="0.2">
      <c r="A7649" s="9"/>
      <c r="B7649" s="9"/>
      <c r="C7649" s="9"/>
      <c r="D7649" s="9"/>
      <c r="E7649" s="9"/>
      <c r="F7649" s="9"/>
      <c r="G7649" s="9"/>
      <c r="H7649" s="9"/>
      <c r="I7649" s="9"/>
      <c r="J7649" s="9"/>
      <c r="K7649" s="9"/>
      <c r="L7649" s="9"/>
      <c r="M7649" s="9"/>
      <c r="N7649" s="9"/>
    </row>
    <row r="7650" spans="1:14" x14ac:dyDescent="0.2">
      <c r="A7650" s="9"/>
      <c r="B7650" s="9"/>
      <c r="C7650" s="9"/>
      <c r="D7650" s="9"/>
      <c r="E7650" s="9"/>
      <c r="F7650" s="9"/>
      <c r="G7650" s="9"/>
      <c r="H7650" s="9"/>
      <c r="I7650" s="9"/>
      <c r="J7650" s="9"/>
      <c r="K7650" s="9"/>
      <c r="L7650" s="9"/>
      <c r="M7650" s="9"/>
      <c r="N7650" s="9"/>
    </row>
    <row r="7651" spans="1:14" x14ac:dyDescent="0.2">
      <c r="A7651" s="9"/>
      <c r="B7651" s="9"/>
      <c r="C7651" s="9"/>
      <c r="D7651" s="9"/>
      <c r="E7651" s="9"/>
      <c r="F7651" s="9"/>
      <c r="G7651" s="9"/>
      <c r="H7651" s="9"/>
      <c r="I7651" s="9"/>
      <c r="J7651" s="9"/>
      <c r="K7651" s="9"/>
      <c r="L7651" s="9"/>
      <c r="M7651" s="9"/>
      <c r="N7651" s="9"/>
    </row>
    <row r="7652" spans="1:14" x14ac:dyDescent="0.2">
      <c r="A7652" s="9"/>
      <c r="B7652" s="9"/>
      <c r="C7652" s="9"/>
      <c r="D7652" s="9"/>
      <c r="E7652" s="9"/>
      <c r="F7652" s="9"/>
      <c r="G7652" s="9"/>
      <c r="H7652" s="9"/>
      <c r="I7652" s="9"/>
      <c r="J7652" s="9"/>
      <c r="K7652" s="9"/>
      <c r="L7652" s="9"/>
      <c r="M7652" s="9"/>
      <c r="N7652" s="9"/>
    </row>
    <row r="7653" spans="1:14" x14ac:dyDescent="0.2">
      <c r="A7653" s="9"/>
      <c r="B7653" s="9"/>
      <c r="C7653" s="9"/>
      <c r="D7653" s="9"/>
      <c r="E7653" s="9"/>
      <c r="F7653" s="9"/>
      <c r="G7653" s="9"/>
      <c r="H7653" s="9"/>
      <c r="I7653" s="9"/>
      <c r="J7653" s="9"/>
      <c r="K7653" s="9"/>
      <c r="L7653" s="9"/>
      <c r="M7653" s="9"/>
      <c r="N7653" s="9"/>
    </row>
    <row r="7654" spans="1:14" x14ac:dyDescent="0.2">
      <c r="A7654" s="9"/>
      <c r="B7654" s="9"/>
      <c r="C7654" s="9"/>
      <c r="D7654" s="9"/>
      <c r="E7654" s="9"/>
      <c r="F7654" s="9"/>
      <c r="G7654" s="9"/>
      <c r="H7654" s="9"/>
      <c r="I7654" s="9"/>
      <c r="J7654" s="9"/>
      <c r="K7654" s="9"/>
      <c r="L7654" s="9"/>
      <c r="M7654" s="9"/>
      <c r="N7654" s="9"/>
    </row>
    <row r="7655" spans="1:14" x14ac:dyDescent="0.2">
      <c r="A7655" s="9"/>
      <c r="B7655" s="9"/>
      <c r="C7655" s="9"/>
      <c r="D7655" s="9"/>
      <c r="E7655" s="9"/>
      <c r="F7655" s="9"/>
      <c r="G7655" s="9"/>
      <c r="H7655" s="9"/>
      <c r="I7655" s="9"/>
      <c r="J7655" s="9"/>
      <c r="K7655" s="9"/>
      <c r="L7655" s="9"/>
      <c r="M7655" s="9"/>
      <c r="N7655" s="9"/>
    </row>
    <row r="7656" spans="1:14" x14ac:dyDescent="0.2">
      <c r="A7656" s="9"/>
      <c r="B7656" s="9"/>
      <c r="C7656" s="9"/>
      <c r="D7656" s="9"/>
      <c r="E7656" s="9"/>
      <c r="F7656" s="9"/>
      <c r="G7656" s="9"/>
      <c r="H7656" s="9"/>
      <c r="I7656" s="9"/>
      <c r="J7656" s="9"/>
      <c r="K7656" s="9"/>
      <c r="L7656" s="9"/>
      <c r="M7656" s="9"/>
      <c r="N7656" s="9"/>
    </row>
    <row r="7657" spans="1:14" x14ac:dyDescent="0.2">
      <c r="A7657" s="9"/>
      <c r="B7657" s="9"/>
      <c r="C7657" s="9"/>
      <c r="D7657" s="9"/>
      <c r="E7657" s="9"/>
      <c r="F7657" s="9"/>
      <c r="G7657" s="9"/>
      <c r="H7657" s="9"/>
      <c r="I7657" s="9"/>
      <c r="J7657" s="9"/>
      <c r="K7657" s="9"/>
      <c r="L7657" s="9"/>
      <c r="M7657" s="9"/>
      <c r="N7657" s="9"/>
    </row>
    <row r="7658" spans="1:14" x14ac:dyDescent="0.2">
      <c r="A7658" s="9"/>
      <c r="B7658" s="9"/>
      <c r="C7658" s="9"/>
      <c r="D7658" s="9"/>
      <c r="E7658" s="9"/>
      <c r="F7658" s="9"/>
      <c r="G7658" s="9"/>
      <c r="H7658" s="9"/>
      <c r="I7658" s="9"/>
      <c r="J7658" s="9"/>
      <c r="K7658" s="9"/>
      <c r="L7658" s="9"/>
      <c r="M7658" s="9"/>
      <c r="N7658" s="9"/>
    </row>
    <row r="7659" spans="1:14" x14ac:dyDescent="0.2">
      <c r="A7659" s="9"/>
      <c r="B7659" s="9"/>
      <c r="C7659" s="9"/>
      <c r="D7659" s="9"/>
      <c r="E7659" s="9"/>
      <c r="F7659" s="9"/>
      <c r="G7659" s="9"/>
      <c r="H7659" s="9"/>
      <c r="I7659" s="9"/>
      <c r="J7659" s="9"/>
      <c r="K7659" s="9"/>
      <c r="L7659" s="9"/>
      <c r="M7659" s="9"/>
      <c r="N7659" s="9"/>
    </row>
    <row r="7660" spans="1:14" x14ac:dyDescent="0.2">
      <c r="A7660" s="9"/>
      <c r="B7660" s="9"/>
      <c r="C7660" s="9"/>
      <c r="D7660" s="9"/>
      <c r="E7660" s="9"/>
      <c r="F7660" s="9"/>
      <c r="G7660" s="9"/>
      <c r="H7660" s="9"/>
      <c r="I7660" s="9"/>
      <c r="J7660" s="9"/>
      <c r="K7660" s="9"/>
      <c r="L7660" s="9"/>
      <c r="M7660" s="9"/>
      <c r="N7660" s="9"/>
    </row>
    <row r="7661" spans="1:14" x14ac:dyDescent="0.2">
      <c r="A7661" s="9"/>
      <c r="B7661" s="9"/>
      <c r="C7661" s="9"/>
      <c r="D7661" s="9"/>
      <c r="E7661" s="9"/>
      <c r="F7661" s="9"/>
      <c r="G7661" s="9"/>
      <c r="H7661" s="9"/>
      <c r="I7661" s="9"/>
      <c r="J7661" s="9"/>
      <c r="K7661" s="9"/>
      <c r="L7661" s="9"/>
      <c r="M7661" s="9"/>
      <c r="N7661" s="9"/>
    </row>
    <row r="7662" spans="1:14" x14ac:dyDescent="0.2">
      <c r="A7662" s="9"/>
      <c r="B7662" s="9"/>
      <c r="C7662" s="9"/>
      <c r="D7662" s="9"/>
      <c r="E7662" s="9"/>
      <c r="F7662" s="9"/>
      <c r="G7662" s="9"/>
      <c r="H7662" s="9"/>
      <c r="I7662" s="9"/>
      <c r="J7662" s="9"/>
      <c r="K7662" s="9"/>
      <c r="L7662" s="9"/>
      <c r="M7662" s="9"/>
      <c r="N7662" s="9"/>
    </row>
    <row r="7663" spans="1:14" x14ac:dyDescent="0.2">
      <c r="A7663" s="9"/>
      <c r="B7663" s="9"/>
      <c r="C7663" s="9"/>
      <c r="D7663" s="9"/>
      <c r="E7663" s="9"/>
      <c r="F7663" s="9"/>
      <c r="G7663" s="9"/>
      <c r="H7663" s="9"/>
      <c r="I7663" s="9"/>
      <c r="J7663" s="9"/>
      <c r="K7663" s="9"/>
      <c r="L7663" s="9"/>
      <c r="M7663" s="9"/>
      <c r="N7663" s="9"/>
    </row>
    <row r="7664" spans="1:14" x14ac:dyDescent="0.2">
      <c r="A7664" s="9"/>
      <c r="B7664" s="9"/>
      <c r="C7664" s="9"/>
      <c r="D7664" s="9"/>
      <c r="E7664" s="9"/>
      <c r="F7664" s="9"/>
      <c r="G7664" s="9"/>
      <c r="H7664" s="9"/>
      <c r="I7664" s="9"/>
      <c r="J7664" s="9"/>
      <c r="K7664" s="9"/>
      <c r="L7664" s="9"/>
      <c r="M7664" s="9"/>
      <c r="N7664" s="9"/>
    </row>
    <row r="7665" spans="1:14" x14ac:dyDescent="0.2">
      <c r="A7665" s="9"/>
      <c r="B7665" s="9"/>
      <c r="C7665" s="9"/>
      <c r="D7665" s="9"/>
      <c r="E7665" s="9"/>
      <c r="F7665" s="9"/>
      <c r="G7665" s="9"/>
      <c r="H7665" s="9"/>
      <c r="I7665" s="9"/>
      <c r="J7665" s="9"/>
      <c r="K7665" s="9"/>
      <c r="L7665" s="9"/>
      <c r="M7665" s="9"/>
      <c r="N7665" s="9"/>
    </row>
    <row r="7666" spans="1:14" x14ac:dyDescent="0.2">
      <c r="A7666" s="9"/>
      <c r="B7666" s="9"/>
      <c r="C7666" s="9"/>
      <c r="D7666" s="9"/>
      <c r="E7666" s="9"/>
      <c r="F7666" s="9"/>
      <c r="G7666" s="9"/>
      <c r="H7666" s="9"/>
      <c r="I7666" s="9"/>
      <c r="J7666" s="9"/>
      <c r="K7666" s="9"/>
      <c r="L7666" s="9"/>
      <c r="M7666" s="9"/>
      <c r="N7666" s="9"/>
    </row>
    <row r="7667" spans="1:14" x14ac:dyDescent="0.2">
      <c r="A7667" s="9"/>
      <c r="B7667" s="9"/>
      <c r="C7667" s="9"/>
      <c r="D7667" s="9"/>
      <c r="E7667" s="9"/>
      <c r="F7667" s="9"/>
      <c r="G7667" s="9"/>
      <c r="H7667" s="9"/>
      <c r="I7667" s="9"/>
      <c r="J7667" s="9"/>
      <c r="K7667" s="9"/>
      <c r="L7667" s="9"/>
      <c r="M7667" s="9"/>
      <c r="N7667" s="9"/>
    </row>
    <row r="7668" spans="1:14" x14ac:dyDescent="0.2">
      <c r="A7668" s="9"/>
      <c r="B7668" s="9"/>
      <c r="C7668" s="9"/>
      <c r="D7668" s="9"/>
      <c r="E7668" s="9"/>
      <c r="F7668" s="9"/>
      <c r="G7668" s="9"/>
      <c r="H7668" s="9"/>
      <c r="I7668" s="9"/>
      <c r="J7668" s="9"/>
      <c r="K7668" s="9"/>
      <c r="L7668" s="9"/>
      <c r="M7668" s="9"/>
      <c r="N7668" s="9"/>
    </row>
    <row r="7669" spans="1:14" x14ac:dyDescent="0.2">
      <c r="A7669" s="9"/>
      <c r="B7669" s="9"/>
      <c r="C7669" s="9"/>
      <c r="D7669" s="9"/>
      <c r="E7669" s="9"/>
      <c r="F7669" s="9"/>
      <c r="G7669" s="9"/>
      <c r="H7669" s="9"/>
      <c r="I7669" s="9"/>
      <c r="J7669" s="9"/>
      <c r="K7669" s="9"/>
      <c r="L7669" s="9"/>
      <c r="M7669" s="9"/>
      <c r="N7669" s="9"/>
    </row>
    <row r="7670" spans="1:14" x14ac:dyDescent="0.2">
      <c r="A7670" s="9"/>
      <c r="B7670" s="9"/>
      <c r="C7670" s="9"/>
      <c r="D7670" s="9"/>
      <c r="E7670" s="9"/>
      <c r="F7670" s="9"/>
      <c r="G7670" s="9"/>
      <c r="H7670" s="9"/>
      <c r="I7670" s="9"/>
      <c r="J7670" s="9"/>
      <c r="K7670" s="9"/>
      <c r="L7670" s="9"/>
      <c r="M7670" s="9"/>
      <c r="N7670" s="9"/>
    </row>
    <row r="7671" spans="1:14" x14ac:dyDescent="0.2">
      <c r="A7671" s="9"/>
      <c r="B7671" s="9"/>
      <c r="C7671" s="9"/>
      <c r="D7671" s="9"/>
      <c r="E7671" s="9"/>
      <c r="F7671" s="9"/>
      <c r="G7671" s="9"/>
      <c r="H7671" s="9"/>
      <c r="I7671" s="9"/>
      <c r="J7671" s="9"/>
      <c r="K7671" s="9"/>
      <c r="L7671" s="9"/>
      <c r="M7671" s="9"/>
      <c r="N7671" s="9"/>
    </row>
    <row r="7672" spans="1:14" x14ac:dyDescent="0.2">
      <c r="A7672" s="9"/>
      <c r="B7672" s="9"/>
      <c r="C7672" s="9"/>
      <c r="D7672" s="9"/>
      <c r="E7672" s="9"/>
      <c r="F7672" s="9"/>
      <c r="G7672" s="9"/>
      <c r="H7672" s="9"/>
      <c r="I7672" s="9"/>
      <c r="J7672" s="9"/>
      <c r="K7672" s="9"/>
      <c r="L7672" s="9"/>
      <c r="M7672" s="9"/>
      <c r="N7672" s="9"/>
    </row>
    <row r="7673" spans="1:14" x14ac:dyDescent="0.2">
      <c r="A7673" s="9"/>
      <c r="B7673" s="9"/>
      <c r="C7673" s="9"/>
      <c r="D7673" s="9"/>
      <c r="E7673" s="9"/>
      <c r="F7673" s="9"/>
      <c r="G7673" s="9"/>
      <c r="H7673" s="9"/>
      <c r="I7673" s="9"/>
      <c r="J7673" s="9"/>
      <c r="K7673" s="9"/>
      <c r="L7673" s="9"/>
      <c r="M7673" s="9"/>
      <c r="N7673" s="9"/>
    </row>
    <row r="7674" spans="1:14" x14ac:dyDescent="0.2">
      <c r="A7674" s="9"/>
      <c r="B7674" s="9"/>
      <c r="C7674" s="9"/>
      <c r="D7674" s="9"/>
      <c r="E7674" s="9"/>
      <c r="F7674" s="9"/>
      <c r="G7674" s="9"/>
      <c r="H7674" s="9"/>
      <c r="I7674" s="9"/>
      <c r="J7674" s="9"/>
      <c r="K7674" s="9"/>
      <c r="L7674" s="9"/>
      <c r="M7674" s="9"/>
      <c r="N7674" s="9"/>
    </row>
    <row r="7675" spans="1:14" x14ac:dyDescent="0.2">
      <c r="A7675" s="9"/>
      <c r="B7675" s="9"/>
      <c r="C7675" s="9"/>
      <c r="D7675" s="9"/>
      <c r="E7675" s="9"/>
      <c r="F7675" s="9"/>
      <c r="G7675" s="9"/>
      <c r="H7675" s="9"/>
      <c r="I7675" s="9"/>
      <c r="J7675" s="9"/>
      <c r="K7675" s="9"/>
      <c r="L7675" s="9"/>
      <c r="M7675" s="9"/>
      <c r="N7675" s="9"/>
    </row>
    <row r="7676" spans="1:14" x14ac:dyDescent="0.2">
      <c r="A7676" s="9"/>
      <c r="B7676" s="9"/>
      <c r="C7676" s="9"/>
      <c r="D7676" s="9"/>
      <c r="E7676" s="9"/>
      <c r="F7676" s="9"/>
      <c r="G7676" s="9"/>
      <c r="H7676" s="9"/>
      <c r="I7676" s="9"/>
      <c r="J7676" s="9"/>
      <c r="K7676" s="9"/>
      <c r="L7676" s="9"/>
      <c r="M7676" s="9"/>
      <c r="N7676" s="9"/>
    </row>
    <row r="7677" spans="1:14" x14ac:dyDescent="0.2">
      <c r="A7677" s="9"/>
      <c r="B7677" s="9"/>
      <c r="C7677" s="9"/>
      <c r="D7677" s="9"/>
      <c r="E7677" s="9"/>
      <c r="F7677" s="9"/>
      <c r="G7677" s="9"/>
      <c r="H7677" s="9"/>
      <c r="I7677" s="9"/>
      <c r="J7677" s="9"/>
      <c r="K7677" s="9"/>
      <c r="L7677" s="9"/>
      <c r="M7677" s="9"/>
      <c r="N7677" s="9"/>
    </row>
    <row r="7678" spans="1:14" x14ac:dyDescent="0.2">
      <c r="A7678" s="9"/>
      <c r="B7678" s="9"/>
      <c r="C7678" s="9"/>
      <c r="D7678" s="9"/>
      <c r="E7678" s="9"/>
      <c r="F7678" s="9"/>
      <c r="G7678" s="9"/>
      <c r="H7678" s="9"/>
      <c r="I7678" s="9"/>
      <c r="J7678" s="9"/>
      <c r="K7678" s="9"/>
      <c r="L7678" s="9"/>
      <c r="M7678" s="9"/>
      <c r="N7678" s="9"/>
    </row>
    <row r="7679" spans="1:14" x14ac:dyDescent="0.2">
      <c r="A7679" s="9"/>
      <c r="B7679" s="9"/>
      <c r="C7679" s="9"/>
      <c r="D7679" s="9"/>
      <c r="E7679" s="9"/>
      <c r="F7679" s="9"/>
      <c r="G7679" s="9"/>
      <c r="H7679" s="9"/>
      <c r="I7679" s="9"/>
      <c r="J7679" s="9"/>
      <c r="K7679" s="9"/>
      <c r="L7679" s="9"/>
      <c r="M7679" s="9"/>
      <c r="N7679" s="9"/>
    </row>
    <row r="7680" spans="1:14" x14ac:dyDescent="0.2">
      <c r="A7680" s="9"/>
      <c r="B7680" s="9"/>
      <c r="C7680" s="9"/>
      <c r="D7680" s="9"/>
      <c r="E7680" s="9"/>
      <c r="F7680" s="9"/>
      <c r="G7680" s="9"/>
      <c r="H7680" s="9"/>
      <c r="I7680" s="9"/>
      <c r="J7680" s="9"/>
      <c r="K7680" s="9"/>
      <c r="L7680" s="9"/>
      <c r="M7680" s="9"/>
      <c r="N7680" s="9"/>
    </row>
    <row r="7681" spans="1:14" x14ac:dyDescent="0.2">
      <c r="A7681" s="9"/>
      <c r="B7681" s="9"/>
      <c r="C7681" s="9"/>
      <c r="D7681" s="9"/>
      <c r="E7681" s="9"/>
      <c r="F7681" s="9"/>
      <c r="G7681" s="9"/>
      <c r="H7681" s="9"/>
      <c r="I7681" s="9"/>
      <c r="J7681" s="9"/>
      <c r="K7681" s="9"/>
      <c r="L7681" s="9"/>
      <c r="M7681" s="9"/>
      <c r="N7681" s="9"/>
    </row>
    <row r="7682" spans="1:14" x14ac:dyDescent="0.2">
      <c r="A7682" s="9"/>
      <c r="B7682" s="9"/>
      <c r="C7682" s="9"/>
      <c r="D7682" s="9"/>
      <c r="E7682" s="9"/>
      <c r="F7682" s="9"/>
      <c r="G7682" s="9"/>
      <c r="H7682" s="9"/>
      <c r="I7682" s="9"/>
      <c r="J7682" s="9"/>
      <c r="K7682" s="9"/>
      <c r="L7682" s="9"/>
      <c r="M7682" s="9"/>
      <c r="N7682" s="9"/>
    </row>
    <row r="7683" spans="1:14" x14ac:dyDescent="0.2">
      <c r="A7683" s="9"/>
      <c r="B7683" s="9"/>
      <c r="C7683" s="9"/>
      <c r="D7683" s="9"/>
      <c r="E7683" s="9"/>
      <c r="F7683" s="9"/>
      <c r="G7683" s="9"/>
      <c r="H7683" s="9"/>
      <c r="I7683" s="9"/>
      <c r="J7683" s="9"/>
      <c r="K7683" s="9"/>
      <c r="L7683" s="9"/>
      <c r="M7683" s="9"/>
      <c r="N7683" s="9"/>
    </row>
    <row r="7684" spans="1:14" x14ac:dyDescent="0.2">
      <c r="A7684" s="9"/>
      <c r="B7684" s="9"/>
      <c r="C7684" s="9"/>
      <c r="D7684" s="9"/>
      <c r="E7684" s="9"/>
      <c r="F7684" s="9"/>
      <c r="G7684" s="9"/>
      <c r="H7684" s="9"/>
      <c r="I7684" s="9"/>
      <c r="J7684" s="9"/>
      <c r="K7684" s="9"/>
      <c r="L7684" s="9"/>
      <c r="M7684" s="9"/>
      <c r="N7684" s="9"/>
    </row>
    <row r="7685" spans="1:14" x14ac:dyDescent="0.2">
      <c r="A7685" s="9"/>
      <c r="B7685" s="9"/>
      <c r="C7685" s="9"/>
      <c r="D7685" s="9"/>
      <c r="E7685" s="9"/>
      <c r="F7685" s="9"/>
      <c r="G7685" s="9"/>
      <c r="H7685" s="9"/>
      <c r="I7685" s="9"/>
      <c r="J7685" s="9"/>
      <c r="K7685" s="9"/>
      <c r="L7685" s="9"/>
      <c r="M7685" s="9"/>
      <c r="N7685" s="9"/>
    </row>
    <row r="7686" spans="1:14" x14ac:dyDescent="0.2">
      <c r="A7686" s="9"/>
      <c r="B7686" s="9"/>
      <c r="C7686" s="9"/>
      <c r="D7686" s="9"/>
      <c r="E7686" s="9"/>
      <c r="F7686" s="9"/>
      <c r="G7686" s="9"/>
      <c r="H7686" s="9"/>
      <c r="I7686" s="9"/>
      <c r="J7686" s="9"/>
      <c r="K7686" s="9"/>
      <c r="L7686" s="9"/>
      <c r="M7686" s="9"/>
      <c r="N7686" s="9"/>
    </row>
    <row r="7687" spans="1:14" x14ac:dyDescent="0.2">
      <c r="A7687" s="9"/>
      <c r="B7687" s="9"/>
      <c r="C7687" s="9"/>
      <c r="D7687" s="9"/>
      <c r="E7687" s="9"/>
      <c r="F7687" s="9"/>
      <c r="G7687" s="9"/>
      <c r="H7687" s="9"/>
      <c r="I7687" s="9"/>
      <c r="J7687" s="9"/>
      <c r="K7687" s="9"/>
      <c r="L7687" s="9"/>
      <c r="M7687" s="9"/>
      <c r="N7687" s="9"/>
    </row>
    <row r="7688" spans="1:14" x14ac:dyDescent="0.2">
      <c r="A7688" s="9"/>
      <c r="B7688" s="9"/>
      <c r="C7688" s="9"/>
      <c r="D7688" s="9"/>
      <c r="E7688" s="9"/>
      <c r="F7688" s="9"/>
      <c r="G7688" s="9"/>
      <c r="H7688" s="9"/>
      <c r="I7688" s="9"/>
      <c r="J7688" s="9"/>
      <c r="K7688" s="9"/>
      <c r="L7688" s="9"/>
      <c r="M7688" s="9"/>
      <c r="N7688" s="9"/>
    </row>
    <row r="7689" spans="1:14" x14ac:dyDescent="0.2">
      <c r="A7689" s="9"/>
      <c r="B7689" s="9"/>
      <c r="C7689" s="9"/>
      <c r="D7689" s="9"/>
      <c r="E7689" s="9"/>
      <c r="F7689" s="9"/>
      <c r="G7689" s="9"/>
      <c r="H7689" s="9"/>
      <c r="I7689" s="9"/>
      <c r="J7689" s="9"/>
      <c r="K7689" s="9"/>
      <c r="L7689" s="9"/>
      <c r="M7689" s="9"/>
      <c r="N7689" s="9"/>
    </row>
    <row r="7690" spans="1:14" x14ac:dyDescent="0.2">
      <c r="A7690" s="9"/>
      <c r="B7690" s="9"/>
      <c r="C7690" s="9"/>
      <c r="D7690" s="9"/>
      <c r="E7690" s="9"/>
      <c r="F7690" s="9"/>
      <c r="G7690" s="9"/>
      <c r="H7690" s="9"/>
      <c r="I7690" s="9"/>
      <c r="J7690" s="9"/>
      <c r="K7690" s="9"/>
      <c r="L7690" s="9"/>
      <c r="M7690" s="9"/>
      <c r="N7690" s="9"/>
    </row>
    <row r="7691" spans="1:14" x14ac:dyDescent="0.2">
      <c r="A7691" s="9"/>
      <c r="B7691" s="9"/>
      <c r="C7691" s="9"/>
      <c r="D7691" s="9"/>
      <c r="E7691" s="9"/>
      <c r="F7691" s="9"/>
      <c r="G7691" s="9"/>
      <c r="H7691" s="9"/>
      <c r="I7691" s="9"/>
      <c r="J7691" s="9"/>
      <c r="K7691" s="9"/>
      <c r="L7691" s="9"/>
      <c r="M7691" s="9"/>
      <c r="N7691" s="9"/>
    </row>
    <row r="7692" spans="1:14" x14ac:dyDescent="0.2">
      <c r="A7692" s="9"/>
      <c r="B7692" s="9"/>
      <c r="C7692" s="9"/>
      <c r="D7692" s="9"/>
      <c r="E7692" s="9"/>
      <c r="F7692" s="9"/>
      <c r="G7692" s="9"/>
      <c r="H7692" s="9"/>
      <c r="I7692" s="9"/>
      <c r="J7692" s="9"/>
      <c r="K7692" s="9"/>
      <c r="L7692" s="9"/>
      <c r="M7692" s="9"/>
      <c r="N7692" s="9"/>
    </row>
    <row r="7693" spans="1:14" x14ac:dyDescent="0.2">
      <c r="A7693" s="9"/>
      <c r="B7693" s="9"/>
      <c r="C7693" s="9"/>
      <c r="D7693" s="9"/>
      <c r="E7693" s="9"/>
      <c r="F7693" s="9"/>
      <c r="G7693" s="9"/>
      <c r="H7693" s="9"/>
      <c r="I7693" s="9"/>
      <c r="J7693" s="9"/>
      <c r="K7693" s="9"/>
      <c r="L7693" s="9"/>
      <c r="M7693" s="9"/>
      <c r="N7693" s="9"/>
    </row>
    <row r="7694" spans="1:14" x14ac:dyDescent="0.2">
      <c r="A7694" s="9"/>
      <c r="B7694" s="9"/>
      <c r="C7694" s="9"/>
      <c r="D7694" s="9"/>
      <c r="E7694" s="9"/>
      <c r="F7694" s="9"/>
      <c r="G7694" s="9"/>
      <c r="H7694" s="9"/>
      <c r="I7694" s="9"/>
      <c r="J7694" s="9"/>
      <c r="K7694" s="9"/>
      <c r="L7694" s="9"/>
      <c r="M7694" s="9"/>
      <c r="N7694" s="9"/>
    </row>
    <row r="7695" spans="1:14" x14ac:dyDescent="0.2">
      <c r="A7695" s="9"/>
      <c r="B7695" s="9"/>
      <c r="C7695" s="9"/>
      <c r="D7695" s="9"/>
      <c r="E7695" s="9"/>
      <c r="F7695" s="9"/>
      <c r="G7695" s="9"/>
      <c r="H7695" s="9"/>
      <c r="I7695" s="9"/>
      <c r="J7695" s="9"/>
      <c r="K7695" s="9"/>
      <c r="L7695" s="9"/>
      <c r="M7695" s="9"/>
      <c r="N7695" s="9"/>
    </row>
    <row r="7696" spans="1:14" x14ac:dyDescent="0.2">
      <c r="A7696" s="9"/>
      <c r="B7696" s="9"/>
      <c r="C7696" s="9"/>
      <c r="D7696" s="9"/>
      <c r="E7696" s="9"/>
      <c r="F7696" s="9"/>
      <c r="G7696" s="9"/>
      <c r="H7696" s="9"/>
      <c r="I7696" s="9"/>
      <c r="J7696" s="9"/>
      <c r="K7696" s="9"/>
      <c r="L7696" s="9"/>
      <c r="M7696" s="9"/>
      <c r="N7696" s="9"/>
    </row>
    <row r="7697" spans="1:14" x14ac:dyDescent="0.2">
      <c r="A7697" s="9"/>
      <c r="B7697" s="9"/>
      <c r="C7697" s="9"/>
      <c r="D7697" s="9"/>
      <c r="E7697" s="9"/>
      <c r="F7697" s="9"/>
      <c r="G7697" s="9"/>
      <c r="H7697" s="9"/>
      <c r="I7697" s="9"/>
      <c r="J7697" s="9"/>
      <c r="K7697" s="9"/>
      <c r="L7697" s="9"/>
      <c r="M7697" s="9"/>
      <c r="N7697" s="9"/>
    </row>
    <row r="7698" spans="1:14" x14ac:dyDescent="0.2">
      <c r="A7698" s="9"/>
      <c r="B7698" s="9"/>
      <c r="C7698" s="9"/>
      <c r="D7698" s="9"/>
      <c r="E7698" s="9"/>
      <c r="F7698" s="9"/>
      <c r="G7698" s="9"/>
      <c r="H7698" s="9"/>
      <c r="I7698" s="9"/>
      <c r="J7698" s="9"/>
      <c r="K7698" s="9"/>
      <c r="L7698" s="9"/>
      <c r="M7698" s="9"/>
      <c r="N7698" s="9"/>
    </row>
    <row r="7699" spans="1:14" x14ac:dyDescent="0.2">
      <c r="A7699" s="9"/>
      <c r="B7699" s="9"/>
      <c r="C7699" s="9"/>
      <c r="D7699" s="9"/>
      <c r="E7699" s="9"/>
      <c r="F7699" s="9"/>
      <c r="G7699" s="9"/>
      <c r="H7699" s="9"/>
      <c r="I7699" s="9"/>
      <c r="J7699" s="9"/>
      <c r="K7699" s="9"/>
      <c r="L7699" s="9"/>
      <c r="M7699" s="9"/>
      <c r="N7699" s="9"/>
    </row>
    <row r="7700" spans="1:14" x14ac:dyDescent="0.2">
      <c r="A7700" s="9"/>
      <c r="B7700" s="9"/>
      <c r="C7700" s="9"/>
      <c r="D7700" s="9"/>
      <c r="E7700" s="9"/>
      <c r="F7700" s="9"/>
      <c r="G7700" s="9"/>
      <c r="H7700" s="9"/>
      <c r="I7700" s="9"/>
      <c r="J7700" s="9"/>
      <c r="K7700" s="9"/>
      <c r="L7700" s="9"/>
      <c r="M7700" s="9"/>
      <c r="N7700" s="9"/>
    </row>
    <row r="7701" spans="1:14" x14ac:dyDescent="0.2">
      <c r="A7701" s="9"/>
      <c r="B7701" s="9"/>
      <c r="C7701" s="9"/>
      <c r="D7701" s="9"/>
      <c r="E7701" s="9"/>
      <c r="F7701" s="9"/>
      <c r="G7701" s="9"/>
      <c r="H7701" s="9"/>
      <c r="I7701" s="9"/>
      <c r="J7701" s="9"/>
      <c r="K7701" s="9"/>
      <c r="L7701" s="9"/>
      <c r="M7701" s="9"/>
      <c r="N7701" s="9"/>
    </row>
    <row r="7702" spans="1:14" x14ac:dyDescent="0.2">
      <c r="A7702" s="9"/>
      <c r="B7702" s="9"/>
      <c r="C7702" s="9"/>
      <c r="D7702" s="9"/>
      <c r="E7702" s="9"/>
      <c r="F7702" s="9"/>
      <c r="G7702" s="9"/>
      <c r="H7702" s="9"/>
      <c r="I7702" s="9"/>
      <c r="J7702" s="9"/>
      <c r="K7702" s="9"/>
      <c r="L7702" s="9"/>
      <c r="M7702" s="9"/>
      <c r="N7702" s="9"/>
    </row>
    <row r="7703" spans="1:14" x14ac:dyDescent="0.2">
      <c r="A7703" s="9"/>
      <c r="B7703" s="9"/>
      <c r="C7703" s="9"/>
      <c r="D7703" s="9"/>
      <c r="E7703" s="9"/>
      <c r="F7703" s="9"/>
      <c r="G7703" s="9"/>
      <c r="H7703" s="9"/>
      <c r="I7703" s="9"/>
      <c r="J7703" s="9"/>
      <c r="K7703" s="9"/>
      <c r="L7703" s="9"/>
      <c r="M7703" s="9"/>
      <c r="N7703" s="9"/>
    </row>
    <row r="7704" spans="1:14" x14ac:dyDescent="0.2">
      <c r="A7704" s="9"/>
      <c r="B7704" s="9"/>
      <c r="C7704" s="9"/>
      <c r="D7704" s="9"/>
      <c r="E7704" s="9"/>
      <c r="F7704" s="9"/>
      <c r="G7704" s="9"/>
      <c r="H7704" s="9"/>
      <c r="I7704" s="9"/>
      <c r="J7704" s="9"/>
      <c r="K7704" s="9"/>
      <c r="L7704" s="9"/>
      <c r="M7704" s="9"/>
      <c r="N7704" s="9"/>
    </row>
    <row r="7705" spans="1:14" x14ac:dyDescent="0.2">
      <c r="A7705" s="9"/>
      <c r="B7705" s="9"/>
      <c r="C7705" s="9"/>
      <c r="D7705" s="9"/>
      <c r="E7705" s="9"/>
      <c r="F7705" s="9"/>
      <c r="G7705" s="9"/>
      <c r="H7705" s="9"/>
      <c r="I7705" s="9"/>
      <c r="J7705" s="9"/>
      <c r="K7705" s="9"/>
      <c r="L7705" s="9"/>
      <c r="M7705" s="9"/>
      <c r="N7705" s="9"/>
    </row>
    <row r="7706" spans="1:14" x14ac:dyDescent="0.2">
      <c r="A7706" s="9"/>
      <c r="B7706" s="9"/>
      <c r="C7706" s="9"/>
      <c r="D7706" s="9"/>
      <c r="E7706" s="9"/>
      <c r="F7706" s="9"/>
      <c r="G7706" s="9"/>
      <c r="H7706" s="9"/>
      <c r="I7706" s="9"/>
      <c r="J7706" s="9"/>
      <c r="K7706" s="9"/>
      <c r="L7706" s="9"/>
      <c r="M7706" s="9"/>
      <c r="N7706" s="9"/>
    </row>
    <row r="7707" spans="1:14" x14ac:dyDescent="0.2">
      <c r="A7707" s="9"/>
      <c r="B7707" s="9"/>
      <c r="C7707" s="9"/>
      <c r="D7707" s="9"/>
      <c r="E7707" s="9"/>
      <c r="F7707" s="9"/>
      <c r="G7707" s="9"/>
      <c r="H7707" s="9"/>
      <c r="I7707" s="9"/>
      <c r="J7707" s="9"/>
      <c r="K7707" s="9"/>
      <c r="L7707" s="9"/>
      <c r="M7707" s="9"/>
      <c r="N7707" s="9"/>
    </row>
    <row r="7708" spans="1:14" x14ac:dyDescent="0.2">
      <c r="A7708" s="9"/>
      <c r="B7708" s="9"/>
      <c r="C7708" s="9"/>
      <c r="D7708" s="9"/>
      <c r="E7708" s="9"/>
      <c r="F7708" s="9"/>
      <c r="G7708" s="9"/>
      <c r="H7708" s="9"/>
      <c r="I7708" s="9"/>
      <c r="J7708" s="9"/>
      <c r="K7708" s="9"/>
      <c r="L7708" s="9"/>
      <c r="M7708" s="9"/>
      <c r="N7708" s="9"/>
    </row>
    <row r="7709" spans="1:14" x14ac:dyDescent="0.2">
      <c r="A7709" s="9"/>
      <c r="B7709" s="9"/>
      <c r="C7709" s="9"/>
      <c r="D7709" s="9"/>
      <c r="E7709" s="9"/>
      <c r="F7709" s="9"/>
      <c r="G7709" s="9"/>
      <c r="H7709" s="9"/>
      <c r="I7709" s="9"/>
      <c r="J7709" s="9"/>
      <c r="K7709" s="9"/>
      <c r="L7709" s="9"/>
      <c r="M7709" s="9"/>
      <c r="N7709" s="9"/>
    </row>
    <row r="7710" spans="1:14" x14ac:dyDescent="0.2">
      <c r="A7710" s="9"/>
      <c r="B7710" s="9"/>
      <c r="C7710" s="9"/>
      <c r="D7710" s="9"/>
      <c r="E7710" s="9"/>
      <c r="F7710" s="9"/>
      <c r="G7710" s="9"/>
      <c r="H7710" s="9"/>
      <c r="I7710" s="9"/>
      <c r="J7710" s="9"/>
      <c r="K7710" s="9"/>
      <c r="L7710" s="9"/>
      <c r="M7710" s="9"/>
      <c r="N7710" s="9"/>
    </row>
    <row r="7711" spans="1:14" x14ac:dyDescent="0.2">
      <c r="A7711" s="9"/>
      <c r="B7711" s="9"/>
      <c r="C7711" s="9"/>
      <c r="D7711" s="9"/>
      <c r="E7711" s="9"/>
      <c r="F7711" s="9"/>
      <c r="G7711" s="9"/>
      <c r="H7711" s="9"/>
      <c r="I7711" s="9"/>
      <c r="J7711" s="9"/>
      <c r="K7711" s="9"/>
      <c r="L7711" s="9"/>
      <c r="M7711" s="9"/>
      <c r="N7711" s="9"/>
    </row>
    <row r="7712" spans="1:14" x14ac:dyDescent="0.2">
      <c r="A7712" s="9"/>
      <c r="B7712" s="9"/>
      <c r="C7712" s="9"/>
      <c r="D7712" s="9"/>
      <c r="E7712" s="9"/>
      <c r="F7712" s="9"/>
      <c r="G7712" s="9"/>
      <c r="H7712" s="9"/>
      <c r="I7712" s="9"/>
      <c r="J7712" s="9"/>
      <c r="K7712" s="9"/>
      <c r="L7712" s="9"/>
      <c r="M7712" s="9"/>
      <c r="N7712" s="9"/>
    </row>
    <row r="7713" spans="1:14" x14ac:dyDescent="0.2">
      <c r="A7713" s="9"/>
      <c r="B7713" s="9"/>
      <c r="C7713" s="9"/>
      <c r="D7713" s="9"/>
      <c r="E7713" s="9"/>
      <c r="F7713" s="9"/>
      <c r="G7713" s="9"/>
      <c r="H7713" s="9"/>
      <c r="I7713" s="9"/>
      <c r="J7713" s="9"/>
      <c r="K7713" s="9"/>
      <c r="L7713" s="9"/>
      <c r="M7713" s="9"/>
      <c r="N7713" s="9"/>
    </row>
    <row r="7714" spans="1:14" x14ac:dyDescent="0.2">
      <c r="A7714" s="9"/>
      <c r="B7714" s="9"/>
      <c r="C7714" s="9"/>
      <c r="D7714" s="9"/>
      <c r="E7714" s="9"/>
      <c r="F7714" s="9"/>
      <c r="G7714" s="9"/>
      <c r="H7714" s="9"/>
      <c r="I7714" s="9"/>
      <c r="J7714" s="9"/>
      <c r="K7714" s="9"/>
      <c r="L7714" s="9"/>
      <c r="M7714" s="9"/>
      <c r="N7714" s="9"/>
    </row>
    <row r="7715" spans="1:14" x14ac:dyDescent="0.2">
      <c r="A7715" s="9"/>
      <c r="B7715" s="9"/>
      <c r="C7715" s="9"/>
      <c r="D7715" s="9"/>
      <c r="E7715" s="9"/>
      <c r="F7715" s="9"/>
      <c r="G7715" s="9"/>
      <c r="H7715" s="9"/>
      <c r="I7715" s="9"/>
      <c r="J7715" s="9"/>
      <c r="K7715" s="9"/>
      <c r="L7715" s="9"/>
      <c r="M7715" s="9"/>
      <c r="N7715" s="9"/>
    </row>
    <row r="7716" spans="1:14" x14ac:dyDescent="0.2">
      <c r="A7716" s="9"/>
      <c r="B7716" s="9"/>
      <c r="C7716" s="9"/>
      <c r="D7716" s="9"/>
      <c r="E7716" s="9"/>
      <c r="F7716" s="9"/>
      <c r="G7716" s="9"/>
      <c r="H7716" s="9"/>
      <c r="I7716" s="9"/>
      <c r="J7716" s="9"/>
      <c r="K7716" s="9"/>
      <c r="L7716" s="9"/>
      <c r="M7716" s="9"/>
      <c r="N7716" s="9"/>
    </row>
    <row r="7717" spans="1:14" x14ac:dyDescent="0.2">
      <c r="A7717" s="9"/>
      <c r="B7717" s="9"/>
      <c r="C7717" s="9"/>
      <c r="D7717" s="9"/>
      <c r="E7717" s="9"/>
      <c r="F7717" s="9"/>
      <c r="G7717" s="9"/>
      <c r="H7717" s="9"/>
      <c r="I7717" s="9"/>
      <c r="J7717" s="9"/>
      <c r="K7717" s="9"/>
      <c r="L7717" s="9"/>
      <c r="M7717" s="9"/>
      <c r="N7717" s="9"/>
    </row>
    <row r="7718" spans="1:14" x14ac:dyDescent="0.2">
      <c r="A7718" s="9"/>
      <c r="B7718" s="9"/>
      <c r="C7718" s="9"/>
      <c r="D7718" s="9"/>
      <c r="E7718" s="9"/>
      <c r="F7718" s="9"/>
      <c r="G7718" s="9"/>
      <c r="H7718" s="9"/>
      <c r="I7718" s="9"/>
      <c r="J7718" s="9"/>
      <c r="K7718" s="9"/>
      <c r="L7718" s="9"/>
      <c r="M7718" s="9"/>
      <c r="N7718" s="9"/>
    </row>
    <row r="7719" spans="1:14" x14ac:dyDescent="0.2">
      <c r="A7719" s="9"/>
      <c r="B7719" s="9"/>
      <c r="C7719" s="9"/>
      <c r="D7719" s="9"/>
      <c r="E7719" s="9"/>
      <c r="F7719" s="9"/>
      <c r="G7719" s="9"/>
      <c r="H7719" s="9"/>
      <c r="I7719" s="9"/>
      <c r="J7719" s="9"/>
      <c r="K7719" s="9"/>
      <c r="L7719" s="9"/>
      <c r="M7719" s="9"/>
      <c r="N7719" s="9"/>
    </row>
    <row r="7720" spans="1:14" x14ac:dyDescent="0.2">
      <c r="A7720" s="9"/>
      <c r="B7720" s="9"/>
      <c r="C7720" s="9"/>
      <c r="D7720" s="9"/>
      <c r="E7720" s="9"/>
      <c r="F7720" s="9"/>
      <c r="G7720" s="9"/>
      <c r="H7720" s="9"/>
      <c r="I7720" s="9"/>
      <c r="J7720" s="9"/>
      <c r="K7720" s="9"/>
      <c r="L7720" s="9"/>
      <c r="M7720" s="9"/>
      <c r="N7720" s="9"/>
    </row>
    <row r="7721" spans="1:14" x14ac:dyDescent="0.2">
      <c r="A7721" s="9"/>
      <c r="B7721" s="9"/>
      <c r="C7721" s="9"/>
      <c r="D7721" s="9"/>
      <c r="E7721" s="9"/>
      <c r="F7721" s="9"/>
      <c r="G7721" s="9"/>
      <c r="H7721" s="9"/>
      <c r="I7721" s="9"/>
      <c r="J7721" s="9"/>
      <c r="K7721" s="9"/>
      <c r="L7721" s="9"/>
      <c r="M7721" s="9"/>
      <c r="N7721" s="9"/>
    </row>
    <row r="7722" spans="1:14" x14ac:dyDescent="0.2">
      <c r="A7722" s="9"/>
      <c r="B7722" s="9"/>
      <c r="C7722" s="9"/>
      <c r="D7722" s="9"/>
      <c r="E7722" s="9"/>
      <c r="F7722" s="9"/>
      <c r="G7722" s="9"/>
      <c r="H7722" s="9"/>
      <c r="I7722" s="9"/>
      <c r="J7722" s="9"/>
      <c r="K7722" s="9"/>
      <c r="L7722" s="9"/>
      <c r="M7722" s="9"/>
      <c r="N7722" s="9"/>
    </row>
    <row r="7723" spans="1:14" x14ac:dyDescent="0.2">
      <c r="A7723" s="9"/>
      <c r="B7723" s="9"/>
      <c r="C7723" s="9"/>
      <c r="D7723" s="9"/>
      <c r="E7723" s="9"/>
      <c r="F7723" s="9"/>
      <c r="G7723" s="9"/>
      <c r="H7723" s="9"/>
      <c r="I7723" s="9"/>
      <c r="J7723" s="9"/>
      <c r="K7723" s="9"/>
      <c r="L7723" s="9"/>
      <c r="M7723" s="9"/>
      <c r="N7723" s="9"/>
    </row>
    <row r="7724" spans="1:14" x14ac:dyDescent="0.2">
      <c r="A7724" s="9"/>
      <c r="B7724" s="9"/>
      <c r="C7724" s="9"/>
      <c r="D7724" s="9"/>
      <c r="E7724" s="9"/>
      <c r="F7724" s="9"/>
      <c r="G7724" s="9"/>
      <c r="H7724" s="9"/>
      <c r="I7724" s="9"/>
      <c r="J7724" s="9"/>
      <c r="K7724" s="9"/>
      <c r="L7724" s="9"/>
      <c r="M7724" s="9"/>
      <c r="N7724" s="9"/>
    </row>
    <row r="7725" spans="1:14" x14ac:dyDescent="0.2">
      <c r="A7725" s="9"/>
      <c r="B7725" s="9"/>
      <c r="C7725" s="9"/>
      <c r="D7725" s="9"/>
      <c r="E7725" s="9"/>
      <c r="F7725" s="9"/>
      <c r="G7725" s="9"/>
      <c r="H7725" s="9"/>
      <c r="I7725" s="9"/>
      <c r="J7725" s="9"/>
      <c r="K7725" s="9"/>
      <c r="L7725" s="9"/>
      <c r="M7725" s="9"/>
      <c r="N7725" s="9"/>
    </row>
    <row r="7726" spans="1:14" x14ac:dyDescent="0.2">
      <c r="A7726" s="9"/>
      <c r="B7726" s="9"/>
      <c r="C7726" s="9"/>
      <c r="D7726" s="9"/>
      <c r="E7726" s="9"/>
      <c r="F7726" s="9"/>
      <c r="G7726" s="9"/>
      <c r="H7726" s="9"/>
      <c r="I7726" s="9"/>
      <c r="J7726" s="9"/>
      <c r="K7726" s="9"/>
      <c r="L7726" s="9"/>
      <c r="M7726" s="9"/>
      <c r="N7726" s="9"/>
    </row>
    <row r="7727" spans="1:14" x14ac:dyDescent="0.2">
      <c r="A7727" s="9"/>
      <c r="B7727" s="9"/>
      <c r="C7727" s="9"/>
      <c r="D7727" s="9"/>
      <c r="E7727" s="9"/>
      <c r="F7727" s="9"/>
      <c r="G7727" s="9"/>
      <c r="H7727" s="9"/>
      <c r="I7727" s="9"/>
      <c r="J7727" s="9"/>
      <c r="K7727" s="9"/>
      <c r="L7727" s="9"/>
      <c r="M7727" s="9"/>
      <c r="N7727" s="9"/>
    </row>
    <row r="7728" spans="1:14" x14ac:dyDescent="0.2">
      <c r="A7728" s="9"/>
      <c r="B7728" s="9"/>
      <c r="C7728" s="9"/>
      <c r="D7728" s="9"/>
      <c r="E7728" s="9"/>
      <c r="F7728" s="9"/>
      <c r="G7728" s="9"/>
      <c r="H7728" s="9"/>
      <c r="I7728" s="9"/>
      <c r="J7728" s="9"/>
      <c r="K7728" s="9"/>
      <c r="L7728" s="9"/>
      <c r="M7728" s="9"/>
      <c r="N7728" s="9"/>
    </row>
    <row r="7729" spans="1:14" x14ac:dyDescent="0.2">
      <c r="A7729" s="9"/>
      <c r="B7729" s="9"/>
      <c r="C7729" s="9"/>
      <c r="D7729" s="9"/>
      <c r="E7729" s="9"/>
      <c r="F7729" s="9"/>
      <c r="G7729" s="9"/>
      <c r="H7729" s="9"/>
      <c r="I7729" s="9"/>
      <c r="J7729" s="9"/>
      <c r="K7729" s="9"/>
      <c r="L7729" s="9"/>
      <c r="M7729" s="9"/>
      <c r="N7729" s="9"/>
    </row>
    <row r="7730" spans="1:14" x14ac:dyDescent="0.2">
      <c r="A7730" s="9"/>
      <c r="B7730" s="9"/>
      <c r="C7730" s="9"/>
      <c r="D7730" s="9"/>
      <c r="E7730" s="9"/>
      <c r="F7730" s="9"/>
      <c r="G7730" s="9"/>
      <c r="H7730" s="9"/>
      <c r="I7730" s="9"/>
      <c r="J7730" s="9"/>
      <c r="K7730" s="9"/>
      <c r="L7730" s="9"/>
      <c r="M7730" s="9"/>
      <c r="N7730" s="9"/>
    </row>
    <row r="7731" spans="1:14" x14ac:dyDescent="0.2">
      <c r="A7731" s="9"/>
      <c r="B7731" s="9"/>
      <c r="C7731" s="9"/>
      <c r="D7731" s="9"/>
      <c r="E7731" s="9"/>
      <c r="F7731" s="9"/>
      <c r="G7731" s="9"/>
      <c r="H7731" s="9"/>
      <c r="I7731" s="9"/>
      <c r="J7731" s="9"/>
      <c r="K7731" s="9"/>
      <c r="L7731" s="9"/>
      <c r="M7731" s="9"/>
      <c r="N7731" s="9"/>
    </row>
    <row r="7732" spans="1:14" x14ac:dyDescent="0.2">
      <c r="A7732" s="9"/>
      <c r="B7732" s="9"/>
      <c r="C7732" s="9"/>
      <c r="D7732" s="9"/>
      <c r="E7732" s="9"/>
      <c r="F7732" s="9"/>
      <c r="G7732" s="9"/>
      <c r="H7732" s="9"/>
      <c r="I7732" s="9"/>
      <c r="J7732" s="9"/>
      <c r="K7732" s="9"/>
      <c r="L7732" s="9"/>
      <c r="M7732" s="9"/>
      <c r="N7732" s="9"/>
    </row>
    <row r="7733" spans="1:14" x14ac:dyDescent="0.2">
      <c r="A7733" s="9"/>
      <c r="B7733" s="9"/>
      <c r="C7733" s="9"/>
      <c r="D7733" s="9"/>
      <c r="E7733" s="9"/>
      <c r="F7733" s="9"/>
      <c r="G7733" s="9"/>
      <c r="H7733" s="9"/>
      <c r="I7733" s="9"/>
      <c r="J7733" s="9"/>
      <c r="K7733" s="9"/>
      <c r="L7733" s="9"/>
      <c r="M7733" s="9"/>
      <c r="N7733" s="9"/>
    </row>
    <row r="7734" spans="1:14" x14ac:dyDescent="0.2">
      <c r="A7734" s="9"/>
      <c r="B7734" s="9"/>
      <c r="C7734" s="9"/>
      <c r="D7734" s="9"/>
      <c r="E7734" s="9"/>
      <c r="F7734" s="9"/>
      <c r="G7734" s="9"/>
      <c r="H7734" s="9"/>
      <c r="I7734" s="9"/>
      <c r="J7734" s="9"/>
      <c r="K7734" s="9"/>
      <c r="L7734" s="9"/>
      <c r="M7734" s="9"/>
      <c r="N7734" s="9"/>
    </row>
    <row r="7735" spans="1:14" x14ac:dyDescent="0.2">
      <c r="A7735" s="9"/>
      <c r="B7735" s="9"/>
      <c r="C7735" s="9"/>
      <c r="D7735" s="9"/>
      <c r="E7735" s="9"/>
      <c r="F7735" s="9"/>
      <c r="G7735" s="9"/>
      <c r="H7735" s="9"/>
      <c r="I7735" s="9"/>
      <c r="J7735" s="9"/>
      <c r="K7735" s="9"/>
      <c r="L7735" s="9"/>
      <c r="M7735" s="9"/>
      <c r="N7735" s="9"/>
    </row>
    <row r="7736" spans="1:14" x14ac:dyDescent="0.2">
      <c r="A7736" s="9"/>
      <c r="B7736" s="9"/>
      <c r="C7736" s="9"/>
      <c r="D7736" s="9"/>
      <c r="E7736" s="9"/>
      <c r="F7736" s="9"/>
      <c r="G7736" s="9"/>
      <c r="H7736" s="9"/>
      <c r="I7736" s="9"/>
      <c r="J7736" s="9"/>
      <c r="K7736" s="9"/>
      <c r="L7736" s="9"/>
      <c r="M7736" s="9"/>
      <c r="N7736" s="9"/>
    </row>
    <row r="7737" spans="1:14" x14ac:dyDescent="0.2">
      <c r="A7737" s="9"/>
      <c r="B7737" s="9"/>
      <c r="C7737" s="9"/>
      <c r="D7737" s="9"/>
      <c r="E7737" s="9"/>
      <c r="F7737" s="9"/>
      <c r="G7737" s="9"/>
      <c r="H7737" s="9"/>
      <c r="I7737" s="9"/>
      <c r="J7737" s="9"/>
      <c r="K7737" s="9"/>
      <c r="L7737" s="9"/>
      <c r="M7737" s="9"/>
      <c r="N7737" s="9"/>
    </row>
    <row r="7738" spans="1:14" x14ac:dyDescent="0.2">
      <c r="A7738" s="9"/>
      <c r="B7738" s="9"/>
      <c r="C7738" s="9"/>
      <c r="D7738" s="9"/>
      <c r="E7738" s="9"/>
      <c r="F7738" s="9"/>
      <c r="G7738" s="9"/>
      <c r="H7738" s="9"/>
      <c r="I7738" s="9"/>
      <c r="J7738" s="9"/>
      <c r="K7738" s="9"/>
      <c r="L7738" s="9"/>
      <c r="M7738" s="9"/>
      <c r="N7738" s="9"/>
    </row>
    <row r="7739" spans="1:14" x14ac:dyDescent="0.2">
      <c r="A7739" s="9"/>
      <c r="B7739" s="9"/>
      <c r="C7739" s="9"/>
      <c r="D7739" s="9"/>
      <c r="E7739" s="9"/>
      <c r="F7739" s="9"/>
      <c r="G7739" s="9"/>
      <c r="H7739" s="9"/>
      <c r="I7739" s="9"/>
      <c r="J7739" s="9"/>
      <c r="K7739" s="9"/>
      <c r="L7739" s="9"/>
      <c r="M7739" s="9"/>
      <c r="N7739" s="9"/>
    </row>
    <row r="7740" spans="1:14" x14ac:dyDescent="0.2">
      <c r="A7740" s="9"/>
      <c r="B7740" s="9"/>
      <c r="C7740" s="9"/>
      <c r="D7740" s="9"/>
      <c r="E7740" s="9"/>
      <c r="F7740" s="9"/>
      <c r="G7740" s="9"/>
      <c r="H7740" s="9"/>
      <c r="I7740" s="9"/>
      <c r="J7740" s="9"/>
      <c r="K7740" s="9"/>
      <c r="L7740" s="9"/>
      <c r="M7740" s="9"/>
      <c r="N7740" s="9"/>
    </row>
    <row r="7741" spans="1:14" x14ac:dyDescent="0.2">
      <c r="A7741" s="9"/>
      <c r="B7741" s="9"/>
      <c r="C7741" s="9"/>
      <c r="D7741" s="9"/>
      <c r="E7741" s="9"/>
      <c r="F7741" s="9"/>
      <c r="G7741" s="9"/>
      <c r="H7741" s="9"/>
      <c r="I7741" s="9"/>
      <c r="J7741" s="9"/>
      <c r="K7741" s="9"/>
      <c r="L7741" s="9"/>
      <c r="M7741" s="9"/>
      <c r="N7741" s="9"/>
    </row>
    <row r="7742" spans="1:14" x14ac:dyDescent="0.2">
      <c r="A7742" s="9"/>
      <c r="B7742" s="9"/>
      <c r="C7742" s="9"/>
      <c r="D7742" s="9"/>
      <c r="E7742" s="9"/>
      <c r="F7742" s="9"/>
      <c r="G7742" s="9"/>
      <c r="H7742" s="9"/>
      <c r="I7742" s="9"/>
      <c r="J7742" s="9"/>
      <c r="K7742" s="9"/>
      <c r="L7742" s="9"/>
      <c r="M7742" s="9"/>
      <c r="N7742" s="9"/>
    </row>
    <row r="7743" spans="1:14" x14ac:dyDescent="0.2">
      <c r="A7743" s="9"/>
      <c r="B7743" s="9"/>
      <c r="C7743" s="9"/>
      <c r="D7743" s="9"/>
      <c r="E7743" s="9"/>
      <c r="F7743" s="9"/>
      <c r="G7743" s="9"/>
      <c r="H7743" s="9"/>
      <c r="I7743" s="9"/>
      <c r="J7743" s="9"/>
      <c r="K7743" s="9"/>
      <c r="L7743" s="9"/>
      <c r="M7743" s="9"/>
      <c r="N7743" s="9"/>
    </row>
    <row r="7744" spans="1:14" x14ac:dyDescent="0.2">
      <c r="A7744" s="9"/>
      <c r="B7744" s="9"/>
      <c r="C7744" s="9"/>
      <c r="D7744" s="9"/>
      <c r="E7744" s="9"/>
      <c r="F7744" s="9"/>
      <c r="G7744" s="9"/>
      <c r="H7744" s="9"/>
      <c r="I7744" s="9"/>
      <c r="J7744" s="9"/>
      <c r="K7744" s="9"/>
      <c r="L7744" s="9"/>
      <c r="M7744" s="9"/>
      <c r="N7744" s="9"/>
    </row>
    <row r="7745" spans="1:14" x14ac:dyDescent="0.2">
      <c r="A7745" s="9"/>
      <c r="B7745" s="9"/>
      <c r="C7745" s="9"/>
      <c r="D7745" s="9"/>
      <c r="E7745" s="9"/>
      <c r="F7745" s="9"/>
      <c r="G7745" s="9"/>
      <c r="H7745" s="9"/>
      <c r="I7745" s="9"/>
      <c r="J7745" s="9"/>
      <c r="K7745" s="9"/>
      <c r="L7745" s="9"/>
      <c r="M7745" s="9"/>
      <c r="N7745" s="9"/>
    </row>
    <row r="7746" spans="1:14" x14ac:dyDescent="0.2">
      <c r="A7746" s="9"/>
      <c r="B7746" s="9"/>
      <c r="C7746" s="9"/>
      <c r="D7746" s="9"/>
      <c r="E7746" s="9"/>
      <c r="F7746" s="9"/>
      <c r="G7746" s="9"/>
      <c r="H7746" s="9"/>
      <c r="I7746" s="9"/>
      <c r="J7746" s="9"/>
      <c r="K7746" s="9"/>
      <c r="L7746" s="9"/>
      <c r="M7746" s="9"/>
      <c r="N7746" s="9"/>
    </row>
    <row r="7747" spans="1:14" x14ac:dyDescent="0.2">
      <c r="A7747" s="9"/>
      <c r="B7747" s="9"/>
      <c r="C7747" s="9"/>
      <c r="D7747" s="9"/>
      <c r="E7747" s="9"/>
      <c r="F7747" s="9"/>
      <c r="G7747" s="9"/>
      <c r="H7747" s="9"/>
      <c r="I7747" s="9"/>
      <c r="J7747" s="9"/>
      <c r="K7747" s="9"/>
      <c r="L7747" s="9"/>
      <c r="M7747" s="9"/>
      <c r="N7747" s="9"/>
    </row>
    <row r="7748" spans="1:14" x14ac:dyDescent="0.2">
      <c r="A7748" s="9"/>
      <c r="B7748" s="9"/>
      <c r="C7748" s="9"/>
      <c r="D7748" s="9"/>
      <c r="E7748" s="9"/>
      <c r="F7748" s="9"/>
      <c r="G7748" s="9"/>
      <c r="H7748" s="9"/>
      <c r="I7748" s="9"/>
      <c r="J7748" s="9"/>
      <c r="K7748" s="9"/>
      <c r="L7748" s="9"/>
      <c r="M7748" s="9"/>
      <c r="N7748" s="9"/>
    </row>
    <row r="7749" spans="1:14" x14ac:dyDescent="0.2">
      <c r="A7749" s="9"/>
      <c r="B7749" s="9"/>
      <c r="C7749" s="9"/>
      <c r="D7749" s="9"/>
      <c r="E7749" s="9"/>
      <c r="F7749" s="9"/>
      <c r="G7749" s="9"/>
      <c r="H7749" s="9"/>
      <c r="I7749" s="9"/>
      <c r="J7749" s="9"/>
      <c r="K7749" s="9"/>
      <c r="L7749" s="9"/>
      <c r="M7749" s="9"/>
      <c r="N7749" s="9"/>
    </row>
    <row r="7750" spans="1:14" x14ac:dyDescent="0.2">
      <c r="A7750" s="9"/>
      <c r="B7750" s="9"/>
      <c r="C7750" s="9"/>
      <c r="D7750" s="9"/>
      <c r="E7750" s="9"/>
      <c r="F7750" s="9"/>
      <c r="G7750" s="9"/>
      <c r="H7750" s="9"/>
      <c r="I7750" s="9"/>
      <c r="J7750" s="9"/>
      <c r="K7750" s="9"/>
      <c r="L7750" s="9"/>
      <c r="M7750" s="9"/>
      <c r="N7750" s="9"/>
    </row>
    <row r="7751" spans="1:14" x14ac:dyDescent="0.2">
      <c r="A7751" s="9"/>
      <c r="B7751" s="9"/>
      <c r="C7751" s="9"/>
      <c r="D7751" s="9"/>
      <c r="E7751" s="9"/>
      <c r="F7751" s="9"/>
      <c r="G7751" s="9"/>
      <c r="H7751" s="9"/>
      <c r="I7751" s="9"/>
      <c r="J7751" s="9"/>
      <c r="K7751" s="9"/>
      <c r="L7751" s="9"/>
      <c r="M7751" s="9"/>
      <c r="N7751" s="9"/>
    </row>
    <row r="7752" spans="1:14" x14ac:dyDescent="0.2">
      <c r="A7752" s="9"/>
      <c r="B7752" s="9"/>
      <c r="C7752" s="9"/>
      <c r="D7752" s="9"/>
      <c r="E7752" s="9"/>
      <c r="F7752" s="9"/>
      <c r="G7752" s="9"/>
      <c r="H7752" s="9"/>
      <c r="I7752" s="9"/>
      <c r="J7752" s="9"/>
      <c r="K7752" s="9"/>
      <c r="L7752" s="9"/>
      <c r="M7752" s="9"/>
      <c r="N7752" s="9"/>
    </row>
    <row r="7753" spans="1:14" x14ac:dyDescent="0.2">
      <c r="A7753" s="9"/>
      <c r="B7753" s="9"/>
      <c r="C7753" s="9"/>
      <c r="D7753" s="9"/>
      <c r="E7753" s="9"/>
      <c r="F7753" s="9"/>
      <c r="G7753" s="9"/>
      <c r="H7753" s="9"/>
      <c r="I7753" s="9"/>
      <c r="J7753" s="9"/>
      <c r="K7753" s="9"/>
      <c r="L7753" s="9"/>
      <c r="M7753" s="9"/>
      <c r="N7753" s="9"/>
    </row>
    <row r="7754" spans="1:14" x14ac:dyDescent="0.2">
      <c r="A7754" s="9"/>
      <c r="B7754" s="9"/>
      <c r="C7754" s="9"/>
      <c r="D7754" s="9"/>
      <c r="E7754" s="9"/>
      <c r="F7754" s="9"/>
      <c r="G7754" s="9"/>
      <c r="H7754" s="9"/>
      <c r="I7754" s="9"/>
      <c r="J7754" s="9"/>
      <c r="K7754" s="9"/>
      <c r="L7754" s="9"/>
      <c r="M7754" s="9"/>
      <c r="N7754" s="9"/>
    </row>
    <row r="7755" spans="1:14" x14ac:dyDescent="0.2">
      <c r="A7755" s="9"/>
      <c r="B7755" s="9"/>
      <c r="C7755" s="9"/>
      <c r="D7755" s="9"/>
      <c r="E7755" s="9"/>
      <c r="F7755" s="9"/>
      <c r="G7755" s="9"/>
      <c r="H7755" s="9"/>
      <c r="I7755" s="9"/>
      <c r="J7755" s="9"/>
      <c r="K7755" s="9"/>
      <c r="L7755" s="9"/>
      <c r="M7755" s="9"/>
      <c r="N7755" s="9"/>
    </row>
    <row r="7756" spans="1:14" x14ac:dyDescent="0.2">
      <c r="A7756" s="9"/>
      <c r="B7756" s="9"/>
      <c r="C7756" s="9"/>
      <c r="D7756" s="9"/>
      <c r="E7756" s="9"/>
      <c r="F7756" s="9"/>
      <c r="G7756" s="9"/>
      <c r="H7756" s="9"/>
      <c r="I7756" s="9"/>
      <c r="J7756" s="9"/>
      <c r="K7756" s="9"/>
      <c r="L7756" s="9"/>
      <c r="M7756" s="9"/>
      <c r="N7756" s="9"/>
    </row>
    <row r="7757" spans="1:14" x14ac:dyDescent="0.2">
      <c r="A7757" s="9"/>
      <c r="B7757" s="9"/>
      <c r="C7757" s="9"/>
      <c r="D7757" s="9"/>
      <c r="E7757" s="9"/>
      <c r="F7757" s="9"/>
      <c r="G7757" s="9"/>
      <c r="H7757" s="9"/>
      <c r="I7757" s="9"/>
      <c r="J7757" s="9"/>
      <c r="K7757" s="9"/>
      <c r="L7757" s="9"/>
      <c r="M7757" s="9"/>
      <c r="N7757" s="9"/>
    </row>
    <row r="7758" spans="1:14" x14ac:dyDescent="0.2">
      <c r="A7758" s="9"/>
      <c r="B7758" s="9"/>
      <c r="C7758" s="9"/>
      <c r="D7758" s="9"/>
      <c r="E7758" s="9"/>
      <c r="F7758" s="9"/>
      <c r="G7758" s="9"/>
      <c r="H7758" s="9"/>
      <c r="I7758" s="9"/>
      <c r="J7758" s="9"/>
      <c r="K7758" s="9"/>
      <c r="L7758" s="9"/>
      <c r="M7758" s="9"/>
      <c r="N7758" s="9"/>
    </row>
    <row r="7759" spans="1:14" x14ac:dyDescent="0.2">
      <c r="A7759" s="9"/>
      <c r="B7759" s="9"/>
      <c r="C7759" s="9"/>
      <c r="D7759" s="9"/>
      <c r="E7759" s="9"/>
      <c r="F7759" s="9"/>
      <c r="G7759" s="9"/>
      <c r="H7759" s="9"/>
      <c r="I7759" s="9"/>
      <c r="J7759" s="9"/>
      <c r="K7759" s="9"/>
      <c r="L7759" s="9"/>
      <c r="M7759" s="9"/>
      <c r="N7759" s="9"/>
    </row>
    <row r="7760" spans="1:14" x14ac:dyDescent="0.2">
      <c r="A7760" s="9"/>
      <c r="B7760" s="9"/>
      <c r="C7760" s="9"/>
      <c r="D7760" s="9"/>
      <c r="E7760" s="9"/>
      <c r="F7760" s="9"/>
      <c r="G7760" s="9"/>
      <c r="H7760" s="9"/>
      <c r="I7760" s="9"/>
      <c r="J7760" s="9"/>
      <c r="K7760" s="9"/>
      <c r="L7760" s="9"/>
      <c r="M7760" s="9"/>
      <c r="N7760" s="9"/>
    </row>
    <row r="7761" spans="1:14" x14ac:dyDescent="0.2">
      <c r="A7761" s="9"/>
      <c r="B7761" s="9"/>
      <c r="C7761" s="9"/>
      <c r="D7761" s="9"/>
      <c r="E7761" s="9"/>
      <c r="F7761" s="9"/>
      <c r="G7761" s="9"/>
      <c r="H7761" s="9"/>
      <c r="I7761" s="9"/>
      <c r="J7761" s="9"/>
      <c r="K7761" s="9"/>
      <c r="L7761" s="9"/>
      <c r="M7761" s="9"/>
      <c r="N7761" s="9"/>
    </row>
    <row r="7762" spans="1:14" x14ac:dyDescent="0.2">
      <c r="A7762" s="9"/>
      <c r="B7762" s="9"/>
      <c r="C7762" s="9"/>
      <c r="D7762" s="9"/>
      <c r="E7762" s="9"/>
      <c r="F7762" s="9"/>
      <c r="G7762" s="9"/>
      <c r="H7762" s="9"/>
      <c r="I7762" s="9"/>
      <c r="J7762" s="9"/>
      <c r="K7762" s="9"/>
      <c r="L7762" s="9"/>
      <c r="M7762" s="9"/>
      <c r="N7762" s="9"/>
    </row>
    <row r="7763" spans="1:14" x14ac:dyDescent="0.2">
      <c r="A7763" s="9"/>
      <c r="B7763" s="9"/>
      <c r="C7763" s="9"/>
      <c r="D7763" s="9"/>
      <c r="E7763" s="9"/>
      <c r="F7763" s="9"/>
      <c r="G7763" s="9"/>
      <c r="H7763" s="9"/>
      <c r="I7763" s="9"/>
      <c r="J7763" s="9"/>
      <c r="K7763" s="9"/>
      <c r="L7763" s="9"/>
      <c r="M7763" s="9"/>
      <c r="N7763" s="9"/>
    </row>
    <row r="7764" spans="1:14" x14ac:dyDescent="0.2">
      <c r="A7764" s="9"/>
      <c r="B7764" s="9"/>
      <c r="C7764" s="9"/>
      <c r="D7764" s="9"/>
      <c r="E7764" s="9"/>
      <c r="F7764" s="9"/>
      <c r="G7764" s="9"/>
      <c r="H7764" s="9"/>
      <c r="I7764" s="9"/>
      <c r="J7764" s="9"/>
      <c r="K7764" s="9"/>
      <c r="L7764" s="9"/>
      <c r="M7764" s="9"/>
      <c r="N7764" s="9"/>
    </row>
    <row r="7765" spans="1:14" x14ac:dyDescent="0.2">
      <c r="A7765" s="9"/>
      <c r="B7765" s="9"/>
      <c r="C7765" s="9"/>
      <c r="D7765" s="9"/>
      <c r="E7765" s="9"/>
      <c r="F7765" s="9"/>
      <c r="G7765" s="9"/>
      <c r="H7765" s="9"/>
      <c r="I7765" s="9"/>
      <c r="J7765" s="9"/>
      <c r="K7765" s="9"/>
      <c r="L7765" s="9"/>
      <c r="M7765" s="9"/>
      <c r="N7765" s="9"/>
    </row>
    <row r="7766" spans="1:14" x14ac:dyDescent="0.2">
      <c r="A7766" s="9"/>
      <c r="B7766" s="9"/>
      <c r="C7766" s="9"/>
      <c r="D7766" s="9"/>
      <c r="E7766" s="9"/>
      <c r="F7766" s="9"/>
      <c r="G7766" s="9"/>
      <c r="H7766" s="9"/>
      <c r="I7766" s="9"/>
      <c r="J7766" s="9"/>
      <c r="K7766" s="9"/>
      <c r="L7766" s="9"/>
      <c r="M7766" s="9"/>
      <c r="N7766" s="9"/>
    </row>
    <row r="7767" spans="1:14" x14ac:dyDescent="0.2">
      <c r="A7767" s="9"/>
      <c r="B7767" s="9"/>
      <c r="C7767" s="9"/>
      <c r="D7767" s="9"/>
      <c r="E7767" s="9"/>
      <c r="F7767" s="9"/>
      <c r="G7767" s="9"/>
      <c r="H7767" s="9"/>
      <c r="I7767" s="9"/>
      <c r="J7767" s="9"/>
      <c r="K7767" s="9"/>
      <c r="L7767" s="9"/>
      <c r="M7767" s="9"/>
      <c r="N7767" s="9"/>
    </row>
    <row r="7768" spans="1:14" x14ac:dyDescent="0.2">
      <c r="A7768" s="9"/>
      <c r="B7768" s="9"/>
      <c r="C7768" s="9"/>
      <c r="D7768" s="9"/>
      <c r="E7768" s="9"/>
      <c r="F7768" s="9"/>
      <c r="G7768" s="9"/>
      <c r="H7768" s="9"/>
      <c r="I7768" s="9"/>
      <c r="J7768" s="9"/>
      <c r="K7768" s="9"/>
      <c r="L7768" s="9"/>
      <c r="M7768" s="9"/>
      <c r="N7768" s="9"/>
    </row>
    <row r="7769" spans="1:14" x14ac:dyDescent="0.2">
      <c r="A7769" s="9"/>
      <c r="B7769" s="9"/>
      <c r="C7769" s="9"/>
      <c r="D7769" s="9"/>
      <c r="E7769" s="9"/>
      <c r="F7769" s="9"/>
      <c r="G7769" s="9"/>
      <c r="H7769" s="9"/>
      <c r="I7769" s="9"/>
      <c r="J7769" s="9"/>
      <c r="K7769" s="9"/>
      <c r="L7769" s="9"/>
      <c r="M7769" s="9"/>
      <c r="N7769" s="9"/>
    </row>
    <row r="7770" spans="1:14" x14ac:dyDescent="0.2">
      <c r="A7770" s="9"/>
      <c r="B7770" s="9"/>
      <c r="C7770" s="9"/>
      <c r="D7770" s="9"/>
      <c r="E7770" s="9"/>
      <c r="F7770" s="9"/>
      <c r="G7770" s="9"/>
      <c r="H7770" s="9"/>
      <c r="I7770" s="9"/>
      <c r="J7770" s="9"/>
      <c r="K7770" s="9"/>
      <c r="L7770" s="9"/>
      <c r="M7770" s="9"/>
      <c r="N7770" s="9"/>
    </row>
    <row r="7771" spans="1:14" x14ac:dyDescent="0.2">
      <c r="A7771" s="9"/>
      <c r="B7771" s="9"/>
      <c r="C7771" s="9"/>
      <c r="D7771" s="9"/>
      <c r="E7771" s="9"/>
      <c r="F7771" s="9"/>
      <c r="G7771" s="9"/>
      <c r="H7771" s="9"/>
      <c r="I7771" s="9"/>
      <c r="J7771" s="9"/>
      <c r="K7771" s="9"/>
      <c r="L7771" s="9"/>
      <c r="M7771" s="9"/>
      <c r="N7771" s="9"/>
    </row>
    <row r="7772" spans="1:14" x14ac:dyDescent="0.2">
      <c r="A7772" s="9"/>
      <c r="B7772" s="9"/>
      <c r="C7772" s="9"/>
      <c r="D7772" s="9"/>
      <c r="E7772" s="9"/>
      <c r="F7772" s="9"/>
      <c r="G7772" s="9"/>
      <c r="H7772" s="9"/>
      <c r="I7772" s="9"/>
      <c r="J7772" s="9"/>
      <c r="K7772" s="9"/>
      <c r="L7772" s="9"/>
      <c r="M7772" s="9"/>
      <c r="N7772" s="9"/>
    </row>
    <row r="7773" spans="1:14" x14ac:dyDescent="0.2">
      <c r="A7773" s="9"/>
      <c r="B7773" s="9"/>
      <c r="C7773" s="9"/>
      <c r="D7773" s="9"/>
      <c r="E7773" s="9"/>
      <c r="F7773" s="9"/>
      <c r="G7773" s="9"/>
      <c r="H7773" s="9"/>
      <c r="I7773" s="9"/>
      <c r="J7773" s="9"/>
      <c r="K7773" s="9"/>
      <c r="L7773" s="9"/>
      <c r="M7773" s="9"/>
      <c r="N7773" s="9"/>
    </row>
    <row r="7774" spans="1:14" x14ac:dyDescent="0.2">
      <c r="A7774" s="9"/>
      <c r="B7774" s="9"/>
      <c r="C7774" s="9"/>
      <c r="D7774" s="9"/>
      <c r="E7774" s="9"/>
      <c r="F7774" s="9"/>
      <c r="G7774" s="9"/>
      <c r="H7774" s="9"/>
      <c r="I7774" s="9"/>
      <c r="J7774" s="9"/>
      <c r="K7774" s="9"/>
      <c r="L7774" s="9"/>
      <c r="M7774" s="9"/>
      <c r="N7774" s="9"/>
    </row>
    <row r="7775" spans="1:14" x14ac:dyDescent="0.2">
      <c r="A7775" s="9"/>
      <c r="B7775" s="9"/>
      <c r="C7775" s="9"/>
      <c r="D7775" s="9"/>
      <c r="E7775" s="9"/>
      <c r="F7775" s="9"/>
      <c r="G7775" s="9"/>
      <c r="H7775" s="9"/>
      <c r="I7775" s="9"/>
      <c r="J7775" s="9"/>
      <c r="K7775" s="9"/>
      <c r="L7775" s="9"/>
      <c r="M7775" s="9"/>
      <c r="N7775" s="9"/>
    </row>
    <row r="7776" spans="1:14" x14ac:dyDescent="0.2">
      <c r="A7776" s="9"/>
      <c r="B7776" s="9"/>
      <c r="C7776" s="9"/>
      <c r="D7776" s="9"/>
      <c r="E7776" s="9"/>
      <c r="F7776" s="9"/>
      <c r="G7776" s="9"/>
      <c r="H7776" s="9"/>
      <c r="I7776" s="9"/>
      <c r="J7776" s="9"/>
      <c r="K7776" s="9"/>
      <c r="L7776" s="9"/>
      <c r="M7776" s="9"/>
      <c r="N7776" s="9"/>
    </row>
    <row r="7777" spans="1:14" x14ac:dyDescent="0.2">
      <c r="A7777" s="9"/>
      <c r="B7777" s="9"/>
      <c r="C7777" s="9"/>
      <c r="D7777" s="9"/>
      <c r="E7777" s="9"/>
      <c r="F7777" s="9"/>
      <c r="G7777" s="9"/>
      <c r="H7777" s="9"/>
      <c r="I7777" s="9"/>
      <c r="J7777" s="9"/>
      <c r="K7777" s="9"/>
      <c r="L7777" s="9"/>
      <c r="M7777" s="9"/>
      <c r="N7777" s="9"/>
    </row>
    <row r="7778" spans="1:14" x14ac:dyDescent="0.2">
      <c r="A7778" s="9"/>
      <c r="B7778" s="9"/>
      <c r="C7778" s="9"/>
      <c r="D7778" s="9"/>
      <c r="E7778" s="9"/>
      <c r="F7778" s="9"/>
      <c r="G7778" s="9"/>
      <c r="H7778" s="9"/>
      <c r="I7778" s="9"/>
      <c r="J7778" s="9"/>
      <c r="K7778" s="9"/>
      <c r="L7778" s="9"/>
      <c r="M7778" s="9"/>
      <c r="N7778" s="9"/>
    </row>
    <row r="7779" spans="1:14" x14ac:dyDescent="0.2">
      <c r="A7779" s="9"/>
      <c r="B7779" s="9"/>
      <c r="C7779" s="9"/>
      <c r="D7779" s="9"/>
      <c r="E7779" s="9"/>
      <c r="F7779" s="9"/>
      <c r="G7779" s="9"/>
      <c r="H7779" s="9"/>
      <c r="I7779" s="9"/>
      <c r="J7779" s="9"/>
      <c r="K7779" s="9"/>
      <c r="L7779" s="9"/>
      <c r="M7779" s="9"/>
      <c r="N7779" s="9"/>
    </row>
    <row r="7780" spans="1:14" x14ac:dyDescent="0.2">
      <c r="A7780" s="9"/>
      <c r="B7780" s="9"/>
      <c r="C7780" s="9"/>
      <c r="D7780" s="9"/>
      <c r="E7780" s="9"/>
      <c r="F7780" s="9"/>
      <c r="G7780" s="9"/>
      <c r="H7780" s="9"/>
      <c r="I7780" s="9"/>
      <c r="J7780" s="9"/>
      <c r="K7780" s="9"/>
      <c r="L7780" s="9"/>
      <c r="M7780" s="9"/>
      <c r="N7780" s="9"/>
    </row>
    <row r="7781" spans="1:14" x14ac:dyDescent="0.2">
      <c r="A7781" s="9"/>
      <c r="B7781" s="9"/>
      <c r="C7781" s="9"/>
      <c r="D7781" s="9"/>
      <c r="E7781" s="9"/>
      <c r="F7781" s="9"/>
      <c r="G7781" s="9"/>
      <c r="H7781" s="9"/>
      <c r="I7781" s="9"/>
      <c r="J7781" s="9"/>
      <c r="K7781" s="9"/>
      <c r="L7781" s="9"/>
      <c r="M7781" s="9"/>
      <c r="N7781" s="9"/>
    </row>
    <row r="7782" spans="1:14" x14ac:dyDescent="0.2">
      <c r="A7782" s="9"/>
      <c r="B7782" s="9"/>
      <c r="C7782" s="9"/>
      <c r="D7782" s="9"/>
      <c r="E7782" s="9"/>
      <c r="F7782" s="9"/>
      <c r="G7782" s="9"/>
      <c r="H7782" s="9"/>
      <c r="I7782" s="9"/>
      <c r="J7782" s="9"/>
      <c r="K7782" s="9"/>
      <c r="L7782" s="9"/>
      <c r="M7782" s="9"/>
      <c r="N7782" s="9"/>
    </row>
    <row r="7783" spans="1:14" x14ac:dyDescent="0.2">
      <c r="A7783" s="9"/>
      <c r="B7783" s="9"/>
      <c r="C7783" s="9"/>
      <c r="D7783" s="9"/>
      <c r="E7783" s="9"/>
      <c r="F7783" s="9"/>
      <c r="G7783" s="9"/>
      <c r="H7783" s="9"/>
      <c r="I7783" s="9"/>
      <c r="J7783" s="9"/>
      <c r="K7783" s="9"/>
      <c r="L7783" s="9"/>
      <c r="M7783" s="9"/>
      <c r="N7783" s="9"/>
    </row>
    <row r="7784" spans="1:14" x14ac:dyDescent="0.2">
      <c r="A7784" s="9"/>
      <c r="B7784" s="9"/>
      <c r="C7784" s="9"/>
      <c r="D7784" s="9"/>
      <c r="E7784" s="9"/>
      <c r="F7784" s="9"/>
      <c r="G7784" s="9"/>
      <c r="H7784" s="9"/>
      <c r="I7784" s="9"/>
      <c r="J7784" s="9"/>
      <c r="K7784" s="9"/>
      <c r="L7784" s="9"/>
      <c r="M7784" s="9"/>
      <c r="N7784" s="9"/>
    </row>
    <row r="7785" spans="1:14" x14ac:dyDescent="0.2">
      <c r="A7785" s="9"/>
      <c r="B7785" s="9"/>
      <c r="C7785" s="9"/>
      <c r="D7785" s="9"/>
      <c r="E7785" s="9"/>
      <c r="F7785" s="9"/>
      <c r="G7785" s="9"/>
      <c r="H7785" s="9"/>
      <c r="I7785" s="9"/>
      <c r="J7785" s="9"/>
      <c r="K7785" s="9"/>
      <c r="L7785" s="9"/>
      <c r="M7785" s="9"/>
      <c r="N7785" s="9"/>
    </row>
    <row r="7786" spans="1:14" x14ac:dyDescent="0.2">
      <c r="A7786" s="9"/>
      <c r="B7786" s="9"/>
      <c r="C7786" s="9"/>
      <c r="D7786" s="9"/>
      <c r="E7786" s="9"/>
      <c r="F7786" s="9"/>
      <c r="G7786" s="9"/>
      <c r="H7786" s="9"/>
      <c r="I7786" s="9"/>
      <c r="J7786" s="9"/>
      <c r="K7786" s="9"/>
      <c r="L7786" s="9"/>
      <c r="M7786" s="9"/>
      <c r="N7786" s="9"/>
    </row>
    <row r="7787" spans="1:14" x14ac:dyDescent="0.2">
      <c r="A7787" s="9"/>
      <c r="B7787" s="9"/>
      <c r="C7787" s="9"/>
      <c r="D7787" s="9"/>
      <c r="E7787" s="9"/>
      <c r="F7787" s="9"/>
      <c r="G7787" s="9"/>
      <c r="H7787" s="9"/>
      <c r="I7787" s="9"/>
      <c r="J7787" s="9"/>
      <c r="K7787" s="9"/>
      <c r="L7787" s="9"/>
      <c r="M7787" s="9"/>
      <c r="N7787" s="9"/>
    </row>
    <row r="7788" spans="1:14" x14ac:dyDescent="0.2">
      <c r="A7788" s="9"/>
      <c r="B7788" s="9"/>
      <c r="C7788" s="9"/>
      <c r="D7788" s="9"/>
      <c r="E7788" s="9"/>
      <c r="F7788" s="9"/>
      <c r="G7788" s="9"/>
      <c r="H7788" s="9"/>
      <c r="I7788" s="9"/>
      <c r="J7788" s="9"/>
      <c r="K7788" s="9"/>
      <c r="L7788" s="9"/>
      <c r="M7788" s="9"/>
      <c r="N7788" s="9"/>
    </row>
    <row r="7789" spans="1:14" x14ac:dyDescent="0.2">
      <c r="A7789" s="9"/>
      <c r="B7789" s="9"/>
      <c r="C7789" s="9"/>
      <c r="D7789" s="9"/>
      <c r="E7789" s="9"/>
      <c r="F7789" s="9"/>
      <c r="G7789" s="9"/>
      <c r="H7789" s="9"/>
      <c r="I7789" s="9"/>
      <c r="J7789" s="9"/>
      <c r="K7789" s="9"/>
      <c r="L7789" s="9"/>
      <c r="M7789" s="9"/>
      <c r="N7789" s="9"/>
    </row>
    <row r="7790" spans="1:14" x14ac:dyDescent="0.2">
      <c r="A7790" s="9"/>
      <c r="B7790" s="9"/>
      <c r="C7790" s="9"/>
      <c r="D7790" s="9"/>
      <c r="E7790" s="9"/>
      <c r="F7790" s="9"/>
      <c r="G7790" s="9"/>
      <c r="H7790" s="9"/>
      <c r="I7790" s="9"/>
      <c r="J7790" s="9"/>
      <c r="K7790" s="9"/>
      <c r="L7790" s="9"/>
      <c r="M7790" s="9"/>
      <c r="N7790" s="9"/>
    </row>
    <row r="7791" spans="1:14" x14ac:dyDescent="0.2">
      <c r="A7791" s="9"/>
      <c r="B7791" s="9"/>
      <c r="C7791" s="9"/>
      <c r="D7791" s="9"/>
      <c r="E7791" s="9"/>
      <c r="F7791" s="9"/>
      <c r="G7791" s="9"/>
      <c r="H7791" s="9"/>
      <c r="I7791" s="9"/>
      <c r="J7791" s="9"/>
      <c r="K7791" s="9"/>
      <c r="L7791" s="9"/>
      <c r="M7791" s="9"/>
      <c r="N7791" s="9"/>
    </row>
    <row r="7792" spans="1:14" x14ac:dyDescent="0.2">
      <c r="A7792" s="9"/>
      <c r="B7792" s="9"/>
      <c r="C7792" s="9"/>
      <c r="D7792" s="9"/>
      <c r="E7792" s="9"/>
      <c r="F7792" s="9"/>
      <c r="G7792" s="9"/>
      <c r="H7792" s="9"/>
      <c r="I7792" s="9"/>
      <c r="J7792" s="9"/>
      <c r="K7792" s="9"/>
      <c r="L7792" s="9"/>
      <c r="M7792" s="9"/>
      <c r="N7792" s="9"/>
    </row>
    <row r="7793" spans="1:14" x14ac:dyDescent="0.2">
      <c r="A7793" s="9"/>
      <c r="B7793" s="9"/>
      <c r="C7793" s="9"/>
      <c r="D7793" s="9"/>
      <c r="E7793" s="9"/>
      <c r="F7793" s="9"/>
      <c r="G7793" s="9"/>
      <c r="H7793" s="9"/>
      <c r="I7793" s="9"/>
      <c r="J7793" s="9"/>
      <c r="K7793" s="9"/>
      <c r="L7793" s="9"/>
      <c r="M7793" s="9"/>
      <c r="N7793" s="9"/>
    </row>
    <row r="7794" spans="1:14" x14ac:dyDescent="0.2">
      <c r="A7794" s="9"/>
      <c r="B7794" s="9"/>
      <c r="C7794" s="9"/>
      <c r="D7794" s="9"/>
      <c r="E7794" s="9"/>
      <c r="F7794" s="9"/>
      <c r="G7794" s="9"/>
      <c r="H7794" s="9"/>
      <c r="I7794" s="9"/>
      <c r="J7794" s="9"/>
      <c r="K7794" s="9"/>
      <c r="L7794" s="9"/>
      <c r="M7794" s="9"/>
      <c r="N7794" s="9"/>
    </row>
    <row r="7795" spans="1:14" x14ac:dyDescent="0.2">
      <c r="A7795" s="9"/>
      <c r="B7795" s="9"/>
      <c r="C7795" s="9"/>
      <c r="D7795" s="9"/>
      <c r="E7795" s="9"/>
      <c r="F7795" s="9"/>
      <c r="G7795" s="9"/>
      <c r="H7795" s="9"/>
      <c r="I7795" s="9"/>
      <c r="J7795" s="9"/>
      <c r="K7795" s="9"/>
      <c r="L7795" s="9"/>
      <c r="M7795" s="9"/>
      <c r="N7795" s="9"/>
    </row>
    <row r="7796" spans="1:14" x14ac:dyDescent="0.2">
      <c r="A7796" s="9"/>
      <c r="B7796" s="9"/>
      <c r="C7796" s="9"/>
      <c r="D7796" s="9"/>
      <c r="E7796" s="9"/>
      <c r="F7796" s="9"/>
      <c r="G7796" s="9"/>
      <c r="H7796" s="9"/>
      <c r="I7796" s="9"/>
      <c r="J7796" s="9"/>
      <c r="K7796" s="9"/>
      <c r="L7796" s="9"/>
      <c r="M7796" s="9"/>
      <c r="N7796" s="9"/>
    </row>
    <row r="7797" spans="1:14" x14ac:dyDescent="0.2">
      <c r="A7797" s="9"/>
      <c r="B7797" s="9"/>
      <c r="C7797" s="9"/>
      <c r="D7797" s="9"/>
      <c r="E7797" s="9"/>
      <c r="F7797" s="9"/>
      <c r="G7797" s="9"/>
      <c r="H7797" s="9"/>
      <c r="I7797" s="9"/>
      <c r="J7797" s="9"/>
      <c r="K7797" s="9"/>
      <c r="L7797" s="9"/>
      <c r="M7797" s="9"/>
      <c r="N7797" s="9"/>
    </row>
    <row r="7798" spans="1:14" x14ac:dyDescent="0.2">
      <c r="A7798" s="9"/>
      <c r="B7798" s="9"/>
      <c r="C7798" s="9"/>
      <c r="D7798" s="9"/>
      <c r="E7798" s="9"/>
      <c r="F7798" s="9"/>
      <c r="G7798" s="9"/>
      <c r="H7798" s="9"/>
      <c r="I7798" s="9"/>
      <c r="J7798" s="9"/>
      <c r="K7798" s="9"/>
      <c r="L7798" s="9"/>
      <c r="M7798" s="9"/>
      <c r="N7798" s="9"/>
    </row>
    <row r="7799" spans="1:14" x14ac:dyDescent="0.2">
      <c r="A7799" s="9"/>
      <c r="B7799" s="9"/>
      <c r="C7799" s="9"/>
      <c r="D7799" s="9"/>
      <c r="E7799" s="9"/>
      <c r="F7799" s="9"/>
      <c r="G7799" s="9"/>
      <c r="H7799" s="9"/>
      <c r="I7799" s="9"/>
      <c r="J7799" s="9"/>
      <c r="K7799" s="9"/>
      <c r="L7799" s="9"/>
      <c r="M7799" s="9"/>
      <c r="N7799" s="9"/>
    </row>
    <row r="7800" spans="1:14" x14ac:dyDescent="0.2">
      <c r="A7800" s="9"/>
      <c r="B7800" s="9"/>
      <c r="C7800" s="9"/>
      <c r="D7800" s="9"/>
      <c r="E7800" s="9"/>
      <c r="F7800" s="9"/>
      <c r="G7800" s="9"/>
      <c r="H7800" s="9"/>
      <c r="I7800" s="9"/>
      <c r="J7800" s="9"/>
      <c r="K7800" s="9"/>
      <c r="L7800" s="9"/>
      <c r="M7800" s="9"/>
      <c r="N7800" s="9"/>
    </row>
    <row r="7801" spans="1:14" x14ac:dyDescent="0.2">
      <c r="A7801" s="9"/>
      <c r="B7801" s="9"/>
      <c r="C7801" s="9"/>
      <c r="D7801" s="9"/>
      <c r="E7801" s="9"/>
      <c r="F7801" s="9"/>
      <c r="G7801" s="9"/>
      <c r="H7801" s="9"/>
      <c r="I7801" s="9"/>
      <c r="J7801" s="9"/>
      <c r="K7801" s="9"/>
      <c r="L7801" s="9"/>
      <c r="M7801" s="9"/>
      <c r="N7801" s="9"/>
    </row>
    <row r="7802" spans="1:14" x14ac:dyDescent="0.2">
      <c r="A7802" s="9"/>
      <c r="B7802" s="9"/>
      <c r="C7802" s="9"/>
      <c r="D7802" s="9"/>
      <c r="E7802" s="9"/>
      <c r="F7802" s="9"/>
      <c r="G7802" s="9"/>
      <c r="H7802" s="9"/>
      <c r="I7802" s="9"/>
      <c r="J7802" s="9"/>
      <c r="K7802" s="9"/>
      <c r="L7802" s="9"/>
      <c r="M7802" s="9"/>
      <c r="N7802" s="9"/>
    </row>
    <row r="7803" spans="1:14" x14ac:dyDescent="0.2">
      <c r="A7803" s="9"/>
      <c r="B7803" s="9"/>
      <c r="C7803" s="9"/>
      <c r="D7803" s="9"/>
      <c r="E7803" s="9"/>
      <c r="F7803" s="9"/>
      <c r="G7803" s="9"/>
      <c r="H7803" s="9"/>
      <c r="I7803" s="9"/>
      <c r="J7803" s="9"/>
      <c r="K7803" s="9"/>
      <c r="L7803" s="9"/>
      <c r="M7803" s="9"/>
      <c r="N7803" s="9"/>
    </row>
    <row r="7804" spans="1:14" x14ac:dyDescent="0.2">
      <c r="A7804" s="9"/>
      <c r="B7804" s="9"/>
      <c r="C7804" s="9"/>
      <c r="D7804" s="9"/>
      <c r="E7804" s="9"/>
      <c r="F7804" s="9"/>
      <c r="G7804" s="9"/>
      <c r="H7804" s="9"/>
      <c r="I7804" s="9"/>
      <c r="J7804" s="9"/>
      <c r="K7804" s="9"/>
      <c r="L7804" s="9"/>
      <c r="M7804" s="9"/>
      <c r="N7804" s="9"/>
    </row>
    <row r="7805" spans="1:14" x14ac:dyDescent="0.2">
      <c r="A7805" s="9"/>
      <c r="B7805" s="9"/>
      <c r="C7805" s="9"/>
      <c r="D7805" s="9"/>
      <c r="E7805" s="9"/>
      <c r="F7805" s="9"/>
      <c r="G7805" s="9"/>
      <c r="H7805" s="9"/>
      <c r="I7805" s="9"/>
      <c r="J7805" s="9"/>
      <c r="K7805" s="9"/>
      <c r="L7805" s="9"/>
      <c r="M7805" s="9"/>
      <c r="N7805" s="9"/>
    </row>
    <row r="7806" spans="1:14" x14ac:dyDescent="0.2">
      <c r="A7806" s="9"/>
      <c r="B7806" s="9"/>
      <c r="C7806" s="9"/>
      <c r="D7806" s="9"/>
      <c r="E7806" s="9"/>
      <c r="F7806" s="9"/>
      <c r="G7806" s="9"/>
      <c r="H7806" s="9"/>
      <c r="I7806" s="9"/>
      <c r="J7806" s="9"/>
      <c r="K7806" s="9"/>
      <c r="L7806" s="9"/>
      <c r="M7806" s="9"/>
      <c r="N7806" s="9"/>
    </row>
    <row r="7807" spans="1:14" x14ac:dyDescent="0.2">
      <c r="A7807" s="9"/>
      <c r="B7807" s="9"/>
      <c r="C7807" s="9"/>
      <c r="D7807" s="9"/>
      <c r="E7807" s="9"/>
      <c r="F7807" s="9"/>
      <c r="G7807" s="9"/>
      <c r="H7807" s="9"/>
      <c r="I7807" s="9"/>
      <c r="J7807" s="9"/>
      <c r="K7807" s="9"/>
      <c r="L7807" s="9"/>
      <c r="M7807" s="9"/>
      <c r="N7807" s="9"/>
    </row>
    <row r="7808" spans="1:14" x14ac:dyDescent="0.2">
      <c r="A7808" s="9"/>
      <c r="B7808" s="9"/>
      <c r="C7808" s="9"/>
      <c r="D7808" s="9"/>
      <c r="E7808" s="9"/>
      <c r="F7808" s="9"/>
      <c r="G7808" s="9"/>
      <c r="H7808" s="9"/>
      <c r="I7808" s="9"/>
      <c r="J7808" s="9"/>
      <c r="K7808" s="9"/>
      <c r="L7808" s="9"/>
      <c r="M7808" s="9"/>
      <c r="N7808" s="9"/>
    </row>
    <row r="7809" spans="1:14" x14ac:dyDescent="0.2">
      <c r="A7809" s="9"/>
      <c r="B7809" s="9"/>
      <c r="C7809" s="9"/>
      <c r="D7809" s="9"/>
      <c r="E7809" s="9"/>
      <c r="F7809" s="9"/>
      <c r="G7809" s="9"/>
      <c r="H7809" s="9"/>
      <c r="I7809" s="9"/>
      <c r="J7809" s="9"/>
      <c r="K7809" s="9"/>
      <c r="L7809" s="9"/>
      <c r="M7809" s="9"/>
      <c r="N7809" s="9"/>
    </row>
    <row r="7810" spans="1:14" x14ac:dyDescent="0.2">
      <c r="A7810" s="9"/>
      <c r="B7810" s="9"/>
      <c r="C7810" s="9"/>
      <c r="D7810" s="9"/>
      <c r="E7810" s="9"/>
      <c r="F7810" s="9"/>
      <c r="G7810" s="9"/>
      <c r="H7810" s="9"/>
      <c r="I7810" s="9"/>
      <c r="J7810" s="9"/>
      <c r="K7810" s="9"/>
      <c r="L7810" s="9"/>
      <c r="M7810" s="9"/>
      <c r="N7810" s="9"/>
    </row>
    <row r="7811" spans="1:14" x14ac:dyDescent="0.2">
      <c r="A7811" s="9"/>
      <c r="B7811" s="9"/>
      <c r="C7811" s="9"/>
      <c r="D7811" s="9"/>
      <c r="E7811" s="9"/>
      <c r="F7811" s="9"/>
      <c r="G7811" s="9"/>
      <c r="H7811" s="9"/>
      <c r="I7811" s="9"/>
      <c r="J7811" s="9"/>
      <c r="K7811" s="9"/>
      <c r="L7811" s="9"/>
      <c r="M7811" s="9"/>
      <c r="N7811" s="9"/>
    </row>
    <row r="7812" spans="1:14" x14ac:dyDescent="0.2">
      <c r="A7812" s="9"/>
      <c r="B7812" s="9"/>
      <c r="C7812" s="9"/>
      <c r="D7812" s="9"/>
      <c r="E7812" s="9"/>
      <c r="F7812" s="9"/>
      <c r="G7812" s="9"/>
      <c r="H7812" s="9"/>
      <c r="I7812" s="9"/>
      <c r="J7812" s="9"/>
      <c r="K7812" s="9"/>
      <c r="L7812" s="9"/>
      <c r="M7812" s="9"/>
      <c r="N7812" s="9"/>
    </row>
    <row r="7813" spans="1:14" x14ac:dyDescent="0.2">
      <c r="A7813" s="9"/>
      <c r="B7813" s="9"/>
      <c r="C7813" s="9"/>
      <c r="D7813" s="9"/>
      <c r="E7813" s="9"/>
      <c r="F7813" s="9"/>
      <c r="G7813" s="9"/>
      <c r="H7813" s="9"/>
      <c r="I7813" s="9"/>
      <c r="J7813" s="9"/>
      <c r="K7813" s="9"/>
      <c r="L7813" s="9"/>
      <c r="M7813" s="9"/>
      <c r="N7813" s="9"/>
    </row>
    <row r="7814" spans="1:14" x14ac:dyDescent="0.2">
      <c r="A7814" s="9"/>
      <c r="B7814" s="9"/>
      <c r="C7814" s="9"/>
      <c r="D7814" s="9"/>
      <c r="E7814" s="9"/>
      <c r="F7814" s="9"/>
      <c r="G7814" s="9"/>
      <c r="H7814" s="9"/>
      <c r="I7814" s="9"/>
      <c r="J7814" s="9"/>
      <c r="K7814" s="9"/>
      <c r="L7814" s="9"/>
      <c r="M7814" s="9"/>
      <c r="N7814" s="9"/>
    </row>
    <row r="7815" spans="1:14" x14ac:dyDescent="0.2">
      <c r="A7815" s="9"/>
      <c r="B7815" s="9"/>
      <c r="C7815" s="9"/>
      <c r="D7815" s="9"/>
      <c r="E7815" s="9"/>
      <c r="F7815" s="9"/>
      <c r="G7815" s="9"/>
      <c r="H7815" s="9"/>
      <c r="I7815" s="9"/>
      <c r="J7815" s="9"/>
      <c r="K7815" s="9"/>
      <c r="L7815" s="9"/>
      <c r="M7815" s="9"/>
      <c r="N7815" s="9"/>
    </row>
    <row r="7816" spans="1:14" x14ac:dyDescent="0.2">
      <c r="A7816" s="9"/>
      <c r="B7816" s="9"/>
      <c r="C7816" s="9"/>
      <c r="D7816" s="9"/>
      <c r="E7816" s="9"/>
      <c r="F7816" s="9"/>
      <c r="G7816" s="9"/>
      <c r="H7816" s="9"/>
      <c r="I7816" s="9"/>
      <c r="J7816" s="9"/>
      <c r="K7816" s="9"/>
      <c r="L7816" s="9"/>
      <c r="M7816" s="9"/>
      <c r="N7816" s="9"/>
    </row>
    <row r="7817" spans="1:14" x14ac:dyDescent="0.2">
      <c r="A7817" s="9"/>
      <c r="B7817" s="9"/>
      <c r="C7817" s="9"/>
      <c r="D7817" s="9"/>
      <c r="E7817" s="9"/>
      <c r="F7817" s="9"/>
      <c r="G7817" s="9"/>
      <c r="H7817" s="9"/>
      <c r="I7817" s="9"/>
      <c r="J7817" s="9"/>
      <c r="K7817" s="9"/>
      <c r="L7817" s="9"/>
      <c r="M7817" s="9"/>
      <c r="N7817" s="9"/>
    </row>
    <row r="7818" spans="1:14" x14ac:dyDescent="0.2">
      <c r="A7818" s="9"/>
      <c r="B7818" s="9"/>
      <c r="C7818" s="9"/>
      <c r="D7818" s="9"/>
      <c r="E7818" s="9"/>
      <c r="F7818" s="9"/>
      <c r="G7818" s="9"/>
      <c r="H7818" s="9"/>
      <c r="I7818" s="9"/>
      <c r="J7818" s="9"/>
      <c r="K7818" s="9"/>
      <c r="L7818" s="9"/>
      <c r="M7818" s="9"/>
      <c r="N7818" s="9"/>
    </row>
    <row r="7819" spans="1:14" x14ac:dyDescent="0.2">
      <c r="A7819" s="9"/>
      <c r="B7819" s="9"/>
      <c r="C7819" s="9"/>
      <c r="D7819" s="9"/>
      <c r="E7819" s="9"/>
      <c r="F7819" s="9"/>
      <c r="G7819" s="9"/>
      <c r="H7819" s="9"/>
      <c r="I7819" s="9"/>
      <c r="J7819" s="9"/>
      <c r="K7819" s="9"/>
      <c r="L7819" s="9"/>
      <c r="M7819" s="9"/>
      <c r="N7819" s="9"/>
    </row>
    <row r="7820" spans="1:14" x14ac:dyDescent="0.2">
      <c r="A7820" s="9"/>
      <c r="B7820" s="9"/>
      <c r="C7820" s="9"/>
      <c r="D7820" s="9"/>
      <c r="E7820" s="9"/>
      <c r="F7820" s="9"/>
      <c r="G7820" s="9"/>
      <c r="H7820" s="9"/>
      <c r="I7820" s="9"/>
      <c r="J7820" s="9"/>
      <c r="K7820" s="9"/>
      <c r="L7820" s="9"/>
      <c r="M7820" s="9"/>
      <c r="N7820" s="9"/>
    </row>
    <row r="7821" spans="1:14" x14ac:dyDescent="0.2">
      <c r="A7821" s="9"/>
      <c r="B7821" s="9"/>
      <c r="C7821" s="9"/>
      <c r="D7821" s="9"/>
      <c r="E7821" s="9"/>
      <c r="F7821" s="9"/>
      <c r="G7821" s="9"/>
      <c r="H7821" s="9"/>
      <c r="I7821" s="9"/>
      <c r="J7821" s="9"/>
      <c r="K7821" s="9"/>
      <c r="L7821" s="9"/>
      <c r="M7821" s="9"/>
      <c r="N7821" s="9"/>
    </row>
    <row r="7822" spans="1:14" x14ac:dyDescent="0.2">
      <c r="A7822" s="9"/>
      <c r="B7822" s="9"/>
      <c r="C7822" s="9"/>
      <c r="D7822" s="9"/>
      <c r="E7822" s="9"/>
      <c r="F7822" s="9"/>
      <c r="G7822" s="9"/>
      <c r="H7822" s="9"/>
      <c r="I7822" s="9"/>
      <c r="J7822" s="9"/>
      <c r="K7822" s="9"/>
      <c r="L7822" s="9"/>
      <c r="M7822" s="9"/>
      <c r="N7822" s="9"/>
    </row>
    <row r="7823" spans="1:14" x14ac:dyDescent="0.2">
      <c r="A7823" s="9"/>
      <c r="B7823" s="9"/>
      <c r="C7823" s="9"/>
      <c r="D7823" s="9"/>
      <c r="E7823" s="9"/>
      <c r="F7823" s="9"/>
      <c r="G7823" s="9"/>
      <c r="H7823" s="9"/>
      <c r="I7823" s="9"/>
      <c r="J7823" s="9"/>
      <c r="K7823" s="9"/>
      <c r="L7823" s="9"/>
      <c r="M7823" s="9"/>
      <c r="N7823" s="9"/>
    </row>
    <row r="7824" spans="1:14" x14ac:dyDescent="0.2">
      <c r="A7824" s="9"/>
      <c r="B7824" s="9"/>
      <c r="C7824" s="9"/>
      <c r="D7824" s="9"/>
      <c r="E7824" s="9"/>
      <c r="F7824" s="9"/>
      <c r="G7824" s="9"/>
      <c r="H7824" s="9"/>
      <c r="I7824" s="9"/>
      <c r="J7824" s="9"/>
      <c r="K7824" s="9"/>
      <c r="L7824" s="9"/>
      <c r="M7824" s="9"/>
      <c r="N7824" s="9"/>
    </row>
    <row r="7825" spans="1:14" x14ac:dyDescent="0.2">
      <c r="A7825" s="9"/>
      <c r="B7825" s="9"/>
      <c r="C7825" s="9"/>
      <c r="D7825" s="9"/>
      <c r="E7825" s="9"/>
      <c r="F7825" s="9"/>
      <c r="G7825" s="9"/>
      <c r="H7825" s="9"/>
      <c r="I7825" s="9"/>
      <c r="J7825" s="9"/>
      <c r="K7825" s="9"/>
      <c r="L7825" s="9"/>
      <c r="M7825" s="9"/>
      <c r="N7825" s="9"/>
    </row>
    <row r="7826" spans="1:14" x14ac:dyDescent="0.2">
      <c r="A7826" s="9"/>
      <c r="B7826" s="9"/>
      <c r="C7826" s="9"/>
      <c r="D7826" s="9"/>
      <c r="E7826" s="9"/>
      <c r="F7826" s="9"/>
      <c r="G7826" s="9"/>
      <c r="H7826" s="9"/>
      <c r="I7826" s="9"/>
      <c r="J7826" s="9"/>
      <c r="K7826" s="9"/>
      <c r="L7826" s="9"/>
      <c r="M7826" s="9"/>
      <c r="N7826" s="9"/>
    </row>
    <row r="7827" spans="1:14" x14ac:dyDescent="0.2">
      <c r="A7827" s="9"/>
      <c r="B7827" s="9"/>
      <c r="C7827" s="9"/>
      <c r="D7827" s="9"/>
      <c r="E7827" s="9"/>
      <c r="F7827" s="9"/>
      <c r="G7827" s="9"/>
      <c r="H7827" s="9"/>
      <c r="I7827" s="9"/>
      <c r="J7827" s="9"/>
      <c r="K7827" s="9"/>
      <c r="L7827" s="9"/>
      <c r="M7827" s="9"/>
      <c r="N7827" s="9"/>
    </row>
    <row r="7828" spans="1:14" x14ac:dyDescent="0.2">
      <c r="A7828" s="9"/>
      <c r="B7828" s="9"/>
      <c r="C7828" s="9"/>
      <c r="D7828" s="9"/>
      <c r="E7828" s="9"/>
      <c r="F7828" s="9"/>
      <c r="G7828" s="9"/>
      <c r="H7828" s="9"/>
      <c r="I7828" s="9"/>
      <c r="J7828" s="9"/>
      <c r="K7828" s="9"/>
      <c r="L7828" s="9"/>
      <c r="M7828" s="9"/>
      <c r="N7828" s="9"/>
    </row>
    <row r="7829" spans="1:14" x14ac:dyDescent="0.2">
      <c r="A7829" s="9"/>
      <c r="B7829" s="9"/>
      <c r="C7829" s="9"/>
      <c r="D7829" s="9"/>
      <c r="E7829" s="9"/>
      <c r="F7829" s="9"/>
      <c r="G7829" s="9"/>
      <c r="H7829" s="9"/>
      <c r="I7829" s="9"/>
      <c r="J7829" s="9"/>
      <c r="K7829" s="9"/>
      <c r="L7829" s="9"/>
      <c r="M7829" s="9"/>
      <c r="N7829" s="9"/>
    </row>
    <row r="7830" spans="1:14" x14ac:dyDescent="0.2">
      <c r="A7830" s="9"/>
      <c r="B7830" s="9"/>
      <c r="C7830" s="9"/>
      <c r="D7830" s="9"/>
      <c r="E7830" s="9"/>
      <c r="F7830" s="9"/>
      <c r="G7830" s="9"/>
      <c r="H7830" s="9"/>
      <c r="I7830" s="9"/>
      <c r="J7830" s="9"/>
      <c r="K7830" s="9"/>
      <c r="L7830" s="9"/>
      <c r="M7830" s="9"/>
      <c r="N7830" s="9"/>
    </row>
    <row r="7831" spans="1:14" x14ac:dyDescent="0.2">
      <c r="A7831" s="9"/>
      <c r="B7831" s="9"/>
      <c r="C7831" s="9"/>
      <c r="D7831" s="9"/>
      <c r="E7831" s="9"/>
      <c r="F7831" s="9"/>
      <c r="G7831" s="9"/>
      <c r="H7831" s="9"/>
      <c r="I7831" s="9"/>
      <c r="J7831" s="9"/>
      <c r="K7831" s="9"/>
      <c r="L7831" s="9"/>
      <c r="M7831" s="9"/>
      <c r="N7831" s="9"/>
    </row>
    <row r="7832" spans="1:14" x14ac:dyDescent="0.2">
      <c r="A7832" s="9"/>
      <c r="B7832" s="9"/>
      <c r="C7832" s="9"/>
      <c r="D7832" s="9"/>
      <c r="E7832" s="9"/>
      <c r="F7832" s="9"/>
      <c r="G7832" s="9"/>
      <c r="H7832" s="9"/>
      <c r="I7832" s="9"/>
      <c r="J7832" s="9"/>
      <c r="K7832" s="9"/>
      <c r="L7832" s="9"/>
      <c r="M7832" s="9"/>
      <c r="N7832" s="9"/>
    </row>
    <row r="7833" spans="1:14" x14ac:dyDescent="0.2">
      <c r="A7833" s="9"/>
      <c r="B7833" s="9"/>
      <c r="C7833" s="9"/>
      <c r="D7833" s="9"/>
      <c r="E7833" s="9"/>
      <c r="F7833" s="9"/>
      <c r="G7833" s="9"/>
      <c r="H7833" s="9"/>
      <c r="I7833" s="9"/>
      <c r="J7833" s="9"/>
      <c r="K7833" s="9"/>
      <c r="L7833" s="9"/>
      <c r="M7833" s="9"/>
      <c r="N7833" s="9"/>
    </row>
    <row r="7834" spans="1:14" x14ac:dyDescent="0.2">
      <c r="A7834" s="9"/>
      <c r="B7834" s="9"/>
      <c r="C7834" s="9"/>
      <c r="D7834" s="9"/>
      <c r="E7834" s="9"/>
      <c r="F7834" s="9"/>
      <c r="G7834" s="9"/>
      <c r="H7834" s="9"/>
      <c r="I7834" s="9"/>
      <c r="J7834" s="9"/>
      <c r="K7834" s="9"/>
      <c r="L7834" s="9"/>
      <c r="M7834" s="9"/>
      <c r="N7834" s="9"/>
    </row>
    <row r="7835" spans="1:14" x14ac:dyDescent="0.2">
      <c r="A7835" s="9"/>
      <c r="B7835" s="9"/>
      <c r="C7835" s="9"/>
      <c r="D7835" s="9"/>
      <c r="E7835" s="9"/>
      <c r="F7835" s="9"/>
      <c r="G7835" s="9"/>
      <c r="H7835" s="9"/>
      <c r="I7835" s="9"/>
      <c r="J7835" s="9"/>
      <c r="K7835" s="9"/>
      <c r="L7835" s="9"/>
      <c r="M7835" s="9"/>
      <c r="N7835" s="9"/>
    </row>
    <row r="7836" spans="1:14" x14ac:dyDescent="0.2">
      <c r="A7836" s="9"/>
      <c r="B7836" s="9"/>
      <c r="C7836" s="9"/>
      <c r="D7836" s="9"/>
      <c r="E7836" s="9"/>
      <c r="F7836" s="9"/>
      <c r="G7836" s="9"/>
      <c r="H7836" s="9"/>
      <c r="I7836" s="9"/>
      <c r="J7836" s="9"/>
      <c r="K7836" s="9"/>
      <c r="L7836" s="9"/>
      <c r="M7836" s="9"/>
      <c r="N7836" s="9"/>
    </row>
    <row r="7837" spans="1:14" x14ac:dyDescent="0.2">
      <c r="A7837" s="9"/>
      <c r="B7837" s="9"/>
      <c r="C7837" s="9"/>
      <c r="D7837" s="9"/>
      <c r="E7837" s="9"/>
      <c r="F7837" s="9"/>
      <c r="G7837" s="9"/>
      <c r="H7837" s="9"/>
      <c r="I7837" s="9"/>
      <c r="J7837" s="9"/>
      <c r="K7837" s="9"/>
      <c r="L7837" s="9"/>
      <c r="M7837" s="9"/>
      <c r="N7837" s="9"/>
    </row>
    <row r="7838" spans="1:14" x14ac:dyDescent="0.2">
      <c r="A7838" s="9"/>
      <c r="B7838" s="9"/>
      <c r="C7838" s="9"/>
      <c r="D7838" s="9"/>
      <c r="E7838" s="9"/>
      <c r="F7838" s="9"/>
      <c r="G7838" s="9"/>
      <c r="H7838" s="9"/>
      <c r="I7838" s="9"/>
      <c r="J7838" s="9"/>
      <c r="K7838" s="9"/>
      <c r="L7838" s="9"/>
      <c r="M7838" s="9"/>
      <c r="N7838" s="9"/>
    </row>
    <row r="7839" spans="1:14" x14ac:dyDescent="0.2">
      <c r="A7839" s="9"/>
      <c r="B7839" s="9"/>
      <c r="C7839" s="9"/>
      <c r="D7839" s="9"/>
      <c r="E7839" s="9"/>
      <c r="F7839" s="9"/>
      <c r="G7839" s="9"/>
      <c r="H7839" s="9"/>
      <c r="I7839" s="9"/>
      <c r="J7839" s="9"/>
      <c r="K7839" s="9"/>
      <c r="L7839" s="9"/>
      <c r="M7839" s="9"/>
      <c r="N7839" s="9"/>
    </row>
    <row r="7840" spans="1:14" x14ac:dyDescent="0.2">
      <c r="A7840" s="9"/>
      <c r="B7840" s="9"/>
      <c r="C7840" s="9"/>
      <c r="D7840" s="9"/>
      <c r="E7840" s="9"/>
      <c r="F7840" s="9"/>
      <c r="G7840" s="9"/>
      <c r="H7840" s="9"/>
      <c r="I7840" s="9"/>
      <c r="J7840" s="9"/>
      <c r="K7840" s="9"/>
      <c r="L7840" s="9"/>
      <c r="M7840" s="9"/>
      <c r="N7840" s="9"/>
    </row>
    <row r="7841" spans="1:14" x14ac:dyDescent="0.2">
      <c r="A7841" s="9"/>
      <c r="B7841" s="9"/>
      <c r="C7841" s="9"/>
      <c r="D7841" s="9"/>
      <c r="E7841" s="9"/>
      <c r="F7841" s="9"/>
      <c r="G7841" s="9"/>
      <c r="H7841" s="9"/>
      <c r="I7841" s="9"/>
      <c r="J7841" s="9"/>
      <c r="K7841" s="9"/>
      <c r="L7841" s="9"/>
      <c r="M7841" s="9"/>
      <c r="N7841" s="9"/>
    </row>
    <row r="7842" spans="1:14" x14ac:dyDescent="0.2">
      <c r="A7842" s="9"/>
      <c r="B7842" s="9"/>
      <c r="C7842" s="9"/>
      <c r="D7842" s="9"/>
      <c r="E7842" s="9"/>
      <c r="F7842" s="9"/>
      <c r="G7842" s="9"/>
      <c r="H7842" s="9"/>
      <c r="I7842" s="9"/>
      <c r="J7842" s="9"/>
      <c r="K7842" s="9"/>
      <c r="L7842" s="9"/>
      <c r="M7842" s="9"/>
      <c r="N7842" s="9"/>
    </row>
    <row r="7843" spans="1:14" x14ac:dyDescent="0.2">
      <c r="A7843" s="9"/>
      <c r="B7843" s="9"/>
      <c r="C7843" s="9"/>
      <c r="D7843" s="9"/>
      <c r="E7843" s="9"/>
      <c r="F7843" s="9"/>
      <c r="G7843" s="9"/>
      <c r="H7843" s="9"/>
      <c r="I7843" s="9"/>
      <c r="J7843" s="9"/>
      <c r="K7843" s="9"/>
      <c r="L7843" s="9"/>
      <c r="M7843" s="9"/>
      <c r="N7843" s="9"/>
    </row>
    <row r="7844" spans="1:14" x14ac:dyDescent="0.2">
      <c r="A7844" s="9"/>
      <c r="B7844" s="9"/>
      <c r="C7844" s="9"/>
      <c r="D7844" s="9"/>
      <c r="E7844" s="9"/>
      <c r="F7844" s="9"/>
      <c r="G7844" s="9"/>
      <c r="H7844" s="9"/>
      <c r="I7844" s="9"/>
      <c r="J7844" s="9"/>
      <c r="K7844" s="9"/>
      <c r="L7844" s="9"/>
      <c r="M7844" s="9"/>
      <c r="N7844" s="9"/>
    </row>
    <row r="7845" spans="1:14" x14ac:dyDescent="0.2">
      <c r="A7845" s="9"/>
      <c r="B7845" s="9"/>
      <c r="C7845" s="9"/>
      <c r="D7845" s="9"/>
      <c r="E7845" s="9"/>
      <c r="F7845" s="9"/>
      <c r="G7845" s="9"/>
      <c r="H7845" s="9"/>
      <c r="I7845" s="9"/>
      <c r="J7845" s="9"/>
      <c r="K7845" s="9"/>
      <c r="L7845" s="9"/>
      <c r="M7845" s="9"/>
      <c r="N7845" s="9"/>
    </row>
    <row r="7846" spans="1:14" x14ac:dyDescent="0.2">
      <c r="A7846" s="9"/>
      <c r="B7846" s="9"/>
      <c r="C7846" s="9"/>
      <c r="D7846" s="9"/>
      <c r="E7846" s="9"/>
      <c r="F7846" s="9"/>
      <c r="G7846" s="9"/>
      <c r="H7846" s="9"/>
      <c r="I7846" s="9"/>
      <c r="J7846" s="9"/>
      <c r="K7846" s="9"/>
      <c r="L7846" s="9"/>
      <c r="M7846" s="9"/>
      <c r="N7846" s="9"/>
    </row>
    <row r="7847" spans="1:14" x14ac:dyDescent="0.2">
      <c r="A7847" s="9"/>
      <c r="B7847" s="9"/>
      <c r="C7847" s="9"/>
      <c r="D7847" s="9"/>
      <c r="E7847" s="9"/>
      <c r="F7847" s="9"/>
      <c r="G7847" s="9"/>
      <c r="H7847" s="9"/>
      <c r="I7847" s="9"/>
      <c r="J7847" s="9"/>
      <c r="K7847" s="9"/>
      <c r="L7847" s="9"/>
      <c r="M7847" s="9"/>
      <c r="N7847" s="9"/>
    </row>
    <row r="7848" spans="1:14" x14ac:dyDescent="0.2">
      <c r="A7848" s="9"/>
      <c r="B7848" s="9"/>
      <c r="C7848" s="9"/>
      <c r="D7848" s="9"/>
      <c r="E7848" s="9"/>
      <c r="F7848" s="9"/>
      <c r="G7848" s="9"/>
      <c r="H7848" s="9"/>
      <c r="I7848" s="9"/>
      <c r="J7848" s="9"/>
      <c r="K7848" s="9"/>
      <c r="L7848" s="9"/>
      <c r="M7848" s="9"/>
      <c r="N7848" s="9"/>
    </row>
    <row r="7849" spans="1:14" x14ac:dyDescent="0.2">
      <c r="A7849" s="9"/>
      <c r="B7849" s="9"/>
      <c r="C7849" s="9"/>
      <c r="D7849" s="9"/>
      <c r="E7849" s="9"/>
      <c r="F7849" s="9"/>
      <c r="G7849" s="9"/>
      <c r="H7849" s="9"/>
      <c r="I7849" s="9"/>
      <c r="J7849" s="9"/>
      <c r="K7849" s="9"/>
      <c r="L7849" s="9"/>
      <c r="M7849" s="9"/>
      <c r="N7849" s="9"/>
    </row>
    <row r="7850" spans="1:14" x14ac:dyDescent="0.2">
      <c r="A7850" s="9"/>
      <c r="B7850" s="9"/>
      <c r="C7850" s="9"/>
      <c r="D7850" s="9"/>
      <c r="E7850" s="9"/>
      <c r="F7850" s="9"/>
      <c r="G7850" s="9"/>
      <c r="H7850" s="9"/>
      <c r="I7850" s="9"/>
      <c r="J7850" s="9"/>
      <c r="K7850" s="9"/>
      <c r="L7850" s="9"/>
      <c r="M7850" s="9"/>
      <c r="N7850" s="9"/>
    </row>
    <row r="7851" spans="1:14" x14ac:dyDescent="0.2">
      <c r="A7851" s="9"/>
      <c r="B7851" s="9"/>
      <c r="C7851" s="9"/>
      <c r="D7851" s="9"/>
      <c r="E7851" s="9"/>
      <c r="F7851" s="9"/>
      <c r="G7851" s="9"/>
      <c r="H7851" s="9"/>
      <c r="I7851" s="9"/>
      <c r="J7851" s="9"/>
      <c r="K7851" s="9"/>
      <c r="L7851" s="9"/>
      <c r="M7851" s="9"/>
      <c r="N7851" s="9"/>
    </row>
    <row r="7852" spans="1:14" x14ac:dyDescent="0.2">
      <c r="A7852" s="9"/>
      <c r="B7852" s="9"/>
      <c r="C7852" s="9"/>
      <c r="D7852" s="9"/>
      <c r="E7852" s="9"/>
      <c r="F7852" s="9"/>
      <c r="G7852" s="9"/>
      <c r="H7852" s="9"/>
      <c r="I7852" s="9"/>
      <c r="J7852" s="9"/>
      <c r="K7852" s="9"/>
      <c r="L7852" s="9"/>
      <c r="M7852" s="9"/>
      <c r="N7852" s="9"/>
    </row>
    <row r="7853" spans="1:14" x14ac:dyDescent="0.2">
      <c r="A7853" s="9"/>
      <c r="B7853" s="9"/>
      <c r="C7853" s="9"/>
      <c r="D7853" s="9"/>
      <c r="E7853" s="9"/>
      <c r="F7853" s="9"/>
      <c r="G7853" s="9"/>
      <c r="H7853" s="9"/>
      <c r="I7853" s="9"/>
      <c r="J7853" s="9"/>
      <c r="K7853" s="9"/>
      <c r="L7853" s="9"/>
      <c r="M7853" s="9"/>
      <c r="N7853" s="9"/>
    </row>
    <row r="7854" spans="1:14" x14ac:dyDescent="0.2">
      <c r="A7854" s="9"/>
      <c r="B7854" s="9"/>
      <c r="C7854" s="9"/>
      <c r="D7854" s="9"/>
      <c r="E7854" s="9"/>
      <c r="F7854" s="9"/>
      <c r="G7854" s="9"/>
      <c r="H7854" s="9"/>
      <c r="I7854" s="9"/>
      <c r="J7854" s="9"/>
      <c r="K7854" s="9"/>
      <c r="L7854" s="9"/>
      <c r="M7854" s="9"/>
      <c r="N7854" s="9"/>
    </row>
    <row r="7855" spans="1:14" x14ac:dyDescent="0.2">
      <c r="A7855" s="9"/>
      <c r="B7855" s="9"/>
      <c r="C7855" s="9"/>
      <c r="D7855" s="9"/>
      <c r="E7855" s="9"/>
      <c r="F7855" s="9"/>
      <c r="G7855" s="9"/>
      <c r="H7855" s="9"/>
      <c r="I7855" s="9"/>
      <c r="J7855" s="9"/>
      <c r="K7855" s="9"/>
      <c r="L7855" s="9"/>
      <c r="M7855" s="9"/>
      <c r="N7855" s="9"/>
    </row>
    <row r="7856" spans="1:14" x14ac:dyDescent="0.2">
      <c r="A7856" s="9"/>
      <c r="B7856" s="9"/>
      <c r="C7856" s="9"/>
      <c r="D7856" s="9"/>
      <c r="E7856" s="9"/>
      <c r="F7856" s="9"/>
      <c r="G7856" s="9"/>
      <c r="H7856" s="9"/>
      <c r="I7856" s="9"/>
      <c r="J7856" s="9"/>
      <c r="K7856" s="9"/>
      <c r="L7856" s="9"/>
      <c r="M7856" s="9"/>
      <c r="N7856" s="9"/>
    </row>
    <row r="7857" spans="1:14" x14ac:dyDescent="0.2">
      <c r="A7857" s="9"/>
      <c r="B7857" s="9"/>
      <c r="C7857" s="9"/>
      <c r="D7857" s="9"/>
      <c r="E7857" s="9"/>
      <c r="F7857" s="9"/>
      <c r="G7857" s="9"/>
      <c r="H7857" s="9"/>
      <c r="I7857" s="9"/>
      <c r="J7857" s="9"/>
      <c r="K7857" s="9"/>
      <c r="L7857" s="9"/>
      <c r="M7857" s="9"/>
      <c r="N7857" s="9"/>
    </row>
    <row r="7858" spans="1:14" x14ac:dyDescent="0.2">
      <c r="A7858" s="9"/>
      <c r="B7858" s="9"/>
      <c r="C7858" s="9"/>
      <c r="D7858" s="9"/>
      <c r="E7858" s="9"/>
      <c r="F7858" s="9"/>
      <c r="G7858" s="9"/>
      <c r="H7858" s="9"/>
      <c r="I7858" s="9"/>
      <c r="J7858" s="9"/>
      <c r="K7858" s="9"/>
      <c r="L7858" s="9"/>
      <c r="M7858" s="9"/>
      <c r="N7858" s="9"/>
    </row>
    <row r="7859" spans="1:14" x14ac:dyDescent="0.2">
      <c r="A7859" s="9"/>
      <c r="B7859" s="9"/>
      <c r="C7859" s="9"/>
      <c r="D7859" s="9"/>
      <c r="E7859" s="9"/>
      <c r="F7859" s="9"/>
      <c r="G7859" s="9"/>
      <c r="H7859" s="9"/>
      <c r="I7859" s="9"/>
      <c r="J7859" s="9"/>
      <c r="K7859" s="9"/>
      <c r="L7859" s="9"/>
      <c r="M7859" s="9"/>
      <c r="N7859" s="9"/>
    </row>
    <row r="7860" spans="1:14" x14ac:dyDescent="0.2">
      <c r="A7860" s="9"/>
      <c r="B7860" s="9"/>
      <c r="C7860" s="9"/>
      <c r="D7860" s="9"/>
      <c r="E7860" s="9"/>
      <c r="F7860" s="9"/>
      <c r="G7860" s="9"/>
      <c r="H7860" s="9"/>
      <c r="I7860" s="9"/>
      <c r="J7860" s="9"/>
      <c r="K7860" s="9"/>
      <c r="L7860" s="9"/>
      <c r="M7860" s="9"/>
      <c r="N7860" s="9"/>
    </row>
    <row r="7861" spans="1:14" x14ac:dyDescent="0.2">
      <c r="A7861" s="9"/>
      <c r="B7861" s="9"/>
      <c r="C7861" s="9"/>
      <c r="D7861" s="9"/>
      <c r="E7861" s="9"/>
      <c r="F7861" s="9"/>
      <c r="G7861" s="9"/>
      <c r="H7861" s="9"/>
      <c r="I7861" s="9"/>
      <c r="J7861" s="9"/>
      <c r="K7861" s="9"/>
      <c r="L7861" s="9"/>
      <c r="M7861" s="9"/>
      <c r="N7861" s="9"/>
    </row>
    <row r="7862" spans="1:14" x14ac:dyDescent="0.2">
      <c r="A7862" s="9"/>
      <c r="B7862" s="9"/>
      <c r="C7862" s="9"/>
      <c r="D7862" s="9"/>
      <c r="E7862" s="9"/>
      <c r="F7862" s="9"/>
      <c r="G7862" s="9"/>
      <c r="H7862" s="9"/>
      <c r="I7862" s="9"/>
      <c r="J7862" s="9"/>
      <c r="K7862" s="9"/>
      <c r="L7862" s="9"/>
      <c r="M7862" s="9"/>
      <c r="N7862" s="9"/>
    </row>
    <row r="7863" spans="1:14" x14ac:dyDescent="0.2">
      <c r="A7863" s="9"/>
      <c r="B7863" s="9"/>
      <c r="C7863" s="9"/>
      <c r="D7863" s="9"/>
      <c r="E7863" s="9"/>
      <c r="F7863" s="9"/>
      <c r="G7863" s="9"/>
      <c r="H7863" s="9"/>
      <c r="I7863" s="9"/>
      <c r="J7863" s="9"/>
      <c r="K7863" s="9"/>
      <c r="L7863" s="9"/>
      <c r="M7863" s="9"/>
      <c r="N7863" s="9"/>
    </row>
    <row r="7864" spans="1:14" x14ac:dyDescent="0.2">
      <c r="A7864" s="9"/>
      <c r="B7864" s="9"/>
      <c r="C7864" s="9"/>
      <c r="D7864" s="9"/>
      <c r="E7864" s="9"/>
      <c r="F7864" s="9"/>
      <c r="G7864" s="9"/>
      <c r="H7864" s="9"/>
      <c r="I7864" s="9"/>
      <c r="J7864" s="9"/>
      <c r="K7864" s="9"/>
      <c r="L7864" s="9"/>
      <c r="M7864" s="9"/>
      <c r="N7864" s="9"/>
    </row>
    <row r="7865" spans="1:14" x14ac:dyDescent="0.2">
      <c r="A7865" s="9"/>
      <c r="B7865" s="9"/>
      <c r="C7865" s="9"/>
      <c r="D7865" s="9"/>
      <c r="E7865" s="9"/>
      <c r="F7865" s="9"/>
      <c r="G7865" s="9"/>
      <c r="H7865" s="9"/>
      <c r="I7865" s="9"/>
      <c r="J7865" s="9"/>
      <c r="K7865" s="9"/>
      <c r="L7865" s="9"/>
      <c r="M7865" s="9"/>
      <c r="N7865" s="9"/>
    </row>
    <row r="7866" spans="1:14" x14ac:dyDescent="0.2">
      <c r="A7866" s="9"/>
      <c r="B7866" s="9"/>
      <c r="C7866" s="9"/>
      <c r="D7866" s="9"/>
      <c r="E7866" s="9"/>
      <c r="F7866" s="9"/>
      <c r="G7866" s="9"/>
      <c r="H7866" s="9"/>
      <c r="I7866" s="9"/>
      <c r="J7866" s="9"/>
      <c r="K7866" s="9"/>
      <c r="L7866" s="9"/>
      <c r="M7866" s="9"/>
      <c r="N7866" s="9"/>
    </row>
    <row r="7867" spans="1:14" x14ac:dyDescent="0.2">
      <c r="A7867" s="9"/>
      <c r="B7867" s="9"/>
      <c r="C7867" s="9"/>
      <c r="D7867" s="9"/>
      <c r="E7867" s="9"/>
      <c r="F7867" s="9"/>
      <c r="G7867" s="9"/>
      <c r="H7867" s="9"/>
      <c r="I7867" s="9"/>
      <c r="J7867" s="9"/>
      <c r="K7867" s="9"/>
      <c r="L7867" s="9"/>
      <c r="M7867" s="9"/>
      <c r="N7867" s="9"/>
    </row>
    <row r="7868" spans="1:14" x14ac:dyDescent="0.2">
      <c r="A7868" s="9"/>
      <c r="B7868" s="9"/>
      <c r="C7868" s="9"/>
      <c r="D7868" s="9"/>
      <c r="E7868" s="9"/>
      <c r="F7868" s="9"/>
      <c r="G7868" s="9"/>
      <c r="H7868" s="9"/>
      <c r="I7868" s="9"/>
      <c r="J7868" s="9"/>
      <c r="K7868" s="9"/>
      <c r="L7868" s="9"/>
      <c r="M7868" s="9"/>
      <c r="N7868" s="9"/>
    </row>
    <row r="7869" spans="1:14" x14ac:dyDescent="0.2">
      <c r="A7869" s="9"/>
      <c r="B7869" s="9"/>
      <c r="C7869" s="9"/>
      <c r="D7869" s="9"/>
      <c r="E7869" s="9"/>
      <c r="F7869" s="9"/>
      <c r="G7869" s="9"/>
      <c r="H7869" s="9"/>
      <c r="I7869" s="9"/>
      <c r="J7869" s="9"/>
      <c r="K7869" s="9"/>
      <c r="L7869" s="9"/>
      <c r="M7869" s="9"/>
      <c r="N7869" s="9"/>
    </row>
    <row r="7870" spans="1:14" x14ac:dyDescent="0.2">
      <c r="A7870" s="9"/>
      <c r="B7870" s="9"/>
      <c r="C7870" s="9"/>
      <c r="D7870" s="9"/>
      <c r="E7870" s="9"/>
      <c r="F7870" s="9"/>
      <c r="G7870" s="9"/>
      <c r="H7870" s="9"/>
      <c r="I7870" s="9"/>
      <c r="J7870" s="9"/>
      <c r="K7870" s="9"/>
      <c r="L7870" s="9"/>
      <c r="M7870" s="9"/>
      <c r="N7870" s="9"/>
    </row>
    <row r="7871" spans="1:14" x14ac:dyDescent="0.2">
      <c r="A7871" s="9"/>
      <c r="B7871" s="9"/>
      <c r="C7871" s="9"/>
      <c r="D7871" s="9"/>
      <c r="E7871" s="9"/>
      <c r="F7871" s="9"/>
      <c r="G7871" s="9"/>
      <c r="H7871" s="9"/>
      <c r="I7871" s="9"/>
      <c r="J7871" s="9"/>
      <c r="K7871" s="9"/>
      <c r="L7871" s="9"/>
      <c r="M7871" s="9"/>
      <c r="N7871" s="9"/>
    </row>
    <row r="7872" spans="1:14" x14ac:dyDescent="0.2">
      <c r="A7872" s="9"/>
      <c r="B7872" s="9"/>
      <c r="C7872" s="9"/>
      <c r="D7872" s="9"/>
      <c r="E7872" s="9"/>
      <c r="F7872" s="9"/>
      <c r="G7872" s="9"/>
      <c r="H7872" s="9"/>
      <c r="I7872" s="9"/>
      <c r="J7872" s="9"/>
      <c r="K7872" s="9"/>
      <c r="L7872" s="9"/>
      <c r="M7872" s="9"/>
      <c r="N7872" s="9"/>
    </row>
    <row r="7873" spans="1:14" x14ac:dyDescent="0.2">
      <c r="A7873" s="9"/>
      <c r="B7873" s="9"/>
      <c r="C7873" s="9"/>
      <c r="D7873" s="9"/>
      <c r="E7873" s="9"/>
      <c r="F7873" s="9"/>
      <c r="G7873" s="9"/>
      <c r="H7873" s="9"/>
      <c r="I7873" s="9"/>
      <c r="J7873" s="9"/>
      <c r="K7873" s="9"/>
      <c r="L7873" s="9"/>
      <c r="M7873" s="9"/>
      <c r="N7873" s="9"/>
    </row>
    <row r="7874" spans="1:14" x14ac:dyDescent="0.2">
      <c r="A7874" s="9"/>
      <c r="B7874" s="9"/>
      <c r="C7874" s="9"/>
      <c r="D7874" s="9"/>
      <c r="E7874" s="9"/>
      <c r="F7874" s="9"/>
      <c r="G7874" s="9"/>
      <c r="H7874" s="9"/>
      <c r="I7874" s="9"/>
      <c r="J7874" s="9"/>
      <c r="K7874" s="9"/>
      <c r="L7874" s="9"/>
      <c r="M7874" s="9"/>
      <c r="N7874" s="9"/>
    </row>
    <row r="7875" spans="1:14" x14ac:dyDescent="0.2">
      <c r="A7875" s="9"/>
      <c r="B7875" s="9"/>
      <c r="C7875" s="9"/>
      <c r="D7875" s="9"/>
      <c r="E7875" s="9"/>
      <c r="F7875" s="9"/>
      <c r="G7875" s="9"/>
      <c r="H7875" s="9"/>
      <c r="I7875" s="9"/>
      <c r="J7875" s="9"/>
      <c r="K7875" s="9"/>
      <c r="L7875" s="9"/>
      <c r="M7875" s="9"/>
      <c r="N7875" s="9"/>
    </row>
    <row r="7876" spans="1:14" x14ac:dyDescent="0.2">
      <c r="A7876" s="9"/>
      <c r="B7876" s="9"/>
      <c r="C7876" s="9"/>
      <c r="D7876" s="9"/>
      <c r="E7876" s="9"/>
      <c r="F7876" s="9"/>
      <c r="G7876" s="9"/>
      <c r="H7876" s="9"/>
      <c r="I7876" s="9"/>
      <c r="J7876" s="9"/>
      <c r="K7876" s="9"/>
      <c r="L7876" s="9"/>
      <c r="M7876" s="9"/>
      <c r="N7876" s="9"/>
    </row>
    <row r="7877" spans="1:14" x14ac:dyDescent="0.2">
      <c r="A7877" s="9"/>
      <c r="B7877" s="9"/>
      <c r="C7877" s="9"/>
      <c r="D7877" s="9"/>
      <c r="E7877" s="9"/>
      <c r="F7877" s="9"/>
      <c r="G7877" s="9"/>
      <c r="H7877" s="9"/>
      <c r="I7877" s="9"/>
      <c r="J7877" s="9"/>
      <c r="K7877" s="9"/>
      <c r="L7877" s="9"/>
      <c r="M7877" s="9"/>
      <c r="N7877" s="9"/>
    </row>
    <row r="7878" spans="1:14" x14ac:dyDescent="0.2">
      <c r="A7878" s="9"/>
      <c r="B7878" s="9"/>
      <c r="C7878" s="9"/>
      <c r="D7878" s="9"/>
      <c r="E7878" s="9"/>
      <c r="F7878" s="9"/>
      <c r="G7878" s="9"/>
      <c r="H7878" s="9"/>
      <c r="I7878" s="9"/>
      <c r="J7878" s="9"/>
      <c r="K7878" s="9"/>
      <c r="L7878" s="9"/>
      <c r="M7878" s="9"/>
      <c r="N7878" s="9"/>
    </row>
    <row r="7879" spans="1:14" x14ac:dyDescent="0.2">
      <c r="A7879" s="9"/>
      <c r="B7879" s="9"/>
      <c r="C7879" s="9"/>
      <c r="D7879" s="9"/>
      <c r="E7879" s="9"/>
      <c r="F7879" s="9"/>
      <c r="G7879" s="9"/>
      <c r="H7879" s="9"/>
      <c r="I7879" s="9"/>
      <c r="J7879" s="9"/>
      <c r="K7879" s="9"/>
      <c r="L7879" s="9"/>
      <c r="M7879" s="9"/>
      <c r="N7879" s="9"/>
    </row>
    <row r="7880" spans="1:14" x14ac:dyDescent="0.2">
      <c r="A7880" s="9"/>
      <c r="B7880" s="9"/>
      <c r="C7880" s="9"/>
      <c r="D7880" s="9"/>
      <c r="E7880" s="9"/>
      <c r="F7880" s="9"/>
      <c r="G7880" s="9"/>
      <c r="H7880" s="9"/>
      <c r="I7880" s="9"/>
      <c r="J7880" s="9"/>
      <c r="K7880" s="9"/>
      <c r="L7880" s="9"/>
      <c r="M7880" s="9"/>
      <c r="N7880" s="9"/>
    </row>
    <row r="7881" spans="1:14" x14ac:dyDescent="0.2">
      <c r="A7881" s="9"/>
      <c r="B7881" s="9"/>
      <c r="C7881" s="9"/>
      <c r="D7881" s="9"/>
      <c r="E7881" s="9"/>
      <c r="F7881" s="9"/>
      <c r="G7881" s="9"/>
      <c r="H7881" s="9"/>
      <c r="I7881" s="9"/>
      <c r="J7881" s="9"/>
      <c r="K7881" s="9"/>
      <c r="L7881" s="9"/>
      <c r="M7881" s="9"/>
      <c r="N7881" s="9"/>
    </row>
    <row r="7882" spans="1:14" x14ac:dyDescent="0.2">
      <c r="A7882" s="9"/>
      <c r="B7882" s="9"/>
      <c r="C7882" s="9"/>
      <c r="D7882" s="9"/>
      <c r="E7882" s="9"/>
      <c r="F7882" s="9"/>
      <c r="G7882" s="9"/>
      <c r="H7882" s="9"/>
      <c r="I7882" s="9"/>
      <c r="J7882" s="9"/>
      <c r="K7882" s="9"/>
      <c r="L7882" s="9"/>
      <c r="M7882" s="9"/>
      <c r="N7882" s="9"/>
    </row>
    <row r="7883" spans="1:14" x14ac:dyDescent="0.2">
      <c r="A7883" s="9"/>
      <c r="B7883" s="9"/>
      <c r="C7883" s="9"/>
      <c r="D7883" s="9"/>
      <c r="E7883" s="9"/>
      <c r="F7883" s="9"/>
      <c r="G7883" s="9"/>
      <c r="H7883" s="9"/>
      <c r="I7883" s="9"/>
      <c r="J7883" s="9"/>
      <c r="K7883" s="9"/>
      <c r="L7883" s="9"/>
      <c r="M7883" s="9"/>
      <c r="N7883" s="9"/>
    </row>
    <row r="7884" spans="1:14" x14ac:dyDescent="0.2">
      <c r="A7884" s="9"/>
      <c r="B7884" s="9"/>
      <c r="C7884" s="9"/>
      <c r="D7884" s="9"/>
      <c r="E7884" s="9"/>
      <c r="F7884" s="9"/>
      <c r="G7884" s="9"/>
      <c r="H7884" s="9"/>
      <c r="I7884" s="9"/>
      <c r="J7884" s="9"/>
      <c r="K7884" s="9"/>
      <c r="L7884" s="9"/>
      <c r="M7884" s="9"/>
      <c r="N7884" s="9"/>
    </row>
    <row r="7885" spans="1:14" x14ac:dyDescent="0.2">
      <c r="A7885" s="9"/>
      <c r="B7885" s="9"/>
      <c r="C7885" s="9"/>
      <c r="D7885" s="9"/>
      <c r="E7885" s="9"/>
      <c r="F7885" s="9"/>
      <c r="G7885" s="9"/>
      <c r="H7885" s="9"/>
      <c r="I7885" s="9"/>
      <c r="J7885" s="9"/>
      <c r="K7885" s="9"/>
      <c r="L7885" s="9"/>
      <c r="M7885" s="9"/>
      <c r="N7885" s="9"/>
    </row>
    <row r="7886" spans="1:14" x14ac:dyDescent="0.2">
      <c r="A7886" s="9"/>
      <c r="B7886" s="9"/>
      <c r="C7886" s="9"/>
      <c r="D7886" s="9"/>
      <c r="E7886" s="9"/>
      <c r="F7886" s="9"/>
      <c r="G7886" s="9"/>
      <c r="H7886" s="9"/>
      <c r="I7886" s="9"/>
      <c r="J7886" s="9"/>
      <c r="K7886" s="9"/>
      <c r="L7886" s="9"/>
      <c r="M7886" s="9"/>
      <c r="N7886" s="9"/>
    </row>
    <row r="7887" spans="1:14" x14ac:dyDescent="0.2">
      <c r="A7887" s="9"/>
      <c r="B7887" s="9"/>
      <c r="C7887" s="9"/>
      <c r="D7887" s="9"/>
      <c r="E7887" s="9"/>
      <c r="F7887" s="9"/>
      <c r="G7887" s="9"/>
      <c r="H7887" s="9"/>
      <c r="I7887" s="9"/>
      <c r="J7887" s="9"/>
      <c r="K7887" s="9"/>
      <c r="L7887" s="9"/>
      <c r="M7887" s="9"/>
      <c r="N7887" s="9"/>
    </row>
    <row r="7888" spans="1:14" x14ac:dyDescent="0.2">
      <c r="A7888" s="9"/>
      <c r="B7888" s="9"/>
      <c r="C7888" s="9"/>
      <c r="D7888" s="9"/>
      <c r="E7888" s="9"/>
      <c r="F7888" s="9"/>
      <c r="G7888" s="9"/>
      <c r="H7888" s="9"/>
      <c r="I7888" s="9"/>
      <c r="J7888" s="9"/>
      <c r="K7888" s="9"/>
      <c r="L7888" s="9"/>
      <c r="M7888" s="9"/>
      <c r="N7888" s="9"/>
    </row>
    <row r="7889" spans="1:14" x14ac:dyDescent="0.2">
      <c r="A7889" s="9"/>
      <c r="B7889" s="9"/>
      <c r="C7889" s="9"/>
      <c r="D7889" s="9"/>
      <c r="E7889" s="9"/>
      <c r="F7889" s="9"/>
      <c r="G7889" s="9"/>
      <c r="H7889" s="9"/>
      <c r="I7889" s="9"/>
      <c r="J7889" s="9"/>
      <c r="K7889" s="9"/>
      <c r="L7889" s="9"/>
      <c r="M7889" s="9"/>
      <c r="N7889" s="9"/>
    </row>
    <row r="7890" spans="1:14" x14ac:dyDescent="0.2">
      <c r="A7890" s="9"/>
      <c r="B7890" s="9"/>
      <c r="C7890" s="9"/>
      <c r="D7890" s="9"/>
      <c r="E7890" s="9"/>
      <c r="F7890" s="9"/>
      <c r="G7890" s="9"/>
      <c r="H7890" s="9"/>
      <c r="I7890" s="9"/>
      <c r="J7890" s="9"/>
      <c r="K7890" s="9"/>
      <c r="L7890" s="9"/>
      <c r="M7890" s="9"/>
      <c r="N7890" s="9"/>
    </row>
    <row r="7891" spans="1:14" x14ac:dyDescent="0.2">
      <c r="A7891" s="9"/>
      <c r="B7891" s="9"/>
      <c r="C7891" s="9"/>
      <c r="D7891" s="9"/>
      <c r="E7891" s="9"/>
      <c r="F7891" s="9"/>
      <c r="G7891" s="9"/>
      <c r="H7891" s="9"/>
      <c r="I7891" s="9"/>
      <c r="J7891" s="9"/>
      <c r="K7891" s="9"/>
      <c r="L7891" s="9"/>
      <c r="M7891" s="9"/>
      <c r="N7891" s="9"/>
    </row>
    <row r="7892" spans="1:14" x14ac:dyDescent="0.2">
      <c r="A7892" s="9"/>
      <c r="B7892" s="9"/>
      <c r="C7892" s="9"/>
      <c r="D7892" s="9"/>
      <c r="E7892" s="9"/>
      <c r="F7892" s="9"/>
      <c r="G7892" s="9"/>
      <c r="H7892" s="9"/>
      <c r="I7892" s="9"/>
      <c r="J7892" s="9"/>
      <c r="K7892" s="9"/>
      <c r="L7892" s="9"/>
      <c r="M7892" s="9"/>
      <c r="N7892" s="9"/>
    </row>
    <row r="7893" spans="1:14" x14ac:dyDescent="0.2">
      <c r="A7893" s="9"/>
      <c r="B7893" s="9"/>
      <c r="C7893" s="9"/>
      <c r="D7893" s="9"/>
      <c r="E7893" s="9"/>
      <c r="F7893" s="9"/>
      <c r="G7893" s="9"/>
      <c r="H7893" s="9"/>
      <c r="I7893" s="9"/>
      <c r="J7893" s="9"/>
      <c r="K7893" s="9"/>
      <c r="L7893" s="9"/>
      <c r="M7893" s="9"/>
      <c r="N7893" s="9"/>
    </row>
    <row r="7894" spans="1:14" x14ac:dyDescent="0.2">
      <c r="A7894" s="9"/>
      <c r="B7894" s="9"/>
      <c r="C7894" s="9"/>
      <c r="D7894" s="9"/>
      <c r="E7894" s="9"/>
      <c r="F7894" s="9"/>
      <c r="G7894" s="9"/>
      <c r="H7894" s="9"/>
      <c r="I7894" s="9"/>
      <c r="J7894" s="9"/>
      <c r="K7894" s="9"/>
      <c r="L7894" s="9"/>
      <c r="M7894" s="9"/>
      <c r="N7894" s="9"/>
    </row>
    <row r="7895" spans="1:14" x14ac:dyDescent="0.2">
      <c r="A7895" s="9"/>
      <c r="B7895" s="9"/>
      <c r="C7895" s="9"/>
      <c r="D7895" s="9"/>
      <c r="E7895" s="9"/>
      <c r="F7895" s="9"/>
      <c r="G7895" s="9"/>
      <c r="H7895" s="9"/>
      <c r="I7895" s="9"/>
      <c r="J7895" s="9"/>
      <c r="K7895" s="9"/>
      <c r="L7895" s="9"/>
      <c r="M7895" s="9"/>
      <c r="N7895" s="9"/>
    </row>
    <row r="7896" spans="1:14" x14ac:dyDescent="0.2">
      <c r="A7896" s="9"/>
      <c r="B7896" s="9"/>
      <c r="C7896" s="9"/>
      <c r="D7896" s="9"/>
      <c r="E7896" s="9"/>
      <c r="F7896" s="9"/>
      <c r="G7896" s="9"/>
      <c r="H7896" s="9"/>
      <c r="I7896" s="9"/>
      <c r="J7896" s="9"/>
      <c r="K7896" s="9"/>
      <c r="L7896" s="9"/>
      <c r="M7896" s="9"/>
      <c r="N7896" s="9"/>
    </row>
    <row r="7897" spans="1:14" x14ac:dyDescent="0.2">
      <c r="A7897" s="9"/>
      <c r="B7897" s="9"/>
      <c r="C7897" s="9"/>
      <c r="D7897" s="9"/>
      <c r="E7897" s="9"/>
      <c r="F7897" s="9"/>
      <c r="G7897" s="9"/>
      <c r="H7897" s="9"/>
      <c r="I7897" s="9"/>
      <c r="J7897" s="9"/>
      <c r="K7897" s="9"/>
      <c r="L7897" s="9"/>
      <c r="M7897" s="9"/>
      <c r="N7897" s="9"/>
    </row>
    <row r="7898" spans="1:14" x14ac:dyDescent="0.2">
      <c r="A7898" s="9"/>
      <c r="B7898" s="9"/>
      <c r="C7898" s="9"/>
      <c r="D7898" s="9"/>
      <c r="E7898" s="9"/>
      <c r="F7898" s="9"/>
      <c r="G7898" s="9"/>
      <c r="H7898" s="9"/>
      <c r="I7898" s="9"/>
      <c r="J7898" s="9"/>
      <c r="K7898" s="9"/>
      <c r="L7898" s="9"/>
      <c r="M7898" s="9"/>
      <c r="N7898" s="9"/>
    </row>
    <row r="7899" spans="1:14" x14ac:dyDescent="0.2">
      <c r="A7899" s="9"/>
      <c r="B7899" s="9"/>
      <c r="C7899" s="9"/>
      <c r="D7899" s="9"/>
      <c r="E7899" s="9"/>
      <c r="F7899" s="9"/>
      <c r="G7899" s="9"/>
      <c r="H7899" s="9"/>
      <c r="I7899" s="9"/>
      <c r="J7899" s="9"/>
      <c r="K7899" s="9"/>
      <c r="L7899" s="9"/>
      <c r="M7899" s="9"/>
      <c r="N7899" s="9"/>
    </row>
    <row r="7900" spans="1:14" x14ac:dyDescent="0.2">
      <c r="A7900" s="9"/>
      <c r="B7900" s="9"/>
      <c r="C7900" s="9"/>
      <c r="D7900" s="9"/>
      <c r="E7900" s="9"/>
      <c r="F7900" s="9"/>
      <c r="G7900" s="9"/>
      <c r="H7900" s="9"/>
      <c r="I7900" s="9"/>
      <c r="J7900" s="9"/>
      <c r="K7900" s="9"/>
      <c r="L7900" s="9"/>
      <c r="M7900" s="9"/>
      <c r="N7900" s="9"/>
    </row>
    <row r="7901" spans="1:14" x14ac:dyDescent="0.2">
      <c r="A7901" s="9"/>
      <c r="B7901" s="9"/>
      <c r="C7901" s="9"/>
      <c r="D7901" s="9"/>
      <c r="E7901" s="9"/>
      <c r="F7901" s="9"/>
      <c r="G7901" s="9"/>
      <c r="H7901" s="9"/>
      <c r="I7901" s="9"/>
      <c r="J7901" s="9"/>
      <c r="K7901" s="9"/>
      <c r="L7901" s="9"/>
      <c r="M7901" s="9"/>
      <c r="N7901" s="9"/>
    </row>
    <row r="7902" spans="1:14" x14ac:dyDescent="0.2">
      <c r="A7902" s="9"/>
      <c r="B7902" s="9"/>
      <c r="C7902" s="9"/>
      <c r="D7902" s="9"/>
      <c r="E7902" s="9"/>
      <c r="F7902" s="9"/>
      <c r="G7902" s="9"/>
      <c r="H7902" s="9"/>
      <c r="I7902" s="9"/>
      <c r="J7902" s="9"/>
      <c r="K7902" s="9"/>
      <c r="L7902" s="9"/>
      <c r="M7902" s="9"/>
      <c r="N7902" s="9"/>
    </row>
    <row r="7903" spans="1:14" x14ac:dyDescent="0.2">
      <c r="A7903" s="9"/>
      <c r="B7903" s="9"/>
      <c r="C7903" s="9"/>
      <c r="D7903" s="9"/>
      <c r="E7903" s="9"/>
      <c r="F7903" s="9"/>
      <c r="G7903" s="9"/>
      <c r="H7903" s="9"/>
      <c r="I7903" s="9"/>
      <c r="J7903" s="9"/>
      <c r="K7903" s="9"/>
      <c r="L7903" s="9"/>
      <c r="M7903" s="9"/>
      <c r="N7903" s="9"/>
    </row>
    <row r="7904" spans="1:14" x14ac:dyDescent="0.2">
      <c r="A7904" s="9"/>
      <c r="B7904" s="9"/>
      <c r="C7904" s="9"/>
      <c r="D7904" s="9"/>
      <c r="E7904" s="9"/>
      <c r="F7904" s="9"/>
      <c r="G7904" s="9"/>
      <c r="H7904" s="9"/>
      <c r="I7904" s="9"/>
      <c r="J7904" s="9"/>
      <c r="K7904" s="9"/>
      <c r="L7904" s="9"/>
      <c r="M7904" s="9"/>
      <c r="N7904" s="9"/>
    </row>
    <row r="7905" spans="1:14" x14ac:dyDescent="0.2">
      <c r="A7905" s="9"/>
      <c r="B7905" s="9"/>
      <c r="C7905" s="9"/>
      <c r="D7905" s="9"/>
      <c r="E7905" s="9"/>
      <c r="F7905" s="9"/>
      <c r="G7905" s="9"/>
      <c r="H7905" s="9"/>
      <c r="I7905" s="9"/>
      <c r="J7905" s="9"/>
      <c r="K7905" s="9"/>
      <c r="L7905" s="9"/>
      <c r="M7905" s="9"/>
      <c r="N7905" s="9"/>
    </row>
    <row r="7906" spans="1:14" x14ac:dyDescent="0.2">
      <c r="A7906" s="9"/>
      <c r="B7906" s="9"/>
      <c r="C7906" s="9"/>
      <c r="D7906" s="9"/>
      <c r="E7906" s="9"/>
      <c r="F7906" s="9"/>
      <c r="G7906" s="9"/>
      <c r="H7906" s="9"/>
      <c r="I7906" s="9"/>
      <c r="J7906" s="9"/>
      <c r="K7906" s="9"/>
      <c r="L7906" s="9"/>
      <c r="M7906" s="9"/>
      <c r="N7906" s="9"/>
    </row>
    <row r="7907" spans="1:14" x14ac:dyDescent="0.2">
      <c r="A7907" s="9"/>
      <c r="B7907" s="9"/>
      <c r="C7907" s="9"/>
      <c r="D7907" s="9"/>
      <c r="E7907" s="9"/>
      <c r="F7907" s="9"/>
      <c r="G7907" s="9"/>
      <c r="H7907" s="9"/>
      <c r="I7907" s="9"/>
      <c r="J7907" s="9"/>
      <c r="K7907" s="9"/>
      <c r="L7907" s="9"/>
      <c r="M7907" s="9"/>
      <c r="N7907" s="9"/>
    </row>
    <row r="7908" spans="1:14" x14ac:dyDescent="0.2">
      <c r="A7908" s="9"/>
      <c r="B7908" s="9"/>
      <c r="C7908" s="9"/>
      <c r="D7908" s="9"/>
      <c r="E7908" s="9"/>
      <c r="F7908" s="9"/>
      <c r="G7908" s="9"/>
      <c r="H7908" s="9"/>
      <c r="I7908" s="9"/>
      <c r="J7908" s="9"/>
      <c r="K7908" s="9"/>
      <c r="L7908" s="9"/>
      <c r="M7908" s="9"/>
      <c r="N7908" s="9"/>
    </row>
    <row r="7909" spans="1:14" x14ac:dyDescent="0.2">
      <c r="A7909" s="9"/>
      <c r="B7909" s="9"/>
      <c r="C7909" s="9"/>
      <c r="D7909" s="9"/>
      <c r="E7909" s="9"/>
      <c r="F7909" s="9"/>
      <c r="G7909" s="9"/>
      <c r="H7909" s="9"/>
      <c r="I7909" s="9"/>
      <c r="J7909" s="9"/>
      <c r="K7909" s="9"/>
      <c r="L7909" s="9"/>
      <c r="M7909" s="9"/>
      <c r="N7909" s="9"/>
    </row>
    <row r="7910" spans="1:14" x14ac:dyDescent="0.2">
      <c r="A7910" s="9"/>
      <c r="B7910" s="9"/>
      <c r="C7910" s="9"/>
      <c r="D7910" s="9"/>
      <c r="E7910" s="9"/>
      <c r="F7910" s="9"/>
      <c r="G7910" s="9"/>
      <c r="H7910" s="9"/>
      <c r="I7910" s="9"/>
      <c r="J7910" s="9"/>
      <c r="K7910" s="9"/>
      <c r="L7910" s="9"/>
      <c r="M7910" s="9"/>
      <c r="N7910" s="9"/>
    </row>
    <row r="7911" spans="1:14" x14ac:dyDescent="0.2">
      <c r="A7911" s="9"/>
      <c r="B7911" s="9"/>
      <c r="C7911" s="9"/>
      <c r="D7911" s="9"/>
      <c r="E7911" s="9"/>
      <c r="F7911" s="9"/>
      <c r="G7911" s="9"/>
      <c r="H7911" s="9"/>
      <c r="I7911" s="9"/>
      <c r="J7911" s="9"/>
      <c r="K7911" s="9"/>
      <c r="L7911" s="9"/>
      <c r="M7911" s="9"/>
      <c r="N7911" s="9"/>
    </row>
    <row r="7912" spans="1:14" x14ac:dyDescent="0.2">
      <c r="A7912" s="9"/>
      <c r="B7912" s="9"/>
      <c r="C7912" s="9"/>
      <c r="D7912" s="9"/>
      <c r="E7912" s="9"/>
      <c r="F7912" s="9"/>
      <c r="G7912" s="9"/>
      <c r="H7912" s="9"/>
      <c r="I7912" s="9"/>
      <c r="J7912" s="9"/>
      <c r="K7912" s="9"/>
      <c r="L7912" s="9"/>
      <c r="M7912" s="9"/>
      <c r="N7912" s="9"/>
    </row>
    <row r="7913" spans="1:14" x14ac:dyDescent="0.2">
      <c r="A7913" s="9"/>
      <c r="B7913" s="9"/>
      <c r="C7913" s="9"/>
      <c r="D7913" s="9"/>
      <c r="E7913" s="9"/>
      <c r="F7913" s="9"/>
      <c r="G7913" s="9"/>
      <c r="H7913" s="9"/>
      <c r="I7913" s="9"/>
      <c r="J7913" s="9"/>
      <c r="K7913" s="9"/>
      <c r="L7913" s="9"/>
      <c r="M7913" s="9"/>
      <c r="N7913" s="9"/>
    </row>
    <row r="7914" spans="1:14" x14ac:dyDescent="0.2">
      <c r="A7914" s="9"/>
      <c r="B7914" s="9"/>
      <c r="C7914" s="9"/>
      <c r="D7914" s="9"/>
      <c r="E7914" s="9"/>
      <c r="F7914" s="9"/>
      <c r="G7914" s="9"/>
      <c r="H7914" s="9"/>
      <c r="I7914" s="9"/>
      <c r="J7914" s="9"/>
      <c r="K7914" s="9"/>
      <c r="L7914" s="9"/>
      <c r="M7914" s="9"/>
      <c r="N7914" s="9"/>
    </row>
    <row r="7915" spans="1:14" x14ac:dyDescent="0.2">
      <c r="A7915" s="9"/>
      <c r="B7915" s="9"/>
      <c r="C7915" s="9"/>
      <c r="D7915" s="9"/>
      <c r="E7915" s="9"/>
      <c r="F7915" s="9"/>
      <c r="G7915" s="9"/>
      <c r="H7915" s="9"/>
      <c r="I7915" s="9"/>
      <c r="J7915" s="9"/>
      <c r="K7915" s="9"/>
      <c r="L7915" s="9"/>
      <c r="M7915" s="9"/>
      <c r="N7915" s="9"/>
    </row>
    <row r="7916" spans="1:14" x14ac:dyDescent="0.2">
      <c r="A7916" s="9"/>
      <c r="B7916" s="9"/>
      <c r="C7916" s="9"/>
      <c r="D7916" s="9"/>
      <c r="E7916" s="9"/>
      <c r="F7916" s="9"/>
      <c r="G7916" s="9"/>
      <c r="H7916" s="9"/>
      <c r="I7916" s="9"/>
      <c r="J7916" s="9"/>
      <c r="K7916" s="9"/>
      <c r="L7916" s="9"/>
      <c r="M7916" s="9"/>
      <c r="N7916" s="9"/>
    </row>
    <row r="7917" spans="1:14" x14ac:dyDescent="0.2">
      <c r="A7917" s="9"/>
      <c r="B7917" s="9"/>
      <c r="C7917" s="9"/>
      <c r="D7917" s="9"/>
      <c r="E7917" s="9"/>
      <c r="F7917" s="9"/>
      <c r="G7917" s="9"/>
      <c r="H7917" s="9"/>
      <c r="I7917" s="9"/>
      <c r="J7917" s="9"/>
      <c r="K7917" s="9"/>
      <c r="L7917" s="9"/>
      <c r="M7917" s="9"/>
      <c r="N7917" s="9"/>
    </row>
    <row r="7918" spans="1:14" x14ac:dyDescent="0.2">
      <c r="A7918" s="9"/>
      <c r="B7918" s="9"/>
      <c r="C7918" s="9"/>
      <c r="D7918" s="9"/>
      <c r="E7918" s="9"/>
      <c r="F7918" s="9"/>
      <c r="G7918" s="9"/>
      <c r="H7918" s="9"/>
      <c r="I7918" s="9"/>
      <c r="J7918" s="9"/>
      <c r="K7918" s="9"/>
      <c r="L7918" s="9"/>
      <c r="M7918" s="9"/>
      <c r="N7918" s="9"/>
    </row>
    <row r="7919" spans="1:14" x14ac:dyDescent="0.2">
      <c r="A7919" s="9"/>
      <c r="B7919" s="9"/>
      <c r="C7919" s="9"/>
      <c r="D7919" s="9"/>
      <c r="E7919" s="9"/>
      <c r="F7919" s="9"/>
      <c r="G7919" s="9"/>
      <c r="H7919" s="9"/>
      <c r="I7919" s="9"/>
      <c r="J7919" s="9"/>
      <c r="K7919" s="9"/>
      <c r="L7919" s="9"/>
      <c r="M7919" s="9"/>
      <c r="N7919" s="9"/>
    </row>
    <row r="7920" spans="1:14" x14ac:dyDescent="0.2">
      <c r="A7920" s="9"/>
      <c r="B7920" s="9"/>
      <c r="C7920" s="9"/>
      <c r="D7920" s="9"/>
      <c r="E7920" s="9"/>
      <c r="F7920" s="9"/>
      <c r="G7920" s="9"/>
      <c r="H7920" s="9"/>
      <c r="I7920" s="9"/>
      <c r="J7920" s="9"/>
      <c r="K7920" s="9"/>
      <c r="L7920" s="9"/>
      <c r="M7920" s="9"/>
      <c r="N7920" s="9"/>
    </row>
    <row r="7921" spans="1:14" x14ac:dyDescent="0.2">
      <c r="A7921" s="9"/>
      <c r="B7921" s="9"/>
      <c r="C7921" s="9"/>
      <c r="D7921" s="9"/>
      <c r="E7921" s="9"/>
      <c r="F7921" s="9"/>
      <c r="G7921" s="9"/>
      <c r="H7921" s="9"/>
      <c r="I7921" s="9"/>
      <c r="J7921" s="9"/>
      <c r="K7921" s="9"/>
      <c r="L7921" s="9"/>
      <c r="M7921" s="9"/>
      <c r="N7921" s="9"/>
    </row>
    <row r="7922" spans="1:14" x14ac:dyDescent="0.2">
      <c r="A7922" s="9"/>
      <c r="B7922" s="9"/>
      <c r="C7922" s="9"/>
      <c r="D7922" s="9"/>
      <c r="E7922" s="9"/>
      <c r="F7922" s="9"/>
      <c r="G7922" s="9"/>
      <c r="H7922" s="9"/>
      <c r="I7922" s="9"/>
      <c r="J7922" s="9"/>
      <c r="K7922" s="9"/>
      <c r="L7922" s="9"/>
      <c r="M7922" s="9"/>
      <c r="N7922" s="9"/>
    </row>
    <row r="7923" spans="1:14" x14ac:dyDescent="0.2">
      <c r="A7923" s="9"/>
      <c r="B7923" s="9"/>
      <c r="C7923" s="9"/>
      <c r="D7923" s="9"/>
      <c r="E7923" s="9"/>
      <c r="F7923" s="9"/>
      <c r="G7923" s="9"/>
      <c r="H7923" s="9"/>
      <c r="I7923" s="9"/>
      <c r="J7923" s="9"/>
      <c r="K7923" s="9"/>
      <c r="L7923" s="9"/>
      <c r="M7923" s="9"/>
      <c r="N7923" s="9"/>
    </row>
    <row r="7924" spans="1:14" x14ac:dyDescent="0.2">
      <c r="A7924" s="9"/>
      <c r="B7924" s="9"/>
      <c r="C7924" s="9"/>
      <c r="D7924" s="9"/>
      <c r="E7924" s="9"/>
      <c r="F7924" s="9"/>
      <c r="G7924" s="9"/>
      <c r="H7924" s="9"/>
      <c r="I7924" s="9"/>
      <c r="J7924" s="9"/>
      <c r="K7924" s="9"/>
      <c r="L7924" s="9"/>
      <c r="M7924" s="9"/>
      <c r="N7924" s="9"/>
    </row>
    <row r="7925" spans="1:14" x14ac:dyDescent="0.2">
      <c r="A7925" s="9"/>
      <c r="B7925" s="9"/>
      <c r="C7925" s="9"/>
      <c r="D7925" s="9"/>
      <c r="E7925" s="9"/>
      <c r="F7925" s="9"/>
      <c r="G7925" s="9"/>
      <c r="H7925" s="9"/>
      <c r="I7925" s="9"/>
      <c r="J7925" s="9"/>
      <c r="K7925" s="9"/>
      <c r="L7925" s="9"/>
      <c r="M7925" s="9"/>
      <c r="N7925" s="9"/>
    </row>
    <row r="7926" spans="1:14" x14ac:dyDescent="0.2">
      <c r="A7926" s="9"/>
      <c r="B7926" s="9"/>
      <c r="C7926" s="9"/>
      <c r="D7926" s="9"/>
      <c r="E7926" s="9"/>
      <c r="F7926" s="9"/>
      <c r="G7926" s="9"/>
      <c r="H7926" s="9"/>
      <c r="I7926" s="9"/>
      <c r="J7926" s="9"/>
      <c r="K7926" s="9"/>
      <c r="L7926" s="9"/>
      <c r="M7926" s="9"/>
      <c r="N7926" s="9"/>
    </row>
    <row r="7927" spans="1:14" x14ac:dyDescent="0.2">
      <c r="A7927" s="9"/>
      <c r="B7927" s="9"/>
      <c r="C7927" s="9"/>
      <c r="D7927" s="9"/>
      <c r="E7927" s="9"/>
      <c r="F7927" s="9"/>
      <c r="G7927" s="9"/>
      <c r="H7927" s="9"/>
      <c r="I7927" s="9"/>
      <c r="J7927" s="9"/>
      <c r="K7927" s="9"/>
      <c r="L7927" s="9"/>
      <c r="M7927" s="9"/>
      <c r="N7927" s="9"/>
    </row>
    <row r="7928" spans="1:14" x14ac:dyDescent="0.2">
      <c r="A7928" s="9"/>
      <c r="B7928" s="9"/>
      <c r="C7928" s="9"/>
      <c r="D7928" s="9"/>
      <c r="E7928" s="9"/>
      <c r="F7928" s="9"/>
      <c r="G7928" s="9"/>
      <c r="H7928" s="9"/>
      <c r="I7928" s="9"/>
      <c r="J7928" s="9"/>
      <c r="K7928" s="9"/>
      <c r="L7928" s="9"/>
      <c r="M7928" s="9"/>
      <c r="N7928" s="9"/>
    </row>
    <row r="7929" spans="1:14" x14ac:dyDescent="0.2">
      <c r="A7929" s="9"/>
      <c r="B7929" s="9"/>
      <c r="C7929" s="9"/>
      <c r="D7929" s="9"/>
      <c r="E7929" s="9"/>
      <c r="F7929" s="9"/>
      <c r="G7929" s="9"/>
      <c r="H7929" s="9"/>
      <c r="I7929" s="9"/>
      <c r="J7929" s="9"/>
      <c r="K7929" s="9"/>
      <c r="L7929" s="9"/>
      <c r="M7929" s="9"/>
      <c r="N7929" s="9"/>
    </row>
    <row r="7930" spans="1:14" x14ac:dyDescent="0.2">
      <c r="A7930" s="9"/>
      <c r="B7930" s="9"/>
      <c r="C7930" s="9"/>
      <c r="D7930" s="9"/>
      <c r="E7930" s="9"/>
      <c r="F7930" s="9"/>
      <c r="G7930" s="9"/>
      <c r="H7930" s="9"/>
      <c r="I7930" s="9"/>
      <c r="J7930" s="9"/>
      <c r="K7930" s="9"/>
      <c r="L7930" s="9"/>
      <c r="M7930" s="9"/>
      <c r="N7930" s="9"/>
    </row>
    <row r="7931" spans="1:14" x14ac:dyDescent="0.2">
      <c r="A7931" s="9"/>
      <c r="B7931" s="9"/>
      <c r="C7931" s="9"/>
      <c r="D7931" s="9"/>
      <c r="E7931" s="9"/>
      <c r="F7931" s="9"/>
      <c r="G7931" s="9"/>
      <c r="H7931" s="9"/>
      <c r="I7931" s="9"/>
      <c r="J7931" s="9"/>
      <c r="K7931" s="9"/>
      <c r="L7931" s="9"/>
      <c r="M7931" s="9"/>
      <c r="N7931" s="9"/>
    </row>
    <row r="7932" spans="1:14" x14ac:dyDescent="0.2">
      <c r="A7932" s="9"/>
      <c r="B7932" s="9"/>
      <c r="C7932" s="9"/>
      <c r="D7932" s="9"/>
      <c r="E7932" s="9"/>
      <c r="F7932" s="9"/>
      <c r="G7932" s="9"/>
      <c r="H7932" s="9"/>
      <c r="I7932" s="9"/>
      <c r="J7932" s="9"/>
      <c r="K7932" s="9"/>
      <c r="L7932" s="9"/>
      <c r="M7932" s="9"/>
      <c r="N7932" s="9"/>
    </row>
    <row r="7933" spans="1:14" x14ac:dyDescent="0.2">
      <c r="A7933" s="9"/>
      <c r="B7933" s="9"/>
      <c r="C7933" s="9"/>
      <c r="D7933" s="9"/>
      <c r="E7933" s="9"/>
      <c r="F7933" s="9"/>
      <c r="G7933" s="9"/>
      <c r="H7933" s="9"/>
      <c r="I7933" s="9"/>
      <c r="J7933" s="9"/>
      <c r="K7933" s="9"/>
      <c r="L7933" s="9"/>
      <c r="M7933" s="9"/>
      <c r="N7933" s="9"/>
    </row>
    <row r="7934" spans="1:14" x14ac:dyDescent="0.2">
      <c r="A7934" s="9"/>
      <c r="B7934" s="9"/>
      <c r="C7934" s="9"/>
      <c r="D7934" s="9"/>
      <c r="E7934" s="9"/>
      <c r="F7934" s="9"/>
      <c r="G7934" s="9"/>
      <c r="H7934" s="9"/>
      <c r="I7934" s="9"/>
      <c r="J7934" s="9"/>
      <c r="K7934" s="9"/>
      <c r="L7934" s="9"/>
      <c r="M7934" s="9"/>
      <c r="N7934" s="9"/>
    </row>
    <row r="7935" spans="1:14" x14ac:dyDescent="0.2">
      <c r="A7935" s="9"/>
      <c r="B7935" s="9"/>
      <c r="C7935" s="9"/>
      <c r="D7935" s="9"/>
      <c r="E7935" s="9"/>
      <c r="F7935" s="9"/>
      <c r="G7935" s="9"/>
      <c r="H7935" s="9"/>
      <c r="I7935" s="9"/>
      <c r="J7935" s="9"/>
      <c r="K7935" s="9"/>
      <c r="L7935" s="9"/>
      <c r="M7935" s="9"/>
      <c r="N7935" s="9"/>
    </row>
    <row r="7936" spans="1:14" x14ac:dyDescent="0.2">
      <c r="A7936" s="9"/>
      <c r="B7936" s="9"/>
      <c r="C7936" s="9"/>
      <c r="D7936" s="9"/>
      <c r="E7936" s="9"/>
      <c r="F7936" s="9"/>
      <c r="G7936" s="9"/>
      <c r="H7936" s="9"/>
      <c r="I7936" s="9"/>
      <c r="J7936" s="9"/>
      <c r="K7936" s="9"/>
      <c r="L7936" s="9"/>
      <c r="M7936" s="9"/>
      <c r="N7936" s="9"/>
    </row>
    <row r="7937" spans="1:14" x14ac:dyDescent="0.2">
      <c r="A7937" s="9"/>
      <c r="B7937" s="9"/>
      <c r="C7937" s="9"/>
      <c r="D7937" s="9"/>
      <c r="E7937" s="9"/>
      <c r="F7937" s="9"/>
      <c r="G7937" s="9"/>
      <c r="H7937" s="9"/>
      <c r="I7937" s="9"/>
      <c r="J7937" s="9"/>
      <c r="K7937" s="9"/>
      <c r="L7937" s="9"/>
      <c r="M7937" s="9"/>
      <c r="N7937" s="9"/>
    </row>
    <row r="7938" spans="1:14" x14ac:dyDescent="0.2">
      <c r="A7938" s="9"/>
      <c r="B7938" s="9"/>
      <c r="C7938" s="9"/>
      <c r="D7938" s="9"/>
      <c r="E7938" s="9"/>
      <c r="F7938" s="9"/>
      <c r="G7938" s="9"/>
      <c r="H7938" s="9"/>
      <c r="I7938" s="9"/>
      <c r="J7938" s="9"/>
      <c r="K7938" s="9"/>
      <c r="L7938" s="9"/>
      <c r="M7938" s="9"/>
      <c r="N7938" s="9"/>
    </row>
    <row r="7939" spans="1:14" x14ac:dyDescent="0.2">
      <c r="A7939" s="9"/>
      <c r="B7939" s="9"/>
      <c r="C7939" s="9"/>
      <c r="D7939" s="9"/>
      <c r="E7939" s="9"/>
      <c r="F7939" s="9"/>
      <c r="G7939" s="9"/>
      <c r="H7939" s="9"/>
      <c r="I7939" s="9"/>
      <c r="J7939" s="9"/>
      <c r="K7939" s="9"/>
      <c r="L7939" s="9"/>
      <c r="M7939" s="9"/>
      <c r="N7939" s="9"/>
    </row>
    <row r="7940" spans="1:14" x14ac:dyDescent="0.2">
      <c r="A7940" s="9"/>
      <c r="B7940" s="9"/>
      <c r="C7940" s="9"/>
      <c r="D7940" s="9"/>
      <c r="E7940" s="9"/>
      <c r="F7940" s="9"/>
      <c r="G7940" s="9"/>
      <c r="H7940" s="9"/>
      <c r="I7940" s="9"/>
      <c r="J7940" s="9"/>
      <c r="K7940" s="9"/>
      <c r="L7940" s="9"/>
      <c r="M7940" s="9"/>
      <c r="N7940" s="9"/>
    </row>
    <row r="7941" spans="1:14" x14ac:dyDescent="0.2">
      <c r="A7941" s="9"/>
      <c r="B7941" s="9"/>
      <c r="C7941" s="9"/>
      <c r="D7941" s="9"/>
      <c r="E7941" s="9"/>
      <c r="F7941" s="9"/>
      <c r="G7941" s="9"/>
      <c r="H7941" s="9"/>
      <c r="I7941" s="9"/>
      <c r="J7941" s="9"/>
      <c r="K7941" s="9"/>
      <c r="L7941" s="9"/>
      <c r="M7941" s="9"/>
      <c r="N7941" s="9"/>
    </row>
    <row r="7942" spans="1:14" x14ac:dyDescent="0.2">
      <c r="A7942" s="9"/>
      <c r="B7942" s="9"/>
      <c r="C7942" s="9"/>
      <c r="D7942" s="9"/>
      <c r="E7942" s="9"/>
      <c r="F7942" s="9"/>
      <c r="G7942" s="9"/>
      <c r="H7942" s="9"/>
      <c r="I7942" s="9"/>
      <c r="J7942" s="9"/>
      <c r="K7942" s="9"/>
      <c r="L7942" s="9"/>
      <c r="M7942" s="9"/>
      <c r="N7942" s="9"/>
    </row>
    <row r="7943" spans="1:14" x14ac:dyDescent="0.2">
      <c r="A7943" s="9"/>
      <c r="B7943" s="9"/>
      <c r="C7943" s="9"/>
      <c r="D7943" s="9"/>
      <c r="E7943" s="9"/>
      <c r="F7943" s="9"/>
      <c r="G7943" s="9"/>
      <c r="H7943" s="9"/>
      <c r="I7943" s="9"/>
      <c r="J7943" s="9"/>
      <c r="K7943" s="9"/>
      <c r="L7943" s="9"/>
      <c r="M7943" s="9"/>
      <c r="N7943" s="9"/>
    </row>
    <row r="7944" spans="1:14" x14ac:dyDescent="0.2">
      <c r="A7944" s="9"/>
      <c r="B7944" s="9"/>
      <c r="C7944" s="9"/>
      <c r="D7944" s="9"/>
      <c r="E7944" s="9"/>
      <c r="F7944" s="9"/>
      <c r="G7944" s="9"/>
      <c r="H7944" s="9"/>
      <c r="I7944" s="9"/>
      <c r="J7944" s="9"/>
      <c r="K7944" s="9"/>
      <c r="L7944" s="9"/>
      <c r="M7944" s="9"/>
      <c r="N7944" s="9"/>
    </row>
    <row r="7945" spans="1:14" x14ac:dyDescent="0.2">
      <c r="A7945" s="9"/>
      <c r="B7945" s="9"/>
      <c r="C7945" s="9"/>
      <c r="D7945" s="9"/>
      <c r="E7945" s="9"/>
      <c r="F7945" s="9"/>
      <c r="G7945" s="9"/>
      <c r="H7945" s="9"/>
      <c r="I7945" s="9"/>
      <c r="J7945" s="9"/>
      <c r="K7945" s="9"/>
      <c r="L7945" s="9"/>
      <c r="M7945" s="9"/>
      <c r="N7945" s="9"/>
    </row>
    <row r="7946" spans="1:14" x14ac:dyDescent="0.2">
      <c r="A7946" s="9"/>
      <c r="B7946" s="9"/>
      <c r="C7946" s="9"/>
      <c r="D7946" s="9"/>
      <c r="E7946" s="9"/>
      <c r="F7946" s="9"/>
      <c r="G7946" s="9"/>
      <c r="H7946" s="9"/>
      <c r="I7946" s="9"/>
      <c r="J7946" s="9"/>
      <c r="K7946" s="9"/>
      <c r="L7946" s="9"/>
      <c r="M7946" s="9"/>
      <c r="N7946" s="9"/>
    </row>
    <row r="7947" spans="1:14" x14ac:dyDescent="0.2">
      <c r="A7947" s="9"/>
      <c r="B7947" s="9"/>
      <c r="C7947" s="9"/>
      <c r="D7947" s="9"/>
      <c r="E7947" s="9"/>
      <c r="F7947" s="9"/>
      <c r="G7947" s="9"/>
      <c r="H7947" s="9"/>
      <c r="I7947" s="9"/>
      <c r="J7947" s="9"/>
      <c r="K7947" s="9"/>
      <c r="L7947" s="9"/>
      <c r="M7947" s="9"/>
      <c r="N7947" s="9"/>
    </row>
    <row r="7948" spans="1:14" x14ac:dyDescent="0.2">
      <c r="A7948" s="9"/>
      <c r="B7948" s="9"/>
      <c r="C7948" s="9"/>
      <c r="D7948" s="9"/>
      <c r="E7948" s="9"/>
      <c r="F7948" s="9"/>
      <c r="G7948" s="9"/>
      <c r="H7948" s="9"/>
      <c r="I7948" s="9"/>
      <c r="J7948" s="9"/>
      <c r="K7948" s="9"/>
      <c r="L7948" s="9"/>
      <c r="M7948" s="9"/>
      <c r="N7948" s="9"/>
    </row>
    <row r="7949" spans="1:14" x14ac:dyDescent="0.2">
      <c r="A7949" s="9"/>
      <c r="B7949" s="9"/>
      <c r="C7949" s="9"/>
      <c r="D7949" s="9"/>
      <c r="E7949" s="9"/>
      <c r="F7949" s="9"/>
      <c r="G7949" s="9"/>
      <c r="H7949" s="9"/>
      <c r="I7949" s="9"/>
      <c r="J7949" s="9"/>
      <c r="K7949" s="9"/>
      <c r="L7949" s="9"/>
      <c r="M7949" s="9"/>
      <c r="N7949" s="9"/>
    </row>
    <row r="7950" spans="1:14" x14ac:dyDescent="0.2">
      <c r="A7950" s="9"/>
      <c r="B7950" s="9"/>
      <c r="C7950" s="9"/>
      <c r="D7950" s="9"/>
      <c r="E7950" s="9"/>
      <c r="F7950" s="9"/>
      <c r="G7950" s="9"/>
      <c r="H7950" s="9"/>
      <c r="I7950" s="9"/>
      <c r="J7950" s="9"/>
      <c r="K7950" s="9"/>
      <c r="L7950" s="9"/>
      <c r="M7950" s="9"/>
      <c r="N7950" s="9"/>
    </row>
    <row r="7951" spans="1:14" x14ac:dyDescent="0.2">
      <c r="A7951" s="9"/>
      <c r="B7951" s="9"/>
      <c r="C7951" s="9"/>
      <c r="D7951" s="9"/>
      <c r="E7951" s="9"/>
      <c r="F7951" s="9"/>
      <c r="G7951" s="9"/>
      <c r="H7951" s="9"/>
      <c r="I7951" s="9"/>
      <c r="J7951" s="9"/>
      <c r="K7951" s="9"/>
      <c r="L7951" s="9"/>
      <c r="M7951" s="9"/>
      <c r="N7951" s="9"/>
    </row>
    <row r="7952" spans="1:14" x14ac:dyDescent="0.2">
      <c r="A7952" s="9"/>
      <c r="B7952" s="9"/>
      <c r="C7952" s="9"/>
      <c r="D7952" s="9"/>
      <c r="E7952" s="9"/>
      <c r="F7952" s="9"/>
      <c r="G7952" s="9"/>
      <c r="H7952" s="9"/>
      <c r="I7952" s="9"/>
      <c r="J7952" s="9"/>
      <c r="K7952" s="9"/>
      <c r="L7952" s="9"/>
      <c r="M7952" s="9"/>
      <c r="N7952" s="9"/>
    </row>
    <row r="7953" spans="1:14" x14ac:dyDescent="0.2">
      <c r="A7953" s="9"/>
      <c r="B7953" s="9"/>
      <c r="C7953" s="9"/>
      <c r="D7953" s="9"/>
      <c r="E7953" s="9"/>
      <c r="F7953" s="9"/>
      <c r="G7953" s="9"/>
      <c r="H7953" s="9"/>
      <c r="I7953" s="9"/>
      <c r="J7953" s="9"/>
      <c r="K7953" s="9"/>
      <c r="L7953" s="9"/>
      <c r="M7953" s="9"/>
      <c r="N7953" s="9"/>
    </row>
    <row r="7954" spans="1:14" x14ac:dyDescent="0.2">
      <c r="A7954" s="9"/>
      <c r="B7954" s="9"/>
      <c r="C7954" s="9"/>
      <c r="D7954" s="9"/>
      <c r="E7954" s="9"/>
      <c r="F7954" s="9"/>
      <c r="G7954" s="9"/>
      <c r="H7954" s="9"/>
      <c r="I7954" s="9"/>
      <c r="J7954" s="9"/>
      <c r="K7954" s="9"/>
      <c r="L7954" s="9"/>
      <c r="M7954" s="9"/>
      <c r="N7954" s="9"/>
    </row>
    <row r="7955" spans="1:14" x14ac:dyDescent="0.2">
      <c r="A7955" s="9"/>
      <c r="B7955" s="9"/>
      <c r="C7955" s="9"/>
      <c r="D7955" s="9"/>
      <c r="E7955" s="9"/>
      <c r="F7955" s="9"/>
      <c r="G7955" s="9"/>
      <c r="H7955" s="9"/>
      <c r="I7955" s="9"/>
      <c r="J7955" s="9"/>
      <c r="K7955" s="9"/>
      <c r="L7955" s="9"/>
      <c r="M7955" s="9"/>
      <c r="N7955" s="9"/>
    </row>
    <row r="7956" spans="1:14" x14ac:dyDescent="0.2">
      <c r="A7956" s="9"/>
      <c r="B7956" s="9"/>
      <c r="C7956" s="9"/>
      <c r="D7956" s="9"/>
      <c r="E7956" s="9"/>
      <c r="F7956" s="9"/>
      <c r="G7956" s="9"/>
      <c r="H7956" s="9"/>
      <c r="I7956" s="9"/>
      <c r="J7956" s="9"/>
      <c r="K7956" s="9"/>
      <c r="L7956" s="9"/>
      <c r="M7956" s="9"/>
      <c r="N7956" s="9"/>
    </row>
    <row r="7957" spans="1:14" x14ac:dyDescent="0.2">
      <c r="A7957" s="9"/>
      <c r="B7957" s="9"/>
      <c r="C7957" s="9"/>
      <c r="D7957" s="9"/>
      <c r="E7957" s="9"/>
      <c r="F7957" s="9"/>
      <c r="G7957" s="9"/>
      <c r="H7957" s="9"/>
      <c r="I7957" s="9"/>
      <c r="J7957" s="9"/>
      <c r="K7957" s="9"/>
      <c r="L7957" s="9"/>
      <c r="M7957" s="9"/>
      <c r="N7957" s="9"/>
    </row>
    <row r="7958" spans="1:14" x14ac:dyDescent="0.2">
      <c r="A7958" s="9"/>
      <c r="B7958" s="9"/>
      <c r="C7958" s="9"/>
      <c r="D7958" s="9"/>
      <c r="E7958" s="9"/>
      <c r="F7958" s="9"/>
      <c r="G7958" s="9"/>
      <c r="H7958" s="9"/>
      <c r="I7958" s="9"/>
      <c r="J7958" s="9"/>
      <c r="K7958" s="9"/>
      <c r="L7958" s="9"/>
      <c r="M7958" s="9"/>
      <c r="N7958" s="9"/>
    </row>
    <row r="7959" spans="1:14" x14ac:dyDescent="0.2">
      <c r="A7959" s="9"/>
      <c r="B7959" s="9"/>
      <c r="C7959" s="9"/>
      <c r="D7959" s="9"/>
      <c r="E7959" s="9"/>
      <c r="F7959" s="9"/>
      <c r="G7959" s="9"/>
      <c r="H7959" s="9"/>
      <c r="I7959" s="9"/>
      <c r="J7959" s="9"/>
      <c r="K7959" s="9"/>
      <c r="L7959" s="9"/>
      <c r="M7959" s="9"/>
      <c r="N7959" s="9"/>
    </row>
    <row r="7960" spans="1:14" x14ac:dyDescent="0.2">
      <c r="A7960" s="9"/>
      <c r="B7960" s="9"/>
      <c r="C7960" s="9"/>
      <c r="D7960" s="9"/>
      <c r="E7960" s="9"/>
      <c r="F7960" s="9"/>
      <c r="G7960" s="9"/>
      <c r="H7960" s="9"/>
      <c r="I7960" s="9"/>
      <c r="J7960" s="9"/>
      <c r="K7960" s="9"/>
      <c r="L7960" s="9"/>
      <c r="M7960" s="9"/>
      <c r="N7960" s="9"/>
    </row>
    <row r="7961" spans="1:14" x14ac:dyDescent="0.2">
      <c r="A7961" s="9"/>
      <c r="B7961" s="9"/>
      <c r="C7961" s="9"/>
      <c r="D7961" s="9"/>
      <c r="E7961" s="9"/>
      <c r="F7961" s="9"/>
      <c r="G7961" s="9"/>
      <c r="H7961" s="9"/>
      <c r="I7961" s="9"/>
      <c r="J7961" s="9"/>
      <c r="K7961" s="9"/>
      <c r="L7961" s="9"/>
      <c r="M7961" s="9"/>
      <c r="N7961" s="9"/>
    </row>
    <row r="7962" spans="1:14" x14ac:dyDescent="0.2">
      <c r="A7962" s="9"/>
      <c r="B7962" s="9"/>
      <c r="C7962" s="9"/>
      <c r="D7962" s="9"/>
      <c r="E7962" s="9"/>
      <c r="F7962" s="9"/>
      <c r="G7962" s="9"/>
      <c r="H7962" s="9"/>
      <c r="I7962" s="9"/>
      <c r="J7962" s="9"/>
      <c r="K7962" s="9"/>
      <c r="L7962" s="9"/>
      <c r="M7962" s="9"/>
      <c r="N7962" s="9"/>
    </row>
    <row r="7963" spans="1:14" x14ac:dyDescent="0.2">
      <c r="A7963" s="9"/>
      <c r="B7963" s="9"/>
      <c r="C7963" s="9"/>
      <c r="D7963" s="9"/>
      <c r="E7963" s="9"/>
      <c r="F7963" s="9"/>
      <c r="G7963" s="9"/>
      <c r="H7963" s="9"/>
      <c r="I7963" s="9"/>
      <c r="J7963" s="9"/>
      <c r="K7963" s="9"/>
      <c r="L7963" s="9"/>
      <c r="M7963" s="9"/>
      <c r="N7963" s="9"/>
    </row>
    <row r="7964" spans="1:14" x14ac:dyDescent="0.2">
      <c r="A7964" s="9"/>
      <c r="B7964" s="9"/>
      <c r="C7964" s="9"/>
      <c r="D7964" s="9"/>
      <c r="E7964" s="9"/>
      <c r="F7964" s="9"/>
      <c r="G7964" s="9"/>
      <c r="H7964" s="9"/>
      <c r="I7964" s="9"/>
      <c r="J7964" s="9"/>
      <c r="K7964" s="9"/>
      <c r="L7964" s="9"/>
      <c r="M7964" s="9"/>
      <c r="N7964" s="9"/>
    </row>
    <row r="7965" spans="1:14" x14ac:dyDescent="0.2">
      <c r="A7965" s="9"/>
      <c r="B7965" s="9"/>
      <c r="C7965" s="9"/>
      <c r="D7965" s="9"/>
      <c r="E7965" s="9"/>
      <c r="F7965" s="9"/>
      <c r="G7965" s="9"/>
      <c r="H7965" s="9"/>
      <c r="I7965" s="9"/>
      <c r="J7965" s="9"/>
      <c r="K7965" s="9"/>
      <c r="L7965" s="9"/>
      <c r="M7965" s="9"/>
      <c r="N7965" s="9"/>
    </row>
    <row r="7966" spans="1:14" x14ac:dyDescent="0.2">
      <c r="A7966" s="9"/>
      <c r="B7966" s="9"/>
      <c r="C7966" s="9"/>
      <c r="D7966" s="9"/>
      <c r="E7966" s="9"/>
      <c r="F7966" s="9"/>
      <c r="G7966" s="9"/>
      <c r="H7966" s="9"/>
      <c r="I7966" s="9"/>
      <c r="J7966" s="9"/>
      <c r="K7966" s="9"/>
      <c r="L7966" s="9"/>
      <c r="M7966" s="9"/>
      <c r="N7966" s="9"/>
    </row>
    <row r="7967" spans="1:14" x14ac:dyDescent="0.2">
      <c r="A7967" s="9"/>
      <c r="B7967" s="9"/>
      <c r="C7967" s="9"/>
      <c r="D7967" s="9"/>
      <c r="E7967" s="9"/>
      <c r="F7967" s="9"/>
      <c r="G7967" s="9"/>
      <c r="H7967" s="9"/>
      <c r="I7967" s="9"/>
      <c r="J7967" s="9"/>
      <c r="K7967" s="9"/>
      <c r="L7967" s="9"/>
      <c r="M7967" s="9"/>
      <c r="N7967" s="9"/>
    </row>
    <row r="7968" spans="1:14" x14ac:dyDescent="0.2">
      <c r="A7968" s="9"/>
      <c r="B7968" s="9"/>
      <c r="C7968" s="9"/>
      <c r="D7968" s="9"/>
      <c r="E7968" s="9"/>
      <c r="F7968" s="9"/>
      <c r="G7968" s="9"/>
      <c r="H7968" s="9"/>
      <c r="I7968" s="9"/>
      <c r="J7968" s="9"/>
      <c r="K7968" s="9"/>
      <c r="L7968" s="9"/>
      <c r="M7968" s="9"/>
      <c r="N7968" s="9"/>
    </row>
    <row r="7969" spans="1:14" x14ac:dyDescent="0.2">
      <c r="A7969" s="9"/>
      <c r="B7969" s="9"/>
      <c r="C7969" s="9"/>
      <c r="D7969" s="9"/>
      <c r="E7969" s="9"/>
      <c r="F7969" s="9"/>
      <c r="G7969" s="9"/>
      <c r="H7969" s="9"/>
      <c r="I7969" s="9"/>
      <c r="J7969" s="9"/>
      <c r="K7969" s="9"/>
      <c r="L7969" s="9"/>
      <c r="M7969" s="9"/>
      <c r="N7969" s="9"/>
    </row>
    <row r="7970" spans="1:14" x14ac:dyDescent="0.2">
      <c r="A7970" s="9"/>
      <c r="B7970" s="9"/>
      <c r="C7970" s="9"/>
      <c r="D7970" s="9"/>
      <c r="E7970" s="9"/>
      <c r="F7970" s="9"/>
      <c r="G7970" s="9"/>
      <c r="H7970" s="9"/>
      <c r="I7970" s="9"/>
      <c r="J7970" s="9"/>
      <c r="K7970" s="9"/>
      <c r="L7970" s="9"/>
      <c r="M7970" s="9"/>
      <c r="N7970" s="9"/>
    </row>
    <row r="7971" spans="1:14" x14ac:dyDescent="0.2">
      <c r="A7971" s="9"/>
      <c r="B7971" s="9"/>
      <c r="C7971" s="9"/>
      <c r="D7971" s="9"/>
      <c r="E7971" s="9"/>
      <c r="F7971" s="9"/>
      <c r="G7971" s="9"/>
      <c r="H7971" s="9"/>
      <c r="I7971" s="9"/>
      <c r="J7971" s="9"/>
      <c r="K7971" s="9"/>
      <c r="L7971" s="9"/>
      <c r="M7971" s="9"/>
      <c r="N7971" s="9"/>
    </row>
    <row r="7972" spans="1:14" x14ac:dyDescent="0.2">
      <c r="A7972" s="9"/>
      <c r="B7972" s="9"/>
      <c r="C7972" s="9"/>
      <c r="D7972" s="9"/>
      <c r="E7972" s="9"/>
      <c r="F7972" s="9"/>
      <c r="G7972" s="9"/>
      <c r="H7972" s="9"/>
      <c r="I7972" s="9"/>
      <c r="J7972" s="9"/>
      <c r="K7972" s="9"/>
      <c r="L7972" s="9"/>
      <c r="M7972" s="9"/>
      <c r="N7972" s="9"/>
    </row>
    <row r="7973" spans="1:14" x14ac:dyDescent="0.2">
      <c r="A7973" s="9"/>
      <c r="B7973" s="9"/>
      <c r="C7973" s="9"/>
      <c r="D7973" s="9"/>
      <c r="E7973" s="9"/>
      <c r="F7973" s="9"/>
      <c r="G7973" s="9"/>
      <c r="H7973" s="9"/>
      <c r="I7973" s="9"/>
      <c r="J7973" s="9"/>
      <c r="K7973" s="9"/>
      <c r="L7973" s="9"/>
      <c r="M7973" s="9"/>
      <c r="N7973" s="9"/>
    </row>
    <row r="7974" spans="1:14" x14ac:dyDescent="0.2">
      <c r="A7974" s="9"/>
      <c r="B7974" s="9"/>
      <c r="C7974" s="9"/>
      <c r="D7974" s="9"/>
      <c r="E7974" s="9"/>
      <c r="F7974" s="9"/>
      <c r="G7974" s="9"/>
      <c r="H7974" s="9"/>
      <c r="I7974" s="9"/>
      <c r="J7974" s="9"/>
      <c r="K7974" s="9"/>
      <c r="L7974" s="9"/>
      <c r="M7974" s="9"/>
      <c r="N7974" s="9"/>
    </row>
    <row r="7975" spans="1:14" x14ac:dyDescent="0.2">
      <c r="A7975" s="9"/>
      <c r="B7975" s="9"/>
      <c r="C7975" s="9"/>
      <c r="D7975" s="9"/>
      <c r="E7975" s="9"/>
      <c r="F7975" s="9"/>
      <c r="G7975" s="9"/>
      <c r="H7975" s="9"/>
      <c r="I7975" s="9"/>
      <c r="J7975" s="9"/>
      <c r="K7975" s="9"/>
      <c r="L7975" s="9"/>
      <c r="M7975" s="9"/>
      <c r="N7975" s="9"/>
    </row>
    <row r="7976" spans="1:14" x14ac:dyDescent="0.2">
      <c r="A7976" s="9"/>
      <c r="B7976" s="9"/>
      <c r="C7976" s="9"/>
      <c r="D7976" s="9"/>
      <c r="E7976" s="9"/>
      <c r="F7976" s="9"/>
      <c r="G7976" s="9"/>
      <c r="H7976" s="9"/>
      <c r="I7976" s="9"/>
      <c r="J7976" s="9"/>
      <c r="K7976" s="9"/>
      <c r="L7976" s="9"/>
      <c r="M7976" s="9"/>
      <c r="N7976" s="9"/>
    </row>
    <row r="7977" spans="1:14" x14ac:dyDescent="0.2">
      <c r="A7977" s="9"/>
      <c r="B7977" s="9"/>
      <c r="C7977" s="9"/>
      <c r="D7977" s="9"/>
      <c r="E7977" s="9"/>
      <c r="F7977" s="9"/>
      <c r="G7977" s="9"/>
      <c r="H7977" s="9"/>
      <c r="I7977" s="9"/>
      <c r="J7977" s="9"/>
      <c r="K7977" s="9"/>
      <c r="L7977" s="9"/>
      <c r="M7977" s="9"/>
      <c r="N7977" s="9"/>
    </row>
    <row r="7978" spans="1:14" x14ac:dyDescent="0.2">
      <c r="A7978" s="9"/>
      <c r="B7978" s="9"/>
      <c r="C7978" s="9"/>
      <c r="D7978" s="9"/>
      <c r="E7978" s="9"/>
      <c r="F7978" s="9"/>
      <c r="G7978" s="9"/>
      <c r="H7978" s="9"/>
      <c r="I7978" s="9"/>
      <c r="J7978" s="9"/>
      <c r="K7978" s="9"/>
      <c r="L7978" s="9"/>
      <c r="M7978" s="9"/>
      <c r="N7978" s="9"/>
    </row>
    <row r="7979" spans="1:14" x14ac:dyDescent="0.2">
      <c r="A7979" s="9"/>
      <c r="B7979" s="9"/>
      <c r="C7979" s="9"/>
      <c r="D7979" s="9"/>
      <c r="E7979" s="9"/>
      <c r="F7979" s="9"/>
      <c r="G7979" s="9"/>
      <c r="H7979" s="9"/>
      <c r="I7979" s="9"/>
      <c r="J7979" s="9"/>
      <c r="K7979" s="9"/>
      <c r="L7979" s="9"/>
      <c r="M7979" s="9"/>
      <c r="N7979" s="9"/>
    </row>
    <row r="7980" spans="1:14" x14ac:dyDescent="0.2">
      <c r="A7980" s="9"/>
      <c r="B7980" s="9"/>
      <c r="C7980" s="9"/>
      <c r="D7980" s="9"/>
      <c r="E7980" s="9"/>
      <c r="F7980" s="9"/>
      <c r="G7980" s="9"/>
      <c r="H7980" s="9"/>
      <c r="I7980" s="9"/>
      <c r="J7980" s="9"/>
      <c r="K7980" s="9"/>
      <c r="L7980" s="9"/>
      <c r="M7980" s="9"/>
      <c r="N7980" s="9"/>
    </row>
    <row r="7981" spans="1:14" x14ac:dyDescent="0.2">
      <c r="A7981" s="9"/>
      <c r="B7981" s="9"/>
      <c r="C7981" s="9"/>
      <c r="D7981" s="9"/>
      <c r="E7981" s="9"/>
      <c r="F7981" s="9"/>
      <c r="G7981" s="9"/>
      <c r="H7981" s="9"/>
      <c r="I7981" s="9"/>
      <c r="J7981" s="9"/>
      <c r="K7981" s="9"/>
      <c r="L7981" s="9"/>
      <c r="M7981" s="9"/>
      <c r="N7981" s="9"/>
    </row>
    <row r="7982" spans="1:14" x14ac:dyDescent="0.2">
      <c r="A7982" s="9"/>
      <c r="B7982" s="9"/>
      <c r="C7982" s="9"/>
      <c r="D7982" s="9"/>
      <c r="E7982" s="9"/>
      <c r="F7982" s="9"/>
      <c r="G7982" s="9"/>
      <c r="H7982" s="9"/>
      <c r="I7982" s="9"/>
      <c r="J7982" s="9"/>
      <c r="K7982" s="9"/>
      <c r="L7982" s="9"/>
      <c r="M7982" s="9"/>
      <c r="N7982" s="9"/>
    </row>
    <row r="7983" spans="1:14" x14ac:dyDescent="0.2">
      <c r="A7983" s="9"/>
      <c r="B7983" s="9"/>
      <c r="C7983" s="9"/>
      <c r="D7983" s="9"/>
      <c r="E7983" s="9"/>
      <c r="F7983" s="9"/>
      <c r="G7983" s="9"/>
      <c r="H7983" s="9"/>
      <c r="I7983" s="9"/>
      <c r="J7983" s="9"/>
      <c r="K7983" s="9"/>
      <c r="L7983" s="9"/>
      <c r="M7983" s="9"/>
      <c r="N7983" s="9"/>
    </row>
    <row r="7984" spans="1:14" x14ac:dyDescent="0.2">
      <c r="A7984" s="9"/>
      <c r="B7984" s="9"/>
      <c r="C7984" s="9"/>
      <c r="D7984" s="9"/>
      <c r="E7984" s="9"/>
      <c r="F7984" s="9"/>
      <c r="G7984" s="9"/>
      <c r="H7984" s="9"/>
      <c r="I7984" s="9"/>
      <c r="J7984" s="9"/>
      <c r="K7984" s="9"/>
      <c r="L7984" s="9"/>
      <c r="M7984" s="9"/>
      <c r="N7984" s="9"/>
    </row>
    <row r="7985" spans="1:14" x14ac:dyDescent="0.2">
      <c r="A7985" s="9"/>
      <c r="B7985" s="9"/>
      <c r="C7985" s="9"/>
      <c r="D7985" s="9"/>
      <c r="E7985" s="9"/>
      <c r="F7985" s="9"/>
      <c r="G7985" s="9"/>
      <c r="H7985" s="9"/>
      <c r="I7985" s="9"/>
      <c r="J7985" s="9"/>
      <c r="K7985" s="9"/>
      <c r="L7985" s="9"/>
      <c r="M7985" s="9"/>
      <c r="N7985" s="9"/>
    </row>
    <row r="7986" spans="1:14" x14ac:dyDescent="0.2">
      <c r="A7986" s="9"/>
      <c r="B7986" s="9"/>
      <c r="C7986" s="9"/>
      <c r="D7986" s="9"/>
      <c r="E7986" s="9"/>
      <c r="F7986" s="9"/>
      <c r="G7986" s="9"/>
      <c r="H7986" s="9"/>
      <c r="I7986" s="9"/>
      <c r="J7986" s="9"/>
      <c r="K7986" s="9"/>
      <c r="L7986" s="9"/>
      <c r="M7986" s="9"/>
      <c r="N7986" s="9"/>
    </row>
    <row r="7987" spans="1:14" x14ac:dyDescent="0.2">
      <c r="A7987" s="9"/>
      <c r="B7987" s="9"/>
      <c r="C7987" s="9"/>
      <c r="D7987" s="9"/>
      <c r="E7987" s="9"/>
      <c r="F7987" s="9"/>
      <c r="G7987" s="9"/>
      <c r="H7987" s="9"/>
      <c r="I7987" s="9"/>
      <c r="J7987" s="9"/>
      <c r="K7987" s="9"/>
      <c r="L7987" s="9"/>
      <c r="M7987" s="9"/>
      <c r="N7987" s="9"/>
    </row>
    <row r="7988" spans="1:14" x14ac:dyDescent="0.2">
      <c r="A7988" s="9"/>
      <c r="B7988" s="9"/>
      <c r="C7988" s="9"/>
      <c r="D7988" s="9"/>
      <c r="E7988" s="9"/>
      <c r="F7988" s="9"/>
      <c r="G7988" s="9"/>
      <c r="H7988" s="9"/>
      <c r="I7988" s="9"/>
      <c r="J7988" s="9"/>
      <c r="K7988" s="9"/>
      <c r="L7988" s="9"/>
      <c r="M7988" s="9"/>
      <c r="N7988" s="9"/>
    </row>
    <row r="7989" spans="1:14" x14ac:dyDescent="0.2">
      <c r="A7989" s="9"/>
      <c r="B7989" s="9"/>
      <c r="C7989" s="9"/>
      <c r="D7989" s="9"/>
      <c r="E7989" s="9"/>
      <c r="F7989" s="9"/>
      <c r="G7989" s="9"/>
      <c r="H7989" s="9"/>
      <c r="I7989" s="9"/>
      <c r="J7989" s="9"/>
      <c r="K7989" s="9"/>
      <c r="L7989" s="9"/>
      <c r="M7989" s="9"/>
      <c r="N7989" s="9"/>
    </row>
    <row r="7990" spans="1:14" x14ac:dyDescent="0.2">
      <c r="A7990" s="9"/>
      <c r="B7990" s="9"/>
      <c r="C7990" s="9"/>
      <c r="D7990" s="9"/>
      <c r="E7990" s="9"/>
      <c r="F7990" s="9"/>
      <c r="G7990" s="9"/>
      <c r="H7990" s="9"/>
      <c r="I7990" s="9"/>
      <c r="J7990" s="9"/>
      <c r="K7990" s="9"/>
      <c r="L7990" s="9"/>
      <c r="M7990" s="9"/>
      <c r="N7990" s="9"/>
    </row>
    <row r="7991" spans="1:14" x14ac:dyDescent="0.2">
      <c r="A7991" s="9"/>
      <c r="B7991" s="9"/>
      <c r="C7991" s="9"/>
      <c r="D7991" s="9"/>
      <c r="E7991" s="9"/>
      <c r="F7991" s="9"/>
      <c r="G7991" s="9"/>
      <c r="H7991" s="9"/>
      <c r="I7991" s="9"/>
      <c r="J7991" s="9"/>
      <c r="K7991" s="9"/>
      <c r="L7991" s="9"/>
      <c r="M7991" s="9"/>
      <c r="N7991" s="9"/>
    </row>
    <row r="7992" spans="1:14" x14ac:dyDescent="0.2">
      <c r="A7992" s="9"/>
      <c r="B7992" s="9"/>
      <c r="C7992" s="9"/>
      <c r="D7992" s="9"/>
      <c r="E7992" s="9"/>
      <c r="F7992" s="9"/>
      <c r="G7992" s="9"/>
      <c r="H7992" s="9"/>
      <c r="I7992" s="9"/>
      <c r="J7992" s="9"/>
      <c r="K7992" s="9"/>
      <c r="L7992" s="9"/>
      <c r="M7992" s="9"/>
      <c r="N7992" s="9"/>
    </row>
    <row r="7993" spans="1:14" x14ac:dyDescent="0.2">
      <c r="A7993" s="9"/>
      <c r="B7993" s="9"/>
      <c r="C7993" s="9"/>
      <c r="D7993" s="9"/>
      <c r="E7993" s="9"/>
      <c r="F7993" s="9"/>
      <c r="G7993" s="9"/>
      <c r="H7993" s="9"/>
      <c r="I7993" s="9"/>
      <c r="J7993" s="9"/>
      <c r="K7993" s="9"/>
      <c r="L7993" s="9"/>
      <c r="M7993" s="9"/>
      <c r="N7993" s="9"/>
    </row>
    <row r="7994" spans="1:14" x14ac:dyDescent="0.2">
      <c r="A7994" s="9"/>
      <c r="B7994" s="9"/>
      <c r="C7994" s="9"/>
      <c r="D7994" s="9"/>
      <c r="E7994" s="9"/>
      <c r="F7994" s="9"/>
      <c r="G7994" s="9"/>
      <c r="H7994" s="9"/>
      <c r="I7994" s="9"/>
      <c r="J7994" s="9"/>
      <c r="K7994" s="9"/>
      <c r="L7994" s="9"/>
      <c r="M7994" s="9"/>
      <c r="N7994" s="9"/>
    </row>
    <row r="7995" spans="1:14" x14ac:dyDescent="0.2">
      <c r="A7995" s="9"/>
      <c r="B7995" s="9"/>
      <c r="C7995" s="9"/>
      <c r="D7995" s="9"/>
      <c r="E7995" s="9"/>
      <c r="F7995" s="9"/>
      <c r="G7995" s="9"/>
      <c r="H7995" s="9"/>
      <c r="I7995" s="9"/>
      <c r="J7995" s="9"/>
      <c r="K7995" s="9"/>
      <c r="L7995" s="9"/>
      <c r="M7995" s="9"/>
      <c r="N7995" s="9"/>
    </row>
    <row r="7996" spans="1:14" x14ac:dyDescent="0.2">
      <c r="A7996" s="9"/>
      <c r="B7996" s="9"/>
      <c r="C7996" s="9"/>
      <c r="D7996" s="9"/>
      <c r="E7996" s="9"/>
      <c r="F7996" s="9"/>
      <c r="G7996" s="9"/>
      <c r="H7996" s="9"/>
      <c r="I7996" s="9"/>
      <c r="J7996" s="9"/>
      <c r="K7996" s="9"/>
      <c r="L7996" s="9"/>
      <c r="M7996" s="9"/>
      <c r="N7996" s="9"/>
    </row>
    <row r="7997" spans="1:14" x14ac:dyDescent="0.2">
      <c r="A7997" s="9"/>
      <c r="B7997" s="9"/>
      <c r="C7997" s="9"/>
      <c r="D7997" s="9"/>
      <c r="E7997" s="9"/>
      <c r="F7997" s="9"/>
      <c r="G7997" s="9"/>
      <c r="H7997" s="9"/>
      <c r="I7997" s="9"/>
      <c r="J7997" s="9"/>
      <c r="K7997" s="9"/>
      <c r="L7997" s="9"/>
      <c r="M7997" s="9"/>
      <c r="N7997" s="9"/>
    </row>
    <row r="7998" spans="1:14" x14ac:dyDescent="0.2">
      <c r="A7998" s="9"/>
      <c r="B7998" s="9"/>
      <c r="C7998" s="9"/>
      <c r="D7998" s="9"/>
      <c r="E7998" s="9"/>
      <c r="F7998" s="9"/>
      <c r="G7998" s="9"/>
      <c r="H7998" s="9"/>
      <c r="I7998" s="9"/>
      <c r="J7998" s="9"/>
      <c r="K7998" s="9"/>
      <c r="L7998" s="9"/>
      <c r="M7998" s="9"/>
      <c r="N7998" s="9"/>
    </row>
    <row r="7999" spans="1:14" x14ac:dyDescent="0.2">
      <c r="A7999" s="9"/>
      <c r="B7999" s="9"/>
      <c r="C7999" s="9"/>
      <c r="D7999" s="9"/>
      <c r="E7999" s="9"/>
      <c r="F7999" s="9"/>
      <c r="G7999" s="9"/>
      <c r="H7999" s="9"/>
      <c r="I7999" s="9"/>
      <c r="J7999" s="9"/>
      <c r="K7999" s="9"/>
      <c r="L7999" s="9"/>
      <c r="M7999" s="9"/>
      <c r="N7999" s="9"/>
    </row>
    <row r="8000" spans="1:14" x14ac:dyDescent="0.2">
      <c r="A8000" s="9"/>
      <c r="B8000" s="9"/>
      <c r="C8000" s="9"/>
      <c r="D8000" s="9"/>
      <c r="E8000" s="9"/>
      <c r="F8000" s="9"/>
      <c r="G8000" s="9"/>
      <c r="H8000" s="9"/>
      <c r="I8000" s="9"/>
      <c r="J8000" s="9"/>
      <c r="K8000" s="9"/>
      <c r="L8000" s="9"/>
      <c r="M8000" s="9"/>
      <c r="N8000" s="9"/>
    </row>
    <row r="8001" spans="1:14" x14ac:dyDescent="0.2">
      <c r="A8001" s="9"/>
      <c r="B8001" s="9"/>
      <c r="C8001" s="9"/>
      <c r="D8001" s="9"/>
      <c r="E8001" s="9"/>
      <c r="F8001" s="9"/>
      <c r="G8001" s="9"/>
      <c r="H8001" s="9"/>
      <c r="I8001" s="9"/>
      <c r="J8001" s="9"/>
      <c r="K8001" s="9"/>
      <c r="L8001" s="9"/>
      <c r="M8001" s="9"/>
      <c r="N8001" s="9"/>
    </row>
    <row r="8002" spans="1:14" x14ac:dyDescent="0.2">
      <c r="A8002" s="9"/>
      <c r="B8002" s="9"/>
      <c r="C8002" s="9"/>
      <c r="D8002" s="9"/>
      <c r="E8002" s="9"/>
      <c r="F8002" s="9"/>
      <c r="G8002" s="9"/>
      <c r="H8002" s="9"/>
      <c r="I8002" s="9"/>
      <c r="J8002" s="9"/>
      <c r="K8002" s="9"/>
      <c r="L8002" s="9"/>
      <c r="M8002" s="9"/>
      <c r="N8002" s="9"/>
    </row>
    <row r="8003" spans="1:14" x14ac:dyDescent="0.2">
      <c r="A8003" s="9"/>
      <c r="B8003" s="9"/>
      <c r="C8003" s="9"/>
      <c r="D8003" s="9"/>
      <c r="E8003" s="9"/>
      <c r="F8003" s="9"/>
      <c r="G8003" s="9"/>
      <c r="H8003" s="9"/>
      <c r="I8003" s="9"/>
      <c r="J8003" s="9"/>
      <c r="K8003" s="9"/>
      <c r="L8003" s="9"/>
      <c r="M8003" s="9"/>
      <c r="N8003" s="9"/>
    </row>
    <row r="8004" spans="1:14" x14ac:dyDescent="0.2">
      <c r="A8004" s="9"/>
      <c r="B8004" s="9"/>
      <c r="C8004" s="9"/>
      <c r="D8004" s="9"/>
      <c r="E8004" s="9"/>
      <c r="F8004" s="9"/>
      <c r="G8004" s="9"/>
      <c r="H8004" s="9"/>
      <c r="I8004" s="9"/>
      <c r="J8004" s="9"/>
      <c r="K8004" s="9"/>
      <c r="L8004" s="9"/>
      <c r="M8004" s="9"/>
      <c r="N8004" s="9"/>
    </row>
    <row r="8005" spans="1:14" x14ac:dyDescent="0.2">
      <c r="A8005" s="9"/>
      <c r="B8005" s="9"/>
      <c r="C8005" s="9"/>
      <c r="D8005" s="9"/>
      <c r="E8005" s="9"/>
      <c r="F8005" s="9"/>
      <c r="G8005" s="9"/>
      <c r="H8005" s="9"/>
      <c r="I8005" s="9"/>
      <c r="J8005" s="9"/>
      <c r="K8005" s="9"/>
      <c r="L8005" s="9"/>
      <c r="M8005" s="9"/>
      <c r="N8005" s="9"/>
    </row>
    <row r="8006" spans="1:14" x14ac:dyDescent="0.2">
      <c r="A8006" s="9"/>
      <c r="B8006" s="9"/>
      <c r="C8006" s="9"/>
      <c r="D8006" s="9"/>
      <c r="E8006" s="9"/>
      <c r="F8006" s="9"/>
      <c r="G8006" s="9"/>
      <c r="H8006" s="9"/>
      <c r="I8006" s="9"/>
      <c r="J8006" s="9"/>
      <c r="K8006" s="9"/>
      <c r="L8006" s="9"/>
      <c r="M8006" s="9"/>
      <c r="N8006" s="9"/>
    </row>
    <row r="8007" spans="1:14" x14ac:dyDescent="0.2">
      <c r="A8007" s="9"/>
      <c r="B8007" s="9"/>
      <c r="C8007" s="9"/>
      <c r="D8007" s="9"/>
      <c r="E8007" s="9"/>
      <c r="F8007" s="9"/>
      <c r="G8007" s="9"/>
      <c r="H8007" s="9"/>
      <c r="I8007" s="9"/>
      <c r="J8007" s="9"/>
      <c r="K8007" s="9"/>
      <c r="L8007" s="9"/>
      <c r="M8007" s="9"/>
      <c r="N8007" s="9"/>
    </row>
    <row r="8008" spans="1:14" x14ac:dyDescent="0.2">
      <c r="A8008" s="9"/>
      <c r="B8008" s="9"/>
      <c r="C8008" s="9"/>
      <c r="D8008" s="9"/>
      <c r="E8008" s="9"/>
      <c r="F8008" s="9"/>
      <c r="G8008" s="9"/>
      <c r="H8008" s="9"/>
      <c r="I8008" s="9"/>
      <c r="J8008" s="9"/>
      <c r="K8008" s="9"/>
      <c r="L8008" s="9"/>
      <c r="M8008" s="9"/>
      <c r="N8008" s="9"/>
    </row>
    <row r="8009" spans="1:14" x14ac:dyDescent="0.2">
      <c r="A8009" s="9"/>
      <c r="B8009" s="9"/>
      <c r="C8009" s="9"/>
      <c r="D8009" s="9"/>
      <c r="E8009" s="9"/>
      <c r="F8009" s="9"/>
      <c r="G8009" s="9"/>
      <c r="H8009" s="9"/>
      <c r="I8009" s="9"/>
      <c r="J8009" s="9"/>
      <c r="K8009" s="9"/>
      <c r="L8009" s="9"/>
      <c r="M8009" s="9"/>
      <c r="N8009" s="9"/>
    </row>
    <row r="8010" spans="1:14" x14ac:dyDescent="0.2">
      <c r="A8010" s="9"/>
      <c r="B8010" s="9"/>
      <c r="C8010" s="9"/>
      <c r="D8010" s="9"/>
      <c r="E8010" s="9"/>
      <c r="F8010" s="9"/>
      <c r="G8010" s="9"/>
      <c r="H8010" s="9"/>
      <c r="I8010" s="9"/>
      <c r="J8010" s="9"/>
      <c r="K8010" s="9"/>
      <c r="L8010" s="9"/>
      <c r="M8010" s="9"/>
      <c r="N8010" s="9"/>
    </row>
    <row r="8011" spans="1:14" x14ac:dyDescent="0.2">
      <c r="A8011" s="9"/>
      <c r="B8011" s="9"/>
      <c r="C8011" s="9"/>
      <c r="D8011" s="9"/>
      <c r="E8011" s="9"/>
      <c r="F8011" s="9"/>
      <c r="G8011" s="9"/>
      <c r="H8011" s="9"/>
      <c r="I8011" s="9"/>
      <c r="J8011" s="9"/>
      <c r="K8011" s="9"/>
      <c r="L8011" s="9"/>
      <c r="M8011" s="9"/>
      <c r="N8011" s="9"/>
    </row>
    <row r="8012" spans="1:14" x14ac:dyDescent="0.2">
      <c r="A8012" s="9"/>
      <c r="B8012" s="9"/>
      <c r="C8012" s="9"/>
      <c r="D8012" s="9"/>
      <c r="E8012" s="9"/>
      <c r="F8012" s="9"/>
      <c r="G8012" s="9"/>
      <c r="H8012" s="9"/>
      <c r="I8012" s="9"/>
      <c r="J8012" s="9"/>
      <c r="K8012" s="9"/>
      <c r="L8012" s="9"/>
      <c r="M8012" s="9"/>
      <c r="N8012" s="9"/>
    </row>
    <row r="8013" spans="1:14" x14ac:dyDescent="0.2">
      <c r="A8013" s="9"/>
      <c r="B8013" s="9"/>
      <c r="C8013" s="9"/>
      <c r="D8013" s="9"/>
      <c r="E8013" s="9"/>
      <c r="F8013" s="9"/>
      <c r="G8013" s="9"/>
      <c r="H8013" s="9"/>
      <c r="I8013" s="9"/>
      <c r="J8013" s="9"/>
      <c r="K8013" s="9"/>
      <c r="L8013" s="9"/>
      <c r="M8013" s="9"/>
      <c r="N8013" s="9"/>
    </row>
    <row r="8014" spans="1:14" x14ac:dyDescent="0.2">
      <c r="A8014" s="9"/>
      <c r="B8014" s="9"/>
      <c r="C8014" s="9"/>
      <c r="D8014" s="9"/>
      <c r="E8014" s="9"/>
      <c r="F8014" s="9"/>
      <c r="G8014" s="9"/>
      <c r="H8014" s="9"/>
      <c r="I8014" s="9"/>
      <c r="J8014" s="9"/>
      <c r="K8014" s="9"/>
      <c r="L8014" s="9"/>
      <c r="M8014" s="9"/>
      <c r="N8014" s="9"/>
    </row>
    <row r="8015" spans="1:14" x14ac:dyDescent="0.2">
      <c r="A8015" s="9"/>
      <c r="B8015" s="9"/>
      <c r="C8015" s="9"/>
      <c r="D8015" s="9"/>
      <c r="E8015" s="9"/>
      <c r="F8015" s="9"/>
      <c r="G8015" s="9"/>
      <c r="H8015" s="9"/>
      <c r="I8015" s="9"/>
      <c r="J8015" s="9"/>
      <c r="K8015" s="9"/>
      <c r="L8015" s="9"/>
      <c r="M8015" s="9"/>
      <c r="N8015" s="9"/>
    </row>
    <row r="8016" spans="1:14" x14ac:dyDescent="0.2">
      <c r="A8016" s="9"/>
      <c r="B8016" s="9"/>
      <c r="C8016" s="9"/>
      <c r="D8016" s="9"/>
      <c r="E8016" s="9"/>
      <c r="F8016" s="9"/>
      <c r="G8016" s="9"/>
      <c r="H8016" s="9"/>
      <c r="I8016" s="9"/>
      <c r="J8016" s="9"/>
      <c r="K8016" s="9"/>
      <c r="L8016" s="9"/>
      <c r="M8016" s="9"/>
      <c r="N8016" s="9"/>
    </row>
    <row r="8017" spans="1:14" x14ac:dyDescent="0.2">
      <c r="A8017" s="9"/>
      <c r="B8017" s="9"/>
      <c r="C8017" s="9"/>
      <c r="D8017" s="9"/>
      <c r="E8017" s="9"/>
      <c r="F8017" s="9"/>
      <c r="G8017" s="9"/>
      <c r="H8017" s="9"/>
      <c r="I8017" s="9"/>
      <c r="J8017" s="9"/>
      <c r="K8017" s="9"/>
      <c r="L8017" s="9"/>
      <c r="M8017" s="9"/>
      <c r="N8017" s="9"/>
    </row>
    <row r="8018" spans="1:14" x14ac:dyDescent="0.2">
      <c r="A8018" s="9"/>
      <c r="B8018" s="9"/>
      <c r="C8018" s="9"/>
      <c r="D8018" s="9"/>
      <c r="E8018" s="9"/>
      <c r="F8018" s="9"/>
      <c r="G8018" s="9"/>
      <c r="H8018" s="9"/>
      <c r="I8018" s="9"/>
      <c r="J8018" s="9"/>
      <c r="K8018" s="9"/>
      <c r="L8018" s="9"/>
      <c r="M8018" s="9"/>
      <c r="N8018" s="9"/>
    </row>
    <row r="8019" spans="1:14" x14ac:dyDescent="0.2">
      <c r="A8019" s="9"/>
      <c r="B8019" s="9"/>
      <c r="C8019" s="9"/>
      <c r="D8019" s="9"/>
      <c r="E8019" s="9"/>
      <c r="F8019" s="9"/>
      <c r="G8019" s="9"/>
      <c r="H8019" s="9"/>
      <c r="I8019" s="9"/>
      <c r="J8019" s="9"/>
      <c r="K8019" s="9"/>
      <c r="L8019" s="9"/>
      <c r="M8019" s="9"/>
      <c r="N8019" s="9"/>
    </row>
    <row r="8020" spans="1:14" x14ac:dyDescent="0.2">
      <c r="A8020" s="9"/>
      <c r="B8020" s="9"/>
      <c r="C8020" s="9"/>
      <c r="D8020" s="9"/>
      <c r="E8020" s="9"/>
      <c r="F8020" s="9"/>
      <c r="G8020" s="9"/>
      <c r="H8020" s="9"/>
      <c r="I8020" s="9"/>
      <c r="J8020" s="9"/>
      <c r="K8020" s="9"/>
      <c r="L8020" s="9"/>
      <c r="M8020" s="9"/>
      <c r="N8020" s="9"/>
    </row>
    <row r="8021" spans="1:14" x14ac:dyDescent="0.2">
      <c r="A8021" s="9"/>
      <c r="B8021" s="9"/>
      <c r="C8021" s="9"/>
      <c r="D8021" s="9"/>
      <c r="E8021" s="9"/>
      <c r="F8021" s="9"/>
      <c r="G8021" s="9"/>
      <c r="H8021" s="9"/>
      <c r="I8021" s="9"/>
      <c r="J8021" s="9"/>
      <c r="K8021" s="9"/>
      <c r="L8021" s="9"/>
      <c r="M8021" s="9"/>
      <c r="N8021" s="9"/>
    </row>
    <row r="8022" spans="1:14" x14ac:dyDescent="0.2">
      <c r="A8022" s="9"/>
      <c r="B8022" s="9"/>
      <c r="C8022" s="9"/>
      <c r="D8022" s="9"/>
      <c r="E8022" s="9"/>
      <c r="F8022" s="9"/>
      <c r="G8022" s="9"/>
      <c r="H8022" s="9"/>
      <c r="I8022" s="9"/>
      <c r="J8022" s="9"/>
      <c r="K8022" s="9"/>
      <c r="L8022" s="9"/>
      <c r="M8022" s="9"/>
      <c r="N8022" s="9"/>
    </row>
    <row r="8023" spans="1:14" x14ac:dyDescent="0.2">
      <c r="A8023" s="9"/>
      <c r="B8023" s="9"/>
      <c r="C8023" s="9"/>
      <c r="D8023" s="9"/>
      <c r="E8023" s="9"/>
      <c r="F8023" s="9"/>
      <c r="G8023" s="9"/>
      <c r="H8023" s="9"/>
      <c r="I8023" s="9"/>
      <c r="J8023" s="9"/>
      <c r="K8023" s="9"/>
      <c r="L8023" s="9"/>
      <c r="M8023" s="9"/>
      <c r="N8023" s="9"/>
    </row>
    <row r="8024" spans="1:14" x14ac:dyDescent="0.2">
      <c r="A8024" s="9"/>
      <c r="B8024" s="9"/>
      <c r="C8024" s="9"/>
      <c r="D8024" s="9"/>
      <c r="E8024" s="9"/>
      <c r="F8024" s="9"/>
      <c r="G8024" s="9"/>
      <c r="H8024" s="9"/>
      <c r="I8024" s="9"/>
      <c r="J8024" s="9"/>
      <c r="K8024" s="9"/>
      <c r="L8024" s="9"/>
      <c r="M8024" s="9"/>
      <c r="N8024" s="9"/>
    </row>
    <row r="8025" spans="1:14" x14ac:dyDescent="0.2">
      <c r="A8025" s="9"/>
      <c r="B8025" s="9"/>
      <c r="C8025" s="9"/>
      <c r="D8025" s="9"/>
      <c r="E8025" s="9"/>
      <c r="F8025" s="9"/>
      <c r="G8025" s="9"/>
      <c r="H8025" s="9"/>
      <c r="I8025" s="9"/>
      <c r="J8025" s="9"/>
      <c r="K8025" s="9"/>
      <c r="L8025" s="9"/>
      <c r="M8025" s="9"/>
      <c r="N8025" s="9"/>
    </row>
    <row r="8026" spans="1:14" x14ac:dyDescent="0.2">
      <c r="A8026" s="9"/>
      <c r="B8026" s="9"/>
      <c r="C8026" s="9"/>
      <c r="D8026" s="9"/>
      <c r="E8026" s="9"/>
      <c r="F8026" s="9"/>
      <c r="G8026" s="9"/>
      <c r="H8026" s="9"/>
      <c r="I8026" s="9"/>
      <c r="J8026" s="9"/>
      <c r="K8026" s="9"/>
      <c r="L8026" s="9"/>
      <c r="M8026" s="9"/>
      <c r="N8026" s="9"/>
    </row>
    <row r="8027" spans="1:14" x14ac:dyDescent="0.2">
      <c r="A8027" s="9"/>
      <c r="B8027" s="9"/>
      <c r="C8027" s="9"/>
      <c r="D8027" s="9"/>
      <c r="E8027" s="9"/>
      <c r="F8027" s="9"/>
      <c r="G8027" s="9"/>
      <c r="H8027" s="9"/>
      <c r="I8027" s="9"/>
      <c r="J8027" s="9"/>
      <c r="K8027" s="9"/>
      <c r="L8027" s="9"/>
      <c r="M8027" s="9"/>
      <c r="N8027" s="9"/>
    </row>
    <row r="8028" spans="1:14" x14ac:dyDescent="0.2">
      <c r="A8028" s="9"/>
      <c r="B8028" s="9"/>
      <c r="C8028" s="9"/>
      <c r="D8028" s="9"/>
      <c r="E8028" s="9"/>
      <c r="F8028" s="9"/>
      <c r="G8028" s="9"/>
      <c r="H8028" s="9"/>
      <c r="I8028" s="9"/>
      <c r="J8028" s="9"/>
      <c r="K8028" s="9"/>
      <c r="L8028" s="9"/>
      <c r="M8028" s="9"/>
      <c r="N8028" s="9"/>
    </row>
    <row r="8029" spans="1:14" x14ac:dyDescent="0.2">
      <c r="A8029" s="9"/>
      <c r="B8029" s="9"/>
      <c r="C8029" s="9"/>
      <c r="D8029" s="9"/>
      <c r="E8029" s="9"/>
      <c r="F8029" s="9"/>
      <c r="G8029" s="9"/>
      <c r="H8029" s="9"/>
      <c r="I8029" s="9"/>
      <c r="J8029" s="9"/>
      <c r="K8029" s="9"/>
      <c r="L8029" s="9"/>
      <c r="M8029" s="9"/>
      <c r="N8029" s="9"/>
    </row>
    <row r="8030" spans="1:14" x14ac:dyDescent="0.2">
      <c r="A8030" s="9"/>
      <c r="B8030" s="9"/>
      <c r="C8030" s="9"/>
      <c r="D8030" s="9"/>
      <c r="E8030" s="9"/>
      <c r="F8030" s="9"/>
      <c r="G8030" s="9"/>
      <c r="H8030" s="9"/>
      <c r="I8030" s="9"/>
      <c r="J8030" s="9"/>
      <c r="K8030" s="9"/>
      <c r="L8030" s="9"/>
      <c r="M8030" s="9"/>
      <c r="N8030" s="9"/>
    </row>
    <row r="8031" spans="1:14" x14ac:dyDescent="0.2">
      <c r="A8031" s="9"/>
      <c r="B8031" s="9"/>
      <c r="C8031" s="9"/>
      <c r="D8031" s="9"/>
      <c r="E8031" s="9"/>
      <c r="F8031" s="9"/>
      <c r="G8031" s="9"/>
      <c r="H8031" s="9"/>
      <c r="I8031" s="9"/>
      <c r="J8031" s="9"/>
      <c r="K8031" s="9"/>
      <c r="L8031" s="9"/>
      <c r="M8031" s="9"/>
      <c r="N8031" s="9"/>
    </row>
    <row r="8032" spans="1:14" x14ac:dyDescent="0.2">
      <c r="A8032" s="9"/>
      <c r="B8032" s="9"/>
      <c r="C8032" s="9"/>
      <c r="D8032" s="9"/>
      <c r="E8032" s="9"/>
      <c r="F8032" s="9"/>
      <c r="G8032" s="9"/>
      <c r="H8032" s="9"/>
      <c r="I8032" s="9"/>
      <c r="J8032" s="9"/>
      <c r="K8032" s="9"/>
      <c r="L8032" s="9"/>
      <c r="M8032" s="9"/>
      <c r="N8032" s="9"/>
    </row>
    <row r="8033" spans="1:14" x14ac:dyDescent="0.2">
      <c r="A8033" s="9"/>
      <c r="B8033" s="9"/>
      <c r="C8033" s="9"/>
      <c r="D8033" s="9"/>
      <c r="E8033" s="9"/>
      <c r="F8033" s="9"/>
      <c r="G8033" s="9"/>
      <c r="H8033" s="9"/>
      <c r="I8033" s="9"/>
      <c r="J8033" s="9"/>
      <c r="K8033" s="9"/>
      <c r="L8033" s="9"/>
      <c r="M8033" s="9"/>
      <c r="N8033" s="9"/>
    </row>
    <row r="8034" spans="1:14" x14ac:dyDescent="0.2">
      <c r="A8034" s="9"/>
      <c r="B8034" s="9"/>
      <c r="C8034" s="9"/>
      <c r="D8034" s="9"/>
      <c r="E8034" s="9"/>
      <c r="F8034" s="9"/>
      <c r="G8034" s="9"/>
      <c r="H8034" s="9"/>
      <c r="I8034" s="9"/>
      <c r="J8034" s="9"/>
      <c r="K8034" s="9"/>
      <c r="L8034" s="9"/>
      <c r="M8034" s="9"/>
      <c r="N8034" s="9"/>
    </row>
    <row r="8035" spans="1:14" x14ac:dyDescent="0.2">
      <c r="A8035" s="9"/>
      <c r="B8035" s="9"/>
      <c r="C8035" s="9"/>
      <c r="D8035" s="9"/>
      <c r="E8035" s="9"/>
      <c r="F8035" s="9"/>
      <c r="G8035" s="9"/>
      <c r="H8035" s="9"/>
      <c r="I8035" s="9"/>
      <c r="J8035" s="9"/>
      <c r="K8035" s="9"/>
      <c r="L8035" s="9"/>
      <c r="M8035" s="9"/>
      <c r="N8035" s="9"/>
    </row>
    <row r="8036" spans="1:14" x14ac:dyDescent="0.2">
      <c r="A8036" s="9"/>
      <c r="B8036" s="9"/>
      <c r="C8036" s="9"/>
      <c r="D8036" s="9"/>
      <c r="E8036" s="9"/>
      <c r="F8036" s="9"/>
      <c r="G8036" s="9"/>
      <c r="H8036" s="9"/>
      <c r="I8036" s="9"/>
      <c r="J8036" s="9"/>
      <c r="K8036" s="9"/>
      <c r="L8036" s="9"/>
      <c r="M8036" s="9"/>
      <c r="N8036" s="9"/>
    </row>
    <row r="8037" spans="1:14" x14ac:dyDescent="0.2">
      <c r="A8037" s="9"/>
      <c r="B8037" s="9"/>
      <c r="C8037" s="9"/>
      <c r="D8037" s="9"/>
      <c r="E8037" s="9"/>
      <c r="F8037" s="9"/>
      <c r="G8037" s="9"/>
      <c r="H8037" s="9"/>
      <c r="I8037" s="9"/>
      <c r="J8037" s="9"/>
      <c r="K8037" s="9"/>
      <c r="L8037" s="9"/>
      <c r="M8037" s="9"/>
      <c r="N8037" s="9"/>
    </row>
    <row r="8038" spans="1:14" x14ac:dyDescent="0.2">
      <c r="A8038" s="9"/>
      <c r="B8038" s="9"/>
      <c r="C8038" s="9"/>
      <c r="D8038" s="9"/>
      <c r="E8038" s="9"/>
      <c r="F8038" s="9"/>
      <c r="G8038" s="9"/>
      <c r="H8038" s="9"/>
      <c r="I8038" s="9"/>
      <c r="J8038" s="9"/>
      <c r="K8038" s="9"/>
      <c r="L8038" s="9"/>
      <c r="M8038" s="9"/>
      <c r="N8038" s="9"/>
    </row>
    <row r="8039" spans="1:14" x14ac:dyDescent="0.2">
      <c r="A8039" s="9"/>
      <c r="B8039" s="9"/>
      <c r="C8039" s="9"/>
      <c r="D8039" s="9"/>
      <c r="E8039" s="9"/>
      <c r="F8039" s="9"/>
      <c r="G8039" s="9"/>
      <c r="H8039" s="9"/>
      <c r="I8039" s="9"/>
      <c r="J8039" s="9"/>
      <c r="K8039" s="9"/>
      <c r="L8039" s="9"/>
      <c r="M8039" s="9"/>
      <c r="N8039" s="9"/>
    </row>
    <row r="8040" spans="1:14" x14ac:dyDescent="0.2">
      <c r="A8040" s="9"/>
      <c r="B8040" s="9"/>
      <c r="C8040" s="9"/>
      <c r="D8040" s="9"/>
      <c r="E8040" s="9"/>
      <c r="F8040" s="9"/>
      <c r="G8040" s="9"/>
      <c r="H8040" s="9"/>
      <c r="I8040" s="9"/>
      <c r="J8040" s="9"/>
      <c r="K8040" s="9"/>
      <c r="L8040" s="9"/>
      <c r="M8040" s="9"/>
      <c r="N8040" s="9"/>
    </row>
    <row r="8041" spans="1:14" x14ac:dyDescent="0.2">
      <c r="A8041" s="9"/>
      <c r="B8041" s="9"/>
      <c r="C8041" s="9"/>
      <c r="D8041" s="9"/>
      <c r="E8041" s="9"/>
      <c r="F8041" s="9"/>
      <c r="G8041" s="9"/>
      <c r="H8041" s="9"/>
      <c r="I8041" s="9"/>
      <c r="J8041" s="9"/>
      <c r="K8041" s="9"/>
      <c r="L8041" s="9"/>
      <c r="M8041" s="9"/>
      <c r="N8041" s="9"/>
    </row>
    <row r="8042" spans="1:14" x14ac:dyDescent="0.2">
      <c r="A8042" s="9"/>
      <c r="B8042" s="9"/>
      <c r="C8042" s="9"/>
      <c r="D8042" s="9"/>
      <c r="E8042" s="9"/>
      <c r="F8042" s="9"/>
      <c r="G8042" s="9"/>
      <c r="H8042" s="9"/>
      <c r="I8042" s="9"/>
      <c r="J8042" s="9"/>
      <c r="K8042" s="9"/>
      <c r="L8042" s="9"/>
      <c r="M8042" s="9"/>
      <c r="N8042" s="9"/>
    </row>
    <row r="8043" spans="1:14" x14ac:dyDescent="0.2">
      <c r="A8043" s="9"/>
      <c r="B8043" s="9"/>
      <c r="C8043" s="9"/>
      <c r="D8043" s="9"/>
      <c r="E8043" s="9"/>
      <c r="F8043" s="9"/>
      <c r="G8043" s="9"/>
      <c r="H8043" s="9"/>
      <c r="I8043" s="9"/>
      <c r="J8043" s="9"/>
      <c r="K8043" s="9"/>
      <c r="L8043" s="9"/>
      <c r="M8043" s="9"/>
      <c r="N8043" s="9"/>
    </row>
    <row r="8044" spans="1:14" x14ac:dyDescent="0.2">
      <c r="A8044" s="9"/>
      <c r="B8044" s="9"/>
      <c r="C8044" s="9"/>
      <c r="D8044" s="9"/>
      <c r="E8044" s="9"/>
      <c r="F8044" s="9"/>
      <c r="G8044" s="9"/>
      <c r="H8044" s="9"/>
      <c r="I8044" s="9"/>
      <c r="J8044" s="9"/>
      <c r="K8044" s="9"/>
      <c r="L8044" s="9"/>
      <c r="M8044" s="9"/>
      <c r="N8044" s="9"/>
    </row>
    <row r="8045" spans="1:14" x14ac:dyDescent="0.2">
      <c r="A8045" s="9"/>
      <c r="B8045" s="9"/>
      <c r="C8045" s="9"/>
      <c r="D8045" s="9"/>
      <c r="E8045" s="9"/>
      <c r="F8045" s="9"/>
      <c r="G8045" s="9"/>
      <c r="H8045" s="9"/>
      <c r="I8045" s="9"/>
      <c r="J8045" s="9"/>
      <c r="K8045" s="9"/>
      <c r="L8045" s="9"/>
      <c r="M8045" s="9"/>
      <c r="N8045" s="9"/>
    </row>
    <row r="8046" spans="1:14" x14ac:dyDescent="0.2">
      <c r="A8046" s="9"/>
      <c r="B8046" s="9"/>
      <c r="C8046" s="9"/>
      <c r="D8046" s="9"/>
      <c r="E8046" s="9"/>
      <c r="F8046" s="9"/>
      <c r="G8046" s="9"/>
      <c r="H8046" s="9"/>
      <c r="I8046" s="9"/>
      <c r="J8046" s="9"/>
      <c r="K8046" s="9"/>
      <c r="L8046" s="9"/>
      <c r="M8046" s="9"/>
      <c r="N8046" s="9"/>
    </row>
    <row r="8047" spans="1:14" x14ac:dyDescent="0.2">
      <c r="A8047" s="9"/>
      <c r="B8047" s="9"/>
      <c r="C8047" s="9"/>
      <c r="D8047" s="9"/>
      <c r="E8047" s="9"/>
      <c r="F8047" s="9"/>
      <c r="G8047" s="9"/>
      <c r="H8047" s="9"/>
      <c r="I8047" s="9"/>
      <c r="J8047" s="9"/>
      <c r="K8047" s="9"/>
      <c r="L8047" s="9"/>
      <c r="M8047" s="9"/>
      <c r="N8047" s="9"/>
    </row>
    <row r="8048" spans="1:14" x14ac:dyDescent="0.2">
      <c r="A8048" s="9"/>
      <c r="B8048" s="9"/>
      <c r="C8048" s="9"/>
      <c r="D8048" s="9"/>
      <c r="E8048" s="9"/>
      <c r="F8048" s="9"/>
      <c r="G8048" s="9"/>
      <c r="H8048" s="9"/>
      <c r="I8048" s="9"/>
      <c r="J8048" s="9"/>
      <c r="K8048" s="9"/>
      <c r="L8048" s="9"/>
      <c r="M8048" s="9"/>
      <c r="N8048" s="9"/>
    </row>
    <row r="8049" spans="1:14" x14ac:dyDescent="0.2">
      <c r="A8049" s="9"/>
      <c r="B8049" s="9"/>
      <c r="C8049" s="9"/>
      <c r="D8049" s="9"/>
      <c r="E8049" s="9"/>
      <c r="F8049" s="9"/>
      <c r="G8049" s="9"/>
      <c r="H8049" s="9"/>
      <c r="I8049" s="9"/>
      <c r="J8049" s="9"/>
      <c r="K8049" s="9"/>
      <c r="L8049" s="9"/>
      <c r="M8049" s="9"/>
      <c r="N8049" s="9"/>
    </row>
    <row r="8050" spans="1:14" x14ac:dyDescent="0.2">
      <c r="A8050" s="9"/>
      <c r="B8050" s="9"/>
      <c r="C8050" s="9"/>
      <c r="D8050" s="9"/>
      <c r="E8050" s="9"/>
      <c r="F8050" s="9"/>
      <c r="G8050" s="9"/>
      <c r="H8050" s="9"/>
      <c r="I8050" s="9"/>
      <c r="J8050" s="9"/>
      <c r="K8050" s="9"/>
      <c r="L8050" s="9"/>
      <c r="M8050" s="9"/>
      <c r="N8050" s="9"/>
    </row>
    <row r="8051" spans="1:14" x14ac:dyDescent="0.2">
      <c r="A8051" s="9"/>
      <c r="B8051" s="9"/>
      <c r="C8051" s="9"/>
      <c r="D8051" s="9"/>
      <c r="E8051" s="9"/>
      <c r="F8051" s="9"/>
      <c r="G8051" s="9"/>
      <c r="H8051" s="9"/>
      <c r="I8051" s="9"/>
      <c r="J8051" s="9"/>
      <c r="K8051" s="9"/>
      <c r="L8051" s="9"/>
      <c r="M8051" s="9"/>
      <c r="N8051" s="9"/>
    </row>
    <row r="8052" spans="1:14" x14ac:dyDescent="0.2">
      <c r="A8052" s="9"/>
      <c r="B8052" s="9"/>
      <c r="C8052" s="9"/>
      <c r="D8052" s="9"/>
      <c r="E8052" s="9"/>
      <c r="F8052" s="9"/>
      <c r="G8052" s="9"/>
      <c r="H8052" s="9"/>
      <c r="I8052" s="9"/>
      <c r="J8052" s="9"/>
      <c r="K8052" s="9"/>
      <c r="L8052" s="9"/>
      <c r="M8052" s="9"/>
      <c r="N8052" s="9"/>
    </row>
    <row r="8053" spans="1:14" x14ac:dyDescent="0.2">
      <c r="A8053" s="9"/>
      <c r="B8053" s="9"/>
      <c r="C8053" s="9"/>
      <c r="D8053" s="9"/>
      <c r="E8053" s="9"/>
      <c r="F8053" s="9"/>
      <c r="G8053" s="9"/>
      <c r="H8053" s="9"/>
      <c r="I8053" s="9"/>
      <c r="J8053" s="9"/>
      <c r="K8053" s="9"/>
      <c r="L8053" s="9"/>
      <c r="M8053" s="9"/>
      <c r="N8053" s="9"/>
    </row>
    <row r="8054" spans="1:14" x14ac:dyDescent="0.2">
      <c r="A8054" s="9"/>
      <c r="B8054" s="9"/>
      <c r="C8054" s="9"/>
      <c r="D8054" s="9"/>
      <c r="E8054" s="9"/>
      <c r="F8054" s="9"/>
      <c r="G8054" s="9"/>
      <c r="H8054" s="9"/>
      <c r="I8054" s="9"/>
      <c r="J8054" s="9"/>
      <c r="K8054" s="9"/>
      <c r="L8054" s="9"/>
      <c r="M8054" s="9"/>
      <c r="N8054" s="9"/>
    </row>
    <row r="8055" spans="1:14" x14ac:dyDescent="0.2">
      <c r="A8055" s="9"/>
      <c r="B8055" s="9"/>
      <c r="C8055" s="9"/>
      <c r="D8055" s="9"/>
      <c r="E8055" s="9"/>
      <c r="F8055" s="9"/>
      <c r="G8055" s="9"/>
      <c r="H8055" s="9"/>
      <c r="I8055" s="9"/>
      <c r="J8055" s="9"/>
      <c r="K8055" s="9"/>
      <c r="L8055" s="9"/>
      <c r="M8055" s="9"/>
      <c r="N8055" s="9"/>
    </row>
    <row r="8056" spans="1:14" x14ac:dyDescent="0.2">
      <c r="A8056" s="9"/>
      <c r="B8056" s="9"/>
      <c r="C8056" s="9"/>
      <c r="D8056" s="9"/>
      <c r="E8056" s="9"/>
      <c r="F8056" s="9"/>
      <c r="G8056" s="9"/>
      <c r="H8056" s="9"/>
      <c r="I8056" s="9"/>
      <c r="J8056" s="9"/>
      <c r="K8056" s="9"/>
      <c r="L8056" s="9"/>
      <c r="M8056" s="9"/>
      <c r="N8056" s="9"/>
    </row>
    <row r="8057" spans="1:14" x14ac:dyDescent="0.2">
      <c r="A8057" s="9"/>
      <c r="B8057" s="9"/>
      <c r="C8057" s="9"/>
      <c r="D8057" s="9"/>
      <c r="E8057" s="9"/>
      <c r="F8057" s="9"/>
      <c r="G8057" s="9"/>
      <c r="H8057" s="9"/>
      <c r="I8057" s="9"/>
      <c r="J8057" s="9"/>
      <c r="K8057" s="9"/>
      <c r="L8057" s="9"/>
      <c r="M8057" s="9"/>
      <c r="N8057" s="9"/>
    </row>
    <row r="8058" spans="1:14" x14ac:dyDescent="0.2">
      <c r="A8058" s="9"/>
      <c r="B8058" s="9"/>
      <c r="C8058" s="9"/>
      <c r="D8058" s="9"/>
      <c r="E8058" s="9"/>
      <c r="F8058" s="9"/>
      <c r="G8058" s="9"/>
      <c r="H8058" s="9"/>
      <c r="I8058" s="9"/>
      <c r="J8058" s="9"/>
      <c r="K8058" s="9"/>
      <c r="L8058" s="9"/>
      <c r="M8058" s="9"/>
      <c r="N8058" s="9"/>
    </row>
    <row r="8059" spans="1:14" x14ac:dyDescent="0.2">
      <c r="A8059" s="9"/>
      <c r="B8059" s="9"/>
      <c r="C8059" s="9"/>
      <c r="D8059" s="9"/>
      <c r="E8059" s="9"/>
      <c r="F8059" s="9"/>
      <c r="G8059" s="9"/>
      <c r="H8059" s="9"/>
      <c r="I8059" s="9"/>
      <c r="J8059" s="9"/>
      <c r="K8059" s="9"/>
      <c r="L8059" s="9"/>
      <c r="M8059" s="9"/>
      <c r="N8059" s="9"/>
    </row>
    <row r="8060" spans="1:14" x14ac:dyDescent="0.2">
      <c r="A8060" s="9"/>
      <c r="B8060" s="9"/>
      <c r="C8060" s="9"/>
      <c r="D8060" s="9"/>
      <c r="E8060" s="9"/>
      <c r="F8060" s="9"/>
      <c r="G8060" s="9"/>
      <c r="H8060" s="9"/>
      <c r="I8060" s="9"/>
      <c r="J8060" s="9"/>
      <c r="K8060" s="9"/>
      <c r="L8060" s="9"/>
      <c r="M8060" s="9"/>
      <c r="N8060" s="9"/>
    </row>
    <row r="8061" spans="1:14" x14ac:dyDescent="0.2">
      <c r="A8061" s="9"/>
      <c r="B8061" s="9"/>
      <c r="C8061" s="9"/>
      <c r="D8061" s="9"/>
      <c r="E8061" s="9"/>
      <c r="F8061" s="9"/>
      <c r="G8061" s="9"/>
      <c r="H8061" s="9"/>
      <c r="I8061" s="9"/>
      <c r="J8061" s="9"/>
      <c r="K8061" s="9"/>
      <c r="L8061" s="9"/>
      <c r="M8061" s="9"/>
      <c r="N8061" s="9"/>
    </row>
    <row r="8062" spans="1:14" x14ac:dyDescent="0.2">
      <c r="A8062" s="9"/>
      <c r="B8062" s="9"/>
      <c r="C8062" s="9"/>
      <c r="D8062" s="9"/>
      <c r="E8062" s="9"/>
      <c r="F8062" s="9"/>
      <c r="G8062" s="9"/>
      <c r="H8062" s="9"/>
      <c r="I8062" s="9"/>
      <c r="J8062" s="9"/>
      <c r="K8062" s="9"/>
      <c r="L8062" s="9"/>
      <c r="M8062" s="9"/>
      <c r="N8062" s="9"/>
    </row>
    <row r="8063" spans="1:14" x14ac:dyDescent="0.2">
      <c r="A8063" s="9"/>
      <c r="B8063" s="9"/>
      <c r="C8063" s="9"/>
      <c r="D8063" s="9"/>
      <c r="E8063" s="9"/>
      <c r="F8063" s="9"/>
      <c r="G8063" s="9"/>
      <c r="H8063" s="9"/>
      <c r="I8063" s="9"/>
      <c r="J8063" s="9"/>
      <c r="K8063" s="9"/>
      <c r="L8063" s="9"/>
      <c r="M8063" s="9"/>
      <c r="N8063" s="9"/>
    </row>
    <row r="8064" spans="1:14" x14ac:dyDescent="0.2">
      <c r="A8064" s="9"/>
      <c r="B8064" s="9"/>
      <c r="C8064" s="9"/>
      <c r="D8064" s="9"/>
      <c r="E8064" s="9"/>
      <c r="F8064" s="9"/>
      <c r="G8064" s="9"/>
      <c r="H8064" s="9"/>
      <c r="I8064" s="9"/>
      <c r="J8064" s="9"/>
      <c r="K8064" s="9"/>
      <c r="L8064" s="9"/>
      <c r="M8064" s="9"/>
      <c r="N8064" s="9"/>
    </row>
    <row r="8065" spans="1:14" x14ac:dyDescent="0.2">
      <c r="A8065" s="9"/>
      <c r="B8065" s="9"/>
      <c r="C8065" s="9"/>
      <c r="D8065" s="9"/>
      <c r="E8065" s="9"/>
      <c r="F8065" s="9"/>
      <c r="G8065" s="9"/>
      <c r="H8065" s="9"/>
      <c r="I8065" s="9"/>
      <c r="J8065" s="9"/>
      <c r="K8065" s="9"/>
      <c r="L8065" s="9"/>
      <c r="M8065" s="9"/>
      <c r="N8065" s="9"/>
    </row>
    <row r="8066" spans="1:14" x14ac:dyDescent="0.2">
      <c r="A8066" s="9"/>
      <c r="B8066" s="9"/>
      <c r="C8066" s="9"/>
      <c r="D8066" s="9"/>
      <c r="E8066" s="9"/>
      <c r="F8066" s="9"/>
      <c r="G8066" s="9"/>
      <c r="H8066" s="9"/>
      <c r="I8066" s="9"/>
      <c r="J8066" s="9"/>
      <c r="K8066" s="9"/>
      <c r="L8066" s="9"/>
      <c r="M8066" s="9"/>
      <c r="N8066" s="9"/>
    </row>
    <row r="8067" spans="1:14" x14ac:dyDescent="0.2">
      <c r="A8067" s="9"/>
      <c r="B8067" s="9"/>
      <c r="C8067" s="9"/>
      <c r="D8067" s="9"/>
      <c r="E8067" s="9"/>
      <c r="F8067" s="9"/>
      <c r="G8067" s="9"/>
      <c r="H8067" s="9"/>
      <c r="I8067" s="9"/>
      <c r="J8067" s="9"/>
      <c r="K8067" s="9"/>
      <c r="L8067" s="9"/>
      <c r="M8067" s="9"/>
      <c r="N8067" s="9"/>
    </row>
    <row r="8068" spans="1:14" x14ac:dyDescent="0.2">
      <c r="A8068" s="9"/>
      <c r="B8068" s="9"/>
      <c r="C8068" s="9"/>
      <c r="D8068" s="9"/>
      <c r="E8068" s="9"/>
      <c r="F8068" s="9"/>
      <c r="G8068" s="9"/>
      <c r="H8068" s="9"/>
      <c r="I8068" s="9"/>
      <c r="J8068" s="9"/>
      <c r="K8068" s="9"/>
      <c r="L8068" s="9"/>
      <c r="M8068" s="9"/>
      <c r="N8068" s="9"/>
    </row>
    <row r="8069" spans="1:14" x14ac:dyDescent="0.2">
      <c r="A8069" s="9"/>
      <c r="B8069" s="9"/>
      <c r="C8069" s="9"/>
      <c r="D8069" s="9"/>
      <c r="E8069" s="9"/>
      <c r="F8069" s="9"/>
      <c r="G8069" s="9"/>
      <c r="H8069" s="9"/>
      <c r="I8069" s="9"/>
      <c r="J8069" s="9"/>
      <c r="K8069" s="9"/>
      <c r="L8069" s="9"/>
      <c r="M8069" s="9"/>
      <c r="N8069" s="9"/>
    </row>
    <row r="8070" spans="1:14" x14ac:dyDescent="0.2">
      <c r="A8070" s="9"/>
      <c r="B8070" s="9"/>
      <c r="C8070" s="9"/>
      <c r="D8070" s="9"/>
      <c r="E8070" s="9"/>
      <c r="F8070" s="9"/>
      <c r="G8070" s="9"/>
      <c r="H8070" s="9"/>
      <c r="I8070" s="9"/>
      <c r="J8070" s="9"/>
      <c r="K8070" s="9"/>
      <c r="L8070" s="9"/>
      <c r="M8070" s="9"/>
      <c r="N8070" s="9"/>
    </row>
    <row r="8071" spans="1:14" x14ac:dyDescent="0.2">
      <c r="A8071" s="9"/>
      <c r="B8071" s="9"/>
      <c r="C8071" s="9"/>
      <c r="D8071" s="9"/>
      <c r="E8071" s="9"/>
      <c r="F8071" s="9"/>
      <c r="G8071" s="9"/>
      <c r="H8071" s="9"/>
      <c r="I8071" s="9"/>
      <c r="J8071" s="9"/>
      <c r="K8071" s="9"/>
      <c r="L8071" s="9"/>
      <c r="M8071" s="9"/>
      <c r="N8071" s="9"/>
    </row>
    <row r="8072" spans="1:14" x14ac:dyDescent="0.2">
      <c r="A8072" s="9"/>
      <c r="B8072" s="9"/>
      <c r="C8072" s="9"/>
      <c r="D8072" s="9"/>
      <c r="E8072" s="9"/>
      <c r="F8072" s="9"/>
      <c r="G8072" s="9"/>
      <c r="H8072" s="9"/>
      <c r="I8072" s="9"/>
      <c r="J8072" s="9"/>
      <c r="K8072" s="9"/>
      <c r="L8072" s="9"/>
      <c r="M8072" s="9"/>
      <c r="N8072" s="9"/>
    </row>
    <row r="8073" spans="1:14" x14ac:dyDescent="0.2">
      <c r="A8073" s="9"/>
      <c r="B8073" s="9"/>
      <c r="C8073" s="9"/>
      <c r="D8073" s="9"/>
      <c r="E8073" s="9"/>
      <c r="F8073" s="9"/>
      <c r="G8073" s="9"/>
      <c r="H8073" s="9"/>
      <c r="I8073" s="9"/>
      <c r="J8073" s="9"/>
      <c r="K8073" s="9"/>
      <c r="L8073" s="9"/>
      <c r="M8073" s="9"/>
      <c r="N8073" s="9"/>
    </row>
    <row r="8074" spans="1:14" x14ac:dyDescent="0.2">
      <c r="A8074" s="9"/>
      <c r="B8074" s="9"/>
      <c r="C8074" s="9"/>
      <c r="D8074" s="9"/>
      <c r="E8074" s="9"/>
      <c r="F8074" s="9"/>
      <c r="G8074" s="9"/>
      <c r="H8074" s="9"/>
      <c r="I8074" s="9"/>
      <c r="J8074" s="9"/>
      <c r="K8074" s="9"/>
      <c r="L8074" s="9"/>
      <c r="M8074" s="9"/>
      <c r="N8074" s="9"/>
    </row>
    <row r="8075" spans="1:14" x14ac:dyDescent="0.2">
      <c r="A8075" s="9"/>
      <c r="B8075" s="9"/>
      <c r="C8075" s="9"/>
      <c r="D8075" s="9"/>
      <c r="E8075" s="9"/>
      <c r="F8075" s="9"/>
      <c r="G8075" s="9"/>
      <c r="H8075" s="9"/>
      <c r="I8075" s="9"/>
      <c r="J8075" s="9"/>
      <c r="K8075" s="9"/>
      <c r="L8075" s="9"/>
      <c r="M8075" s="9"/>
      <c r="N8075" s="9"/>
    </row>
    <row r="8076" spans="1:14" x14ac:dyDescent="0.2">
      <c r="A8076" s="9"/>
      <c r="B8076" s="9"/>
      <c r="C8076" s="9"/>
      <c r="D8076" s="9"/>
      <c r="E8076" s="9"/>
      <c r="F8076" s="9"/>
      <c r="G8076" s="9"/>
      <c r="H8076" s="9"/>
      <c r="I8076" s="9"/>
      <c r="J8076" s="9"/>
      <c r="K8076" s="9"/>
      <c r="L8076" s="9"/>
      <c r="M8076" s="9"/>
      <c r="N8076" s="9"/>
    </row>
    <row r="8077" spans="1:14" x14ac:dyDescent="0.2">
      <c r="A8077" s="9"/>
      <c r="B8077" s="9"/>
      <c r="C8077" s="9"/>
      <c r="D8077" s="9"/>
      <c r="E8077" s="9"/>
      <c r="F8077" s="9"/>
      <c r="G8077" s="9"/>
      <c r="H8077" s="9"/>
      <c r="I8077" s="9"/>
      <c r="J8077" s="9"/>
      <c r="K8077" s="9"/>
      <c r="L8077" s="9"/>
      <c r="M8077" s="9"/>
      <c r="N8077" s="9"/>
    </row>
    <row r="8078" spans="1:14" x14ac:dyDescent="0.2">
      <c r="A8078" s="9"/>
      <c r="B8078" s="9"/>
      <c r="C8078" s="9"/>
      <c r="D8078" s="9"/>
      <c r="E8078" s="9"/>
      <c r="F8078" s="9"/>
      <c r="G8078" s="9"/>
      <c r="H8078" s="9"/>
      <c r="I8078" s="9"/>
      <c r="J8078" s="9"/>
      <c r="K8078" s="9"/>
      <c r="L8078" s="9"/>
      <c r="M8078" s="9"/>
      <c r="N8078" s="9"/>
    </row>
    <row r="8079" spans="1:14" x14ac:dyDescent="0.2">
      <c r="A8079" s="9"/>
      <c r="B8079" s="9"/>
      <c r="C8079" s="9"/>
      <c r="D8079" s="9"/>
      <c r="E8079" s="9"/>
      <c r="F8079" s="9"/>
      <c r="G8079" s="9"/>
      <c r="H8079" s="9"/>
      <c r="I8079" s="9"/>
      <c r="J8079" s="9"/>
      <c r="K8079" s="9"/>
      <c r="L8079" s="9"/>
      <c r="M8079" s="9"/>
      <c r="N8079" s="9"/>
    </row>
    <row r="8080" spans="1:14" x14ac:dyDescent="0.2">
      <c r="A8080" s="9"/>
      <c r="B8080" s="9"/>
      <c r="C8080" s="9"/>
      <c r="D8080" s="9"/>
      <c r="E8080" s="9"/>
      <c r="F8080" s="9"/>
      <c r="G8080" s="9"/>
      <c r="H8080" s="9"/>
      <c r="I8080" s="9"/>
      <c r="J8080" s="9"/>
      <c r="K8080" s="9"/>
      <c r="L8080" s="9"/>
      <c r="M8080" s="9"/>
      <c r="N8080" s="9"/>
    </row>
    <row r="8081" spans="1:14" x14ac:dyDescent="0.2">
      <c r="A8081" s="9"/>
      <c r="B8081" s="9"/>
      <c r="C8081" s="9"/>
      <c r="D8081" s="9"/>
      <c r="E8081" s="9"/>
      <c r="F8081" s="9"/>
      <c r="G8081" s="9"/>
      <c r="H8081" s="9"/>
      <c r="I8081" s="9"/>
      <c r="J8081" s="9"/>
      <c r="K8081" s="9"/>
      <c r="L8081" s="9"/>
      <c r="M8081" s="9"/>
      <c r="N8081" s="9"/>
    </row>
    <row r="8082" spans="1:14" x14ac:dyDescent="0.2">
      <c r="A8082" s="9"/>
      <c r="B8082" s="9"/>
      <c r="C8082" s="9"/>
      <c r="D8082" s="9"/>
      <c r="E8082" s="9"/>
      <c r="F8082" s="9"/>
      <c r="G8082" s="9"/>
      <c r="H8082" s="9"/>
      <c r="I8082" s="9"/>
      <c r="J8082" s="9"/>
      <c r="K8082" s="9"/>
      <c r="L8082" s="9"/>
      <c r="M8082" s="9"/>
      <c r="N8082" s="9"/>
    </row>
    <row r="8083" spans="1:14" x14ac:dyDescent="0.2">
      <c r="A8083" s="9"/>
      <c r="B8083" s="9"/>
      <c r="C8083" s="9"/>
      <c r="D8083" s="9"/>
      <c r="E8083" s="9"/>
      <c r="F8083" s="9"/>
      <c r="G8083" s="9"/>
      <c r="H8083" s="9"/>
      <c r="I8083" s="9"/>
      <c r="J8083" s="9"/>
      <c r="K8083" s="9"/>
      <c r="L8083" s="9"/>
      <c r="M8083" s="9"/>
      <c r="N8083" s="9"/>
    </row>
    <row r="8084" spans="1:14" x14ac:dyDescent="0.2">
      <c r="A8084" s="9"/>
      <c r="B8084" s="9"/>
      <c r="C8084" s="9"/>
      <c r="D8084" s="9"/>
      <c r="E8084" s="9"/>
      <c r="F8084" s="9"/>
      <c r="G8084" s="9"/>
      <c r="H8084" s="9"/>
      <c r="I8084" s="9"/>
      <c r="J8084" s="9"/>
      <c r="K8084" s="9"/>
      <c r="L8084" s="9"/>
      <c r="M8084" s="9"/>
      <c r="N8084" s="9"/>
    </row>
    <row r="8085" spans="1:14" x14ac:dyDescent="0.2">
      <c r="A8085" s="9"/>
      <c r="B8085" s="9"/>
      <c r="C8085" s="9"/>
      <c r="D8085" s="9"/>
      <c r="E8085" s="9"/>
      <c r="F8085" s="9"/>
      <c r="G8085" s="9"/>
      <c r="H8085" s="9"/>
      <c r="I8085" s="9"/>
      <c r="J8085" s="9"/>
      <c r="K8085" s="9"/>
      <c r="L8085" s="9"/>
      <c r="M8085" s="9"/>
      <c r="N8085" s="9"/>
    </row>
    <row r="8086" spans="1:14" x14ac:dyDescent="0.2">
      <c r="A8086" s="9"/>
      <c r="B8086" s="9"/>
      <c r="C8086" s="9"/>
      <c r="D8086" s="9"/>
      <c r="E8086" s="9"/>
      <c r="F8086" s="9"/>
      <c r="G8086" s="9"/>
      <c r="H8086" s="9"/>
      <c r="I8086" s="9"/>
      <c r="J8086" s="9"/>
      <c r="K8086" s="9"/>
      <c r="L8086" s="9"/>
      <c r="M8086" s="9"/>
      <c r="N8086" s="9"/>
    </row>
    <row r="8087" spans="1:14" x14ac:dyDescent="0.2">
      <c r="A8087" s="9"/>
      <c r="B8087" s="9"/>
      <c r="C8087" s="9"/>
      <c r="D8087" s="9"/>
      <c r="E8087" s="9"/>
      <c r="F8087" s="9"/>
      <c r="G8087" s="9"/>
      <c r="H8087" s="9"/>
      <c r="I8087" s="9"/>
      <c r="J8087" s="9"/>
      <c r="K8087" s="9"/>
      <c r="L8087" s="9"/>
      <c r="M8087" s="9"/>
      <c r="N8087" s="9"/>
    </row>
    <row r="8088" spans="1:14" x14ac:dyDescent="0.2">
      <c r="A8088" s="9"/>
      <c r="B8088" s="9"/>
      <c r="C8088" s="9"/>
      <c r="D8088" s="9"/>
      <c r="E8088" s="9"/>
      <c r="F8088" s="9"/>
      <c r="G8088" s="9"/>
      <c r="H8088" s="9"/>
      <c r="I8088" s="9"/>
      <c r="J8088" s="9"/>
      <c r="K8088" s="9"/>
      <c r="L8088" s="9"/>
      <c r="M8088" s="9"/>
      <c r="N8088" s="9"/>
    </row>
    <row r="8089" spans="1:14" x14ac:dyDescent="0.2">
      <c r="A8089" s="9"/>
      <c r="B8089" s="9"/>
      <c r="C8089" s="9"/>
      <c r="D8089" s="9"/>
      <c r="E8089" s="9"/>
      <c r="F8089" s="9"/>
      <c r="G8089" s="9"/>
      <c r="H8089" s="9"/>
      <c r="I8089" s="9"/>
      <c r="J8089" s="9"/>
      <c r="K8089" s="9"/>
      <c r="L8089" s="9"/>
      <c r="M8089" s="9"/>
      <c r="N8089" s="9"/>
    </row>
    <row r="8090" spans="1:14" x14ac:dyDescent="0.2">
      <c r="A8090" s="9"/>
      <c r="B8090" s="9"/>
      <c r="C8090" s="9"/>
      <c r="D8090" s="9"/>
      <c r="E8090" s="9"/>
      <c r="F8090" s="9"/>
      <c r="G8090" s="9"/>
      <c r="H8090" s="9"/>
      <c r="I8090" s="9"/>
      <c r="J8090" s="9"/>
      <c r="K8090" s="9"/>
      <c r="L8090" s="9"/>
      <c r="M8090" s="9"/>
      <c r="N8090" s="9"/>
    </row>
    <row r="8091" spans="1:14" x14ac:dyDescent="0.2">
      <c r="A8091" s="9"/>
      <c r="B8091" s="9"/>
      <c r="C8091" s="9"/>
      <c r="D8091" s="9"/>
      <c r="E8091" s="9"/>
      <c r="F8091" s="9"/>
      <c r="G8091" s="9"/>
      <c r="H8091" s="9"/>
      <c r="I8091" s="9"/>
      <c r="J8091" s="9"/>
      <c r="K8091" s="9"/>
      <c r="L8091" s="9"/>
      <c r="M8091" s="9"/>
      <c r="N8091" s="9"/>
    </row>
    <row r="8092" spans="1:14" x14ac:dyDescent="0.2">
      <c r="A8092" s="9"/>
      <c r="B8092" s="9"/>
      <c r="C8092" s="9"/>
      <c r="D8092" s="9"/>
      <c r="E8092" s="9"/>
      <c r="F8092" s="9"/>
      <c r="G8092" s="9"/>
      <c r="H8092" s="9"/>
      <c r="I8092" s="9"/>
      <c r="J8092" s="9"/>
      <c r="K8092" s="9"/>
      <c r="L8092" s="9"/>
      <c r="M8092" s="9"/>
      <c r="N8092" s="9"/>
    </row>
    <row r="8093" spans="1:14" x14ac:dyDescent="0.2">
      <c r="A8093" s="9"/>
      <c r="B8093" s="9"/>
      <c r="C8093" s="9"/>
      <c r="D8093" s="9"/>
      <c r="E8093" s="9"/>
      <c r="F8093" s="9"/>
      <c r="G8093" s="9"/>
      <c r="H8093" s="9"/>
      <c r="I8093" s="9"/>
      <c r="J8093" s="9"/>
      <c r="K8093" s="9"/>
      <c r="L8093" s="9"/>
      <c r="M8093" s="9"/>
      <c r="N8093" s="9"/>
    </row>
    <row r="8094" spans="1:14" x14ac:dyDescent="0.2">
      <c r="A8094" s="9"/>
      <c r="B8094" s="9"/>
      <c r="C8094" s="9"/>
      <c r="D8094" s="9"/>
      <c r="E8094" s="9"/>
      <c r="F8094" s="9"/>
      <c r="G8094" s="9"/>
      <c r="H8094" s="9"/>
      <c r="I8094" s="9"/>
      <c r="J8094" s="9"/>
      <c r="K8094" s="9"/>
      <c r="L8094" s="9"/>
      <c r="M8094" s="9"/>
      <c r="N8094" s="9"/>
    </row>
    <row r="8095" spans="1:14" x14ac:dyDescent="0.2">
      <c r="A8095" s="9"/>
      <c r="B8095" s="9"/>
      <c r="C8095" s="9"/>
      <c r="D8095" s="9"/>
      <c r="E8095" s="9"/>
      <c r="F8095" s="9"/>
      <c r="G8095" s="9"/>
      <c r="H8095" s="9"/>
      <c r="I8095" s="9"/>
      <c r="J8095" s="9"/>
      <c r="K8095" s="9"/>
      <c r="L8095" s="9"/>
      <c r="M8095" s="9"/>
      <c r="N8095" s="9"/>
    </row>
    <row r="8096" spans="1:14" x14ac:dyDescent="0.2">
      <c r="A8096" s="9"/>
      <c r="B8096" s="9"/>
      <c r="C8096" s="9"/>
      <c r="D8096" s="9"/>
      <c r="E8096" s="9"/>
      <c r="F8096" s="9"/>
      <c r="G8096" s="9"/>
      <c r="H8096" s="9"/>
      <c r="I8096" s="9"/>
      <c r="J8096" s="9"/>
      <c r="K8096" s="9"/>
      <c r="L8096" s="9"/>
      <c r="M8096" s="9"/>
      <c r="N8096" s="9"/>
    </row>
    <row r="8097" spans="1:14" x14ac:dyDescent="0.2">
      <c r="A8097" s="9"/>
      <c r="B8097" s="9"/>
      <c r="C8097" s="9"/>
      <c r="D8097" s="9"/>
      <c r="E8097" s="9"/>
      <c r="F8097" s="9"/>
      <c r="G8097" s="9"/>
      <c r="H8097" s="9"/>
      <c r="I8097" s="9"/>
      <c r="J8097" s="9"/>
      <c r="K8097" s="9"/>
      <c r="L8097" s="9"/>
      <c r="M8097" s="9"/>
      <c r="N8097" s="9"/>
    </row>
    <row r="8098" spans="1:14" x14ac:dyDescent="0.2">
      <c r="A8098" s="9"/>
      <c r="B8098" s="9"/>
      <c r="C8098" s="9"/>
      <c r="D8098" s="9"/>
      <c r="E8098" s="9"/>
      <c r="F8098" s="9"/>
      <c r="G8098" s="9"/>
      <c r="H8098" s="9"/>
      <c r="I8098" s="9"/>
      <c r="J8098" s="9"/>
      <c r="K8098" s="9"/>
      <c r="L8098" s="9"/>
      <c r="M8098" s="9"/>
      <c r="N8098" s="9"/>
    </row>
    <row r="8099" spans="1:14" x14ac:dyDescent="0.2">
      <c r="A8099" s="9"/>
      <c r="B8099" s="9"/>
      <c r="C8099" s="9"/>
      <c r="D8099" s="9"/>
      <c r="E8099" s="9"/>
      <c r="F8099" s="9"/>
      <c r="G8099" s="9"/>
      <c r="H8099" s="9"/>
      <c r="I8099" s="9"/>
      <c r="J8099" s="9"/>
      <c r="K8099" s="9"/>
      <c r="L8099" s="9"/>
      <c r="M8099" s="9"/>
      <c r="N8099" s="9"/>
    </row>
    <row r="8100" spans="1:14" x14ac:dyDescent="0.2">
      <c r="A8100" s="9"/>
      <c r="B8100" s="9"/>
      <c r="C8100" s="9"/>
      <c r="D8100" s="9"/>
      <c r="E8100" s="9"/>
      <c r="F8100" s="9"/>
      <c r="G8100" s="9"/>
      <c r="H8100" s="9"/>
      <c r="I8100" s="9"/>
      <c r="J8100" s="9"/>
      <c r="K8100" s="9"/>
      <c r="L8100" s="9"/>
      <c r="M8100" s="9"/>
      <c r="N8100" s="9"/>
    </row>
    <row r="8101" spans="1:14" x14ac:dyDescent="0.2">
      <c r="A8101" s="9"/>
      <c r="B8101" s="9"/>
      <c r="C8101" s="9"/>
      <c r="D8101" s="9"/>
      <c r="E8101" s="9"/>
      <c r="F8101" s="9"/>
      <c r="G8101" s="9"/>
      <c r="H8101" s="9"/>
      <c r="I8101" s="9"/>
      <c r="J8101" s="9"/>
      <c r="K8101" s="9"/>
      <c r="L8101" s="9"/>
      <c r="M8101" s="9"/>
      <c r="N8101" s="9"/>
    </row>
    <row r="8102" spans="1:14" x14ac:dyDescent="0.2">
      <c r="A8102" s="9"/>
      <c r="B8102" s="9"/>
      <c r="C8102" s="9"/>
      <c r="D8102" s="9"/>
      <c r="E8102" s="9"/>
      <c r="F8102" s="9"/>
      <c r="G8102" s="9"/>
      <c r="H8102" s="9"/>
      <c r="I8102" s="9"/>
      <c r="J8102" s="9"/>
      <c r="K8102" s="9"/>
      <c r="L8102" s="9"/>
      <c r="M8102" s="9"/>
      <c r="N8102" s="9"/>
    </row>
    <row r="8103" spans="1:14" x14ac:dyDescent="0.2">
      <c r="A8103" s="9"/>
      <c r="B8103" s="9"/>
      <c r="C8103" s="9"/>
      <c r="D8103" s="9"/>
      <c r="E8103" s="9"/>
      <c r="F8103" s="9"/>
      <c r="G8103" s="9"/>
      <c r="H8103" s="9"/>
      <c r="I8103" s="9"/>
      <c r="J8103" s="9"/>
      <c r="K8103" s="9"/>
      <c r="L8103" s="9"/>
      <c r="M8103" s="9"/>
      <c r="N8103" s="9"/>
    </row>
    <row r="8104" spans="1:14" x14ac:dyDescent="0.2">
      <c r="A8104" s="9"/>
      <c r="B8104" s="9"/>
      <c r="C8104" s="9"/>
      <c r="D8104" s="9"/>
      <c r="E8104" s="9"/>
      <c r="F8104" s="9"/>
      <c r="G8104" s="9"/>
      <c r="H8104" s="9"/>
      <c r="I8104" s="9"/>
      <c r="J8104" s="9"/>
      <c r="K8104" s="9"/>
      <c r="L8104" s="9"/>
      <c r="M8104" s="9"/>
      <c r="N8104" s="9"/>
    </row>
    <row r="8105" spans="1:14" x14ac:dyDescent="0.2">
      <c r="A8105" s="9"/>
      <c r="B8105" s="9"/>
      <c r="C8105" s="9"/>
      <c r="D8105" s="9"/>
      <c r="E8105" s="9"/>
      <c r="F8105" s="9"/>
      <c r="G8105" s="9"/>
      <c r="H8105" s="9"/>
      <c r="I8105" s="9"/>
      <c r="J8105" s="9"/>
      <c r="K8105" s="9"/>
      <c r="L8105" s="9"/>
      <c r="M8105" s="9"/>
      <c r="N8105" s="9"/>
    </row>
    <row r="8106" spans="1:14" x14ac:dyDescent="0.2">
      <c r="A8106" s="9"/>
      <c r="B8106" s="9"/>
      <c r="C8106" s="9"/>
      <c r="D8106" s="9"/>
      <c r="E8106" s="9"/>
      <c r="F8106" s="9"/>
      <c r="G8106" s="9"/>
      <c r="H8106" s="9"/>
      <c r="I8106" s="9"/>
      <c r="J8106" s="9"/>
      <c r="K8106" s="9"/>
      <c r="L8106" s="9"/>
      <c r="M8106" s="9"/>
      <c r="N8106" s="9"/>
    </row>
    <row r="8107" spans="1:14" x14ac:dyDescent="0.2">
      <c r="A8107" s="9"/>
      <c r="B8107" s="9"/>
      <c r="C8107" s="9"/>
      <c r="D8107" s="9"/>
      <c r="E8107" s="9"/>
      <c r="F8107" s="9"/>
      <c r="G8107" s="9"/>
      <c r="H8107" s="9"/>
      <c r="I8107" s="9"/>
      <c r="J8107" s="9"/>
      <c r="K8107" s="9"/>
      <c r="L8107" s="9"/>
      <c r="M8107" s="9"/>
      <c r="N8107" s="9"/>
    </row>
    <row r="8108" spans="1:14" x14ac:dyDescent="0.2">
      <c r="A8108" s="9"/>
      <c r="B8108" s="9"/>
      <c r="C8108" s="9"/>
      <c r="D8108" s="9"/>
      <c r="E8108" s="9"/>
      <c r="F8108" s="9"/>
      <c r="G8108" s="9"/>
      <c r="H8108" s="9"/>
      <c r="I8108" s="9"/>
      <c r="J8108" s="9"/>
      <c r="K8108" s="9"/>
      <c r="L8108" s="9"/>
      <c r="M8108" s="9"/>
      <c r="N8108" s="9"/>
    </row>
    <row r="8109" spans="1:14" x14ac:dyDescent="0.2">
      <c r="A8109" s="9"/>
      <c r="B8109" s="9"/>
      <c r="C8109" s="9"/>
      <c r="D8109" s="9"/>
      <c r="E8109" s="9"/>
      <c r="F8109" s="9"/>
      <c r="G8109" s="9"/>
      <c r="H8109" s="9"/>
      <c r="I8109" s="9"/>
      <c r="J8109" s="9"/>
      <c r="K8109" s="9"/>
      <c r="L8109" s="9"/>
      <c r="M8109" s="9"/>
      <c r="N8109" s="9"/>
    </row>
    <row r="8110" spans="1:14" x14ac:dyDescent="0.2">
      <c r="A8110" s="9"/>
      <c r="B8110" s="9"/>
      <c r="C8110" s="9"/>
      <c r="D8110" s="9"/>
      <c r="E8110" s="9"/>
      <c r="F8110" s="9"/>
      <c r="G8110" s="9"/>
      <c r="H8110" s="9"/>
      <c r="I8110" s="9"/>
      <c r="J8110" s="9"/>
      <c r="K8110" s="9"/>
      <c r="L8110" s="9"/>
      <c r="M8110" s="9"/>
      <c r="N8110" s="9"/>
    </row>
    <row r="8111" spans="1:14" x14ac:dyDescent="0.2">
      <c r="A8111" s="9"/>
      <c r="B8111" s="9"/>
      <c r="C8111" s="9"/>
      <c r="D8111" s="9"/>
      <c r="E8111" s="9"/>
      <c r="F8111" s="9"/>
      <c r="G8111" s="9"/>
      <c r="H8111" s="9"/>
      <c r="I8111" s="9"/>
      <c r="J8111" s="9"/>
      <c r="K8111" s="9"/>
      <c r="L8111" s="9"/>
      <c r="M8111" s="9"/>
      <c r="N8111" s="9"/>
    </row>
    <row r="8112" spans="1:14" x14ac:dyDescent="0.2">
      <c r="A8112" s="9"/>
      <c r="B8112" s="9"/>
      <c r="C8112" s="9"/>
      <c r="D8112" s="9"/>
      <c r="E8112" s="9"/>
      <c r="F8112" s="9"/>
      <c r="G8112" s="9"/>
      <c r="H8112" s="9"/>
      <c r="I8112" s="9"/>
      <c r="J8112" s="9"/>
      <c r="K8112" s="9"/>
      <c r="L8112" s="9"/>
      <c r="M8112" s="9"/>
      <c r="N8112" s="9"/>
    </row>
    <row r="8113" spans="1:14" x14ac:dyDescent="0.2">
      <c r="A8113" s="9"/>
      <c r="B8113" s="9"/>
      <c r="C8113" s="9"/>
      <c r="D8113" s="9"/>
      <c r="E8113" s="9"/>
      <c r="F8113" s="9"/>
      <c r="G8113" s="9"/>
      <c r="H8113" s="9"/>
      <c r="I8113" s="9"/>
      <c r="J8113" s="9"/>
      <c r="K8113" s="9"/>
      <c r="L8113" s="9"/>
      <c r="M8113" s="9"/>
      <c r="N8113" s="9"/>
    </row>
    <row r="8114" spans="1:14" x14ac:dyDescent="0.2">
      <c r="A8114" s="9"/>
      <c r="B8114" s="9"/>
      <c r="C8114" s="9"/>
      <c r="D8114" s="9"/>
      <c r="E8114" s="9"/>
      <c r="F8114" s="9"/>
      <c r="G8114" s="9"/>
      <c r="H8114" s="9"/>
      <c r="I8114" s="9"/>
      <c r="J8114" s="9"/>
      <c r="K8114" s="9"/>
      <c r="L8114" s="9"/>
      <c r="M8114" s="9"/>
      <c r="N8114" s="9"/>
    </row>
    <row r="8115" spans="1:14" x14ac:dyDescent="0.2">
      <c r="A8115" s="9"/>
      <c r="B8115" s="9"/>
      <c r="C8115" s="9"/>
      <c r="D8115" s="9"/>
      <c r="E8115" s="9"/>
      <c r="F8115" s="9"/>
      <c r="G8115" s="9"/>
      <c r="H8115" s="9"/>
      <c r="I8115" s="9"/>
      <c r="J8115" s="9"/>
      <c r="K8115" s="9"/>
      <c r="L8115" s="9"/>
      <c r="M8115" s="9"/>
      <c r="N8115" s="9"/>
    </row>
    <row r="8116" spans="1:14" x14ac:dyDescent="0.2">
      <c r="A8116" s="9"/>
      <c r="B8116" s="9"/>
      <c r="C8116" s="9"/>
      <c r="D8116" s="9"/>
      <c r="E8116" s="9"/>
      <c r="F8116" s="9"/>
      <c r="G8116" s="9"/>
      <c r="H8116" s="9"/>
      <c r="I8116" s="9"/>
      <c r="J8116" s="9"/>
      <c r="K8116" s="9"/>
      <c r="L8116" s="9"/>
      <c r="M8116" s="9"/>
      <c r="N8116" s="9"/>
    </row>
    <row r="8117" spans="1:14" x14ac:dyDescent="0.2">
      <c r="A8117" s="9"/>
      <c r="B8117" s="9"/>
      <c r="C8117" s="9"/>
      <c r="D8117" s="9"/>
      <c r="E8117" s="9"/>
      <c r="F8117" s="9"/>
      <c r="G8117" s="9"/>
      <c r="H8117" s="9"/>
      <c r="I8117" s="9"/>
      <c r="J8117" s="9"/>
      <c r="K8117" s="9"/>
      <c r="L8117" s="9"/>
      <c r="M8117" s="9"/>
      <c r="N8117" s="9"/>
    </row>
    <row r="8118" spans="1:14" x14ac:dyDescent="0.2">
      <c r="A8118" s="9"/>
      <c r="B8118" s="9"/>
      <c r="C8118" s="9"/>
      <c r="D8118" s="9"/>
      <c r="E8118" s="9"/>
      <c r="F8118" s="9"/>
      <c r="G8118" s="9"/>
      <c r="H8118" s="9"/>
      <c r="I8118" s="9"/>
      <c r="J8118" s="9"/>
      <c r="K8118" s="9"/>
      <c r="L8118" s="9"/>
      <c r="M8118" s="9"/>
      <c r="N8118" s="9"/>
    </row>
    <row r="8119" spans="1:14" x14ac:dyDescent="0.2">
      <c r="A8119" s="9"/>
      <c r="B8119" s="9"/>
      <c r="C8119" s="9"/>
      <c r="D8119" s="9"/>
      <c r="E8119" s="9"/>
      <c r="F8119" s="9"/>
      <c r="G8119" s="9"/>
      <c r="H8119" s="9"/>
      <c r="I8119" s="9"/>
      <c r="J8119" s="9"/>
      <c r="K8119" s="9"/>
      <c r="L8119" s="9"/>
      <c r="M8119" s="9"/>
      <c r="N8119" s="9"/>
    </row>
    <row r="8120" spans="1:14" x14ac:dyDescent="0.2">
      <c r="A8120" s="9"/>
      <c r="B8120" s="9"/>
      <c r="C8120" s="9"/>
      <c r="D8120" s="9"/>
      <c r="E8120" s="9"/>
      <c r="F8120" s="9"/>
      <c r="G8120" s="9"/>
      <c r="H8120" s="9"/>
      <c r="I8120" s="9"/>
      <c r="J8120" s="9"/>
      <c r="K8120" s="9"/>
      <c r="L8120" s="9"/>
      <c r="M8120" s="9"/>
      <c r="N8120" s="9"/>
    </row>
    <row r="8121" spans="1:14" x14ac:dyDescent="0.2">
      <c r="A8121" s="9"/>
      <c r="B8121" s="9"/>
      <c r="C8121" s="9"/>
      <c r="D8121" s="9"/>
      <c r="E8121" s="9"/>
      <c r="F8121" s="9"/>
      <c r="G8121" s="9"/>
      <c r="H8121" s="9"/>
      <c r="I8121" s="9"/>
      <c r="J8121" s="9"/>
      <c r="K8121" s="9"/>
      <c r="L8121" s="9"/>
      <c r="M8121" s="9"/>
      <c r="N8121" s="9"/>
    </row>
    <row r="8122" spans="1:14" x14ac:dyDescent="0.2">
      <c r="A8122" s="9"/>
      <c r="B8122" s="9"/>
      <c r="C8122" s="9"/>
      <c r="D8122" s="9"/>
      <c r="E8122" s="9"/>
      <c r="F8122" s="9"/>
      <c r="G8122" s="9"/>
      <c r="H8122" s="9"/>
      <c r="I8122" s="9"/>
      <c r="J8122" s="9"/>
      <c r="K8122" s="9"/>
      <c r="L8122" s="9"/>
      <c r="M8122" s="9"/>
      <c r="N8122" s="9"/>
    </row>
    <row r="8123" spans="1:14" x14ac:dyDescent="0.2">
      <c r="A8123" s="9"/>
      <c r="B8123" s="9"/>
      <c r="C8123" s="9"/>
      <c r="D8123" s="9"/>
      <c r="E8123" s="9"/>
      <c r="F8123" s="9"/>
      <c r="G8123" s="9"/>
      <c r="H8123" s="9"/>
      <c r="I8123" s="9"/>
      <c r="J8123" s="9"/>
      <c r="K8123" s="9"/>
      <c r="L8123" s="9"/>
      <c r="M8123" s="9"/>
      <c r="N8123" s="9"/>
    </row>
    <row r="8124" spans="1:14" x14ac:dyDescent="0.2">
      <c r="A8124" s="9"/>
      <c r="B8124" s="9"/>
      <c r="C8124" s="9"/>
      <c r="D8124" s="9"/>
      <c r="E8124" s="9"/>
      <c r="F8124" s="9"/>
      <c r="G8124" s="9"/>
      <c r="H8124" s="9"/>
      <c r="I8124" s="9"/>
      <c r="J8124" s="9"/>
      <c r="K8124" s="9"/>
      <c r="L8124" s="9"/>
      <c r="M8124" s="9"/>
      <c r="N8124" s="9"/>
    </row>
    <row r="8125" spans="1:14" x14ac:dyDescent="0.2">
      <c r="A8125" s="9"/>
      <c r="B8125" s="9"/>
      <c r="C8125" s="9"/>
      <c r="D8125" s="9"/>
      <c r="E8125" s="9"/>
      <c r="F8125" s="9"/>
      <c r="G8125" s="9"/>
      <c r="H8125" s="9"/>
      <c r="I8125" s="9"/>
      <c r="J8125" s="9"/>
      <c r="K8125" s="9"/>
      <c r="L8125" s="9"/>
      <c r="M8125" s="9"/>
      <c r="N8125" s="9"/>
    </row>
    <row r="8126" spans="1:14" x14ac:dyDescent="0.2">
      <c r="A8126" s="9"/>
      <c r="B8126" s="9"/>
      <c r="C8126" s="9"/>
      <c r="D8126" s="9"/>
      <c r="E8126" s="9"/>
      <c r="F8126" s="9"/>
      <c r="G8126" s="9"/>
      <c r="H8126" s="9"/>
      <c r="I8126" s="9"/>
      <c r="J8126" s="9"/>
      <c r="K8126" s="9"/>
      <c r="L8126" s="9"/>
      <c r="M8126" s="9"/>
      <c r="N8126" s="9"/>
    </row>
    <row r="8127" spans="1:14" x14ac:dyDescent="0.2">
      <c r="A8127" s="9"/>
      <c r="B8127" s="9"/>
      <c r="C8127" s="9"/>
      <c r="D8127" s="9"/>
      <c r="E8127" s="9"/>
      <c r="F8127" s="9"/>
      <c r="G8127" s="9"/>
      <c r="H8127" s="9"/>
      <c r="I8127" s="9"/>
      <c r="J8127" s="9"/>
      <c r="K8127" s="9"/>
      <c r="L8127" s="9"/>
      <c r="M8127" s="9"/>
      <c r="N8127" s="9"/>
    </row>
    <row r="8128" spans="1:14" x14ac:dyDescent="0.2">
      <c r="A8128" s="9"/>
      <c r="B8128" s="9"/>
      <c r="C8128" s="9"/>
      <c r="D8128" s="9"/>
      <c r="E8128" s="9"/>
      <c r="F8128" s="9"/>
      <c r="G8128" s="9"/>
      <c r="H8128" s="9"/>
      <c r="I8128" s="9"/>
      <c r="J8128" s="9"/>
      <c r="K8128" s="9"/>
      <c r="L8128" s="9"/>
      <c r="M8128" s="9"/>
      <c r="N8128" s="9"/>
    </row>
    <row r="8129" spans="1:14" x14ac:dyDescent="0.2">
      <c r="A8129" s="9"/>
      <c r="B8129" s="9"/>
      <c r="C8129" s="9"/>
      <c r="D8129" s="9"/>
      <c r="E8129" s="9"/>
      <c r="F8129" s="9"/>
      <c r="G8129" s="9"/>
      <c r="H8129" s="9"/>
      <c r="I8129" s="9"/>
      <c r="J8129" s="9"/>
      <c r="K8129" s="9"/>
      <c r="L8129" s="9"/>
      <c r="M8129" s="9"/>
      <c r="N8129" s="9"/>
    </row>
    <row r="8130" spans="1:14" x14ac:dyDescent="0.2">
      <c r="A8130" s="9"/>
      <c r="B8130" s="9"/>
      <c r="C8130" s="9"/>
      <c r="D8130" s="9"/>
      <c r="E8130" s="9"/>
      <c r="F8130" s="9"/>
      <c r="G8130" s="9"/>
      <c r="H8130" s="9"/>
      <c r="I8130" s="9"/>
      <c r="J8130" s="9"/>
      <c r="K8130" s="9"/>
      <c r="L8130" s="9"/>
      <c r="M8130" s="9"/>
      <c r="N8130" s="9"/>
    </row>
    <row r="8131" spans="1:14" x14ac:dyDescent="0.2">
      <c r="A8131" s="9"/>
      <c r="B8131" s="9"/>
      <c r="C8131" s="9"/>
      <c r="D8131" s="9"/>
      <c r="E8131" s="9"/>
      <c r="F8131" s="9"/>
      <c r="G8131" s="9"/>
      <c r="H8131" s="9"/>
      <c r="I8131" s="9"/>
      <c r="J8131" s="9"/>
      <c r="K8131" s="9"/>
      <c r="L8131" s="9"/>
      <c r="M8131" s="9"/>
      <c r="N8131" s="9"/>
    </row>
    <row r="8132" spans="1:14" x14ac:dyDescent="0.2">
      <c r="A8132" s="9"/>
      <c r="B8132" s="9"/>
      <c r="C8132" s="9"/>
      <c r="D8132" s="9"/>
      <c r="E8132" s="9"/>
      <c r="F8132" s="9"/>
      <c r="G8132" s="9"/>
      <c r="H8132" s="9"/>
      <c r="I8132" s="9"/>
      <c r="J8132" s="9"/>
      <c r="K8132" s="9"/>
      <c r="L8132" s="9"/>
      <c r="M8132" s="9"/>
      <c r="N8132" s="9"/>
    </row>
    <row r="8133" spans="1:14" x14ac:dyDescent="0.2">
      <c r="A8133" s="9"/>
      <c r="B8133" s="9"/>
      <c r="C8133" s="9"/>
      <c r="D8133" s="9"/>
      <c r="E8133" s="9"/>
      <c r="F8133" s="9"/>
      <c r="G8133" s="9"/>
      <c r="H8133" s="9"/>
      <c r="I8133" s="9"/>
      <c r="J8133" s="9"/>
      <c r="K8133" s="9"/>
      <c r="L8133" s="9"/>
      <c r="M8133" s="9"/>
      <c r="N8133" s="9"/>
    </row>
    <row r="8134" spans="1:14" x14ac:dyDescent="0.2">
      <c r="A8134" s="9"/>
      <c r="B8134" s="9"/>
      <c r="C8134" s="9"/>
      <c r="D8134" s="9"/>
      <c r="E8134" s="9"/>
      <c r="F8134" s="9"/>
      <c r="G8134" s="9"/>
      <c r="H8134" s="9"/>
      <c r="I8134" s="9"/>
      <c r="J8134" s="9"/>
      <c r="K8134" s="9"/>
      <c r="L8134" s="9"/>
      <c r="M8134" s="9"/>
      <c r="N8134" s="9"/>
    </row>
    <row r="8135" spans="1:14" x14ac:dyDescent="0.2">
      <c r="A8135" s="9"/>
      <c r="B8135" s="9"/>
      <c r="C8135" s="9"/>
      <c r="D8135" s="9"/>
      <c r="E8135" s="9"/>
      <c r="F8135" s="9"/>
      <c r="G8135" s="9"/>
      <c r="H8135" s="9"/>
      <c r="I8135" s="9"/>
      <c r="J8135" s="9"/>
      <c r="K8135" s="9"/>
      <c r="L8135" s="9"/>
      <c r="M8135" s="9"/>
      <c r="N8135" s="9"/>
    </row>
    <row r="8136" spans="1:14" x14ac:dyDescent="0.2">
      <c r="A8136" s="9"/>
      <c r="B8136" s="9"/>
      <c r="C8136" s="9"/>
      <c r="D8136" s="9"/>
      <c r="E8136" s="9"/>
      <c r="F8136" s="9"/>
      <c r="G8136" s="9"/>
      <c r="H8136" s="9"/>
      <c r="I8136" s="9"/>
      <c r="J8136" s="9"/>
      <c r="K8136" s="9"/>
      <c r="L8136" s="9"/>
      <c r="M8136" s="9"/>
      <c r="N8136" s="9"/>
    </row>
    <row r="8137" spans="1:14" x14ac:dyDescent="0.2">
      <c r="A8137" s="9"/>
      <c r="B8137" s="9"/>
      <c r="C8137" s="9"/>
      <c r="D8137" s="9"/>
      <c r="E8137" s="9"/>
      <c r="F8137" s="9"/>
      <c r="G8137" s="9"/>
      <c r="H8137" s="9"/>
      <c r="I8137" s="9"/>
      <c r="J8137" s="9"/>
      <c r="K8137" s="9"/>
      <c r="L8137" s="9"/>
      <c r="M8137" s="9"/>
      <c r="N8137" s="9"/>
    </row>
    <row r="8138" spans="1:14" x14ac:dyDescent="0.2">
      <c r="A8138" s="9"/>
      <c r="B8138" s="9"/>
      <c r="C8138" s="9"/>
      <c r="D8138" s="9"/>
      <c r="E8138" s="9"/>
      <c r="F8138" s="9"/>
      <c r="G8138" s="9"/>
      <c r="H8138" s="9"/>
      <c r="I8138" s="9"/>
      <c r="J8138" s="9"/>
      <c r="K8138" s="9"/>
      <c r="L8138" s="9"/>
      <c r="M8138" s="9"/>
      <c r="N8138" s="9"/>
    </row>
    <row r="8139" spans="1:14" x14ac:dyDescent="0.2">
      <c r="A8139" s="9"/>
      <c r="B8139" s="9"/>
      <c r="C8139" s="9"/>
      <c r="D8139" s="9"/>
      <c r="E8139" s="9"/>
      <c r="F8139" s="9"/>
      <c r="G8139" s="9"/>
      <c r="H8139" s="9"/>
      <c r="I8139" s="9"/>
      <c r="J8139" s="9"/>
      <c r="K8139" s="9"/>
      <c r="L8139" s="9"/>
      <c r="M8139" s="9"/>
      <c r="N8139" s="9"/>
    </row>
    <row r="8140" spans="1:14" x14ac:dyDescent="0.2">
      <c r="A8140" s="9"/>
      <c r="B8140" s="9"/>
      <c r="C8140" s="9"/>
      <c r="D8140" s="9"/>
      <c r="E8140" s="9"/>
      <c r="F8140" s="9"/>
      <c r="G8140" s="9"/>
      <c r="H8140" s="9"/>
      <c r="I8140" s="9"/>
      <c r="J8140" s="9"/>
      <c r="K8140" s="9"/>
      <c r="L8140" s="9"/>
      <c r="M8140" s="9"/>
      <c r="N8140" s="9"/>
    </row>
    <row r="8141" spans="1:14" x14ac:dyDescent="0.2">
      <c r="A8141" s="9"/>
      <c r="B8141" s="9"/>
      <c r="C8141" s="9"/>
      <c r="D8141" s="9"/>
      <c r="E8141" s="9"/>
      <c r="F8141" s="9"/>
      <c r="G8141" s="9"/>
      <c r="H8141" s="9"/>
      <c r="I8141" s="9"/>
      <c r="J8141" s="9"/>
      <c r="K8141" s="9"/>
      <c r="L8141" s="9"/>
      <c r="M8141" s="9"/>
      <c r="N8141" s="9"/>
    </row>
    <row r="8142" spans="1:14" x14ac:dyDescent="0.2">
      <c r="A8142" s="9"/>
      <c r="B8142" s="9"/>
      <c r="C8142" s="9"/>
      <c r="D8142" s="9"/>
      <c r="E8142" s="9"/>
      <c r="F8142" s="9"/>
      <c r="G8142" s="9"/>
      <c r="H8142" s="9"/>
      <c r="I8142" s="9"/>
      <c r="J8142" s="9"/>
      <c r="K8142" s="9"/>
      <c r="L8142" s="9"/>
      <c r="M8142" s="9"/>
      <c r="N8142" s="9"/>
    </row>
    <row r="8143" spans="1:14" x14ac:dyDescent="0.2">
      <c r="A8143" s="9"/>
      <c r="B8143" s="9"/>
      <c r="C8143" s="9"/>
      <c r="D8143" s="9"/>
      <c r="E8143" s="9"/>
      <c r="F8143" s="9"/>
      <c r="G8143" s="9"/>
      <c r="H8143" s="9"/>
      <c r="I8143" s="9"/>
      <c r="J8143" s="9"/>
      <c r="K8143" s="9"/>
      <c r="L8143" s="9"/>
      <c r="M8143" s="9"/>
      <c r="N8143" s="9"/>
    </row>
    <row r="8144" spans="1:14" x14ac:dyDescent="0.2">
      <c r="A8144" s="9"/>
      <c r="B8144" s="9"/>
      <c r="C8144" s="9"/>
      <c r="D8144" s="9"/>
      <c r="E8144" s="9"/>
      <c r="F8144" s="9"/>
      <c r="G8144" s="9"/>
      <c r="H8144" s="9"/>
      <c r="I8144" s="9"/>
      <c r="J8144" s="9"/>
      <c r="K8144" s="9"/>
      <c r="L8144" s="9"/>
      <c r="M8144" s="9"/>
      <c r="N8144" s="9"/>
    </row>
    <row r="8145" spans="1:14" x14ac:dyDescent="0.2">
      <c r="A8145" s="9"/>
      <c r="B8145" s="9"/>
      <c r="C8145" s="9"/>
      <c r="D8145" s="9"/>
      <c r="E8145" s="9"/>
      <c r="F8145" s="9"/>
      <c r="G8145" s="9"/>
      <c r="H8145" s="9"/>
      <c r="I8145" s="9"/>
      <c r="J8145" s="9"/>
      <c r="K8145" s="9"/>
      <c r="L8145" s="9"/>
      <c r="M8145" s="9"/>
      <c r="N8145" s="9"/>
    </row>
    <row r="8146" spans="1:14" x14ac:dyDescent="0.2">
      <c r="A8146" s="9"/>
      <c r="B8146" s="9"/>
      <c r="C8146" s="9"/>
      <c r="D8146" s="9"/>
      <c r="E8146" s="9"/>
      <c r="F8146" s="9"/>
      <c r="G8146" s="9"/>
      <c r="H8146" s="9"/>
      <c r="I8146" s="9"/>
      <c r="J8146" s="9"/>
      <c r="K8146" s="9"/>
      <c r="L8146" s="9"/>
      <c r="M8146" s="9"/>
      <c r="N8146" s="9"/>
    </row>
    <row r="8147" spans="1:14" x14ac:dyDescent="0.2">
      <c r="A8147" s="9"/>
      <c r="B8147" s="9"/>
      <c r="C8147" s="9"/>
      <c r="D8147" s="9"/>
      <c r="E8147" s="9"/>
      <c r="F8147" s="9"/>
      <c r="G8147" s="9"/>
      <c r="H8147" s="9"/>
      <c r="I8147" s="9"/>
      <c r="J8147" s="9"/>
      <c r="K8147" s="9"/>
      <c r="L8147" s="9"/>
      <c r="M8147" s="9"/>
      <c r="N8147" s="9"/>
    </row>
    <row r="8148" spans="1:14" x14ac:dyDescent="0.2">
      <c r="A8148" s="9"/>
      <c r="B8148" s="9"/>
      <c r="C8148" s="9"/>
      <c r="D8148" s="9"/>
      <c r="E8148" s="9"/>
      <c r="F8148" s="9"/>
      <c r="G8148" s="9"/>
      <c r="H8148" s="9"/>
      <c r="I8148" s="9"/>
      <c r="J8148" s="9"/>
      <c r="K8148" s="9"/>
      <c r="L8148" s="9"/>
      <c r="M8148" s="9"/>
      <c r="N8148" s="9"/>
    </row>
    <row r="8149" spans="1:14" x14ac:dyDescent="0.2">
      <c r="A8149" s="9"/>
      <c r="B8149" s="9"/>
      <c r="C8149" s="9"/>
      <c r="D8149" s="9"/>
      <c r="E8149" s="9"/>
      <c r="F8149" s="9"/>
      <c r="G8149" s="9"/>
      <c r="H8149" s="9"/>
      <c r="I8149" s="9"/>
      <c r="J8149" s="9"/>
      <c r="K8149" s="9"/>
      <c r="L8149" s="9"/>
      <c r="M8149" s="9"/>
      <c r="N8149" s="9"/>
    </row>
    <row r="8150" spans="1:14" x14ac:dyDescent="0.2">
      <c r="A8150" s="9"/>
      <c r="B8150" s="9"/>
      <c r="C8150" s="9"/>
      <c r="D8150" s="9"/>
      <c r="E8150" s="9"/>
      <c r="F8150" s="9"/>
      <c r="G8150" s="9"/>
      <c r="H8150" s="9"/>
      <c r="I8150" s="9"/>
      <c r="J8150" s="9"/>
      <c r="K8150" s="9"/>
      <c r="L8150" s="9"/>
      <c r="M8150" s="9"/>
      <c r="N8150" s="9"/>
    </row>
    <row r="8151" spans="1:14" x14ac:dyDescent="0.2">
      <c r="A8151" s="9"/>
      <c r="B8151" s="9"/>
      <c r="C8151" s="9"/>
      <c r="D8151" s="9"/>
      <c r="E8151" s="9"/>
      <c r="F8151" s="9"/>
      <c r="G8151" s="9"/>
      <c r="H8151" s="9"/>
      <c r="I8151" s="9"/>
      <c r="J8151" s="9"/>
      <c r="K8151" s="9"/>
      <c r="L8151" s="9"/>
      <c r="M8151" s="9"/>
      <c r="N8151" s="9"/>
    </row>
    <row r="8152" spans="1:14" x14ac:dyDescent="0.2">
      <c r="A8152" s="9"/>
      <c r="B8152" s="9"/>
      <c r="C8152" s="9"/>
      <c r="D8152" s="9"/>
      <c r="E8152" s="9"/>
      <c r="F8152" s="9"/>
      <c r="G8152" s="9"/>
      <c r="H8152" s="9"/>
      <c r="I8152" s="9"/>
      <c r="J8152" s="9"/>
      <c r="K8152" s="9"/>
      <c r="L8152" s="9"/>
      <c r="M8152" s="9"/>
      <c r="N8152" s="9"/>
    </row>
    <row r="8153" spans="1:14" x14ac:dyDescent="0.2">
      <c r="A8153" s="9"/>
      <c r="B8153" s="9"/>
      <c r="C8153" s="9"/>
      <c r="D8153" s="9"/>
      <c r="E8153" s="9"/>
      <c r="F8153" s="9"/>
      <c r="G8153" s="9"/>
      <c r="H8153" s="9"/>
      <c r="I8153" s="9"/>
      <c r="J8153" s="9"/>
      <c r="K8153" s="9"/>
      <c r="L8153" s="9"/>
      <c r="M8153" s="9"/>
      <c r="N8153" s="9"/>
    </row>
    <row r="8154" spans="1:14" x14ac:dyDescent="0.2">
      <c r="A8154" s="9"/>
      <c r="B8154" s="9"/>
      <c r="C8154" s="9"/>
      <c r="D8154" s="9"/>
      <c r="E8154" s="9"/>
      <c r="F8154" s="9"/>
      <c r="G8154" s="9"/>
      <c r="H8154" s="9"/>
      <c r="I8154" s="9"/>
      <c r="J8154" s="9"/>
      <c r="K8154" s="9"/>
      <c r="L8154" s="9"/>
      <c r="M8154" s="9"/>
      <c r="N8154" s="9"/>
    </row>
    <row r="8155" spans="1:14" x14ac:dyDescent="0.2">
      <c r="A8155" s="9"/>
      <c r="B8155" s="9"/>
      <c r="C8155" s="9"/>
      <c r="D8155" s="9"/>
      <c r="E8155" s="9"/>
      <c r="F8155" s="9"/>
      <c r="G8155" s="9"/>
      <c r="H8155" s="9"/>
      <c r="I8155" s="9"/>
      <c r="J8155" s="9"/>
      <c r="K8155" s="9"/>
      <c r="L8155" s="9"/>
      <c r="M8155" s="9"/>
      <c r="N8155" s="9"/>
    </row>
    <row r="8156" spans="1:14" x14ac:dyDescent="0.2">
      <c r="A8156" s="9"/>
      <c r="B8156" s="9"/>
      <c r="C8156" s="9"/>
      <c r="D8156" s="9"/>
      <c r="E8156" s="9"/>
      <c r="F8156" s="9"/>
      <c r="G8156" s="9"/>
      <c r="H8156" s="9"/>
      <c r="I8156" s="9"/>
      <c r="J8156" s="9"/>
      <c r="K8156" s="9"/>
      <c r="L8156" s="9"/>
      <c r="M8156" s="9"/>
      <c r="N8156" s="9"/>
    </row>
    <row r="8157" spans="1:14" x14ac:dyDescent="0.2">
      <c r="A8157" s="9"/>
      <c r="B8157" s="9"/>
      <c r="C8157" s="9"/>
      <c r="D8157" s="9"/>
      <c r="E8157" s="9"/>
      <c r="F8157" s="9"/>
      <c r="G8157" s="9"/>
      <c r="H8157" s="9"/>
      <c r="I8157" s="9"/>
      <c r="J8157" s="9"/>
      <c r="K8157" s="9"/>
      <c r="L8157" s="9"/>
      <c r="M8157" s="9"/>
      <c r="N8157" s="9"/>
    </row>
    <row r="8158" spans="1:14" x14ac:dyDescent="0.2">
      <c r="A8158" s="9"/>
      <c r="B8158" s="9"/>
      <c r="C8158" s="9"/>
      <c r="D8158" s="9"/>
      <c r="E8158" s="9"/>
      <c r="F8158" s="9"/>
      <c r="G8158" s="9"/>
      <c r="H8158" s="9"/>
      <c r="I8158" s="9"/>
      <c r="J8158" s="9"/>
      <c r="K8158" s="9"/>
      <c r="L8158" s="9"/>
      <c r="M8158" s="9"/>
      <c r="N8158" s="9"/>
    </row>
    <row r="8159" spans="1:14" x14ac:dyDescent="0.2">
      <c r="A8159" s="9"/>
      <c r="B8159" s="9"/>
      <c r="C8159" s="9"/>
      <c r="D8159" s="9"/>
      <c r="E8159" s="9"/>
      <c r="F8159" s="9"/>
      <c r="G8159" s="9"/>
      <c r="H8159" s="9"/>
      <c r="I8159" s="9"/>
      <c r="J8159" s="9"/>
      <c r="K8159" s="9"/>
      <c r="L8159" s="9"/>
      <c r="M8159" s="9"/>
      <c r="N8159" s="9"/>
    </row>
    <row r="8160" spans="1:14" x14ac:dyDescent="0.2">
      <c r="A8160" s="9"/>
      <c r="B8160" s="9"/>
      <c r="C8160" s="9"/>
      <c r="D8160" s="9"/>
      <c r="E8160" s="9"/>
      <c r="F8160" s="9"/>
      <c r="G8160" s="9"/>
      <c r="H8160" s="9"/>
      <c r="I8160" s="9"/>
      <c r="J8160" s="9"/>
      <c r="K8160" s="9"/>
      <c r="L8160" s="9"/>
      <c r="M8160" s="9"/>
      <c r="N8160" s="9"/>
    </row>
    <row r="8161" spans="1:14" x14ac:dyDescent="0.2">
      <c r="A8161" s="9"/>
      <c r="B8161" s="9"/>
      <c r="C8161" s="9"/>
      <c r="D8161" s="9"/>
      <c r="E8161" s="9"/>
      <c r="F8161" s="9"/>
      <c r="G8161" s="9"/>
      <c r="H8161" s="9"/>
      <c r="I8161" s="9"/>
      <c r="J8161" s="9"/>
      <c r="K8161" s="9"/>
      <c r="L8161" s="9"/>
      <c r="M8161" s="9"/>
      <c r="N8161" s="9"/>
    </row>
    <row r="8162" spans="1:14" x14ac:dyDescent="0.2">
      <c r="A8162" s="9"/>
      <c r="B8162" s="9"/>
      <c r="C8162" s="9"/>
      <c r="D8162" s="9"/>
      <c r="E8162" s="9"/>
      <c r="F8162" s="9"/>
      <c r="G8162" s="9"/>
      <c r="H8162" s="9"/>
      <c r="I8162" s="9"/>
      <c r="J8162" s="9"/>
      <c r="K8162" s="9"/>
      <c r="L8162" s="9"/>
      <c r="M8162" s="9"/>
      <c r="N8162" s="9"/>
    </row>
    <row r="8163" spans="1:14" x14ac:dyDescent="0.2">
      <c r="A8163" s="9"/>
      <c r="B8163" s="9"/>
      <c r="C8163" s="9"/>
      <c r="D8163" s="9"/>
      <c r="E8163" s="9"/>
      <c r="F8163" s="9"/>
      <c r="G8163" s="9"/>
      <c r="H8163" s="9"/>
      <c r="I8163" s="9"/>
      <c r="J8163" s="9"/>
      <c r="K8163" s="9"/>
      <c r="L8163" s="9"/>
      <c r="M8163" s="9"/>
      <c r="N8163" s="9"/>
    </row>
    <row r="8164" spans="1:14" x14ac:dyDescent="0.2">
      <c r="A8164" s="9"/>
      <c r="B8164" s="9"/>
      <c r="C8164" s="9"/>
      <c r="D8164" s="9"/>
      <c r="E8164" s="9"/>
      <c r="F8164" s="9"/>
      <c r="G8164" s="9"/>
      <c r="H8164" s="9"/>
      <c r="I8164" s="9"/>
      <c r="J8164" s="9"/>
      <c r="K8164" s="9"/>
      <c r="L8164" s="9"/>
      <c r="M8164" s="9"/>
      <c r="N8164" s="9"/>
    </row>
    <row r="8165" spans="1:14" x14ac:dyDescent="0.2">
      <c r="A8165" s="9"/>
      <c r="B8165" s="9"/>
      <c r="C8165" s="9"/>
      <c r="D8165" s="9"/>
      <c r="E8165" s="9"/>
      <c r="F8165" s="9"/>
      <c r="G8165" s="9"/>
      <c r="H8165" s="9"/>
      <c r="I8165" s="9"/>
      <c r="J8165" s="9"/>
      <c r="K8165" s="9"/>
      <c r="L8165" s="9"/>
      <c r="M8165" s="9"/>
      <c r="N8165" s="9"/>
    </row>
    <row r="8166" spans="1:14" x14ac:dyDescent="0.2">
      <c r="A8166" s="9"/>
      <c r="B8166" s="9"/>
      <c r="C8166" s="9"/>
      <c r="D8166" s="9"/>
      <c r="E8166" s="9"/>
      <c r="F8166" s="9"/>
      <c r="G8166" s="9"/>
      <c r="H8166" s="9"/>
      <c r="I8166" s="9"/>
      <c r="J8166" s="9"/>
      <c r="K8166" s="9"/>
      <c r="L8166" s="9"/>
      <c r="M8166" s="9"/>
      <c r="N8166" s="9"/>
    </row>
    <row r="8167" spans="1:14" x14ac:dyDescent="0.2">
      <c r="A8167" s="9"/>
      <c r="B8167" s="9"/>
      <c r="C8167" s="9"/>
      <c r="D8167" s="9"/>
      <c r="E8167" s="9"/>
      <c r="F8167" s="9"/>
      <c r="G8167" s="9"/>
      <c r="H8167" s="9"/>
      <c r="I8167" s="9"/>
      <c r="J8167" s="9"/>
      <c r="K8167" s="9"/>
      <c r="L8167" s="9"/>
      <c r="M8167" s="9"/>
      <c r="N8167" s="9"/>
    </row>
    <row r="8168" spans="1:14" x14ac:dyDescent="0.2">
      <c r="A8168" s="9"/>
      <c r="B8168" s="9"/>
      <c r="C8168" s="9"/>
      <c r="D8168" s="9"/>
      <c r="E8168" s="9"/>
      <c r="F8168" s="9"/>
      <c r="G8168" s="9"/>
      <c r="H8168" s="9"/>
      <c r="I8168" s="9"/>
      <c r="J8168" s="9"/>
      <c r="K8168" s="9"/>
      <c r="L8168" s="9"/>
      <c r="M8168" s="9"/>
      <c r="N8168" s="9"/>
    </row>
    <row r="8169" spans="1:14" x14ac:dyDescent="0.2">
      <c r="A8169" s="9"/>
      <c r="B8169" s="9"/>
      <c r="C8169" s="9"/>
      <c r="D8169" s="9"/>
      <c r="E8169" s="9"/>
      <c r="F8169" s="9"/>
      <c r="G8169" s="9"/>
      <c r="H8169" s="9"/>
      <c r="I8169" s="9"/>
      <c r="J8169" s="9"/>
      <c r="K8169" s="9"/>
      <c r="L8169" s="9"/>
      <c r="M8169" s="9"/>
      <c r="N8169" s="9"/>
    </row>
    <row r="8170" spans="1:14" x14ac:dyDescent="0.2">
      <c r="A8170" s="9"/>
      <c r="B8170" s="9"/>
      <c r="C8170" s="9"/>
      <c r="D8170" s="9"/>
      <c r="E8170" s="9"/>
      <c r="F8170" s="9"/>
      <c r="G8170" s="9"/>
      <c r="H8170" s="9"/>
      <c r="I8170" s="9"/>
      <c r="J8170" s="9"/>
      <c r="K8170" s="9"/>
      <c r="L8170" s="9"/>
      <c r="M8170" s="9"/>
      <c r="N8170" s="9"/>
    </row>
    <row r="8171" spans="1:14" x14ac:dyDescent="0.2">
      <c r="A8171" s="9"/>
      <c r="B8171" s="9"/>
      <c r="C8171" s="9"/>
      <c r="D8171" s="9"/>
      <c r="E8171" s="9"/>
      <c r="F8171" s="9"/>
      <c r="G8171" s="9"/>
      <c r="H8171" s="9"/>
      <c r="I8171" s="9"/>
      <c r="J8171" s="9"/>
      <c r="K8171" s="9"/>
      <c r="L8171" s="9"/>
      <c r="M8171" s="9"/>
      <c r="N8171" s="9"/>
    </row>
    <row r="8172" spans="1:14" x14ac:dyDescent="0.2">
      <c r="A8172" s="9"/>
      <c r="B8172" s="9"/>
      <c r="C8172" s="9"/>
      <c r="D8172" s="9"/>
      <c r="E8172" s="9"/>
      <c r="F8172" s="9"/>
      <c r="G8172" s="9"/>
      <c r="H8172" s="9"/>
      <c r="I8172" s="9"/>
      <c r="J8172" s="9"/>
      <c r="K8172" s="9"/>
      <c r="L8172" s="9"/>
      <c r="M8172" s="9"/>
      <c r="N8172" s="9"/>
    </row>
    <row r="8173" spans="1:14" x14ac:dyDescent="0.2">
      <c r="A8173" s="9"/>
      <c r="B8173" s="9"/>
      <c r="C8173" s="9"/>
      <c r="D8173" s="9"/>
      <c r="E8173" s="9"/>
      <c r="F8173" s="9"/>
      <c r="G8173" s="9"/>
      <c r="H8173" s="9"/>
      <c r="I8173" s="9"/>
      <c r="J8173" s="9"/>
      <c r="K8173" s="9"/>
      <c r="L8173" s="9"/>
      <c r="M8173" s="9"/>
      <c r="N8173" s="9"/>
    </row>
    <row r="8174" spans="1:14" x14ac:dyDescent="0.2">
      <c r="A8174" s="9"/>
      <c r="B8174" s="9"/>
      <c r="C8174" s="9"/>
      <c r="D8174" s="9"/>
      <c r="E8174" s="9"/>
      <c r="F8174" s="9"/>
      <c r="G8174" s="9"/>
      <c r="H8174" s="9"/>
      <c r="I8174" s="9"/>
      <c r="J8174" s="9"/>
      <c r="K8174" s="9"/>
      <c r="L8174" s="9"/>
      <c r="M8174" s="9"/>
      <c r="N8174" s="9"/>
    </row>
    <row r="8175" spans="1:14" x14ac:dyDescent="0.2">
      <c r="A8175" s="9"/>
      <c r="B8175" s="9"/>
      <c r="C8175" s="9"/>
      <c r="D8175" s="9"/>
      <c r="E8175" s="9"/>
      <c r="F8175" s="9"/>
      <c r="G8175" s="9"/>
      <c r="H8175" s="9"/>
      <c r="I8175" s="9"/>
      <c r="J8175" s="9"/>
      <c r="K8175" s="9"/>
      <c r="L8175" s="9"/>
      <c r="M8175" s="9"/>
      <c r="N8175" s="9"/>
    </row>
    <row r="8176" spans="1:14" x14ac:dyDescent="0.2">
      <c r="A8176" s="9"/>
      <c r="B8176" s="9"/>
      <c r="C8176" s="9"/>
      <c r="D8176" s="9"/>
      <c r="E8176" s="9"/>
      <c r="F8176" s="9"/>
      <c r="G8176" s="9"/>
      <c r="H8176" s="9"/>
      <c r="I8176" s="9"/>
      <c r="J8176" s="9"/>
      <c r="K8176" s="9"/>
      <c r="L8176" s="9"/>
      <c r="M8176" s="9"/>
      <c r="N8176" s="9"/>
    </row>
    <row r="8177" spans="1:14" x14ac:dyDescent="0.2">
      <c r="A8177" s="9"/>
      <c r="B8177" s="9"/>
      <c r="C8177" s="9"/>
      <c r="D8177" s="9"/>
      <c r="E8177" s="9"/>
      <c r="F8177" s="9"/>
      <c r="G8177" s="9"/>
      <c r="H8177" s="9"/>
      <c r="I8177" s="9"/>
      <c r="J8177" s="9"/>
      <c r="K8177" s="9"/>
      <c r="L8177" s="9"/>
      <c r="M8177" s="9"/>
      <c r="N8177" s="9"/>
    </row>
    <row r="8178" spans="1:14" x14ac:dyDescent="0.2">
      <c r="A8178" s="9"/>
      <c r="B8178" s="9"/>
      <c r="C8178" s="9"/>
      <c r="D8178" s="9"/>
      <c r="E8178" s="9"/>
      <c r="F8178" s="9"/>
      <c r="G8178" s="9"/>
      <c r="H8178" s="9"/>
      <c r="I8178" s="9"/>
      <c r="J8178" s="9"/>
      <c r="K8178" s="9"/>
      <c r="L8178" s="9"/>
      <c r="M8178" s="9"/>
      <c r="N8178" s="9"/>
    </row>
    <row r="8179" spans="1:14" x14ac:dyDescent="0.2">
      <c r="A8179" s="9"/>
      <c r="B8179" s="9"/>
      <c r="C8179" s="9"/>
      <c r="D8179" s="9"/>
      <c r="E8179" s="9"/>
      <c r="F8179" s="9"/>
      <c r="G8179" s="9"/>
      <c r="H8179" s="9"/>
      <c r="I8179" s="9"/>
      <c r="J8179" s="9"/>
      <c r="K8179" s="9"/>
      <c r="L8179" s="9"/>
      <c r="M8179" s="9"/>
      <c r="N8179" s="9"/>
    </row>
    <row r="8180" spans="1:14" x14ac:dyDescent="0.2">
      <c r="A8180" s="9"/>
      <c r="B8180" s="9"/>
      <c r="C8180" s="9"/>
      <c r="D8180" s="9"/>
      <c r="E8180" s="9"/>
      <c r="F8180" s="9"/>
      <c r="G8180" s="9"/>
      <c r="H8180" s="9"/>
      <c r="I8180" s="9"/>
      <c r="J8180" s="9"/>
      <c r="K8180" s="9"/>
      <c r="L8180" s="9"/>
      <c r="M8180" s="9"/>
      <c r="N8180" s="9"/>
    </row>
    <row r="8181" spans="1:14" x14ac:dyDescent="0.2">
      <c r="A8181" s="9"/>
      <c r="B8181" s="9"/>
      <c r="C8181" s="9"/>
      <c r="D8181" s="9"/>
      <c r="E8181" s="9"/>
      <c r="F8181" s="9"/>
      <c r="G8181" s="9"/>
      <c r="H8181" s="9"/>
      <c r="I8181" s="9"/>
      <c r="J8181" s="9"/>
      <c r="K8181" s="9"/>
      <c r="L8181" s="9"/>
      <c r="M8181" s="9"/>
      <c r="N8181" s="9"/>
    </row>
    <row r="8182" spans="1:14" x14ac:dyDescent="0.2">
      <c r="A8182" s="9"/>
      <c r="B8182" s="9"/>
      <c r="C8182" s="9"/>
      <c r="D8182" s="9"/>
      <c r="E8182" s="9"/>
      <c r="F8182" s="9"/>
      <c r="G8182" s="9"/>
      <c r="H8182" s="9"/>
      <c r="I8182" s="9"/>
      <c r="J8182" s="9"/>
      <c r="K8182" s="9"/>
      <c r="L8182" s="9"/>
      <c r="M8182" s="9"/>
      <c r="N8182" s="9"/>
    </row>
    <row r="8183" spans="1:14" x14ac:dyDescent="0.2">
      <c r="A8183" s="9"/>
      <c r="B8183" s="9"/>
      <c r="C8183" s="9"/>
      <c r="D8183" s="9"/>
      <c r="E8183" s="9"/>
      <c r="F8183" s="9"/>
      <c r="G8183" s="9"/>
      <c r="H8183" s="9"/>
      <c r="I8183" s="9"/>
      <c r="J8183" s="9"/>
      <c r="K8183" s="9"/>
      <c r="L8183" s="9"/>
      <c r="M8183" s="9"/>
      <c r="N8183" s="9"/>
    </row>
    <row r="8184" spans="1:14" x14ac:dyDescent="0.2">
      <c r="A8184" s="9"/>
      <c r="B8184" s="9"/>
      <c r="C8184" s="9"/>
      <c r="D8184" s="9"/>
      <c r="E8184" s="9"/>
      <c r="F8184" s="9"/>
      <c r="G8184" s="9"/>
      <c r="H8184" s="9"/>
      <c r="I8184" s="9"/>
      <c r="J8184" s="9"/>
      <c r="K8184" s="9"/>
      <c r="L8184" s="9"/>
      <c r="M8184" s="9"/>
      <c r="N8184" s="9"/>
    </row>
    <row r="8185" spans="1:14" x14ac:dyDescent="0.2">
      <c r="A8185" s="9"/>
      <c r="B8185" s="9"/>
      <c r="C8185" s="9"/>
      <c r="D8185" s="9"/>
      <c r="E8185" s="9"/>
      <c r="F8185" s="9"/>
      <c r="G8185" s="9"/>
      <c r="H8185" s="9"/>
      <c r="I8185" s="9"/>
      <c r="J8185" s="9"/>
      <c r="K8185" s="9"/>
      <c r="L8185" s="9"/>
      <c r="M8185" s="9"/>
      <c r="N8185" s="9"/>
    </row>
    <row r="8186" spans="1:14" x14ac:dyDescent="0.2">
      <c r="A8186" s="9"/>
      <c r="B8186" s="9"/>
      <c r="C8186" s="9"/>
      <c r="D8186" s="9"/>
      <c r="E8186" s="9"/>
      <c r="F8186" s="9"/>
      <c r="G8186" s="9"/>
      <c r="H8186" s="9"/>
      <c r="I8186" s="9"/>
      <c r="J8186" s="9"/>
      <c r="K8186" s="9"/>
      <c r="L8186" s="9"/>
      <c r="M8186" s="9"/>
      <c r="N8186" s="9"/>
    </row>
    <row r="8187" spans="1:14" x14ac:dyDescent="0.2">
      <c r="A8187" s="9"/>
      <c r="B8187" s="9"/>
      <c r="C8187" s="9"/>
      <c r="D8187" s="9"/>
      <c r="E8187" s="9"/>
      <c r="F8187" s="9"/>
      <c r="G8187" s="9"/>
      <c r="H8187" s="9"/>
      <c r="I8187" s="9"/>
      <c r="J8187" s="9"/>
      <c r="K8187" s="9"/>
      <c r="L8187" s="9"/>
      <c r="M8187" s="9"/>
      <c r="N8187" s="9"/>
    </row>
    <row r="8188" spans="1:14" x14ac:dyDescent="0.2">
      <c r="A8188" s="9"/>
      <c r="B8188" s="9"/>
      <c r="C8188" s="9"/>
      <c r="D8188" s="9"/>
      <c r="E8188" s="9"/>
      <c r="F8188" s="9"/>
      <c r="G8188" s="9"/>
      <c r="H8188" s="9"/>
      <c r="I8188" s="9"/>
      <c r="J8188" s="9"/>
      <c r="K8188" s="9"/>
      <c r="L8188" s="9"/>
      <c r="M8188" s="9"/>
      <c r="N8188" s="9"/>
    </row>
    <row r="8189" spans="1:14" x14ac:dyDescent="0.2">
      <c r="A8189" s="9"/>
      <c r="B8189" s="9"/>
      <c r="C8189" s="9"/>
      <c r="D8189" s="9"/>
      <c r="E8189" s="9"/>
      <c r="F8189" s="9"/>
      <c r="G8189" s="9"/>
      <c r="H8189" s="9"/>
      <c r="I8189" s="9"/>
      <c r="J8189" s="9"/>
      <c r="K8189" s="9"/>
      <c r="L8189" s="9"/>
      <c r="M8189" s="9"/>
      <c r="N8189" s="9"/>
    </row>
    <row r="8190" spans="1:14" x14ac:dyDescent="0.2">
      <c r="A8190" s="9"/>
      <c r="B8190" s="9"/>
      <c r="C8190" s="9"/>
      <c r="D8190" s="9"/>
      <c r="E8190" s="9"/>
      <c r="F8190" s="9"/>
      <c r="G8190" s="9"/>
      <c r="H8190" s="9"/>
      <c r="I8190" s="9"/>
      <c r="J8190" s="9"/>
      <c r="K8190" s="9"/>
      <c r="L8190" s="9"/>
      <c r="M8190" s="9"/>
      <c r="N8190" s="9"/>
    </row>
    <row r="8191" spans="1:14" x14ac:dyDescent="0.2">
      <c r="A8191" s="9"/>
      <c r="B8191" s="9"/>
      <c r="C8191" s="9"/>
      <c r="D8191" s="9"/>
      <c r="E8191" s="9"/>
      <c r="F8191" s="9"/>
      <c r="G8191" s="9"/>
      <c r="H8191" s="9"/>
      <c r="I8191" s="9"/>
      <c r="J8191" s="9"/>
      <c r="K8191" s="9"/>
      <c r="L8191" s="9"/>
      <c r="M8191" s="9"/>
      <c r="N8191" s="9"/>
    </row>
    <row r="8192" spans="1:14" x14ac:dyDescent="0.2">
      <c r="A8192" s="9"/>
      <c r="B8192" s="9"/>
      <c r="C8192" s="9"/>
      <c r="D8192" s="9"/>
      <c r="E8192" s="9"/>
      <c r="F8192" s="9"/>
      <c r="G8192" s="9"/>
      <c r="H8192" s="9"/>
      <c r="I8192" s="9"/>
      <c r="J8192" s="9"/>
      <c r="K8192" s="9"/>
      <c r="L8192" s="9"/>
      <c r="M8192" s="9"/>
      <c r="N8192" s="9"/>
    </row>
    <row r="8193" spans="1:14" x14ac:dyDescent="0.2">
      <c r="A8193" s="9"/>
      <c r="B8193" s="9"/>
      <c r="C8193" s="9"/>
      <c r="D8193" s="9"/>
      <c r="E8193" s="9"/>
      <c r="F8193" s="9"/>
      <c r="G8193" s="9"/>
      <c r="H8193" s="9"/>
      <c r="I8193" s="9"/>
      <c r="J8193" s="9"/>
      <c r="K8193" s="9"/>
      <c r="L8193" s="9"/>
      <c r="M8193" s="9"/>
      <c r="N8193" s="9"/>
    </row>
    <row r="8194" spans="1:14" x14ac:dyDescent="0.2">
      <c r="A8194" s="9"/>
      <c r="B8194" s="9"/>
      <c r="C8194" s="9"/>
      <c r="D8194" s="9"/>
      <c r="E8194" s="9"/>
      <c r="F8194" s="9"/>
      <c r="G8194" s="9"/>
      <c r="H8194" s="9"/>
      <c r="I8194" s="9"/>
      <c r="J8194" s="9"/>
      <c r="K8194" s="9"/>
      <c r="L8194" s="9"/>
      <c r="M8194" s="9"/>
      <c r="N8194" s="9"/>
    </row>
    <row r="8195" spans="1:14" x14ac:dyDescent="0.2">
      <c r="A8195" s="9"/>
      <c r="B8195" s="9"/>
      <c r="C8195" s="9"/>
      <c r="D8195" s="9"/>
      <c r="E8195" s="9"/>
      <c r="F8195" s="9"/>
      <c r="G8195" s="9"/>
      <c r="H8195" s="9"/>
      <c r="I8195" s="9"/>
      <c r="J8195" s="9"/>
      <c r="K8195" s="9"/>
      <c r="L8195" s="9"/>
      <c r="M8195" s="9"/>
      <c r="N8195" s="9"/>
    </row>
    <row r="8196" spans="1:14" x14ac:dyDescent="0.2">
      <c r="A8196" s="9"/>
      <c r="B8196" s="9"/>
      <c r="C8196" s="9"/>
      <c r="D8196" s="9"/>
      <c r="E8196" s="9"/>
      <c r="F8196" s="9"/>
      <c r="G8196" s="9"/>
      <c r="H8196" s="9"/>
      <c r="I8196" s="9"/>
      <c r="J8196" s="9"/>
      <c r="K8196" s="9"/>
      <c r="L8196" s="9"/>
      <c r="M8196" s="9"/>
      <c r="N8196" s="9"/>
    </row>
    <row r="8197" spans="1:14" x14ac:dyDescent="0.2">
      <c r="A8197" s="9"/>
      <c r="B8197" s="9"/>
      <c r="C8197" s="9"/>
      <c r="D8197" s="9"/>
      <c r="E8197" s="9"/>
      <c r="F8197" s="9"/>
      <c r="G8197" s="9"/>
      <c r="H8197" s="9"/>
      <c r="I8197" s="9"/>
      <c r="J8197" s="9"/>
      <c r="K8197" s="9"/>
      <c r="L8197" s="9"/>
      <c r="M8197" s="9"/>
      <c r="N8197" s="9"/>
    </row>
    <row r="8198" spans="1:14" x14ac:dyDescent="0.2">
      <c r="A8198" s="9"/>
      <c r="B8198" s="9"/>
      <c r="C8198" s="9"/>
      <c r="D8198" s="9"/>
      <c r="E8198" s="9"/>
      <c r="F8198" s="9"/>
      <c r="G8198" s="9"/>
      <c r="H8198" s="9"/>
      <c r="I8198" s="9"/>
      <c r="J8198" s="9"/>
      <c r="K8198" s="9"/>
      <c r="L8198" s="9"/>
      <c r="M8198" s="9"/>
      <c r="N8198" s="9"/>
    </row>
    <row r="8199" spans="1:14" x14ac:dyDescent="0.2">
      <c r="A8199" s="9"/>
      <c r="B8199" s="9"/>
      <c r="C8199" s="9"/>
      <c r="D8199" s="9"/>
      <c r="E8199" s="9"/>
      <c r="F8199" s="9"/>
      <c r="G8199" s="9"/>
      <c r="H8199" s="9"/>
      <c r="I8199" s="9"/>
      <c r="J8199" s="9"/>
      <c r="K8199" s="9"/>
      <c r="L8199" s="9"/>
      <c r="M8199" s="9"/>
      <c r="N8199" s="9"/>
    </row>
    <row r="8200" spans="1:14" x14ac:dyDescent="0.2">
      <c r="A8200" s="9"/>
      <c r="B8200" s="9"/>
      <c r="C8200" s="9"/>
      <c r="D8200" s="9"/>
      <c r="E8200" s="9"/>
      <c r="F8200" s="9"/>
      <c r="G8200" s="9"/>
      <c r="H8200" s="9"/>
      <c r="I8200" s="9"/>
      <c r="J8200" s="9"/>
      <c r="K8200" s="9"/>
      <c r="L8200" s="9"/>
      <c r="M8200" s="9"/>
      <c r="N8200" s="9"/>
    </row>
    <row r="8201" spans="1:14" x14ac:dyDescent="0.2">
      <c r="A8201" s="9"/>
      <c r="B8201" s="9"/>
      <c r="C8201" s="9"/>
      <c r="D8201" s="9"/>
      <c r="E8201" s="9"/>
      <c r="F8201" s="9"/>
      <c r="G8201" s="9"/>
      <c r="H8201" s="9"/>
      <c r="I8201" s="9"/>
      <c r="J8201" s="9"/>
      <c r="K8201" s="9"/>
      <c r="L8201" s="9"/>
      <c r="M8201" s="9"/>
      <c r="N8201" s="9"/>
    </row>
    <row r="8202" spans="1:14" x14ac:dyDescent="0.2">
      <c r="A8202" s="9"/>
      <c r="B8202" s="9"/>
      <c r="C8202" s="9"/>
      <c r="D8202" s="9"/>
      <c r="E8202" s="9"/>
      <c r="F8202" s="9"/>
      <c r="G8202" s="9"/>
      <c r="H8202" s="9"/>
      <c r="I8202" s="9"/>
      <c r="J8202" s="9"/>
      <c r="K8202" s="9"/>
      <c r="L8202" s="9"/>
      <c r="M8202" s="9"/>
      <c r="N8202" s="9"/>
    </row>
    <row r="8203" spans="1:14" x14ac:dyDescent="0.2">
      <c r="A8203" s="9"/>
      <c r="B8203" s="9"/>
      <c r="C8203" s="9"/>
      <c r="D8203" s="9"/>
      <c r="E8203" s="9"/>
      <c r="F8203" s="9"/>
      <c r="G8203" s="9"/>
      <c r="H8203" s="9"/>
      <c r="I8203" s="9"/>
      <c r="J8203" s="9"/>
      <c r="K8203" s="9"/>
      <c r="L8203" s="9"/>
      <c r="M8203" s="9"/>
      <c r="N8203" s="9"/>
    </row>
    <row r="8204" spans="1:14" x14ac:dyDescent="0.2">
      <c r="A8204" s="9"/>
      <c r="B8204" s="9"/>
      <c r="C8204" s="9"/>
      <c r="D8204" s="9"/>
      <c r="E8204" s="9"/>
      <c r="F8204" s="9"/>
      <c r="G8204" s="9"/>
      <c r="H8204" s="9"/>
      <c r="I8204" s="9"/>
      <c r="J8204" s="9"/>
      <c r="K8204" s="9"/>
      <c r="L8204" s="9"/>
      <c r="M8204" s="9"/>
      <c r="N8204" s="9"/>
    </row>
    <row r="8205" spans="1:14" x14ac:dyDescent="0.2">
      <c r="A8205" s="9"/>
      <c r="B8205" s="9"/>
      <c r="C8205" s="9"/>
      <c r="D8205" s="9"/>
      <c r="E8205" s="9"/>
      <c r="F8205" s="9"/>
      <c r="G8205" s="9"/>
      <c r="H8205" s="9"/>
      <c r="I8205" s="9"/>
      <c r="J8205" s="9"/>
      <c r="K8205" s="9"/>
      <c r="L8205" s="9"/>
      <c r="M8205" s="9"/>
      <c r="N8205" s="9"/>
    </row>
    <row r="8206" spans="1:14" x14ac:dyDescent="0.2">
      <c r="A8206" s="9"/>
      <c r="B8206" s="9"/>
      <c r="C8206" s="9"/>
      <c r="D8206" s="9"/>
      <c r="E8206" s="9"/>
      <c r="F8206" s="9"/>
      <c r="G8206" s="9"/>
      <c r="H8206" s="9"/>
      <c r="I8206" s="9"/>
      <c r="J8206" s="9"/>
      <c r="K8206" s="9"/>
      <c r="L8206" s="9"/>
      <c r="M8206" s="9"/>
      <c r="N8206" s="9"/>
    </row>
    <row r="8207" spans="1:14" x14ac:dyDescent="0.2">
      <c r="A8207" s="9"/>
      <c r="B8207" s="9"/>
      <c r="C8207" s="9"/>
      <c r="D8207" s="9"/>
      <c r="E8207" s="9"/>
      <c r="F8207" s="9"/>
      <c r="G8207" s="9"/>
      <c r="H8207" s="9"/>
      <c r="I8207" s="9"/>
      <c r="J8207" s="9"/>
      <c r="K8207" s="9"/>
      <c r="L8207" s="9"/>
      <c r="M8207" s="9"/>
      <c r="N8207" s="9"/>
    </row>
    <row r="8208" spans="1:14" x14ac:dyDescent="0.2">
      <c r="A8208" s="9"/>
      <c r="B8208" s="9"/>
      <c r="C8208" s="9"/>
      <c r="D8208" s="9"/>
      <c r="E8208" s="9"/>
      <c r="F8208" s="9"/>
      <c r="G8208" s="9"/>
      <c r="H8208" s="9"/>
      <c r="I8208" s="9"/>
      <c r="J8208" s="9"/>
      <c r="K8208" s="9"/>
      <c r="L8208" s="9"/>
      <c r="M8208" s="9"/>
      <c r="N8208" s="9"/>
    </row>
    <row r="8209" spans="1:14" x14ac:dyDescent="0.2">
      <c r="A8209" s="9"/>
      <c r="B8209" s="9"/>
      <c r="C8209" s="9"/>
      <c r="D8209" s="9"/>
      <c r="E8209" s="9"/>
      <c r="F8209" s="9"/>
      <c r="G8209" s="9"/>
      <c r="H8209" s="9"/>
      <c r="I8209" s="9"/>
      <c r="J8209" s="9"/>
      <c r="K8209" s="9"/>
      <c r="L8209" s="9"/>
      <c r="M8209" s="9"/>
      <c r="N8209" s="9"/>
    </row>
    <row r="8210" spans="1:14" x14ac:dyDescent="0.2">
      <c r="A8210" s="9"/>
      <c r="B8210" s="9"/>
      <c r="C8210" s="9"/>
      <c r="D8210" s="9"/>
      <c r="E8210" s="9"/>
      <c r="F8210" s="9"/>
      <c r="G8210" s="9"/>
      <c r="H8210" s="9"/>
      <c r="I8210" s="9"/>
      <c r="J8210" s="9"/>
      <c r="K8210" s="9"/>
      <c r="L8210" s="9"/>
      <c r="M8210" s="9"/>
      <c r="N8210" s="9"/>
    </row>
    <row r="8211" spans="1:14" x14ac:dyDescent="0.2">
      <c r="A8211" s="9"/>
      <c r="B8211" s="9"/>
      <c r="C8211" s="9"/>
      <c r="D8211" s="9"/>
      <c r="E8211" s="9"/>
      <c r="F8211" s="9"/>
      <c r="G8211" s="9"/>
      <c r="H8211" s="9"/>
      <c r="I8211" s="9"/>
      <c r="J8211" s="9"/>
      <c r="K8211" s="9"/>
      <c r="L8211" s="9"/>
      <c r="M8211" s="9"/>
      <c r="N8211" s="9"/>
    </row>
    <row r="8212" spans="1:14" x14ac:dyDescent="0.2">
      <c r="A8212" s="9"/>
      <c r="B8212" s="9"/>
      <c r="C8212" s="9"/>
      <c r="D8212" s="9"/>
      <c r="E8212" s="9"/>
      <c r="F8212" s="9"/>
      <c r="G8212" s="9"/>
      <c r="H8212" s="9"/>
      <c r="I8212" s="9"/>
      <c r="J8212" s="9"/>
      <c r="K8212" s="9"/>
      <c r="L8212" s="9"/>
      <c r="M8212" s="9"/>
      <c r="N8212" s="9"/>
    </row>
    <row r="8213" spans="1:14" x14ac:dyDescent="0.2">
      <c r="A8213" s="9"/>
      <c r="B8213" s="9"/>
      <c r="C8213" s="9"/>
      <c r="D8213" s="9"/>
      <c r="E8213" s="9"/>
      <c r="F8213" s="9"/>
      <c r="G8213" s="9"/>
      <c r="H8213" s="9"/>
      <c r="I8213" s="9"/>
      <c r="J8213" s="9"/>
      <c r="K8213" s="9"/>
      <c r="L8213" s="9"/>
      <c r="M8213" s="9"/>
      <c r="N8213" s="9"/>
    </row>
    <row r="8214" spans="1:14" x14ac:dyDescent="0.2">
      <c r="A8214" s="9"/>
      <c r="B8214" s="9"/>
      <c r="C8214" s="9"/>
      <c r="D8214" s="9"/>
      <c r="E8214" s="9"/>
      <c r="F8214" s="9"/>
      <c r="G8214" s="9"/>
      <c r="H8214" s="9"/>
      <c r="I8214" s="9"/>
      <c r="J8214" s="9"/>
      <c r="K8214" s="9"/>
      <c r="L8214" s="9"/>
      <c r="M8214" s="9"/>
      <c r="N8214" s="9"/>
    </row>
    <row r="8215" spans="1:14" x14ac:dyDescent="0.2">
      <c r="A8215" s="9"/>
      <c r="B8215" s="9"/>
      <c r="C8215" s="9"/>
      <c r="D8215" s="9"/>
      <c r="E8215" s="9"/>
      <c r="F8215" s="9"/>
      <c r="G8215" s="9"/>
      <c r="H8215" s="9"/>
      <c r="I8215" s="9"/>
      <c r="J8215" s="9"/>
      <c r="K8215" s="9"/>
      <c r="L8215" s="9"/>
      <c r="M8215" s="9"/>
      <c r="N8215" s="9"/>
    </row>
    <row r="8216" spans="1:14" x14ac:dyDescent="0.2">
      <c r="A8216" s="9"/>
      <c r="B8216" s="9"/>
      <c r="C8216" s="9"/>
      <c r="D8216" s="9"/>
      <c r="E8216" s="9"/>
      <c r="F8216" s="9"/>
      <c r="G8216" s="9"/>
      <c r="H8216" s="9"/>
      <c r="I8216" s="9"/>
      <c r="J8216" s="9"/>
      <c r="K8216" s="9"/>
      <c r="L8216" s="9"/>
      <c r="M8216" s="9"/>
      <c r="N8216" s="9"/>
    </row>
    <row r="8217" spans="1:14" x14ac:dyDescent="0.2">
      <c r="A8217" s="9"/>
      <c r="B8217" s="9"/>
      <c r="C8217" s="9"/>
      <c r="D8217" s="9"/>
      <c r="E8217" s="9"/>
      <c r="F8217" s="9"/>
      <c r="G8217" s="9"/>
      <c r="H8217" s="9"/>
      <c r="I8217" s="9"/>
      <c r="J8217" s="9"/>
      <c r="K8217" s="9"/>
      <c r="L8217" s="9"/>
      <c r="M8217" s="9"/>
      <c r="N8217" s="9"/>
    </row>
    <row r="8218" spans="1:14" x14ac:dyDescent="0.2">
      <c r="A8218" s="9"/>
      <c r="B8218" s="9"/>
      <c r="C8218" s="9"/>
      <c r="D8218" s="9"/>
      <c r="E8218" s="9"/>
      <c r="F8218" s="9"/>
      <c r="G8218" s="9"/>
      <c r="H8218" s="9"/>
      <c r="I8218" s="9"/>
      <c r="J8218" s="9"/>
      <c r="K8218" s="9"/>
      <c r="L8218" s="9"/>
      <c r="M8218" s="9"/>
      <c r="N8218" s="9"/>
    </row>
    <row r="8219" spans="1:14" x14ac:dyDescent="0.2">
      <c r="A8219" s="9"/>
      <c r="B8219" s="9"/>
      <c r="C8219" s="9"/>
      <c r="D8219" s="9"/>
      <c r="E8219" s="9"/>
      <c r="F8219" s="9"/>
      <c r="G8219" s="9"/>
      <c r="H8219" s="9"/>
      <c r="I8219" s="9"/>
      <c r="J8219" s="9"/>
      <c r="K8219" s="9"/>
      <c r="L8219" s="9"/>
      <c r="M8219" s="9"/>
      <c r="N8219" s="9"/>
    </row>
    <row r="8220" spans="1:14" x14ac:dyDescent="0.2">
      <c r="A8220" s="9"/>
      <c r="B8220" s="9"/>
      <c r="C8220" s="9"/>
      <c r="D8220" s="9"/>
      <c r="E8220" s="9"/>
      <c r="F8220" s="9"/>
      <c r="G8220" s="9"/>
      <c r="H8220" s="9"/>
      <c r="I8220" s="9"/>
      <c r="J8220" s="9"/>
      <c r="K8220" s="9"/>
      <c r="L8220" s="9"/>
      <c r="M8220" s="9"/>
      <c r="N8220" s="9"/>
    </row>
    <row r="8221" spans="1:14" x14ac:dyDescent="0.2">
      <c r="A8221" s="9"/>
      <c r="B8221" s="9"/>
      <c r="C8221" s="9"/>
      <c r="D8221" s="9"/>
      <c r="E8221" s="9"/>
      <c r="F8221" s="9"/>
      <c r="G8221" s="9"/>
      <c r="H8221" s="9"/>
      <c r="I8221" s="9"/>
      <c r="J8221" s="9"/>
      <c r="K8221" s="9"/>
      <c r="L8221" s="9"/>
      <c r="M8221" s="9"/>
      <c r="N8221" s="9"/>
    </row>
    <row r="8222" spans="1:14" x14ac:dyDescent="0.2">
      <c r="A8222" s="9"/>
      <c r="B8222" s="9"/>
      <c r="C8222" s="9"/>
      <c r="D8222" s="9"/>
      <c r="E8222" s="9"/>
      <c r="F8222" s="9"/>
      <c r="G8222" s="9"/>
      <c r="H8222" s="9"/>
      <c r="I8222" s="9"/>
      <c r="J8222" s="9"/>
      <c r="K8222" s="9"/>
      <c r="L8222" s="9"/>
      <c r="M8222" s="9"/>
      <c r="N8222" s="9"/>
    </row>
    <row r="8223" spans="1:14" x14ac:dyDescent="0.2">
      <c r="A8223" s="9"/>
      <c r="B8223" s="9"/>
      <c r="C8223" s="9"/>
      <c r="D8223" s="9"/>
      <c r="E8223" s="9"/>
      <c r="F8223" s="9"/>
      <c r="G8223" s="9"/>
      <c r="H8223" s="9"/>
      <c r="I8223" s="9"/>
      <c r="J8223" s="9"/>
      <c r="K8223" s="9"/>
      <c r="L8223" s="9"/>
      <c r="M8223" s="9"/>
      <c r="N8223" s="9"/>
    </row>
    <row r="8224" spans="1:14" x14ac:dyDescent="0.2">
      <c r="A8224" s="9"/>
      <c r="B8224" s="9"/>
      <c r="C8224" s="9"/>
      <c r="D8224" s="9"/>
      <c r="E8224" s="9"/>
      <c r="F8224" s="9"/>
      <c r="G8224" s="9"/>
      <c r="H8224" s="9"/>
      <c r="I8224" s="9"/>
      <c r="J8224" s="9"/>
      <c r="K8224" s="9"/>
      <c r="L8224" s="9"/>
      <c r="M8224" s="9"/>
      <c r="N8224" s="9"/>
    </row>
    <row r="8225" spans="1:14" x14ac:dyDescent="0.2">
      <c r="A8225" s="9"/>
      <c r="B8225" s="9"/>
      <c r="C8225" s="9"/>
      <c r="D8225" s="9"/>
      <c r="E8225" s="9"/>
      <c r="F8225" s="9"/>
      <c r="G8225" s="9"/>
      <c r="H8225" s="9"/>
      <c r="I8225" s="9"/>
      <c r="J8225" s="9"/>
      <c r="K8225" s="9"/>
      <c r="L8225" s="9"/>
      <c r="M8225" s="9"/>
      <c r="N8225" s="9"/>
    </row>
    <row r="8226" spans="1:14" x14ac:dyDescent="0.2">
      <c r="A8226" s="9"/>
      <c r="B8226" s="9"/>
      <c r="C8226" s="9"/>
      <c r="D8226" s="9"/>
      <c r="E8226" s="9"/>
      <c r="F8226" s="9"/>
      <c r="G8226" s="9"/>
      <c r="H8226" s="9"/>
      <c r="I8226" s="9"/>
      <c r="J8226" s="9"/>
      <c r="K8226" s="9"/>
      <c r="L8226" s="9"/>
      <c r="M8226" s="9"/>
      <c r="N8226" s="9"/>
    </row>
    <row r="8227" spans="1:14" x14ac:dyDescent="0.2">
      <c r="A8227" s="9"/>
      <c r="B8227" s="9"/>
      <c r="C8227" s="9"/>
      <c r="D8227" s="9"/>
      <c r="E8227" s="9"/>
      <c r="F8227" s="9"/>
      <c r="G8227" s="9"/>
      <c r="H8227" s="9"/>
      <c r="I8227" s="9"/>
      <c r="J8227" s="9"/>
      <c r="K8227" s="9"/>
      <c r="L8227" s="9"/>
      <c r="M8227" s="9"/>
      <c r="N8227" s="9"/>
    </row>
    <row r="8228" spans="1:14" x14ac:dyDescent="0.2">
      <c r="A8228" s="9"/>
      <c r="B8228" s="9"/>
      <c r="C8228" s="9"/>
      <c r="D8228" s="9"/>
      <c r="E8228" s="9"/>
      <c r="F8228" s="9"/>
      <c r="G8228" s="9"/>
      <c r="H8228" s="9"/>
      <c r="I8228" s="9"/>
      <c r="J8228" s="9"/>
      <c r="K8228" s="9"/>
      <c r="L8228" s="9"/>
      <c r="M8228" s="9"/>
      <c r="N8228" s="9"/>
    </row>
    <row r="8229" spans="1:14" x14ac:dyDescent="0.2">
      <c r="A8229" s="9"/>
      <c r="B8229" s="9"/>
      <c r="C8229" s="9"/>
      <c r="D8229" s="9"/>
      <c r="E8229" s="9"/>
      <c r="F8229" s="9"/>
      <c r="G8229" s="9"/>
      <c r="H8229" s="9"/>
      <c r="I8229" s="9"/>
      <c r="J8229" s="9"/>
      <c r="K8229" s="9"/>
      <c r="L8229" s="9"/>
      <c r="M8229" s="9"/>
      <c r="N8229" s="9"/>
    </row>
    <row r="8230" spans="1:14" x14ac:dyDescent="0.2">
      <c r="A8230" s="9"/>
      <c r="B8230" s="9"/>
      <c r="C8230" s="9"/>
      <c r="D8230" s="9"/>
      <c r="E8230" s="9"/>
      <c r="F8230" s="9"/>
      <c r="G8230" s="9"/>
      <c r="H8230" s="9"/>
      <c r="I8230" s="9"/>
      <c r="J8230" s="9"/>
      <c r="K8230" s="9"/>
      <c r="L8230" s="9"/>
      <c r="M8230" s="9"/>
      <c r="N8230" s="9"/>
    </row>
    <row r="8231" spans="1:14" x14ac:dyDescent="0.2">
      <c r="A8231" s="9"/>
      <c r="B8231" s="9"/>
      <c r="C8231" s="9"/>
      <c r="D8231" s="9"/>
      <c r="E8231" s="9"/>
      <c r="F8231" s="9"/>
      <c r="G8231" s="9"/>
      <c r="H8231" s="9"/>
      <c r="I8231" s="9"/>
      <c r="J8231" s="9"/>
      <c r="K8231" s="9"/>
      <c r="L8231" s="9"/>
      <c r="M8231" s="9"/>
      <c r="N8231" s="9"/>
    </row>
    <row r="8232" spans="1:14" x14ac:dyDescent="0.2">
      <c r="A8232" s="9"/>
      <c r="B8232" s="9"/>
      <c r="C8232" s="9"/>
      <c r="D8232" s="9"/>
      <c r="E8232" s="9"/>
      <c r="F8232" s="9"/>
      <c r="G8232" s="9"/>
      <c r="H8232" s="9"/>
      <c r="I8232" s="9"/>
      <c r="J8232" s="9"/>
      <c r="K8232" s="9"/>
      <c r="L8232" s="9"/>
      <c r="M8232" s="9"/>
      <c r="N8232" s="9"/>
    </row>
    <row r="8233" spans="1:14" x14ac:dyDescent="0.2">
      <c r="A8233" s="9"/>
      <c r="B8233" s="9"/>
      <c r="C8233" s="9"/>
      <c r="D8233" s="9"/>
      <c r="E8233" s="9"/>
      <c r="F8233" s="9"/>
      <c r="G8233" s="9"/>
      <c r="H8233" s="9"/>
      <c r="I8233" s="9"/>
      <c r="J8233" s="9"/>
      <c r="K8233" s="9"/>
      <c r="L8233" s="9"/>
      <c r="M8233" s="9"/>
      <c r="N8233" s="9"/>
    </row>
    <row r="8234" spans="1:14" x14ac:dyDescent="0.2">
      <c r="A8234" s="9"/>
      <c r="B8234" s="9"/>
      <c r="C8234" s="9"/>
      <c r="D8234" s="9"/>
      <c r="E8234" s="9"/>
      <c r="F8234" s="9"/>
      <c r="G8234" s="9"/>
      <c r="H8234" s="9"/>
      <c r="I8234" s="9"/>
      <c r="J8234" s="9"/>
      <c r="K8234" s="9"/>
      <c r="L8234" s="9"/>
      <c r="M8234" s="9"/>
      <c r="N8234" s="9"/>
    </row>
    <row r="8235" spans="1:14" x14ac:dyDescent="0.2">
      <c r="A8235" s="9"/>
      <c r="B8235" s="9"/>
      <c r="C8235" s="9"/>
      <c r="D8235" s="9"/>
      <c r="E8235" s="9"/>
      <c r="F8235" s="9"/>
      <c r="G8235" s="9"/>
      <c r="H8235" s="9"/>
      <c r="I8235" s="9"/>
      <c r="J8235" s="9"/>
      <c r="K8235" s="9"/>
      <c r="L8235" s="9"/>
      <c r="M8235" s="9"/>
      <c r="N8235" s="9"/>
    </row>
    <row r="8236" spans="1:14" x14ac:dyDescent="0.2">
      <c r="A8236" s="9"/>
      <c r="B8236" s="9"/>
      <c r="C8236" s="9"/>
      <c r="D8236" s="9"/>
      <c r="E8236" s="9"/>
      <c r="F8236" s="9"/>
      <c r="G8236" s="9"/>
      <c r="H8236" s="9"/>
      <c r="I8236" s="9"/>
      <c r="J8236" s="9"/>
      <c r="K8236" s="9"/>
      <c r="L8236" s="9"/>
      <c r="M8236" s="9"/>
      <c r="N8236" s="9"/>
    </row>
    <row r="8237" spans="1:14" x14ac:dyDescent="0.2">
      <c r="A8237" s="9"/>
      <c r="B8237" s="9"/>
      <c r="C8237" s="9"/>
      <c r="D8237" s="9"/>
      <c r="E8237" s="9"/>
      <c r="F8237" s="9"/>
      <c r="G8237" s="9"/>
      <c r="H8237" s="9"/>
      <c r="I8237" s="9"/>
      <c r="J8237" s="9"/>
      <c r="K8237" s="9"/>
      <c r="L8237" s="9"/>
      <c r="M8237" s="9"/>
      <c r="N8237" s="9"/>
    </row>
    <row r="8238" spans="1:14" x14ac:dyDescent="0.2">
      <c r="A8238" s="9"/>
      <c r="B8238" s="9"/>
      <c r="C8238" s="9"/>
      <c r="D8238" s="9"/>
      <c r="E8238" s="9"/>
      <c r="F8238" s="9"/>
      <c r="G8238" s="9"/>
      <c r="H8238" s="9"/>
      <c r="I8238" s="9"/>
      <c r="J8238" s="9"/>
      <c r="K8238" s="9"/>
      <c r="L8238" s="9"/>
      <c r="M8238" s="9"/>
      <c r="N8238" s="9"/>
    </row>
    <row r="8239" spans="1:14" x14ac:dyDescent="0.2">
      <c r="A8239" s="9"/>
      <c r="B8239" s="9"/>
      <c r="C8239" s="9"/>
      <c r="D8239" s="9"/>
      <c r="E8239" s="9"/>
      <c r="F8239" s="9"/>
      <c r="G8239" s="9"/>
      <c r="H8239" s="9"/>
      <c r="I8239" s="9"/>
      <c r="J8239" s="9"/>
      <c r="K8239" s="9"/>
      <c r="L8239" s="9"/>
      <c r="M8239" s="9"/>
      <c r="N8239" s="9"/>
    </row>
    <row r="8240" spans="1:14" x14ac:dyDescent="0.2">
      <c r="A8240" s="9"/>
      <c r="B8240" s="9"/>
      <c r="C8240" s="9"/>
      <c r="D8240" s="9"/>
      <c r="E8240" s="9"/>
      <c r="F8240" s="9"/>
      <c r="G8240" s="9"/>
      <c r="H8240" s="9"/>
      <c r="I8240" s="9"/>
      <c r="J8240" s="9"/>
      <c r="K8240" s="9"/>
      <c r="L8240" s="9"/>
      <c r="M8240" s="9"/>
      <c r="N8240" s="9"/>
    </row>
    <row r="8241" spans="1:14" x14ac:dyDescent="0.2">
      <c r="A8241" s="9"/>
      <c r="B8241" s="9"/>
      <c r="C8241" s="9"/>
      <c r="D8241" s="9"/>
      <c r="E8241" s="9"/>
      <c r="F8241" s="9"/>
      <c r="G8241" s="9"/>
      <c r="H8241" s="9"/>
      <c r="I8241" s="9"/>
      <c r="J8241" s="9"/>
      <c r="K8241" s="9"/>
      <c r="L8241" s="9"/>
      <c r="M8241" s="9"/>
      <c r="N8241" s="9"/>
    </row>
    <row r="8242" spans="1:14" x14ac:dyDescent="0.2">
      <c r="A8242" s="9"/>
      <c r="B8242" s="9"/>
      <c r="C8242" s="9"/>
      <c r="D8242" s="9"/>
      <c r="E8242" s="9"/>
      <c r="F8242" s="9"/>
      <c r="G8242" s="9"/>
      <c r="H8242" s="9"/>
      <c r="I8242" s="9"/>
      <c r="J8242" s="9"/>
      <c r="K8242" s="9"/>
      <c r="L8242" s="9"/>
      <c r="M8242" s="9"/>
      <c r="N8242" s="9"/>
    </row>
    <row r="8243" spans="1:14" x14ac:dyDescent="0.2">
      <c r="A8243" s="9"/>
      <c r="B8243" s="9"/>
      <c r="C8243" s="9"/>
      <c r="D8243" s="9"/>
      <c r="E8243" s="9"/>
      <c r="F8243" s="9"/>
      <c r="G8243" s="9"/>
      <c r="H8243" s="9"/>
      <c r="I8243" s="9"/>
      <c r="J8243" s="9"/>
      <c r="K8243" s="9"/>
      <c r="L8243" s="9"/>
      <c r="M8243" s="9"/>
      <c r="N8243" s="9"/>
    </row>
    <row r="8244" spans="1:14" x14ac:dyDescent="0.2">
      <c r="A8244" s="9"/>
      <c r="B8244" s="9"/>
      <c r="C8244" s="9"/>
      <c r="D8244" s="9"/>
      <c r="E8244" s="9"/>
      <c r="F8244" s="9"/>
      <c r="G8244" s="9"/>
      <c r="H8244" s="9"/>
      <c r="I8244" s="9"/>
      <c r="J8244" s="9"/>
      <c r="K8244" s="9"/>
      <c r="L8244" s="9"/>
      <c r="M8244" s="9"/>
      <c r="N8244" s="9"/>
    </row>
    <row r="8245" spans="1:14" x14ac:dyDescent="0.2">
      <c r="A8245" s="9"/>
      <c r="B8245" s="9"/>
      <c r="C8245" s="9"/>
      <c r="D8245" s="9"/>
      <c r="E8245" s="9"/>
      <c r="F8245" s="9"/>
      <c r="G8245" s="9"/>
      <c r="H8245" s="9"/>
      <c r="I8245" s="9"/>
      <c r="J8245" s="9"/>
      <c r="K8245" s="9"/>
      <c r="L8245" s="9"/>
      <c r="M8245" s="9"/>
      <c r="N8245" s="9"/>
    </row>
    <row r="8246" spans="1:14" x14ac:dyDescent="0.2">
      <c r="A8246" s="9"/>
      <c r="B8246" s="9"/>
      <c r="C8246" s="9"/>
      <c r="D8246" s="9"/>
      <c r="E8246" s="9"/>
      <c r="F8246" s="9"/>
      <c r="G8246" s="9"/>
      <c r="H8246" s="9"/>
      <c r="I8246" s="9"/>
      <c r="J8246" s="9"/>
      <c r="K8246" s="9"/>
      <c r="L8246" s="9"/>
      <c r="M8246" s="9"/>
      <c r="N8246" s="9"/>
    </row>
    <row r="8247" spans="1:14" x14ac:dyDescent="0.2">
      <c r="A8247" s="9"/>
      <c r="B8247" s="9"/>
      <c r="C8247" s="9"/>
      <c r="D8247" s="9"/>
      <c r="E8247" s="9"/>
      <c r="F8247" s="9"/>
      <c r="G8247" s="9"/>
      <c r="H8247" s="9"/>
      <c r="I8247" s="9"/>
      <c r="J8247" s="9"/>
      <c r="K8247" s="9"/>
      <c r="L8247" s="9"/>
      <c r="M8247" s="9"/>
      <c r="N8247" s="9"/>
    </row>
    <row r="8248" spans="1:14" x14ac:dyDescent="0.2">
      <c r="A8248" s="9"/>
      <c r="B8248" s="9"/>
      <c r="C8248" s="9"/>
      <c r="D8248" s="9"/>
      <c r="E8248" s="9"/>
      <c r="F8248" s="9"/>
      <c r="G8248" s="9"/>
      <c r="H8248" s="9"/>
      <c r="I8248" s="9"/>
      <c r="J8248" s="9"/>
      <c r="K8248" s="9"/>
      <c r="L8248" s="9"/>
      <c r="M8248" s="9"/>
      <c r="N8248" s="9"/>
    </row>
    <row r="8249" spans="1:14" x14ac:dyDescent="0.2">
      <c r="A8249" s="9"/>
      <c r="B8249" s="9"/>
      <c r="C8249" s="9"/>
      <c r="D8249" s="9"/>
      <c r="E8249" s="9"/>
      <c r="F8249" s="9"/>
      <c r="G8249" s="9"/>
      <c r="H8249" s="9"/>
      <c r="I8249" s="9"/>
      <c r="J8249" s="9"/>
      <c r="K8249" s="9"/>
      <c r="L8249" s="9"/>
      <c r="M8249" s="9"/>
      <c r="N8249" s="9"/>
    </row>
    <row r="8250" spans="1:14" x14ac:dyDescent="0.2">
      <c r="A8250" s="9"/>
      <c r="B8250" s="9"/>
      <c r="C8250" s="9"/>
      <c r="D8250" s="9"/>
      <c r="E8250" s="9"/>
      <c r="F8250" s="9"/>
      <c r="G8250" s="9"/>
      <c r="H8250" s="9"/>
      <c r="I8250" s="9"/>
      <c r="J8250" s="9"/>
      <c r="K8250" s="9"/>
      <c r="L8250" s="9"/>
      <c r="M8250" s="9"/>
      <c r="N8250" s="9"/>
    </row>
    <row r="8251" spans="1:14" x14ac:dyDescent="0.2">
      <c r="A8251" s="9"/>
      <c r="B8251" s="9"/>
      <c r="C8251" s="9"/>
      <c r="D8251" s="9"/>
      <c r="E8251" s="9"/>
      <c r="F8251" s="9"/>
      <c r="G8251" s="9"/>
      <c r="H8251" s="9"/>
      <c r="I8251" s="9"/>
      <c r="J8251" s="9"/>
      <c r="K8251" s="9"/>
      <c r="L8251" s="9"/>
      <c r="M8251" s="9"/>
      <c r="N8251" s="9"/>
    </row>
    <row r="8252" spans="1:14" x14ac:dyDescent="0.2">
      <c r="A8252" s="9"/>
      <c r="B8252" s="9"/>
      <c r="C8252" s="9"/>
      <c r="D8252" s="9"/>
      <c r="E8252" s="9"/>
      <c r="F8252" s="9"/>
      <c r="G8252" s="9"/>
      <c r="H8252" s="9"/>
      <c r="I8252" s="9"/>
      <c r="J8252" s="9"/>
      <c r="K8252" s="9"/>
      <c r="L8252" s="9"/>
      <c r="M8252" s="9"/>
      <c r="N8252" s="9"/>
    </row>
    <row r="8253" spans="1:14" x14ac:dyDescent="0.2">
      <c r="A8253" s="9"/>
      <c r="B8253" s="9"/>
      <c r="C8253" s="9"/>
      <c r="D8253" s="9"/>
      <c r="E8253" s="9"/>
      <c r="F8253" s="9"/>
      <c r="G8253" s="9"/>
      <c r="H8253" s="9"/>
      <c r="I8253" s="9"/>
      <c r="J8253" s="9"/>
      <c r="K8253" s="9"/>
      <c r="L8253" s="9"/>
      <c r="M8253" s="9"/>
      <c r="N8253" s="9"/>
    </row>
    <row r="8254" spans="1:14" x14ac:dyDescent="0.2">
      <c r="A8254" s="9"/>
      <c r="B8254" s="9"/>
      <c r="C8254" s="9"/>
      <c r="D8254" s="9"/>
      <c r="E8254" s="9"/>
      <c r="F8254" s="9"/>
      <c r="G8254" s="9"/>
      <c r="H8254" s="9"/>
      <c r="I8254" s="9"/>
      <c r="J8254" s="9"/>
      <c r="K8254" s="9"/>
      <c r="L8254" s="9"/>
      <c r="M8254" s="9"/>
      <c r="N8254" s="9"/>
    </row>
    <row r="8255" spans="1:14" x14ac:dyDescent="0.2">
      <c r="A8255" s="9"/>
      <c r="B8255" s="9"/>
      <c r="C8255" s="9"/>
      <c r="D8255" s="9"/>
      <c r="E8255" s="9"/>
      <c r="F8255" s="9"/>
      <c r="G8255" s="9"/>
      <c r="H8255" s="9"/>
      <c r="I8255" s="9"/>
      <c r="J8255" s="9"/>
      <c r="K8255" s="9"/>
      <c r="L8255" s="9"/>
      <c r="M8255" s="9"/>
      <c r="N8255" s="9"/>
    </row>
    <row r="8256" spans="1:14" x14ac:dyDescent="0.2">
      <c r="A8256" s="9"/>
      <c r="B8256" s="9"/>
      <c r="C8256" s="9"/>
      <c r="D8256" s="9"/>
      <c r="E8256" s="9"/>
      <c r="F8256" s="9"/>
      <c r="G8256" s="9"/>
      <c r="H8256" s="9"/>
      <c r="I8256" s="9"/>
      <c r="J8256" s="9"/>
      <c r="K8256" s="9"/>
      <c r="L8256" s="9"/>
      <c r="M8256" s="9"/>
      <c r="N8256" s="9"/>
    </row>
    <row r="8257" spans="1:14" x14ac:dyDescent="0.2">
      <c r="A8257" s="9"/>
      <c r="B8257" s="9"/>
      <c r="C8257" s="9"/>
      <c r="D8257" s="9"/>
      <c r="E8257" s="9"/>
      <c r="F8257" s="9"/>
      <c r="G8257" s="9"/>
      <c r="H8257" s="9"/>
      <c r="I8257" s="9"/>
      <c r="J8257" s="9"/>
      <c r="K8257" s="9"/>
      <c r="L8257" s="9"/>
      <c r="M8257" s="9"/>
      <c r="N8257" s="9"/>
    </row>
    <row r="8258" spans="1:14" x14ac:dyDescent="0.2">
      <c r="A8258" s="9"/>
      <c r="B8258" s="9"/>
      <c r="C8258" s="9"/>
      <c r="D8258" s="9"/>
      <c r="E8258" s="9"/>
      <c r="F8258" s="9"/>
      <c r="G8258" s="9"/>
      <c r="H8258" s="9"/>
      <c r="I8258" s="9"/>
      <c r="J8258" s="9"/>
      <c r="K8258" s="9"/>
      <c r="L8258" s="9"/>
      <c r="M8258" s="9"/>
      <c r="N8258" s="9"/>
    </row>
    <row r="8259" spans="1:14" x14ac:dyDescent="0.2">
      <c r="A8259" s="9"/>
      <c r="B8259" s="9"/>
      <c r="C8259" s="9"/>
      <c r="D8259" s="9"/>
      <c r="E8259" s="9"/>
      <c r="F8259" s="9"/>
      <c r="G8259" s="9"/>
      <c r="H8259" s="9"/>
      <c r="I8259" s="9"/>
      <c r="J8259" s="9"/>
      <c r="K8259" s="9"/>
      <c r="L8259" s="9"/>
      <c r="M8259" s="9"/>
      <c r="N8259" s="9"/>
    </row>
    <row r="8260" spans="1:14" x14ac:dyDescent="0.2">
      <c r="A8260" s="9"/>
      <c r="B8260" s="9"/>
      <c r="C8260" s="9"/>
      <c r="D8260" s="9"/>
      <c r="E8260" s="9"/>
      <c r="F8260" s="9"/>
      <c r="G8260" s="9"/>
      <c r="H8260" s="9"/>
      <c r="I8260" s="9"/>
      <c r="J8260" s="9"/>
      <c r="K8260" s="9"/>
      <c r="L8260" s="9"/>
      <c r="M8260" s="9"/>
      <c r="N8260" s="9"/>
    </row>
    <row r="8261" spans="1:14" x14ac:dyDescent="0.2">
      <c r="A8261" s="9"/>
      <c r="B8261" s="9"/>
      <c r="C8261" s="9"/>
      <c r="D8261" s="9"/>
      <c r="E8261" s="9"/>
      <c r="F8261" s="9"/>
      <c r="G8261" s="9"/>
      <c r="H8261" s="9"/>
      <c r="I8261" s="9"/>
      <c r="J8261" s="9"/>
      <c r="K8261" s="9"/>
      <c r="L8261" s="9"/>
      <c r="M8261" s="9"/>
      <c r="N8261" s="9"/>
    </row>
    <row r="8262" spans="1:14" x14ac:dyDescent="0.2">
      <c r="A8262" s="9"/>
      <c r="B8262" s="9"/>
      <c r="C8262" s="9"/>
      <c r="D8262" s="9"/>
      <c r="E8262" s="9"/>
      <c r="F8262" s="9"/>
      <c r="G8262" s="9"/>
      <c r="H8262" s="9"/>
      <c r="I8262" s="9"/>
      <c r="J8262" s="9"/>
      <c r="K8262" s="9"/>
      <c r="L8262" s="9"/>
      <c r="M8262" s="9"/>
      <c r="N8262" s="9"/>
    </row>
    <row r="8263" spans="1:14" x14ac:dyDescent="0.2">
      <c r="A8263" s="9"/>
      <c r="B8263" s="9"/>
      <c r="C8263" s="9"/>
      <c r="D8263" s="9"/>
      <c r="E8263" s="9"/>
      <c r="F8263" s="9"/>
      <c r="G8263" s="9"/>
      <c r="H8263" s="9"/>
      <c r="I8263" s="9"/>
      <c r="J8263" s="9"/>
      <c r="K8263" s="9"/>
      <c r="L8263" s="9"/>
      <c r="M8263" s="9"/>
      <c r="N8263" s="9"/>
    </row>
    <row r="8264" spans="1:14" x14ac:dyDescent="0.2">
      <c r="A8264" s="9"/>
      <c r="B8264" s="9"/>
      <c r="C8264" s="9"/>
      <c r="D8264" s="9"/>
      <c r="E8264" s="9"/>
      <c r="F8264" s="9"/>
      <c r="G8264" s="9"/>
      <c r="H8264" s="9"/>
      <c r="I8264" s="9"/>
      <c r="J8264" s="9"/>
      <c r="K8264" s="9"/>
      <c r="L8264" s="9"/>
      <c r="M8264" s="9"/>
      <c r="N8264" s="9"/>
    </row>
    <row r="8265" spans="1:14" x14ac:dyDescent="0.2">
      <c r="A8265" s="9"/>
      <c r="B8265" s="9"/>
      <c r="C8265" s="9"/>
      <c r="D8265" s="9"/>
      <c r="E8265" s="9"/>
      <c r="F8265" s="9"/>
      <c r="G8265" s="9"/>
      <c r="H8265" s="9"/>
      <c r="I8265" s="9"/>
      <c r="J8265" s="9"/>
      <c r="K8265" s="9"/>
      <c r="L8265" s="9"/>
      <c r="M8265" s="9"/>
      <c r="N8265" s="9"/>
    </row>
    <row r="8266" spans="1:14" x14ac:dyDescent="0.2">
      <c r="A8266" s="9"/>
      <c r="B8266" s="9"/>
      <c r="C8266" s="9"/>
      <c r="D8266" s="9"/>
      <c r="E8266" s="9"/>
      <c r="F8266" s="9"/>
      <c r="G8266" s="9"/>
      <c r="H8266" s="9"/>
      <c r="I8266" s="9"/>
      <c r="J8266" s="9"/>
      <c r="K8266" s="9"/>
      <c r="L8266" s="9"/>
      <c r="M8266" s="9"/>
      <c r="N8266" s="9"/>
    </row>
    <row r="8267" spans="1:14" x14ac:dyDescent="0.2">
      <c r="A8267" s="9"/>
      <c r="B8267" s="9"/>
      <c r="C8267" s="9"/>
      <c r="D8267" s="9"/>
      <c r="E8267" s="9"/>
      <c r="F8267" s="9"/>
      <c r="G8267" s="9"/>
      <c r="H8267" s="9"/>
      <c r="I8267" s="9"/>
      <c r="J8267" s="9"/>
      <c r="K8267" s="9"/>
      <c r="L8267" s="9"/>
      <c r="M8267" s="9"/>
      <c r="N8267" s="9"/>
    </row>
    <row r="8268" spans="1:14" x14ac:dyDescent="0.2">
      <c r="A8268" s="9"/>
      <c r="B8268" s="9"/>
      <c r="C8268" s="9"/>
      <c r="D8268" s="9"/>
      <c r="E8268" s="9"/>
      <c r="F8268" s="9"/>
      <c r="G8268" s="9"/>
      <c r="H8268" s="9"/>
      <c r="I8268" s="9"/>
      <c r="J8268" s="9"/>
      <c r="K8268" s="9"/>
      <c r="L8268" s="9"/>
      <c r="M8268" s="9"/>
      <c r="N8268" s="9"/>
    </row>
    <row r="8269" spans="1:14" x14ac:dyDescent="0.2">
      <c r="A8269" s="9"/>
      <c r="B8269" s="9"/>
      <c r="C8269" s="9"/>
      <c r="D8269" s="9"/>
      <c r="E8269" s="9"/>
      <c r="F8269" s="9"/>
      <c r="G8269" s="9"/>
      <c r="H8269" s="9"/>
      <c r="I8269" s="9"/>
      <c r="J8269" s="9"/>
      <c r="K8269" s="9"/>
      <c r="L8269" s="9"/>
      <c r="M8269" s="9"/>
      <c r="N8269" s="9"/>
    </row>
    <row r="8270" spans="1:14" x14ac:dyDescent="0.2">
      <c r="A8270" s="9"/>
      <c r="B8270" s="9"/>
      <c r="C8270" s="9"/>
      <c r="D8270" s="9"/>
      <c r="E8270" s="9"/>
      <c r="F8270" s="9"/>
      <c r="G8270" s="9"/>
      <c r="H8270" s="9"/>
      <c r="I8270" s="9"/>
      <c r="J8270" s="9"/>
      <c r="K8270" s="9"/>
      <c r="L8270" s="9"/>
      <c r="M8270" s="9"/>
      <c r="N8270" s="9"/>
    </row>
    <row r="8271" spans="1:14" x14ac:dyDescent="0.2">
      <c r="A8271" s="9"/>
      <c r="B8271" s="9"/>
      <c r="C8271" s="9"/>
      <c r="D8271" s="9"/>
      <c r="E8271" s="9"/>
      <c r="F8271" s="9"/>
      <c r="G8271" s="9"/>
      <c r="H8271" s="9"/>
      <c r="I8271" s="9"/>
      <c r="J8271" s="9"/>
      <c r="K8271" s="9"/>
      <c r="L8271" s="9"/>
      <c r="M8271" s="9"/>
      <c r="N8271" s="9"/>
    </row>
    <row r="8272" spans="1:14" x14ac:dyDescent="0.2">
      <c r="A8272" s="9"/>
      <c r="B8272" s="9"/>
      <c r="C8272" s="9"/>
      <c r="D8272" s="9"/>
      <c r="E8272" s="9"/>
      <c r="F8272" s="9"/>
      <c r="G8272" s="9"/>
      <c r="H8272" s="9"/>
      <c r="I8272" s="9"/>
      <c r="J8272" s="9"/>
      <c r="K8272" s="9"/>
      <c r="L8272" s="9"/>
      <c r="M8272" s="9"/>
      <c r="N8272" s="9"/>
    </row>
    <row r="8273" spans="1:14" x14ac:dyDescent="0.2">
      <c r="A8273" s="9"/>
      <c r="B8273" s="9"/>
      <c r="C8273" s="9"/>
      <c r="D8273" s="9"/>
      <c r="E8273" s="9"/>
      <c r="F8273" s="9"/>
      <c r="G8273" s="9"/>
      <c r="H8273" s="9"/>
      <c r="I8273" s="9"/>
      <c r="J8273" s="9"/>
      <c r="K8273" s="9"/>
      <c r="L8273" s="9"/>
      <c r="M8273" s="9"/>
      <c r="N8273" s="9"/>
    </row>
    <row r="8274" spans="1:14" x14ac:dyDescent="0.2">
      <c r="A8274" s="9"/>
      <c r="B8274" s="9"/>
      <c r="C8274" s="9"/>
      <c r="D8274" s="9"/>
      <c r="E8274" s="9"/>
      <c r="F8274" s="9"/>
      <c r="G8274" s="9"/>
      <c r="H8274" s="9"/>
      <c r="I8274" s="9"/>
      <c r="J8274" s="9"/>
      <c r="K8274" s="9"/>
      <c r="L8274" s="9"/>
      <c r="M8274" s="9"/>
      <c r="N8274" s="9"/>
    </row>
    <row r="8275" spans="1:14" x14ac:dyDescent="0.2">
      <c r="A8275" s="9"/>
      <c r="B8275" s="9"/>
      <c r="C8275" s="9"/>
      <c r="D8275" s="9"/>
      <c r="E8275" s="9"/>
      <c r="F8275" s="9"/>
      <c r="G8275" s="9"/>
      <c r="H8275" s="9"/>
      <c r="I8275" s="9"/>
      <c r="J8275" s="9"/>
      <c r="K8275" s="9"/>
      <c r="L8275" s="9"/>
      <c r="M8275" s="9"/>
      <c r="N8275" s="9"/>
    </row>
    <row r="8276" spans="1:14" x14ac:dyDescent="0.2">
      <c r="A8276" s="9"/>
      <c r="B8276" s="9"/>
      <c r="C8276" s="9"/>
      <c r="D8276" s="9"/>
      <c r="E8276" s="9"/>
      <c r="F8276" s="9"/>
      <c r="G8276" s="9"/>
      <c r="H8276" s="9"/>
      <c r="I8276" s="9"/>
      <c r="J8276" s="9"/>
      <c r="K8276" s="9"/>
      <c r="L8276" s="9"/>
      <c r="M8276" s="9"/>
      <c r="N8276" s="9"/>
    </row>
    <row r="8277" spans="1:14" x14ac:dyDescent="0.2">
      <c r="A8277" s="9"/>
      <c r="B8277" s="9"/>
      <c r="C8277" s="9"/>
      <c r="D8277" s="9"/>
      <c r="E8277" s="9"/>
      <c r="F8277" s="9"/>
      <c r="G8277" s="9"/>
      <c r="H8277" s="9"/>
      <c r="I8277" s="9"/>
      <c r="J8277" s="9"/>
      <c r="K8277" s="9"/>
      <c r="L8277" s="9"/>
      <c r="M8277" s="9"/>
      <c r="N8277" s="9"/>
    </row>
    <row r="8278" spans="1:14" x14ac:dyDescent="0.2">
      <c r="A8278" s="9"/>
      <c r="B8278" s="9"/>
      <c r="C8278" s="9"/>
      <c r="D8278" s="9"/>
      <c r="E8278" s="9"/>
      <c r="F8278" s="9"/>
      <c r="G8278" s="9"/>
      <c r="H8278" s="9"/>
      <c r="I8278" s="9"/>
      <c r="J8278" s="9"/>
      <c r="K8278" s="9"/>
      <c r="L8278" s="9"/>
      <c r="M8278" s="9"/>
      <c r="N8278" s="9"/>
    </row>
    <row r="8279" spans="1:14" x14ac:dyDescent="0.2">
      <c r="A8279" s="9"/>
      <c r="B8279" s="9"/>
      <c r="C8279" s="9"/>
      <c r="D8279" s="9"/>
      <c r="E8279" s="9"/>
      <c r="F8279" s="9"/>
      <c r="G8279" s="9"/>
      <c r="H8279" s="9"/>
      <c r="I8279" s="9"/>
      <c r="J8279" s="9"/>
      <c r="K8279" s="9"/>
      <c r="L8279" s="9"/>
      <c r="M8279" s="9"/>
      <c r="N8279" s="9"/>
    </row>
    <row r="8280" spans="1:14" x14ac:dyDescent="0.2">
      <c r="A8280" s="9"/>
      <c r="B8280" s="9"/>
      <c r="C8280" s="9"/>
      <c r="D8280" s="9"/>
      <c r="E8280" s="9"/>
      <c r="F8280" s="9"/>
      <c r="G8280" s="9"/>
      <c r="H8280" s="9"/>
      <c r="I8280" s="9"/>
      <c r="J8280" s="9"/>
      <c r="K8280" s="9"/>
      <c r="L8280" s="9"/>
      <c r="M8280" s="9"/>
      <c r="N8280" s="9"/>
    </row>
    <row r="8281" spans="1:14" x14ac:dyDescent="0.2">
      <c r="A8281" s="9"/>
      <c r="B8281" s="9"/>
      <c r="C8281" s="9"/>
      <c r="D8281" s="9"/>
      <c r="E8281" s="9"/>
      <c r="F8281" s="9"/>
      <c r="G8281" s="9"/>
      <c r="H8281" s="9"/>
      <c r="I8281" s="9"/>
      <c r="J8281" s="9"/>
      <c r="K8281" s="9"/>
      <c r="L8281" s="9"/>
      <c r="M8281" s="9"/>
      <c r="N8281" s="9"/>
    </row>
    <row r="8282" spans="1:14" x14ac:dyDescent="0.2">
      <c r="A8282" s="9"/>
      <c r="B8282" s="9"/>
      <c r="C8282" s="9"/>
      <c r="D8282" s="9"/>
      <c r="E8282" s="9"/>
      <c r="F8282" s="9"/>
      <c r="G8282" s="9"/>
      <c r="H8282" s="9"/>
      <c r="I8282" s="9"/>
      <c r="J8282" s="9"/>
      <c r="K8282" s="9"/>
      <c r="L8282" s="9"/>
      <c r="M8282" s="9"/>
      <c r="N8282" s="9"/>
    </row>
    <row r="8283" spans="1:14" x14ac:dyDescent="0.2">
      <c r="A8283" s="9"/>
      <c r="B8283" s="9"/>
      <c r="C8283" s="9"/>
      <c r="D8283" s="9"/>
      <c r="E8283" s="9"/>
      <c r="F8283" s="9"/>
      <c r="G8283" s="9"/>
      <c r="H8283" s="9"/>
      <c r="I8283" s="9"/>
      <c r="J8283" s="9"/>
      <c r="K8283" s="9"/>
      <c r="L8283" s="9"/>
      <c r="M8283" s="9"/>
      <c r="N8283" s="9"/>
    </row>
    <row r="8284" spans="1:14" x14ac:dyDescent="0.2">
      <c r="A8284" s="9"/>
      <c r="B8284" s="9"/>
      <c r="C8284" s="9"/>
      <c r="D8284" s="9"/>
      <c r="E8284" s="9"/>
      <c r="F8284" s="9"/>
      <c r="G8284" s="9"/>
      <c r="H8284" s="9"/>
      <c r="I8284" s="9"/>
      <c r="J8284" s="9"/>
      <c r="K8284" s="9"/>
      <c r="L8284" s="9"/>
      <c r="M8284" s="9"/>
      <c r="N8284" s="9"/>
    </row>
    <row r="8285" spans="1:14" x14ac:dyDescent="0.2">
      <c r="A8285" s="9"/>
      <c r="B8285" s="9"/>
      <c r="C8285" s="9"/>
      <c r="D8285" s="9"/>
      <c r="E8285" s="9"/>
      <c r="F8285" s="9"/>
      <c r="G8285" s="9"/>
      <c r="H8285" s="9"/>
      <c r="I8285" s="9"/>
      <c r="J8285" s="9"/>
      <c r="K8285" s="9"/>
      <c r="L8285" s="9"/>
      <c r="M8285" s="9"/>
      <c r="N8285" s="9"/>
    </row>
    <row r="8286" spans="1:14" x14ac:dyDescent="0.2">
      <c r="A8286" s="9"/>
      <c r="B8286" s="9"/>
      <c r="C8286" s="9"/>
      <c r="D8286" s="9"/>
      <c r="E8286" s="9"/>
      <c r="F8286" s="9"/>
      <c r="G8286" s="9"/>
      <c r="H8286" s="9"/>
      <c r="I8286" s="9"/>
      <c r="J8286" s="9"/>
      <c r="K8286" s="9"/>
      <c r="L8286" s="9"/>
      <c r="M8286" s="9"/>
      <c r="N8286" s="9"/>
    </row>
    <row r="8287" spans="1:14" x14ac:dyDescent="0.2">
      <c r="A8287" s="9"/>
      <c r="B8287" s="9"/>
      <c r="C8287" s="9"/>
      <c r="D8287" s="9"/>
      <c r="E8287" s="9"/>
      <c r="F8287" s="9"/>
      <c r="G8287" s="9"/>
      <c r="H8287" s="9"/>
      <c r="I8287" s="9"/>
      <c r="J8287" s="9"/>
      <c r="K8287" s="9"/>
      <c r="L8287" s="9"/>
      <c r="M8287" s="9"/>
      <c r="N8287" s="9"/>
    </row>
    <row r="8288" spans="1:14" x14ac:dyDescent="0.2">
      <c r="A8288" s="9"/>
      <c r="B8288" s="9"/>
      <c r="C8288" s="9"/>
      <c r="D8288" s="9"/>
      <c r="E8288" s="9"/>
      <c r="F8288" s="9"/>
      <c r="G8288" s="9"/>
      <c r="H8288" s="9"/>
      <c r="I8288" s="9"/>
      <c r="J8288" s="9"/>
      <c r="K8288" s="9"/>
      <c r="L8288" s="9"/>
      <c r="M8288" s="9"/>
      <c r="N8288" s="9"/>
    </row>
    <row r="8289" spans="1:14" x14ac:dyDescent="0.2">
      <c r="A8289" s="9"/>
      <c r="B8289" s="9"/>
      <c r="C8289" s="9"/>
      <c r="D8289" s="9"/>
      <c r="E8289" s="9"/>
      <c r="F8289" s="9"/>
      <c r="G8289" s="9"/>
      <c r="H8289" s="9"/>
      <c r="I8289" s="9"/>
      <c r="J8289" s="9"/>
      <c r="K8289" s="9"/>
      <c r="L8289" s="9"/>
      <c r="M8289" s="9"/>
      <c r="N8289" s="9"/>
    </row>
    <row r="8290" spans="1:14" x14ac:dyDescent="0.2">
      <c r="A8290" s="9"/>
      <c r="B8290" s="9"/>
      <c r="C8290" s="9"/>
      <c r="D8290" s="9"/>
      <c r="E8290" s="9"/>
      <c r="F8290" s="9"/>
      <c r="G8290" s="9"/>
      <c r="H8290" s="9"/>
      <c r="I8290" s="9"/>
      <c r="J8290" s="9"/>
      <c r="K8290" s="9"/>
      <c r="L8290" s="9"/>
      <c r="M8290" s="9"/>
      <c r="N8290" s="9"/>
    </row>
    <row r="8291" spans="1:14" x14ac:dyDescent="0.2">
      <c r="A8291" s="9"/>
      <c r="B8291" s="9"/>
      <c r="C8291" s="9"/>
      <c r="D8291" s="9"/>
      <c r="E8291" s="9"/>
      <c r="F8291" s="9"/>
      <c r="G8291" s="9"/>
      <c r="H8291" s="9"/>
      <c r="I8291" s="9"/>
      <c r="J8291" s="9"/>
      <c r="K8291" s="9"/>
      <c r="L8291" s="9"/>
      <c r="M8291" s="9"/>
      <c r="N8291" s="9"/>
    </row>
    <row r="8292" spans="1:14" x14ac:dyDescent="0.2">
      <c r="A8292" s="9"/>
      <c r="B8292" s="9"/>
      <c r="C8292" s="9"/>
      <c r="D8292" s="9"/>
      <c r="E8292" s="9"/>
      <c r="F8292" s="9"/>
      <c r="G8292" s="9"/>
      <c r="H8292" s="9"/>
      <c r="I8292" s="9"/>
      <c r="J8292" s="9"/>
      <c r="K8292" s="9"/>
      <c r="L8292" s="9"/>
      <c r="M8292" s="9"/>
      <c r="N8292" s="9"/>
    </row>
    <row r="8293" spans="1:14" x14ac:dyDescent="0.2">
      <c r="A8293" s="9"/>
      <c r="B8293" s="9"/>
      <c r="C8293" s="9"/>
      <c r="D8293" s="9"/>
      <c r="E8293" s="9"/>
      <c r="F8293" s="9"/>
      <c r="G8293" s="9"/>
      <c r="H8293" s="9"/>
      <c r="I8293" s="9"/>
      <c r="J8293" s="9"/>
      <c r="K8293" s="9"/>
      <c r="L8293" s="9"/>
      <c r="M8293" s="9"/>
      <c r="N8293" s="9"/>
    </row>
    <row r="8294" spans="1:14" x14ac:dyDescent="0.2">
      <c r="A8294" s="9"/>
      <c r="B8294" s="9"/>
      <c r="C8294" s="9"/>
      <c r="D8294" s="9"/>
      <c r="E8294" s="9"/>
      <c r="F8294" s="9"/>
      <c r="G8294" s="9"/>
      <c r="H8294" s="9"/>
      <c r="I8294" s="9"/>
      <c r="J8294" s="9"/>
      <c r="K8294" s="9"/>
      <c r="L8294" s="9"/>
      <c r="M8294" s="9"/>
      <c r="N8294" s="9"/>
    </row>
    <row r="8295" spans="1:14" x14ac:dyDescent="0.2">
      <c r="A8295" s="9"/>
      <c r="B8295" s="9"/>
      <c r="C8295" s="9"/>
      <c r="D8295" s="9"/>
      <c r="E8295" s="9"/>
      <c r="F8295" s="9"/>
      <c r="G8295" s="9"/>
      <c r="H8295" s="9"/>
      <c r="I8295" s="9"/>
      <c r="J8295" s="9"/>
      <c r="K8295" s="9"/>
      <c r="L8295" s="9"/>
      <c r="M8295" s="9"/>
      <c r="N8295" s="9"/>
    </row>
    <row r="8296" spans="1:14" x14ac:dyDescent="0.2">
      <c r="A8296" s="9"/>
      <c r="B8296" s="9"/>
      <c r="C8296" s="9"/>
      <c r="D8296" s="9"/>
      <c r="E8296" s="9"/>
      <c r="F8296" s="9"/>
      <c r="G8296" s="9"/>
      <c r="H8296" s="9"/>
      <c r="I8296" s="9"/>
      <c r="J8296" s="9"/>
      <c r="K8296" s="9"/>
      <c r="L8296" s="9"/>
      <c r="M8296" s="9"/>
      <c r="N8296" s="9"/>
    </row>
    <row r="8297" spans="1:14" x14ac:dyDescent="0.2">
      <c r="A8297" s="9"/>
      <c r="B8297" s="9"/>
      <c r="C8297" s="9"/>
      <c r="D8297" s="9"/>
      <c r="E8297" s="9"/>
      <c r="F8297" s="9"/>
      <c r="G8297" s="9"/>
      <c r="H8297" s="9"/>
      <c r="I8297" s="9"/>
      <c r="J8297" s="9"/>
      <c r="K8297" s="9"/>
      <c r="L8297" s="9"/>
      <c r="M8297" s="9"/>
      <c r="N8297" s="9"/>
    </row>
    <row r="8298" spans="1:14" x14ac:dyDescent="0.2">
      <c r="A8298" s="9"/>
      <c r="B8298" s="9"/>
      <c r="C8298" s="9"/>
      <c r="D8298" s="9"/>
      <c r="E8298" s="9"/>
      <c r="F8298" s="9"/>
      <c r="G8298" s="9"/>
      <c r="H8298" s="9"/>
      <c r="I8298" s="9"/>
      <c r="J8298" s="9"/>
      <c r="K8298" s="9"/>
      <c r="L8298" s="9"/>
      <c r="M8298" s="9"/>
      <c r="N8298" s="9"/>
    </row>
    <row r="8299" spans="1:14" x14ac:dyDescent="0.2">
      <c r="A8299" s="9"/>
      <c r="B8299" s="9"/>
      <c r="C8299" s="9"/>
      <c r="D8299" s="9"/>
      <c r="E8299" s="9"/>
      <c r="F8299" s="9"/>
      <c r="G8299" s="9"/>
      <c r="H8299" s="9"/>
      <c r="I8299" s="9"/>
      <c r="J8299" s="9"/>
      <c r="K8299" s="9"/>
      <c r="L8299" s="9"/>
      <c r="M8299" s="9"/>
      <c r="N8299" s="9"/>
    </row>
    <row r="8300" spans="1:14" x14ac:dyDescent="0.2">
      <c r="A8300" s="9"/>
      <c r="B8300" s="9"/>
      <c r="C8300" s="9"/>
      <c r="D8300" s="9"/>
      <c r="E8300" s="9"/>
      <c r="F8300" s="9"/>
      <c r="G8300" s="9"/>
      <c r="H8300" s="9"/>
      <c r="I8300" s="9"/>
      <c r="J8300" s="9"/>
      <c r="K8300" s="9"/>
      <c r="L8300" s="9"/>
      <c r="M8300" s="9"/>
      <c r="N8300" s="9"/>
    </row>
    <row r="8301" spans="1:14" x14ac:dyDescent="0.2">
      <c r="A8301" s="9"/>
      <c r="B8301" s="9"/>
      <c r="C8301" s="9"/>
      <c r="D8301" s="9"/>
      <c r="E8301" s="9"/>
      <c r="F8301" s="9"/>
      <c r="G8301" s="9"/>
      <c r="H8301" s="9"/>
      <c r="I8301" s="9"/>
      <c r="J8301" s="9"/>
      <c r="K8301" s="9"/>
      <c r="L8301" s="9"/>
      <c r="M8301" s="9"/>
      <c r="N8301" s="9"/>
    </row>
    <row r="8302" spans="1:14" x14ac:dyDescent="0.2">
      <c r="A8302" s="9"/>
      <c r="B8302" s="9"/>
      <c r="C8302" s="9"/>
      <c r="D8302" s="9"/>
      <c r="E8302" s="9"/>
      <c r="F8302" s="9"/>
      <c r="G8302" s="9"/>
      <c r="H8302" s="9"/>
      <c r="I8302" s="9"/>
      <c r="J8302" s="9"/>
      <c r="K8302" s="9"/>
      <c r="L8302" s="9"/>
      <c r="M8302" s="9"/>
      <c r="N8302" s="9"/>
    </row>
    <row r="8303" spans="1:14" x14ac:dyDescent="0.2">
      <c r="A8303" s="9"/>
      <c r="B8303" s="9"/>
      <c r="C8303" s="9"/>
      <c r="D8303" s="9"/>
      <c r="E8303" s="9"/>
      <c r="F8303" s="9"/>
      <c r="G8303" s="9"/>
      <c r="H8303" s="9"/>
      <c r="I8303" s="9"/>
      <c r="J8303" s="9"/>
      <c r="K8303" s="9"/>
      <c r="L8303" s="9"/>
      <c r="M8303" s="9"/>
      <c r="N8303" s="9"/>
    </row>
    <row r="8304" spans="1:14" x14ac:dyDescent="0.2">
      <c r="A8304" s="9"/>
      <c r="B8304" s="9"/>
      <c r="C8304" s="9"/>
      <c r="D8304" s="9"/>
      <c r="E8304" s="9"/>
      <c r="F8304" s="9"/>
      <c r="G8304" s="9"/>
      <c r="H8304" s="9"/>
      <c r="I8304" s="9"/>
      <c r="J8304" s="9"/>
      <c r="K8304" s="9"/>
      <c r="L8304" s="9"/>
      <c r="M8304" s="9"/>
      <c r="N8304" s="9"/>
    </row>
    <row r="8305" spans="1:14" x14ac:dyDescent="0.2">
      <c r="A8305" s="9"/>
      <c r="B8305" s="9"/>
      <c r="C8305" s="9"/>
      <c r="D8305" s="9"/>
      <c r="E8305" s="9"/>
      <c r="F8305" s="9"/>
      <c r="G8305" s="9"/>
      <c r="H8305" s="9"/>
      <c r="I8305" s="9"/>
      <c r="J8305" s="9"/>
      <c r="K8305" s="9"/>
      <c r="L8305" s="9"/>
      <c r="M8305" s="9"/>
      <c r="N8305" s="9"/>
    </row>
    <row r="8306" spans="1:14" x14ac:dyDescent="0.2">
      <c r="A8306" s="9"/>
      <c r="B8306" s="9"/>
      <c r="C8306" s="9"/>
      <c r="D8306" s="9"/>
      <c r="E8306" s="9"/>
      <c r="F8306" s="9"/>
      <c r="G8306" s="9"/>
      <c r="H8306" s="9"/>
      <c r="I8306" s="9"/>
      <c r="J8306" s="9"/>
      <c r="K8306" s="9"/>
      <c r="L8306" s="9"/>
      <c r="M8306" s="9"/>
      <c r="N8306" s="9"/>
    </row>
    <row r="8307" spans="1:14" x14ac:dyDescent="0.2">
      <c r="A8307" s="9"/>
      <c r="B8307" s="9"/>
      <c r="C8307" s="9"/>
      <c r="D8307" s="9"/>
      <c r="E8307" s="9"/>
      <c r="F8307" s="9"/>
      <c r="G8307" s="9"/>
      <c r="H8307" s="9"/>
      <c r="I8307" s="9"/>
      <c r="J8307" s="9"/>
      <c r="K8307" s="9"/>
      <c r="L8307" s="9"/>
      <c r="M8307" s="9"/>
      <c r="N8307" s="9"/>
    </row>
    <row r="8308" spans="1:14" x14ac:dyDescent="0.2">
      <c r="A8308" s="9"/>
      <c r="B8308" s="9"/>
      <c r="C8308" s="9"/>
      <c r="D8308" s="9"/>
      <c r="E8308" s="9"/>
      <c r="F8308" s="9"/>
      <c r="G8308" s="9"/>
      <c r="H8308" s="9"/>
      <c r="I8308" s="9"/>
      <c r="J8308" s="9"/>
      <c r="K8308" s="9"/>
      <c r="L8308" s="9"/>
      <c r="M8308" s="9"/>
      <c r="N8308" s="9"/>
    </row>
    <row r="8309" spans="1:14" x14ac:dyDescent="0.2">
      <c r="A8309" s="9"/>
      <c r="B8309" s="9"/>
      <c r="C8309" s="9"/>
      <c r="D8309" s="9"/>
      <c r="E8309" s="9"/>
      <c r="F8309" s="9"/>
      <c r="G8309" s="9"/>
      <c r="H8309" s="9"/>
      <c r="I8309" s="9"/>
      <c r="J8309" s="9"/>
      <c r="K8309" s="9"/>
      <c r="L8309" s="9"/>
      <c r="M8309" s="9"/>
      <c r="N8309" s="9"/>
    </row>
    <row r="8310" spans="1:14" x14ac:dyDescent="0.2">
      <c r="A8310" s="9"/>
      <c r="B8310" s="9"/>
      <c r="C8310" s="9"/>
      <c r="D8310" s="9"/>
      <c r="E8310" s="9"/>
      <c r="F8310" s="9"/>
      <c r="G8310" s="9"/>
      <c r="H8310" s="9"/>
      <c r="I8310" s="9"/>
      <c r="J8310" s="9"/>
      <c r="K8310" s="9"/>
      <c r="L8310" s="9"/>
      <c r="M8310" s="9"/>
      <c r="N8310" s="9"/>
    </row>
    <row r="8311" spans="1:14" x14ac:dyDescent="0.2">
      <c r="A8311" s="9"/>
      <c r="B8311" s="9"/>
      <c r="C8311" s="9"/>
      <c r="D8311" s="9"/>
      <c r="E8311" s="9"/>
      <c r="F8311" s="9"/>
      <c r="G8311" s="9"/>
      <c r="H8311" s="9"/>
      <c r="I8311" s="9"/>
      <c r="J8311" s="9"/>
      <c r="K8311" s="9"/>
      <c r="L8311" s="9"/>
      <c r="M8311" s="9"/>
      <c r="N8311" s="9"/>
    </row>
    <row r="8312" spans="1:14" x14ac:dyDescent="0.2">
      <c r="A8312" s="9"/>
      <c r="B8312" s="9"/>
      <c r="C8312" s="9"/>
      <c r="D8312" s="9"/>
      <c r="E8312" s="9"/>
      <c r="F8312" s="9"/>
      <c r="G8312" s="9"/>
      <c r="H8312" s="9"/>
      <c r="I8312" s="9"/>
      <c r="J8312" s="9"/>
      <c r="K8312" s="9"/>
      <c r="L8312" s="9"/>
      <c r="M8312" s="9"/>
      <c r="N8312" s="9"/>
    </row>
    <row r="8313" spans="1:14" x14ac:dyDescent="0.2">
      <c r="A8313" s="9"/>
      <c r="B8313" s="9"/>
      <c r="C8313" s="9"/>
      <c r="D8313" s="9"/>
      <c r="E8313" s="9"/>
      <c r="F8313" s="9"/>
      <c r="G8313" s="9"/>
      <c r="H8313" s="9"/>
      <c r="I8313" s="9"/>
      <c r="J8313" s="9"/>
      <c r="K8313" s="9"/>
      <c r="L8313" s="9"/>
      <c r="M8313" s="9"/>
      <c r="N8313" s="9"/>
    </row>
    <row r="8314" spans="1:14" x14ac:dyDescent="0.2">
      <c r="A8314" s="9"/>
      <c r="B8314" s="9"/>
      <c r="C8314" s="9"/>
      <c r="D8314" s="9"/>
      <c r="E8314" s="9"/>
      <c r="F8314" s="9"/>
      <c r="G8314" s="9"/>
      <c r="H8314" s="9"/>
      <c r="I8314" s="9"/>
      <c r="J8314" s="9"/>
      <c r="K8314" s="9"/>
      <c r="L8314" s="9"/>
      <c r="M8314" s="9"/>
      <c r="N8314" s="9"/>
    </row>
    <row r="8315" spans="1:14" x14ac:dyDescent="0.2">
      <c r="A8315" s="9"/>
      <c r="B8315" s="9"/>
      <c r="C8315" s="9"/>
      <c r="D8315" s="9"/>
      <c r="E8315" s="9"/>
      <c r="F8315" s="9"/>
      <c r="G8315" s="9"/>
      <c r="H8315" s="9"/>
      <c r="I8315" s="9"/>
      <c r="J8315" s="9"/>
      <c r="K8315" s="9"/>
      <c r="L8315" s="9"/>
      <c r="M8315" s="9"/>
      <c r="N8315" s="9"/>
    </row>
    <row r="8316" spans="1:14" x14ac:dyDescent="0.2">
      <c r="A8316" s="9"/>
      <c r="B8316" s="9"/>
      <c r="C8316" s="9"/>
      <c r="D8316" s="9"/>
      <c r="E8316" s="9"/>
      <c r="F8316" s="9"/>
      <c r="G8316" s="9"/>
      <c r="H8316" s="9"/>
      <c r="I8316" s="9"/>
      <c r="J8316" s="9"/>
      <c r="K8316" s="9"/>
      <c r="L8316" s="9"/>
      <c r="M8316" s="9"/>
      <c r="N8316" s="9"/>
    </row>
    <row r="8317" spans="1:14" x14ac:dyDescent="0.2">
      <c r="A8317" s="9"/>
      <c r="B8317" s="9"/>
      <c r="C8317" s="9"/>
      <c r="D8317" s="9"/>
      <c r="E8317" s="9"/>
      <c r="F8317" s="9"/>
      <c r="G8317" s="9"/>
      <c r="H8317" s="9"/>
      <c r="I8317" s="9"/>
      <c r="J8317" s="9"/>
      <c r="K8317" s="9"/>
      <c r="L8317" s="9"/>
      <c r="M8317" s="9"/>
      <c r="N8317" s="9"/>
    </row>
    <row r="8318" spans="1:14" x14ac:dyDescent="0.2">
      <c r="A8318" s="9"/>
      <c r="B8318" s="9"/>
      <c r="C8318" s="9"/>
      <c r="D8318" s="9"/>
      <c r="E8318" s="9"/>
      <c r="F8318" s="9"/>
      <c r="G8318" s="9"/>
      <c r="H8318" s="9"/>
      <c r="I8318" s="9"/>
      <c r="J8318" s="9"/>
      <c r="K8318" s="9"/>
      <c r="L8318" s="9"/>
      <c r="M8318" s="9"/>
      <c r="N8318" s="9"/>
    </row>
    <row r="8319" spans="1:14" x14ac:dyDescent="0.2">
      <c r="A8319" s="9"/>
      <c r="B8319" s="9"/>
      <c r="C8319" s="9"/>
      <c r="D8319" s="9"/>
      <c r="E8319" s="9"/>
      <c r="F8319" s="9"/>
      <c r="G8319" s="9"/>
      <c r="H8319" s="9"/>
      <c r="I8319" s="9"/>
      <c r="J8319" s="9"/>
      <c r="K8319" s="9"/>
      <c r="L8319" s="9"/>
      <c r="M8319" s="9"/>
      <c r="N8319" s="9"/>
    </row>
    <row r="8320" spans="1:14" x14ac:dyDescent="0.2">
      <c r="A8320" s="9"/>
      <c r="B8320" s="9"/>
      <c r="C8320" s="9"/>
      <c r="D8320" s="9"/>
      <c r="E8320" s="9"/>
      <c r="F8320" s="9"/>
      <c r="G8320" s="9"/>
      <c r="H8320" s="9"/>
      <c r="I8320" s="9"/>
      <c r="J8320" s="9"/>
      <c r="K8320" s="9"/>
      <c r="L8320" s="9"/>
      <c r="M8320" s="9"/>
      <c r="N8320" s="9"/>
    </row>
    <row r="8321" spans="1:14" x14ac:dyDescent="0.2">
      <c r="A8321" s="9"/>
      <c r="B8321" s="9"/>
      <c r="C8321" s="9"/>
      <c r="D8321" s="9"/>
      <c r="E8321" s="9"/>
      <c r="F8321" s="9"/>
      <c r="G8321" s="9"/>
      <c r="H8321" s="9"/>
      <c r="I8321" s="9"/>
      <c r="J8321" s="9"/>
      <c r="K8321" s="9"/>
      <c r="L8321" s="9"/>
      <c r="M8321" s="9"/>
      <c r="N8321" s="9"/>
    </row>
    <row r="8322" spans="1:14" x14ac:dyDescent="0.2">
      <c r="A8322" s="9"/>
      <c r="B8322" s="9"/>
      <c r="C8322" s="9"/>
      <c r="D8322" s="9"/>
      <c r="E8322" s="9"/>
      <c r="F8322" s="9"/>
      <c r="G8322" s="9"/>
      <c r="H8322" s="9"/>
      <c r="I8322" s="9"/>
      <c r="J8322" s="9"/>
      <c r="K8322" s="9"/>
      <c r="L8322" s="9"/>
      <c r="M8322" s="9"/>
      <c r="N8322" s="9"/>
    </row>
    <row r="8323" spans="1:14" x14ac:dyDescent="0.2">
      <c r="A8323" s="9"/>
      <c r="B8323" s="9"/>
      <c r="C8323" s="9"/>
      <c r="D8323" s="9"/>
      <c r="E8323" s="9"/>
      <c r="F8323" s="9"/>
      <c r="G8323" s="9"/>
      <c r="H8323" s="9"/>
      <c r="I8323" s="9"/>
      <c r="J8323" s="9"/>
      <c r="K8323" s="9"/>
      <c r="L8323" s="9"/>
      <c r="M8323" s="9"/>
      <c r="N8323" s="9"/>
    </row>
    <row r="8324" spans="1:14" x14ac:dyDescent="0.2">
      <c r="A8324" s="9"/>
      <c r="B8324" s="9"/>
      <c r="C8324" s="9"/>
      <c r="D8324" s="9"/>
      <c r="E8324" s="9"/>
      <c r="F8324" s="9"/>
      <c r="G8324" s="9"/>
      <c r="H8324" s="9"/>
      <c r="I8324" s="9"/>
      <c r="J8324" s="9"/>
      <c r="K8324" s="9"/>
      <c r="L8324" s="9"/>
      <c r="M8324" s="9"/>
      <c r="N8324" s="9"/>
    </row>
    <row r="8325" spans="1:14" x14ac:dyDescent="0.2">
      <c r="A8325" s="9"/>
      <c r="B8325" s="9"/>
      <c r="C8325" s="9"/>
      <c r="D8325" s="9"/>
      <c r="E8325" s="9"/>
      <c r="F8325" s="9"/>
      <c r="G8325" s="9"/>
      <c r="H8325" s="9"/>
      <c r="I8325" s="9"/>
      <c r="J8325" s="9"/>
      <c r="K8325" s="9"/>
      <c r="L8325" s="9"/>
      <c r="M8325" s="9"/>
      <c r="N8325" s="9"/>
    </row>
    <row r="8326" spans="1:14" x14ac:dyDescent="0.2">
      <c r="A8326" s="9"/>
      <c r="B8326" s="9"/>
      <c r="C8326" s="9"/>
      <c r="D8326" s="9"/>
      <c r="E8326" s="9"/>
      <c r="F8326" s="9"/>
      <c r="G8326" s="9"/>
      <c r="H8326" s="9"/>
      <c r="I8326" s="9"/>
      <c r="J8326" s="9"/>
      <c r="K8326" s="9"/>
      <c r="L8326" s="9"/>
      <c r="M8326" s="9"/>
      <c r="N8326" s="9"/>
    </row>
    <row r="8327" spans="1:14" x14ac:dyDescent="0.2">
      <c r="A8327" s="9"/>
      <c r="B8327" s="9"/>
      <c r="C8327" s="9"/>
      <c r="D8327" s="9"/>
      <c r="E8327" s="9"/>
      <c r="F8327" s="9"/>
      <c r="G8327" s="9"/>
      <c r="H8327" s="9"/>
      <c r="I8327" s="9"/>
      <c r="J8327" s="9"/>
      <c r="K8327" s="9"/>
      <c r="L8327" s="9"/>
      <c r="M8327" s="9"/>
      <c r="N8327" s="9"/>
    </row>
    <row r="8328" spans="1:14" x14ac:dyDescent="0.2">
      <c r="A8328" s="9"/>
      <c r="B8328" s="9"/>
      <c r="C8328" s="9"/>
      <c r="D8328" s="9"/>
      <c r="E8328" s="9"/>
      <c r="F8328" s="9"/>
      <c r="G8328" s="9"/>
      <c r="H8328" s="9"/>
      <c r="I8328" s="9"/>
      <c r="J8328" s="9"/>
      <c r="K8328" s="9"/>
      <c r="L8328" s="9"/>
      <c r="M8328" s="9"/>
      <c r="N8328" s="9"/>
    </row>
    <row r="8329" spans="1:14" x14ac:dyDescent="0.2">
      <c r="A8329" s="9"/>
      <c r="B8329" s="9"/>
      <c r="C8329" s="9"/>
      <c r="D8329" s="9"/>
      <c r="E8329" s="9"/>
      <c r="F8329" s="9"/>
      <c r="G8329" s="9"/>
      <c r="H8329" s="9"/>
      <c r="I8329" s="9"/>
      <c r="J8329" s="9"/>
      <c r="K8329" s="9"/>
      <c r="L8329" s="9"/>
      <c r="M8329" s="9"/>
      <c r="N8329" s="9"/>
    </row>
    <row r="8330" spans="1:14" x14ac:dyDescent="0.2">
      <c r="A8330" s="9"/>
      <c r="B8330" s="9"/>
      <c r="C8330" s="9"/>
      <c r="D8330" s="9"/>
      <c r="E8330" s="9"/>
      <c r="F8330" s="9"/>
      <c r="G8330" s="9"/>
      <c r="H8330" s="9"/>
      <c r="I8330" s="9"/>
      <c r="J8330" s="9"/>
      <c r="K8330" s="9"/>
      <c r="L8330" s="9"/>
      <c r="M8330" s="9"/>
      <c r="N8330" s="9"/>
    </row>
    <row r="8331" spans="1:14" x14ac:dyDescent="0.2">
      <c r="A8331" s="9"/>
      <c r="B8331" s="9"/>
      <c r="C8331" s="9"/>
      <c r="D8331" s="9"/>
      <c r="E8331" s="9"/>
      <c r="F8331" s="9"/>
      <c r="G8331" s="9"/>
      <c r="H8331" s="9"/>
      <c r="I8331" s="9"/>
      <c r="J8331" s="9"/>
      <c r="K8331" s="9"/>
      <c r="L8331" s="9"/>
      <c r="M8331" s="9"/>
      <c r="N8331" s="9"/>
    </row>
    <row r="8332" spans="1:14" x14ac:dyDescent="0.2">
      <c r="A8332" s="9"/>
      <c r="B8332" s="9"/>
      <c r="C8332" s="9"/>
      <c r="D8332" s="9"/>
      <c r="E8332" s="9"/>
      <c r="F8332" s="9"/>
      <c r="G8332" s="9"/>
      <c r="H8332" s="9"/>
      <c r="I8332" s="9"/>
      <c r="J8332" s="9"/>
      <c r="K8332" s="9"/>
      <c r="L8332" s="9"/>
      <c r="M8332" s="9"/>
      <c r="N8332" s="9"/>
    </row>
    <row r="8333" spans="1:14" x14ac:dyDescent="0.2">
      <c r="A8333" s="9"/>
      <c r="B8333" s="9"/>
      <c r="C8333" s="9"/>
      <c r="D8333" s="9"/>
      <c r="E8333" s="9"/>
      <c r="F8333" s="9"/>
      <c r="G8333" s="9"/>
      <c r="H8333" s="9"/>
      <c r="I8333" s="9"/>
      <c r="J8333" s="9"/>
      <c r="K8333" s="9"/>
      <c r="L8333" s="9"/>
      <c r="M8333" s="9"/>
      <c r="N8333" s="9"/>
    </row>
    <row r="8334" spans="1:14" x14ac:dyDescent="0.2">
      <c r="A8334" s="9"/>
      <c r="B8334" s="9"/>
      <c r="C8334" s="9"/>
      <c r="D8334" s="9"/>
      <c r="E8334" s="9"/>
      <c r="F8334" s="9"/>
      <c r="G8334" s="9"/>
      <c r="H8334" s="9"/>
      <c r="I8334" s="9"/>
      <c r="J8334" s="9"/>
      <c r="K8334" s="9"/>
      <c r="L8334" s="9"/>
      <c r="M8334" s="9"/>
      <c r="N8334" s="9"/>
    </row>
    <row r="8335" spans="1:14" x14ac:dyDescent="0.2">
      <c r="A8335" s="9"/>
      <c r="B8335" s="9"/>
      <c r="C8335" s="9"/>
      <c r="D8335" s="9"/>
      <c r="E8335" s="9"/>
      <c r="F8335" s="9"/>
      <c r="G8335" s="9"/>
      <c r="H8335" s="9"/>
      <c r="I8335" s="9"/>
      <c r="J8335" s="9"/>
      <c r="K8335" s="9"/>
      <c r="L8335" s="9"/>
      <c r="M8335" s="9"/>
      <c r="N8335" s="9"/>
    </row>
    <row r="8336" spans="1:14" x14ac:dyDescent="0.2">
      <c r="A8336" s="9"/>
      <c r="B8336" s="9"/>
      <c r="C8336" s="9"/>
      <c r="D8336" s="9"/>
      <c r="E8336" s="9"/>
      <c r="F8336" s="9"/>
      <c r="G8336" s="9"/>
      <c r="H8336" s="9"/>
      <c r="I8336" s="9"/>
      <c r="J8336" s="9"/>
      <c r="K8336" s="9"/>
      <c r="L8336" s="9"/>
      <c r="M8336" s="9"/>
      <c r="N8336" s="9"/>
    </row>
    <row r="8337" spans="1:14" x14ac:dyDescent="0.2">
      <c r="A8337" s="9"/>
      <c r="B8337" s="9"/>
      <c r="C8337" s="9"/>
      <c r="D8337" s="9"/>
      <c r="E8337" s="9"/>
      <c r="F8337" s="9"/>
      <c r="G8337" s="9"/>
      <c r="H8337" s="9"/>
      <c r="I8337" s="9"/>
      <c r="J8337" s="9"/>
      <c r="K8337" s="9"/>
      <c r="L8337" s="9"/>
      <c r="M8337" s="9"/>
      <c r="N8337" s="9"/>
    </row>
    <row r="8338" spans="1:14" x14ac:dyDescent="0.2">
      <c r="A8338" s="9"/>
      <c r="B8338" s="9"/>
      <c r="C8338" s="9"/>
      <c r="D8338" s="9"/>
      <c r="E8338" s="9"/>
      <c r="F8338" s="9"/>
      <c r="G8338" s="9"/>
      <c r="H8338" s="9"/>
      <c r="I8338" s="9"/>
      <c r="J8338" s="9"/>
      <c r="K8338" s="9"/>
      <c r="L8338" s="9"/>
      <c r="M8338" s="9"/>
      <c r="N8338" s="9"/>
    </row>
    <row r="8339" spans="1:14" x14ac:dyDescent="0.2">
      <c r="A8339" s="9"/>
      <c r="B8339" s="9"/>
      <c r="C8339" s="9"/>
      <c r="D8339" s="9"/>
      <c r="E8339" s="9"/>
      <c r="F8339" s="9"/>
      <c r="G8339" s="9"/>
      <c r="H8339" s="9"/>
      <c r="I8339" s="9"/>
      <c r="J8339" s="9"/>
      <c r="K8339" s="9"/>
      <c r="L8339" s="9"/>
      <c r="M8339" s="9"/>
      <c r="N8339" s="9"/>
    </row>
    <row r="8340" spans="1:14" x14ac:dyDescent="0.2">
      <c r="A8340" s="9"/>
      <c r="B8340" s="9"/>
      <c r="C8340" s="9"/>
      <c r="D8340" s="9"/>
      <c r="E8340" s="9"/>
      <c r="F8340" s="9"/>
      <c r="G8340" s="9"/>
      <c r="H8340" s="9"/>
      <c r="I8340" s="9"/>
      <c r="J8340" s="9"/>
      <c r="K8340" s="9"/>
      <c r="L8340" s="9"/>
      <c r="M8340" s="9"/>
      <c r="N8340" s="9"/>
    </row>
    <row r="8341" spans="1:14" x14ac:dyDescent="0.2">
      <c r="A8341" s="9"/>
      <c r="B8341" s="9"/>
      <c r="C8341" s="9"/>
      <c r="D8341" s="9"/>
      <c r="E8341" s="9"/>
      <c r="F8341" s="9"/>
      <c r="G8341" s="9"/>
      <c r="H8341" s="9"/>
      <c r="I8341" s="9"/>
      <c r="J8341" s="9"/>
      <c r="K8341" s="9"/>
      <c r="L8341" s="9"/>
      <c r="M8341" s="9"/>
      <c r="N8341" s="9"/>
    </row>
    <row r="8342" spans="1:14" x14ac:dyDescent="0.2">
      <c r="A8342" s="9"/>
      <c r="B8342" s="9"/>
      <c r="C8342" s="9"/>
      <c r="D8342" s="9"/>
      <c r="E8342" s="9"/>
      <c r="F8342" s="9"/>
      <c r="G8342" s="9"/>
      <c r="H8342" s="9"/>
      <c r="I8342" s="9"/>
      <c r="J8342" s="9"/>
      <c r="K8342" s="9"/>
      <c r="L8342" s="9"/>
      <c r="M8342" s="9"/>
      <c r="N8342" s="9"/>
    </row>
    <row r="8343" spans="1:14" x14ac:dyDescent="0.2">
      <c r="A8343" s="9"/>
      <c r="B8343" s="9"/>
      <c r="C8343" s="9"/>
      <c r="D8343" s="9"/>
      <c r="E8343" s="9"/>
      <c r="F8343" s="9"/>
      <c r="G8343" s="9"/>
      <c r="H8343" s="9"/>
      <c r="I8343" s="9"/>
      <c r="J8343" s="9"/>
      <c r="K8343" s="9"/>
      <c r="L8343" s="9"/>
      <c r="M8343" s="9"/>
      <c r="N8343" s="9"/>
    </row>
    <row r="8344" spans="1:14" x14ac:dyDescent="0.2">
      <c r="A8344" s="9"/>
      <c r="B8344" s="9"/>
      <c r="C8344" s="9"/>
      <c r="D8344" s="9"/>
      <c r="E8344" s="9"/>
      <c r="F8344" s="9"/>
      <c r="G8344" s="9"/>
      <c r="H8344" s="9"/>
      <c r="I8344" s="9"/>
      <c r="J8344" s="9"/>
      <c r="K8344" s="9"/>
      <c r="L8344" s="9"/>
      <c r="M8344" s="9"/>
      <c r="N8344" s="9"/>
    </row>
    <row r="8345" spans="1:14" x14ac:dyDescent="0.2">
      <c r="A8345" s="9"/>
      <c r="B8345" s="9"/>
      <c r="C8345" s="9"/>
      <c r="D8345" s="9"/>
      <c r="E8345" s="9"/>
      <c r="F8345" s="9"/>
      <c r="G8345" s="9"/>
      <c r="H8345" s="9"/>
      <c r="I8345" s="9"/>
      <c r="J8345" s="9"/>
      <c r="K8345" s="9"/>
      <c r="L8345" s="9"/>
      <c r="M8345" s="9"/>
      <c r="N8345" s="9"/>
    </row>
    <row r="8346" spans="1:14" x14ac:dyDescent="0.2">
      <c r="A8346" s="9"/>
      <c r="B8346" s="9"/>
      <c r="C8346" s="9"/>
      <c r="D8346" s="9"/>
      <c r="E8346" s="9"/>
      <c r="F8346" s="9"/>
      <c r="G8346" s="9"/>
      <c r="H8346" s="9"/>
      <c r="I8346" s="9"/>
      <c r="J8346" s="9"/>
      <c r="K8346" s="9"/>
      <c r="L8346" s="9"/>
      <c r="M8346" s="9"/>
      <c r="N8346" s="9"/>
    </row>
    <row r="8347" spans="1:14" x14ac:dyDescent="0.2">
      <c r="A8347" s="9"/>
      <c r="B8347" s="9"/>
      <c r="C8347" s="9"/>
      <c r="D8347" s="9"/>
      <c r="E8347" s="9"/>
      <c r="F8347" s="9"/>
      <c r="G8347" s="9"/>
      <c r="H8347" s="9"/>
      <c r="I8347" s="9"/>
      <c r="J8347" s="9"/>
      <c r="K8347" s="9"/>
      <c r="L8347" s="9"/>
      <c r="M8347" s="9"/>
      <c r="N8347" s="9"/>
    </row>
    <row r="8348" spans="1:14" x14ac:dyDescent="0.2">
      <c r="A8348" s="9"/>
      <c r="B8348" s="9"/>
      <c r="C8348" s="9"/>
      <c r="D8348" s="9"/>
      <c r="E8348" s="9"/>
      <c r="F8348" s="9"/>
      <c r="G8348" s="9"/>
      <c r="H8348" s="9"/>
      <c r="I8348" s="9"/>
      <c r="J8348" s="9"/>
      <c r="K8348" s="9"/>
      <c r="L8348" s="9"/>
      <c r="M8348" s="9"/>
      <c r="N8348" s="9"/>
    </row>
    <row r="8349" spans="1:14" x14ac:dyDescent="0.2">
      <c r="A8349" s="9"/>
      <c r="B8349" s="9"/>
      <c r="C8349" s="9"/>
      <c r="D8349" s="9"/>
      <c r="E8349" s="9"/>
      <c r="F8349" s="9"/>
      <c r="G8349" s="9"/>
      <c r="H8349" s="9"/>
      <c r="I8349" s="9"/>
      <c r="J8349" s="9"/>
      <c r="K8349" s="9"/>
      <c r="L8349" s="9"/>
      <c r="M8349" s="9"/>
      <c r="N8349" s="9"/>
    </row>
    <row r="8350" spans="1:14" x14ac:dyDescent="0.2">
      <c r="A8350" s="9"/>
      <c r="B8350" s="9"/>
      <c r="C8350" s="9"/>
      <c r="D8350" s="9"/>
      <c r="E8350" s="9"/>
      <c r="F8350" s="9"/>
      <c r="G8350" s="9"/>
      <c r="H8350" s="9"/>
      <c r="I8350" s="9"/>
      <c r="J8350" s="9"/>
      <c r="K8350" s="9"/>
      <c r="L8350" s="9"/>
      <c r="M8350" s="9"/>
      <c r="N8350" s="9"/>
    </row>
    <row r="8351" spans="1:14" x14ac:dyDescent="0.2">
      <c r="A8351" s="9"/>
      <c r="B8351" s="9"/>
      <c r="C8351" s="9"/>
      <c r="D8351" s="9"/>
      <c r="E8351" s="9"/>
      <c r="F8351" s="9"/>
      <c r="G8351" s="9"/>
      <c r="H8351" s="9"/>
      <c r="I8351" s="9"/>
      <c r="J8351" s="9"/>
      <c r="K8351" s="9"/>
      <c r="L8351" s="9"/>
      <c r="M8351" s="9"/>
      <c r="N8351" s="9"/>
    </row>
    <row r="8352" spans="1:14" x14ac:dyDescent="0.2">
      <c r="A8352" s="9"/>
      <c r="B8352" s="9"/>
      <c r="C8352" s="9"/>
      <c r="D8352" s="9"/>
      <c r="E8352" s="9"/>
      <c r="F8352" s="9"/>
      <c r="G8352" s="9"/>
      <c r="H8352" s="9"/>
      <c r="I8352" s="9"/>
      <c r="J8352" s="9"/>
      <c r="K8352" s="9"/>
      <c r="L8352" s="9"/>
      <c r="M8352" s="9"/>
      <c r="N8352" s="9"/>
    </row>
    <row r="8353" spans="1:14" x14ac:dyDescent="0.2">
      <c r="A8353" s="9"/>
      <c r="B8353" s="9"/>
      <c r="C8353" s="9"/>
      <c r="D8353" s="9"/>
      <c r="E8353" s="9"/>
      <c r="F8353" s="9"/>
      <c r="G8353" s="9"/>
      <c r="H8353" s="9"/>
      <c r="I8353" s="9"/>
      <c r="J8353" s="9"/>
      <c r="K8353" s="9"/>
      <c r="L8353" s="9"/>
      <c r="M8353" s="9"/>
      <c r="N8353" s="9"/>
    </row>
    <row r="8354" spans="1:14" x14ac:dyDescent="0.2">
      <c r="A8354" s="9"/>
      <c r="B8354" s="9"/>
      <c r="C8354" s="9"/>
      <c r="D8354" s="9"/>
      <c r="E8354" s="9"/>
      <c r="F8354" s="9"/>
      <c r="G8354" s="9"/>
      <c r="H8354" s="9"/>
      <c r="I8354" s="9"/>
      <c r="J8354" s="9"/>
      <c r="K8354" s="9"/>
      <c r="L8354" s="9"/>
      <c r="M8354" s="9"/>
      <c r="N8354" s="9"/>
    </row>
    <row r="8355" spans="1:14" x14ac:dyDescent="0.2">
      <c r="A8355" s="9"/>
      <c r="B8355" s="9"/>
      <c r="C8355" s="9"/>
      <c r="D8355" s="9"/>
      <c r="E8355" s="9"/>
      <c r="F8355" s="9"/>
      <c r="G8355" s="9"/>
      <c r="H8355" s="9"/>
      <c r="I8355" s="9"/>
      <c r="J8355" s="9"/>
      <c r="K8355" s="9"/>
      <c r="L8355" s="9"/>
      <c r="M8355" s="9"/>
      <c r="N8355" s="9"/>
    </row>
    <row r="8356" spans="1:14" x14ac:dyDescent="0.2">
      <c r="A8356" s="9"/>
      <c r="B8356" s="9"/>
      <c r="C8356" s="9"/>
      <c r="D8356" s="9"/>
      <c r="E8356" s="9"/>
      <c r="F8356" s="9"/>
      <c r="G8356" s="9"/>
      <c r="H8356" s="9"/>
      <c r="I8356" s="9"/>
      <c r="J8356" s="9"/>
      <c r="K8356" s="9"/>
      <c r="L8356" s="9"/>
      <c r="M8356" s="9"/>
      <c r="N8356" s="9"/>
    </row>
    <row r="8357" spans="1:14" x14ac:dyDescent="0.2">
      <c r="A8357" s="9"/>
      <c r="B8357" s="9"/>
      <c r="C8357" s="9"/>
      <c r="D8357" s="9"/>
      <c r="E8357" s="9"/>
      <c r="F8357" s="9"/>
      <c r="G8357" s="9"/>
      <c r="H8357" s="9"/>
      <c r="I8357" s="9"/>
      <c r="J8357" s="9"/>
      <c r="K8357" s="9"/>
      <c r="L8357" s="9"/>
      <c r="M8357" s="9"/>
      <c r="N8357" s="9"/>
    </row>
    <row r="8358" spans="1:14" x14ac:dyDescent="0.2">
      <c r="A8358" s="9"/>
      <c r="B8358" s="9"/>
      <c r="C8358" s="9"/>
      <c r="D8358" s="9"/>
      <c r="E8358" s="9"/>
      <c r="F8358" s="9"/>
      <c r="G8358" s="9"/>
      <c r="H8358" s="9"/>
      <c r="I8358" s="9"/>
      <c r="J8358" s="9"/>
      <c r="K8358" s="9"/>
      <c r="L8358" s="9"/>
      <c r="M8358" s="9"/>
      <c r="N8358" s="9"/>
    </row>
    <row r="8359" spans="1:14" x14ac:dyDescent="0.2">
      <c r="A8359" s="9"/>
      <c r="B8359" s="9"/>
      <c r="C8359" s="9"/>
      <c r="D8359" s="9"/>
      <c r="E8359" s="9"/>
      <c r="F8359" s="9"/>
      <c r="G8359" s="9"/>
      <c r="H8359" s="9"/>
      <c r="I8359" s="9"/>
      <c r="J8359" s="9"/>
      <c r="K8359" s="9"/>
      <c r="L8359" s="9"/>
      <c r="M8359" s="9"/>
      <c r="N8359" s="9"/>
    </row>
    <row r="8360" spans="1:14" x14ac:dyDescent="0.2">
      <c r="A8360" s="9"/>
      <c r="B8360" s="9"/>
      <c r="C8360" s="9"/>
      <c r="D8360" s="9"/>
      <c r="E8360" s="9"/>
      <c r="F8360" s="9"/>
      <c r="G8360" s="9"/>
      <c r="H8360" s="9"/>
      <c r="I8360" s="9"/>
      <c r="J8360" s="9"/>
      <c r="K8360" s="9"/>
      <c r="L8360" s="9"/>
      <c r="M8360" s="9"/>
      <c r="N8360" s="9"/>
    </row>
    <row r="8361" spans="1:14" x14ac:dyDescent="0.2">
      <c r="A8361" s="9"/>
      <c r="B8361" s="9"/>
      <c r="C8361" s="9"/>
      <c r="D8361" s="9"/>
      <c r="E8361" s="9"/>
      <c r="F8361" s="9"/>
      <c r="G8361" s="9"/>
      <c r="H8361" s="9"/>
      <c r="I8361" s="9"/>
      <c r="J8361" s="9"/>
      <c r="K8361" s="9"/>
      <c r="L8361" s="9"/>
      <c r="M8361" s="9"/>
      <c r="N8361" s="9"/>
    </row>
    <row r="8362" spans="1:14" x14ac:dyDescent="0.2">
      <c r="A8362" s="9"/>
      <c r="B8362" s="9"/>
      <c r="C8362" s="9"/>
      <c r="D8362" s="9"/>
      <c r="E8362" s="9"/>
      <c r="F8362" s="9"/>
      <c r="G8362" s="9"/>
      <c r="H8362" s="9"/>
      <c r="I8362" s="9"/>
      <c r="J8362" s="9"/>
      <c r="K8362" s="9"/>
      <c r="L8362" s="9"/>
      <c r="M8362" s="9"/>
      <c r="N8362" s="9"/>
    </row>
    <row r="8363" spans="1:14" x14ac:dyDescent="0.2">
      <c r="A8363" s="9"/>
      <c r="B8363" s="9"/>
      <c r="C8363" s="9"/>
      <c r="D8363" s="9"/>
      <c r="E8363" s="9"/>
      <c r="F8363" s="9"/>
      <c r="G8363" s="9"/>
      <c r="H8363" s="9"/>
      <c r="I8363" s="9"/>
      <c r="J8363" s="9"/>
      <c r="K8363" s="9"/>
      <c r="L8363" s="9"/>
      <c r="M8363" s="9"/>
      <c r="N8363" s="9"/>
    </row>
    <row r="8364" spans="1:14" x14ac:dyDescent="0.2">
      <c r="A8364" s="9"/>
      <c r="B8364" s="9"/>
      <c r="C8364" s="9"/>
      <c r="D8364" s="9"/>
      <c r="E8364" s="9"/>
      <c r="F8364" s="9"/>
      <c r="G8364" s="9"/>
      <c r="H8364" s="9"/>
      <c r="I8364" s="9"/>
      <c r="J8364" s="9"/>
      <c r="K8364" s="9"/>
      <c r="L8364" s="9"/>
      <c r="M8364" s="9"/>
      <c r="N8364" s="9"/>
    </row>
    <row r="8365" spans="1:14" x14ac:dyDescent="0.2">
      <c r="A8365" s="9"/>
      <c r="B8365" s="9"/>
      <c r="C8365" s="9"/>
      <c r="D8365" s="9"/>
      <c r="E8365" s="9"/>
      <c r="F8365" s="9"/>
      <c r="G8365" s="9"/>
      <c r="H8365" s="9"/>
      <c r="I8365" s="9"/>
      <c r="J8365" s="9"/>
      <c r="K8365" s="9"/>
      <c r="L8365" s="9"/>
      <c r="M8365" s="9"/>
      <c r="N8365" s="9"/>
    </row>
    <row r="8366" spans="1:14" x14ac:dyDescent="0.2">
      <c r="A8366" s="9"/>
      <c r="B8366" s="9"/>
      <c r="C8366" s="9"/>
      <c r="D8366" s="9"/>
      <c r="E8366" s="9"/>
      <c r="F8366" s="9"/>
      <c r="G8366" s="9"/>
      <c r="H8366" s="9"/>
      <c r="I8366" s="9"/>
      <c r="J8366" s="9"/>
      <c r="K8366" s="9"/>
      <c r="L8366" s="9"/>
      <c r="M8366" s="9"/>
      <c r="N8366" s="9"/>
    </row>
    <row r="8367" spans="1:14" x14ac:dyDescent="0.2">
      <c r="A8367" s="9"/>
      <c r="B8367" s="9"/>
      <c r="C8367" s="9"/>
      <c r="D8367" s="9"/>
      <c r="E8367" s="9"/>
      <c r="F8367" s="9"/>
      <c r="G8367" s="9"/>
      <c r="H8367" s="9"/>
      <c r="I8367" s="9"/>
      <c r="J8367" s="9"/>
      <c r="K8367" s="9"/>
      <c r="L8367" s="9"/>
      <c r="M8367" s="9"/>
      <c r="N8367" s="9"/>
    </row>
    <row r="8368" spans="1:14" x14ac:dyDescent="0.2">
      <c r="A8368" s="9"/>
      <c r="B8368" s="9"/>
      <c r="C8368" s="9"/>
      <c r="D8368" s="9"/>
      <c r="E8368" s="9"/>
      <c r="F8368" s="9"/>
      <c r="G8368" s="9"/>
      <c r="H8368" s="9"/>
      <c r="I8368" s="9"/>
      <c r="J8368" s="9"/>
      <c r="K8368" s="9"/>
      <c r="L8368" s="9"/>
      <c r="M8368" s="9"/>
      <c r="N8368" s="9"/>
    </row>
    <row r="8369" spans="1:14" x14ac:dyDescent="0.2">
      <c r="A8369" s="9"/>
      <c r="B8369" s="9"/>
      <c r="C8369" s="9"/>
      <c r="D8369" s="9"/>
      <c r="E8369" s="9"/>
      <c r="F8369" s="9"/>
      <c r="G8369" s="9"/>
      <c r="H8369" s="9"/>
      <c r="I8369" s="9"/>
      <c r="J8369" s="9"/>
      <c r="K8369" s="9"/>
      <c r="L8369" s="9"/>
      <c r="M8369" s="9"/>
      <c r="N8369" s="9"/>
    </row>
    <row r="8370" spans="1:14" x14ac:dyDescent="0.2">
      <c r="A8370" s="9"/>
      <c r="B8370" s="9"/>
      <c r="C8370" s="9"/>
      <c r="D8370" s="9"/>
      <c r="E8370" s="9"/>
      <c r="F8370" s="9"/>
      <c r="G8370" s="9"/>
      <c r="H8370" s="9"/>
      <c r="I8370" s="9"/>
      <c r="J8370" s="9"/>
      <c r="K8370" s="9"/>
      <c r="L8370" s="9"/>
      <c r="M8370" s="9"/>
      <c r="N8370" s="9"/>
    </row>
    <row r="8371" spans="1:14" x14ac:dyDescent="0.2">
      <c r="A8371" s="9"/>
      <c r="B8371" s="9"/>
      <c r="C8371" s="9"/>
      <c r="D8371" s="9"/>
      <c r="E8371" s="9"/>
      <c r="F8371" s="9"/>
      <c r="G8371" s="9"/>
      <c r="H8371" s="9"/>
      <c r="I8371" s="9"/>
      <c r="J8371" s="9"/>
      <c r="K8371" s="9"/>
      <c r="L8371" s="9"/>
      <c r="M8371" s="9"/>
      <c r="N8371" s="9"/>
    </row>
    <row r="8372" spans="1:14" x14ac:dyDescent="0.2">
      <c r="A8372" s="9"/>
      <c r="B8372" s="9"/>
      <c r="C8372" s="9"/>
      <c r="D8372" s="9"/>
      <c r="E8372" s="9"/>
      <c r="F8372" s="9"/>
      <c r="G8372" s="9"/>
      <c r="H8372" s="9"/>
      <c r="I8372" s="9"/>
      <c r="J8372" s="9"/>
      <c r="K8372" s="9"/>
      <c r="L8372" s="9"/>
      <c r="M8372" s="9"/>
      <c r="N8372" s="9"/>
    </row>
    <row r="8373" spans="1:14" x14ac:dyDescent="0.2">
      <c r="A8373" s="9"/>
      <c r="B8373" s="9"/>
      <c r="C8373" s="9"/>
      <c r="D8373" s="9"/>
      <c r="E8373" s="9"/>
      <c r="F8373" s="9"/>
      <c r="G8373" s="9"/>
      <c r="H8373" s="9"/>
      <c r="I8373" s="9"/>
      <c r="J8373" s="9"/>
      <c r="K8373" s="9"/>
      <c r="L8373" s="9"/>
      <c r="M8373" s="9"/>
      <c r="N8373" s="9"/>
    </row>
    <row r="8374" spans="1:14" x14ac:dyDescent="0.2">
      <c r="A8374" s="9"/>
      <c r="B8374" s="9"/>
      <c r="C8374" s="9"/>
      <c r="D8374" s="9"/>
      <c r="E8374" s="9"/>
      <c r="F8374" s="9"/>
      <c r="G8374" s="9"/>
      <c r="H8374" s="9"/>
      <c r="I8374" s="9"/>
      <c r="J8374" s="9"/>
      <c r="K8374" s="9"/>
      <c r="L8374" s="9"/>
      <c r="M8374" s="9"/>
      <c r="N8374" s="9"/>
    </row>
    <row r="8375" spans="1:14" x14ac:dyDescent="0.2">
      <c r="A8375" s="9"/>
      <c r="B8375" s="9"/>
      <c r="C8375" s="9"/>
      <c r="D8375" s="9"/>
      <c r="E8375" s="9"/>
      <c r="F8375" s="9"/>
      <c r="G8375" s="9"/>
      <c r="H8375" s="9"/>
      <c r="I8375" s="9"/>
      <c r="J8375" s="9"/>
      <c r="K8375" s="9"/>
      <c r="L8375" s="9"/>
      <c r="M8375" s="9"/>
      <c r="N8375" s="9"/>
    </row>
    <row r="8376" spans="1:14" x14ac:dyDescent="0.2">
      <c r="A8376" s="9"/>
      <c r="B8376" s="9"/>
      <c r="C8376" s="9"/>
      <c r="D8376" s="9"/>
      <c r="E8376" s="9"/>
      <c r="F8376" s="9"/>
      <c r="G8376" s="9"/>
      <c r="H8376" s="9"/>
      <c r="I8376" s="9"/>
      <c r="J8376" s="9"/>
      <c r="K8376" s="9"/>
      <c r="L8376" s="9"/>
      <c r="M8376" s="9"/>
      <c r="N8376" s="9"/>
    </row>
    <row r="8377" spans="1:14" x14ac:dyDescent="0.2">
      <c r="A8377" s="9"/>
      <c r="B8377" s="9"/>
      <c r="C8377" s="9"/>
      <c r="D8377" s="9"/>
      <c r="E8377" s="9"/>
      <c r="F8377" s="9"/>
      <c r="G8377" s="9"/>
      <c r="H8377" s="9"/>
      <c r="I8377" s="9"/>
      <c r="J8377" s="9"/>
      <c r="K8377" s="9"/>
      <c r="L8377" s="9"/>
      <c r="M8377" s="9"/>
      <c r="N8377" s="9"/>
    </row>
    <row r="8378" spans="1:14" x14ac:dyDescent="0.2">
      <c r="A8378" s="9"/>
      <c r="B8378" s="9"/>
      <c r="C8378" s="9"/>
      <c r="D8378" s="9"/>
      <c r="E8378" s="9"/>
      <c r="F8378" s="9"/>
      <c r="G8378" s="9"/>
      <c r="H8378" s="9"/>
      <c r="I8378" s="9"/>
      <c r="J8378" s="9"/>
      <c r="K8378" s="9"/>
      <c r="L8378" s="9"/>
      <c r="M8378" s="9"/>
      <c r="N8378" s="9"/>
    </row>
    <row r="8379" spans="1:14" x14ac:dyDescent="0.2">
      <c r="A8379" s="9"/>
      <c r="B8379" s="9"/>
      <c r="C8379" s="9"/>
      <c r="D8379" s="9"/>
      <c r="E8379" s="9"/>
      <c r="F8379" s="9"/>
      <c r="G8379" s="9"/>
      <c r="H8379" s="9"/>
      <c r="I8379" s="9"/>
      <c r="J8379" s="9"/>
      <c r="K8379" s="9"/>
      <c r="L8379" s="9"/>
      <c r="M8379" s="9"/>
      <c r="N8379" s="9"/>
    </row>
    <row r="8380" spans="1:14" x14ac:dyDescent="0.2">
      <c r="A8380" s="9"/>
      <c r="B8380" s="9"/>
      <c r="C8380" s="9"/>
      <c r="D8380" s="9"/>
      <c r="E8380" s="9"/>
      <c r="F8380" s="9"/>
      <c r="G8380" s="9"/>
      <c r="H8380" s="9"/>
      <c r="I8380" s="9"/>
      <c r="J8380" s="9"/>
      <c r="K8380" s="9"/>
      <c r="L8380" s="9"/>
      <c r="M8380" s="9"/>
      <c r="N8380" s="9"/>
    </row>
    <row r="8381" spans="1:14" x14ac:dyDescent="0.2">
      <c r="A8381" s="9"/>
      <c r="B8381" s="9"/>
      <c r="C8381" s="9"/>
      <c r="D8381" s="9"/>
      <c r="E8381" s="9"/>
      <c r="F8381" s="9"/>
      <c r="G8381" s="9"/>
      <c r="H8381" s="9"/>
      <c r="I8381" s="9"/>
      <c r="J8381" s="9"/>
      <c r="K8381" s="9"/>
      <c r="L8381" s="9"/>
      <c r="M8381" s="9"/>
      <c r="N8381" s="9"/>
    </row>
    <row r="8382" spans="1:14" x14ac:dyDescent="0.2">
      <c r="A8382" s="9"/>
      <c r="B8382" s="9"/>
      <c r="C8382" s="9"/>
      <c r="D8382" s="9"/>
      <c r="E8382" s="9"/>
      <c r="F8382" s="9"/>
      <c r="G8382" s="9"/>
      <c r="H8382" s="9"/>
      <c r="I8382" s="9"/>
      <c r="J8382" s="9"/>
      <c r="K8382" s="9"/>
      <c r="L8382" s="9"/>
      <c r="M8382" s="9"/>
      <c r="N8382" s="9"/>
    </row>
    <row r="8383" spans="1:14" x14ac:dyDescent="0.2">
      <c r="A8383" s="9"/>
      <c r="B8383" s="9"/>
      <c r="C8383" s="9"/>
      <c r="D8383" s="9"/>
      <c r="E8383" s="9"/>
      <c r="F8383" s="9"/>
      <c r="G8383" s="9"/>
      <c r="H8383" s="9"/>
      <c r="I8383" s="9"/>
      <c r="J8383" s="9"/>
      <c r="K8383" s="9"/>
      <c r="L8383" s="9"/>
      <c r="M8383" s="9"/>
      <c r="N8383" s="9"/>
    </row>
    <row r="8384" spans="1:14" x14ac:dyDescent="0.2">
      <c r="A8384" s="9"/>
      <c r="B8384" s="9"/>
      <c r="C8384" s="9"/>
      <c r="D8384" s="9"/>
      <c r="E8384" s="9"/>
      <c r="F8384" s="9"/>
      <c r="G8384" s="9"/>
      <c r="H8384" s="9"/>
      <c r="I8384" s="9"/>
      <c r="J8384" s="9"/>
      <c r="K8384" s="9"/>
      <c r="L8384" s="9"/>
      <c r="M8384" s="9"/>
      <c r="N8384" s="9"/>
    </row>
    <row r="8385" spans="1:14" x14ac:dyDescent="0.2">
      <c r="A8385" s="9"/>
      <c r="B8385" s="9"/>
      <c r="C8385" s="9"/>
      <c r="D8385" s="9"/>
      <c r="E8385" s="9"/>
      <c r="F8385" s="9"/>
      <c r="G8385" s="9"/>
      <c r="H8385" s="9"/>
      <c r="I8385" s="9"/>
      <c r="J8385" s="9"/>
      <c r="K8385" s="9"/>
      <c r="L8385" s="9"/>
      <c r="M8385" s="9"/>
      <c r="N8385" s="9"/>
    </row>
    <row r="8386" spans="1:14" x14ac:dyDescent="0.2">
      <c r="A8386" s="9"/>
      <c r="B8386" s="9"/>
      <c r="C8386" s="9"/>
      <c r="D8386" s="9"/>
      <c r="E8386" s="9"/>
      <c r="F8386" s="9"/>
      <c r="G8386" s="9"/>
      <c r="H8386" s="9"/>
      <c r="I8386" s="9"/>
      <c r="J8386" s="9"/>
      <c r="K8386" s="9"/>
      <c r="L8386" s="9"/>
      <c r="M8386" s="9"/>
      <c r="N8386" s="9"/>
    </row>
    <row r="8387" spans="1:14" x14ac:dyDescent="0.2">
      <c r="A8387" s="9"/>
      <c r="B8387" s="9"/>
      <c r="C8387" s="9"/>
      <c r="D8387" s="9"/>
      <c r="E8387" s="9"/>
      <c r="F8387" s="9"/>
      <c r="G8387" s="9"/>
      <c r="H8387" s="9"/>
      <c r="I8387" s="9"/>
      <c r="J8387" s="9"/>
      <c r="K8387" s="9"/>
      <c r="L8387" s="9"/>
      <c r="M8387" s="9"/>
      <c r="N8387" s="9"/>
    </row>
    <row r="8388" spans="1:14" x14ac:dyDescent="0.2">
      <c r="A8388" s="9"/>
      <c r="B8388" s="9"/>
      <c r="C8388" s="9"/>
      <c r="D8388" s="9"/>
      <c r="E8388" s="9"/>
      <c r="F8388" s="9"/>
      <c r="G8388" s="9"/>
      <c r="H8388" s="9"/>
      <c r="I8388" s="9"/>
      <c r="J8388" s="9"/>
      <c r="K8388" s="9"/>
      <c r="L8388" s="9"/>
      <c r="M8388" s="9"/>
      <c r="N8388" s="9"/>
    </row>
    <row r="8389" spans="1:14" x14ac:dyDescent="0.2">
      <c r="A8389" s="9"/>
      <c r="B8389" s="9"/>
      <c r="C8389" s="9"/>
      <c r="D8389" s="9"/>
      <c r="E8389" s="9"/>
      <c r="F8389" s="9"/>
      <c r="G8389" s="9"/>
      <c r="H8389" s="9"/>
      <c r="I8389" s="9"/>
      <c r="J8389" s="9"/>
      <c r="K8389" s="9"/>
      <c r="L8389" s="9"/>
      <c r="M8389" s="9"/>
      <c r="N8389" s="9"/>
    </row>
    <row r="8390" spans="1:14" x14ac:dyDescent="0.2">
      <c r="A8390" s="9"/>
      <c r="B8390" s="9"/>
      <c r="C8390" s="9"/>
      <c r="D8390" s="9"/>
      <c r="E8390" s="9"/>
      <c r="F8390" s="9"/>
      <c r="G8390" s="9"/>
      <c r="H8390" s="9"/>
      <c r="I8390" s="9"/>
      <c r="J8390" s="9"/>
      <c r="K8390" s="9"/>
      <c r="L8390" s="9"/>
      <c r="M8390" s="9"/>
      <c r="N8390" s="9"/>
    </row>
    <row r="8391" spans="1:14" x14ac:dyDescent="0.2">
      <c r="A8391" s="9"/>
      <c r="B8391" s="9"/>
      <c r="C8391" s="9"/>
      <c r="D8391" s="9"/>
      <c r="E8391" s="9"/>
      <c r="F8391" s="9"/>
      <c r="G8391" s="9"/>
      <c r="H8391" s="9"/>
      <c r="I8391" s="9"/>
      <c r="J8391" s="9"/>
      <c r="K8391" s="9"/>
      <c r="L8391" s="9"/>
      <c r="M8391" s="9"/>
      <c r="N8391" s="9"/>
    </row>
    <row r="8392" spans="1:14" x14ac:dyDescent="0.2">
      <c r="A8392" s="9"/>
      <c r="B8392" s="9"/>
      <c r="C8392" s="9"/>
      <c r="D8392" s="9"/>
      <c r="E8392" s="9"/>
      <c r="F8392" s="9"/>
      <c r="G8392" s="9"/>
      <c r="H8392" s="9"/>
      <c r="I8392" s="9"/>
      <c r="J8392" s="9"/>
      <c r="K8392" s="9"/>
      <c r="L8392" s="9"/>
      <c r="M8392" s="9"/>
      <c r="N8392" s="9"/>
    </row>
    <row r="8393" spans="1:14" x14ac:dyDescent="0.2">
      <c r="A8393" s="9"/>
      <c r="B8393" s="9"/>
      <c r="C8393" s="9"/>
      <c r="D8393" s="9"/>
      <c r="E8393" s="9"/>
      <c r="F8393" s="9"/>
      <c r="G8393" s="9"/>
      <c r="H8393" s="9"/>
      <c r="I8393" s="9"/>
      <c r="J8393" s="9"/>
      <c r="K8393" s="9"/>
      <c r="L8393" s="9"/>
      <c r="M8393" s="9"/>
      <c r="N8393" s="9"/>
    </row>
    <row r="8394" spans="1:14" x14ac:dyDescent="0.2">
      <c r="A8394" s="9"/>
      <c r="B8394" s="9"/>
      <c r="C8394" s="9"/>
      <c r="D8394" s="9"/>
      <c r="E8394" s="9"/>
      <c r="F8394" s="9"/>
      <c r="G8394" s="9"/>
      <c r="H8394" s="9"/>
      <c r="I8394" s="9"/>
      <c r="J8394" s="9"/>
      <c r="K8394" s="9"/>
      <c r="L8394" s="9"/>
      <c r="M8394" s="9"/>
      <c r="N8394" s="9"/>
    </row>
    <row r="8395" spans="1:14" x14ac:dyDescent="0.2">
      <c r="A8395" s="9"/>
      <c r="B8395" s="9"/>
      <c r="C8395" s="9"/>
      <c r="D8395" s="9"/>
      <c r="E8395" s="9"/>
      <c r="F8395" s="9"/>
      <c r="G8395" s="9"/>
      <c r="H8395" s="9"/>
      <c r="I8395" s="9"/>
      <c r="J8395" s="9"/>
      <c r="K8395" s="9"/>
      <c r="L8395" s="9"/>
      <c r="M8395" s="9"/>
      <c r="N8395" s="9"/>
    </row>
    <row r="8396" spans="1:14" x14ac:dyDescent="0.2">
      <c r="A8396" s="9"/>
      <c r="B8396" s="9"/>
      <c r="C8396" s="9"/>
      <c r="D8396" s="9"/>
      <c r="E8396" s="9"/>
      <c r="F8396" s="9"/>
      <c r="G8396" s="9"/>
      <c r="H8396" s="9"/>
      <c r="I8396" s="9"/>
      <c r="J8396" s="9"/>
      <c r="K8396" s="9"/>
      <c r="L8396" s="9"/>
      <c r="M8396" s="9"/>
      <c r="N8396" s="9"/>
    </row>
    <row r="8397" spans="1:14" x14ac:dyDescent="0.2">
      <c r="A8397" s="9"/>
      <c r="B8397" s="9"/>
      <c r="C8397" s="9"/>
      <c r="D8397" s="9"/>
      <c r="E8397" s="9"/>
      <c r="F8397" s="9"/>
      <c r="G8397" s="9"/>
      <c r="H8397" s="9"/>
      <c r="I8397" s="9"/>
      <c r="J8397" s="9"/>
      <c r="K8397" s="9"/>
      <c r="L8397" s="9"/>
      <c r="M8397" s="9"/>
      <c r="N8397" s="9"/>
    </row>
    <row r="8398" spans="1:14" x14ac:dyDescent="0.2">
      <c r="A8398" s="9"/>
      <c r="B8398" s="9"/>
      <c r="C8398" s="9"/>
      <c r="D8398" s="9"/>
      <c r="E8398" s="9"/>
      <c r="F8398" s="9"/>
      <c r="G8398" s="9"/>
      <c r="H8398" s="9"/>
      <c r="I8398" s="9"/>
      <c r="J8398" s="9"/>
      <c r="K8398" s="9"/>
      <c r="L8398" s="9"/>
      <c r="M8398" s="9"/>
      <c r="N8398" s="9"/>
    </row>
    <row r="8399" spans="1:14" x14ac:dyDescent="0.2">
      <c r="A8399" s="9"/>
      <c r="B8399" s="9"/>
      <c r="C8399" s="9"/>
      <c r="D8399" s="9"/>
      <c r="E8399" s="9"/>
      <c r="F8399" s="9"/>
      <c r="G8399" s="9"/>
      <c r="H8399" s="9"/>
      <c r="I8399" s="9"/>
      <c r="J8399" s="9"/>
      <c r="K8399" s="9"/>
      <c r="L8399" s="9"/>
      <c r="M8399" s="9"/>
      <c r="N8399" s="9"/>
    </row>
    <row r="8400" spans="1:14" x14ac:dyDescent="0.2">
      <c r="A8400" s="9"/>
      <c r="B8400" s="9"/>
      <c r="C8400" s="9"/>
      <c r="D8400" s="9"/>
      <c r="E8400" s="9"/>
      <c r="F8400" s="9"/>
      <c r="G8400" s="9"/>
      <c r="H8400" s="9"/>
      <c r="I8400" s="9"/>
      <c r="J8400" s="9"/>
      <c r="K8400" s="9"/>
      <c r="L8400" s="9"/>
      <c r="M8400" s="9"/>
      <c r="N8400" s="9"/>
    </row>
    <row r="8401" spans="1:14" x14ac:dyDescent="0.2">
      <c r="A8401" s="9"/>
      <c r="B8401" s="9"/>
      <c r="C8401" s="9"/>
      <c r="D8401" s="9"/>
      <c r="E8401" s="9"/>
      <c r="F8401" s="9"/>
      <c r="G8401" s="9"/>
      <c r="H8401" s="9"/>
      <c r="I8401" s="9"/>
      <c r="J8401" s="9"/>
      <c r="K8401" s="9"/>
      <c r="L8401" s="9"/>
      <c r="M8401" s="9"/>
      <c r="N8401" s="9"/>
    </row>
    <row r="8402" spans="1:14" x14ac:dyDescent="0.2">
      <c r="A8402" s="9"/>
      <c r="B8402" s="9"/>
      <c r="C8402" s="9"/>
      <c r="D8402" s="9"/>
      <c r="E8402" s="9"/>
      <c r="F8402" s="9"/>
      <c r="G8402" s="9"/>
      <c r="H8402" s="9"/>
      <c r="I8402" s="9"/>
      <c r="J8402" s="9"/>
      <c r="K8402" s="9"/>
      <c r="L8402" s="9"/>
      <c r="M8402" s="9"/>
      <c r="N8402" s="9"/>
    </row>
    <row r="8403" spans="1:14" x14ac:dyDescent="0.2">
      <c r="A8403" s="9"/>
      <c r="B8403" s="9"/>
      <c r="C8403" s="9"/>
      <c r="D8403" s="9"/>
      <c r="E8403" s="9"/>
      <c r="F8403" s="9"/>
      <c r="G8403" s="9"/>
      <c r="H8403" s="9"/>
      <c r="I8403" s="9"/>
      <c r="J8403" s="9"/>
      <c r="K8403" s="9"/>
      <c r="L8403" s="9"/>
      <c r="M8403" s="9"/>
      <c r="N8403" s="9"/>
    </row>
    <row r="8404" spans="1:14" x14ac:dyDescent="0.2">
      <c r="A8404" s="9"/>
      <c r="B8404" s="9"/>
      <c r="C8404" s="9"/>
      <c r="D8404" s="9"/>
      <c r="E8404" s="9"/>
      <c r="F8404" s="9"/>
      <c r="G8404" s="9"/>
      <c r="H8404" s="9"/>
      <c r="I8404" s="9"/>
      <c r="J8404" s="9"/>
      <c r="K8404" s="9"/>
      <c r="L8404" s="9"/>
      <c r="M8404" s="9"/>
      <c r="N8404" s="9"/>
    </row>
    <row r="8405" spans="1:14" x14ac:dyDescent="0.2">
      <c r="A8405" s="9"/>
      <c r="B8405" s="9"/>
      <c r="C8405" s="9"/>
      <c r="D8405" s="9"/>
      <c r="E8405" s="9"/>
      <c r="F8405" s="9"/>
      <c r="G8405" s="9"/>
      <c r="H8405" s="9"/>
      <c r="I8405" s="9"/>
      <c r="J8405" s="9"/>
      <c r="K8405" s="9"/>
      <c r="L8405" s="9"/>
      <c r="M8405" s="9"/>
      <c r="N8405" s="9"/>
    </row>
    <row r="8406" spans="1:14" x14ac:dyDescent="0.2">
      <c r="A8406" s="9"/>
      <c r="B8406" s="9"/>
      <c r="C8406" s="9"/>
      <c r="D8406" s="9"/>
      <c r="E8406" s="9"/>
      <c r="F8406" s="9"/>
      <c r="G8406" s="9"/>
      <c r="H8406" s="9"/>
      <c r="I8406" s="9"/>
      <c r="J8406" s="9"/>
      <c r="K8406" s="9"/>
      <c r="L8406" s="9"/>
      <c r="M8406" s="9"/>
      <c r="N8406" s="9"/>
    </row>
    <row r="8407" spans="1:14" x14ac:dyDescent="0.2">
      <c r="A8407" s="9"/>
      <c r="B8407" s="9"/>
      <c r="C8407" s="9"/>
      <c r="D8407" s="9"/>
      <c r="E8407" s="9"/>
      <c r="F8407" s="9"/>
      <c r="G8407" s="9"/>
      <c r="H8407" s="9"/>
      <c r="I8407" s="9"/>
      <c r="J8407" s="9"/>
      <c r="K8407" s="9"/>
      <c r="L8407" s="9"/>
      <c r="M8407" s="9"/>
      <c r="N8407" s="9"/>
    </row>
    <row r="8408" spans="1:14" x14ac:dyDescent="0.2">
      <c r="A8408" s="9"/>
      <c r="B8408" s="9"/>
      <c r="C8408" s="9"/>
      <c r="D8408" s="9"/>
      <c r="E8408" s="9"/>
      <c r="F8408" s="9"/>
      <c r="G8408" s="9"/>
      <c r="H8408" s="9"/>
      <c r="I8408" s="9"/>
      <c r="J8408" s="9"/>
      <c r="K8408" s="9"/>
      <c r="L8408" s="9"/>
      <c r="M8408" s="9"/>
      <c r="N8408" s="9"/>
    </row>
    <row r="8409" spans="1:14" x14ac:dyDescent="0.2">
      <c r="A8409" s="9"/>
      <c r="B8409" s="9"/>
      <c r="C8409" s="9"/>
      <c r="D8409" s="9"/>
      <c r="E8409" s="9"/>
      <c r="F8409" s="9"/>
      <c r="G8409" s="9"/>
      <c r="H8409" s="9"/>
      <c r="I8409" s="9"/>
      <c r="J8409" s="9"/>
      <c r="K8409" s="9"/>
      <c r="L8409" s="9"/>
      <c r="M8409" s="9"/>
      <c r="N8409" s="9"/>
    </row>
    <row r="8410" spans="1:14" x14ac:dyDescent="0.2">
      <c r="A8410" s="9"/>
      <c r="B8410" s="9"/>
      <c r="C8410" s="9"/>
      <c r="D8410" s="9"/>
      <c r="E8410" s="9"/>
      <c r="F8410" s="9"/>
      <c r="G8410" s="9"/>
      <c r="H8410" s="9"/>
      <c r="I8410" s="9"/>
      <c r="J8410" s="9"/>
      <c r="K8410" s="9"/>
      <c r="L8410" s="9"/>
      <c r="M8410" s="9"/>
      <c r="N8410" s="9"/>
    </row>
    <row r="8411" spans="1:14" x14ac:dyDescent="0.2">
      <c r="A8411" s="9"/>
      <c r="B8411" s="9"/>
      <c r="C8411" s="9"/>
      <c r="D8411" s="9"/>
      <c r="E8411" s="9"/>
      <c r="F8411" s="9"/>
      <c r="G8411" s="9"/>
      <c r="H8411" s="9"/>
      <c r="I8411" s="9"/>
      <c r="J8411" s="9"/>
      <c r="K8411" s="9"/>
      <c r="L8411" s="9"/>
      <c r="M8411" s="9"/>
      <c r="N8411" s="9"/>
    </row>
    <row r="8412" spans="1:14" x14ac:dyDescent="0.2">
      <c r="A8412" s="9"/>
      <c r="B8412" s="9"/>
      <c r="C8412" s="9"/>
      <c r="D8412" s="9"/>
      <c r="E8412" s="9"/>
      <c r="F8412" s="9"/>
      <c r="G8412" s="9"/>
      <c r="H8412" s="9"/>
      <c r="I8412" s="9"/>
      <c r="J8412" s="9"/>
      <c r="K8412" s="9"/>
      <c r="L8412" s="9"/>
      <c r="M8412" s="9"/>
      <c r="N8412" s="9"/>
    </row>
    <row r="8413" spans="1:14" x14ac:dyDescent="0.2">
      <c r="A8413" s="9"/>
      <c r="B8413" s="9"/>
      <c r="C8413" s="9"/>
      <c r="D8413" s="9"/>
      <c r="E8413" s="9"/>
      <c r="F8413" s="9"/>
      <c r="G8413" s="9"/>
      <c r="H8413" s="9"/>
      <c r="I8413" s="9"/>
      <c r="J8413" s="9"/>
      <c r="K8413" s="9"/>
      <c r="L8413" s="9"/>
      <c r="M8413" s="9"/>
      <c r="N8413" s="9"/>
    </row>
    <row r="8414" spans="1:14" x14ac:dyDescent="0.2">
      <c r="A8414" s="9"/>
      <c r="B8414" s="9"/>
      <c r="C8414" s="9"/>
      <c r="D8414" s="9"/>
      <c r="E8414" s="9"/>
      <c r="F8414" s="9"/>
      <c r="G8414" s="9"/>
      <c r="H8414" s="9"/>
      <c r="I8414" s="9"/>
      <c r="J8414" s="9"/>
      <c r="K8414" s="9"/>
      <c r="L8414" s="9"/>
      <c r="M8414" s="9"/>
      <c r="N8414" s="9"/>
    </row>
    <row r="8415" spans="1:14" x14ac:dyDescent="0.2">
      <c r="A8415" s="9"/>
      <c r="B8415" s="9"/>
      <c r="C8415" s="9"/>
      <c r="D8415" s="9"/>
      <c r="E8415" s="9"/>
      <c r="F8415" s="9"/>
      <c r="G8415" s="9"/>
      <c r="H8415" s="9"/>
      <c r="I8415" s="9"/>
      <c r="J8415" s="9"/>
      <c r="K8415" s="9"/>
      <c r="L8415" s="9"/>
      <c r="M8415" s="9"/>
      <c r="N8415" s="9"/>
    </row>
    <row r="8416" spans="1:14" x14ac:dyDescent="0.2">
      <c r="A8416" s="9"/>
      <c r="B8416" s="9"/>
      <c r="C8416" s="9"/>
      <c r="D8416" s="9"/>
      <c r="E8416" s="9"/>
      <c r="F8416" s="9"/>
      <c r="G8416" s="9"/>
      <c r="H8416" s="9"/>
      <c r="I8416" s="9"/>
      <c r="J8416" s="9"/>
      <c r="K8416" s="9"/>
      <c r="L8416" s="9"/>
      <c r="M8416" s="9"/>
      <c r="N8416" s="9"/>
    </row>
    <row r="8417" spans="1:14" x14ac:dyDescent="0.2">
      <c r="A8417" s="9"/>
      <c r="B8417" s="9"/>
      <c r="C8417" s="9"/>
      <c r="D8417" s="9"/>
      <c r="E8417" s="9"/>
      <c r="F8417" s="9"/>
      <c r="G8417" s="9"/>
      <c r="H8417" s="9"/>
      <c r="I8417" s="9"/>
      <c r="J8417" s="9"/>
      <c r="K8417" s="9"/>
      <c r="L8417" s="9"/>
      <c r="M8417" s="9"/>
      <c r="N8417" s="9"/>
    </row>
    <row r="8418" spans="1:14" x14ac:dyDescent="0.2">
      <c r="A8418" s="9"/>
      <c r="B8418" s="9"/>
      <c r="C8418" s="9"/>
      <c r="D8418" s="9"/>
      <c r="E8418" s="9"/>
      <c r="F8418" s="9"/>
      <c r="G8418" s="9"/>
      <c r="H8418" s="9"/>
      <c r="I8418" s="9"/>
      <c r="J8418" s="9"/>
      <c r="K8418" s="9"/>
      <c r="L8418" s="9"/>
      <c r="M8418" s="9"/>
      <c r="N8418" s="9"/>
    </row>
    <row r="8419" spans="1:14" x14ac:dyDescent="0.2">
      <c r="A8419" s="9"/>
      <c r="B8419" s="9"/>
      <c r="C8419" s="9"/>
      <c r="D8419" s="9"/>
      <c r="E8419" s="9"/>
      <c r="F8419" s="9"/>
      <c r="G8419" s="9"/>
      <c r="H8419" s="9"/>
      <c r="I8419" s="9"/>
      <c r="J8419" s="9"/>
      <c r="K8419" s="9"/>
      <c r="L8419" s="9"/>
      <c r="M8419" s="9"/>
      <c r="N8419" s="9"/>
    </row>
    <row r="8420" spans="1:14" x14ac:dyDescent="0.2">
      <c r="A8420" s="9"/>
      <c r="B8420" s="9"/>
      <c r="C8420" s="9"/>
      <c r="D8420" s="9"/>
      <c r="E8420" s="9"/>
      <c r="F8420" s="9"/>
      <c r="G8420" s="9"/>
      <c r="H8420" s="9"/>
      <c r="I8420" s="9"/>
      <c r="J8420" s="9"/>
      <c r="K8420" s="9"/>
      <c r="L8420" s="9"/>
      <c r="M8420" s="9"/>
      <c r="N8420" s="9"/>
    </row>
    <row r="8421" spans="1:14" x14ac:dyDescent="0.2">
      <c r="A8421" s="9"/>
      <c r="B8421" s="9"/>
      <c r="C8421" s="9"/>
      <c r="D8421" s="9"/>
      <c r="E8421" s="9"/>
      <c r="F8421" s="9"/>
      <c r="G8421" s="9"/>
      <c r="H8421" s="9"/>
      <c r="I8421" s="9"/>
      <c r="J8421" s="9"/>
      <c r="K8421" s="9"/>
      <c r="L8421" s="9"/>
      <c r="M8421" s="9"/>
      <c r="N8421" s="9"/>
    </row>
    <row r="8422" spans="1:14" x14ac:dyDescent="0.2">
      <c r="A8422" s="9"/>
      <c r="B8422" s="9"/>
      <c r="C8422" s="9"/>
      <c r="D8422" s="9"/>
      <c r="E8422" s="9"/>
      <c r="F8422" s="9"/>
      <c r="G8422" s="9"/>
      <c r="H8422" s="9"/>
      <c r="I8422" s="9"/>
      <c r="J8422" s="9"/>
      <c r="K8422" s="9"/>
      <c r="L8422" s="9"/>
      <c r="M8422" s="9"/>
      <c r="N8422" s="9"/>
    </row>
    <row r="8423" spans="1:14" x14ac:dyDescent="0.2">
      <c r="A8423" s="9"/>
      <c r="B8423" s="9"/>
      <c r="C8423" s="9"/>
      <c r="D8423" s="9"/>
      <c r="E8423" s="9"/>
      <c r="F8423" s="9"/>
      <c r="G8423" s="9"/>
      <c r="H8423" s="9"/>
      <c r="I8423" s="9"/>
      <c r="J8423" s="9"/>
      <c r="K8423" s="9"/>
      <c r="L8423" s="9"/>
      <c r="M8423" s="9"/>
      <c r="N8423" s="9"/>
    </row>
    <row r="8424" spans="1:14" x14ac:dyDescent="0.2">
      <c r="A8424" s="9"/>
      <c r="B8424" s="9"/>
      <c r="C8424" s="9"/>
      <c r="D8424" s="9"/>
      <c r="E8424" s="9"/>
      <c r="F8424" s="9"/>
      <c r="G8424" s="9"/>
      <c r="H8424" s="9"/>
      <c r="I8424" s="9"/>
      <c r="J8424" s="9"/>
      <c r="K8424" s="9"/>
      <c r="L8424" s="9"/>
      <c r="M8424" s="9"/>
      <c r="N8424" s="9"/>
    </row>
    <row r="8425" spans="1:14" x14ac:dyDescent="0.2">
      <c r="A8425" s="9"/>
      <c r="B8425" s="9"/>
      <c r="C8425" s="9"/>
      <c r="D8425" s="9"/>
      <c r="E8425" s="9"/>
      <c r="F8425" s="9"/>
      <c r="G8425" s="9"/>
      <c r="H8425" s="9"/>
      <c r="I8425" s="9"/>
      <c r="J8425" s="9"/>
      <c r="K8425" s="9"/>
      <c r="L8425" s="9"/>
      <c r="M8425" s="9"/>
      <c r="N8425" s="9"/>
    </row>
    <row r="8426" spans="1:14" x14ac:dyDescent="0.2">
      <c r="A8426" s="9"/>
      <c r="B8426" s="9"/>
      <c r="C8426" s="9"/>
      <c r="D8426" s="9"/>
      <c r="E8426" s="9"/>
      <c r="F8426" s="9"/>
      <c r="G8426" s="9"/>
      <c r="H8426" s="9"/>
      <c r="I8426" s="9"/>
      <c r="J8426" s="9"/>
      <c r="K8426" s="9"/>
      <c r="L8426" s="9"/>
      <c r="M8426" s="9"/>
      <c r="N8426" s="9"/>
    </row>
    <row r="8427" spans="1:14" x14ac:dyDescent="0.2">
      <c r="A8427" s="9"/>
      <c r="B8427" s="9"/>
      <c r="C8427" s="9"/>
      <c r="D8427" s="9"/>
      <c r="E8427" s="9"/>
      <c r="F8427" s="9"/>
      <c r="G8427" s="9"/>
      <c r="H8427" s="9"/>
      <c r="I8427" s="9"/>
      <c r="J8427" s="9"/>
      <c r="K8427" s="9"/>
      <c r="L8427" s="9"/>
      <c r="M8427" s="9"/>
      <c r="N8427" s="9"/>
    </row>
    <row r="8428" spans="1:14" x14ac:dyDescent="0.2">
      <c r="A8428" s="9"/>
      <c r="B8428" s="9"/>
      <c r="C8428" s="9"/>
      <c r="D8428" s="9"/>
      <c r="E8428" s="9"/>
      <c r="F8428" s="9"/>
      <c r="G8428" s="9"/>
      <c r="H8428" s="9"/>
      <c r="I8428" s="9"/>
      <c r="J8428" s="9"/>
      <c r="K8428" s="9"/>
      <c r="L8428" s="9"/>
      <c r="M8428" s="9"/>
      <c r="N8428" s="9"/>
    </row>
    <row r="8429" spans="1:14" x14ac:dyDescent="0.2">
      <c r="A8429" s="9"/>
      <c r="B8429" s="9"/>
      <c r="C8429" s="9"/>
      <c r="D8429" s="9"/>
      <c r="E8429" s="9"/>
      <c r="F8429" s="9"/>
      <c r="G8429" s="9"/>
      <c r="H8429" s="9"/>
      <c r="I8429" s="9"/>
      <c r="J8429" s="9"/>
      <c r="K8429" s="9"/>
      <c r="L8429" s="9"/>
      <c r="M8429" s="9"/>
      <c r="N8429" s="9"/>
    </row>
    <row r="8430" spans="1:14" x14ac:dyDescent="0.2">
      <c r="A8430" s="9"/>
      <c r="B8430" s="9"/>
      <c r="C8430" s="9"/>
      <c r="D8430" s="9"/>
      <c r="E8430" s="9"/>
      <c r="F8430" s="9"/>
      <c r="G8430" s="9"/>
      <c r="H8430" s="9"/>
      <c r="I8430" s="9"/>
      <c r="J8430" s="9"/>
      <c r="K8430" s="9"/>
      <c r="L8430" s="9"/>
      <c r="M8430" s="9"/>
      <c r="N8430" s="9"/>
    </row>
    <row r="8431" spans="1:14" x14ac:dyDescent="0.2">
      <c r="A8431" s="9"/>
      <c r="B8431" s="9"/>
      <c r="C8431" s="9"/>
      <c r="D8431" s="9"/>
      <c r="E8431" s="9"/>
      <c r="F8431" s="9"/>
      <c r="G8431" s="9"/>
      <c r="H8431" s="9"/>
      <c r="I8431" s="9"/>
      <c r="J8431" s="9"/>
      <c r="K8431" s="9"/>
      <c r="L8431" s="9"/>
      <c r="M8431" s="9"/>
      <c r="N8431" s="9"/>
    </row>
    <row r="8432" spans="1:14" x14ac:dyDescent="0.2">
      <c r="A8432" s="9"/>
      <c r="B8432" s="9"/>
      <c r="C8432" s="9"/>
      <c r="D8432" s="9"/>
      <c r="E8432" s="9"/>
      <c r="F8432" s="9"/>
      <c r="G8432" s="9"/>
      <c r="H8432" s="9"/>
      <c r="I8432" s="9"/>
      <c r="J8432" s="9"/>
      <c r="K8432" s="9"/>
      <c r="L8432" s="9"/>
      <c r="M8432" s="9"/>
      <c r="N8432" s="9"/>
    </row>
    <row r="8433" spans="1:14" x14ac:dyDescent="0.2">
      <c r="A8433" s="9"/>
      <c r="B8433" s="9"/>
      <c r="C8433" s="9"/>
      <c r="D8433" s="9"/>
      <c r="E8433" s="9"/>
      <c r="F8433" s="9"/>
      <c r="G8433" s="9"/>
      <c r="H8433" s="9"/>
      <c r="I8433" s="9"/>
      <c r="J8433" s="9"/>
      <c r="K8433" s="9"/>
      <c r="L8433" s="9"/>
      <c r="M8433" s="9"/>
      <c r="N8433" s="9"/>
    </row>
    <row r="8434" spans="1:14" x14ac:dyDescent="0.2">
      <c r="A8434" s="9"/>
      <c r="B8434" s="9"/>
      <c r="C8434" s="9"/>
      <c r="D8434" s="9"/>
      <c r="E8434" s="9"/>
      <c r="F8434" s="9"/>
      <c r="G8434" s="9"/>
      <c r="H8434" s="9"/>
      <c r="I8434" s="9"/>
      <c r="J8434" s="9"/>
      <c r="K8434" s="9"/>
      <c r="L8434" s="9"/>
      <c r="M8434" s="9"/>
      <c r="N8434" s="9"/>
    </row>
    <row r="8435" spans="1:14" x14ac:dyDescent="0.2">
      <c r="A8435" s="9"/>
      <c r="B8435" s="9"/>
      <c r="C8435" s="9"/>
      <c r="D8435" s="9"/>
      <c r="E8435" s="9"/>
      <c r="F8435" s="9"/>
      <c r="G8435" s="9"/>
      <c r="H8435" s="9"/>
      <c r="I8435" s="9"/>
      <c r="J8435" s="9"/>
      <c r="K8435" s="9"/>
      <c r="L8435" s="9"/>
      <c r="M8435" s="9"/>
      <c r="N8435" s="9"/>
    </row>
    <row r="8436" spans="1:14" x14ac:dyDescent="0.2">
      <c r="A8436" s="9"/>
      <c r="B8436" s="9"/>
      <c r="C8436" s="9"/>
      <c r="D8436" s="9"/>
      <c r="E8436" s="9"/>
      <c r="F8436" s="9"/>
      <c r="G8436" s="9"/>
      <c r="H8436" s="9"/>
      <c r="I8436" s="9"/>
      <c r="J8436" s="9"/>
      <c r="K8436" s="9"/>
      <c r="L8436" s="9"/>
      <c r="M8436" s="9"/>
      <c r="N8436" s="9"/>
    </row>
    <row r="8437" spans="1:14" x14ac:dyDescent="0.2">
      <c r="A8437" s="9"/>
      <c r="B8437" s="9"/>
      <c r="C8437" s="9"/>
      <c r="D8437" s="9"/>
      <c r="E8437" s="9"/>
      <c r="F8437" s="9"/>
      <c r="G8437" s="9"/>
      <c r="H8437" s="9"/>
      <c r="I8437" s="9"/>
      <c r="J8437" s="9"/>
      <c r="K8437" s="9"/>
      <c r="L8437" s="9"/>
      <c r="M8437" s="9"/>
      <c r="N8437" s="9"/>
    </row>
    <row r="8438" spans="1:14" x14ac:dyDescent="0.2">
      <c r="A8438" s="9"/>
      <c r="B8438" s="9"/>
      <c r="C8438" s="9"/>
      <c r="D8438" s="9"/>
      <c r="E8438" s="9"/>
      <c r="F8438" s="9"/>
      <c r="G8438" s="9"/>
      <c r="H8438" s="9"/>
      <c r="I8438" s="9"/>
      <c r="J8438" s="9"/>
      <c r="K8438" s="9"/>
      <c r="L8438" s="9"/>
      <c r="M8438" s="9"/>
      <c r="N8438" s="9"/>
    </row>
    <row r="8439" spans="1:14" x14ac:dyDescent="0.2">
      <c r="A8439" s="9"/>
      <c r="B8439" s="9"/>
      <c r="C8439" s="9"/>
      <c r="D8439" s="9"/>
      <c r="E8439" s="9"/>
      <c r="F8439" s="9"/>
      <c r="G8439" s="9"/>
      <c r="H8439" s="9"/>
      <c r="I8439" s="9"/>
      <c r="J8439" s="9"/>
      <c r="K8439" s="9"/>
      <c r="L8439" s="9"/>
      <c r="M8439" s="9"/>
      <c r="N8439" s="9"/>
    </row>
    <row r="8440" spans="1:14" x14ac:dyDescent="0.2">
      <c r="A8440" s="9"/>
      <c r="B8440" s="9"/>
      <c r="C8440" s="9"/>
      <c r="D8440" s="9"/>
      <c r="E8440" s="9"/>
      <c r="F8440" s="9"/>
      <c r="G8440" s="9"/>
      <c r="H8440" s="9"/>
      <c r="I8440" s="9"/>
      <c r="J8440" s="9"/>
      <c r="K8440" s="9"/>
      <c r="L8440" s="9"/>
      <c r="M8440" s="9"/>
      <c r="N8440" s="9"/>
    </row>
    <row r="8441" spans="1:14" x14ac:dyDescent="0.2">
      <c r="A8441" s="9"/>
      <c r="B8441" s="9"/>
      <c r="C8441" s="9"/>
      <c r="D8441" s="9"/>
      <c r="E8441" s="9"/>
      <c r="F8441" s="9"/>
      <c r="G8441" s="9"/>
      <c r="H8441" s="9"/>
      <c r="I8441" s="9"/>
      <c r="J8441" s="9"/>
      <c r="K8441" s="9"/>
      <c r="L8441" s="9"/>
      <c r="M8441" s="9"/>
      <c r="N8441" s="9"/>
    </row>
    <row r="8442" spans="1:14" x14ac:dyDescent="0.2">
      <c r="A8442" s="9"/>
      <c r="B8442" s="9"/>
      <c r="C8442" s="9"/>
      <c r="D8442" s="9"/>
      <c r="E8442" s="9"/>
      <c r="F8442" s="9"/>
      <c r="G8442" s="9"/>
      <c r="H8442" s="9"/>
      <c r="I8442" s="9"/>
      <c r="J8442" s="9"/>
      <c r="K8442" s="9"/>
      <c r="L8442" s="9"/>
      <c r="M8442" s="9"/>
      <c r="N8442" s="9"/>
    </row>
    <row r="8443" spans="1:14" x14ac:dyDescent="0.2">
      <c r="A8443" s="9"/>
      <c r="B8443" s="9"/>
      <c r="C8443" s="9"/>
      <c r="D8443" s="9"/>
      <c r="E8443" s="9"/>
      <c r="F8443" s="9"/>
      <c r="G8443" s="9"/>
      <c r="H8443" s="9"/>
      <c r="I8443" s="9"/>
      <c r="J8443" s="9"/>
      <c r="K8443" s="9"/>
      <c r="L8443" s="9"/>
      <c r="M8443" s="9"/>
      <c r="N8443" s="9"/>
    </row>
    <row r="8444" spans="1:14" x14ac:dyDescent="0.2">
      <c r="A8444" s="9"/>
      <c r="B8444" s="9"/>
      <c r="C8444" s="9"/>
      <c r="D8444" s="9"/>
      <c r="E8444" s="9"/>
      <c r="F8444" s="9"/>
      <c r="G8444" s="9"/>
      <c r="H8444" s="9"/>
      <c r="I8444" s="9"/>
      <c r="J8444" s="9"/>
      <c r="K8444" s="9"/>
      <c r="L8444" s="9"/>
      <c r="M8444" s="9"/>
      <c r="N8444" s="9"/>
    </row>
    <row r="8445" spans="1:14" x14ac:dyDescent="0.2">
      <c r="A8445" s="9"/>
      <c r="B8445" s="9"/>
      <c r="C8445" s="9"/>
      <c r="D8445" s="9"/>
      <c r="E8445" s="9"/>
      <c r="F8445" s="9"/>
      <c r="G8445" s="9"/>
      <c r="H8445" s="9"/>
      <c r="I8445" s="9"/>
      <c r="J8445" s="9"/>
      <c r="K8445" s="9"/>
      <c r="L8445" s="9"/>
      <c r="M8445" s="9"/>
      <c r="N8445" s="9"/>
    </row>
    <row r="8446" spans="1:14" x14ac:dyDescent="0.2">
      <c r="A8446" s="9"/>
      <c r="B8446" s="9"/>
      <c r="C8446" s="9"/>
      <c r="D8446" s="9"/>
      <c r="E8446" s="9"/>
      <c r="F8446" s="9"/>
      <c r="G8446" s="9"/>
      <c r="H8446" s="9"/>
      <c r="I8446" s="9"/>
      <c r="J8446" s="9"/>
      <c r="K8446" s="9"/>
      <c r="L8446" s="9"/>
      <c r="M8446" s="9"/>
      <c r="N8446" s="9"/>
    </row>
    <row r="8447" spans="1:14" x14ac:dyDescent="0.2">
      <c r="A8447" s="9"/>
      <c r="B8447" s="9"/>
      <c r="C8447" s="9"/>
      <c r="D8447" s="9"/>
      <c r="E8447" s="9"/>
      <c r="F8447" s="9"/>
      <c r="G8447" s="9"/>
      <c r="H8447" s="9"/>
      <c r="I8447" s="9"/>
      <c r="J8447" s="9"/>
      <c r="K8447" s="9"/>
      <c r="L8447" s="9"/>
      <c r="M8447" s="9"/>
      <c r="N8447" s="9"/>
    </row>
    <row r="8448" spans="1:14" x14ac:dyDescent="0.2">
      <c r="A8448" s="9"/>
      <c r="B8448" s="9"/>
      <c r="C8448" s="9"/>
      <c r="D8448" s="9"/>
      <c r="E8448" s="9"/>
      <c r="F8448" s="9"/>
      <c r="G8448" s="9"/>
      <c r="H8448" s="9"/>
      <c r="I8448" s="9"/>
      <c r="J8448" s="9"/>
      <c r="K8448" s="9"/>
      <c r="L8448" s="9"/>
      <c r="M8448" s="9"/>
      <c r="N8448" s="9"/>
    </row>
    <row r="8449" spans="1:14" x14ac:dyDescent="0.2">
      <c r="A8449" s="9"/>
      <c r="B8449" s="9"/>
      <c r="C8449" s="9"/>
      <c r="D8449" s="9"/>
      <c r="E8449" s="9"/>
      <c r="F8449" s="9"/>
      <c r="G8449" s="9"/>
      <c r="H8449" s="9"/>
      <c r="I8449" s="9"/>
      <c r="J8449" s="9"/>
      <c r="K8449" s="9"/>
      <c r="L8449" s="9"/>
      <c r="M8449" s="9"/>
      <c r="N8449" s="9"/>
    </row>
    <row r="8450" spans="1:14" x14ac:dyDescent="0.2">
      <c r="A8450" s="9"/>
      <c r="B8450" s="9"/>
      <c r="C8450" s="9"/>
      <c r="D8450" s="9"/>
      <c r="E8450" s="9"/>
      <c r="F8450" s="9"/>
      <c r="G8450" s="9"/>
      <c r="H8450" s="9"/>
      <c r="I8450" s="9"/>
      <c r="J8450" s="9"/>
      <c r="K8450" s="9"/>
      <c r="L8450" s="9"/>
      <c r="M8450" s="9"/>
      <c r="N8450" s="9"/>
    </row>
    <row r="8451" spans="1:14" x14ac:dyDescent="0.2">
      <c r="A8451" s="9"/>
      <c r="B8451" s="9"/>
      <c r="C8451" s="9"/>
      <c r="D8451" s="9"/>
      <c r="E8451" s="9"/>
      <c r="F8451" s="9"/>
      <c r="G8451" s="9"/>
      <c r="H8451" s="9"/>
      <c r="I8451" s="9"/>
      <c r="J8451" s="9"/>
      <c r="K8451" s="9"/>
      <c r="L8451" s="9"/>
      <c r="M8451" s="9"/>
      <c r="N8451" s="9"/>
    </row>
    <row r="8452" spans="1:14" x14ac:dyDescent="0.2">
      <c r="A8452" s="9"/>
      <c r="B8452" s="9"/>
      <c r="C8452" s="9"/>
      <c r="D8452" s="9"/>
      <c r="E8452" s="9"/>
      <c r="F8452" s="9"/>
      <c r="G8452" s="9"/>
      <c r="H8452" s="9"/>
      <c r="I8452" s="9"/>
      <c r="J8452" s="9"/>
      <c r="K8452" s="9"/>
      <c r="L8452" s="9"/>
      <c r="M8452" s="9"/>
      <c r="N8452" s="9"/>
    </row>
    <row r="8453" spans="1:14" x14ac:dyDescent="0.2">
      <c r="A8453" s="9"/>
      <c r="B8453" s="9"/>
      <c r="C8453" s="9"/>
      <c r="D8453" s="9"/>
      <c r="E8453" s="9"/>
      <c r="F8453" s="9"/>
      <c r="G8453" s="9"/>
      <c r="H8453" s="9"/>
      <c r="I8453" s="9"/>
      <c r="J8453" s="9"/>
      <c r="K8453" s="9"/>
      <c r="L8453" s="9"/>
      <c r="M8453" s="9"/>
      <c r="N8453" s="9"/>
    </row>
    <row r="8454" spans="1:14" x14ac:dyDescent="0.2">
      <c r="A8454" s="9"/>
      <c r="B8454" s="9"/>
      <c r="C8454" s="9"/>
      <c r="D8454" s="9"/>
      <c r="E8454" s="9"/>
      <c r="F8454" s="9"/>
      <c r="G8454" s="9"/>
      <c r="H8454" s="9"/>
      <c r="I8454" s="9"/>
      <c r="J8454" s="9"/>
      <c r="K8454" s="9"/>
      <c r="L8454" s="9"/>
      <c r="M8454" s="9"/>
      <c r="N8454" s="9"/>
    </row>
    <row r="8455" spans="1:14" x14ac:dyDescent="0.2">
      <c r="A8455" s="9"/>
      <c r="B8455" s="9"/>
      <c r="C8455" s="9"/>
      <c r="D8455" s="9"/>
      <c r="E8455" s="9"/>
      <c r="F8455" s="9"/>
      <c r="G8455" s="9"/>
      <c r="H8455" s="9"/>
      <c r="I8455" s="9"/>
      <c r="J8455" s="9"/>
      <c r="K8455" s="9"/>
      <c r="L8455" s="9"/>
      <c r="M8455" s="9"/>
      <c r="N8455" s="9"/>
    </row>
    <row r="8456" spans="1:14" x14ac:dyDescent="0.2">
      <c r="A8456" s="9"/>
      <c r="B8456" s="9"/>
      <c r="C8456" s="9"/>
      <c r="D8456" s="9"/>
      <c r="E8456" s="9"/>
      <c r="F8456" s="9"/>
      <c r="G8456" s="9"/>
      <c r="H8456" s="9"/>
      <c r="I8456" s="9"/>
      <c r="J8456" s="9"/>
      <c r="K8456" s="9"/>
      <c r="L8456" s="9"/>
      <c r="M8456" s="9"/>
      <c r="N8456" s="9"/>
    </row>
    <row r="8457" spans="1:14" x14ac:dyDescent="0.2">
      <c r="A8457" s="9"/>
      <c r="B8457" s="9"/>
      <c r="C8457" s="9"/>
      <c r="D8457" s="9"/>
      <c r="E8457" s="9"/>
      <c r="F8457" s="9"/>
      <c r="G8457" s="9"/>
      <c r="H8457" s="9"/>
      <c r="I8457" s="9"/>
      <c r="J8457" s="9"/>
      <c r="K8457" s="9"/>
      <c r="L8457" s="9"/>
      <c r="M8457" s="9"/>
      <c r="N8457" s="9"/>
    </row>
    <row r="8458" spans="1:14" x14ac:dyDescent="0.2">
      <c r="A8458" s="9"/>
      <c r="B8458" s="9"/>
      <c r="C8458" s="9"/>
      <c r="D8458" s="9"/>
      <c r="E8458" s="9"/>
      <c r="F8458" s="9"/>
      <c r="G8458" s="9"/>
      <c r="H8458" s="9"/>
      <c r="I8458" s="9"/>
      <c r="J8458" s="9"/>
      <c r="K8458" s="9"/>
      <c r="L8458" s="9"/>
      <c r="M8458" s="9"/>
      <c r="N8458" s="9"/>
    </row>
    <row r="8459" spans="1:14" x14ac:dyDescent="0.2">
      <c r="A8459" s="9"/>
      <c r="B8459" s="9"/>
      <c r="C8459" s="9"/>
      <c r="D8459" s="9"/>
      <c r="E8459" s="9"/>
      <c r="F8459" s="9"/>
      <c r="G8459" s="9"/>
      <c r="H8459" s="9"/>
      <c r="I8459" s="9"/>
      <c r="J8459" s="9"/>
      <c r="K8459" s="9"/>
      <c r="L8459" s="9"/>
      <c r="M8459" s="9"/>
      <c r="N8459" s="9"/>
    </row>
    <row r="8460" spans="1:14" x14ac:dyDescent="0.2">
      <c r="A8460" s="9"/>
      <c r="B8460" s="9"/>
      <c r="C8460" s="9"/>
      <c r="D8460" s="9"/>
      <c r="E8460" s="9"/>
      <c r="F8460" s="9"/>
      <c r="G8460" s="9"/>
      <c r="H8460" s="9"/>
      <c r="I8460" s="9"/>
      <c r="J8460" s="9"/>
      <c r="K8460" s="9"/>
      <c r="L8460" s="9"/>
      <c r="M8460" s="9"/>
      <c r="N8460" s="9"/>
    </row>
    <row r="8461" spans="1:14" x14ac:dyDescent="0.2">
      <c r="A8461" s="9"/>
      <c r="B8461" s="9"/>
      <c r="C8461" s="9"/>
      <c r="D8461" s="9"/>
      <c r="E8461" s="9"/>
      <c r="F8461" s="9"/>
      <c r="G8461" s="9"/>
      <c r="H8461" s="9"/>
      <c r="I8461" s="9"/>
      <c r="J8461" s="9"/>
      <c r="K8461" s="9"/>
      <c r="L8461" s="9"/>
      <c r="M8461" s="9"/>
      <c r="N8461" s="9"/>
    </row>
    <row r="8462" spans="1:14" x14ac:dyDescent="0.2">
      <c r="A8462" s="9"/>
      <c r="B8462" s="9"/>
      <c r="C8462" s="9"/>
      <c r="D8462" s="9"/>
      <c r="E8462" s="9"/>
      <c r="F8462" s="9"/>
      <c r="G8462" s="9"/>
      <c r="H8462" s="9"/>
      <c r="I8462" s="9"/>
      <c r="J8462" s="9"/>
      <c r="K8462" s="9"/>
      <c r="L8462" s="9"/>
      <c r="M8462" s="9"/>
      <c r="N8462" s="9"/>
    </row>
    <row r="8463" spans="1:14" x14ac:dyDescent="0.2">
      <c r="A8463" s="9"/>
      <c r="B8463" s="9"/>
      <c r="C8463" s="9"/>
      <c r="D8463" s="9"/>
      <c r="E8463" s="9"/>
      <c r="F8463" s="9"/>
      <c r="G8463" s="9"/>
      <c r="H8463" s="9"/>
      <c r="I8463" s="9"/>
      <c r="J8463" s="9"/>
      <c r="K8463" s="9"/>
      <c r="L8463" s="9"/>
      <c r="M8463" s="9"/>
      <c r="N8463" s="9"/>
    </row>
    <row r="8464" spans="1:14" x14ac:dyDescent="0.2">
      <c r="A8464" s="9"/>
      <c r="B8464" s="9"/>
      <c r="C8464" s="9"/>
      <c r="D8464" s="9"/>
      <c r="E8464" s="9"/>
      <c r="F8464" s="9"/>
      <c r="G8464" s="9"/>
      <c r="H8464" s="9"/>
      <c r="I8464" s="9"/>
      <c r="J8464" s="9"/>
      <c r="K8464" s="9"/>
      <c r="L8464" s="9"/>
      <c r="M8464" s="9"/>
      <c r="N8464" s="9"/>
    </row>
    <row r="8465" spans="1:14" x14ac:dyDescent="0.2">
      <c r="A8465" s="9"/>
      <c r="B8465" s="9"/>
      <c r="C8465" s="9"/>
      <c r="D8465" s="9"/>
      <c r="E8465" s="9"/>
      <c r="F8465" s="9"/>
      <c r="G8465" s="9"/>
      <c r="H8465" s="9"/>
      <c r="I8465" s="9"/>
      <c r="J8465" s="9"/>
      <c r="K8465" s="9"/>
      <c r="L8465" s="9"/>
      <c r="M8465" s="9"/>
      <c r="N8465" s="9"/>
    </row>
    <row r="8466" spans="1:14" x14ac:dyDescent="0.2">
      <c r="A8466" s="9"/>
      <c r="B8466" s="9"/>
      <c r="C8466" s="9"/>
      <c r="D8466" s="9"/>
      <c r="E8466" s="9"/>
      <c r="F8466" s="9"/>
      <c r="G8466" s="9"/>
      <c r="H8466" s="9"/>
      <c r="I8466" s="9"/>
      <c r="J8466" s="9"/>
      <c r="K8466" s="9"/>
      <c r="L8466" s="9"/>
      <c r="M8466" s="9"/>
      <c r="N8466" s="9"/>
    </row>
    <row r="8467" spans="1:14" x14ac:dyDescent="0.2">
      <c r="A8467" s="9"/>
      <c r="B8467" s="9"/>
      <c r="C8467" s="9"/>
      <c r="D8467" s="9"/>
      <c r="E8467" s="9"/>
      <c r="F8467" s="9"/>
      <c r="G8467" s="9"/>
      <c r="H8467" s="9"/>
      <c r="I8467" s="9"/>
      <c r="J8467" s="9"/>
      <c r="K8467" s="9"/>
      <c r="L8467" s="9"/>
      <c r="M8467" s="9"/>
      <c r="N8467" s="9"/>
    </row>
    <row r="8468" spans="1:14" x14ac:dyDescent="0.2">
      <c r="A8468" s="9"/>
      <c r="B8468" s="9"/>
      <c r="C8468" s="9"/>
      <c r="D8468" s="9"/>
      <c r="E8468" s="9"/>
      <c r="F8468" s="9"/>
      <c r="G8468" s="9"/>
      <c r="H8468" s="9"/>
      <c r="I8468" s="9"/>
      <c r="J8468" s="9"/>
      <c r="K8468" s="9"/>
      <c r="L8468" s="9"/>
      <c r="M8468" s="9"/>
      <c r="N8468" s="9"/>
    </row>
    <row r="8469" spans="1:14" x14ac:dyDescent="0.2">
      <c r="A8469" s="9"/>
      <c r="B8469" s="9"/>
      <c r="C8469" s="9"/>
      <c r="D8469" s="9"/>
      <c r="E8469" s="9"/>
      <c r="F8469" s="9"/>
      <c r="G8469" s="9"/>
      <c r="H8469" s="9"/>
      <c r="I8469" s="9"/>
      <c r="J8469" s="9"/>
      <c r="K8469" s="9"/>
      <c r="L8469" s="9"/>
      <c r="M8469" s="9"/>
      <c r="N8469" s="9"/>
    </row>
    <row r="8470" spans="1:14" x14ac:dyDescent="0.2">
      <c r="A8470" s="9"/>
      <c r="B8470" s="9"/>
      <c r="C8470" s="9"/>
      <c r="D8470" s="9"/>
      <c r="E8470" s="9"/>
      <c r="F8470" s="9"/>
      <c r="G8470" s="9"/>
      <c r="H8470" s="9"/>
      <c r="I8470" s="9"/>
      <c r="J8470" s="9"/>
      <c r="K8470" s="9"/>
      <c r="L8470" s="9"/>
      <c r="M8470" s="9"/>
      <c r="N8470" s="9"/>
    </row>
    <row r="8471" spans="1:14" x14ac:dyDescent="0.2">
      <c r="A8471" s="9"/>
      <c r="B8471" s="9"/>
      <c r="C8471" s="9"/>
      <c r="D8471" s="9"/>
      <c r="E8471" s="9"/>
      <c r="F8471" s="9"/>
      <c r="G8471" s="9"/>
      <c r="H8471" s="9"/>
      <c r="I8471" s="9"/>
      <c r="J8471" s="9"/>
      <c r="K8471" s="9"/>
      <c r="L8471" s="9"/>
      <c r="M8471" s="9"/>
      <c r="N8471" s="9"/>
    </row>
    <row r="8472" spans="1:14" x14ac:dyDescent="0.2">
      <c r="A8472" s="9"/>
      <c r="B8472" s="9"/>
      <c r="C8472" s="9"/>
      <c r="D8472" s="9"/>
      <c r="E8472" s="9"/>
      <c r="F8472" s="9"/>
      <c r="G8472" s="9"/>
      <c r="H8472" s="9"/>
      <c r="I8472" s="9"/>
      <c r="J8472" s="9"/>
      <c r="K8472" s="9"/>
      <c r="L8472" s="9"/>
      <c r="M8472" s="9"/>
      <c r="N8472" s="9"/>
    </row>
    <row r="8473" spans="1:14" x14ac:dyDescent="0.2">
      <c r="A8473" s="9"/>
      <c r="B8473" s="9"/>
      <c r="C8473" s="9"/>
      <c r="D8473" s="9"/>
      <c r="E8473" s="9"/>
      <c r="F8473" s="9"/>
      <c r="G8473" s="9"/>
      <c r="H8473" s="9"/>
      <c r="I8473" s="9"/>
      <c r="J8473" s="9"/>
      <c r="K8473" s="9"/>
      <c r="L8473" s="9"/>
      <c r="M8473" s="9"/>
      <c r="N8473" s="9"/>
    </row>
    <row r="8474" spans="1:14" x14ac:dyDescent="0.2">
      <c r="A8474" s="9"/>
      <c r="B8474" s="9"/>
      <c r="C8474" s="9"/>
      <c r="D8474" s="9"/>
      <c r="E8474" s="9"/>
      <c r="F8474" s="9"/>
      <c r="G8474" s="9"/>
      <c r="H8474" s="9"/>
      <c r="I8474" s="9"/>
      <c r="J8474" s="9"/>
      <c r="K8474" s="9"/>
      <c r="L8474" s="9"/>
      <c r="M8474" s="9"/>
      <c r="N8474" s="9"/>
    </row>
    <row r="8475" spans="1:14" x14ac:dyDescent="0.2">
      <c r="A8475" s="9"/>
      <c r="B8475" s="9"/>
      <c r="C8475" s="9"/>
      <c r="D8475" s="9"/>
      <c r="E8475" s="9"/>
      <c r="F8475" s="9"/>
      <c r="G8475" s="9"/>
      <c r="H8475" s="9"/>
      <c r="I8475" s="9"/>
      <c r="J8475" s="9"/>
      <c r="K8475" s="9"/>
      <c r="L8475" s="9"/>
      <c r="M8475" s="9"/>
      <c r="N8475" s="9"/>
    </row>
    <row r="8476" spans="1:14" x14ac:dyDescent="0.2">
      <c r="A8476" s="9"/>
      <c r="B8476" s="9"/>
      <c r="C8476" s="9"/>
      <c r="D8476" s="9"/>
      <c r="E8476" s="9"/>
      <c r="F8476" s="9"/>
      <c r="G8476" s="9"/>
      <c r="H8476" s="9"/>
      <c r="I8476" s="9"/>
      <c r="J8476" s="9"/>
      <c r="K8476" s="9"/>
      <c r="L8476" s="9"/>
      <c r="M8476" s="9"/>
      <c r="N8476" s="9"/>
    </row>
    <row r="8477" spans="1:14" x14ac:dyDescent="0.2">
      <c r="A8477" s="9"/>
      <c r="B8477" s="9"/>
      <c r="C8477" s="9"/>
      <c r="D8477" s="9"/>
      <c r="E8477" s="9"/>
      <c r="F8477" s="9"/>
      <c r="G8477" s="9"/>
      <c r="H8477" s="9"/>
      <c r="I8477" s="9"/>
      <c r="J8477" s="9"/>
      <c r="K8477" s="9"/>
      <c r="L8477" s="9"/>
      <c r="M8477" s="9"/>
      <c r="N8477" s="9"/>
    </row>
    <row r="8478" spans="1:14" x14ac:dyDescent="0.2">
      <c r="A8478" s="9"/>
      <c r="B8478" s="9"/>
      <c r="C8478" s="9"/>
      <c r="D8478" s="9"/>
      <c r="E8478" s="9"/>
      <c r="F8478" s="9"/>
      <c r="G8478" s="9"/>
      <c r="H8478" s="9"/>
      <c r="I8478" s="9"/>
      <c r="J8478" s="9"/>
      <c r="K8478" s="9"/>
      <c r="L8478" s="9"/>
      <c r="M8478" s="9"/>
      <c r="N8478" s="9"/>
    </row>
    <row r="8479" spans="1:14" x14ac:dyDescent="0.2">
      <c r="A8479" s="9"/>
      <c r="B8479" s="9"/>
      <c r="C8479" s="9"/>
      <c r="D8479" s="9"/>
      <c r="E8479" s="9"/>
      <c r="F8479" s="9"/>
      <c r="G8479" s="9"/>
      <c r="H8479" s="9"/>
      <c r="I8479" s="9"/>
      <c r="J8479" s="9"/>
      <c r="K8479" s="9"/>
      <c r="L8479" s="9"/>
      <c r="M8479" s="9"/>
      <c r="N8479" s="9"/>
    </row>
    <row r="8480" spans="1:14" x14ac:dyDescent="0.2">
      <c r="A8480" s="9"/>
      <c r="B8480" s="9"/>
      <c r="C8480" s="9"/>
      <c r="D8480" s="9"/>
      <c r="E8480" s="9"/>
      <c r="F8480" s="9"/>
      <c r="G8480" s="9"/>
      <c r="H8480" s="9"/>
      <c r="I8480" s="9"/>
      <c r="J8480" s="9"/>
      <c r="K8480" s="9"/>
      <c r="L8480" s="9"/>
      <c r="M8480" s="9"/>
      <c r="N8480" s="9"/>
    </row>
    <row r="8481" spans="1:14" x14ac:dyDescent="0.2">
      <c r="A8481" s="9"/>
      <c r="B8481" s="9"/>
      <c r="C8481" s="9"/>
      <c r="D8481" s="9"/>
      <c r="E8481" s="9"/>
      <c r="F8481" s="9"/>
      <c r="G8481" s="9"/>
      <c r="H8481" s="9"/>
      <c r="I8481" s="9"/>
      <c r="J8481" s="9"/>
      <c r="K8481" s="9"/>
      <c r="L8481" s="9"/>
      <c r="M8481" s="9"/>
      <c r="N8481" s="9"/>
    </row>
    <row r="8482" spans="1:14" x14ac:dyDescent="0.2">
      <c r="A8482" s="9"/>
      <c r="B8482" s="9"/>
      <c r="C8482" s="9"/>
      <c r="D8482" s="9"/>
      <c r="E8482" s="9"/>
      <c r="F8482" s="9"/>
      <c r="G8482" s="9"/>
      <c r="H8482" s="9"/>
      <c r="I8482" s="9"/>
      <c r="J8482" s="9"/>
      <c r="K8482" s="9"/>
      <c r="L8482" s="9"/>
      <c r="M8482" s="9"/>
      <c r="N8482" s="9"/>
    </row>
    <row r="8483" spans="1:14" x14ac:dyDescent="0.2">
      <c r="A8483" s="9"/>
      <c r="B8483" s="9"/>
      <c r="C8483" s="9"/>
      <c r="D8483" s="9"/>
      <c r="E8483" s="9"/>
      <c r="F8483" s="9"/>
      <c r="G8483" s="9"/>
      <c r="H8483" s="9"/>
      <c r="I8483" s="9"/>
      <c r="J8483" s="9"/>
      <c r="K8483" s="9"/>
      <c r="L8483" s="9"/>
      <c r="M8483" s="9"/>
      <c r="N8483" s="9"/>
    </row>
    <row r="8484" spans="1:14" x14ac:dyDescent="0.2">
      <c r="A8484" s="9"/>
      <c r="B8484" s="9"/>
      <c r="C8484" s="9"/>
      <c r="D8484" s="9"/>
      <c r="E8484" s="9"/>
      <c r="F8484" s="9"/>
      <c r="G8484" s="9"/>
      <c r="H8484" s="9"/>
      <c r="I8484" s="9"/>
      <c r="J8484" s="9"/>
      <c r="K8484" s="9"/>
      <c r="L8484" s="9"/>
      <c r="M8484" s="9"/>
      <c r="N8484" s="9"/>
    </row>
    <row r="8485" spans="1:14" x14ac:dyDescent="0.2">
      <c r="A8485" s="9"/>
      <c r="B8485" s="9"/>
      <c r="C8485" s="9"/>
      <c r="D8485" s="9"/>
      <c r="E8485" s="9"/>
      <c r="F8485" s="9"/>
      <c r="G8485" s="9"/>
      <c r="H8485" s="9"/>
      <c r="I8485" s="9"/>
      <c r="J8485" s="9"/>
      <c r="K8485" s="9"/>
      <c r="L8485" s="9"/>
      <c r="M8485" s="9"/>
      <c r="N8485" s="9"/>
    </row>
    <row r="8486" spans="1:14" x14ac:dyDescent="0.2">
      <c r="A8486" s="9"/>
      <c r="B8486" s="9"/>
      <c r="C8486" s="9"/>
      <c r="D8486" s="9"/>
      <c r="E8486" s="9"/>
      <c r="F8486" s="9"/>
      <c r="G8486" s="9"/>
      <c r="H8486" s="9"/>
      <c r="I8486" s="9"/>
      <c r="J8486" s="9"/>
      <c r="K8486" s="9"/>
      <c r="L8486" s="9"/>
      <c r="M8486" s="9"/>
      <c r="N8486" s="9"/>
    </row>
    <row r="8487" spans="1:14" x14ac:dyDescent="0.2">
      <c r="A8487" s="9"/>
      <c r="B8487" s="9"/>
      <c r="C8487" s="9"/>
      <c r="D8487" s="9"/>
      <c r="E8487" s="9"/>
      <c r="F8487" s="9"/>
      <c r="G8487" s="9"/>
      <c r="H8487" s="9"/>
      <c r="I8487" s="9"/>
      <c r="J8487" s="9"/>
      <c r="K8487" s="9"/>
      <c r="L8487" s="9"/>
      <c r="M8487" s="9"/>
      <c r="N8487" s="9"/>
    </row>
    <row r="8488" spans="1:14" x14ac:dyDescent="0.2">
      <c r="A8488" s="9"/>
      <c r="B8488" s="9"/>
      <c r="C8488" s="9"/>
      <c r="D8488" s="9"/>
      <c r="E8488" s="9"/>
      <c r="F8488" s="9"/>
      <c r="G8488" s="9"/>
      <c r="H8488" s="9"/>
      <c r="I8488" s="9"/>
      <c r="J8488" s="9"/>
      <c r="K8488" s="9"/>
      <c r="L8488" s="9"/>
      <c r="M8488" s="9"/>
      <c r="N8488" s="9"/>
    </row>
    <row r="8489" spans="1:14" x14ac:dyDescent="0.2">
      <c r="A8489" s="9"/>
      <c r="B8489" s="9"/>
      <c r="C8489" s="9"/>
      <c r="D8489" s="9"/>
      <c r="E8489" s="9"/>
      <c r="F8489" s="9"/>
      <c r="G8489" s="9"/>
      <c r="H8489" s="9"/>
      <c r="I8489" s="9"/>
      <c r="J8489" s="9"/>
      <c r="K8489" s="9"/>
      <c r="L8489" s="9"/>
      <c r="M8489" s="9"/>
      <c r="N8489" s="9"/>
    </row>
    <row r="8490" spans="1:14" x14ac:dyDescent="0.2">
      <c r="A8490" s="9"/>
      <c r="B8490" s="9"/>
      <c r="C8490" s="9"/>
      <c r="D8490" s="9"/>
      <c r="E8490" s="9"/>
      <c r="F8490" s="9"/>
      <c r="G8490" s="9"/>
      <c r="H8490" s="9"/>
      <c r="I8490" s="9"/>
      <c r="J8490" s="9"/>
      <c r="K8490" s="9"/>
      <c r="L8490" s="9"/>
      <c r="M8490" s="9"/>
      <c r="N8490" s="9"/>
    </row>
    <row r="8491" spans="1:14" x14ac:dyDescent="0.2">
      <c r="A8491" s="9"/>
      <c r="B8491" s="9"/>
      <c r="C8491" s="9"/>
      <c r="D8491" s="9"/>
      <c r="E8491" s="9"/>
      <c r="F8491" s="9"/>
      <c r="G8491" s="9"/>
      <c r="H8491" s="9"/>
      <c r="I8491" s="9"/>
      <c r="J8491" s="9"/>
      <c r="K8491" s="9"/>
      <c r="L8491" s="9"/>
      <c r="M8491" s="9"/>
      <c r="N8491" s="9"/>
    </row>
    <row r="8492" spans="1:14" x14ac:dyDescent="0.2">
      <c r="A8492" s="9"/>
      <c r="B8492" s="9"/>
      <c r="C8492" s="9"/>
      <c r="D8492" s="9"/>
      <c r="E8492" s="9"/>
      <c r="F8492" s="9"/>
      <c r="G8492" s="9"/>
      <c r="H8492" s="9"/>
      <c r="I8492" s="9"/>
      <c r="J8492" s="9"/>
      <c r="K8492" s="9"/>
      <c r="L8492" s="9"/>
      <c r="M8492" s="9"/>
      <c r="N8492" s="9"/>
    </row>
    <row r="8493" spans="1:14" x14ac:dyDescent="0.2">
      <c r="A8493" s="9"/>
      <c r="B8493" s="9"/>
      <c r="C8493" s="9"/>
      <c r="D8493" s="9"/>
      <c r="E8493" s="9"/>
      <c r="F8493" s="9"/>
      <c r="G8493" s="9"/>
      <c r="H8493" s="9"/>
      <c r="I8493" s="9"/>
      <c r="J8493" s="9"/>
      <c r="K8493" s="9"/>
      <c r="L8493" s="9"/>
      <c r="M8493" s="9"/>
      <c r="N8493" s="9"/>
    </row>
    <row r="8494" spans="1:14" x14ac:dyDescent="0.2">
      <c r="A8494" s="9"/>
      <c r="B8494" s="9"/>
      <c r="C8494" s="9"/>
      <c r="D8494" s="9"/>
      <c r="E8494" s="9"/>
      <c r="F8494" s="9"/>
      <c r="G8494" s="9"/>
      <c r="H8494" s="9"/>
      <c r="I8494" s="9"/>
      <c r="J8494" s="9"/>
      <c r="K8494" s="9"/>
      <c r="L8494" s="9"/>
      <c r="M8494" s="9"/>
      <c r="N8494" s="9"/>
    </row>
    <row r="8495" spans="1:14" x14ac:dyDescent="0.2">
      <c r="A8495" s="9"/>
      <c r="B8495" s="9"/>
      <c r="C8495" s="9"/>
      <c r="D8495" s="9"/>
      <c r="E8495" s="9"/>
      <c r="F8495" s="9"/>
      <c r="G8495" s="9"/>
      <c r="H8495" s="9"/>
      <c r="I8495" s="9"/>
      <c r="J8495" s="9"/>
      <c r="K8495" s="9"/>
      <c r="L8495" s="9"/>
      <c r="M8495" s="9"/>
      <c r="N8495" s="9"/>
    </row>
    <row r="8496" spans="1:14" x14ac:dyDescent="0.2">
      <c r="A8496" s="9"/>
      <c r="B8496" s="9"/>
      <c r="C8496" s="9"/>
      <c r="D8496" s="9"/>
      <c r="E8496" s="9"/>
      <c r="F8496" s="9"/>
      <c r="G8496" s="9"/>
      <c r="H8496" s="9"/>
      <c r="I8496" s="9"/>
      <c r="J8496" s="9"/>
      <c r="K8496" s="9"/>
      <c r="L8496" s="9"/>
      <c r="M8496" s="9"/>
      <c r="N8496" s="9"/>
    </row>
    <row r="8497" spans="1:14" x14ac:dyDescent="0.2">
      <c r="A8497" s="9"/>
      <c r="B8497" s="9"/>
      <c r="C8497" s="9"/>
      <c r="D8497" s="9"/>
      <c r="E8497" s="9"/>
      <c r="F8497" s="9"/>
      <c r="G8497" s="9"/>
      <c r="H8497" s="9"/>
      <c r="I8497" s="9"/>
      <c r="J8497" s="9"/>
      <c r="K8497" s="9"/>
      <c r="L8497" s="9"/>
      <c r="M8497" s="9"/>
      <c r="N8497" s="9"/>
    </row>
    <row r="8498" spans="1:14" x14ac:dyDescent="0.2">
      <c r="A8498" s="9"/>
      <c r="B8498" s="9"/>
      <c r="C8498" s="9"/>
      <c r="D8498" s="9"/>
      <c r="E8498" s="9"/>
      <c r="F8498" s="9"/>
      <c r="G8498" s="9"/>
      <c r="H8498" s="9"/>
      <c r="I8498" s="9"/>
      <c r="J8498" s="9"/>
      <c r="K8498" s="9"/>
      <c r="L8498" s="9"/>
      <c r="M8498" s="9"/>
      <c r="N8498" s="9"/>
    </row>
    <row r="8499" spans="1:14" x14ac:dyDescent="0.2">
      <c r="A8499" s="9"/>
      <c r="B8499" s="9"/>
      <c r="C8499" s="9"/>
      <c r="D8499" s="9"/>
      <c r="E8499" s="9"/>
      <c r="F8499" s="9"/>
      <c r="G8499" s="9"/>
      <c r="H8499" s="9"/>
      <c r="I8499" s="9"/>
      <c r="J8499" s="9"/>
      <c r="K8499" s="9"/>
      <c r="L8499" s="9"/>
      <c r="M8499" s="9"/>
      <c r="N8499" s="9"/>
    </row>
    <row r="8500" spans="1:14" x14ac:dyDescent="0.2">
      <c r="A8500" s="9"/>
      <c r="B8500" s="9"/>
      <c r="C8500" s="9"/>
      <c r="D8500" s="9"/>
      <c r="E8500" s="9"/>
      <c r="F8500" s="9"/>
      <c r="G8500" s="9"/>
      <c r="H8500" s="9"/>
      <c r="I8500" s="9"/>
      <c r="J8500" s="9"/>
      <c r="K8500" s="9"/>
      <c r="L8500" s="9"/>
      <c r="M8500" s="9"/>
      <c r="N8500" s="9"/>
    </row>
    <row r="8501" spans="1:14" x14ac:dyDescent="0.2">
      <c r="A8501" s="9"/>
      <c r="B8501" s="9"/>
      <c r="C8501" s="9"/>
      <c r="D8501" s="9"/>
      <c r="E8501" s="9"/>
      <c r="F8501" s="9"/>
      <c r="G8501" s="9"/>
      <c r="H8501" s="9"/>
      <c r="I8501" s="9"/>
      <c r="J8501" s="9"/>
      <c r="K8501" s="9"/>
      <c r="L8501" s="9"/>
      <c r="M8501" s="9"/>
      <c r="N8501" s="9"/>
    </row>
    <row r="8502" spans="1:14" x14ac:dyDescent="0.2">
      <c r="A8502" s="9"/>
      <c r="B8502" s="9"/>
      <c r="C8502" s="9"/>
      <c r="D8502" s="9"/>
      <c r="E8502" s="9"/>
      <c r="F8502" s="9"/>
      <c r="G8502" s="9"/>
      <c r="H8502" s="9"/>
      <c r="I8502" s="9"/>
      <c r="J8502" s="9"/>
      <c r="K8502" s="9"/>
      <c r="L8502" s="9"/>
      <c r="M8502" s="9"/>
      <c r="N8502" s="9"/>
    </row>
    <row r="8503" spans="1:14" x14ac:dyDescent="0.2">
      <c r="A8503" s="9"/>
      <c r="B8503" s="9"/>
      <c r="C8503" s="9"/>
      <c r="D8503" s="9"/>
      <c r="E8503" s="9"/>
      <c r="F8503" s="9"/>
      <c r="G8503" s="9"/>
      <c r="H8503" s="9"/>
      <c r="I8503" s="9"/>
      <c r="J8503" s="9"/>
      <c r="K8503" s="9"/>
      <c r="L8503" s="9"/>
      <c r="M8503" s="9"/>
      <c r="N8503" s="9"/>
    </row>
    <row r="8504" spans="1:14" x14ac:dyDescent="0.2">
      <c r="A8504" s="9"/>
      <c r="B8504" s="9"/>
      <c r="C8504" s="9"/>
      <c r="D8504" s="9"/>
      <c r="E8504" s="9"/>
      <c r="F8504" s="9"/>
      <c r="G8504" s="9"/>
      <c r="H8504" s="9"/>
      <c r="I8504" s="9"/>
      <c r="J8504" s="9"/>
      <c r="K8504" s="9"/>
      <c r="L8504" s="9"/>
      <c r="M8504" s="9"/>
      <c r="N8504" s="9"/>
    </row>
    <row r="8505" spans="1:14" x14ac:dyDescent="0.2">
      <c r="A8505" s="9"/>
      <c r="B8505" s="9"/>
      <c r="C8505" s="9"/>
      <c r="D8505" s="9"/>
      <c r="E8505" s="9"/>
      <c r="F8505" s="9"/>
      <c r="G8505" s="9"/>
      <c r="H8505" s="9"/>
      <c r="I8505" s="9"/>
      <c r="J8505" s="9"/>
      <c r="K8505" s="9"/>
      <c r="L8505" s="9"/>
      <c r="M8505" s="9"/>
      <c r="N8505" s="9"/>
    </row>
    <row r="8506" spans="1:14" x14ac:dyDescent="0.2">
      <c r="A8506" s="9"/>
      <c r="B8506" s="9"/>
      <c r="C8506" s="9"/>
      <c r="D8506" s="9"/>
      <c r="E8506" s="9"/>
      <c r="F8506" s="9"/>
      <c r="G8506" s="9"/>
      <c r="H8506" s="9"/>
      <c r="I8506" s="9"/>
      <c r="J8506" s="9"/>
      <c r="K8506" s="9"/>
      <c r="L8506" s="9"/>
      <c r="M8506" s="9"/>
      <c r="N8506" s="9"/>
    </row>
    <row r="8507" spans="1:14" x14ac:dyDescent="0.2">
      <c r="A8507" s="9"/>
      <c r="B8507" s="9"/>
      <c r="C8507" s="9"/>
      <c r="D8507" s="9"/>
      <c r="E8507" s="9"/>
      <c r="F8507" s="9"/>
      <c r="G8507" s="9"/>
      <c r="H8507" s="9"/>
      <c r="I8507" s="9"/>
      <c r="J8507" s="9"/>
      <c r="K8507" s="9"/>
      <c r="L8507" s="9"/>
      <c r="M8507" s="9"/>
      <c r="N8507" s="9"/>
    </row>
    <row r="8508" spans="1:14" x14ac:dyDescent="0.2">
      <c r="A8508" s="9"/>
      <c r="B8508" s="9"/>
      <c r="C8508" s="9"/>
      <c r="D8508" s="9"/>
      <c r="E8508" s="9"/>
      <c r="F8508" s="9"/>
      <c r="G8508" s="9"/>
      <c r="H8508" s="9"/>
      <c r="I8508" s="9"/>
      <c r="J8508" s="9"/>
      <c r="K8508" s="9"/>
      <c r="L8508" s="9"/>
      <c r="M8508" s="9"/>
      <c r="N8508" s="9"/>
    </row>
    <row r="8509" spans="1:14" x14ac:dyDescent="0.2">
      <c r="A8509" s="9"/>
      <c r="B8509" s="9"/>
      <c r="C8509" s="9"/>
      <c r="D8509" s="9"/>
      <c r="E8509" s="9"/>
      <c r="F8509" s="9"/>
      <c r="G8509" s="9"/>
      <c r="H8509" s="9"/>
      <c r="I8509" s="9"/>
      <c r="J8509" s="9"/>
      <c r="K8509" s="9"/>
      <c r="L8509" s="9"/>
      <c r="M8509" s="9"/>
      <c r="N8509" s="9"/>
    </row>
    <row r="8510" spans="1:14" x14ac:dyDescent="0.2">
      <c r="A8510" s="9"/>
      <c r="B8510" s="9"/>
      <c r="C8510" s="9"/>
      <c r="D8510" s="9"/>
      <c r="E8510" s="9"/>
      <c r="F8510" s="9"/>
      <c r="G8510" s="9"/>
      <c r="H8510" s="9"/>
      <c r="I8510" s="9"/>
      <c r="J8510" s="9"/>
      <c r="K8510" s="9"/>
      <c r="L8510" s="9"/>
      <c r="M8510" s="9"/>
      <c r="N8510" s="9"/>
    </row>
    <row r="8511" spans="1:14" x14ac:dyDescent="0.2">
      <c r="A8511" s="9"/>
      <c r="B8511" s="9"/>
      <c r="C8511" s="9"/>
      <c r="D8511" s="9"/>
      <c r="E8511" s="9"/>
      <c r="F8511" s="9"/>
      <c r="G8511" s="9"/>
      <c r="H8511" s="9"/>
      <c r="I8511" s="9"/>
      <c r="J8511" s="9"/>
      <c r="K8511" s="9"/>
      <c r="L8511" s="9"/>
      <c r="M8511" s="9"/>
      <c r="N8511" s="9"/>
    </row>
    <row r="8512" spans="1:14" x14ac:dyDescent="0.2">
      <c r="A8512" s="9"/>
      <c r="B8512" s="9"/>
      <c r="C8512" s="9"/>
      <c r="D8512" s="9"/>
      <c r="E8512" s="9"/>
      <c r="F8512" s="9"/>
      <c r="G8512" s="9"/>
      <c r="H8512" s="9"/>
      <c r="I8512" s="9"/>
      <c r="J8512" s="9"/>
      <c r="K8512" s="9"/>
      <c r="L8512" s="9"/>
      <c r="M8512" s="9"/>
      <c r="N8512" s="9"/>
    </row>
    <row r="8513" spans="1:14" x14ac:dyDescent="0.2">
      <c r="A8513" s="9"/>
      <c r="B8513" s="9"/>
      <c r="C8513" s="9"/>
      <c r="D8513" s="9"/>
      <c r="E8513" s="9"/>
      <c r="F8513" s="9"/>
      <c r="G8513" s="9"/>
      <c r="H8513" s="9"/>
      <c r="I8513" s="9"/>
      <c r="J8513" s="9"/>
      <c r="K8513" s="9"/>
      <c r="L8513" s="9"/>
      <c r="M8513" s="9"/>
      <c r="N8513" s="9"/>
    </row>
    <row r="8514" spans="1:14" x14ac:dyDescent="0.2">
      <c r="A8514" s="9"/>
      <c r="B8514" s="9"/>
      <c r="C8514" s="9"/>
      <c r="D8514" s="9"/>
      <c r="E8514" s="9"/>
      <c r="F8514" s="9"/>
      <c r="G8514" s="9"/>
      <c r="H8514" s="9"/>
      <c r="I8514" s="9"/>
      <c r="J8514" s="9"/>
      <c r="K8514" s="9"/>
      <c r="L8514" s="9"/>
      <c r="M8514" s="9"/>
      <c r="N8514" s="9"/>
    </row>
    <row r="8515" spans="1:14" x14ac:dyDescent="0.2">
      <c r="A8515" s="9"/>
      <c r="B8515" s="9"/>
      <c r="C8515" s="9"/>
      <c r="D8515" s="9"/>
      <c r="E8515" s="9"/>
      <c r="F8515" s="9"/>
      <c r="G8515" s="9"/>
      <c r="H8515" s="9"/>
      <c r="I8515" s="9"/>
      <c r="J8515" s="9"/>
      <c r="K8515" s="9"/>
      <c r="L8515" s="9"/>
      <c r="M8515" s="9"/>
      <c r="N8515" s="9"/>
    </row>
    <row r="8516" spans="1:14" x14ac:dyDescent="0.2">
      <c r="A8516" s="9"/>
      <c r="B8516" s="9"/>
      <c r="C8516" s="9"/>
      <c r="D8516" s="9"/>
      <c r="E8516" s="9"/>
      <c r="F8516" s="9"/>
      <c r="G8516" s="9"/>
      <c r="H8516" s="9"/>
      <c r="I8516" s="9"/>
      <c r="J8516" s="9"/>
      <c r="K8516" s="9"/>
      <c r="L8516" s="9"/>
      <c r="M8516" s="9"/>
      <c r="N8516" s="9"/>
    </row>
    <row r="8517" spans="1:14" x14ac:dyDescent="0.2">
      <c r="A8517" s="9"/>
      <c r="B8517" s="9"/>
      <c r="C8517" s="9"/>
      <c r="D8517" s="9"/>
      <c r="E8517" s="9"/>
      <c r="F8517" s="9"/>
      <c r="G8517" s="9"/>
      <c r="H8517" s="9"/>
      <c r="I8517" s="9"/>
      <c r="J8517" s="9"/>
      <c r="K8517" s="9"/>
      <c r="L8517" s="9"/>
      <c r="M8517" s="9"/>
      <c r="N8517" s="9"/>
    </row>
    <row r="8518" spans="1:14" x14ac:dyDescent="0.2">
      <c r="A8518" s="9"/>
      <c r="B8518" s="9"/>
      <c r="C8518" s="9"/>
      <c r="D8518" s="9"/>
      <c r="E8518" s="9"/>
      <c r="F8518" s="9"/>
      <c r="G8518" s="9"/>
      <c r="H8518" s="9"/>
      <c r="I8518" s="9"/>
      <c r="J8518" s="9"/>
      <c r="K8518" s="9"/>
      <c r="L8518" s="9"/>
      <c r="M8518" s="9"/>
      <c r="N8518" s="9"/>
    </row>
    <row r="8519" spans="1:14" x14ac:dyDescent="0.2">
      <c r="A8519" s="9"/>
      <c r="B8519" s="9"/>
      <c r="C8519" s="9"/>
      <c r="D8519" s="9"/>
      <c r="E8519" s="9"/>
      <c r="F8519" s="9"/>
      <c r="G8519" s="9"/>
      <c r="H8519" s="9"/>
      <c r="I8519" s="9"/>
      <c r="J8519" s="9"/>
      <c r="K8519" s="9"/>
      <c r="L8519" s="9"/>
      <c r="M8519" s="9"/>
      <c r="N8519" s="9"/>
    </row>
    <row r="8520" spans="1:14" x14ac:dyDescent="0.2">
      <c r="A8520" s="9"/>
      <c r="B8520" s="9"/>
      <c r="C8520" s="9"/>
      <c r="D8520" s="9"/>
      <c r="E8520" s="9"/>
      <c r="F8520" s="9"/>
      <c r="G8520" s="9"/>
      <c r="H8520" s="9"/>
      <c r="I8520" s="9"/>
      <c r="J8520" s="9"/>
      <c r="K8520" s="9"/>
      <c r="L8520" s="9"/>
      <c r="M8520" s="9"/>
      <c r="N8520" s="9"/>
    </row>
    <row r="8521" spans="1:14" x14ac:dyDescent="0.2">
      <c r="A8521" s="9"/>
      <c r="B8521" s="9"/>
      <c r="C8521" s="9"/>
      <c r="D8521" s="9"/>
      <c r="E8521" s="9"/>
      <c r="F8521" s="9"/>
      <c r="G8521" s="9"/>
      <c r="H8521" s="9"/>
      <c r="I8521" s="9"/>
      <c r="J8521" s="9"/>
      <c r="K8521" s="9"/>
      <c r="L8521" s="9"/>
      <c r="M8521" s="9"/>
      <c r="N8521" s="9"/>
    </row>
    <row r="8522" spans="1:14" x14ac:dyDescent="0.2">
      <c r="A8522" s="9"/>
      <c r="B8522" s="9"/>
      <c r="C8522" s="9"/>
      <c r="D8522" s="9"/>
      <c r="E8522" s="9"/>
      <c r="F8522" s="9"/>
      <c r="G8522" s="9"/>
      <c r="H8522" s="9"/>
      <c r="I8522" s="9"/>
      <c r="J8522" s="9"/>
      <c r="K8522" s="9"/>
      <c r="L8522" s="9"/>
      <c r="M8522" s="9"/>
      <c r="N8522" s="9"/>
    </row>
    <row r="8523" spans="1:14" x14ac:dyDescent="0.2">
      <c r="A8523" s="9"/>
      <c r="B8523" s="9"/>
      <c r="C8523" s="9"/>
      <c r="D8523" s="9"/>
      <c r="E8523" s="9"/>
      <c r="F8523" s="9"/>
      <c r="G8523" s="9"/>
      <c r="H8523" s="9"/>
      <c r="I8523" s="9"/>
      <c r="J8523" s="9"/>
      <c r="K8523" s="9"/>
      <c r="L8523" s="9"/>
      <c r="M8523" s="9"/>
      <c r="N8523" s="9"/>
    </row>
    <row r="8524" spans="1:14" x14ac:dyDescent="0.2">
      <c r="A8524" s="9"/>
      <c r="B8524" s="9"/>
      <c r="C8524" s="9"/>
      <c r="D8524" s="9"/>
      <c r="E8524" s="9"/>
      <c r="F8524" s="9"/>
      <c r="G8524" s="9"/>
      <c r="H8524" s="9"/>
      <c r="I8524" s="9"/>
      <c r="J8524" s="9"/>
      <c r="K8524" s="9"/>
      <c r="L8524" s="9"/>
      <c r="M8524" s="9"/>
      <c r="N8524" s="9"/>
    </row>
    <row r="8525" spans="1:14" x14ac:dyDescent="0.2">
      <c r="A8525" s="9"/>
      <c r="B8525" s="9"/>
      <c r="C8525" s="9"/>
      <c r="D8525" s="9"/>
      <c r="E8525" s="9"/>
      <c r="F8525" s="9"/>
      <c r="G8525" s="9"/>
      <c r="H8525" s="9"/>
      <c r="I8525" s="9"/>
      <c r="J8525" s="9"/>
      <c r="K8525" s="9"/>
      <c r="L8525" s="9"/>
      <c r="M8525" s="9"/>
      <c r="N8525" s="9"/>
    </row>
    <row r="8526" spans="1:14" x14ac:dyDescent="0.2">
      <c r="A8526" s="9"/>
      <c r="B8526" s="9"/>
      <c r="C8526" s="9"/>
      <c r="D8526" s="9"/>
      <c r="E8526" s="9"/>
      <c r="F8526" s="9"/>
      <c r="G8526" s="9"/>
      <c r="H8526" s="9"/>
      <c r="I8526" s="9"/>
      <c r="J8526" s="9"/>
      <c r="K8526" s="9"/>
      <c r="L8526" s="9"/>
      <c r="M8526" s="9"/>
      <c r="N8526" s="9"/>
    </row>
    <row r="8527" spans="1:14" x14ac:dyDescent="0.2">
      <c r="A8527" s="9"/>
      <c r="B8527" s="9"/>
      <c r="C8527" s="9"/>
      <c r="D8527" s="9"/>
      <c r="E8527" s="9"/>
      <c r="F8527" s="9"/>
      <c r="G8527" s="9"/>
      <c r="H8527" s="9"/>
      <c r="I8527" s="9"/>
      <c r="J8527" s="9"/>
      <c r="K8527" s="9"/>
      <c r="L8527" s="9"/>
      <c r="M8527" s="9"/>
      <c r="N8527" s="9"/>
    </row>
    <row r="8528" spans="1:14" x14ac:dyDescent="0.2">
      <c r="A8528" s="9"/>
      <c r="B8528" s="9"/>
      <c r="C8528" s="9"/>
      <c r="D8528" s="9"/>
      <c r="E8528" s="9"/>
      <c r="F8528" s="9"/>
      <c r="G8528" s="9"/>
      <c r="H8528" s="9"/>
      <c r="I8528" s="9"/>
      <c r="J8528" s="9"/>
      <c r="K8528" s="9"/>
      <c r="L8528" s="9"/>
      <c r="M8528" s="9"/>
      <c r="N8528" s="9"/>
    </row>
    <row r="8529" spans="1:14" x14ac:dyDescent="0.2">
      <c r="A8529" s="9"/>
      <c r="B8529" s="9"/>
      <c r="C8529" s="9"/>
      <c r="D8529" s="9"/>
      <c r="E8529" s="9"/>
      <c r="F8529" s="9"/>
      <c r="G8529" s="9"/>
      <c r="H8529" s="9"/>
      <c r="I8529" s="9"/>
      <c r="J8529" s="9"/>
      <c r="K8529" s="9"/>
      <c r="L8529" s="9"/>
      <c r="M8529" s="9"/>
      <c r="N8529" s="9"/>
    </row>
    <row r="8530" spans="1:14" x14ac:dyDescent="0.2">
      <c r="A8530" s="9"/>
      <c r="B8530" s="9"/>
      <c r="C8530" s="9"/>
      <c r="D8530" s="9"/>
      <c r="E8530" s="9"/>
      <c r="F8530" s="9"/>
      <c r="G8530" s="9"/>
      <c r="H8530" s="9"/>
      <c r="I8530" s="9"/>
      <c r="J8530" s="9"/>
      <c r="K8530" s="9"/>
      <c r="L8530" s="9"/>
      <c r="M8530" s="9"/>
      <c r="N8530" s="9"/>
    </row>
    <row r="8531" spans="1:14" x14ac:dyDescent="0.2">
      <c r="A8531" s="9"/>
      <c r="B8531" s="9"/>
      <c r="C8531" s="9"/>
      <c r="D8531" s="9"/>
      <c r="E8531" s="9"/>
      <c r="F8531" s="9"/>
      <c r="G8531" s="9"/>
      <c r="H8531" s="9"/>
      <c r="I8531" s="9"/>
      <c r="J8531" s="9"/>
      <c r="K8531" s="9"/>
      <c r="L8531" s="9"/>
      <c r="M8531" s="9"/>
      <c r="N8531" s="9"/>
    </row>
    <row r="8532" spans="1:14" x14ac:dyDescent="0.2">
      <c r="A8532" s="9"/>
      <c r="B8532" s="9"/>
      <c r="C8532" s="9"/>
      <c r="D8532" s="9"/>
      <c r="E8532" s="9"/>
      <c r="F8532" s="9"/>
      <c r="G8532" s="9"/>
      <c r="H8532" s="9"/>
      <c r="I8532" s="9"/>
      <c r="J8532" s="9"/>
      <c r="K8532" s="9"/>
      <c r="L8532" s="9"/>
      <c r="M8532" s="9"/>
      <c r="N8532" s="9"/>
    </row>
    <row r="8533" spans="1:14" x14ac:dyDescent="0.2">
      <c r="A8533" s="9"/>
      <c r="B8533" s="9"/>
      <c r="C8533" s="9"/>
      <c r="D8533" s="9"/>
      <c r="E8533" s="9"/>
      <c r="F8533" s="9"/>
      <c r="G8533" s="9"/>
      <c r="H8533" s="9"/>
      <c r="I8533" s="9"/>
      <c r="J8533" s="9"/>
      <c r="K8533" s="9"/>
      <c r="L8533" s="9"/>
      <c r="M8533" s="9"/>
      <c r="N8533" s="9"/>
    </row>
    <row r="8534" spans="1:14" x14ac:dyDescent="0.2">
      <c r="A8534" s="9"/>
      <c r="B8534" s="9"/>
      <c r="C8534" s="9"/>
      <c r="D8534" s="9"/>
      <c r="E8534" s="9"/>
      <c r="F8534" s="9"/>
      <c r="G8534" s="9"/>
      <c r="H8534" s="9"/>
      <c r="I8534" s="9"/>
      <c r="J8534" s="9"/>
      <c r="K8534" s="9"/>
      <c r="L8534" s="9"/>
      <c r="M8534" s="9"/>
      <c r="N8534" s="9"/>
    </row>
    <row r="8535" spans="1:14" x14ac:dyDescent="0.2">
      <c r="A8535" s="9"/>
      <c r="B8535" s="9"/>
      <c r="C8535" s="9"/>
      <c r="D8535" s="9"/>
      <c r="E8535" s="9"/>
      <c r="F8535" s="9"/>
      <c r="G8535" s="9"/>
      <c r="H8535" s="9"/>
      <c r="I8535" s="9"/>
      <c r="J8535" s="9"/>
      <c r="K8535" s="9"/>
      <c r="L8535" s="9"/>
      <c r="M8535" s="9"/>
      <c r="N8535" s="9"/>
    </row>
    <row r="8536" spans="1:14" x14ac:dyDescent="0.2">
      <c r="A8536" s="9"/>
      <c r="B8536" s="9"/>
      <c r="C8536" s="9"/>
      <c r="D8536" s="9"/>
      <c r="E8536" s="9"/>
      <c r="F8536" s="9"/>
      <c r="G8536" s="9"/>
      <c r="H8536" s="9"/>
      <c r="I8536" s="9"/>
      <c r="J8536" s="9"/>
      <c r="K8536" s="9"/>
      <c r="L8536" s="9"/>
      <c r="M8536" s="9"/>
      <c r="N8536" s="9"/>
    </row>
    <row r="8537" spans="1:14" x14ac:dyDescent="0.2">
      <c r="A8537" s="9"/>
      <c r="B8537" s="9"/>
      <c r="C8537" s="9"/>
      <c r="D8537" s="9"/>
      <c r="E8537" s="9"/>
      <c r="F8537" s="9"/>
      <c r="G8537" s="9"/>
      <c r="H8537" s="9"/>
      <c r="I8537" s="9"/>
      <c r="J8537" s="9"/>
      <c r="K8537" s="9"/>
      <c r="L8537" s="9"/>
      <c r="M8537" s="9"/>
      <c r="N8537" s="9"/>
    </row>
    <row r="8538" spans="1:14" x14ac:dyDescent="0.2">
      <c r="A8538" s="9"/>
      <c r="B8538" s="9"/>
      <c r="C8538" s="9"/>
      <c r="D8538" s="9"/>
      <c r="E8538" s="9"/>
      <c r="F8538" s="9"/>
      <c r="G8538" s="9"/>
      <c r="H8538" s="9"/>
      <c r="I8538" s="9"/>
      <c r="J8538" s="9"/>
      <c r="K8538" s="9"/>
      <c r="L8538" s="9"/>
      <c r="M8538" s="9"/>
      <c r="N8538" s="9"/>
    </row>
    <row r="8539" spans="1:14" x14ac:dyDescent="0.2">
      <c r="A8539" s="9"/>
      <c r="B8539" s="9"/>
      <c r="C8539" s="9"/>
      <c r="D8539" s="9"/>
      <c r="E8539" s="9"/>
      <c r="F8539" s="9"/>
      <c r="G8539" s="9"/>
      <c r="H8539" s="9"/>
      <c r="I8539" s="9"/>
      <c r="J8539" s="9"/>
      <c r="K8539" s="9"/>
      <c r="L8539" s="9"/>
      <c r="M8539" s="9"/>
      <c r="N8539" s="9"/>
    </row>
    <row r="8540" spans="1:14" x14ac:dyDescent="0.2">
      <c r="A8540" s="9"/>
      <c r="B8540" s="9"/>
      <c r="C8540" s="9"/>
      <c r="D8540" s="9"/>
      <c r="E8540" s="9"/>
      <c r="F8540" s="9"/>
      <c r="G8540" s="9"/>
      <c r="H8540" s="9"/>
      <c r="I8540" s="9"/>
      <c r="J8540" s="9"/>
      <c r="K8540" s="9"/>
      <c r="L8540" s="9"/>
      <c r="M8540" s="9"/>
      <c r="N8540" s="9"/>
    </row>
    <row r="8541" spans="1:14" x14ac:dyDescent="0.2">
      <c r="A8541" s="9"/>
      <c r="B8541" s="9"/>
      <c r="C8541" s="9"/>
      <c r="D8541" s="9"/>
      <c r="E8541" s="9"/>
      <c r="F8541" s="9"/>
      <c r="G8541" s="9"/>
      <c r="H8541" s="9"/>
      <c r="I8541" s="9"/>
      <c r="J8541" s="9"/>
      <c r="K8541" s="9"/>
      <c r="L8541" s="9"/>
      <c r="M8541" s="9"/>
      <c r="N8541" s="9"/>
    </row>
    <row r="8542" spans="1:14" x14ac:dyDescent="0.2">
      <c r="A8542" s="9"/>
      <c r="B8542" s="9"/>
      <c r="C8542" s="9"/>
      <c r="D8542" s="9"/>
      <c r="E8542" s="9"/>
      <c r="F8542" s="9"/>
      <c r="G8542" s="9"/>
      <c r="H8542" s="9"/>
      <c r="I8542" s="9"/>
      <c r="J8542" s="9"/>
      <c r="K8542" s="9"/>
      <c r="L8542" s="9"/>
      <c r="M8542" s="9"/>
      <c r="N8542" s="9"/>
    </row>
    <row r="8543" spans="1:14" x14ac:dyDescent="0.2">
      <c r="A8543" s="9"/>
      <c r="B8543" s="9"/>
      <c r="C8543" s="9"/>
      <c r="D8543" s="9"/>
      <c r="E8543" s="9"/>
      <c r="F8543" s="9"/>
      <c r="G8543" s="9"/>
      <c r="H8543" s="9"/>
      <c r="I8543" s="9"/>
      <c r="J8543" s="9"/>
      <c r="K8543" s="9"/>
      <c r="L8543" s="9"/>
      <c r="M8543" s="9"/>
      <c r="N8543" s="9"/>
    </row>
    <row r="8544" spans="1:14" x14ac:dyDescent="0.2">
      <c r="A8544" s="9"/>
      <c r="B8544" s="9"/>
      <c r="C8544" s="9"/>
      <c r="D8544" s="9"/>
      <c r="E8544" s="9"/>
      <c r="F8544" s="9"/>
      <c r="G8544" s="9"/>
      <c r="H8544" s="9"/>
      <c r="I8544" s="9"/>
      <c r="J8544" s="9"/>
      <c r="K8544" s="9"/>
      <c r="L8544" s="9"/>
      <c r="M8544" s="9"/>
      <c r="N8544" s="9"/>
    </row>
    <row r="8545" spans="1:14" x14ac:dyDescent="0.2">
      <c r="A8545" s="9"/>
      <c r="B8545" s="9"/>
      <c r="C8545" s="9"/>
      <c r="D8545" s="9"/>
      <c r="E8545" s="9"/>
      <c r="F8545" s="9"/>
      <c r="G8545" s="9"/>
      <c r="H8545" s="9"/>
      <c r="I8545" s="9"/>
      <c r="J8545" s="9"/>
      <c r="K8545" s="9"/>
      <c r="L8545" s="9"/>
      <c r="M8545" s="9"/>
      <c r="N8545" s="9"/>
    </row>
    <row r="8546" spans="1:14" x14ac:dyDescent="0.2">
      <c r="A8546" s="9"/>
      <c r="B8546" s="9"/>
      <c r="C8546" s="9"/>
      <c r="D8546" s="9"/>
      <c r="E8546" s="9"/>
      <c r="F8546" s="9"/>
      <c r="G8546" s="9"/>
      <c r="H8546" s="9"/>
      <c r="I8546" s="9"/>
      <c r="J8546" s="9"/>
      <c r="K8546" s="9"/>
      <c r="L8546" s="9"/>
      <c r="M8546" s="9"/>
      <c r="N8546" s="9"/>
    </row>
    <row r="8547" spans="1:14" x14ac:dyDescent="0.2">
      <c r="A8547" s="9"/>
      <c r="B8547" s="9"/>
      <c r="C8547" s="9"/>
      <c r="D8547" s="9"/>
      <c r="E8547" s="9"/>
      <c r="F8547" s="9"/>
      <c r="G8547" s="9"/>
      <c r="H8547" s="9"/>
      <c r="I8547" s="9"/>
      <c r="J8547" s="9"/>
      <c r="K8547" s="9"/>
      <c r="L8547" s="9"/>
      <c r="M8547" s="9"/>
      <c r="N8547" s="9"/>
    </row>
    <row r="8548" spans="1:14" x14ac:dyDescent="0.2">
      <c r="A8548" s="9"/>
      <c r="B8548" s="9"/>
      <c r="C8548" s="9"/>
      <c r="D8548" s="9"/>
      <c r="E8548" s="9"/>
      <c r="F8548" s="9"/>
      <c r="G8548" s="9"/>
      <c r="H8548" s="9"/>
      <c r="I8548" s="9"/>
      <c r="J8548" s="9"/>
      <c r="K8548" s="9"/>
      <c r="L8548" s="9"/>
      <c r="M8548" s="9"/>
      <c r="N8548" s="9"/>
    </row>
    <row r="8549" spans="1:14" x14ac:dyDescent="0.2">
      <c r="A8549" s="9"/>
      <c r="B8549" s="9"/>
      <c r="C8549" s="9"/>
      <c r="D8549" s="9"/>
      <c r="E8549" s="9"/>
      <c r="F8549" s="9"/>
      <c r="G8549" s="9"/>
      <c r="H8549" s="9"/>
      <c r="I8549" s="9"/>
      <c r="J8549" s="9"/>
      <c r="K8549" s="9"/>
      <c r="L8549" s="9"/>
      <c r="M8549" s="9"/>
      <c r="N8549" s="9"/>
    </row>
    <row r="8550" spans="1:14" x14ac:dyDescent="0.2">
      <c r="A8550" s="9"/>
      <c r="B8550" s="9"/>
      <c r="C8550" s="9"/>
      <c r="D8550" s="9"/>
      <c r="E8550" s="9"/>
      <c r="F8550" s="9"/>
      <c r="G8550" s="9"/>
      <c r="H8550" s="9"/>
      <c r="I8550" s="9"/>
      <c r="J8550" s="9"/>
      <c r="K8550" s="9"/>
      <c r="L8550" s="9"/>
      <c r="M8550" s="9"/>
      <c r="N8550" s="9"/>
    </row>
    <row r="8551" spans="1:14" x14ac:dyDescent="0.2">
      <c r="A8551" s="9"/>
      <c r="B8551" s="9"/>
      <c r="C8551" s="9"/>
      <c r="D8551" s="9"/>
      <c r="E8551" s="9"/>
      <c r="F8551" s="9"/>
      <c r="G8551" s="9"/>
      <c r="H8551" s="9"/>
      <c r="I8551" s="9"/>
      <c r="J8551" s="9"/>
      <c r="K8551" s="9"/>
      <c r="L8551" s="9"/>
      <c r="M8551" s="9"/>
      <c r="N8551" s="9"/>
    </row>
    <row r="8552" spans="1:14" x14ac:dyDescent="0.2">
      <c r="A8552" s="9"/>
      <c r="B8552" s="9"/>
      <c r="C8552" s="9"/>
      <c r="D8552" s="9"/>
      <c r="E8552" s="9"/>
      <c r="F8552" s="9"/>
      <c r="G8552" s="9"/>
      <c r="H8552" s="9"/>
      <c r="I8552" s="9"/>
      <c r="J8552" s="9"/>
      <c r="K8552" s="9"/>
      <c r="L8552" s="9"/>
      <c r="M8552" s="9"/>
      <c r="N8552" s="9"/>
    </row>
    <row r="8553" spans="1:14" x14ac:dyDescent="0.2">
      <c r="A8553" s="9"/>
      <c r="B8553" s="9"/>
      <c r="C8553" s="9"/>
      <c r="D8553" s="9"/>
      <c r="E8553" s="9"/>
      <c r="F8553" s="9"/>
      <c r="G8553" s="9"/>
      <c r="H8553" s="9"/>
      <c r="I8553" s="9"/>
      <c r="J8553" s="9"/>
      <c r="K8553" s="9"/>
      <c r="L8553" s="9"/>
      <c r="M8553" s="9"/>
      <c r="N8553" s="9"/>
    </row>
    <row r="8554" spans="1:14" x14ac:dyDescent="0.2">
      <c r="A8554" s="9"/>
      <c r="B8554" s="9"/>
      <c r="C8554" s="9"/>
      <c r="D8554" s="9"/>
      <c r="E8554" s="9"/>
      <c r="F8554" s="9"/>
      <c r="G8554" s="9"/>
      <c r="H8554" s="9"/>
      <c r="I8554" s="9"/>
      <c r="J8554" s="9"/>
      <c r="K8554" s="9"/>
      <c r="L8554" s="9"/>
      <c r="M8554" s="9"/>
      <c r="N8554" s="9"/>
    </row>
    <row r="8555" spans="1:14" x14ac:dyDescent="0.2">
      <c r="A8555" s="9"/>
      <c r="B8555" s="9"/>
      <c r="C8555" s="9"/>
      <c r="D8555" s="9"/>
      <c r="E8555" s="9"/>
      <c r="F8555" s="9"/>
      <c r="G8555" s="9"/>
      <c r="H8555" s="9"/>
      <c r="I8555" s="9"/>
      <c r="J8555" s="9"/>
      <c r="K8555" s="9"/>
      <c r="L8555" s="9"/>
      <c r="M8555" s="9"/>
      <c r="N8555" s="9"/>
    </row>
    <row r="8556" spans="1:14" x14ac:dyDescent="0.2">
      <c r="A8556" s="9"/>
      <c r="B8556" s="9"/>
      <c r="C8556" s="9"/>
      <c r="D8556" s="9"/>
      <c r="E8556" s="9"/>
      <c r="F8556" s="9"/>
      <c r="G8556" s="9"/>
      <c r="H8556" s="9"/>
      <c r="I8556" s="9"/>
      <c r="J8556" s="9"/>
      <c r="K8556" s="9"/>
      <c r="L8556" s="9"/>
      <c r="M8556" s="9"/>
      <c r="N8556" s="9"/>
    </row>
    <row r="8557" spans="1:14" x14ac:dyDescent="0.2">
      <c r="A8557" s="9"/>
      <c r="B8557" s="9"/>
      <c r="C8557" s="9"/>
      <c r="D8557" s="9"/>
      <c r="E8557" s="9"/>
      <c r="F8557" s="9"/>
      <c r="G8557" s="9"/>
      <c r="H8557" s="9"/>
      <c r="I8557" s="9"/>
      <c r="J8557" s="9"/>
      <c r="K8557" s="9"/>
      <c r="L8557" s="9"/>
      <c r="M8557" s="9"/>
      <c r="N8557" s="9"/>
    </row>
    <row r="8558" spans="1:14" x14ac:dyDescent="0.2">
      <c r="A8558" s="9"/>
      <c r="B8558" s="9"/>
      <c r="C8558" s="9"/>
      <c r="D8558" s="9"/>
      <c r="E8558" s="9"/>
      <c r="F8558" s="9"/>
      <c r="G8558" s="9"/>
      <c r="H8558" s="9"/>
      <c r="I8558" s="9"/>
      <c r="J8558" s="9"/>
      <c r="K8558" s="9"/>
      <c r="L8558" s="9"/>
      <c r="M8558" s="9"/>
      <c r="N8558" s="9"/>
    </row>
    <row r="8559" spans="1:14" x14ac:dyDescent="0.2">
      <c r="A8559" s="9"/>
      <c r="B8559" s="9"/>
      <c r="C8559" s="9"/>
      <c r="D8559" s="9"/>
      <c r="E8559" s="9"/>
      <c r="F8559" s="9"/>
      <c r="G8559" s="9"/>
      <c r="H8559" s="9"/>
      <c r="I8559" s="9"/>
      <c r="J8559" s="9"/>
      <c r="K8559" s="9"/>
      <c r="L8559" s="9"/>
      <c r="M8559" s="9"/>
      <c r="N8559" s="9"/>
    </row>
    <row r="8560" spans="1:14" x14ac:dyDescent="0.2">
      <c r="A8560" s="9"/>
      <c r="B8560" s="9"/>
      <c r="C8560" s="9"/>
      <c r="D8560" s="9"/>
      <c r="E8560" s="9"/>
      <c r="F8560" s="9"/>
      <c r="G8560" s="9"/>
      <c r="H8560" s="9"/>
      <c r="I8560" s="9"/>
      <c r="J8560" s="9"/>
      <c r="K8560" s="9"/>
      <c r="L8560" s="9"/>
      <c r="M8560" s="9"/>
      <c r="N8560" s="9"/>
    </row>
    <row r="8561" spans="1:14" x14ac:dyDescent="0.2">
      <c r="A8561" s="9"/>
      <c r="B8561" s="9"/>
      <c r="C8561" s="9"/>
      <c r="D8561" s="9"/>
      <c r="E8561" s="9"/>
      <c r="F8561" s="9"/>
      <c r="G8561" s="9"/>
      <c r="H8561" s="9"/>
      <c r="I8561" s="9"/>
      <c r="J8561" s="9"/>
      <c r="K8561" s="9"/>
      <c r="L8561" s="9"/>
      <c r="M8561" s="9"/>
      <c r="N8561" s="9"/>
    </row>
    <row r="8562" spans="1:14" x14ac:dyDescent="0.2">
      <c r="A8562" s="9"/>
      <c r="B8562" s="9"/>
      <c r="C8562" s="9"/>
      <c r="D8562" s="9"/>
      <c r="E8562" s="9"/>
      <c r="F8562" s="9"/>
      <c r="G8562" s="9"/>
      <c r="H8562" s="9"/>
      <c r="I8562" s="9"/>
      <c r="J8562" s="9"/>
      <c r="K8562" s="9"/>
      <c r="L8562" s="9"/>
      <c r="M8562" s="9"/>
      <c r="N8562" s="9"/>
    </row>
    <row r="8563" spans="1:14" x14ac:dyDescent="0.2">
      <c r="A8563" s="9"/>
      <c r="B8563" s="9"/>
      <c r="C8563" s="9"/>
      <c r="D8563" s="9"/>
      <c r="E8563" s="9"/>
      <c r="F8563" s="9"/>
      <c r="G8563" s="9"/>
      <c r="H8563" s="9"/>
      <c r="I8563" s="9"/>
      <c r="J8563" s="9"/>
      <c r="K8563" s="9"/>
      <c r="L8563" s="9"/>
      <c r="M8563" s="9"/>
      <c r="N8563" s="9"/>
    </row>
    <row r="8564" spans="1:14" x14ac:dyDescent="0.2">
      <c r="A8564" s="9"/>
      <c r="B8564" s="9"/>
      <c r="C8564" s="9"/>
      <c r="D8564" s="9"/>
      <c r="E8564" s="9"/>
      <c r="F8564" s="9"/>
      <c r="G8564" s="9"/>
      <c r="H8564" s="9"/>
      <c r="I8564" s="9"/>
      <c r="J8564" s="9"/>
      <c r="K8564" s="9"/>
      <c r="L8564" s="9"/>
      <c r="M8564" s="9"/>
      <c r="N8564" s="9"/>
    </row>
    <row r="8565" spans="1:14" x14ac:dyDescent="0.2">
      <c r="A8565" s="9"/>
      <c r="B8565" s="9"/>
      <c r="C8565" s="9"/>
      <c r="D8565" s="9"/>
      <c r="E8565" s="9"/>
      <c r="F8565" s="9"/>
      <c r="G8565" s="9"/>
      <c r="H8565" s="9"/>
      <c r="I8565" s="9"/>
      <c r="J8565" s="9"/>
      <c r="K8565" s="9"/>
      <c r="L8565" s="9"/>
      <c r="M8565" s="9"/>
      <c r="N8565" s="9"/>
    </row>
    <row r="8566" spans="1:14" x14ac:dyDescent="0.2">
      <c r="A8566" s="9"/>
      <c r="B8566" s="9"/>
      <c r="C8566" s="9"/>
      <c r="D8566" s="9"/>
      <c r="E8566" s="9"/>
      <c r="F8566" s="9"/>
      <c r="G8566" s="9"/>
      <c r="H8566" s="9"/>
      <c r="I8566" s="9"/>
      <c r="J8566" s="9"/>
      <c r="K8566" s="9"/>
      <c r="L8566" s="9"/>
      <c r="M8566" s="9"/>
      <c r="N8566" s="9"/>
    </row>
    <row r="8567" spans="1:14" x14ac:dyDescent="0.2">
      <c r="A8567" s="9"/>
      <c r="B8567" s="9"/>
      <c r="C8567" s="9"/>
      <c r="D8567" s="9"/>
      <c r="E8567" s="9"/>
      <c r="F8567" s="9"/>
      <c r="G8567" s="9"/>
      <c r="H8567" s="9"/>
      <c r="I8567" s="9"/>
      <c r="J8567" s="9"/>
      <c r="K8567" s="9"/>
      <c r="L8567" s="9"/>
      <c r="M8567" s="9"/>
      <c r="N8567" s="9"/>
    </row>
    <row r="8568" spans="1:14" x14ac:dyDescent="0.2">
      <c r="A8568" s="9"/>
      <c r="B8568" s="9"/>
      <c r="C8568" s="9"/>
      <c r="D8568" s="9"/>
      <c r="E8568" s="9"/>
      <c r="F8568" s="9"/>
      <c r="G8568" s="9"/>
      <c r="H8568" s="9"/>
      <c r="I8568" s="9"/>
      <c r="J8568" s="9"/>
      <c r="K8568" s="9"/>
      <c r="L8568" s="9"/>
      <c r="M8568" s="9"/>
      <c r="N8568" s="9"/>
    </row>
    <row r="8569" spans="1:14" x14ac:dyDescent="0.2">
      <c r="A8569" s="9"/>
      <c r="B8569" s="9"/>
      <c r="C8569" s="9"/>
      <c r="D8569" s="9"/>
      <c r="E8569" s="9"/>
      <c r="F8569" s="9"/>
      <c r="G8569" s="9"/>
      <c r="H8569" s="9"/>
      <c r="I8569" s="9"/>
      <c r="J8569" s="9"/>
      <c r="K8569" s="9"/>
      <c r="L8569" s="9"/>
      <c r="M8569" s="9"/>
      <c r="N8569" s="9"/>
    </row>
    <row r="8570" spans="1:14" x14ac:dyDescent="0.2">
      <c r="A8570" s="9"/>
      <c r="B8570" s="9"/>
      <c r="C8570" s="9"/>
      <c r="D8570" s="9"/>
      <c r="E8570" s="9"/>
      <c r="F8570" s="9"/>
      <c r="G8570" s="9"/>
      <c r="H8570" s="9"/>
      <c r="I8570" s="9"/>
      <c r="J8570" s="9"/>
      <c r="K8570" s="9"/>
      <c r="L8570" s="9"/>
      <c r="M8570" s="9"/>
      <c r="N8570" s="9"/>
    </row>
    <row r="8571" spans="1:14" x14ac:dyDescent="0.2">
      <c r="A8571" s="9"/>
      <c r="B8571" s="9"/>
      <c r="C8571" s="9"/>
      <c r="D8571" s="9"/>
      <c r="E8571" s="9"/>
      <c r="F8571" s="9"/>
      <c r="G8571" s="9"/>
      <c r="H8571" s="9"/>
      <c r="I8571" s="9"/>
      <c r="J8571" s="9"/>
      <c r="K8571" s="9"/>
      <c r="L8571" s="9"/>
      <c r="M8571" s="9"/>
      <c r="N8571" s="9"/>
    </row>
    <row r="8572" spans="1:14" x14ac:dyDescent="0.2">
      <c r="A8572" s="9"/>
      <c r="B8572" s="9"/>
      <c r="C8572" s="9"/>
      <c r="D8572" s="9"/>
      <c r="E8572" s="9"/>
      <c r="F8572" s="9"/>
      <c r="G8572" s="9"/>
      <c r="H8572" s="9"/>
      <c r="I8572" s="9"/>
      <c r="J8572" s="9"/>
      <c r="K8572" s="9"/>
      <c r="L8572" s="9"/>
      <c r="M8572" s="9"/>
      <c r="N8572" s="9"/>
    </row>
    <row r="8573" spans="1:14" x14ac:dyDescent="0.2">
      <c r="A8573" s="9"/>
      <c r="B8573" s="9"/>
      <c r="C8573" s="9"/>
      <c r="D8573" s="9"/>
      <c r="E8573" s="9"/>
      <c r="F8573" s="9"/>
      <c r="G8573" s="9"/>
      <c r="H8573" s="9"/>
      <c r="I8573" s="9"/>
      <c r="J8573" s="9"/>
      <c r="K8573" s="9"/>
      <c r="L8573" s="9"/>
      <c r="M8573" s="9"/>
      <c r="N8573" s="9"/>
    </row>
    <row r="8574" spans="1:14" x14ac:dyDescent="0.2">
      <c r="A8574" s="9"/>
      <c r="B8574" s="9"/>
      <c r="C8574" s="9"/>
      <c r="D8574" s="9"/>
      <c r="E8574" s="9"/>
      <c r="F8574" s="9"/>
      <c r="G8574" s="9"/>
      <c r="H8574" s="9"/>
      <c r="I8574" s="9"/>
      <c r="J8574" s="9"/>
      <c r="K8574" s="9"/>
      <c r="L8574" s="9"/>
      <c r="M8574" s="9"/>
      <c r="N8574" s="9"/>
    </row>
    <row r="8575" spans="1:14" x14ac:dyDescent="0.2">
      <c r="A8575" s="9"/>
      <c r="B8575" s="9"/>
      <c r="C8575" s="9"/>
      <c r="D8575" s="9"/>
      <c r="E8575" s="9"/>
      <c r="F8575" s="9"/>
      <c r="G8575" s="9"/>
      <c r="H8575" s="9"/>
      <c r="I8575" s="9"/>
      <c r="J8575" s="9"/>
      <c r="K8575" s="9"/>
      <c r="L8575" s="9"/>
      <c r="M8575" s="9"/>
      <c r="N8575" s="9"/>
    </row>
    <row r="8576" spans="1:14" x14ac:dyDescent="0.2">
      <c r="A8576" s="9"/>
      <c r="B8576" s="9"/>
      <c r="C8576" s="9"/>
      <c r="D8576" s="9"/>
      <c r="E8576" s="9"/>
      <c r="F8576" s="9"/>
      <c r="G8576" s="9"/>
      <c r="H8576" s="9"/>
      <c r="I8576" s="9"/>
      <c r="J8576" s="9"/>
      <c r="K8576" s="9"/>
      <c r="L8576" s="9"/>
      <c r="M8576" s="9"/>
      <c r="N8576" s="9"/>
    </row>
    <row r="8577" spans="1:14" x14ac:dyDescent="0.2">
      <c r="A8577" s="9"/>
      <c r="B8577" s="9"/>
      <c r="C8577" s="9"/>
      <c r="D8577" s="9"/>
      <c r="E8577" s="9"/>
      <c r="F8577" s="9"/>
      <c r="G8577" s="9"/>
      <c r="H8577" s="9"/>
      <c r="I8577" s="9"/>
      <c r="J8577" s="9"/>
      <c r="K8577" s="9"/>
      <c r="L8577" s="9"/>
      <c r="M8577" s="9"/>
      <c r="N8577" s="9"/>
    </row>
    <row r="8578" spans="1:14" x14ac:dyDescent="0.2">
      <c r="A8578" s="9"/>
      <c r="B8578" s="9"/>
      <c r="C8578" s="9"/>
      <c r="D8578" s="9"/>
      <c r="E8578" s="9"/>
      <c r="F8578" s="9"/>
      <c r="G8578" s="9"/>
      <c r="H8578" s="9"/>
      <c r="I8578" s="9"/>
      <c r="J8578" s="9"/>
      <c r="K8578" s="9"/>
      <c r="L8578" s="9"/>
      <c r="M8578" s="9"/>
      <c r="N8578" s="9"/>
    </row>
    <row r="8579" spans="1:14" x14ac:dyDescent="0.2">
      <c r="A8579" s="9"/>
      <c r="B8579" s="9"/>
      <c r="C8579" s="9"/>
      <c r="D8579" s="9"/>
      <c r="E8579" s="9"/>
      <c r="F8579" s="9"/>
      <c r="G8579" s="9"/>
      <c r="H8579" s="9"/>
      <c r="I8579" s="9"/>
      <c r="J8579" s="9"/>
      <c r="K8579" s="9"/>
      <c r="L8579" s="9"/>
      <c r="M8579" s="9"/>
      <c r="N8579" s="9"/>
    </row>
    <row r="8580" spans="1:14" x14ac:dyDescent="0.2">
      <c r="A8580" s="9"/>
      <c r="B8580" s="9"/>
      <c r="C8580" s="9"/>
      <c r="D8580" s="9"/>
      <c r="E8580" s="9"/>
      <c r="F8580" s="9"/>
      <c r="G8580" s="9"/>
      <c r="H8580" s="9"/>
      <c r="I8580" s="9"/>
      <c r="J8580" s="9"/>
      <c r="K8580" s="9"/>
      <c r="L8580" s="9"/>
      <c r="M8580" s="9"/>
      <c r="N8580" s="9"/>
    </row>
    <row r="8581" spans="1:14" x14ac:dyDescent="0.2">
      <c r="A8581" s="9"/>
      <c r="B8581" s="9"/>
      <c r="C8581" s="9"/>
      <c r="D8581" s="9"/>
      <c r="E8581" s="9"/>
      <c r="F8581" s="9"/>
      <c r="G8581" s="9"/>
      <c r="H8581" s="9"/>
      <c r="I8581" s="9"/>
      <c r="J8581" s="9"/>
      <c r="K8581" s="9"/>
      <c r="L8581" s="9"/>
      <c r="M8581" s="9"/>
      <c r="N8581" s="9"/>
    </row>
    <row r="8582" spans="1:14" x14ac:dyDescent="0.2">
      <c r="A8582" s="9"/>
      <c r="B8582" s="9"/>
      <c r="C8582" s="9"/>
      <c r="D8582" s="9"/>
      <c r="E8582" s="9"/>
      <c r="F8582" s="9"/>
      <c r="G8582" s="9"/>
      <c r="H8582" s="9"/>
      <c r="I8582" s="9"/>
      <c r="J8582" s="9"/>
      <c r="K8582" s="9"/>
      <c r="L8582" s="9"/>
      <c r="M8582" s="9"/>
      <c r="N8582" s="9"/>
    </row>
    <row r="8583" spans="1:14" x14ac:dyDescent="0.2">
      <c r="A8583" s="9"/>
      <c r="B8583" s="9"/>
      <c r="C8583" s="9"/>
      <c r="D8583" s="9"/>
      <c r="E8583" s="9"/>
      <c r="F8583" s="9"/>
      <c r="G8583" s="9"/>
      <c r="H8583" s="9"/>
      <c r="I8583" s="9"/>
      <c r="J8583" s="9"/>
      <c r="K8583" s="9"/>
      <c r="L8583" s="9"/>
      <c r="M8583" s="9"/>
      <c r="N8583" s="9"/>
    </row>
    <row r="8584" spans="1:14" x14ac:dyDescent="0.2">
      <c r="A8584" s="9"/>
      <c r="B8584" s="9"/>
      <c r="C8584" s="9"/>
      <c r="D8584" s="9"/>
      <c r="E8584" s="9"/>
      <c r="F8584" s="9"/>
      <c r="G8584" s="9"/>
      <c r="H8584" s="9"/>
      <c r="I8584" s="9"/>
      <c r="J8584" s="9"/>
      <c r="K8584" s="9"/>
      <c r="L8584" s="9"/>
      <c r="M8584" s="9"/>
      <c r="N8584" s="9"/>
    </row>
    <row r="8585" spans="1:14" x14ac:dyDescent="0.2">
      <c r="A8585" s="9"/>
      <c r="B8585" s="9"/>
      <c r="C8585" s="9"/>
      <c r="D8585" s="9"/>
      <c r="E8585" s="9"/>
      <c r="F8585" s="9"/>
      <c r="G8585" s="9"/>
      <c r="H8585" s="9"/>
      <c r="I8585" s="9"/>
      <c r="J8585" s="9"/>
      <c r="K8585" s="9"/>
      <c r="L8585" s="9"/>
      <c r="M8585" s="9"/>
      <c r="N8585" s="9"/>
    </row>
    <row r="8586" spans="1:14" x14ac:dyDescent="0.2">
      <c r="A8586" s="9"/>
      <c r="B8586" s="9"/>
      <c r="C8586" s="9"/>
      <c r="D8586" s="9"/>
      <c r="E8586" s="9"/>
      <c r="F8586" s="9"/>
      <c r="G8586" s="9"/>
      <c r="H8586" s="9"/>
      <c r="I8586" s="9"/>
      <c r="J8586" s="9"/>
      <c r="K8586" s="9"/>
      <c r="L8586" s="9"/>
      <c r="M8586" s="9"/>
      <c r="N8586" s="9"/>
    </row>
    <row r="8587" spans="1:14" x14ac:dyDescent="0.2">
      <c r="A8587" s="9"/>
      <c r="B8587" s="9"/>
      <c r="C8587" s="9"/>
      <c r="D8587" s="9"/>
      <c r="E8587" s="9"/>
      <c r="F8587" s="9"/>
      <c r="G8587" s="9"/>
      <c r="H8587" s="9"/>
      <c r="I8587" s="9"/>
      <c r="J8587" s="9"/>
      <c r="K8587" s="9"/>
      <c r="L8587" s="9"/>
      <c r="M8587" s="9"/>
      <c r="N8587" s="9"/>
    </row>
    <row r="8588" spans="1:14" x14ac:dyDescent="0.2">
      <c r="A8588" s="9"/>
      <c r="B8588" s="9"/>
      <c r="C8588" s="9"/>
      <c r="D8588" s="9"/>
      <c r="E8588" s="9"/>
      <c r="F8588" s="9"/>
      <c r="G8588" s="9"/>
      <c r="H8588" s="9"/>
      <c r="I8588" s="9"/>
      <c r="J8588" s="9"/>
      <c r="K8588" s="9"/>
      <c r="L8588" s="9"/>
      <c r="M8588" s="9"/>
      <c r="N8588" s="9"/>
    </row>
    <row r="8589" spans="1:14" x14ac:dyDescent="0.2">
      <c r="A8589" s="9"/>
      <c r="B8589" s="9"/>
      <c r="C8589" s="9"/>
      <c r="D8589" s="9"/>
      <c r="E8589" s="9"/>
      <c r="F8589" s="9"/>
      <c r="G8589" s="9"/>
      <c r="H8589" s="9"/>
      <c r="I8589" s="9"/>
      <c r="J8589" s="9"/>
      <c r="K8589" s="9"/>
      <c r="L8589" s="9"/>
      <c r="M8589" s="9"/>
      <c r="N8589" s="9"/>
    </row>
    <row r="8590" spans="1:14" x14ac:dyDescent="0.2">
      <c r="A8590" s="9"/>
      <c r="B8590" s="9"/>
      <c r="C8590" s="9"/>
      <c r="D8590" s="9"/>
      <c r="E8590" s="9"/>
      <c r="F8590" s="9"/>
      <c r="G8590" s="9"/>
      <c r="H8590" s="9"/>
      <c r="I8590" s="9"/>
      <c r="J8590" s="9"/>
      <c r="K8590" s="9"/>
      <c r="L8590" s="9"/>
      <c r="M8590" s="9"/>
      <c r="N8590" s="9"/>
    </row>
    <row r="8591" spans="1:14" x14ac:dyDescent="0.2">
      <c r="A8591" s="9"/>
      <c r="B8591" s="9"/>
      <c r="C8591" s="9"/>
      <c r="D8591" s="9"/>
      <c r="E8591" s="9"/>
      <c r="F8591" s="9"/>
      <c r="G8591" s="9"/>
      <c r="H8591" s="9"/>
      <c r="I8591" s="9"/>
      <c r="J8591" s="9"/>
      <c r="K8591" s="9"/>
      <c r="L8591" s="9"/>
      <c r="M8591" s="9"/>
      <c r="N8591" s="9"/>
    </row>
    <row r="8592" spans="1:14" x14ac:dyDescent="0.2">
      <c r="A8592" s="9"/>
      <c r="B8592" s="9"/>
      <c r="C8592" s="9"/>
      <c r="D8592" s="9"/>
      <c r="E8592" s="9"/>
      <c r="F8592" s="9"/>
      <c r="G8592" s="9"/>
      <c r="H8592" s="9"/>
      <c r="I8592" s="9"/>
      <c r="J8592" s="9"/>
      <c r="K8592" s="9"/>
      <c r="L8592" s="9"/>
      <c r="M8592" s="9"/>
      <c r="N8592" s="9"/>
    </row>
    <row r="8593" spans="1:14" x14ac:dyDescent="0.2">
      <c r="A8593" s="9"/>
      <c r="B8593" s="9"/>
      <c r="C8593" s="9"/>
      <c r="D8593" s="9"/>
      <c r="E8593" s="9"/>
      <c r="F8593" s="9"/>
      <c r="G8593" s="9"/>
      <c r="H8593" s="9"/>
      <c r="I8593" s="9"/>
      <c r="J8593" s="9"/>
      <c r="K8593" s="9"/>
      <c r="L8593" s="9"/>
      <c r="M8593" s="9"/>
      <c r="N8593" s="9"/>
    </row>
    <row r="8594" spans="1:14" x14ac:dyDescent="0.2">
      <c r="A8594" s="9"/>
      <c r="B8594" s="9"/>
      <c r="C8594" s="9"/>
      <c r="D8594" s="9"/>
      <c r="E8594" s="9"/>
      <c r="F8594" s="9"/>
      <c r="G8594" s="9"/>
      <c r="H8594" s="9"/>
      <c r="I8594" s="9"/>
      <c r="J8594" s="9"/>
      <c r="K8594" s="9"/>
      <c r="L8594" s="9"/>
      <c r="M8594" s="9"/>
      <c r="N8594" s="9"/>
    </row>
    <row r="8595" spans="1:14" x14ac:dyDescent="0.2">
      <c r="A8595" s="9"/>
      <c r="B8595" s="9"/>
      <c r="C8595" s="9"/>
      <c r="D8595" s="9"/>
      <c r="E8595" s="9"/>
      <c r="F8595" s="9"/>
      <c r="G8595" s="9"/>
      <c r="H8595" s="9"/>
      <c r="I8595" s="9"/>
      <c r="J8595" s="9"/>
      <c r="K8595" s="9"/>
      <c r="L8595" s="9"/>
      <c r="M8595" s="9"/>
      <c r="N8595" s="9"/>
    </row>
    <row r="8596" spans="1:14" x14ac:dyDescent="0.2">
      <c r="A8596" s="9"/>
      <c r="B8596" s="9"/>
      <c r="C8596" s="9"/>
      <c r="D8596" s="9"/>
      <c r="E8596" s="9"/>
      <c r="F8596" s="9"/>
      <c r="G8596" s="9"/>
      <c r="H8596" s="9"/>
      <c r="I8596" s="9"/>
      <c r="J8596" s="9"/>
      <c r="K8596" s="9"/>
      <c r="L8596" s="9"/>
      <c r="M8596" s="9"/>
      <c r="N8596" s="9"/>
    </row>
    <row r="8597" spans="1:14" x14ac:dyDescent="0.2">
      <c r="A8597" s="9"/>
      <c r="B8597" s="9"/>
      <c r="C8597" s="9"/>
      <c r="D8597" s="9"/>
      <c r="E8597" s="9"/>
      <c r="F8597" s="9"/>
      <c r="G8597" s="9"/>
      <c r="H8597" s="9"/>
      <c r="I8597" s="9"/>
      <c r="J8597" s="9"/>
      <c r="K8597" s="9"/>
      <c r="L8597" s="9"/>
      <c r="M8597" s="9"/>
      <c r="N8597" s="9"/>
    </row>
    <row r="8598" spans="1:14" x14ac:dyDescent="0.2">
      <c r="A8598" s="9"/>
      <c r="B8598" s="9"/>
      <c r="C8598" s="9"/>
      <c r="D8598" s="9"/>
      <c r="E8598" s="9"/>
      <c r="F8598" s="9"/>
      <c r="G8598" s="9"/>
      <c r="H8598" s="9"/>
      <c r="I8598" s="9"/>
      <c r="J8598" s="9"/>
      <c r="K8598" s="9"/>
      <c r="L8598" s="9"/>
      <c r="M8598" s="9"/>
      <c r="N8598" s="9"/>
    </row>
    <row r="8599" spans="1:14" x14ac:dyDescent="0.2">
      <c r="A8599" s="9"/>
      <c r="B8599" s="9"/>
      <c r="C8599" s="9"/>
      <c r="D8599" s="9"/>
      <c r="E8599" s="9"/>
      <c r="F8599" s="9"/>
      <c r="G8599" s="9"/>
      <c r="H8599" s="9"/>
      <c r="I8599" s="9"/>
      <c r="J8599" s="9"/>
      <c r="K8599" s="9"/>
      <c r="L8599" s="9"/>
      <c r="M8599" s="9"/>
      <c r="N8599" s="9"/>
    </row>
    <row r="8600" spans="1:14" x14ac:dyDescent="0.2">
      <c r="A8600" s="9"/>
      <c r="B8600" s="9"/>
      <c r="C8600" s="9"/>
      <c r="D8600" s="9"/>
      <c r="E8600" s="9"/>
      <c r="F8600" s="9"/>
      <c r="G8600" s="9"/>
      <c r="H8600" s="9"/>
      <c r="I8600" s="9"/>
      <c r="J8600" s="9"/>
      <c r="K8600" s="9"/>
      <c r="L8600" s="9"/>
      <c r="M8600" s="9"/>
      <c r="N8600" s="9"/>
    </row>
    <row r="8601" spans="1:14" x14ac:dyDescent="0.2">
      <c r="A8601" s="9"/>
      <c r="B8601" s="9"/>
      <c r="C8601" s="9"/>
      <c r="D8601" s="9"/>
      <c r="E8601" s="9"/>
      <c r="F8601" s="9"/>
      <c r="G8601" s="9"/>
      <c r="H8601" s="9"/>
      <c r="I8601" s="9"/>
      <c r="J8601" s="9"/>
      <c r="K8601" s="9"/>
      <c r="L8601" s="9"/>
      <c r="M8601" s="9"/>
      <c r="N8601" s="9"/>
    </row>
    <row r="8602" spans="1:14" x14ac:dyDescent="0.2">
      <c r="A8602" s="9"/>
      <c r="B8602" s="9"/>
      <c r="C8602" s="9"/>
      <c r="D8602" s="9"/>
      <c r="E8602" s="9"/>
      <c r="F8602" s="9"/>
      <c r="G8602" s="9"/>
      <c r="H8602" s="9"/>
      <c r="I8602" s="9"/>
      <c r="J8602" s="9"/>
      <c r="K8602" s="9"/>
      <c r="L8602" s="9"/>
      <c r="M8602" s="9"/>
      <c r="N8602" s="9"/>
    </row>
    <row r="8603" spans="1:14" x14ac:dyDescent="0.2">
      <c r="A8603" s="9"/>
      <c r="B8603" s="9"/>
      <c r="C8603" s="9"/>
      <c r="D8603" s="9"/>
      <c r="E8603" s="9"/>
      <c r="F8603" s="9"/>
      <c r="G8603" s="9"/>
      <c r="H8603" s="9"/>
      <c r="I8603" s="9"/>
      <c r="J8603" s="9"/>
      <c r="K8603" s="9"/>
      <c r="L8603" s="9"/>
      <c r="M8603" s="9"/>
      <c r="N8603" s="9"/>
    </row>
    <row r="8604" spans="1:14" x14ac:dyDescent="0.2">
      <c r="A8604" s="9"/>
      <c r="B8604" s="9"/>
      <c r="C8604" s="9"/>
      <c r="D8604" s="9"/>
      <c r="E8604" s="9"/>
      <c r="F8604" s="9"/>
      <c r="G8604" s="9"/>
      <c r="H8604" s="9"/>
      <c r="I8604" s="9"/>
      <c r="J8604" s="9"/>
      <c r="K8604" s="9"/>
      <c r="L8604" s="9"/>
      <c r="M8604" s="9"/>
      <c r="N8604" s="9"/>
    </row>
    <row r="8605" spans="1:14" x14ac:dyDescent="0.2">
      <c r="A8605" s="9"/>
      <c r="B8605" s="9"/>
      <c r="C8605" s="9"/>
      <c r="D8605" s="9"/>
      <c r="E8605" s="9"/>
      <c r="F8605" s="9"/>
      <c r="G8605" s="9"/>
      <c r="H8605" s="9"/>
      <c r="I8605" s="9"/>
      <c r="J8605" s="9"/>
      <c r="K8605" s="9"/>
      <c r="L8605" s="9"/>
      <c r="M8605" s="9"/>
      <c r="N8605" s="9"/>
    </row>
    <row r="8606" spans="1:14" x14ac:dyDescent="0.2">
      <c r="A8606" s="9"/>
      <c r="B8606" s="9"/>
      <c r="C8606" s="9"/>
      <c r="D8606" s="9"/>
      <c r="E8606" s="9"/>
      <c r="F8606" s="9"/>
      <c r="G8606" s="9"/>
      <c r="H8606" s="9"/>
      <c r="I8606" s="9"/>
      <c r="J8606" s="9"/>
      <c r="K8606" s="9"/>
      <c r="L8606" s="9"/>
      <c r="M8606" s="9"/>
      <c r="N8606" s="9"/>
    </row>
    <row r="8607" spans="1:14" x14ac:dyDescent="0.2">
      <c r="A8607" s="9"/>
      <c r="B8607" s="9"/>
      <c r="C8607" s="9"/>
      <c r="D8607" s="9"/>
      <c r="E8607" s="9"/>
      <c r="F8607" s="9"/>
      <c r="G8607" s="9"/>
      <c r="H8607" s="9"/>
      <c r="I8607" s="9"/>
      <c r="J8607" s="9"/>
      <c r="K8607" s="9"/>
      <c r="L8607" s="9"/>
      <c r="M8607" s="9"/>
      <c r="N8607" s="9"/>
    </row>
    <row r="8608" spans="1:14" x14ac:dyDescent="0.2">
      <c r="A8608" s="9"/>
      <c r="B8608" s="9"/>
      <c r="C8608" s="9"/>
      <c r="D8608" s="9"/>
      <c r="E8608" s="9"/>
      <c r="F8608" s="9"/>
      <c r="G8608" s="9"/>
      <c r="H8608" s="9"/>
      <c r="I8608" s="9"/>
      <c r="J8608" s="9"/>
      <c r="K8608" s="9"/>
      <c r="L8608" s="9"/>
      <c r="M8608" s="9"/>
      <c r="N8608" s="9"/>
    </row>
    <row r="8609" spans="1:14" x14ac:dyDescent="0.2">
      <c r="A8609" s="9"/>
      <c r="B8609" s="9"/>
      <c r="C8609" s="9"/>
      <c r="D8609" s="9"/>
      <c r="E8609" s="9"/>
      <c r="F8609" s="9"/>
      <c r="G8609" s="9"/>
      <c r="H8609" s="9"/>
      <c r="I8609" s="9"/>
      <c r="J8609" s="9"/>
      <c r="K8609" s="9"/>
      <c r="L8609" s="9"/>
      <c r="M8609" s="9"/>
      <c r="N8609" s="9"/>
    </row>
    <row r="8610" spans="1:14" x14ac:dyDescent="0.2">
      <c r="A8610" s="9"/>
      <c r="B8610" s="9"/>
      <c r="C8610" s="9"/>
      <c r="D8610" s="9"/>
      <c r="E8610" s="9"/>
      <c r="F8610" s="9"/>
      <c r="G8610" s="9"/>
      <c r="H8610" s="9"/>
      <c r="I8610" s="9"/>
      <c r="J8610" s="9"/>
      <c r="K8610" s="9"/>
      <c r="L8610" s="9"/>
      <c r="M8610" s="9"/>
      <c r="N8610" s="9"/>
    </row>
    <row r="8611" spans="1:14" x14ac:dyDescent="0.2">
      <c r="A8611" s="9"/>
      <c r="B8611" s="9"/>
      <c r="C8611" s="9"/>
      <c r="D8611" s="9"/>
      <c r="E8611" s="9"/>
      <c r="F8611" s="9"/>
      <c r="G8611" s="9"/>
      <c r="H8611" s="9"/>
      <c r="I8611" s="9"/>
      <c r="J8611" s="9"/>
      <c r="K8611" s="9"/>
      <c r="L8611" s="9"/>
      <c r="M8611" s="9"/>
      <c r="N8611" s="9"/>
    </row>
    <row r="8612" spans="1:14" x14ac:dyDescent="0.2">
      <c r="A8612" s="9"/>
      <c r="B8612" s="9"/>
      <c r="C8612" s="9"/>
      <c r="D8612" s="9"/>
      <c r="E8612" s="9"/>
      <c r="F8612" s="9"/>
      <c r="G8612" s="9"/>
      <c r="H8612" s="9"/>
      <c r="I8612" s="9"/>
      <c r="J8612" s="9"/>
      <c r="K8612" s="9"/>
      <c r="L8612" s="9"/>
      <c r="M8612" s="9"/>
      <c r="N8612" s="9"/>
    </row>
    <row r="8613" spans="1:14" x14ac:dyDescent="0.2">
      <c r="A8613" s="9"/>
      <c r="B8613" s="9"/>
      <c r="C8613" s="9"/>
      <c r="D8613" s="9"/>
      <c r="E8613" s="9"/>
      <c r="F8613" s="9"/>
      <c r="G8613" s="9"/>
      <c r="H8613" s="9"/>
      <c r="I8613" s="9"/>
      <c r="J8613" s="9"/>
      <c r="K8613" s="9"/>
      <c r="L8613" s="9"/>
      <c r="M8613" s="9"/>
      <c r="N8613" s="9"/>
    </row>
    <row r="8614" spans="1:14" x14ac:dyDescent="0.2">
      <c r="A8614" s="9"/>
      <c r="B8614" s="9"/>
      <c r="C8614" s="9"/>
      <c r="D8614" s="9"/>
      <c r="E8614" s="9"/>
      <c r="F8614" s="9"/>
      <c r="G8614" s="9"/>
      <c r="H8614" s="9"/>
      <c r="I8614" s="9"/>
      <c r="J8614" s="9"/>
      <c r="K8614" s="9"/>
      <c r="L8614" s="9"/>
      <c r="M8614" s="9"/>
      <c r="N8614" s="9"/>
    </row>
    <row r="8615" spans="1:14" x14ac:dyDescent="0.2">
      <c r="A8615" s="9"/>
      <c r="B8615" s="9"/>
      <c r="C8615" s="9"/>
      <c r="D8615" s="9"/>
      <c r="E8615" s="9"/>
      <c r="F8615" s="9"/>
      <c r="G8615" s="9"/>
      <c r="H8615" s="9"/>
      <c r="I8615" s="9"/>
      <c r="J8615" s="9"/>
      <c r="K8615" s="9"/>
      <c r="L8615" s="9"/>
      <c r="M8615" s="9"/>
      <c r="N8615" s="9"/>
    </row>
    <row r="8616" spans="1:14" x14ac:dyDescent="0.2">
      <c r="A8616" s="9"/>
      <c r="B8616" s="9"/>
      <c r="C8616" s="9"/>
      <c r="D8616" s="9"/>
      <c r="E8616" s="9"/>
      <c r="F8616" s="9"/>
      <c r="G8616" s="9"/>
      <c r="H8616" s="9"/>
      <c r="I8616" s="9"/>
      <c r="J8616" s="9"/>
      <c r="K8616" s="9"/>
      <c r="L8616" s="9"/>
      <c r="M8616" s="9"/>
      <c r="N8616" s="9"/>
    </row>
    <row r="8617" spans="1:14" x14ac:dyDescent="0.2">
      <c r="A8617" s="9"/>
      <c r="B8617" s="9"/>
      <c r="C8617" s="9"/>
      <c r="D8617" s="9"/>
      <c r="E8617" s="9"/>
      <c r="F8617" s="9"/>
      <c r="G8617" s="9"/>
      <c r="H8617" s="9"/>
      <c r="I8617" s="9"/>
      <c r="J8617" s="9"/>
      <c r="K8617" s="9"/>
      <c r="L8617" s="9"/>
      <c r="M8617" s="9"/>
      <c r="N8617" s="9"/>
    </row>
    <row r="8618" spans="1:14" x14ac:dyDescent="0.2">
      <c r="A8618" s="9"/>
      <c r="B8618" s="9"/>
      <c r="C8618" s="9"/>
      <c r="D8618" s="9"/>
      <c r="E8618" s="9"/>
      <c r="F8618" s="9"/>
      <c r="G8618" s="9"/>
      <c r="H8618" s="9"/>
      <c r="I8618" s="9"/>
      <c r="J8618" s="9"/>
      <c r="K8618" s="9"/>
      <c r="L8618" s="9"/>
      <c r="M8618" s="9"/>
      <c r="N8618" s="9"/>
    </row>
    <row r="8619" spans="1:14" x14ac:dyDescent="0.2">
      <c r="A8619" s="9"/>
      <c r="B8619" s="9"/>
      <c r="C8619" s="9"/>
      <c r="D8619" s="9"/>
      <c r="E8619" s="9"/>
      <c r="F8619" s="9"/>
      <c r="G8619" s="9"/>
      <c r="H8619" s="9"/>
      <c r="I8619" s="9"/>
      <c r="J8619" s="9"/>
      <c r="K8619" s="9"/>
      <c r="L8619" s="9"/>
      <c r="M8619" s="9"/>
      <c r="N8619" s="9"/>
    </row>
    <row r="8620" spans="1:14" x14ac:dyDescent="0.2">
      <c r="A8620" s="9"/>
      <c r="B8620" s="9"/>
      <c r="C8620" s="9"/>
      <c r="D8620" s="9"/>
      <c r="E8620" s="9"/>
      <c r="F8620" s="9"/>
      <c r="G8620" s="9"/>
      <c r="H8620" s="9"/>
      <c r="I8620" s="9"/>
      <c r="J8620" s="9"/>
      <c r="K8620" s="9"/>
      <c r="L8620" s="9"/>
      <c r="M8620" s="9"/>
      <c r="N8620" s="9"/>
    </row>
    <row r="8621" spans="1:14" x14ac:dyDescent="0.2">
      <c r="A8621" s="9"/>
      <c r="B8621" s="9"/>
      <c r="C8621" s="9"/>
      <c r="D8621" s="9"/>
      <c r="E8621" s="9"/>
      <c r="F8621" s="9"/>
      <c r="G8621" s="9"/>
      <c r="H8621" s="9"/>
      <c r="I8621" s="9"/>
      <c r="J8621" s="9"/>
      <c r="K8621" s="9"/>
      <c r="L8621" s="9"/>
      <c r="M8621" s="9"/>
      <c r="N8621" s="9"/>
    </row>
    <row r="8622" spans="1:14" x14ac:dyDescent="0.2">
      <c r="A8622" s="9"/>
      <c r="B8622" s="9"/>
      <c r="C8622" s="9"/>
      <c r="D8622" s="9"/>
      <c r="E8622" s="9"/>
      <c r="F8622" s="9"/>
      <c r="G8622" s="9"/>
      <c r="H8622" s="9"/>
      <c r="I8622" s="9"/>
      <c r="J8622" s="9"/>
      <c r="K8622" s="9"/>
      <c r="L8622" s="9"/>
      <c r="M8622" s="9"/>
      <c r="N8622" s="9"/>
    </row>
    <row r="8623" spans="1:14" x14ac:dyDescent="0.2">
      <c r="A8623" s="9"/>
      <c r="B8623" s="9"/>
      <c r="C8623" s="9"/>
      <c r="D8623" s="9"/>
      <c r="E8623" s="9"/>
      <c r="F8623" s="9"/>
      <c r="G8623" s="9"/>
      <c r="H8623" s="9"/>
      <c r="I8623" s="9"/>
      <c r="J8623" s="9"/>
      <c r="K8623" s="9"/>
      <c r="L8623" s="9"/>
      <c r="M8623" s="9"/>
      <c r="N8623" s="9"/>
    </row>
    <row r="8624" spans="1:14" x14ac:dyDescent="0.2">
      <c r="A8624" s="9"/>
      <c r="B8624" s="9"/>
      <c r="C8624" s="9"/>
      <c r="D8624" s="9"/>
      <c r="E8624" s="9"/>
      <c r="F8624" s="9"/>
      <c r="G8624" s="9"/>
      <c r="H8624" s="9"/>
      <c r="I8624" s="9"/>
      <c r="J8624" s="9"/>
      <c r="K8624" s="9"/>
      <c r="L8624" s="9"/>
      <c r="M8624" s="9"/>
      <c r="N8624" s="9"/>
    </row>
    <row r="8625" spans="1:14" x14ac:dyDescent="0.2">
      <c r="A8625" s="9"/>
      <c r="B8625" s="9"/>
      <c r="C8625" s="9"/>
      <c r="D8625" s="9"/>
      <c r="E8625" s="9"/>
      <c r="F8625" s="9"/>
      <c r="G8625" s="9"/>
      <c r="H8625" s="9"/>
      <c r="I8625" s="9"/>
      <c r="J8625" s="9"/>
      <c r="K8625" s="9"/>
      <c r="L8625" s="9"/>
      <c r="M8625" s="9"/>
      <c r="N8625" s="9"/>
    </row>
    <row r="8626" spans="1:14" x14ac:dyDescent="0.2">
      <c r="A8626" s="9"/>
      <c r="B8626" s="9"/>
      <c r="C8626" s="9"/>
      <c r="D8626" s="9"/>
      <c r="E8626" s="9"/>
      <c r="F8626" s="9"/>
      <c r="G8626" s="9"/>
      <c r="H8626" s="9"/>
      <c r="I8626" s="9"/>
      <c r="J8626" s="9"/>
      <c r="K8626" s="9"/>
      <c r="L8626" s="9"/>
      <c r="M8626" s="9"/>
      <c r="N8626" s="9"/>
    </row>
    <row r="8627" spans="1:14" x14ac:dyDescent="0.2">
      <c r="A8627" s="9"/>
      <c r="B8627" s="9"/>
      <c r="C8627" s="9"/>
      <c r="D8627" s="9"/>
      <c r="E8627" s="9"/>
      <c r="F8627" s="9"/>
      <c r="G8627" s="9"/>
      <c r="H8627" s="9"/>
      <c r="I8627" s="9"/>
      <c r="J8627" s="9"/>
      <c r="K8627" s="9"/>
      <c r="L8627" s="9"/>
      <c r="M8627" s="9"/>
      <c r="N8627" s="9"/>
    </row>
    <row r="8628" spans="1:14" x14ac:dyDescent="0.2">
      <c r="A8628" s="9"/>
      <c r="B8628" s="9"/>
      <c r="C8628" s="9"/>
      <c r="D8628" s="9"/>
      <c r="E8628" s="9"/>
      <c r="F8628" s="9"/>
      <c r="G8628" s="9"/>
      <c r="H8628" s="9"/>
      <c r="I8628" s="9"/>
      <c r="J8628" s="9"/>
      <c r="K8628" s="9"/>
      <c r="L8628" s="9"/>
      <c r="M8628" s="9"/>
      <c r="N8628" s="9"/>
    </row>
    <row r="8629" spans="1:14" x14ac:dyDescent="0.2">
      <c r="A8629" s="9"/>
      <c r="B8629" s="9"/>
      <c r="C8629" s="9"/>
      <c r="D8629" s="9"/>
      <c r="E8629" s="9"/>
      <c r="F8629" s="9"/>
      <c r="G8629" s="9"/>
      <c r="H8629" s="9"/>
      <c r="I8629" s="9"/>
      <c r="J8629" s="9"/>
      <c r="K8629" s="9"/>
      <c r="L8629" s="9"/>
      <c r="M8629" s="9"/>
      <c r="N8629" s="9"/>
    </row>
    <row r="8630" spans="1:14" x14ac:dyDescent="0.2">
      <c r="A8630" s="9"/>
      <c r="B8630" s="9"/>
      <c r="C8630" s="9"/>
      <c r="D8630" s="9"/>
      <c r="E8630" s="9"/>
      <c r="F8630" s="9"/>
      <c r="G8630" s="9"/>
      <c r="H8630" s="9"/>
      <c r="I8630" s="9"/>
      <c r="J8630" s="9"/>
      <c r="K8630" s="9"/>
      <c r="L8630" s="9"/>
      <c r="M8630" s="9"/>
      <c r="N8630" s="9"/>
    </row>
    <row r="8631" spans="1:14" x14ac:dyDescent="0.2">
      <c r="A8631" s="9"/>
      <c r="B8631" s="9"/>
      <c r="C8631" s="9"/>
      <c r="D8631" s="9"/>
      <c r="E8631" s="9"/>
      <c r="F8631" s="9"/>
      <c r="G8631" s="9"/>
      <c r="H8631" s="9"/>
      <c r="I8631" s="9"/>
      <c r="J8631" s="9"/>
      <c r="K8631" s="9"/>
      <c r="L8631" s="9"/>
      <c r="M8631" s="9"/>
      <c r="N8631" s="9"/>
    </row>
    <row r="8632" spans="1:14" x14ac:dyDescent="0.2">
      <c r="A8632" s="9"/>
      <c r="B8632" s="9"/>
      <c r="C8632" s="9"/>
      <c r="D8632" s="9"/>
      <c r="E8632" s="9"/>
      <c r="F8632" s="9"/>
      <c r="G8632" s="9"/>
      <c r="H8632" s="9"/>
      <c r="I8632" s="9"/>
      <c r="J8632" s="9"/>
      <c r="K8632" s="9"/>
      <c r="L8632" s="9"/>
      <c r="M8632" s="9"/>
      <c r="N8632" s="9"/>
    </row>
    <row r="8633" spans="1:14" x14ac:dyDescent="0.2">
      <c r="A8633" s="9"/>
      <c r="B8633" s="9"/>
      <c r="C8633" s="9"/>
      <c r="D8633" s="9"/>
      <c r="E8633" s="9"/>
      <c r="F8633" s="9"/>
      <c r="G8633" s="9"/>
      <c r="H8633" s="9"/>
      <c r="I8633" s="9"/>
      <c r="J8633" s="9"/>
      <c r="K8633" s="9"/>
      <c r="L8633" s="9"/>
      <c r="M8633" s="9"/>
      <c r="N8633" s="9"/>
    </row>
    <row r="8634" spans="1:14" x14ac:dyDescent="0.2">
      <c r="A8634" s="9"/>
      <c r="B8634" s="9"/>
      <c r="C8634" s="9"/>
      <c r="D8634" s="9"/>
      <c r="E8634" s="9"/>
      <c r="F8634" s="9"/>
      <c r="G8634" s="9"/>
      <c r="H8634" s="9"/>
      <c r="I8634" s="9"/>
      <c r="J8634" s="9"/>
      <c r="K8634" s="9"/>
      <c r="L8634" s="9"/>
      <c r="M8634" s="9"/>
      <c r="N8634" s="9"/>
    </row>
    <row r="8635" spans="1:14" x14ac:dyDescent="0.2">
      <c r="A8635" s="9"/>
      <c r="B8635" s="9"/>
      <c r="C8635" s="9"/>
      <c r="D8635" s="9"/>
      <c r="E8635" s="9"/>
      <c r="F8635" s="9"/>
      <c r="G8635" s="9"/>
      <c r="H8635" s="9"/>
      <c r="I8635" s="9"/>
      <c r="J8635" s="9"/>
      <c r="K8635" s="9"/>
      <c r="L8635" s="9"/>
      <c r="M8635" s="9"/>
      <c r="N8635" s="9"/>
    </row>
    <row r="8636" spans="1:14" x14ac:dyDescent="0.2">
      <c r="A8636" s="9"/>
      <c r="B8636" s="9"/>
      <c r="C8636" s="9"/>
      <c r="D8636" s="9"/>
      <c r="E8636" s="9"/>
      <c r="F8636" s="9"/>
      <c r="G8636" s="9"/>
      <c r="H8636" s="9"/>
      <c r="I8636" s="9"/>
      <c r="J8636" s="9"/>
      <c r="K8636" s="9"/>
      <c r="L8636" s="9"/>
      <c r="M8636" s="9"/>
      <c r="N8636" s="9"/>
    </row>
    <row r="8637" spans="1:14" x14ac:dyDescent="0.2">
      <c r="A8637" s="9"/>
      <c r="B8637" s="9"/>
      <c r="C8637" s="9"/>
      <c r="D8637" s="9"/>
      <c r="E8637" s="9"/>
      <c r="F8637" s="9"/>
      <c r="G8637" s="9"/>
      <c r="H8637" s="9"/>
      <c r="I8637" s="9"/>
      <c r="J8637" s="9"/>
      <c r="K8637" s="9"/>
      <c r="L8637" s="9"/>
      <c r="M8637" s="9"/>
      <c r="N8637" s="9"/>
    </row>
    <row r="8638" spans="1:14" x14ac:dyDescent="0.2">
      <c r="A8638" s="9"/>
      <c r="B8638" s="9"/>
      <c r="C8638" s="9"/>
      <c r="D8638" s="9"/>
      <c r="E8638" s="9"/>
      <c r="F8638" s="9"/>
      <c r="G8638" s="9"/>
      <c r="H8638" s="9"/>
      <c r="I8638" s="9"/>
      <c r="J8638" s="9"/>
      <c r="K8638" s="9"/>
      <c r="L8638" s="9"/>
      <c r="M8638" s="9"/>
      <c r="N8638" s="9"/>
    </row>
    <row r="8639" spans="1:14" x14ac:dyDescent="0.2">
      <c r="A8639" s="9"/>
      <c r="B8639" s="9"/>
      <c r="C8639" s="9"/>
      <c r="D8639" s="9"/>
      <c r="E8639" s="9"/>
      <c r="F8639" s="9"/>
      <c r="G8639" s="9"/>
      <c r="H8639" s="9"/>
      <c r="I8639" s="9"/>
      <c r="J8639" s="9"/>
      <c r="K8639" s="9"/>
      <c r="L8639" s="9"/>
      <c r="M8639" s="9"/>
      <c r="N8639" s="9"/>
    </row>
    <row r="8640" spans="1:14" x14ac:dyDescent="0.2">
      <c r="A8640" s="9"/>
      <c r="B8640" s="9"/>
      <c r="C8640" s="9"/>
      <c r="D8640" s="9"/>
      <c r="E8640" s="9"/>
      <c r="F8640" s="9"/>
      <c r="G8640" s="9"/>
      <c r="H8640" s="9"/>
      <c r="I8640" s="9"/>
      <c r="J8640" s="9"/>
      <c r="K8640" s="9"/>
      <c r="L8640" s="9"/>
      <c r="M8640" s="9"/>
      <c r="N8640" s="9"/>
    </row>
    <row r="8641" spans="1:14" x14ac:dyDescent="0.2">
      <c r="A8641" s="9"/>
      <c r="B8641" s="9"/>
      <c r="C8641" s="9"/>
      <c r="D8641" s="9"/>
      <c r="E8641" s="9"/>
      <c r="F8641" s="9"/>
      <c r="G8641" s="9"/>
      <c r="H8641" s="9"/>
      <c r="I8641" s="9"/>
      <c r="J8641" s="9"/>
      <c r="K8641" s="9"/>
      <c r="L8641" s="9"/>
      <c r="M8641" s="9"/>
      <c r="N8641" s="9"/>
    </row>
    <row r="8642" spans="1:14" x14ac:dyDescent="0.2">
      <c r="A8642" s="9"/>
      <c r="B8642" s="9"/>
      <c r="C8642" s="9"/>
      <c r="D8642" s="9"/>
      <c r="E8642" s="9"/>
      <c r="F8642" s="9"/>
      <c r="G8642" s="9"/>
      <c r="H8642" s="9"/>
      <c r="I8642" s="9"/>
      <c r="J8642" s="9"/>
      <c r="K8642" s="9"/>
      <c r="L8642" s="9"/>
      <c r="M8642" s="9"/>
      <c r="N8642" s="9"/>
    </row>
    <row r="8643" spans="1:14" x14ac:dyDescent="0.2">
      <c r="A8643" s="9"/>
      <c r="B8643" s="9"/>
      <c r="C8643" s="9"/>
      <c r="D8643" s="9"/>
      <c r="E8643" s="9"/>
      <c r="F8643" s="9"/>
      <c r="G8643" s="9"/>
      <c r="H8643" s="9"/>
      <c r="I8643" s="9"/>
      <c r="J8643" s="9"/>
      <c r="K8643" s="9"/>
      <c r="L8643" s="9"/>
      <c r="M8643" s="9"/>
      <c r="N8643" s="9"/>
    </row>
    <row r="8644" spans="1:14" x14ac:dyDescent="0.2">
      <c r="A8644" s="9"/>
      <c r="B8644" s="9"/>
      <c r="C8644" s="9"/>
      <c r="D8644" s="9"/>
      <c r="E8644" s="9"/>
      <c r="F8644" s="9"/>
      <c r="G8644" s="9"/>
      <c r="H8644" s="9"/>
      <c r="I8644" s="9"/>
      <c r="J8644" s="9"/>
      <c r="K8644" s="9"/>
      <c r="L8644" s="9"/>
      <c r="M8644" s="9"/>
      <c r="N8644" s="9"/>
    </row>
    <row r="8645" spans="1:14" x14ac:dyDescent="0.2">
      <c r="A8645" s="9"/>
      <c r="B8645" s="9"/>
      <c r="C8645" s="9"/>
      <c r="D8645" s="9"/>
      <c r="E8645" s="9"/>
      <c r="F8645" s="9"/>
      <c r="G8645" s="9"/>
      <c r="H8645" s="9"/>
      <c r="I8645" s="9"/>
      <c r="J8645" s="9"/>
      <c r="K8645" s="9"/>
      <c r="L8645" s="9"/>
      <c r="M8645" s="9"/>
      <c r="N8645" s="9"/>
    </row>
    <row r="8646" spans="1:14" x14ac:dyDescent="0.2">
      <c r="A8646" s="9"/>
      <c r="B8646" s="9"/>
      <c r="C8646" s="9"/>
      <c r="D8646" s="9"/>
      <c r="E8646" s="9"/>
      <c r="F8646" s="9"/>
      <c r="G8646" s="9"/>
      <c r="H8646" s="9"/>
      <c r="I8646" s="9"/>
      <c r="J8646" s="9"/>
      <c r="K8646" s="9"/>
      <c r="L8646" s="9"/>
      <c r="M8646" s="9"/>
      <c r="N8646" s="9"/>
    </row>
    <row r="8647" spans="1:14" x14ac:dyDescent="0.2">
      <c r="A8647" s="9"/>
      <c r="B8647" s="9"/>
      <c r="C8647" s="9"/>
      <c r="D8647" s="9"/>
      <c r="E8647" s="9"/>
      <c r="F8647" s="9"/>
      <c r="G8647" s="9"/>
      <c r="H8647" s="9"/>
      <c r="I8647" s="9"/>
      <c r="J8647" s="9"/>
      <c r="K8647" s="9"/>
      <c r="L8647" s="9"/>
      <c r="M8647" s="9"/>
      <c r="N8647" s="9"/>
    </row>
    <row r="8648" spans="1:14" x14ac:dyDescent="0.2">
      <c r="A8648" s="9"/>
      <c r="B8648" s="9"/>
      <c r="C8648" s="9"/>
      <c r="D8648" s="9"/>
      <c r="E8648" s="9"/>
      <c r="F8648" s="9"/>
      <c r="G8648" s="9"/>
      <c r="H8648" s="9"/>
      <c r="I8648" s="9"/>
      <c r="J8648" s="9"/>
      <c r="K8648" s="9"/>
      <c r="L8648" s="9"/>
      <c r="M8648" s="9"/>
      <c r="N8648" s="9"/>
    </row>
    <row r="8649" spans="1:14" x14ac:dyDescent="0.2">
      <c r="A8649" s="9"/>
      <c r="B8649" s="9"/>
      <c r="C8649" s="9"/>
      <c r="D8649" s="9"/>
      <c r="E8649" s="9"/>
      <c r="F8649" s="9"/>
      <c r="G8649" s="9"/>
      <c r="H8649" s="9"/>
      <c r="I8649" s="9"/>
      <c r="J8649" s="9"/>
      <c r="K8649" s="9"/>
      <c r="L8649" s="9"/>
      <c r="M8649" s="9"/>
      <c r="N8649" s="9"/>
    </row>
    <row r="8650" spans="1:14" x14ac:dyDescent="0.2">
      <c r="A8650" s="9"/>
      <c r="B8650" s="9"/>
      <c r="C8650" s="9"/>
      <c r="D8650" s="9"/>
      <c r="E8650" s="9"/>
      <c r="F8650" s="9"/>
      <c r="G8650" s="9"/>
      <c r="H8650" s="9"/>
      <c r="I8650" s="9"/>
      <c r="J8650" s="9"/>
      <c r="K8650" s="9"/>
      <c r="L8650" s="9"/>
      <c r="M8650" s="9"/>
      <c r="N8650" s="9"/>
    </row>
    <row r="8651" spans="1:14" x14ac:dyDescent="0.2">
      <c r="A8651" s="9"/>
      <c r="B8651" s="9"/>
      <c r="C8651" s="9"/>
      <c r="D8651" s="9"/>
      <c r="E8651" s="9"/>
      <c r="F8651" s="9"/>
      <c r="G8651" s="9"/>
      <c r="H8651" s="9"/>
      <c r="I8651" s="9"/>
      <c r="J8651" s="9"/>
      <c r="K8651" s="9"/>
      <c r="L8651" s="9"/>
      <c r="M8651" s="9"/>
      <c r="N8651" s="9"/>
    </row>
    <row r="8652" spans="1:14" x14ac:dyDescent="0.2">
      <c r="A8652" s="9"/>
      <c r="B8652" s="9"/>
      <c r="C8652" s="9"/>
      <c r="D8652" s="9"/>
      <c r="E8652" s="9"/>
      <c r="F8652" s="9"/>
      <c r="G8652" s="9"/>
      <c r="H8652" s="9"/>
      <c r="I8652" s="9"/>
      <c r="J8652" s="9"/>
      <c r="K8652" s="9"/>
      <c r="L8652" s="9"/>
      <c r="M8652" s="9"/>
      <c r="N8652" s="9"/>
    </row>
    <row r="8653" spans="1:14" x14ac:dyDescent="0.2">
      <c r="A8653" s="9"/>
      <c r="B8653" s="9"/>
      <c r="C8653" s="9"/>
      <c r="D8653" s="9"/>
      <c r="E8653" s="9"/>
      <c r="F8653" s="9"/>
      <c r="G8653" s="9"/>
      <c r="H8653" s="9"/>
      <c r="I8653" s="9"/>
      <c r="J8653" s="9"/>
      <c r="K8653" s="9"/>
      <c r="L8653" s="9"/>
      <c r="M8653" s="9"/>
      <c r="N8653" s="9"/>
    </row>
    <row r="8654" spans="1:14" x14ac:dyDescent="0.2">
      <c r="A8654" s="9"/>
      <c r="B8654" s="9"/>
      <c r="C8654" s="9"/>
      <c r="D8654" s="9"/>
      <c r="E8654" s="9"/>
      <c r="F8654" s="9"/>
      <c r="G8654" s="9"/>
      <c r="H8654" s="9"/>
      <c r="I8654" s="9"/>
      <c r="J8654" s="9"/>
      <c r="K8654" s="9"/>
      <c r="L8654" s="9"/>
      <c r="M8654" s="9"/>
      <c r="N8654" s="9"/>
    </row>
    <row r="8655" spans="1:14" x14ac:dyDescent="0.2">
      <c r="A8655" s="9"/>
      <c r="B8655" s="9"/>
      <c r="C8655" s="9"/>
      <c r="D8655" s="9"/>
      <c r="E8655" s="9"/>
      <c r="F8655" s="9"/>
      <c r="G8655" s="9"/>
      <c r="H8655" s="9"/>
      <c r="I8655" s="9"/>
      <c r="J8655" s="9"/>
      <c r="K8655" s="9"/>
      <c r="L8655" s="9"/>
      <c r="M8655" s="9"/>
      <c r="N8655" s="9"/>
    </row>
    <row r="8656" spans="1:14" x14ac:dyDescent="0.2">
      <c r="A8656" s="9"/>
      <c r="B8656" s="9"/>
      <c r="C8656" s="9"/>
      <c r="D8656" s="9"/>
      <c r="E8656" s="9"/>
      <c r="F8656" s="9"/>
      <c r="G8656" s="9"/>
      <c r="H8656" s="9"/>
      <c r="I8656" s="9"/>
      <c r="J8656" s="9"/>
      <c r="K8656" s="9"/>
      <c r="L8656" s="9"/>
      <c r="M8656" s="9"/>
      <c r="N8656" s="9"/>
    </row>
    <row r="8657" spans="1:14" x14ac:dyDescent="0.2">
      <c r="A8657" s="9"/>
      <c r="B8657" s="9"/>
      <c r="C8657" s="9"/>
      <c r="D8657" s="9"/>
      <c r="E8657" s="9"/>
      <c r="F8657" s="9"/>
      <c r="G8657" s="9"/>
      <c r="H8657" s="9"/>
      <c r="I8657" s="9"/>
      <c r="J8657" s="9"/>
      <c r="K8657" s="9"/>
      <c r="L8657" s="9"/>
      <c r="M8657" s="9"/>
      <c r="N8657" s="9"/>
    </row>
    <row r="8658" spans="1:14" x14ac:dyDescent="0.2">
      <c r="A8658" s="9"/>
      <c r="B8658" s="9"/>
      <c r="C8658" s="9"/>
      <c r="D8658" s="9"/>
      <c r="E8658" s="9"/>
      <c r="F8658" s="9"/>
      <c r="G8658" s="9"/>
      <c r="H8658" s="9"/>
      <c r="I8658" s="9"/>
      <c r="J8658" s="9"/>
      <c r="K8658" s="9"/>
      <c r="L8658" s="9"/>
      <c r="M8658" s="9"/>
      <c r="N8658" s="9"/>
    </row>
    <row r="8659" spans="1:14" x14ac:dyDescent="0.2">
      <c r="A8659" s="9"/>
      <c r="B8659" s="9"/>
      <c r="C8659" s="9"/>
      <c r="D8659" s="9"/>
      <c r="E8659" s="9"/>
      <c r="F8659" s="9"/>
      <c r="G8659" s="9"/>
      <c r="H8659" s="9"/>
      <c r="I8659" s="9"/>
      <c r="J8659" s="9"/>
      <c r="K8659" s="9"/>
      <c r="L8659" s="9"/>
      <c r="M8659" s="9"/>
      <c r="N8659" s="9"/>
    </row>
    <row r="8660" spans="1:14" x14ac:dyDescent="0.2">
      <c r="A8660" s="9"/>
      <c r="B8660" s="9"/>
      <c r="C8660" s="9"/>
      <c r="D8660" s="9"/>
      <c r="E8660" s="9"/>
      <c r="F8660" s="9"/>
      <c r="G8660" s="9"/>
      <c r="H8660" s="9"/>
      <c r="I8660" s="9"/>
      <c r="J8660" s="9"/>
      <c r="K8660" s="9"/>
      <c r="L8660" s="9"/>
      <c r="M8660" s="9"/>
      <c r="N8660" s="9"/>
    </row>
    <row r="8661" spans="1:14" x14ac:dyDescent="0.2">
      <c r="A8661" s="9"/>
      <c r="B8661" s="9"/>
      <c r="C8661" s="9"/>
      <c r="D8661" s="9"/>
      <c r="E8661" s="9"/>
      <c r="F8661" s="9"/>
      <c r="G8661" s="9"/>
      <c r="H8661" s="9"/>
      <c r="I8661" s="9"/>
      <c r="J8661" s="9"/>
      <c r="K8661" s="9"/>
      <c r="L8661" s="9"/>
      <c r="M8661" s="9"/>
      <c r="N8661" s="9"/>
    </row>
    <row r="8662" spans="1:14" x14ac:dyDescent="0.2">
      <c r="A8662" s="9"/>
      <c r="B8662" s="9"/>
      <c r="C8662" s="9"/>
      <c r="D8662" s="9"/>
      <c r="E8662" s="9"/>
      <c r="F8662" s="9"/>
      <c r="G8662" s="9"/>
      <c r="H8662" s="9"/>
      <c r="I8662" s="9"/>
      <c r="J8662" s="9"/>
      <c r="K8662" s="9"/>
      <c r="L8662" s="9"/>
      <c r="M8662" s="9"/>
      <c r="N8662" s="9"/>
    </row>
    <row r="8663" spans="1:14" x14ac:dyDescent="0.2">
      <c r="A8663" s="9"/>
      <c r="B8663" s="9"/>
      <c r="C8663" s="9"/>
      <c r="D8663" s="9"/>
      <c r="E8663" s="9"/>
      <c r="F8663" s="9"/>
      <c r="G8663" s="9"/>
      <c r="H8663" s="9"/>
      <c r="I8663" s="9"/>
      <c r="J8663" s="9"/>
      <c r="K8663" s="9"/>
      <c r="L8663" s="9"/>
      <c r="M8663" s="9"/>
      <c r="N8663" s="9"/>
    </row>
    <row r="8664" spans="1:14" x14ac:dyDescent="0.2">
      <c r="A8664" s="9"/>
      <c r="B8664" s="9"/>
      <c r="C8664" s="9"/>
      <c r="D8664" s="9"/>
      <c r="E8664" s="9"/>
      <c r="F8664" s="9"/>
      <c r="G8664" s="9"/>
      <c r="H8664" s="9"/>
      <c r="I8664" s="9"/>
      <c r="J8664" s="9"/>
      <c r="K8664" s="9"/>
      <c r="L8664" s="9"/>
      <c r="M8664" s="9"/>
      <c r="N8664" s="9"/>
    </row>
    <row r="8665" spans="1:14" x14ac:dyDescent="0.2">
      <c r="A8665" s="9"/>
      <c r="B8665" s="9"/>
      <c r="C8665" s="9"/>
      <c r="D8665" s="9"/>
      <c r="E8665" s="9"/>
      <c r="F8665" s="9"/>
      <c r="G8665" s="9"/>
      <c r="H8665" s="9"/>
      <c r="I8665" s="9"/>
      <c r="J8665" s="9"/>
      <c r="K8665" s="9"/>
      <c r="L8665" s="9"/>
      <c r="M8665" s="9"/>
      <c r="N8665" s="9"/>
    </row>
    <row r="8666" spans="1:14" x14ac:dyDescent="0.2">
      <c r="A8666" s="9"/>
      <c r="B8666" s="9"/>
      <c r="C8666" s="9"/>
      <c r="D8666" s="9"/>
      <c r="E8666" s="9"/>
      <c r="F8666" s="9"/>
      <c r="G8666" s="9"/>
      <c r="H8666" s="9"/>
      <c r="I8666" s="9"/>
      <c r="J8666" s="9"/>
      <c r="K8666" s="9"/>
      <c r="L8666" s="9"/>
      <c r="M8666" s="9"/>
      <c r="N8666" s="9"/>
    </row>
    <row r="8667" spans="1:14" x14ac:dyDescent="0.2">
      <c r="A8667" s="9"/>
      <c r="B8667" s="9"/>
      <c r="C8667" s="9"/>
      <c r="D8667" s="9"/>
      <c r="E8667" s="9"/>
      <c r="F8667" s="9"/>
      <c r="G8667" s="9"/>
      <c r="H8667" s="9"/>
      <c r="I8667" s="9"/>
      <c r="J8667" s="9"/>
      <c r="K8667" s="9"/>
      <c r="L8667" s="9"/>
      <c r="M8667" s="9"/>
      <c r="N8667" s="9"/>
    </row>
    <row r="8668" spans="1:14" x14ac:dyDescent="0.2">
      <c r="A8668" s="9"/>
      <c r="B8668" s="9"/>
      <c r="C8668" s="9"/>
      <c r="D8668" s="9"/>
      <c r="E8668" s="9"/>
      <c r="F8668" s="9"/>
      <c r="G8668" s="9"/>
      <c r="H8668" s="9"/>
      <c r="I8668" s="9"/>
      <c r="J8668" s="9"/>
      <c r="K8668" s="9"/>
      <c r="L8668" s="9"/>
      <c r="M8668" s="9"/>
      <c r="N8668" s="9"/>
    </row>
    <row r="8669" spans="1:14" x14ac:dyDescent="0.2">
      <c r="A8669" s="9"/>
      <c r="B8669" s="9"/>
      <c r="C8669" s="9"/>
      <c r="D8669" s="9"/>
      <c r="E8669" s="9"/>
      <c r="F8669" s="9"/>
      <c r="G8669" s="9"/>
      <c r="H8669" s="9"/>
      <c r="I8669" s="9"/>
      <c r="J8669" s="9"/>
      <c r="K8669" s="9"/>
      <c r="L8669" s="9"/>
      <c r="M8669" s="9"/>
      <c r="N8669" s="9"/>
    </row>
    <row r="8670" spans="1:14" x14ac:dyDescent="0.2">
      <c r="A8670" s="9"/>
      <c r="B8670" s="9"/>
      <c r="C8670" s="9"/>
      <c r="D8670" s="9"/>
      <c r="E8670" s="9"/>
      <c r="F8670" s="9"/>
      <c r="G8670" s="9"/>
      <c r="H8670" s="9"/>
      <c r="I8670" s="9"/>
      <c r="J8670" s="9"/>
      <c r="K8670" s="9"/>
      <c r="L8670" s="9"/>
      <c r="M8670" s="9"/>
      <c r="N8670" s="9"/>
    </row>
    <row r="8671" spans="1:14" x14ac:dyDescent="0.2">
      <c r="A8671" s="9"/>
      <c r="B8671" s="9"/>
      <c r="C8671" s="9"/>
      <c r="D8671" s="9"/>
      <c r="E8671" s="9"/>
      <c r="F8671" s="9"/>
      <c r="G8671" s="9"/>
      <c r="H8671" s="9"/>
      <c r="I8671" s="9"/>
      <c r="J8671" s="9"/>
      <c r="K8671" s="9"/>
      <c r="L8671" s="9"/>
      <c r="M8671" s="9"/>
      <c r="N8671" s="9"/>
    </row>
    <row r="8672" spans="1:14" x14ac:dyDescent="0.2">
      <c r="A8672" s="9"/>
      <c r="B8672" s="9"/>
      <c r="C8672" s="9"/>
      <c r="D8672" s="9"/>
      <c r="E8672" s="9"/>
      <c r="F8672" s="9"/>
      <c r="G8672" s="9"/>
      <c r="H8672" s="9"/>
      <c r="I8672" s="9"/>
      <c r="J8672" s="9"/>
      <c r="K8672" s="9"/>
      <c r="L8672" s="9"/>
      <c r="M8672" s="9"/>
      <c r="N8672" s="9"/>
    </row>
    <row r="8673" spans="1:14" x14ac:dyDescent="0.2">
      <c r="A8673" s="9"/>
      <c r="B8673" s="9"/>
      <c r="C8673" s="9"/>
      <c r="D8673" s="9"/>
      <c r="E8673" s="9"/>
      <c r="F8673" s="9"/>
      <c r="G8673" s="9"/>
      <c r="H8673" s="9"/>
      <c r="I8673" s="9"/>
      <c r="J8673" s="9"/>
      <c r="K8673" s="9"/>
      <c r="L8673" s="9"/>
      <c r="M8673" s="9"/>
      <c r="N8673" s="9"/>
    </row>
    <row r="8674" spans="1:14" x14ac:dyDescent="0.2">
      <c r="A8674" s="9"/>
      <c r="B8674" s="9"/>
      <c r="C8674" s="9"/>
      <c r="D8674" s="9"/>
      <c r="E8674" s="9"/>
      <c r="F8674" s="9"/>
      <c r="G8674" s="9"/>
      <c r="H8674" s="9"/>
      <c r="I8674" s="9"/>
      <c r="J8674" s="9"/>
      <c r="K8674" s="9"/>
      <c r="L8674" s="9"/>
      <c r="M8674" s="9"/>
      <c r="N8674" s="9"/>
    </row>
    <row r="8675" spans="1:14" x14ac:dyDescent="0.2">
      <c r="A8675" s="9"/>
      <c r="B8675" s="9"/>
      <c r="C8675" s="9"/>
      <c r="D8675" s="9"/>
      <c r="E8675" s="9"/>
      <c r="F8675" s="9"/>
      <c r="G8675" s="9"/>
      <c r="H8675" s="9"/>
      <c r="I8675" s="9"/>
      <c r="J8675" s="9"/>
      <c r="K8675" s="9"/>
      <c r="L8675" s="9"/>
      <c r="M8675" s="9"/>
      <c r="N8675" s="9"/>
    </row>
    <row r="8676" spans="1:14" x14ac:dyDescent="0.2">
      <c r="A8676" s="9"/>
      <c r="B8676" s="9"/>
      <c r="C8676" s="9"/>
      <c r="D8676" s="9"/>
      <c r="E8676" s="9"/>
      <c r="F8676" s="9"/>
      <c r="G8676" s="9"/>
      <c r="H8676" s="9"/>
      <c r="I8676" s="9"/>
      <c r="J8676" s="9"/>
      <c r="K8676" s="9"/>
      <c r="L8676" s="9"/>
      <c r="M8676" s="9"/>
      <c r="N8676" s="9"/>
    </row>
    <row r="8677" spans="1:14" x14ac:dyDescent="0.2">
      <c r="A8677" s="9"/>
      <c r="B8677" s="9"/>
      <c r="C8677" s="9"/>
      <c r="D8677" s="9"/>
      <c r="E8677" s="9"/>
      <c r="F8677" s="9"/>
      <c r="G8677" s="9"/>
      <c r="H8677" s="9"/>
      <c r="I8677" s="9"/>
      <c r="J8677" s="9"/>
      <c r="K8677" s="9"/>
      <c r="L8677" s="9"/>
      <c r="M8677" s="9"/>
      <c r="N8677" s="9"/>
    </row>
    <row r="8678" spans="1:14" x14ac:dyDescent="0.2">
      <c r="A8678" s="9"/>
      <c r="B8678" s="9"/>
      <c r="C8678" s="9"/>
      <c r="D8678" s="9"/>
      <c r="E8678" s="9"/>
      <c r="F8678" s="9"/>
      <c r="G8678" s="9"/>
      <c r="H8678" s="9"/>
      <c r="I8678" s="9"/>
      <c r="J8678" s="9"/>
      <c r="K8678" s="9"/>
      <c r="L8678" s="9"/>
      <c r="M8678" s="9"/>
      <c r="N8678" s="9"/>
    </row>
    <row r="8679" spans="1:14" x14ac:dyDescent="0.2">
      <c r="A8679" s="9"/>
      <c r="B8679" s="9"/>
      <c r="C8679" s="9"/>
      <c r="D8679" s="9"/>
      <c r="E8679" s="9"/>
      <c r="F8679" s="9"/>
      <c r="G8679" s="9"/>
      <c r="H8679" s="9"/>
      <c r="I8679" s="9"/>
      <c r="J8679" s="9"/>
      <c r="K8679" s="9"/>
      <c r="L8679" s="9"/>
      <c r="M8679" s="9"/>
      <c r="N8679" s="9"/>
    </row>
    <row r="8680" spans="1:14" x14ac:dyDescent="0.2">
      <c r="A8680" s="9"/>
      <c r="B8680" s="9"/>
      <c r="C8680" s="9"/>
      <c r="D8680" s="9"/>
      <c r="E8680" s="9"/>
      <c r="F8680" s="9"/>
      <c r="G8680" s="9"/>
      <c r="H8680" s="9"/>
      <c r="I8680" s="9"/>
      <c r="J8680" s="9"/>
      <c r="K8680" s="9"/>
      <c r="L8680" s="9"/>
      <c r="M8680" s="9"/>
      <c r="N8680" s="9"/>
    </row>
    <row r="8681" spans="1:14" x14ac:dyDescent="0.2">
      <c r="A8681" s="9"/>
      <c r="B8681" s="9"/>
      <c r="C8681" s="9"/>
      <c r="D8681" s="9"/>
      <c r="E8681" s="9"/>
      <c r="F8681" s="9"/>
      <c r="G8681" s="9"/>
      <c r="H8681" s="9"/>
      <c r="I8681" s="9"/>
      <c r="J8681" s="9"/>
      <c r="K8681" s="9"/>
      <c r="L8681" s="9"/>
      <c r="M8681" s="9"/>
      <c r="N8681" s="9"/>
    </row>
    <row r="8682" spans="1:14" x14ac:dyDescent="0.2">
      <c r="A8682" s="9"/>
      <c r="B8682" s="9"/>
      <c r="C8682" s="9"/>
      <c r="D8682" s="9"/>
      <c r="E8682" s="9"/>
      <c r="F8682" s="9"/>
      <c r="G8682" s="9"/>
      <c r="H8682" s="9"/>
      <c r="I8682" s="9"/>
      <c r="J8682" s="9"/>
      <c r="K8682" s="9"/>
      <c r="L8682" s="9"/>
      <c r="M8682" s="9"/>
      <c r="N8682" s="9"/>
    </row>
    <row r="8683" spans="1:14" x14ac:dyDescent="0.2">
      <c r="A8683" s="9"/>
      <c r="B8683" s="9"/>
      <c r="C8683" s="9"/>
      <c r="D8683" s="9"/>
      <c r="E8683" s="9"/>
      <c r="F8683" s="9"/>
      <c r="G8683" s="9"/>
      <c r="H8683" s="9"/>
      <c r="I8683" s="9"/>
      <c r="J8683" s="9"/>
      <c r="K8683" s="9"/>
      <c r="L8683" s="9"/>
      <c r="M8683" s="9"/>
      <c r="N8683" s="9"/>
    </row>
    <row r="8684" spans="1:14" x14ac:dyDescent="0.2">
      <c r="A8684" s="9"/>
      <c r="B8684" s="9"/>
      <c r="C8684" s="9"/>
      <c r="D8684" s="9"/>
      <c r="E8684" s="9"/>
      <c r="F8684" s="9"/>
      <c r="G8684" s="9"/>
      <c r="H8684" s="9"/>
      <c r="I8684" s="9"/>
      <c r="J8684" s="9"/>
      <c r="K8684" s="9"/>
      <c r="L8684" s="9"/>
      <c r="M8684" s="9"/>
      <c r="N8684" s="9"/>
    </row>
    <row r="8685" spans="1:14" x14ac:dyDescent="0.2">
      <c r="A8685" s="9"/>
      <c r="B8685" s="9"/>
      <c r="C8685" s="9"/>
      <c r="D8685" s="9"/>
      <c r="E8685" s="9"/>
      <c r="F8685" s="9"/>
      <c r="G8685" s="9"/>
      <c r="H8685" s="9"/>
      <c r="I8685" s="9"/>
      <c r="J8685" s="9"/>
      <c r="K8685" s="9"/>
      <c r="L8685" s="9"/>
      <c r="M8685" s="9"/>
      <c r="N8685" s="9"/>
    </row>
    <row r="8686" spans="1:14" x14ac:dyDescent="0.2">
      <c r="A8686" s="9"/>
      <c r="B8686" s="9"/>
      <c r="C8686" s="9"/>
      <c r="D8686" s="9"/>
      <c r="E8686" s="9"/>
      <c r="F8686" s="9"/>
      <c r="G8686" s="9"/>
      <c r="H8686" s="9"/>
      <c r="I8686" s="9"/>
      <c r="J8686" s="9"/>
      <c r="K8686" s="9"/>
      <c r="L8686" s="9"/>
      <c r="M8686" s="9"/>
      <c r="N8686" s="9"/>
    </row>
    <row r="8687" spans="1:14" x14ac:dyDescent="0.2">
      <c r="A8687" s="9"/>
      <c r="B8687" s="9"/>
      <c r="C8687" s="9"/>
      <c r="D8687" s="9"/>
      <c r="E8687" s="9"/>
      <c r="F8687" s="9"/>
      <c r="G8687" s="9"/>
      <c r="H8687" s="9"/>
      <c r="I8687" s="9"/>
      <c r="J8687" s="9"/>
      <c r="K8687" s="9"/>
      <c r="L8687" s="9"/>
      <c r="M8687" s="9"/>
      <c r="N8687" s="9"/>
    </row>
    <row r="8688" spans="1:14" x14ac:dyDescent="0.2">
      <c r="A8688" s="9"/>
      <c r="B8688" s="9"/>
      <c r="C8688" s="9"/>
      <c r="D8688" s="9"/>
      <c r="E8688" s="9"/>
      <c r="F8688" s="9"/>
      <c r="G8688" s="9"/>
      <c r="H8688" s="9"/>
      <c r="I8688" s="9"/>
      <c r="J8688" s="9"/>
      <c r="K8688" s="9"/>
      <c r="L8688" s="9"/>
      <c r="M8688" s="9"/>
      <c r="N8688" s="9"/>
    </row>
    <row r="8689" spans="1:14" x14ac:dyDescent="0.2">
      <c r="A8689" s="9"/>
      <c r="B8689" s="9"/>
      <c r="C8689" s="9"/>
      <c r="D8689" s="9"/>
      <c r="E8689" s="9"/>
      <c r="F8689" s="9"/>
      <c r="G8689" s="9"/>
      <c r="H8689" s="9"/>
      <c r="I8689" s="9"/>
      <c r="J8689" s="9"/>
      <c r="K8689" s="9"/>
      <c r="L8689" s="9"/>
      <c r="M8689" s="9"/>
      <c r="N8689" s="9"/>
    </row>
    <row r="8690" spans="1:14" x14ac:dyDescent="0.2">
      <c r="A8690" s="9"/>
      <c r="B8690" s="9"/>
      <c r="C8690" s="9"/>
      <c r="D8690" s="9"/>
      <c r="E8690" s="9"/>
      <c r="F8690" s="9"/>
      <c r="G8690" s="9"/>
      <c r="H8690" s="9"/>
      <c r="I8690" s="9"/>
      <c r="J8690" s="9"/>
      <c r="K8690" s="9"/>
      <c r="L8690" s="9"/>
      <c r="M8690" s="9"/>
      <c r="N8690" s="9"/>
    </row>
    <row r="8691" spans="1:14" x14ac:dyDescent="0.2">
      <c r="A8691" s="9"/>
      <c r="B8691" s="9"/>
      <c r="C8691" s="9"/>
      <c r="D8691" s="9"/>
      <c r="E8691" s="9"/>
      <c r="F8691" s="9"/>
      <c r="G8691" s="9"/>
      <c r="H8691" s="9"/>
      <c r="I8691" s="9"/>
      <c r="J8691" s="9"/>
      <c r="K8691" s="9"/>
      <c r="L8691" s="9"/>
      <c r="M8691" s="9"/>
      <c r="N8691" s="9"/>
    </row>
    <row r="8692" spans="1:14" x14ac:dyDescent="0.2">
      <c r="A8692" s="9"/>
      <c r="B8692" s="9"/>
      <c r="C8692" s="9"/>
      <c r="D8692" s="9"/>
      <c r="E8692" s="9"/>
      <c r="F8692" s="9"/>
      <c r="G8692" s="9"/>
      <c r="H8692" s="9"/>
      <c r="I8692" s="9"/>
      <c r="J8692" s="9"/>
      <c r="K8692" s="9"/>
      <c r="L8692" s="9"/>
      <c r="M8692" s="9"/>
      <c r="N8692" s="9"/>
    </row>
    <row r="8693" spans="1:14" x14ac:dyDescent="0.2">
      <c r="A8693" s="9"/>
      <c r="B8693" s="9"/>
      <c r="C8693" s="9"/>
      <c r="D8693" s="9"/>
      <c r="E8693" s="9"/>
      <c r="F8693" s="9"/>
      <c r="G8693" s="9"/>
      <c r="H8693" s="9"/>
      <c r="I8693" s="9"/>
      <c r="J8693" s="9"/>
      <c r="K8693" s="9"/>
      <c r="L8693" s="9"/>
      <c r="M8693" s="9"/>
      <c r="N8693" s="9"/>
    </row>
    <row r="8694" spans="1:14" x14ac:dyDescent="0.2">
      <c r="A8694" s="9"/>
      <c r="B8694" s="9"/>
      <c r="C8694" s="9"/>
      <c r="D8694" s="9"/>
      <c r="E8694" s="9"/>
      <c r="F8694" s="9"/>
      <c r="G8694" s="9"/>
      <c r="H8694" s="9"/>
      <c r="I8694" s="9"/>
      <c r="J8694" s="9"/>
      <c r="K8694" s="9"/>
      <c r="L8694" s="9"/>
      <c r="M8694" s="9"/>
      <c r="N8694" s="9"/>
    </row>
    <row r="8695" spans="1:14" x14ac:dyDescent="0.2">
      <c r="A8695" s="9"/>
      <c r="B8695" s="9"/>
      <c r="C8695" s="9"/>
      <c r="D8695" s="9"/>
      <c r="E8695" s="9"/>
      <c r="F8695" s="9"/>
      <c r="G8695" s="9"/>
      <c r="H8695" s="9"/>
      <c r="I8695" s="9"/>
      <c r="J8695" s="9"/>
      <c r="K8695" s="9"/>
      <c r="L8695" s="9"/>
      <c r="M8695" s="9"/>
      <c r="N8695" s="9"/>
    </row>
    <row r="8696" spans="1:14" x14ac:dyDescent="0.2">
      <c r="A8696" s="9"/>
      <c r="B8696" s="9"/>
      <c r="C8696" s="9"/>
      <c r="D8696" s="9"/>
      <c r="E8696" s="9"/>
      <c r="F8696" s="9"/>
      <c r="G8696" s="9"/>
      <c r="H8696" s="9"/>
      <c r="I8696" s="9"/>
      <c r="J8696" s="9"/>
      <c r="K8696" s="9"/>
      <c r="L8696" s="9"/>
      <c r="M8696" s="9"/>
      <c r="N8696" s="9"/>
    </row>
    <row r="8697" spans="1:14" x14ac:dyDescent="0.2">
      <c r="A8697" s="9"/>
      <c r="B8697" s="9"/>
      <c r="C8697" s="9"/>
      <c r="D8697" s="9"/>
      <c r="E8697" s="9"/>
      <c r="F8697" s="9"/>
      <c r="G8697" s="9"/>
      <c r="H8697" s="9"/>
      <c r="I8697" s="9"/>
      <c r="J8697" s="9"/>
      <c r="K8697" s="9"/>
      <c r="L8697" s="9"/>
      <c r="M8697" s="9"/>
      <c r="N8697" s="9"/>
    </row>
    <row r="8698" spans="1:14" x14ac:dyDescent="0.2">
      <c r="A8698" s="9"/>
      <c r="B8698" s="9"/>
      <c r="C8698" s="9"/>
      <c r="D8698" s="9"/>
      <c r="E8698" s="9"/>
      <c r="F8698" s="9"/>
      <c r="G8698" s="9"/>
      <c r="H8698" s="9"/>
      <c r="I8698" s="9"/>
      <c r="J8698" s="9"/>
      <c r="K8698" s="9"/>
      <c r="L8698" s="9"/>
      <c r="M8698" s="9"/>
      <c r="N8698" s="9"/>
    </row>
    <row r="8699" spans="1:14" x14ac:dyDescent="0.2">
      <c r="A8699" s="9"/>
      <c r="B8699" s="9"/>
      <c r="C8699" s="9"/>
      <c r="D8699" s="9"/>
      <c r="E8699" s="9"/>
      <c r="F8699" s="9"/>
      <c r="G8699" s="9"/>
      <c r="H8699" s="9"/>
      <c r="I8699" s="9"/>
      <c r="J8699" s="9"/>
      <c r="K8699" s="9"/>
      <c r="L8699" s="9"/>
      <c r="M8699" s="9"/>
      <c r="N8699" s="9"/>
    </row>
    <row r="8700" spans="1:14" x14ac:dyDescent="0.2">
      <c r="A8700" s="9"/>
      <c r="B8700" s="9"/>
      <c r="C8700" s="9"/>
      <c r="D8700" s="9"/>
      <c r="E8700" s="9"/>
      <c r="F8700" s="9"/>
      <c r="G8700" s="9"/>
      <c r="H8700" s="9"/>
      <c r="I8700" s="9"/>
      <c r="J8700" s="9"/>
      <c r="K8700" s="9"/>
      <c r="L8700" s="9"/>
      <c r="M8700" s="9"/>
      <c r="N8700" s="9"/>
    </row>
    <row r="8701" spans="1:14" x14ac:dyDescent="0.2">
      <c r="A8701" s="9"/>
      <c r="B8701" s="9"/>
      <c r="C8701" s="9"/>
      <c r="D8701" s="9"/>
      <c r="E8701" s="9"/>
      <c r="F8701" s="9"/>
      <c r="G8701" s="9"/>
      <c r="H8701" s="9"/>
      <c r="I8701" s="9"/>
      <c r="J8701" s="9"/>
      <c r="K8701" s="9"/>
      <c r="L8701" s="9"/>
      <c r="M8701" s="9"/>
      <c r="N8701" s="9"/>
    </row>
    <row r="8702" spans="1:14" x14ac:dyDescent="0.2">
      <c r="A8702" s="9"/>
      <c r="B8702" s="9"/>
      <c r="C8702" s="9"/>
      <c r="D8702" s="9"/>
      <c r="E8702" s="9"/>
      <c r="F8702" s="9"/>
      <c r="G8702" s="9"/>
      <c r="H8702" s="9"/>
      <c r="I8702" s="9"/>
      <c r="J8702" s="9"/>
      <c r="K8702" s="9"/>
      <c r="L8702" s="9"/>
      <c r="M8702" s="9"/>
      <c r="N8702" s="9"/>
    </row>
    <row r="8703" spans="1:14" x14ac:dyDescent="0.2">
      <c r="A8703" s="9"/>
      <c r="B8703" s="9"/>
      <c r="C8703" s="9"/>
      <c r="D8703" s="9"/>
      <c r="E8703" s="9"/>
      <c r="F8703" s="9"/>
      <c r="G8703" s="9"/>
      <c r="H8703" s="9"/>
      <c r="I8703" s="9"/>
      <c r="J8703" s="9"/>
      <c r="K8703" s="9"/>
      <c r="L8703" s="9"/>
      <c r="M8703" s="9"/>
      <c r="N8703" s="9"/>
    </row>
    <row r="8704" spans="1:14" x14ac:dyDescent="0.2">
      <c r="A8704" s="9"/>
      <c r="B8704" s="9"/>
      <c r="C8704" s="9"/>
      <c r="D8704" s="9"/>
      <c r="E8704" s="9"/>
      <c r="F8704" s="9"/>
      <c r="G8704" s="9"/>
      <c r="H8704" s="9"/>
      <c r="I8704" s="9"/>
      <c r="J8704" s="9"/>
      <c r="K8704" s="9"/>
      <c r="L8704" s="9"/>
      <c r="M8704" s="9"/>
      <c r="N8704" s="9"/>
    </row>
    <row r="8705" spans="1:14" x14ac:dyDescent="0.2">
      <c r="A8705" s="9"/>
      <c r="B8705" s="9"/>
      <c r="C8705" s="9"/>
      <c r="D8705" s="9"/>
      <c r="E8705" s="9"/>
      <c r="F8705" s="9"/>
      <c r="G8705" s="9"/>
      <c r="H8705" s="9"/>
      <c r="I8705" s="9"/>
      <c r="J8705" s="9"/>
      <c r="K8705" s="9"/>
      <c r="L8705" s="9"/>
      <c r="M8705" s="9"/>
      <c r="N8705" s="9"/>
    </row>
    <row r="8706" spans="1:14" x14ac:dyDescent="0.2">
      <c r="A8706" s="9"/>
      <c r="B8706" s="9"/>
      <c r="C8706" s="9"/>
      <c r="D8706" s="9"/>
      <c r="E8706" s="9"/>
      <c r="F8706" s="9"/>
      <c r="G8706" s="9"/>
      <c r="H8706" s="9"/>
      <c r="I8706" s="9"/>
      <c r="J8706" s="9"/>
      <c r="K8706" s="9"/>
      <c r="L8706" s="9"/>
      <c r="M8706" s="9"/>
      <c r="N8706" s="9"/>
    </row>
    <row r="8707" spans="1:14" x14ac:dyDescent="0.2">
      <c r="A8707" s="9"/>
      <c r="B8707" s="9"/>
      <c r="C8707" s="9"/>
      <c r="D8707" s="9"/>
      <c r="E8707" s="9"/>
      <c r="F8707" s="9"/>
      <c r="G8707" s="9"/>
      <c r="H8707" s="9"/>
      <c r="I8707" s="9"/>
      <c r="J8707" s="9"/>
      <c r="K8707" s="9"/>
      <c r="L8707" s="9"/>
      <c r="M8707" s="9"/>
      <c r="N8707" s="9"/>
    </row>
    <row r="8708" spans="1:14" x14ac:dyDescent="0.2">
      <c r="A8708" s="9"/>
      <c r="B8708" s="9"/>
      <c r="C8708" s="9"/>
      <c r="D8708" s="9"/>
      <c r="E8708" s="9"/>
      <c r="F8708" s="9"/>
      <c r="G8708" s="9"/>
      <c r="H8708" s="9"/>
      <c r="I8708" s="9"/>
      <c r="J8708" s="9"/>
      <c r="K8708" s="9"/>
      <c r="L8708" s="9"/>
      <c r="M8708" s="9"/>
      <c r="N8708" s="9"/>
    </row>
    <row r="8709" spans="1:14" x14ac:dyDescent="0.2">
      <c r="A8709" s="9"/>
      <c r="B8709" s="9"/>
      <c r="C8709" s="9"/>
      <c r="D8709" s="9"/>
      <c r="E8709" s="9"/>
      <c r="F8709" s="9"/>
      <c r="G8709" s="9"/>
      <c r="H8709" s="9"/>
      <c r="I8709" s="9"/>
      <c r="J8709" s="9"/>
      <c r="K8709" s="9"/>
      <c r="L8709" s="9"/>
      <c r="M8709" s="9"/>
      <c r="N8709" s="9"/>
    </row>
    <row r="8710" spans="1:14" x14ac:dyDescent="0.2">
      <c r="A8710" s="9"/>
      <c r="B8710" s="9"/>
      <c r="C8710" s="9"/>
      <c r="D8710" s="9"/>
      <c r="E8710" s="9"/>
      <c r="F8710" s="9"/>
      <c r="G8710" s="9"/>
      <c r="H8710" s="9"/>
      <c r="I8710" s="9"/>
      <c r="J8710" s="9"/>
      <c r="K8710" s="9"/>
      <c r="L8710" s="9"/>
      <c r="M8710" s="9"/>
      <c r="N8710" s="9"/>
    </row>
    <row r="8711" spans="1:14" x14ac:dyDescent="0.2">
      <c r="A8711" s="9"/>
      <c r="B8711" s="9"/>
      <c r="C8711" s="9"/>
      <c r="D8711" s="9"/>
      <c r="E8711" s="9"/>
      <c r="F8711" s="9"/>
      <c r="G8711" s="9"/>
      <c r="H8711" s="9"/>
      <c r="I8711" s="9"/>
      <c r="J8711" s="9"/>
      <c r="K8711" s="9"/>
      <c r="L8711" s="9"/>
      <c r="M8711" s="9"/>
      <c r="N8711" s="9"/>
    </row>
    <row r="8712" spans="1:14" x14ac:dyDescent="0.2">
      <c r="A8712" s="9"/>
      <c r="B8712" s="9"/>
      <c r="C8712" s="9"/>
      <c r="D8712" s="9"/>
      <c r="E8712" s="9"/>
      <c r="F8712" s="9"/>
      <c r="G8712" s="9"/>
      <c r="H8712" s="9"/>
      <c r="I8712" s="9"/>
      <c r="J8712" s="9"/>
      <c r="K8712" s="9"/>
      <c r="L8712" s="9"/>
      <c r="M8712" s="9"/>
      <c r="N8712" s="9"/>
    </row>
    <row r="8713" spans="1:14" x14ac:dyDescent="0.2">
      <c r="A8713" s="9"/>
      <c r="B8713" s="9"/>
      <c r="C8713" s="9"/>
      <c r="D8713" s="9"/>
      <c r="E8713" s="9"/>
      <c r="F8713" s="9"/>
      <c r="G8713" s="9"/>
      <c r="H8713" s="9"/>
      <c r="I8713" s="9"/>
      <c r="J8713" s="9"/>
      <c r="K8713" s="9"/>
      <c r="L8713" s="9"/>
      <c r="M8713" s="9"/>
      <c r="N8713" s="9"/>
    </row>
    <row r="8714" spans="1:14" x14ac:dyDescent="0.2">
      <c r="A8714" s="9"/>
      <c r="B8714" s="9"/>
      <c r="C8714" s="9"/>
      <c r="D8714" s="9"/>
      <c r="E8714" s="9"/>
      <c r="F8714" s="9"/>
      <c r="G8714" s="9"/>
      <c r="H8714" s="9"/>
      <c r="I8714" s="9"/>
      <c r="J8714" s="9"/>
      <c r="K8714" s="9"/>
      <c r="L8714" s="9"/>
      <c r="M8714" s="9"/>
      <c r="N8714" s="9"/>
    </row>
    <row r="8715" spans="1:14" x14ac:dyDescent="0.2">
      <c r="A8715" s="9"/>
      <c r="B8715" s="9"/>
      <c r="C8715" s="9"/>
      <c r="D8715" s="9"/>
      <c r="E8715" s="9"/>
      <c r="F8715" s="9"/>
      <c r="G8715" s="9"/>
      <c r="H8715" s="9"/>
      <c r="I8715" s="9"/>
      <c r="J8715" s="9"/>
      <c r="K8715" s="9"/>
      <c r="L8715" s="9"/>
      <c r="M8715" s="9"/>
      <c r="N8715" s="9"/>
    </row>
    <row r="8716" spans="1:14" x14ac:dyDescent="0.2">
      <c r="A8716" s="9"/>
      <c r="B8716" s="9"/>
      <c r="C8716" s="9"/>
      <c r="D8716" s="9"/>
      <c r="E8716" s="9"/>
      <c r="F8716" s="9"/>
      <c r="G8716" s="9"/>
      <c r="H8716" s="9"/>
      <c r="I8716" s="9"/>
      <c r="J8716" s="9"/>
      <c r="K8716" s="9"/>
      <c r="L8716" s="9"/>
      <c r="M8716" s="9"/>
      <c r="N8716" s="9"/>
    </row>
    <row r="8717" spans="1:14" x14ac:dyDescent="0.2">
      <c r="A8717" s="9"/>
      <c r="B8717" s="9"/>
      <c r="C8717" s="9"/>
      <c r="D8717" s="9"/>
      <c r="E8717" s="9"/>
      <c r="F8717" s="9"/>
      <c r="G8717" s="9"/>
      <c r="H8717" s="9"/>
      <c r="I8717" s="9"/>
      <c r="J8717" s="9"/>
      <c r="K8717" s="9"/>
      <c r="L8717" s="9"/>
      <c r="M8717" s="9"/>
      <c r="N8717" s="9"/>
    </row>
    <row r="8718" spans="1:14" x14ac:dyDescent="0.2">
      <c r="A8718" s="9"/>
      <c r="B8718" s="9"/>
      <c r="C8718" s="9"/>
      <c r="D8718" s="9"/>
      <c r="E8718" s="9"/>
      <c r="F8718" s="9"/>
      <c r="G8718" s="9"/>
      <c r="H8718" s="9"/>
      <c r="I8718" s="9"/>
      <c r="J8718" s="9"/>
      <c r="K8718" s="9"/>
      <c r="L8718" s="9"/>
      <c r="M8718" s="9"/>
      <c r="N8718" s="9"/>
    </row>
    <row r="8719" spans="1:14" x14ac:dyDescent="0.2">
      <c r="A8719" s="9"/>
      <c r="B8719" s="9"/>
      <c r="C8719" s="9"/>
      <c r="D8719" s="9"/>
      <c r="E8719" s="9"/>
      <c r="F8719" s="9"/>
      <c r="G8719" s="9"/>
      <c r="H8719" s="9"/>
      <c r="I8719" s="9"/>
      <c r="J8719" s="9"/>
      <c r="K8719" s="9"/>
      <c r="L8719" s="9"/>
      <c r="M8719" s="9"/>
      <c r="N8719" s="9"/>
    </row>
    <row r="8720" spans="1:14" x14ac:dyDescent="0.2">
      <c r="A8720" s="9"/>
      <c r="B8720" s="9"/>
      <c r="C8720" s="9"/>
      <c r="D8720" s="9"/>
      <c r="E8720" s="9"/>
      <c r="F8720" s="9"/>
      <c r="G8720" s="9"/>
      <c r="H8720" s="9"/>
      <c r="I8720" s="9"/>
      <c r="J8720" s="9"/>
      <c r="K8720" s="9"/>
      <c r="L8720" s="9"/>
      <c r="M8720" s="9"/>
      <c r="N8720" s="9"/>
    </row>
    <row r="8721" spans="1:14" x14ac:dyDescent="0.2">
      <c r="A8721" s="9"/>
      <c r="B8721" s="9"/>
      <c r="C8721" s="9"/>
      <c r="D8721" s="9"/>
      <c r="E8721" s="9"/>
      <c r="F8721" s="9"/>
      <c r="G8721" s="9"/>
      <c r="H8721" s="9"/>
      <c r="I8721" s="9"/>
      <c r="J8721" s="9"/>
      <c r="K8721" s="9"/>
      <c r="L8721" s="9"/>
      <c r="M8721" s="9"/>
      <c r="N8721" s="9"/>
    </row>
    <row r="8722" spans="1:14" x14ac:dyDescent="0.2">
      <c r="A8722" s="9"/>
      <c r="B8722" s="9"/>
      <c r="C8722" s="9"/>
      <c r="D8722" s="9"/>
      <c r="E8722" s="9"/>
      <c r="F8722" s="9"/>
      <c r="G8722" s="9"/>
      <c r="H8722" s="9"/>
      <c r="I8722" s="9"/>
      <c r="J8722" s="9"/>
      <c r="K8722" s="9"/>
      <c r="L8722" s="9"/>
      <c r="M8722" s="9"/>
      <c r="N8722" s="9"/>
    </row>
    <row r="8723" spans="1:14" x14ac:dyDescent="0.2">
      <c r="A8723" s="9"/>
      <c r="B8723" s="9"/>
      <c r="C8723" s="9"/>
      <c r="D8723" s="9"/>
      <c r="E8723" s="9"/>
      <c r="F8723" s="9"/>
      <c r="G8723" s="9"/>
      <c r="H8723" s="9"/>
      <c r="I8723" s="9"/>
      <c r="J8723" s="9"/>
      <c r="K8723" s="9"/>
      <c r="L8723" s="9"/>
      <c r="M8723" s="9"/>
      <c r="N8723" s="9"/>
    </row>
    <row r="8724" spans="1:14" x14ac:dyDescent="0.2">
      <c r="A8724" s="9"/>
      <c r="B8724" s="9"/>
      <c r="C8724" s="9"/>
      <c r="D8724" s="9"/>
      <c r="E8724" s="9"/>
      <c r="F8724" s="9"/>
      <c r="G8724" s="9"/>
      <c r="H8724" s="9"/>
      <c r="I8724" s="9"/>
      <c r="J8724" s="9"/>
      <c r="K8724" s="9"/>
      <c r="L8724" s="9"/>
      <c r="M8724" s="9"/>
      <c r="N8724" s="9"/>
    </row>
    <row r="8725" spans="1:14" x14ac:dyDescent="0.2">
      <c r="A8725" s="9"/>
      <c r="B8725" s="9"/>
      <c r="C8725" s="9"/>
      <c r="D8725" s="9"/>
      <c r="E8725" s="9"/>
      <c r="F8725" s="9"/>
      <c r="G8725" s="9"/>
      <c r="H8725" s="9"/>
      <c r="I8725" s="9"/>
      <c r="J8725" s="9"/>
      <c r="K8725" s="9"/>
      <c r="L8725" s="9"/>
      <c r="M8725" s="9"/>
      <c r="N8725" s="9"/>
    </row>
    <row r="8726" spans="1:14" x14ac:dyDescent="0.2">
      <c r="A8726" s="9"/>
      <c r="B8726" s="9"/>
      <c r="C8726" s="9"/>
      <c r="D8726" s="9"/>
      <c r="E8726" s="9"/>
      <c r="F8726" s="9"/>
      <c r="G8726" s="9"/>
      <c r="H8726" s="9"/>
      <c r="I8726" s="9"/>
      <c r="J8726" s="9"/>
      <c r="K8726" s="9"/>
      <c r="L8726" s="9"/>
      <c r="M8726" s="9"/>
      <c r="N8726" s="9"/>
    </row>
    <row r="8727" spans="1:14" x14ac:dyDescent="0.2">
      <c r="A8727" s="9"/>
      <c r="B8727" s="9"/>
      <c r="C8727" s="9"/>
      <c r="D8727" s="9"/>
      <c r="E8727" s="9"/>
      <c r="F8727" s="9"/>
      <c r="G8727" s="9"/>
      <c r="H8727" s="9"/>
      <c r="I8727" s="9"/>
      <c r="J8727" s="9"/>
      <c r="K8727" s="9"/>
      <c r="L8727" s="9"/>
      <c r="M8727" s="9"/>
      <c r="N8727" s="9"/>
    </row>
    <row r="8728" spans="1:14" x14ac:dyDescent="0.2">
      <c r="A8728" s="9"/>
      <c r="B8728" s="9"/>
      <c r="C8728" s="9"/>
      <c r="D8728" s="9"/>
      <c r="E8728" s="9"/>
      <c r="F8728" s="9"/>
      <c r="G8728" s="9"/>
      <c r="H8728" s="9"/>
      <c r="I8728" s="9"/>
      <c r="J8728" s="9"/>
      <c r="K8728" s="9"/>
      <c r="L8728" s="9"/>
      <c r="M8728" s="9"/>
      <c r="N8728" s="9"/>
    </row>
    <row r="8729" spans="1:14" x14ac:dyDescent="0.2">
      <c r="A8729" s="9"/>
      <c r="B8729" s="9"/>
      <c r="C8729" s="9"/>
      <c r="D8729" s="9"/>
      <c r="E8729" s="9"/>
      <c r="F8729" s="9"/>
      <c r="G8729" s="9"/>
      <c r="H8729" s="9"/>
      <c r="I8729" s="9"/>
      <c r="J8729" s="9"/>
      <c r="K8729" s="9"/>
      <c r="L8729" s="9"/>
      <c r="M8729" s="9"/>
      <c r="N8729" s="9"/>
    </row>
    <row r="8730" spans="1:14" x14ac:dyDescent="0.2">
      <c r="A8730" s="9"/>
      <c r="B8730" s="9"/>
      <c r="C8730" s="9"/>
      <c r="D8730" s="9"/>
      <c r="E8730" s="9"/>
      <c r="F8730" s="9"/>
      <c r="G8730" s="9"/>
      <c r="H8730" s="9"/>
      <c r="I8730" s="9"/>
      <c r="J8730" s="9"/>
      <c r="K8730" s="9"/>
      <c r="L8730" s="9"/>
      <c r="M8730" s="9"/>
      <c r="N8730" s="9"/>
    </row>
    <row r="8731" spans="1:14" x14ac:dyDescent="0.2">
      <c r="A8731" s="9"/>
      <c r="B8731" s="9"/>
      <c r="C8731" s="9"/>
      <c r="D8731" s="9"/>
      <c r="E8731" s="9"/>
      <c r="F8731" s="9"/>
      <c r="G8731" s="9"/>
      <c r="H8731" s="9"/>
      <c r="I8731" s="9"/>
      <c r="J8731" s="9"/>
      <c r="K8731" s="9"/>
      <c r="L8731" s="9"/>
      <c r="M8731" s="9"/>
      <c r="N8731" s="9"/>
    </row>
    <row r="8732" spans="1:14" x14ac:dyDescent="0.2">
      <c r="A8732" s="9"/>
      <c r="B8732" s="9"/>
      <c r="C8732" s="9"/>
      <c r="D8732" s="9"/>
      <c r="E8732" s="9"/>
      <c r="F8732" s="9"/>
      <c r="G8732" s="9"/>
      <c r="H8732" s="9"/>
      <c r="I8732" s="9"/>
      <c r="J8732" s="9"/>
      <c r="K8732" s="9"/>
      <c r="L8732" s="9"/>
      <c r="M8732" s="9"/>
      <c r="N8732" s="9"/>
    </row>
    <row r="8733" spans="1:14" x14ac:dyDescent="0.2">
      <c r="A8733" s="9"/>
      <c r="B8733" s="9"/>
      <c r="C8733" s="9"/>
      <c r="D8733" s="9"/>
      <c r="E8733" s="9"/>
      <c r="F8733" s="9"/>
      <c r="G8733" s="9"/>
      <c r="H8733" s="9"/>
      <c r="I8733" s="9"/>
      <c r="J8733" s="9"/>
      <c r="K8733" s="9"/>
      <c r="L8733" s="9"/>
      <c r="M8733" s="9"/>
      <c r="N8733" s="9"/>
    </row>
    <row r="8734" spans="1:14" x14ac:dyDescent="0.2">
      <c r="A8734" s="9"/>
      <c r="B8734" s="9"/>
      <c r="C8734" s="9"/>
      <c r="D8734" s="9"/>
      <c r="E8734" s="9"/>
      <c r="F8734" s="9"/>
      <c r="G8734" s="9"/>
      <c r="H8734" s="9"/>
      <c r="I8734" s="9"/>
      <c r="J8734" s="9"/>
      <c r="K8734" s="9"/>
      <c r="L8734" s="9"/>
      <c r="M8734" s="9"/>
      <c r="N8734" s="9"/>
    </row>
    <row r="8735" spans="1:14" x14ac:dyDescent="0.2">
      <c r="A8735" s="9"/>
      <c r="B8735" s="9"/>
      <c r="C8735" s="9"/>
      <c r="D8735" s="9"/>
      <c r="E8735" s="9"/>
      <c r="F8735" s="9"/>
      <c r="G8735" s="9"/>
      <c r="H8735" s="9"/>
      <c r="I8735" s="9"/>
      <c r="J8735" s="9"/>
      <c r="K8735" s="9"/>
      <c r="L8735" s="9"/>
      <c r="M8735" s="9"/>
      <c r="N8735" s="9"/>
    </row>
    <row r="8736" spans="1:14" x14ac:dyDescent="0.2">
      <c r="A8736" s="9"/>
      <c r="B8736" s="9"/>
      <c r="C8736" s="9"/>
      <c r="D8736" s="9"/>
      <c r="E8736" s="9"/>
      <c r="F8736" s="9"/>
      <c r="G8736" s="9"/>
      <c r="H8736" s="9"/>
      <c r="I8736" s="9"/>
      <c r="J8736" s="9"/>
      <c r="K8736" s="9"/>
      <c r="L8736" s="9"/>
      <c r="M8736" s="9"/>
      <c r="N8736" s="9"/>
    </row>
    <row r="8737" spans="1:14" x14ac:dyDescent="0.2">
      <c r="A8737" s="9"/>
      <c r="B8737" s="9"/>
      <c r="C8737" s="9"/>
      <c r="D8737" s="9"/>
      <c r="E8737" s="9"/>
      <c r="F8737" s="9"/>
      <c r="G8737" s="9"/>
      <c r="H8737" s="9"/>
      <c r="I8737" s="9"/>
      <c r="J8737" s="9"/>
      <c r="K8737" s="9"/>
      <c r="L8737" s="9"/>
      <c r="M8737" s="9"/>
      <c r="N8737" s="9"/>
    </row>
    <row r="8738" spans="1:14" x14ac:dyDescent="0.2">
      <c r="A8738" s="9"/>
      <c r="B8738" s="9"/>
      <c r="C8738" s="9"/>
      <c r="D8738" s="9"/>
      <c r="E8738" s="9"/>
      <c r="F8738" s="9"/>
      <c r="G8738" s="9"/>
      <c r="H8738" s="9"/>
      <c r="I8738" s="9"/>
      <c r="J8738" s="9"/>
      <c r="K8738" s="9"/>
      <c r="L8738" s="9"/>
      <c r="M8738" s="9"/>
      <c r="N8738" s="9"/>
    </row>
    <row r="8739" spans="1:14" x14ac:dyDescent="0.2">
      <c r="A8739" s="9"/>
      <c r="B8739" s="9"/>
      <c r="C8739" s="9"/>
      <c r="D8739" s="9"/>
      <c r="E8739" s="9"/>
      <c r="F8739" s="9"/>
      <c r="G8739" s="9"/>
      <c r="H8739" s="9"/>
      <c r="I8739" s="9"/>
      <c r="J8739" s="9"/>
      <c r="K8739" s="9"/>
      <c r="L8739" s="9"/>
      <c r="M8739" s="9"/>
      <c r="N8739" s="9"/>
    </row>
    <row r="8740" spans="1:14" x14ac:dyDescent="0.2">
      <c r="A8740" s="9"/>
      <c r="B8740" s="9"/>
      <c r="C8740" s="9"/>
      <c r="D8740" s="9"/>
      <c r="E8740" s="9"/>
      <c r="F8740" s="9"/>
      <c r="G8740" s="9"/>
      <c r="H8740" s="9"/>
      <c r="I8740" s="9"/>
      <c r="J8740" s="9"/>
      <c r="K8740" s="9"/>
      <c r="L8740" s="9"/>
      <c r="M8740" s="9"/>
      <c r="N8740" s="9"/>
    </row>
    <row r="8741" spans="1:14" x14ac:dyDescent="0.2">
      <c r="A8741" s="9"/>
      <c r="B8741" s="9"/>
      <c r="C8741" s="9"/>
      <c r="D8741" s="9"/>
      <c r="E8741" s="9"/>
      <c r="F8741" s="9"/>
      <c r="G8741" s="9"/>
      <c r="H8741" s="9"/>
      <c r="I8741" s="9"/>
      <c r="J8741" s="9"/>
      <c r="K8741" s="9"/>
      <c r="L8741" s="9"/>
      <c r="M8741" s="9"/>
      <c r="N8741" s="9"/>
    </row>
    <row r="8742" spans="1:14" x14ac:dyDescent="0.2">
      <c r="A8742" s="9"/>
      <c r="B8742" s="9"/>
      <c r="C8742" s="9"/>
      <c r="D8742" s="9"/>
      <c r="E8742" s="9"/>
      <c r="F8742" s="9"/>
      <c r="G8742" s="9"/>
      <c r="H8742" s="9"/>
      <c r="I8742" s="9"/>
      <c r="J8742" s="9"/>
      <c r="K8742" s="9"/>
      <c r="L8742" s="9"/>
      <c r="M8742" s="9"/>
      <c r="N8742" s="9"/>
    </row>
    <row r="8743" spans="1:14" x14ac:dyDescent="0.2">
      <c r="A8743" s="9"/>
      <c r="B8743" s="9"/>
      <c r="C8743" s="9"/>
      <c r="D8743" s="9"/>
      <c r="E8743" s="9"/>
      <c r="F8743" s="9"/>
      <c r="G8743" s="9"/>
      <c r="H8743" s="9"/>
      <c r="I8743" s="9"/>
      <c r="J8743" s="9"/>
      <c r="K8743" s="9"/>
      <c r="L8743" s="9"/>
      <c r="M8743" s="9"/>
      <c r="N8743" s="9"/>
    </row>
    <row r="8744" spans="1:14" x14ac:dyDescent="0.2">
      <c r="A8744" s="9"/>
      <c r="B8744" s="9"/>
      <c r="C8744" s="9"/>
      <c r="D8744" s="9"/>
      <c r="E8744" s="9"/>
      <c r="F8744" s="9"/>
      <c r="G8744" s="9"/>
      <c r="H8744" s="9"/>
      <c r="I8744" s="9"/>
      <c r="J8744" s="9"/>
      <c r="K8744" s="9"/>
      <c r="L8744" s="9"/>
      <c r="M8744" s="9"/>
      <c r="N8744" s="9"/>
    </row>
    <row r="8745" spans="1:14" x14ac:dyDescent="0.2">
      <c r="A8745" s="9"/>
      <c r="B8745" s="9"/>
      <c r="C8745" s="9"/>
      <c r="D8745" s="9"/>
      <c r="E8745" s="9"/>
      <c r="F8745" s="9"/>
      <c r="G8745" s="9"/>
      <c r="H8745" s="9"/>
      <c r="I8745" s="9"/>
      <c r="J8745" s="9"/>
      <c r="K8745" s="9"/>
      <c r="L8745" s="9"/>
      <c r="M8745" s="9"/>
      <c r="N8745" s="9"/>
    </row>
    <row r="8746" spans="1:14" x14ac:dyDescent="0.2">
      <c r="A8746" s="9"/>
      <c r="B8746" s="9"/>
      <c r="C8746" s="9"/>
      <c r="D8746" s="9"/>
      <c r="E8746" s="9"/>
      <c r="F8746" s="9"/>
      <c r="G8746" s="9"/>
      <c r="H8746" s="9"/>
      <c r="I8746" s="9"/>
      <c r="J8746" s="9"/>
      <c r="K8746" s="9"/>
      <c r="L8746" s="9"/>
      <c r="M8746" s="9"/>
      <c r="N8746" s="9"/>
    </row>
    <row r="8747" spans="1:14" x14ac:dyDescent="0.2">
      <c r="A8747" s="9"/>
      <c r="B8747" s="9"/>
      <c r="C8747" s="9"/>
      <c r="D8747" s="9"/>
      <c r="E8747" s="9"/>
      <c r="F8747" s="9"/>
      <c r="G8747" s="9"/>
      <c r="H8747" s="9"/>
      <c r="I8747" s="9"/>
      <c r="J8747" s="9"/>
      <c r="K8747" s="9"/>
      <c r="L8747" s="9"/>
      <c r="M8747" s="9"/>
      <c r="N8747" s="9"/>
    </row>
    <row r="8748" spans="1:14" x14ac:dyDescent="0.2">
      <c r="A8748" s="9"/>
      <c r="B8748" s="9"/>
      <c r="C8748" s="9"/>
      <c r="D8748" s="9"/>
      <c r="E8748" s="9"/>
      <c r="F8748" s="9"/>
      <c r="G8748" s="9"/>
      <c r="H8748" s="9"/>
      <c r="I8748" s="9"/>
      <c r="J8748" s="9"/>
      <c r="K8748" s="9"/>
      <c r="L8748" s="9"/>
      <c r="M8748" s="9"/>
      <c r="N8748" s="9"/>
    </row>
    <row r="8749" spans="1:14" x14ac:dyDescent="0.2">
      <c r="A8749" s="9"/>
      <c r="B8749" s="9"/>
      <c r="C8749" s="9"/>
      <c r="D8749" s="9"/>
      <c r="E8749" s="9"/>
      <c r="F8749" s="9"/>
      <c r="G8749" s="9"/>
      <c r="H8749" s="9"/>
      <c r="I8749" s="9"/>
      <c r="J8749" s="9"/>
      <c r="K8749" s="9"/>
      <c r="L8749" s="9"/>
      <c r="M8749" s="9"/>
      <c r="N8749" s="9"/>
    </row>
    <row r="8750" spans="1:14" x14ac:dyDescent="0.2">
      <c r="A8750" s="9"/>
      <c r="B8750" s="9"/>
      <c r="C8750" s="9"/>
      <c r="D8750" s="9"/>
      <c r="E8750" s="9"/>
      <c r="F8750" s="9"/>
      <c r="G8750" s="9"/>
      <c r="H8750" s="9"/>
      <c r="I8750" s="9"/>
      <c r="J8750" s="9"/>
      <c r="K8750" s="9"/>
      <c r="L8750" s="9"/>
      <c r="M8750" s="9"/>
      <c r="N8750" s="9"/>
    </row>
    <row r="8751" spans="1:14" x14ac:dyDescent="0.2">
      <c r="A8751" s="9"/>
      <c r="B8751" s="9"/>
      <c r="C8751" s="9"/>
      <c r="D8751" s="9"/>
      <c r="E8751" s="9"/>
      <c r="F8751" s="9"/>
      <c r="G8751" s="9"/>
      <c r="H8751" s="9"/>
      <c r="I8751" s="9"/>
      <c r="J8751" s="9"/>
      <c r="K8751" s="9"/>
      <c r="L8751" s="9"/>
      <c r="M8751" s="9"/>
      <c r="N8751" s="9"/>
    </row>
    <row r="8752" spans="1:14" x14ac:dyDescent="0.2">
      <c r="A8752" s="9"/>
      <c r="B8752" s="9"/>
      <c r="C8752" s="9"/>
      <c r="D8752" s="9"/>
      <c r="E8752" s="9"/>
      <c r="F8752" s="9"/>
      <c r="G8752" s="9"/>
      <c r="H8752" s="9"/>
      <c r="I8752" s="9"/>
      <c r="J8752" s="9"/>
      <c r="K8752" s="9"/>
      <c r="L8752" s="9"/>
      <c r="M8752" s="9"/>
      <c r="N8752" s="9"/>
    </row>
    <row r="8753" spans="1:14" x14ac:dyDescent="0.2">
      <c r="A8753" s="9"/>
      <c r="B8753" s="9"/>
      <c r="C8753" s="9"/>
      <c r="D8753" s="9"/>
      <c r="E8753" s="9"/>
      <c r="F8753" s="9"/>
      <c r="G8753" s="9"/>
      <c r="H8753" s="9"/>
      <c r="I8753" s="9"/>
      <c r="J8753" s="9"/>
      <c r="K8753" s="9"/>
      <c r="L8753" s="9"/>
      <c r="M8753" s="9"/>
      <c r="N8753" s="9"/>
    </row>
    <row r="8754" spans="1:14" x14ac:dyDescent="0.2">
      <c r="A8754" s="9"/>
      <c r="B8754" s="9"/>
      <c r="C8754" s="9"/>
      <c r="D8754" s="9"/>
      <c r="E8754" s="9"/>
      <c r="F8754" s="9"/>
      <c r="G8754" s="9"/>
      <c r="H8754" s="9"/>
      <c r="I8754" s="9"/>
      <c r="J8754" s="9"/>
      <c r="K8754" s="9"/>
      <c r="L8754" s="9"/>
      <c r="M8754" s="9"/>
      <c r="N8754" s="9"/>
    </row>
    <row r="8755" spans="1:14" x14ac:dyDescent="0.2">
      <c r="A8755" s="9"/>
      <c r="B8755" s="9"/>
      <c r="C8755" s="9"/>
      <c r="D8755" s="9"/>
      <c r="E8755" s="9"/>
      <c r="F8755" s="9"/>
      <c r="G8755" s="9"/>
      <c r="H8755" s="9"/>
      <c r="I8755" s="9"/>
      <c r="J8755" s="9"/>
      <c r="K8755" s="9"/>
      <c r="L8755" s="9"/>
      <c r="M8755" s="9"/>
      <c r="N8755" s="9"/>
    </row>
    <row r="8756" spans="1:14" x14ac:dyDescent="0.2">
      <c r="A8756" s="9"/>
      <c r="B8756" s="9"/>
      <c r="C8756" s="9"/>
      <c r="D8756" s="9"/>
      <c r="E8756" s="9"/>
      <c r="F8756" s="9"/>
      <c r="G8756" s="9"/>
      <c r="H8756" s="9"/>
      <c r="I8756" s="9"/>
      <c r="J8756" s="9"/>
      <c r="K8756" s="9"/>
      <c r="L8756" s="9"/>
      <c r="M8756" s="9"/>
      <c r="N8756" s="9"/>
    </row>
    <row r="8757" spans="1:14" x14ac:dyDescent="0.2">
      <c r="A8757" s="9"/>
      <c r="B8757" s="9"/>
      <c r="C8757" s="9"/>
      <c r="D8757" s="9"/>
      <c r="E8757" s="9"/>
      <c r="F8757" s="9"/>
      <c r="G8757" s="9"/>
      <c r="H8757" s="9"/>
      <c r="I8757" s="9"/>
      <c r="J8757" s="9"/>
      <c r="K8757" s="9"/>
      <c r="L8757" s="9"/>
      <c r="M8757" s="9"/>
      <c r="N8757" s="9"/>
    </row>
    <row r="8758" spans="1:14" x14ac:dyDescent="0.2">
      <c r="A8758" s="9"/>
      <c r="B8758" s="9"/>
      <c r="C8758" s="9"/>
      <c r="D8758" s="9"/>
      <c r="E8758" s="9"/>
      <c r="F8758" s="9"/>
      <c r="G8758" s="9"/>
      <c r="H8758" s="9"/>
      <c r="I8758" s="9"/>
      <c r="J8758" s="9"/>
      <c r="K8758" s="9"/>
      <c r="L8758" s="9"/>
      <c r="M8758" s="9"/>
      <c r="N8758" s="9"/>
    </row>
    <row r="8759" spans="1:14" x14ac:dyDescent="0.2">
      <c r="A8759" s="9"/>
      <c r="B8759" s="9"/>
      <c r="C8759" s="9"/>
      <c r="D8759" s="9"/>
      <c r="E8759" s="9"/>
      <c r="F8759" s="9"/>
      <c r="G8759" s="9"/>
      <c r="H8759" s="9"/>
      <c r="I8759" s="9"/>
      <c r="J8759" s="9"/>
      <c r="K8759" s="9"/>
      <c r="L8759" s="9"/>
      <c r="M8759" s="9"/>
      <c r="N8759" s="9"/>
    </row>
    <row r="8760" spans="1:14" x14ac:dyDescent="0.2">
      <c r="A8760" s="9"/>
      <c r="B8760" s="9"/>
      <c r="C8760" s="9"/>
      <c r="D8760" s="9"/>
      <c r="E8760" s="9"/>
      <c r="F8760" s="9"/>
      <c r="G8760" s="9"/>
      <c r="H8760" s="9"/>
      <c r="I8760" s="9"/>
      <c r="J8760" s="9"/>
      <c r="K8760" s="9"/>
      <c r="L8760" s="9"/>
      <c r="M8760" s="9"/>
      <c r="N8760" s="9"/>
    </row>
    <row r="8761" spans="1:14" x14ac:dyDescent="0.2">
      <c r="A8761" s="9"/>
      <c r="B8761" s="9"/>
      <c r="C8761" s="9"/>
      <c r="D8761" s="9"/>
      <c r="E8761" s="9"/>
      <c r="F8761" s="9"/>
      <c r="G8761" s="9"/>
      <c r="H8761" s="9"/>
      <c r="I8761" s="9"/>
      <c r="J8761" s="9"/>
      <c r="K8761" s="9"/>
      <c r="L8761" s="9"/>
      <c r="M8761" s="9"/>
      <c r="N8761" s="9"/>
    </row>
    <row r="8762" spans="1:14" x14ac:dyDescent="0.2">
      <c r="A8762" s="9"/>
      <c r="B8762" s="9"/>
      <c r="C8762" s="9"/>
      <c r="D8762" s="9"/>
      <c r="E8762" s="9"/>
      <c r="F8762" s="9"/>
      <c r="G8762" s="9"/>
      <c r="H8762" s="9"/>
      <c r="I8762" s="9"/>
      <c r="J8762" s="9"/>
      <c r="K8762" s="9"/>
      <c r="L8762" s="9"/>
      <c r="M8762" s="9"/>
      <c r="N8762" s="9"/>
    </row>
    <row r="8763" spans="1:14" x14ac:dyDescent="0.2">
      <c r="A8763" s="9"/>
      <c r="B8763" s="9"/>
      <c r="C8763" s="9"/>
      <c r="D8763" s="9"/>
      <c r="E8763" s="9"/>
      <c r="F8763" s="9"/>
      <c r="G8763" s="9"/>
      <c r="H8763" s="9"/>
      <c r="I8763" s="9"/>
      <c r="J8763" s="9"/>
      <c r="K8763" s="9"/>
      <c r="L8763" s="9"/>
      <c r="M8763" s="9"/>
      <c r="N8763" s="9"/>
    </row>
    <row r="8764" spans="1:14" x14ac:dyDescent="0.2">
      <c r="A8764" s="9"/>
      <c r="B8764" s="9"/>
      <c r="C8764" s="9"/>
      <c r="D8764" s="9"/>
      <c r="E8764" s="9"/>
      <c r="F8764" s="9"/>
      <c r="G8764" s="9"/>
      <c r="H8764" s="9"/>
      <c r="I8764" s="9"/>
      <c r="J8764" s="9"/>
      <c r="K8764" s="9"/>
      <c r="L8764" s="9"/>
      <c r="M8764" s="9"/>
      <c r="N8764" s="9"/>
    </row>
    <row r="8765" spans="1:14" x14ac:dyDescent="0.2">
      <c r="A8765" s="9"/>
      <c r="B8765" s="9"/>
      <c r="C8765" s="9"/>
      <c r="D8765" s="9"/>
      <c r="E8765" s="9"/>
      <c r="F8765" s="9"/>
      <c r="G8765" s="9"/>
      <c r="H8765" s="9"/>
      <c r="I8765" s="9"/>
      <c r="J8765" s="9"/>
      <c r="K8765" s="9"/>
      <c r="L8765" s="9"/>
      <c r="M8765" s="9"/>
      <c r="N8765" s="9"/>
    </row>
    <row r="8766" spans="1:14" x14ac:dyDescent="0.2">
      <c r="A8766" s="9"/>
      <c r="B8766" s="9"/>
      <c r="C8766" s="9"/>
      <c r="D8766" s="9"/>
      <c r="E8766" s="9"/>
      <c r="F8766" s="9"/>
      <c r="G8766" s="9"/>
      <c r="H8766" s="9"/>
      <c r="I8766" s="9"/>
      <c r="J8766" s="9"/>
      <c r="K8766" s="9"/>
      <c r="L8766" s="9"/>
      <c r="M8766" s="9"/>
      <c r="N8766" s="9"/>
    </row>
    <row r="8767" spans="1:14" x14ac:dyDescent="0.2">
      <c r="A8767" s="9"/>
      <c r="B8767" s="9"/>
      <c r="C8767" s="9"/>
      <c r="D8767" s="9"/>
      <c r="E8767" s="9"/>
      <c r="F8767" s="9"/>
      <c r="G8767" s="9"/>
      <c r="H8767" s="9"/>
      <c r="I8767" s="9"/>
      <c r="J8767" s="9"/>
      <c r="K8767" s="9"/>
      <c r="L8767" s="9"/>
      <c r="M8767" s="9"/>
      <c r="N8767" s="9"/>
    </row>
    <row r="8768" spans="1:14" x14ac:dyDescent="0.2">
      <c r="A8768" s="9"/>
      <c r="B8768" s="9"/>
      <c r="C8768" s="9"/>
      <c r="D8768" s="9"/>
      <c r="E8768" s="9"/>
      <c r="F8768" s="9"/>
      <c r="G8768" s="9"/>
      <c r="H8768" s="9"/>
      <c r="I8768" s="9"/>
      <c r="J8768" s="9"/>
      <c r="K8768" s="9"/>
      <c r="L8768" s="9"/>
      <c r="M8768" s="9"/>
      <c r="N8768" s="9"/>
    </row>
    <row r="8769" spans="1:14" x14ac:dyDescent="0.2">
      <c r="A8769" s="9"/>
      <c r="B8769" s="9"/>
      <c r="C8769" s="9"/>
      <c r="D8769" s="9"/>
      <c r="E8769" s="9"/>
      <c r="F8769" s="9"/>
      <c r="G8769" s="9"/>
      <c r="H8769" s="9"/>
      <c r="I8769" s="9"/>
      <c r="J8769" s="9"/>
      <c r="K8769" s="9"/>
      <c r="L8769" s="9"/>
      <c r="M8769" s="9"/>
      <c r="N8769" s="9"/>
    </row>
    <row r="8770" spans="1:14" x14ac:dyDescent="0.2">
      <c r="A8770" s="9"/>
      <c r="B8770" s="9"/>
      <c r="C8770" s="9"/>
      <c r="D8770" s="9"/>
      <c r="E8770" s="9"/>
      <c r="F8770" s="9"/>
      <c r="G8770" s="9"/>
      <c r="H8770" s="9"/>
      <c r="I8770" s="9"/>
      <c r="J8770" s="9"/>
      <c r="K8770" s="9"/>
      <c r="L8770" s="9"/>
      <c r="M8770" s="9"/>
      <c r="N8770" s="9"/>
    </row>
    <row r="8771" spans="1:14" x14ac:dyDescent="0.2">
      <c r="A8771" s="9"/>
      <c r="B8771" s="9"/>
      <c r="C8771" s="9"/>
      <c r="D8771" s="9"/>
      <c r="E8771" s="9"/>
      <c r="F8771" s="9"/>
      <c r="G8771" s="9"/>
      <c r="H8771" s="9"/>
      <c r="I8771" s="9"/>
      <c r="J8771" s="9"/>
      <c r="K8771" s="9"/>
      <c r="L8771" s="9"/>
      <c r="M8771" s="9"/>
      <c r="N8771" s="9"/>
    </row>
    <row r="8772" spans="1:14" x14ac:dyDescent="0.2">
      <c r="A8772" s="9"/>
      <c r="B8772" s="9"/>
      <c r="C8772" s="9"/>
      <c r="D8772" s="9"/>
      <c r="E8772" s="9"/>
      <c r="F8772" s="9"/>
      <c r="G8772" s="9"/>
      <c r="H8772" s="9"/>
      <c r="I8772" s="9"/>
      <c r="J8772" s="9"/>
      <c r="K8772" s="9"/>
      <c r="L8772" s="9"/>
      <c r="M8772" s="9"/>
      <c r="N8772" s="9"/>
    </row>
    <row r="8773" spans="1:14" x14ac:dyDescent="0.2">
      <c r="A8773" s="9"/>
      <c r="B8773" s="9"/>
      <c r="C8773" s="9"/>
      <c r="D8773" s="9"/>
      <c r="E8773" s="9"/>
      <c r="F8773" s="9"/>
      <c r="G8773" s="9"/>
      <c r="H8773" s="9"/>
      <c r="I8773" s="9"/>
      <c r="J8773" s="9"/>
      <c r="K8773" s="9"/>
      <c r="L8773" s="9"/>
      <c r="M8773" s="9"/>
      <c r="N8773" s="9"/>
    </row>
    <row r="8774" spans="1:14" x14ac:dyDescent="0.2">
      <c r="A8774" s="9"/>
      <c r="B8774" s="9"/>
      <c r="C8774" s="9"/>
      <c r="D8774" s="9"/>
      <c r="E8774" s="9"/>
      <c r="F8774" s="9"/>
      <c r="G8774" s="9"/>
      <c r="H8774" s="9"/>
      <c r="I8774" s="9"/>
      <c r="J8774" s="9"/>
      <c r="K8774" s="9"/>
      <c r="L8774" s="9"/>
      <c r="M8774" s="9"/>
      <c r="N8774" s="9"/>
    </row>
    <row r="8775" spans="1:14" x14ac:dyDescent="0.2">
      <c r="A8775" s="9"/>
      <c r="B8775" s="9"/>
      <c r="C8775" s="9"/>
      <c r="D8775" s="9"/>
      <c r="E8775" s="9"/>
      <c r="F8775" s="9"/>
      <c r="G8775" s="9"/>
      <c r="H8775" s="9"/>
      <c r="I8775" s="9"/>
      <c r="J8775" s="9"/>
      <c r="K8775" s="9"/>
      <c r="L8775" s="9"/>
      <c r="M8775" s="9"/>
      <c r="N8775" s="9"/>
    </row>
    <row r="8776" spans="1:14" x14ac:dyDescent="0.2">
      <c r="A8776" s="9"/>
      <c r="B8776" s="9"/>
      <c r="C8776" s="9"/>
      <c r="D8776" s="9"/>
      <c r="E8776" s="9"/>
      <c r="F8776" s="9"/>
      <c r="G8776" s="9"/>
      <c r="H8776" s="9"/>
      <c r="I8776" s="9"/>
      <c r="J8776" s="9"/>
      <c r="K8776" s="9"/>
      <c r="L8776" s="9"/>
      <c r="M8776" s="9"/>
      <c r="N8776" s="9"/>
    </row>
    <row r="8777" spans="1:14" x14ac:dyDescent="0.2">
      <c r="A8777" s="9"/>
      <c r="B8777" s="9"/>
      <c r="C8777" s="9"/>
      <c r="D8777" s="9"/>
      <c r="E8777" s="9"/>
      <c r="F8777" s="9"/>
      <c r="G8777" s="9"/>
      <c r="H8777" s="9"/>
      <c r="I8777" s="9"/>
      <c r="J8777" s="9"/>
      <c r="K8777" s="9"/>
      <c r="L8777" s="9"/>
      <c r="M8777" s="9"/>
      <c r="N8777" s="9"/>
    </row>
    <row r="8778" spans="1:14" x14ac:dyDescent="0.2">
      <c r="A8778" s="9"/>
      <c r="B8778" s="9"/>
      <c r="C8778" s="9"/>
      <c r="D8778" s="9"/>
      <c r="E8778" s="9"/>
      <c r="F8778" s="9"/>
      <c r="G8778" s="9"/>
      <c r="H8778" s="9"/>
      <c r="I8778" s="9"/>
      <c r="J8778" s="9"/>
      <c r="K8778" s="9"/>
      <c r="L8778" s="9"/>
      <c r="M8778" s="9"/>
      <c r="N8778" s="9"/>
    </row>
    <row r="8779" spans="1:14" x14ac:dyDescent="0.2">
      <c r="A8779" s="9"/>
      <c r="B8779" s="9"/>
      <c r="C8779" s="9"/>
      <c r="D8779" s="9"/>
      <c r="E8779" s="9"/>
      <c r="F8779" s="9"/>
      <c r="G8779" s="9"/>
      <c r="H8779" s="9"/>
      <c r="I8779" s="9"/>
      <c r="J8779" s="9"/>
      <c r="K8779" s="9"/>
      <c r="L8779" s="9"/>
      <c r="M8779" s="9"/>
      <c r="N8779" s="9"/>
    </row>
    <row r="8780" spans="1:14" x14ac:dyDescent="0.2">
      <c r="A8780" s="9"/>
      <c r="B8780" s="9"/>
      <c r="C8780" s="9"/>
      <c r="D8780" s="9"/>
      <c r="E8780" s="9"/>
      <c r="F8780" s="9"/>
      <c r="G8780" s="9"/>
      <c r="H8780" s="9"/>
      <c r="I8780" s="9"/>
      <c r="J8780" s="9"/>
      <c r="K8780" s="9"/>
      <c r="L8780" s="9"/>
      <c r="M8780" s="9"/>
      <c r="N8780" s="9"/>
    </row>
    <row r="8781" spans="1:14" x14ac:dyDescent="0.2">
      <c r="A8781" s="9"/>
      <c r="B8781" s="9"/>
      <c r="C8781" s="9"/>
      <c r="D8781" s="9"/>
      <c r="E8781" s="9"/>
      <c r="F8781" s="9"/>
      <c r="G8781" s="9"/>
      <c r="H8781" s="9"/>
      <c r="I8781" s="9"/>
      <c r="J8781" s="9"/>
      <c r="K8781" s="9"/>
      <c r="L8781" s="9"/>
      <c r="M8781" s="9"/>
      <c r="N8781" s="9"/>
    </row>
    <row r="8782" spans="1:14" x14ac:dyDescent="0.2">
      <c r="A8782" s="9"/>
      <c r="B8782" s="9"/>
      <c r="C8782" s="9"/>
      <c r="D8782" s="9"/>
      <c r="E8782" s="9"/>
      <c r="F8782" s="9"/>
      <c r="G8782" s="9"/>
      <c r="H8782" s="9"/>
      <c r="I8782" s="9"/>
      <c r="J8782" s="9"/>
      <c r="K8782" s="9"/>
      <c r="L8782" s="9"/>
      <c r="M8782" s="9"/>
      <c r="N8782" s="9"/>
    </row>
    <row r="8783" spans="1:14" x14ac:dyDescent="0.2">
      <c r="A8783" s="9"/>
      <c r="B8783" s="9"/>
      <c r="C8783" s="9"/>
      <c r="D8783" s="9"/>
      <c r="E8783" s="9"/>
      <c r="F8783" s="9"/>
      <c r="G8783" s="9"/>
      <c r="H8783" s="9"/>
      <c r="I8783" s="9"/>
      <c r="J8783" s="9"/>
      <c r="K8783" s="9"/>
      <c r="L8783" s="9"/>
      <c r="M8783" s="9"/>
      <c r="N8783" s="9"/>
    </row>
    <row r="8784" spans="1:14" x14ac:dyDescent="0.2">
      <c r="A8784" s="9"/>
      <c r="B8784" s="9"/>
      <c r="C8784" s="9"/>
      <c r="D8784" s="9"/>
      <c r="E8784" s="9"/>
      <c r="F8784" s="9"/>
      <c r="G8784" s="9"/>
      <c r="H8784" s="9"/>
      <c r="I8784" s="9"/>
      <c r="J8784" s="9"/>
      <c r="K8784" s="9"/>
      <c r="L8784" s="9"/>
      <c r="M8784" s="9"/>
      <c r="N8784" s="9"/>
    </row>
    <row r="8785" spans="1:14" x14ac:dyDescent="0.2">
      <c r="A8785" s="9"/>
      <c r="B8785" s="9"/>
      <c r="C8785" s="9"/>
      <c r="D8785" s="9"/>
      <c r="E8785" s="9"/>
      <c r="F8785" s="9"/>
      <c r="G8785" s="9"/>
      <c r="H8785" s="9"/>
      <c r="I8785" s="9"/>
      <c r="J8785" s="9"/>
      <c r="K8785" s="9"/>
      <c r="L8785" s="9"/>
      <c r="M8785" s="9"/>
      <c r="N8785" s="9"/>
    </row>
    <row r="8786" spans="1:14" x14ac:dyDescent="0.2">
      <c r="A8786" s="9"/>
      <c r="B8786" s="9"/>
      <c r="C8786" s="9"/>
      <c r="D8786" s="9"/>
      <c r="E8786" s="9"/>
      <c r="F8786" s="9"/>
      <c r="G8786" s="9"/>
      <c r="H8786" s="9"/>
      <c r="I8786" s="9"/>
      <c r="J8786" s="9"/>
      <c r="K8786" s="9"/>
      <c r="L8786" s="9"/>
      <c r="M8786" s="9"/>
      <c r="N8786" s="9"/>
    </row>
    <row r="8787" spans="1:14" x14ac:dyDescent="0.2">
      <c r="A8787" s="9"/>
      <c r="B8787" s="9"/>
      <c r="C8787" s="9"/>
      <c r="D8787" s="9"/>
      <c r="E8787" s="9"/>
      <c r="F8787" s="9"/>
      <c r="G8787" s="9"/>
      <c r="H8787" s="9"/>
      <c r="I8787" s="9"/>
      <c r="J8787" s="9"/>
      <c r="K8787" s="9"/>
      <c r="L8787" s="9"/>
      <c r="M8787" s="9"/>
      <c r="N8787" s="9"/>
    </row>
    <row r="8788" spans="1:14" x14ac:dyDescent="0.2">
      <c r="A8788" s="9"/>
      <c r="B8788" s="9"/>
      <c r="C8788" s="9"/>
      <c r="D8788" s="9"/>
      <c r="E8788" s="9"/>
      <c r="F8788" s="9"/>
      <c r="G8788" s="9"/>
      <c r="H8788" s="9"/>
      <c r="I8788" s="9"/>
      <c r="J8788" s="9"/>
      <c r="K8788" s="9"/>
      <c r="L8788" s="9"/>
      <c r="M8788" s="9"/>
      <c r="N8788" s="9"/>
    </row>
    <row r="8789" spans="1:14" x14ac:dyDescent="0.2">
      <c r="A8789" s="9"/>
      <c r="B8789" s="9"/>
      <c r="C8789" s="9"/>
      <c r="D8789" s="9"/>
      <c r="E8789" s="9"/>
      <c r="F8789" s="9"/>
      <c r="G8789" s="9"/>
      <c r="H8789" s="9"/>
      <c r="I8789" s="9"/>
      <c r="J8789" s="9"/>
      <c r="K8789" s="9"/>
      <c r="L8789" s="9"/>
      <c r="M8789" s="9"/>
      <c r="N8789" s="9"/>
    </row>
    <row r="8790" spans="1:14" x14ac:dyDescent="0.2">
      <c r="A8790" s="9"/>
      <c r="B8790" s="9"/>
      <c r="C8790" s="9"/>
      <c r="D8790" s="9"/>
      <c r="E8790" s="9"/>
      <c r="F8790" s="9"/>
      <c r="G8790" s="9"/>
      <c r="H8790" s="9"/>
      <c r="I8790" s="9"/>
      <c r="J8790" s="9"/>
      <c r="K8790" s="9"/>
      <c r="L8790" s="9"/>
      <c r="M8790" s="9"/>
      <c r="N8790" s="9"/>
    </row>
    <row r="8791" spans="1:14" x14ac:dyDescent="0.2">
      <c r="A8791" s="9"/>
      <c r="B8791" s="9"/>
      <c r="C8791" s="9"/>
      <c r="D8791" s="9"/>
      <c r="E8791" s="9"/>
      <c r="F8791" s="9"/>
      <c r="G8791" s="9"/>
      <c r="H8791" s="9"/>
      <c r="I8791" s="9"/>
      <c r="J8791" s="9"/>
      <c r="K8791" s="9"/>
      <c r="L8791" s="9"/>
      <c r="M8791" s="9"/>
      <c r="N8791" s="9"/>
    </row>
    <row r="8792" spans="1:14" x14ac:dyDescent="0.2">
      <c r="A8792" s="9"/>
      <c r="B8792" s="9"/>
      <c r="C8792" s="9"/>
      <c r="D8792" s="9"/>
      <c r="E8792" s="9"/>
      <c r="F8792" s="9"/>
      <c r="G8792" s="9"/>
      <c r="H8792" s="9"/>
      <c r="I8792" s="9"/>
      <c r="J8792" s="9"/>
      <c r="K8792" s="9"/>
      <c r="L8792" s="9"/>
      <c r="M8792" s="9"/>
      <c r="N8792" s="9"/>
    </row>
    <row r="8793" spans="1:14" x14ac:dyDescent="0.2">
      <c r="A8793" s="9"/>
      <c r="B8793" s="9"/>
      <c r="C8793" s="9"/>
      <c r="D8793" s="9"/>
      <c r="E8793" s="9"/>
      <c r="F8793" s="9"/>
      <c r="G8793" s="9"/>
      <c r="H8793" s="9"/>
      <c r="I8793" s="9"/>
      <c r="J8793" s="9"/>
      <c r="K8793" s="9"/>
      <c r="L8793" s="9"/>
      <c r="M8793" s="9"/>
      <c r="N8793" s="9"/>
    </row>
    <row r="8794" spans="1:14" x14ac:dyDescent="0.2">
      <c r="A8794" s="9"/>
      <c r="B8794" s="9"/>
      <c r="C8794" s="9"/>
      <c r="D8794" s="9"/>
      <c r="E8794" s="9"/>
      <c r="F8794" s="9"/>
      <c r="G8794" s="9"/>
      <c r="H8794" s="9"/>
      <c r="I8794" s="9"/>
      <c r="J8794" s="9"/>
      <c r="K8794" s="9"/>
      <c r="L8794" s="9"/>
      <c r="M8794" s="9"/>
      <c r="N8794" s="9"/>
    </row>
    <row r="8795" spans="1:14" x14ac:dyDescent="0.2">
      <c r="A8795" s="9"/>
      <c r="B8795" s="9"/>
      <c r="C8795" s="9"/>
      <c r="D8795" s="9"/>
      <c r="E8795" s="9"/>
      <c r="F8795" s="9"/>
      <c r="G8795" s="9"/>
      <c r="H8795" s="9"/>
      <c r="I8795" s="9"/>
      <c r="J8795" s="9"/>
      <c r="K8795" s="9"/>
      <c r="L8795" s="9"/>
      <c r="M8795" s="9"/>
      <c r="N8795" s="9"/>
    </row>
    <row r="8796" spans="1:14" x14ac:dyDescent="0.2">
      <c r="A8796" s="9"/>
      <c r="B8796" s="9"/>
      <c r="C8796" s="9"/>
      <c r="D8796" s="9"/>
      <c r="E8796" s="9"/>
      <c r="F8796" s="9"/>
      <c r="G8796" s="9"/>
      <c r="H8796" s="9"/>
      <c r="I8796" s="9"/>
      <c r="J8796" s="9"/>
      <c r="K8796" s="9"/>
      <c r="L8796" s="9"/>
      <c r="M8796" s="9"/>
      <c r="N8796" s="9"/>
    </row>
    <row r="8797" spans="1:14" x14ac:dyDescent="0.2">
      <c r="A8797" s="9"/>
      <c r="B8797" s="9"/>
      <c r="C8797" s="9"/>
      <c r="D8797" s="9"/>
      <c r="E8797" s="9"/>
      <c r="F8797" s="9"/>
      <c r="G8797" s="9"/>
      <c r="H8797" s="9"/>
      <c r="I8797" s="9"/>
      <c r="J8797" s="9"/>
      <c r="K8797" s="9"/>
      <c r="L8797" s="9"/>
      <c r="M8797" s="9"/>
      <c r="N8797" s="9"/>
    </row>
    <row r="8798" spans="1:14" x14ac:dyDescent="0.2">
      <c r="A8798" s="9"/>
      <c r="B8798" s="9"/>
      <c r="C8798" s="9"/>
      <c r="D8798" s="9"/>
      <c r="E8798" s="9"/>
      <c r="F8798" s="9"/>
      <c r="G8798" s="9"/>
      <c r="H8798" s="9"/>
      <c r="I8798" s="9"/>
      <c r="J8798" s="9"/>
      <c r="K8798" s="9"/>
      <c r="L8798" s="9"/>
      <c r="M8798" s="9"/>
      <c r="N8798" s="9"/>
    </row>
    <row r="8799" spans="1:14" x14ac:dyDescent="0.2">
      <c r="A8799" s="9"/>
      <c r="B8799" s="9"/>
      <c r="C8799" s="9"/>
      <c r="D8799" s="9"/>
      <c r="E8799" s="9"/>
      <c r="F8799" s="9"/>
      <c r="G8799" s="9"/>
      <c r="H8799" s="9"/>
      <c r="I8799" s="9"/>
      <c r="J8799" s="9"/>
      <c r="K8799" s="9"/>
      <c r="L8799" s="9"/>
      <c r="M8799" s="9"/>
      <c r="N8799" s="9"/>
    </row>
    <row r="8800" spans="1:14" x14ac:dyDescent="0.2">
      <c r="A8800" s="9"/>
      <c r="B8800" s="9"/>
      <c r="C8800" s="9"/>
      <c r="D8800" s="9"/>
      <c r="E8800" s="9"/>
      <c r="F8800" s="9"/>
      <c r="G8800" s="9"/>
      <c r="H8800" s="9"/>
      <c r="I8800" s="9"/>
      <c r="J8800" s="9"/>
      <c r="K8800" s="9"/>
      <c r="L8800" s="9"/>
      <c r="M8800" s="9"/>
      <c r="N8800" s="9"/>
    </row>
    <row r="8801" spans="1:14" x14ac:dyDescent="0.2">
      <c r="A8801" s="9"/>
      <c r="B8801" s="9"/>
      <c r="C8801" s="9"/>
      <c r="D8801" s="9"/>
      <c r="E8801" s="9"/>
      <c r="F8801" s="9"/>
      <c r="G8801" s="9"/>
      <c r="H8801" s="9"/>
      <c r="I8801" s="9"/>
      <c r="J8801" s="9"/>
      <c r="K8801" s="9"/>
      <c r="L8801" s="9"/>
      <c r="M8801" s="9"/>
      <c r="N8801" s="9"/>
    </row>
    <row r="8802" spans="1:14" x14ac:dyDescent="0.2">
      <c r="A8802" s="9"/>
      <c r="B8802" s="9"/>
      <c r="C8802" s="9"/>
      <c r="D8802" s="9"/>
      <c r="E8802" s="9"/>
      <c r="F8802" s="9"/>
      <c r="G8802" s="9"/>
      <c r="H8802" s="9"/>
      <c r="I8802" s="9"/>
      <c r="J8802" s="9"/>
      <c r="K8802" s="9"/>
      <c r="L8802" s="9"/>
      <c r="M8802" s="9"/>
      <c r="N8802" s="9"/>
    </row>
    <row r="8803" spans="1:14" x14ac:dyDescent="0.2">
      <c r="A8803" s="9"/>
      <c r="B8803" s="9"/>
      <c r="C8803" s="9"/>
      <c r="D8803" s="9"/>
      <c r="E8803" s="9"/>
      <c r="F8803" s="9"/>
      <c r="G8803" s="9"/>
      <c r="H8803" s="9"/>
      <c r="I8803" s="9"/>
      <c r="J8803" s="9"/>
      <c r="K8803" s="9"/>
      <c r="L8803" s="9"/>
      <c r="M8803" s="9"/>
      <c r="N8803" s="9"/>
    </row>
    <row r="8804" spans="1:14" x14ac:dyDescent="0.2">
      <c r="A8804" s="9"/>
      <c r="B8804" s="9"/>
      <c r="C8804" s="9"/>
      <c r="D8804" s="9"/>
      <c r="E8804" s="9"/>
      <c r="F8804" s="9"/>
      <c r="G8804" s="9"/>
      <c r="H8804" s="9"/>
      <c r="I8804" s="9"/>
      <c r="J8804" s="9"/>
      <c r="K8804" s="9"/>
      <c r="L8804" s="9"/>
      <c r="M8804" s="9"/>
      <c r="N8804" s="9"/>
    </row>
    <row r="8805" spans="1:14" x14ac:dyDescent="0.2">
      <c r="A8805" s="9"/>
      <c r="B8805" s="9"/>
      <c r="C8805" s="9"/>
      <c r="D8805" s="9"/>
      <c r="E8805" s="9"/>
      <c r="F8805" s="9"/>
      <c r="G8805" s="9"/>
      <c r="H8805" s="9"/>
      <c r="I8805" s="9"/>
      <c r="J8805" s="9"/>
      <c r="K8805" s="9"/>
      <c r="L8805" s="9"/>
      <c r="M8805" s="9"/>
      <c r="N8805" s="9"/>
    </row>
    <row r="8806" spans="1:14" x14ac:dyDescent="0.2">
      <c r="A8806" s="9"/>
      <c r="B8806" s="9"/>
      <c r="C8806" s="9"/>
      <c r="D8806" s="9"/>
      <c r="E8806" s="9"/>
      <c r="F8806" s="9"/>
      <c r="G8806" s="9"/>
      <c r="H8806" s="9"/>
      <c r="I8806" s="9"/>
      <c r="J8806" s="9"/>
      <c r="K8806" s="9"/>
      <c r="L8806" s="9"/>
      <c r="M8806" s="9"/>
      <c r="N8806" s="9"/>
    </row>
    <row r="8807" spans="1:14" x14ac:dyDescent="0.2">
      <c r="A8807" s="9"/>
      <c r="B8807" s="9"/>
      <c r="C8807" s="9"/>
      <c r="D8807" s="9"/>
      <c r="E8807" s="9"/>
      <c r="F8807" s="9"/>
      <c r="G8807" s="9"/>
      <c r="H8807" s="9"/>
      <c r="I8807" s="9"/>
      <c r="J8807" s="9"/>
      <c r="K8807" s="9"/>
      <c r="L8807" s="9"/>
      <c r="M8807" s="9"/>
      <c r="N8807" s="9"/>
    </row>
    <row r="8808" spans="1:14" x14ac:dyDescent="0.2">
      <c r="A8808" s="9"/>
      <c r="B8808" s="9"/>
      <c r="C8808" s="9"/>
      <c r="D8808" s="9"/>
      <c r="E8808" s="9"/>
      <c r="F8808" s="9"/>
      <c r="G8808" s="9"/>
      <c r="H8808" s="9"/>
      <c r="I8808" s="9"/>
      <c r="J8808" s="9"/>
      <c r="K8808" s="9"/>
      <c r="L8808" s="9"/>
      <c r="M8808" s="9"/>
      <c r="N8808" s="9"/>
    </row>
    <row r="8809" spans="1:14" x14ac:dyDescent="0.2">
      <c r="A8809" s="9"/>
      <c r="B8809" s="9"/>
      <c r="C8809" s="9"/>
      <c r="D8809" s="9"/>
      <c r="E8809" s="9"/>
      <c r="F8809" s="9"/>
      <c r="G8809" s="9"/>
      <c r="H8809" s="9"/>
      <c r="I8809" s="9"/>
      <c r="J8809" s="9"/>
      <c r="K8809" s="9"/>
      <c r="L8809" s="9"/>
      <c r="M8809" s="9"/>
      <c r="N8809" s="9"/>
    </row>
    <row r="8810" spans="1:14" x14ac:dyDescent="0.2">
      <c r="A8810" s="9"/>
      <c r="B8810" s="9"/>
      <c r="C8810" s="9"/>
      <c r="D8810" s="9"/>
      <c r="E8810" s="9"/>
      <c r="F8810" s="9"/>
      <c r="G8810" s="9"/>
      <c r="H8810" s="9"/>
      <c r="I8810" s="9"/>
      <c r="J8810" s="9"/>
      <c r="K8810" s="9"/>
      <c r="L8810" s="9"/>
      <c r="M8810" s="9"/>
      <c r="N8810" s="9"/>
    </row>
    <row r="8811" spans="1:14" x14ac:dyDescent="0.2">
      <c r="A8811" s="9"/>
      <c r="B8811" s="9"/>
      <c r="C8811" s="9"/>
      <c r="D8811" s="9"/>
      <c r="E8811" s="9"/>
      <c r="F8811" s="9"/>
      <c r="G8811" s="9"/>
      <c r="H8811" s="9"/>
      <c r="I8811" s="9"/>
      <c r="J8811" s="9"/>
      <c r="K8811" s="9"/>
      <c r="L8811" s="9"/>
      <c r="M8811" s="9"/>
      <c r="N8811" s="9"/>
    </row>
    <row r="8812" spans="1:14" x14ac:dyDescent="0.2">
      <c r="A8812" s="9"/>
      <c r="B8812" s="9"/>
      <c r="C8812" s="9"/>
      <c r="D8812" s="9"/>
      <c r="E8812" s="9"/>
      <c r="F8812" s="9"/>
      <c r="G8812" s="9"/>
      <c r="H8812" s="9"/>
      <c r="I8812" s="9"/>
      <c r="J8812" s="9"/>
      <c r="K8812" s="9"/>
      <c r="L8812" s="9"/>
      <c r="M8812" s="9"/>
      <c r="N8812" s="9"/>
    </row>
    <row r="8813" spans="1:14" x14ac:dyDescent="0.2">
      <c r="A8813" s="9"/>
      <c r="B8813" s="9"/>
      <c r="C8813" s="9"/>
      <c r="D8813" s="9"/>
      <c r="E8813" s="9"/>
      <c r="F8813" s="9"/>
      <c r="G8813" s="9"/>
      <c r="H8813" s="9"/>
      <c r="I8813" s="9"/>
      <c r="J8813" s="9"/>
      <c r="K8813" s="9"/>
      <c r="L8813" s="9"/>
      <c r="M8813" s="9"/>
      <c r="N8813" s="9"/>
    </row>
    <row r="8814" spans="1:14" x14ac:dyDescent="0.2">
      <c r="A8814" s="9"/>
      <c r="B8814" s="9"/>
      <c r="C8814" s="9"/>
      <c r="D8814" s="9"/>
      <c r="E8814" s="9"/>
      <c r="F8814" s="9"/>
      <c r="G8814" s="9"/>
      <c r="H8814" s="9"/>
      <c r="I8814" s="9"/>
      <c r="J8814" s="9"/>
      <c r="K8814" s="9"/>
      <c r="L8814" s="9"/>
      <c r="M8814" s="9"/>
      <c r="N8814" s="9"/>
    </row>
    <row r="8815" spans="1:14" x14ac:dyDescent="0.2">
      <c r="A8815" s="9"/>
      <c r="B8815" s="9"/>
      <c r="C8815" s="9"/>
      <c r="D8815" s="9"/>
      <c r="E8815" s="9"/>
      <c r="F8815" s="9"/>
      <c r="G8815" s="9"/>
      <c r="H8815" s="9"/>
      <c r="I8815" s="9"/>
      <c r="J8815" s="9"/>
      <c r="K8815" s="9"/>
      <c r="L8815" s="9"/>
      <c r="M8815" s="9"/>
      <c r="N8815" s="9"/>
    </row>
    <row r="8816" spans="1:14" x14ac:dyDescent="0.2">
      <c r="A8816" s="9"/>
      <c r="B8816" s="9"/>
      <c r="C8816" s="9"/>
      <c r="D8816" s="9"/>
      <c r="E8816" s="9"/>
      <c r="F8816" s="9"/>
      <c r="G8816" s="9"/>
      <c r="H8816" s="9"/>
      <c r="I8816" s="9"/>
      <c r="J8816" s="9"/>
      <c r="K8816" s="9"/>
      <c r="L8816" s="9"/>
      <c r="M8816" s="9"/>
      <c r="N8816" s="9"/>
    </row>
    <row r="8817" spans="1:14" x14ac:dyDescent="0.2">
      <c r="A8817" s="9"/>
      <c r="B8817" s="9"/>
      <c r="C8817" s="9"/>
      <c r="D8817" s="9"/>
      <c r="E8817" s="9"/>
      <c r="F8817" s="9"/>
      <c r="G8817" s="9"/>
      <c r="H8817" s="9"/>
      <c r="I8817" s="9"/>
      <c r="J8817" s="9"/>
      <c r="K8817" s="9"/>
      <c r="L8817" s="9"/>
      <c r="M8817" s="9"/>
      <c r="N8817" s="9"/>
    </row>
    <row r="8818" spans="1:14" x14ac:dyDescent="0.2">
      <c r="A8818" s="9"/>
      <c r="B8818" s="9"/>
      <c r="C8818" s="9"/>
      <c r="D8818" s="9"/>
      <c r="E8818" s="9"/>
      <c r="F8818" s="9"/>
      <c r="G8818" s="9"/>
      <c r="H8818" s="9"/>
      <c r="I8818" s="9"/>
      <c r="J8818" s="9"/>
      <c r="K8818" s="9"/>
      <c r="L8818" s="9"/>
      <c r="M8818" s="9"/>
      <c r="N8818" s="9"/>
    </row>
    <row r="8819" spans="1:14" x14ac:dyDescent="0.2">
      <c r="A8819" s="9"/>
      <c r="B8819" s="9"/>
      <c r="C8819" s="9"/>
      <c r="D8819" s="9"/>
      <c r="E8819" s="9"/>
      <c r="F8819" s="9"/>
      <c r="G8819" s="9"/>
      <c r="H8819" s="9"/>
      <c r="I8819" s="9"/>
      <c r="J8819" s="9"/>
      <c r="K8819" s="9"/>
      <c r="L8819" s="9"/>
      <c r="M8819" s="9"/>
      <c r="N8819" s="9"/>
    </row>
    <row r="8820" spans="1:14" x14ac:dyDescent="0.2">
      <c r="A8820" s="9"/>
      <c r="B8820" s="9"/>
      <c r="C8820" s="9"/>
      <c r="D8820" s="9"/>
      <c r="E8820" s="9"/>
      <c r="F8820" s="9"/>
      <c r="G8820" s="9"/>
      <c r="H8820" s="9"/>
      <c r="I8820" s="9"/>
      <c r="J8820" s="9"/>
      <c r="K8820" s="9"/>
      <c r="L8820" s="9"/>
      <c r="M8820" s="9"/>
      <c r="N8820" s="9"/>
    </row>
    <row r="8821" spans="1:14" x14ac:dyDescent="0.2">
      <c r="A8821" s="9"/>
      <c r="B8821" s="9"/>
      <c r="C8821" s="9"/>
      <c r="D8821" s="9"/>
      <c r="E8821" s="9"/>
      <c r="F8821" s="9"/>
      <c r="G8821" s="9"/>
      <c r="H8821" s="9"/>
      <c r="I8821" s="9"/>
      <c r="J8821" s="9"/>
      <c r="K8821" s="9"/>
      <c r="L8821" s="9"/>
      <c r="M8821" s="9"/>
      <c r="N8821" s="9"/>
    </row>
    <row r="8822" spans="1:14" x14ac:dyDescent="0.2">
      <c r="A8822" s="9"/>
      <c r="B8822" s="9"/>
      <c r="C8822" s="9"/>
      <c r="D8822" s="9"/>
      <c r="E8822" s="9"/>
      <c r="F8822" s="9"/>
      <c r="G8822" s="9"/>
      <c r="H8822" s="9"/>
      <c r="I8822" s="9"/>
      <c r="J8822" s="9"/>
      <c r="K8822" s="9"/>
      <c r="L8822" s="9"/>
      <c r="M8822" s="9"/>
      <c r="N8822" s="9"/>
    </row>
    <row r="8823" spans="1:14" x14ac:dyDescent="0.2">
      <c r="A8823" s="9"/>
      <c r="B8823" s="9"/>
      <c r="C8823" s="9"/>
      <c r="D8823" s="9"/>
      <c r="E8823" s="9"/>
      <c r="F8823" s="9"/>
      <c r="G8823" s="9"/>
      <c r="H8823" s="9"/>
      <c r="I8823" s="9"/>
      <c r="J8823" s="9"/>
      <c r="K8823" s="9"/>
      <c r="L8823" s="9"/>
      <c r="M8823" s="9"/>
      <c r="N8823" s="9"/>
    </row>
    <row r="8824" spans="1:14" x14ac:dyDescent="0.2">
      <c r="A8824" s="9"/>
      <c r="B8824" s="9"/>
      <c r="C8824" s="9"/>
      <c r="D8824" s="9"/>
      <c r="E8824" s="9"/>
      <c r="F8824" s="9"/>
      <c r="G8824" s="9"/>
      <c r="H8824" s="9"/>
      <c r="I8824" s="9"/>
      <c r="J8824" s="9"/>
      <c r="K8824" s="9"/>
      <c r="L8824" s="9"/>
      <c r="M8824" s="9"/>
      <c r="N8824" s="9"/>
    </row>
    <row r="8825" spans="1:14" x14ac:dyDescent="0.2">
      <c r="A8825" s="9"/>
      <c r="B8825" s="9"/>
      <c r="C8825" s="9"/>
      <c r="D8825" s="9"/>
      <c r="E8825" s="9"/>
      <c r="F8825" s="9"/>
      <c r="G8825" s="9"/>
      <c r="H8825" s="9"/>
      <c r="I8825" s="9"/>
      <c r="J8825" s="9"/>
      <c r="K8825" s="9"/>
      <c r="L8825" s="9"/>
      <c r="M8825" s="9"/>
      <c r="N8825" s="9"/>
    </row>
    <row r="8826" spans="1:14" x14ac:dyDescent="0.2">
      <c r="A8826" s="9"/>
      <c r="B8826" s="9"/>
      <c r="C8826" s="9"/>
      <c r="D8826" s="9"/>
      <c r="E8826" s="9"/>
      <c r="F8826" s="9"/>
      <c r="G8826" s="9"/>
      <c r="H8826" s="9"/>
      <c r="I8826" s="9"/>
      <c r="J8826" s="9"/>
      <c r="K8826" s="9"/>
      <c r="L8826" s="9"/>
      <c r="M8826" s="9"/>
      <c r="N8826" s="9"/>
    </row>
    <row r="8827" spans="1:14" x14ac:dyDescent="0.2">
      <c r="A8827" s="9"/>
      <c r="B8827" s="9"/>
      <c r="C8827" s="9"/>
      <c r="D8827" s="9"/>
      <c r="E8827" s="9"/>
      <c r="F8827" s="9"/>
      <c r="G8827" s="9"/>
      <c r="H8827" s="9"/>
      <c r="I8827" s="9"/>
      <c r="J8827" s="9"/>
      <c r="K8827" s="9"/>
      <c r="L8827" s="9"/>
      <c r="M8827" s="9"/>
      <c r="N8827" s="9"/>
    </row>
    <row r="8828" spans="1:14" x14ac:dyDescent="0.2">
      <c r="A8828" s="9"/>
      <c r="B8828" s="9"/>
      <c r="C8828" s="9"/>
      <c r="D8828" s="9"/>
      <c r="E8828" s="9"/>
      <c r="F8828" s="9"/>
      <c r="G8828" s="9"/>
      <c r="H8828" s="9"/>
      <c r="I8828" s="9"/>
      <c r="J8828" s="9"/>
      <c r="K8828" s="9"/>
      <c r="L8828" s="9"/>
      <c r="M8828" s="9"/>
      <c r="N8828" s="9"/>
    </row>
    <row r="8829" spans="1:14" x14ac:dyDescent="0.2">
      <c r="A8829" s="9"/>
      <c r="B8829" s="9"/>
      <c r="C8829" s="9"/>
      <c r="D8829" s="9"/>
      <c r="E8829" s="9"/>
      <c r="F8829" s="9"/>
      <c r="G8829" s="9"/>
      <c r="H8829" s="9"/>
      <c r="I8829" s="9"/>
      <c r="J8829" s="9"/>
      <c r="K8829" s="9"/>
      <c r="L8829" s="9"/>
      <c r="M8829" s="9"/>
      <c r="N8829" s="9"/>
    </row>
    <row r="8830" spans="1:14" x14ac:dyDescent="0.2">
      <c r="A8830" s="9"/>
      <c r="B8830" s="9"/>
      <c r="C8830" s="9"/>
      <c r="D8830" s="9"/>
      <c r="E8830" s="9"/>
      <c r="F8830" s="9"/>
      <c r="G8830" s="9"/>
      <c r="H8830" s="9"/>
      <c r="I8830" s="9"/>
      <c r="J8830" s="9"/>
      <c r="K8830" s="9"/>
      <c r="L8830" s="9"/>
      <c r="M8830" s="9"/>
      <c r="N8830" s="9"/>
    </row>
    <row r="8831" spans="1:14" x14ac:dyDescent="0.2">
      <c r="A8831" s="9"/>
      <c r="B8831" s="9"/>
      <c r="C8831" s="9"/>
      <c r="D8831" s="9"/>
      <c r="E8831" s="9"/>
      <c r="F8831" s="9"/>
      <c r="G8831" s="9"/>
      <c r="H8831" s="9"/>
      <c r="I8831" s="9"/>
      <c r="J8831" s="9"/>
      <c r="K8831" s="9"/>
      <c r="L8831" s="9"/>
      <c r="M8831" s="9"/>
      <c r="N8831" s="9"/>
    </row>
    <row r="8832" spans="1:14" x14ac:dyDescent="0.2">
      <c r="A8832" s="9"/>
      <c r="B8832" s="9"/>
      <c r="C8832" s="9"/>
      <c r="D8832" s="9"/>
      <c r="E8832" s="9"/>
      <c r="F8832" s="9"/>
      <c r="G8832" s="9"/>
      <c r="H8832" s="9"/>
      <c r="I8832" s="9"/>
      <c r="J8832" s="9"/>
      <c r="K8832" s="9"/>
      <c r="L8832" s="9"/>
      <c r="M8832" s="9"/>
      <c r="N8832" s="9"/>
    </row>
    <row r="8833" spans="1:14" x14ac:dyDescent="0.2">
      <c r="A8833" s="9"/>
      <c r="B8833" s="9"/>
      <c r="C8833" s="9"/>
      <c r="D8833" s="9"/>
      <c r="E8833" s="9"/>
      <c r="F8833" s="9"/>
      <c r="G8833" s="9"/>
      <c r="H8833" s="9"/>
      <c r="I8833" s="9"/>
      <c r="J8833" s="9"/>
      <c r="K8833" s="9"/>
      <c r="L8833" s="9"/>
      <c r="M8833" s="9"/>
      <c r="N8833" s="9"/>
    </row>
    <row r="8834" spans="1:14" x14ac:dyDescent="0.2">
      <c r="A8834" s="9"/>
      <c r="B8834" s="9"/>
      <c r="C8834" s="9"/>
      <c r="D8834" s="9"/>
      <c r="E8834" s="9"/>
      <c r="F8834" s="9"/>
      <c r="G8834" s="9"/>
      <c r="H8834" s="9"/>
      <c r="I8834" s="9"/>
      <c r="J8834" s="9"/>
      <c r="K8834" s="9"/>
      <c r="L8834" s="9"/>
      <c r="M8834" s="9"/>
      <c r="N8834" s="9"/>
    </row>
    <row r="8835" spans="1:14" x14ac:dyDescent="0.2">
      <c r="A8835" s="9"/>
      <c r="B8835" s="9"/>
      <c r="C8835" s="9"/>
      <c r="D8835" s="9"/>
      <c r="E8835" s="9"/>
      <c r="F8835" s="9"/>
      <c r="G8835" s="9"/>
      <c r="H8835" s="9"/>
      <c r="I8835" s="9"/>
      <c r="J8835" s="9"/>
      <c r="K8835" s="9"/>
      <c r="L8835" s="9"/>
      <c r="M8835" s="9"/>
      <c r="N8835" s="9"/>
    </row>
    <row r="8836" spans="1:14" x14ac:dyDescent="0.2">
      <c r="A8836" s="9"/>
      <c r="B8836" s="9"/>
      <c r="C8836" s="9"/>
      <c r="D8836" s="9"/>
      <c r="E8836" s="9"/>
      <c r="F8836" s="9"/>
      <c r="G8836" s="9"/>
      <c r="H8836" s="9"/>
      <c r="I8836" s="9"/>
      <c r="J8836" s="9"/>
      <c r="K8836" s="9"/>
      <c r="L8836" s="9"/>
      <c r="M8836" s="9"/>
      <c r="N8836" s="9"/>
    </row>
    <row r="8837" spans="1:14" x14ac:dyDescent="0.2">
      <c r="A8837" s="9"/>
      <c r="B8837" s="9"/>
      <c r="C8837" s="9"/>
      <c r="D8837" s="9"/>
      <c r="E8837" s="9"/>
      <c r="F8837" s="9"/>
      <c r="G8837" s="9"/>
      <c r="H8837" s="9"/>
      <c r="I8837" s="9"/>
      <c r="J8837" s="9"/>
      <c r="K8837" s="9"/>
      <c r="L8837" s="9"/>
      <c r="M8837" s="9"/>
      <c r="N8837" s="9"/>
    </row>
    <row r="8838" spans="1:14" x14ac:dyDescent="0.2">
      <c r="A8838" s="9"/>
      <c r="B8838" s="9"/>
      <c r="C8838" s="9"/>
      <c r="D8838" s="9"/>
      <c r="E8838" s="9"/>
      <c r="F8838" s="9"/>
      <c r="G8838" s="9"/>
      <c r="H8838" s="9"/>
      <c r="I8838" s="9"/>
      <c r="J8838" s="9"/>
      <c r="K8838" s="9"/>
      <c r="L8838" s="9"/>
      <c r="M8838" s="9"/>
      <c r="N8838" s="9"/>
    </row>
    <row r="8839" spans="1:14" x14ac:dyDescent="0.2">
      <c r="A8839" s="9"/>
      <c r="B8839" s="9"/>
      <c r="C8839" s="9"/>
      <c r="D8839" s="9"/>
      <c r="E8839" s="9"/>
      <c r="F8839" s="9"/>
      <c r="G8839" s="9"/>
      <c r="H8839" s="9"/>
      <c r="I8839" s="9"/>
      <c r="J8839" s="9"/>
      <c r="K8839" s="9"/>
      <c r="L8839" s="9"/>
      <c r="M8839" s="9"/>
      <c r="N8839" s="9"/>
    </row>
    <row r="8840" spans="1:14" x14ac:dyDescent="0.2">
      <c r="A8840" s="9"/>
      <c r="B8840" s="9"/>
      <c r="C8840" s="9"/>
      <c r="D8840" s="9"/>
      <c r="E8840" s="9"/>
      <c r="F8840" s="9"/>
      <c r="G8840" s="9"/>
      <c r="H8840" s="9"/>
      <c r="I8840" s="9"/>
      <c r="J8840" s="9"/>
      <c r="K8840" s="9"/>
      <c r="L8840" s="9"/>
      <c r="M8840" s="9"/>
      <c r="N8840" s="9"/>
    </row>
    <row r="8841" spans="1:14" x14ac:dyDescent="0.2">
      <c r="A8841" s="9"/>
      <c r="B8841" s="9"/>
      <c r="C8841" s="9"/>
      <c r="D8841" s="9"/>
      <c r="E8841" s="9"/>
      <c r="F8841" s="9"/>
      <c r="G8841" s="9"/>
      <c r="H8841" s="9"/>
      <c r="I8841" s="9"/>
      <c r="J8841" s="9"/>
      <c r="K8841" s="9"/>
      <c r="L8841" s="9"/>
      <c r="M8841" s="9"/>
      <c r="N8841" s="9"/>
    </row>
    <row r="8842" spans="1:14" x14ac:dyDescent="0.2">
      <c r="A8842" s="9"/>
      <c r="B8842" s="9"/>
      <c r="C8842" s="9"/>
      <c r="D8842" s="9"/>
      <c r="E8842" s="9"/>
      <c r="F8842" s="9"/>
      <c r="G8842" s="9"/>
      <c r="H8842" s="9"/>
      <c r="I8842" s="9"/>
      <c r="J8842" s="9"/>
      <c r="K8842" s="9"/>
      <c r="L8842" s="9"/>
      <c r="M8842" s="9"/>
      <c r="N8842" s="9"/>
    </row>
    <row r="8843" spans="1:14" x14ac:dyDescent="0.2">
      <c r="A8843" s="9"/>
      <c r="B8843" s="9"/>
      <c r="C8843" s="9"/>
      <c r="D8843" s="9"/>
      <c r="E8843" s="9"/>
      <c r="F8843" s="9"/>
      <c r="G8843" s="9"/>
      <c r="H8843" s="9"/>
      <c r="I8843" s="9"/>
      <c r="J8843" s="9"/>
      <c r="K8843" s="9"/>
      <c r="L8843" s="9"/>
      <c r="M8843" s="9"/>
      <c r="N8843" s="9"/>
    </row>
    <row r="8844" spans="1:14" x14ac:dyDescent="0.2">
      <c r="A8844" s="9"/>
      <c r="B8844" s="9"/>
      <c r="C8844" s="9"/>
      <c r="D8844" s="9"/>
      <c r="E8844" s="9"/>
      <c r="F8844" s="9"/>
      <c r="G8844" s="9"/>
      <c r="H8844" s="9"/>
      <c r="I8844" s="9"/>
      <c r="J8844" s="9"/>
      <c r="K8844" s="9"/>
      <c r="L8844" s="9"/>
      <c r="M8844" s="9"/>
      <c r="N8844" s="9"/>
    </row>
    <row r="8845" spans="1:14" x14ac:dyDescent="0.2">
      <c r="A8845" s="9"/>
      <c r="B8845" s="9"/>
      <c r="C8845" s="9"/>
      <c r="D8845" s="9"/>
      <c r="E8845" s="9"/>
      <c r="F8845" s="9"/>
      <c r="G8845" s="9"/>
      <c r="H8845" s="9"/>
      <c r="I8845" s="9"/>
      <c r="J8845" s="9"/>
      <c r="K8845" s="9"/>
      <c r="L8845" s="9"/>
      <c r="M8845" s="9"/>
      <c r="N8845" s="9"/>
    </row>
    <row r="8846" spans="1:14" x14ac:dyDescent="0.2">
      <c r="A8846" s="9"/>
      <c r="B8846" s="9"/>
      <c r="C8846" s="9"/>
      <c r="D8846" s="9"/>
      <c r="E8846" s="9"/>
      <c r="F8846" s="9"/>
      <c r="G8846" s="9"/>
      <c r="H8846" s="9"/>
      <c r="I8846" s="9"/>
      <c r="J8846" s="9"/>
      <c r="K8846" s="9"/>
      <c r="L8846" s="9"/>
      <c r="M8846" s="9"/>
      <c r="N8846" s="9"/>
    </row>
    <row r="8847" spans="1:14" x14ac:dyDescent="0.2">
      <c r="A8847" s="9"/>
      <c r="B8847" s="9"/>
      <c r="C8847" s="9"/>
      <c r="D8847" s="9"/>
      <c r="E8847" s="9"/>
      <c r="F8847" s="9"/>
      <c r="G8847" s="9"/>
      <c r="H8847" s="9"/>
      <c r="I8847" s="9"/>
      <c r="J8847" s="9"/>
      <c r="K8847" s="9"/>
      <c r="L8847" s="9"/>
      <c r="M8847" s="9"/>
      <c r="N8847" s="9"/>
    </row>
    <row r="8848" spans="1:14" x14ac:dyDescent="0.2">
      <c r="A8848" s="9"/>
      <c r="B8848" s="9"/>
      <c r="C8848" s="9"/>
      <c r="D8848" s="9"/>
      <c r="E8848" s="9"/>
      <c r="F8848" s="9"/>
      <c r="G8848" s="9"/>
      <c r="H8848" s="9"/>
      <c r="I8848" s="9"/>
      <c r="J8848" s="9"/>
      <c r="K8848" s="9"/>
      <c r="L8848" s="9"/>
      <c r="M8848" s="9"/>
      <c r="N8848" s="9"/>
    </row>
    <row r="8849" spans="1:14" x14ac:dyDescent="0.2">
      <c r="A8849" s="9"/>
      <c r="B8849" s="9"/>
      <c r="C8849" s="9"/>
      <c r="D8849" s="9"/>
      <c r="E8849" s="9"/>
      <c r="F8849" s="9"/>
      <c r="G8849" s="9"/>
      <c r="H8849" s="9"/>
      <c r="I8849" s="9"/>
      <c r="J8849" s="9"/>
      <c r="K8849" s="9"/>
      <c r="L8849" s="9"/>
      <c r="M8849" s="9"/>
      <c r="N8849" s="9"/>
    </row>
    <row r="8850" spans="1:14" x14ac:dyDescent="0.2">
      <c r="A8850" s="9"/>
      <c r="B8850" s="9"/>
      <c r="C8850" s="9"/>
      <c r="D8850" s="9"/>
      <c r="E8850" s="9"/>
      <c r="F8850" s="9"/>
      <c r="G8850" s="9"/>
      <c r="H8850" s="9"/>
      <c r="I8850" s="9"/>
      <c r="J8850" s="9"/>
      <c r="K8850" s="9"/>
      <c r="L8850" s="9"/>
      <c r="M8850" s="9"/>
      <c r="N8850" s="9"/>
    </row>
    <row r="8851" spans="1:14" x14ac:dyDescent="0.2">
      <c r="A8851" s="9"/>
      <c r="B8851" s="9"/>
      <c r="C8851" s="9"/>
      <c r="D8851" s="9"/>
      <c r="E8851" s="9"/>
      <c r="F8851" s="9"/>
      <c r="G8851" s="9"/>
      <c r="H8851" s="9"/>
      <c r="I8851" s="9"/>
      <c r="J8851" s="9"/>
      <c r="K8851" s="9"/>
      <c r="L8851" s="9"/>
      <c r="M8851" s="9"/>
      <c r="N8851" s="9"/>
    </row>
    <row r="8852" spans="1:14" x14ac:dyDescent="0.2">
      <c r="A8852" s="9"/>
      <c r="B8852" s="9"/>
      <c r="C8852" s="9"/>
      <c r="D8852" s="9"/>
      <c r="E8852" s="9"/>
      <c r="F8852" s="9"/>
      <c r="G8852" s="9"/>
      <c r="H8852" s="9"/>
      <c r="I8852" s="9"/>
      <c r="J8852" s="9"/>
      <c r="K8852" s="9"/>
      <c r="L8852" s="9"/>
      <c r="M8852" s="9"/>
      <c r="N8852" s="9"/>
    </row>
    <row r="8853" spans="1:14" x14ac:dyDescent="0.2">
      <c r="A8853" s="9"/>
      <c r="B8853" s="9"/>
      <c r="C8853" s="9"/>
      <c r="D8853" s="9"/>
      <c r="E8853" s="9"/>
      <c r="F8853" s="9"/>
      <c r="G8853" s="9"/>
      <c r="H8853" s="9"/>
      <c r="I8853" s="9"/>
      <c r="J8853" s="9"/>
      <c r="K8853" s="9"/>
      <c r="L8853" s="9"/>
      <c r="M8853" s="9"/>
      <c r="N8853" s="9"/>
    </row>
    <row r="8854" spans="1:14" x14ac:dyDescent="0.2">
      <c r="A8854" s="9"/>
      <c r="B8854" s="9"/>
      <c r="C8854" s="9"/>
      <c r="D8854" s="9"/>
      <c r="E8854" s="9"/>
      <c r="F8854" s="9"/>
      <c r="G8854" s="9"/>
      <c r="H8854" s="9"/>
      <c r="I8854" s="9"/>
      <c r="J8854" s="9"/>
      <c r="K8854" s="9"/>
      <c r="L8854" s="9"/>
      <c r="M8854" s="9"/>
      <c r="N8854" s="9"/>
    </row>
    <row r="8855" spans="1:14" x14ac:dyDescent="0.2">
      <c r="A8855" s="9"/>
      <c r="B8855" s="9"/>
      <c r="C8855" s="9"/>
      <c r="D8855" s="9"/>
      <c r="E8855" s="9"/>
      <c r="F8855" s="9"/>
      <c r="G8855" s="9"/>
      <c r="H8855" s="9"/>
      <c r="I8855" s="9"/>
      <c r="J8855" s="9"/>
      <c r="K8855" s="9"/>
      <c r="L8855" s="9"/>
      <c r="M8855" s="9"/>
      <c r="N8855" s="9"/>
    </row>
    <row r="8856" spans="1:14" x14ac:dyDescent="0.2">
      <c r="A8856" s="9"/>
      <c r="B8856" s="9"/>
      <c r="C8856" s="9"/>
      <c r="D8856" s="9"/>
      <c r="E8856" s="9"/>
      <c r="F8856" s="9"/>
      <c r="G8856" s="9"/>
      <c r="H8856" s="9"/>
      <c r="I8856" s="9"/>
      <c r="J8856" s="9"/>
      <c r="K8856" s="9"/>
      <c r="L8856" s="9"/>
      <c r="M8856" s="9"/>
      <c r="N8856" s="9"/>
    </row>
    <row r="8857" spans="1:14" x14ac:dyDescent="0.2">
      <c r="A8857" s="9"/>
      <c r="B8857" s="9"/>
      <c r="C8857" s="9"/>
      <c r="D8857" s="9"/>
      <c r="E8857" s="9"/>
      <c r="F8857" s="9"/>
      <c r="G8857" s="9"/>
      <c r="H8857" s="9"/>
      <c r="I8857" s="9"/>
      <c r="J8857" s="9"/>
      <c r="K8857" s="9"/>
      <c r="L8857" s="9"/>
      <c r="M8857" s="9"/>
      <c r="N8857" s="9"/>
    </row>
    <row r="8858" spans="1:14" x14ac:dyDescent="0.2">
      <c r="A8858" s="9"/>
      <c r="B8858" s="9"/>
      <c r="C8858" s="9"/>
      <c r="D8858" s="9"/>
      <c r="E8858" s="9"/>
      <c r="F8858" s="9"/>
      <c r="G8858" s="9"/>
      <c r="H8858" s="9"/>
      <c r="I8858" s="9"/>
      <c r="J8858" s="9"/>
      <c r="K8858" s="9"/>
      <c r="L8858" s="9"/>
      <c r="M8858" s="9"/>
      <c r="N8858" s="9"/>
    </row>
    <row r="8859" spans="1:14" x14ac:dyDescent="0.2">
      <c r="A8859" s="9"/>
      <c r="B8859" s="9"/>
      <c r="C8859" s="9"/>
      <c r="D8859" s="9"/>
      <c r="E8859" s="9"/>
      <c r="F8859" s="9"/>
      <c r="G8859" s="9"/>
      <c r="H8859" s="9"/>
      <c r="I8859" s="9"/>
      <c r="J8859" s="9"/>
      <c r="K8859" s="9"/>
      <c r="L8859" s="9"/>
      <c r="M8859" s="9"/>
      <c r="N8859" s="9"/>
    </row>
    <row r="8860" spans="1:14" x14ac:dyDescent="0.2">
      <c r="A8860" s="9"/>
      <c r="B8860" s="9"/>
      <c r="C8860" s="9"/>
      <c r="D8860" s="9"/>
      <c r="E8860" s="9"/>
      <c r="F8860" s="9"/>
      <c r="G8860" s="9"/>
      <c r="H8860" s="9"/>
      <c r="I8860" s="9"/>
      <c r="J8860" s="9"/>
      <c r="K8860" s="9"/>
      <c r="L8860" s="9"/>
      <c r="M8860" s="9"/>
      <c r="N8860" s="9"/>
    </row>
    <row r="8861" spans="1:14" x14ac:dyDescent="0.2">
      <c r="A8861" s="9"/>
      <c r="B8861" s="9"/>
      <c r="C8861" s="9"/>
      <c r="D8861" s="9"/>
      <c r="E8861" s="9"/>
      <c r="F8861" s="9"/>
      <c r="G8861" s="9"/>
      <c r="H8861" s="9"/>
      <c r="I8861" s="9"/>
      <c r="J8861" s="9"/>
      <c r="K8861" s="9"/>
      <c r="L8861" s="9"/>
      <c r="M8861" s="9"/>
      <c r="N8861" s="9"/>
    </row>
    <row r="8862" spans="1:14" x14ac:dyDescent="0.2">
      <c r="A8862" s="9"/>
      <c r="B8862" s="9"/>
      <c r="C8862" s="9"/>
      <c r="D8862" s="9"/>
      <c r="E8862" s="9"/>
      <c r="F8862" s="9"/>
      <c r="G8862" s="9"/>
      <c r="H8862" s="9"/>
      <c r="I8862" s="9"/>
      <c r="J8862" s="9"/>
      <c r="K8862" s="9"/>
      <c r="L8862" s="9"/>
      <c r="M8862" s="9"/>
      <c r="N8862" s="9"/>
    </row>
    <row r="8863" spans="1:14" x14ac:dyDescent="0.2">
      <c r="A8863" s="9"/>
      <c r="B8863" s="9"/>
      <c r="C8863" s="9"/>
      <c r="D8863" s="9"/>
      <c r="E8863" s="9"/>
      <c r="F8863" s="9"/>
      <c r="G8863" s="9"/>
      <c r="H8863" s="9"/>
      <c r="I8863" s="9"/>
      <c r="J8863" s="9"/>
      <c r="K8863" s="9"/>
      <c r="L8863" s="9"/>
      <c r="M8863" s="9"/>
      <c r="N8863" s="9"/>
    </row>
    <row r="8864" spans="1:14" x14ac:dyDescent="0.2">
      <c r="A8864" s="9"/>
      <c r="B8864" s="9"/>
      <c r="C8864" s="9"/>
      <c r="D8864" s="9"/>
      <c r="E8864" s="9"/>
      <c r="F8864" s="9"/>
      <c r="G8864" s="9"/>
      <c r="H8864" s="9"/>
      <c r="I8864" s="9"/>
      <c r="J8864" s="9"/>
      <c r="K8864" s="9"/>
      <c r="L8864" s="9"/>
      <c r="M8864" s="9"/>
      <c r="N8864" s="9"/>
    </row>
    <row r="8865" spans="1:14" x14ac:dyDescent="0.2">
      <c r="A8865" s="9"/>
      <c r="B8865" s="9"/>
      <c r="C8865" s="9"/>
      <c r="D8865" s="9"/>
      <c r="E8865" s="9"/>
      <c r="F8865" s="9"/>
      <c r="G8865" s="9"/>
      <c r="H8865" s="9"/>
      <c r="I8865" s="9"/>
      <c r="J8865" s="9"/>
      <c r="K8865" s="9"/>
      <c r="L8865" s="9"/>
      <c r="M8865" s="9"/>
      <c r="N8865" s="9"/>
    </row>
    <row r="8866" spans="1:14" x14ac:dyDescent="0.2">
      <c r="A8866" s="9"/>
      <c r="B8866" s="9"/>
      <c r="C8866" s="9"/>
      <c r="D8866" s="9"/>
      <c r="E8866" s="9"/>
      <c r="F8866" s="9"/>
      <c r="G8866" s="9"/>
      <c r="H8866" s="9"/>
      <c r="I8866" s="9"/>
      <c r="J8866" s="9"/>
      <c r="K8866" s="9"/>
      <c r="L8866" s="9"/>
      <c r="M8866" s="9"/>
      <c r="N8866" s="9"/>
    </row>
    <row r="8867" spans="1:14" x14ac:dyDescent="0.2">
      <c r="A8867" s="9"/>
      <c r="B8867" s="9"/>
      <c r="C8867" s="9"/>
      <c r="D8867" s="9"/>
      <c r="E8867" s="9"/>
      <c r="F8867" s="9"/>
      <c r="G8867" s="9"/>
      <c r="H8867" s="9"/>
      <c r="I8867" s="9"/>
      <c r="J8867" s="9"/>
      <c r="K8867" s="9"/>
      <c r="L8867" s="9"/>
      <c r="M8867" s="9"/>
      <c r="N8867" s="9"/>
    </row>
    <row r="8868" spans="1:14" x14ac:dyDescent="0.2">
      <c r="A8868" s="9"/>
      <c r="B8868" s="9"/>
      <c r="C8868" s="9"/>
      <c r="D8868" s="9"/>
      <c r="E8868" s="9"/>
      <c r="F8868" s="9"/>
      <c r="G8868" s="9"/>
      <c r="H8868" s="9"/>
      <c r="I8868" s="9"/>
      <c r="J8868" s="9"/>
      <c r="K8868" s="9"/>
      <c r="L8868" s="9"/>
      <c r="M8868" s="9"/>
      <c r="N8868" s="9"/>
    </row>
    <row r="8869" spans="1:14" x14ac:dyDescent="0.2">
      <c r="A8869" s="9"/>
      <c r="B8869" s="9"/>
      <c r="C8869" s="9"/>
      <c r="D8869" s="9"/>
      <c r="E8869" s="9"/>
      <c r="F8869" s="9"/>
      <c r="G8869" s="9"/>
      <c r="H8869" s="9"/>
      <c r="I8869" s="9"/>
      <c r="J8869" s="9"/>
      <c r="K8869" s="9"/>
      <c r="L8869" s="9"/>
      <c r="M8869" s="9"/>
      <c r="N8869" s="9"/>
    </row>
    <row r="8870" spans="1:14" x14ac:dyDescent="0.2">
      <c r="A8870" s="9"/>
      <c r="B8870" s="9"/>
      <c r="C8870" s="9"/>
      <c r="D8870" s="9"/>
      <c r="E8870" s="9"/>
      <c r="F8870" s="9"/>
      <c r="G8870" s="9"/>
      <c r="H8870" s="9"/>
      <c r="I8870" s="9"/>
      <c r="J8870" s="9"/>
      <c r="K8870" s="9"/>
      <c r="L8870" s="9"/>
      <c r="M8870" s="9"/>
      <c r="N8870" s="9"/>
    </row>
    <row r="8871" spans="1:14" x14ac:dyDescent="0.2">
      <c r="A8871" s="9"/>
      <c r="B8871" s="9"/>
      <c r="C8871" s="9"/>
      <c r="D8871" s="9"/>
      <c r="E8871" s="9"/>
      <c r="F8871" s="9"/>
      <c r="G8871" s="9"/>
      <c r="H8871" s="9"/>
      <c r="I8871" s="9"/>
      <c r="J8871" s="9"/>
      <c r="K8871" s="9"/>
      <c r="L8871" s="9"/>
      <c r="M8871" s="9"/>
      <c r="N8871" s="9"/>
    </row>
    <row r="8872" spans="1:14" x14ac:dyDescent="0.2">
      <c r="A8872" s="9"/>
      <c r="B8872" s="9"/>
      <c r="C8872" s="9"/>
      <c r="D8872" s="9"/>
      <c r="E8872" s="9"/>
      <c r="F8872" s="9"/>
      <c r="G8872" s="9"/>
      <c r="H8872" s="9"/>
      <c r="I8872" s="9"/>
      <c r="J8872" s="9"/>
      <c r="K8872" s="9"/>
      <c r="L8872" s="9"/>
      <c r="M8872" s="9"/>
      <c r="N8872" s="9"/>
    </row>
    <row r="8873" spans="1:14" x14ac:dyDescent="0.2">
      <c r="A8873" s="9"/>
      <c r="B8873" s="9"/>
      <c r="C8873" s="9"/>
      <c r="D8873" s="9"/>
      <c r="E8873" s="9"/>
      <c r="F8873" s="9"/>
      <c r="G8873" s="9"/>
      <c r="H8873" s="9"/>
      <c r="I8873" s="9"/>
      <c r="J8873" s="9"/>
      <c r="K8873" s="9"/>
      <c r="L8873" s="9"/>
      <c r="M8873" s="9"/>
      <c r="N8873" s="9"/>
    </row>
    <row r="8874" spans="1:14" x14ac:dyDescent="0.2">
      <c r="A8874" s="9"/>
      <c r="B8874" s="9"/>
      <c r="C8874" s="9"/>
      <c r="D8874" s="9"/>
      <c r="E8874" s="9"/>
      <c r="F8874" s="9"/>
      <c r="G8874" s="9"/>
      <c r="H8874" s="9"/>
      <c r="I8874" s="9"/>
      <c r="J8874" s="9"/>
      <c r="K8874" s="9"/>
      <c r="L8874" s="9"/>
      <c r="M8874" s="9"/>
      <c r="N8874" s="9"/>
    </row>
    <row r="8875" spans="1:14" x14ac:dyDescent="0.2">
      <c r="A8875" s="9"/>
      <c r="B8875" s="9"/>
      <c r="C8875" s="9"/>
      <c r="D8875" s="9"/>
      <c r="E8875" s="9"/>
      <c r="F8875" s="9"/>
      <c r="G8875" s="9"/>
      <c r="H8875" s="9"/>
      <c r="I8875" s="9"/>
      <c r="J8875" s="9"/>
      <c r="K8875" s="9"/>
      <c r="L8875" s="9"/>
      <c r="M8875" s="9"/>
      <c r="N8875" s="9"/>
    </row>
    <row r="8876" spans="1:14" x14ac:dyDescent="0.2">
      <c r="A8876" s="9"/>
      <c r="B8876" s="9"/>
      <c r="C8876" s="9"/>
      <c r="D8876" s="9"/>
      <c r="E8876" s="9"/>
      <c r="F8876" s="9"/>
      <c r="G8876" s="9"/>
      <c r="H8876" s="9"/>
      <c r="I8876" s="9"/>
      <c r="J8876" s="9"/>
      <c r="K8876" s="9"/>
      <c r="L8876" s="9"/>
      <c r="M8876" s="9"/>
      <c r="N8876" s="9"/>
    </row>
    <row r="8877" spans="1:14" x14ac:dyDescent="0.2">
      <c r="A8877" s="9"/>
      <c r="B8877" s="9"/>
      <c r="C8877" s="9"/>
      <c r="D8877" s="9"/>
      <c r="E8877" s="9"/>
      <c r="F8877" s="9"/>
      <c r="G8877" s="9"/>
      <c r="H8877" s="9"/>
      <c r="I8877" s="9"/>
      <c r="J8877" s="9"/>
      <c r="K8877" s="9"/>
      <c r="L8877" s="9"/>
      <c r="M8877" s="9"/>
      <c r="N8877" s="9"/>
    </row>
    <row r="8878" spans="1:14" x14ac:dyDescent="0.2">
      <c r="A8878" s="9"/>
      <c r="B8878" s="9"/>
      <c r="C8878" s="9"/>
      <c r="D8878" s="9"/>
      <c r="E8878" s="9"/>
      <c r="F8878" s="9"/>
      <c r="G8878" s="9"/>
      <c r="H8878" s="9"/>
      <c r="I8878" s="9"/>
      <c r="J8878" s="9"/>
      <c r="K8878" s="9"/>
      <c r="L8878" s="9"/>
      <c r="M8878" s="9"/>
      <c r="N8878" s="9"/>
    </row>
    <row r="8879" spans="1:14" x14ac:dyDescent="0.2">
      <c r="A8879" s="9"/>
      <c r="B8879" s="9"/>
      <c r="C8879" s="9"/>
      <c r="D8879" s="9"/>
      <c r="E8879" s="9"/>
      <c r="F8879" s="9"/>
      <c r="G8879" s="9"/>
      <c r="H8879" s="9"/>
      <c r="I8879" s="9"/>
      <c r="J8879" s="9"/>
      <c r="K8879" s="9"/>
      <c r="L8879" s="9"/>
      <c r="M8879" s="9"/>
      <c r="N8879" s="9"/>
    </row>
    <row r="8880" spans="1:14" x14ac:dyDescent="0.2">
      <c r="A8880" s="9"/>
      <c r="B8880" s="9"/>
      <c r="C8880" s="9"/>
      <c r="D8880" s="9"/>
      <c r="E8880" s="9"/>
      <c r="F8880" s="9"/>
      <c r="G8880" s="9"/>
      <c r="H8880" s="9"/>
      <c r="I8880" s="9"/>
      <c r="J8880" s="9"/>
      <c r="K8880" s="9"/>
      <c r="L8880" s="9"/>
      <c r="M8880" s="9"/>
      <c r="N8880" s="9"/>
    </row>
    <row r="8881" spans="1:14" x14ac:dyDescent="0.2">
      <c r="A8881" s="9"/>
      <c r="B8881" s="9"/>
      <c r="C8881" s="9"/>
      <c r="D8881" s="9"/>
      <c r="E8881" s="9"/>
      <c r="F8881" s="9"/>
      <c r="G8881" s="9"/>
      <c r="H8881" s="9"/>
      <c r="I8881" s="9"/>
      <c r="J8881" s="9"/>
      <c r="K8881" s="9"/>
      <c r="L8881" s="9"/>
      <c r="M8881" s="9"/>
      <c r="N8881" s="9"/>
    </row>
    <row r="8882" spans="1:14" x14ac:dyDescent="0.2">
      <c r="A8882" s="9"/>
      <c r="B8882" s="9"/>
      <c r="C8882" s="9"/>
      <c r="D8882" s="9"/>
      <c r="E8882" s="9"/>
      <c r="F8882" s="9"/>
      <c r="G8882" s="9"/>
      <c r="H8882" s="9"/>
      <c r="I8882" s="9"/>
      <c r="J8882" s="9"/>
      <c r="K8882" s="9"/>
      <c r="L8882" s="9"/>
      <c r="M8882" s="9"/>
      <c r="N8882" s="9"/>
    </row>
    <row r="8883" spans="1:14" x14ac:dyDescent="0.2">
      <c r="A8883" s="9"/>
      <c r="B8883" s="9"/>
      <c r="C8883" s="9"/>
      <c r="D8883" s="9"/>
      <c r="E8883" s="9"/>
      <c r="F8883" s="9"/>
      <c r="G8883" s="9"/>
      <c r="H8883" s="9"/>
      <c r="I8883" s="9"/>
      <c r="J8883" s="9"/>
      <c r="K8883" s="9"/>
      <c r="L8883" s="9"/>
      <c r="M8883" s="9"/>
      <c r="N8883" s="9"/>
    </row>
    <row r="8884" spans="1:14" x14ac:dyDescent="0.2">
      <c r="A8884" s="9"/>
      <c r="B8884" s="9"/>
      <c r="C8884" s="9"/>
      <c r="D8884" s="9"/>
      <c r="E8884" s="9"/>
      <c r="F8884" s="9"/>
      <c r="G8884" s="9"/>
      <c r="H8884" s="9"/>
      <c r="I8884" s="9"/>
      <c r="J8884" s="9"/>
      <c r="K8884" s="9"/>
      <c r="L8884" s="9"/>
      <c r="M8884" s="9"/>
      <c r="N8884" s="9"/>
    </row>
    <row r="8885" spans="1:14" x14ac:dyDescent="0.2">
      <c r="A8885" s="9"/>
      <c r="B8885" s="9"/>
      <c r="C8885" s="9"/>
      <c r="D8885" s="9"/>
      <c r="E8885" s="9"/>
      <c r="F8885" s="9"/>
      <c r="G8885" s="9"/>
      <c r="H8885" s="9"/>
      <c r="I8885" s="9"/>
      <c r="J8885" s="9"/>
      <c r="K8885" s="9"/>
      <c r="L8885" s="9"/>
      <c r="M8885" s="9"/>
      <c r="N8885" s="9"/>
    </row>
    <row r="8886" spans="1:14" x14ac:dyDescent="0.2">
      <c r="A8886" s="9"/>
      <c r="B8886" s="9"/>
      <c r="C8886" s="9"/>
      <c r="D8886" s="9"/>
      <c r="E8886" s="9"/>
      <c r="F8886" s="9"/>
      <c r="G8886" s="9"/>
      <c r="H8886" s="9"/>
      <c r="I8886" s="9"/>
      <c r="J8886" s="9"/>
      <c r="K8886" s="9"/>
      <c r="L8886" s="9"/>
      <c r="M8886" s="9"/>
      <c r="N8886" s="9"/>
    </row>
    <row r="8887" spans="1:14" x14ac:dyDescent="0.2">
      <c r="A8887" s="9"/>
      <c r="B8887" s="9"/>
      <c r="C8887" s="9"/>
      <c r="D8887" s="9"/>
      <c r="E8887" s="9"/>
      <c r="F8887" s="9"/>
      <c r="G8887" s="9"/>
      <c r="H8887" s="9"/>
      <c r="I8887" s="9"/>
      <c r="J8887" s="9"/>
      <c r="K8887" s="9"/>
      <c r="L8887" s="9"/>
      <c r="M8887" s="9"/>
      <c r="N8887" s="9"/>
    </row>
    <row r="8888" spans="1:14" x14ac:dyDescent="0.2">
      <c r="A8888" s="9"/>
      <c r="B8888" s="9"/>
      <c r="C8888" s="9"/>
      <c r="D8888" s="9"/>
      <c r="E8888" s="9"/>
      <c r="F8888" s="9"/>
      <c r="G8888" s="9"/>
      <c r="H8888" s="9"/>
      <c r="I8888" s="9"/>
      <c r="J8888" s="9"/>
      <c r="K8888" s="9"/>
      <c r="L8888" s="9"/>
      <c r="M8888" s="9"/>
      <c r="N8888" s="9"/>
    </row>
    <row r="8889" spans="1:14" x14ac:dyDescent="0.2">
      <c r="A8889" s="9"/>
      <c r="B8889" s="9"/>
      <c r="C8889" s="9"/>
      <c r="D8889" s="9"/>
      <c r="E8889" s="9"/>
      <c r="F8889" s="9"/>
      <c r="G8889" s="9"/>
      <c r="H8889" s="9"/>
      <c r="I8889" s="9"/>
      <c r="J8889" s="9"/>
      <c r="K8889" s="9"/>
      <c r="L8889" s="9"/>
      <c r="M8889" s="9"/>
      <c r="N8889" s="9"/>
    </row>
    <row r="8890" spans="1:14" x14ac:dyDescent="0.2">
      <c r="A8890" s="9"/>
      <c r="B8890" s="9"/>
      <c r="C8890" s="9"/>
      <c r="D8890" s="9"/>
      <c r="E8890" s="9"/>
      <c r="F8890" s="9"/>
      <c r="G8890" s="9"/>
      <c r="H8890" s="9"/>
      <c r="I8890" s="9"/>
      <c r="J8890" s="9"/>
      <c r="K8890" s="9"/>
      <c r="L8890" s="9"/>
      <c r="M8890" s="9"/>
      <c r="N8890" s="9"/>
    </row>
    <row r="8891" spans="1:14" x14ac:dyDescent="0.2">
      <c r="A8891" s="9"/>
      <c r="B8891" s="9"/>
      <c r="C8891" s="9"/>
      <c r="D8891" s="9"/>
      <c r="E8891" s="9"/>
      <c r="F8891" s="9"/>
      <c r="G8891" s="9"/>
      <c r="H8891" s="9"/>
      <c r="I8891" s="9"/>
      <c r="J8891" s="9"/>
      <c r="K8891" s="9"/>
      <c r="L8891" s="9"/>
      <c r="M8891" s="9"/>
      <c r="N8891" s="9"/>
    </row>
    <row r="8892" spans="1:14" x14ac:dyDescent="0.2">
      <c r="A8892" s="9"/>
      <c r="B8892" s="9"/>
      <c r="C8892" s="9"/>
      <c r="D8892" s="9"/>
      <c r="E8892" s="9"/>
      <c r="F8892" s="9"/>
      <c r="G8892" s="9"/>
      <c r="H8892" s="9"/>
      <c r="I8892" s="9"/>
      <c r="J8892" s="9"/>
      <c r="K8892" s="9"/>
      <c r="L8892" s="9"/>
      <c r="M8892" s="9"/>
      <c r="N8892" s="9"/>
    </row>
    <row r="8893" spans="1:14" x14ac:dyDescent="0.2">
      <c r="A8893" s="9"/>
      <c r="B8893" s="9"/>
      <c r="C8893" s="9"/>
      <c r="D8893" s="9"/>
      <c r="E8893" s="9"/>
      <c r="F8893" s="9"/>
      <c r="G8893" s="9"/>
      <c r="H8893" s="9"/>
      <c r="I8893" s="9"/>
      <c r="J8893" s="9"/>
      <c r="K8893" s="9"/>
      <c r="L8893" s="9"/>
      <c r="M8893" s="9"/>
      <c r="N8893" s="9"/>
    </row>
    <row r="8894" spans="1:14" x14ac:dyDescent="0.2">
      <c r="A8894" s="9"/>
      <c r="B8894" s="9"/>
      <c r="C8894" s="9"/>
      <c r="D8894" s="9"/>
      <c r="E8894" s="9"/>
      <c r="F8894" s="9"/>
      <c r="G8894" s="9"/>
      <c r="H8894" s="9"/>
      <c r="I8894" s="9"/>
      <c r="J8894" s="9"/>
      <c r="K8894" s="9"/>
      <c r="L8894" s="9"/>
      <c r="M8894" s="9"/>
      <c r="N8894" s="9"/>
    </row>
    <row r="8895" spans="1:14" x14ac:dyDescent="0.2">
      <c r="A8895" s="9"/>
      <c r="B8895" s="9"/>
      <c r="C8895" s="9"/>
      <c r="D8895" s="9"/>
      <c r="E8895" s="9"/>
      <c r="F8895" s="9"/>
      <c r="G8895" s="9"/>
      <c r="H8895" s="9"/>
      <c r="I8895" s="9"/>
      <c r="J8895" s="9"/>
      <c r="K8895" s="9"/>
      <c r="L8895" s="9"/>
      <c r="M8895" s="9"/>
      <c r="N8895" s="9"/>
    </row>
    <row r="8896" spans="1:14" x14ac:dyDescent="0.2">
      <c r="A8896" s="9"/>
      <c r="B8896" s="9"/>
      <c r="C8896" s="9"/>
      <c r="D8896" s="9"/>
      <c r="E8896" s="9"/>
      <c r="F8896" s="9"/>
      <c r="G8896" s="9"/>
      <c r="H8896" s="9"/>
      <c r="I8896" s="9"/>
      <c r="J8896" s="9"/>
      <c r="K8896" s="9"/>
      <c r="L8896" s="9"/>
      <c r="M8896" s="9"/>
      <c r="N8896" s="9"/>
    </row>
    <row r="8897" spans="1:14" x14ac:dyDescent="0.2">
      <c r="A8897" s="9"/>
      <c r="B8897" s="9"/>
      <c r="C8897" s="9"/>
      <c r="D8897" s="9"/>
      <c r="E8897" s="9"/>
      <c r="F8897" s="9"/>
      <c r="G8897" s="9"/>
      <c r="H8897" s="9"/>
      <c r="I8897" s="9"/>
      <c r="J8897" s="9"/>
      <c r="K8897" s="9"/>
      <c r="L8897" s="9"/>
      <c r="M8897" s="9"/>
      <c r="N8897" s="9"/>
    </row>
    <row r="8898" spans="1:14" x14ac:dyDescent="0.2">
      <c r="A8898" s="9"/>
      <c r="B8898" s="9"/>
      <c r="C8898" s="9"/>
      <c r="D8898" s="9"/>
      <c r="E8898" s="9"/>
      <c r="F8898" s="9"/>
      <c r="G8898" s="9"/>
      <c r="H8898" s="9"/>
      <c r="I8898" s="9"/>
      <c r="J8898" s="9"/>
      <c r="K8898" s="9"/>
      <c r="L8898" s="9"/>
      <c r="M8898" s="9"/>
      <c r="N8898" s="9"/>
    </row>
    <row r="8899" spans="1:14" x14ac:dyDescent="0.2">
      <c r="A8899" s="9"/>
      <c r="B8899" s="9"/>
      <c r="C8899" s="9"/>
      <c r="D8899" s="9"/>
      <c r="E8899" s="9"/>
      <c r="F8899" s="9"/>
      <c r="G8899" s="9"/>
      <c r="H8899" s="9"/>
      <c r="I8899" s="9"/>
      <c r="J8899" s="9"/>
      <c r="K8899" s="9"/>
      <c r="L8899" s="9"/>
      <c r="M8899" s="9"/>
      <c r="N8899" s="9"/>
    </row>
    <row r="8900" spans="1:14" x14ac:dyDescent="0.2">
      <c r="A8900" s="9"/>
      <c r="B8900" s="9"/>
      <c r="C8900" s="9"/>
      <c r="D8900" s="9"/>
      <c r="E8900" s="9"/>
      <c r="F8900" s="9"/>
      <c r="G8900" s="9"/>
      <c r="H8900" s="9"/>
      <c r="I8900" s="9"/>
      <c r="J8900" s="9"/>
      <c r="K8900" s="9"/>
      <c r="L8900" s="9"/>
      <c r="M8900" s="9"/>
      <c r="N8900" s="9"/>
    </row>
    <row r="8901" spans="1:14" x14ac:dyDescent="0.2">
      <c r="A8901" s="9"/>
      <c r="B8901" s="9"/>
      <c r="C8901" s="9"/>
      <c r="D8901" s="9"/>
      <c r="E8901" s="9"/>
      <c r="F8901" s="9"/>
      <c r="G8901" s="9"/>
      <c r="H8901" s="9"/>
      <c r="I8901" s="9"/>
      <c r="J8901" s="9"/>
      <c r="K8901" s="9"/>
      <c r="L8901" s="9"/>
      <c r="M8901" s="9"/>
      <c r="N8901" s="9"/>
    </row>
    <row r="8902" spans="1:14" x14ac:dyDescent="0.2">
      <c r="A8902" s="9"/>
      <c r="B8902" s="9"/>
      <c r="C8902" s="9"/>
      <c r="D8902" s="9"/>
      <c r="E8902" s="9"/>
      <c r="F8902" s="9"/>
      <c r="G8902" s="9"/>
      <c r="H8902" s="9"/>
      <c r="I8902" s="9"/>
      <c r="J8902" s="9"/>
      <c r="K8902" s="9"/>
      <c r="L8902" s="9"/>
      <c r="M8902" s="9"/>
      <c r="N8902" s="9"/>
    </row>
    <row r="8903" spans="1:14" x14ac:dyDescent="0.2">
      <c r="A8903" s="9"/>
      <c r="B8903" s="9"/>
      <c r="C8903" s="9"/>
      <c r="D8903" s="9"/>
      <c r="E8903" s="9"/>
      <c r="F8903" s="9"/>
      <c r="G8903" s="9"/>
      <c r="H8903" s="9"/>
      <c r="I8903" s="9"/>
      <c r="J8903" s="9"/>
      <c r="K8903" s="9"/>
      <c r="L8903" s="9"/>
      <c r="M8903" s="9"/>
      <c r="N8903" s="9"/>
    </row>
    <row r="8904" spans="1:14" x14ac:dyDescent="0.2">
      <c r="A8904" s="9"/>
      <c r="B8904" s="9"/>
      <c r="C8904" s="9"/>
      <c r="D8904" s="9"/>
      <c r="E8904" s="9"/>
      <c r="F8904" s="9"/>
      <c r="G8904" s="9"/>
      <c r="H8904" s="9"/>
      <c r="I8904" s="9"/>
      <c r="J8904" s="9"/>
      <c r="K8904" s="9"/>
      <c r="L8904" s="9"/>
      <c r="M8904" s="9"/>
      <c r="N8904" s="9"/>
    </row>
    <row r="8905" spans="1:14" x14ac:dyDescent="0.2">
      <c r="A8905" s="9"/>
      <c r="B8905" s="9"/>
      <c r="C8905" s="9"/>
      <c r="D8905" s="9"/>
      <c r="E8905" s="9"/>
      <c r="F8905" s="9"/>
      <c r="G8905" s="9"/>
      <c r="H8905" s="9"/>
      <c r="I8905" s="9"/>
      <c r="J8905" s="9"/>
      <c r="K8905" s="9"/>
      <c r="L8905" s="9"/>
      <c r="M8905" s="9"/>
      <c r="N8905" s="9"/>
    </row>
    <row r="8906" spans="1:14" x14ac:dyDescent="0.2">
      <c r="A8906" s="9"/>
      <c r="B8906" s="9"/>
      <c r="C8906" s="9"/>
      <c r="D8906" s="9"/>
      <c r="E8906" s="9"/>
      <c r="F8906" s="9"/>
      <c r="G8906" s="9"/>
      <c r="H8906" s="9"/>
      <c r="I8906" s="9"/>
      <c r="J8906" s="9"/>
      <c r="K8906" s="9"/>
      <c r="L8906" s="9"/>
      <c r="M8906" s="9"/>
      <c r="N8906" s="9"/>
    </row>
    <row r="8907" spans="1:14" x14ac:dyDescent="0.2">
      <c r="A8907" s="9"/>
      <c r="B8907" s="9"/>
      <c r="C8907" s="9"/>
      <c r="D8907" s="9"/>
      <c r="E8907" s="9"/>
      <c r="F8907" s="9"/>
      <c r="G8907" s="9"/>
      <c r="H8907" s="9"/>
      <c r="I8907" s="9"/>
      <c r="J8907" s="9"/>
      <c r="K8907" s="9"/>
      <c r="L8907" s="9"/>
      <c r="M8907" s="9"/>
      <c r="N8907" s="9"/>
    </row>
    <row r="8908" spans="1:14" x14ac:dyDescent="0.2">
      <c r="A8908" s="9"/>
      <c r="B8908" s="9"/>
      <c r="C8908" s="9"/>
      <c r="D8908" s="9"/>
      <c r="E8908" s="9"/>
      <c r="F8908" s="9"/>
      <c r="G8908" s="9"/>
      <c r="H8908" s="9"/>
      <c r="I8908" s="9"/>
      <c r="J8908" s="9"/>
      <c r="K8908" s="9"/>
      <c r="L8908" s="9"/>
      <c r="M8908" s="9"/>
      <c r="N8908" s="9"/>
    </row>
    <row r="8909" spans="1:14" x14ac:dyDescent="0.2">
      <c r="A8909" s="9"/>
      <c r="B8909" s="9"/>
      <c r="C8909" s="9"/>
      <c r="D8909" s="9"/>
      <c r="E8909" s="9"/>
      <c r="F8909" s="9"/>
      <c r="G8909" s="9"/>
      <c r="H8909" s="9"/>
      <c r="I8909" s="9"/>
      <c r="J8909" s="9"/>
      <c r="K8909" s="9"/>
      <c r="L8909" s="9"/>
      <c r="M8909" s="9"/>
      <c r="N8909" s="9"/>
    </row>
    <row r="8910" spans="1:14" x14ac:dyDescent="0.2">
      <c r="A8910" s="9"/>
      <c r="B8910" s="9"/>
      <c r="C8910" s="9"/>
      <c r="D8910" s="9"/>
      <c r="E8910" s="9"/>
      <c r="F8910" s="9"/>
      <c r="G8910" s="9"/>
      <c r="H8910" s="9"/>
      <c r="I8910" s="9"/>
      <c r="J8910" s="9"/>
      <c r="K8910" s="9"/>
      <c r="L8910" s="9"/>
      <c r="M8910" s="9"/>
      <c r="N8910" s="9"/>
    </row>
    <row r="8911" spans="1:14" x14ac:dyDescent="0.2">
      <c r="A8911" s="9"/>
      <c r="B8911" s="9"/>
      <c r="C8911" s="9"/>
      <c r="D8911" s="9"/>
      <c r="E8911" s="9"/>
      <c r="F8911" s="9"/>
      <c r="G8911" s="9"/>
      <c r="H8911" s="9"/>
      <c r="I8911" s="9"/>
      <c r="J8911" s="9"/>
      <c r="K8911" s="9"/>
      <c r="L8911" s="9"/>
      <c r="M8911" s="9"/>
      <c r="N8911" s="9"/>
    </row>
    <row r="8912" spans="1:14" x14ac:dyDescent="0.2">
      <c r="A8912" s="9"/>
      <c r="B8912" s="9"/>
      <c r="C8912" s="9"/>
      <c r="D8912" s="9"/>
      <c r="E8912" s="9"/>
      <c r="F8912" s="9"/>
      <c r="G8912" s="9"/>
      <c r="H8912" s="9"/>
      <c r="I8912" s="9"/>
      <c r="J8912" s="9"/>
      <c r="K8912" s="9"/>
      <c r="L8912" s="9"/>
      <c r="M8912" s="9"/>
      <c r="N8912" s="9"/>
    </row>
    <row r="8913" spans="1:14" x14ac:dyDescent="0.2">
      <c r="A8913" s="9"/>
      <c r="B8913" s="9"/>
      <c r="C8913" s="9"/>
      <c r="D8913" s="9"/>
      <c r="E8913" s="9"/>
      <c r="F8913" s="9"/>
      <c r="G8913" s="9"/>
      <c r="H8913" s="9"/>
      <c r="I8913" s="9"/>
      <c r="J8913" s="9"/>
      <c r="K8913" s="9"/>
      <c r="L8913" s="9"/>
      <c r="M8913" s="9"/>
      <c r="N8913" s="9"/>
    </row>
    <row r="8914" spans="1:14" x14ac:dyDescent="0.2">
      <c r="A8914" s="9"/>
      <c r="B8914" s="9"/>
      <c r="C8914" s="9"/>
      <c r="D8914" s="9"/>
      <c r="E8914" s="9"/>
      <c r="F8914" s="9"/>
      <c r="G8914" s="9"/>
      <c r="H8914" s="9"/>
      <c r="I8914" s="9"/>
      <c r="J8914" s="9"/>
      <c r="K8914" s="9"/>
      <c r="L8914" s="9"/>
      <c r="M8914" s="9"/>
      <c r="N8914" s="9"/>
    </row>
    <row r="8915" spans="1:14" x14ac:dyDescent="0.2">
      <c r="A8915" s="9"/>
      <c r="B8915" s="9"/>
      <c r="C8915" s="9"/>
      <c r="D8915" s="9"/>
      <c r="E8915" s="9"/>
      <c r="F8915" s="9"/>
      <c r="G8915" s="9"/>
      <c r="H8915" s="9"/>
      <c r="I8915" s="9"/>
      <c r="J8915" s="9"/>
      <c r="K8915" s="9"/>
      <c r="L8915" s="9"/>
      <c r="M8915" s="9"/>
      <c r="N8915" s="9"/>
    </row>
    <row r="8916" spans="1:14" x14ac:dyDescent="0.2">
      <c r="A8916" s="9"/>
      <c r="B8916" s="9"/>
      <c r="C8916" s="9"/>
      <c r="D8916" s="9"/>
      <c r="E8916" s="9"/>
      <c r="F8916" s="9"/>
      <c r="G8916" s="9"/>
      <c r="H8916" s="9"/>
      <c r="I8916" s="9"/>
      <c r="J8916" s="9"/>
      <c r="K8916" s="9"/>
      <c r="L8916" s="9"/>
      <c r="M8916" s="9"/>
      <c r="N8916" s="9"/>
    </row>
    <row r="8917" spans="1:14" x14ac:dyDescent="0.2">
      <c r="A8917" s="9"/>
      <c r="B8917" s="9"/>
      <c r="C8917" s="9"/>
      <c r="D8917" s="9"/>
      <c r="E8917" s="9"/>
      <c r="F8917" s="9"/>
      <c r="G8917" s="9"/>
      <c r="H8917" s="9"/>
      <c r="I8917" s="9"/>
      <c r="J8917" s="9"/>
      <c r="K8917" s="9"/>
      <c r="L8917" s="9"/>
      <c r="M8917" s="9"/>
      <c r="N8917" s="9"/>
    </row>
    <row r="8918" spans="1:14" x14ac:dyDescent="0.2">
      <c r="A8918" s="9"/>
      <c r="B8918" s="9"/>
      <c r="C8918" s="9"/>
      <c r="D8918" s="9"/>
      <c r="E8918" s="9"/>
      <c r="F8918" s="9"/>
      <c r="G8918" s="9"/>
      <c r="H8918" s="9"/>
      <c r="I8918" s="9"/>
      <c r="J8918" s="9"/>
      <c r="K8918" s="9"/>
      <c r="L8918" s="9"/>
      <c r="M8918" s="9"/>
      <c r="N8918" s="9"/>
    </row>
    <row r="8919" spans="1:14" x14ac:dyDescent="0.2">
      <c r="A8919" s="9"/>
      <c r="B8919" s="9"/>
      <c r="C8919" s="9"/>
      <c r="D8919" s="9"/>
      <c r="E8919" s="9"/>
      <c r="F8919" s="9"/>
      <c r="G8919" s="9"/>
      <c r="H8919" s="9"/>
      <c r="I8919" s="9"/>
      <c r="J8919" s="9"/>
      <c r="K8919" s="9"/>
      <c r="L8919" s="9"/>
      <c r="M8919" s="9"/>
      <c r="N8919" s="9"/>
    </row>
    <row r="8920" spans="1:14" x14ac:dyDescent="0.2">
      <c r="A8920" s="9"/>
      <c r="B8920" s="9"/>
      <c r="C8920" s="9"/>
      <c r="D8920" s="9"/>
      <c r="E8920" s="9"/>
      <c r="F8920" s="9"/>
      <c r="G8920" s="9"/>
      <c r="H8920" s="9"/>
      <c r="I8920" s="9"/>
      <c r="J8920" s="9"/>
      <c r="K8920" s="9"/>
      <c r="L8920" s="9"/>
      <c r="M8920" s="9"/>
      <c r="N8920" s="9"/>
    </row>
    <row r="8921" spans="1:14" x14ac:dyDescent="0.2">
      <c r="A8921" s="9"/>
      <c r="B8921" s="9"/>
      <c r="C8921" s="9"/>
      <c r="D8921" s="9"/>
      <c r="E8921" s="9"/>
      <c r="F8921" s="9"/>
      <c r="G8921" s="9"/>
      <c r="H8921" s="9"/>
      <c r="I8921" s="9"/>
      <c r="J8921" s="9"/>
      <c r="K8921" s="9"/>
      <c r="L8921" s="9"/>
      <c r="M8921" s="9"/>
      <c r="N8921" s="9"/>
    </row>
    <row r="8922" spans="1:14" x14ac:dyDescent="0.2">
      <c r="A8922" s="9"/>
      <c r="B8922" s="9"/>
      <c r="C8922" s="9"/>
      <c r="D8922" s="9"/>
      <c r="E8922" s="9"/>
      <c r="F8922" s="9"/>
      <c r="G8922" s="9"/>
      <c r="H8922" s="9"/>
      <c r="I8922" s="9"/>
      <c r="J8922" s="9"/>
      <c r="K8922" s="9"/>
      <c r="L8922" s="9"/>
      <c r="M8922" s="9"/>
      <c r="N8922" s="9"/>
    </row>
    <row r="8923" spans="1:14" x14ac:dyDescent="0.2">
      <c r="A8923" s="9"/>
      <c r="B8923" s="9"/>
      <c r="C8923" s="9"/>
      <c r="D8923" s="9"/>
      <c r="E8923" s="9"/>
      <c r="F8923" s="9"/>
      <c r="G8923" s="9"/>
      <c r="H8923" s="9"/>
      <c r="I8923" s="9"/>
      <c r="J8923" s="9"/>
      <c r="K8923" s="9"/>
      <c r="L8923" s="9"/>
      <c r="M8923" s="9"/>
      <c r="N8923" s="9"/>
    </row>
    <row r="8924" spans="1:14" x14ac:dyDescent="0.2">
      <c r="A8924" s="9"/>
      <c r="B8924" s="9"/>
      <c r="C8924" s="9"/>
      <c r="D8924" s="9"/>
      <c r="E8924" s="9"/>
      <c r="F8924" s="9"/>
      <c r="G8924" s="9"/>
      <c r="H8924" s="9"/>
      <c r="I8924" s="9"/>
      <c r="J8924" s="9"/>
      <c r="K8924" s="9"/>
      <c r="L8924" s="9"/>
      <c r="M8924" s="9"/>
      <c r="N8924" s="9"/>
    </row>
    <row r="8925" spans="1:14" x14ac:dyDescent="0.2">
      <c r="A8925" s="9"/>
      <c r="B8925" s="9"/>
      <c r="C8925" s="9"/>
      <c r="D8925" s="9"/>
      <c r="E8925" s="9"/>
      <c r="F8925" s="9"/>
      <c r="G8925" s="9"/>
      <c r="H8925" s="9"/>
      <c r="I8925" s="9"/>
      <c r="J8925" s="9"/>
      <c r="K8925" s="9"/>
      <c r="L8925" s="9"/>
      <c r="M8925" s="9"/>
      <c r="N8925" s="9"/>
    </row>
    <row r="8926" spans="1:14" x14ac:dyDescent="0.2">
      <c r="A8926" s="9"/>
      <c r="B8926" s="9"/>
      <c r="C8926" s="9"/>
      <c r="D8926" s="9"/>
      <c r="E8926" s="9"/>
      <c r="F8926" s="9"/>
      <c r="G8926" s="9"/>
      <c r="H8926" s="9"/>
      <c r="I8926" s="9"/>
      <c r="J8926" s="9"/>
      <c r="K8926" s="9"/>
      <c r="L8926" s="9"/>
      <c r="M8926" s="9"/>
      <c r="N8926" s="9"/>
    </row>
    <row r="8927" spans="1:14" x14ac:dyDescent="0.2">
      <c r="A8927" s="9"/>
      <c r="B8927" s="9"/>
      <c r="C8927" s="9"/>
      <c r="D8927" s="9"/>
      <c r="E8927" s="9"/>
      <c r="F8927" s="9"/>
      <c r="G8927" s="9"/>
      <c r="H8927" s="9"/>
      <c r="I8927" s="9"/>
      <c r="J8927" s="9"/>
      <c r="K8927" s="9"/>
      <c r="L8927" s="9"/>
      <c r="M8927" s="9"/>
      <c r="N8927" s="9"/>
    </row>
    <row r="8928" spans="1:14" x14ac:dyDescent="0.2">
      <c r="A8928" s="9"/>
      <c r="B8928" s="9"/>
      <c r="C8928" s="9"/>
      <c r="D8928" s="9"/>
      <c r="E8928" s="9"/>
      <c r="F8928" s="9"/>
      <c r="G8928" s="9"/>
      <c r="H8928" s="9"/>
      <c r="I8928" s="9"/>
      <c r="J8928" s="9"/>
      <c r="K8928" s="9"/>
      <c r="L8928" s="9"/>
      <c r="M8928" s="9"/>
      <c r="N8928" s="9"/>
    </row>
    <row r="8929" spans="1:14" x14ac:dyDescent="0.2">
      <c r="A8929" s="9"/>
      <c r="B8929" s="9"/>
      <c r="C8929" s="9"/>
      <c r="D8929" s="9"/>
      <c r="E8929" s="9"/>
      <c r="F8929" s="9"/>
      <c r="G8929" s="9"/>
      <c r="H8929" s="9"/>
      <c r="I8929" s="9"/>
      <c r="J8929" s="9"/>
      <c r="K8929" s="9"/>
      <c r="L8929" s="9"/>
      <c r="M8929" s="9"/>
      <c r="N8929" s="9"/>
    </row>
    <row r="8930" spans="1:14" x14ac:dyDescent="0.2">
      <c r="A8930" s="9"/>
      <c r="B8930" s="9"/>
      <c r="C8930" s="9"/>
      <c r="D8930" s="9"/>
      <c r="E8930" s="9"/>
      <c r="F8930" s="9"/>
      <c r="G8930" s="9"/>
      <c r="H8930" s="9"/>
      <c r="I8930" s="9"/>
      <c r="J8930" s="9"/>
      <c r="K8930" s="9"/>
      <c r="L8930" s="9"/>
      <c r="M8930" s="9"/>
      <c r="N8930" s="9"/>
    </row>
    <row r="8931" spans="1:14" x14ac:dyDescent="0.2">
      <c r="A8931" s="9"/>
      <c r="B8931" s="9"/>
      <c r="C8931" s="9"/>
      <c r="D8931" s="9"/>
      <c r="E8931" s="9"/>
      <c r="F8931" s="9"/>
      <c r="G8931" s="9"/>
      <c r="H8931" s="9"/>
      <c r="I8931" s="9"/>
      <c r="J8931" s="9"/>
      <c r="K8931" s="9"/>
      <c r="L8931" s="9"/>
      <c r="M8931" s="9"/>
      <c r="N8931" s="9"/>
    </row>
    <row r="8932" spans="1:14" x14ac:dyDescent="0.2">
      <c r="A8932" s="9"/>
      <c r="B8932" s="9"/>
      <c r="C8932" s="9"/>
      <c r="D8932" s="9"/>
      <c r="E8932" s="9"/>
      <c r="F8932" s="9"/>
      <c r="G8932" s="9"/>
      <c r="H8932" s="9"/>
      <c r="I8932" s="9"/>
      <c r="J8932" s="9"/>
      <c r="K8932" s="9"/>
      <c r="L8932" s="9"/>
      <c r="M8932" s="9"/>
      <c r="N8932" s="9"/>
    </row>
    <row r="8933" spans="1:14" x14ac:dyDescent="0.2">
      <c r="A8933" s="9"/>
      <c r="B8933" s="9"/>
      <c r="C8933" s="9"/>
      <c r="D8933" s="9"/>
      <c r="E8933" s="9"/>
      <c r="F8933" s="9"/>
      <c r="G8933" s="9"/>
      <c r="H8933" s="9"/>
      <c r="I8933" s="9"/>
      <c r="J8933" s="9"/>
      <c r="K8933" s="9"/>
      <c r="L8933" s="9"/>
      <c r="M8933" s="9"/>
      <c r="N8933" s="9"/>
    </row>
    <row r="8934" spans="1:14" x14ac:dyDescent="0.2">
      <c r="A8934" s="9"/>
      <c r="B8934" s="9"/>
      <c r="C8934" s="9"/>
      <c r="D8934" s="9"/>
      <c r="E8934" s="9"/>
      <c r="F8934" s="9"/>
      <c r="G8934" s="9"/>
      <c r="H8934" s="9"/>
      <c r="I8934" s="9"/>
      <c r="J8934" s="9"/>
      <c r="K8934" s="9"/>
      <c r="L8934" s="9"/>
      <c r="M8934" s="9"/>
      <c r="N8934" s="9"/>
    </row>
    <row r="8935" spans="1:14" x14ac:dyDescent="0.2">
      <c r="A8935" s="9"/>
      <c r="B8935" s="9"/>
      <c r="C8935" s="9"/>
      <c r="D8935" s="9"/>
      <c r="E8935" s="9"/>
      <c r="F8935" s="9"/>
      <c r="G8935" s="9"/>
      <c r="H8935" s="9"/>
      <c r="I8935" s="9"/>
      <c r="J8935" s="9"/>
      <c r="K8935" s="9"/>
      <c r="L8935" s="9"/>
      <c r="M8935" s="9"/>
      <c r="N8935" s="9"/>
    </row>
    <row r="8936" spans="1:14" x14ac:dyDescent="0.2">
      <c r="A8936" s="9"/>
      <c r="B8936" s="9"/>
      <c r="C8936" s="9"/>
      <c r="D8936" s="9"/>
      <c r="E8936" s="9"/>
      <c r="F8936" s="9"/>
      <c r="G8936" s="9"/>
      <c r="H8936" s="9"/>
      <c r="I8936" s="9"/>
      <c r="J8936" s="9"/>
      <c r="K8936" s="9"/>
      <c r="L8936" s="9"/>
      <c r="M8936" s="9"/>
      <c r="N8936" s="9"/>
    </row>
    <row r="8937" spans="1:14" x14ac:dyDescent="0.2">
      <c r="A8937" s="9"/>
      <c r="B8937" s="9"/>
      <c r="C8937" s="9"/>
      <c r="D8937" s="9"/>
      <c r="E8937" s="9"/>
      <c r="F8937" s="9"/>
      <c r="G8937" s="9"/>
      <c r="H8937" s="9"/>
      <c r="I8937" s="9"/>
      <c r="J8937" s="9"/>
      <c r="K8937" s="9"/>
      <c r="L8937" s="9"/>
      <c r="M8937" s="9"/>
      <c r="N8937" s="9"/>
    </row>
    <row r="8938" spans="1:14" x14ac:dyDescent="0.2">
      <c r="A8938" s="9"/>
      <c r="B8938" s="9"/>
      <c r="C8938" s="9"/>
      <c r="D8938" s="9"/>
      <c r="E8938" s="9"/>
      <c r="F8938" s="9"/>
      <c r="G8938" s="9"/>
      <c r="H8938" s="9"/>
      <c r="I8938" s="9"/>
      <c r="J8938" s="9"/>
      <c r="K8938" s="9"/>
      <c r="L8938" s="9"/>
      <c r="M8938" s="9"/>
      <c r="N8938" s="9"/>
    </row>
    <row r="8939" spans="1:14" x14ac:dyDescent="0.2">
      <c r="A8939" s="9"/>
      <c r="B8939" s="9"/>
      <c r="C8939" s="9"/>
      <c r="D8939" s="9"/>
      <c r="E8939" s="9"/>
      <c r="F8939" s="9"/>
      <c r="G8939" s="9"/>
      <c r="H8939" s="9"/>
      <c r="I8939" s="9"/>
      <c r="J8939" s="9"/>
      <c r="K8939" s="9"/>
      <c r="L8939" s="9"/>
      <c r="M8939" s="9"/>
      <c r="N8939" s="9"/>
    </row>
    <row r="8940" spans="1:14" x14ac:dyDescent="0.2">
      <c r="A8940" s="9"/>
      <c r="B8940" s="9"/>
      <c r="C8940" s="9"/>
      <c r="D8940" s="9"/>
      <c r="E8940" s="9"/>
      <c r="F8940" s="9"/>
      <c r="G8940" s="9"/>
      <c r="H8940" s="9"/>
      <c r="I8940" s="9"/>
      <c r="J8940" s="9"/>
      <c r="K8940" s="9"/>
      <c r="L8940" s="9"/>
      <c r="M8940" s="9"/>
      <c r="N8940" s="9"/>
    </row>
    <row r="8941" spans="1:14" x14ac:dyDescent="0.2">
      <c r="A8941" s="9"/>
      <c r="B8941" s="9"/>
      <c r="C8941" s="9"/>
      <c r="D8941" s="9"/>
      <c r="E8941" s="9"/>
      <c r="F8941" s="9"/>
      <c r="G8941" s="9"/>
      <c r="H8941" s="9"/>
      <c r="I8941" s="9"/>
      <c r="J8941" s="9"/>
      <c r="K8941" s="9"/>
      <c r="L8941" s="9"/>
      <c r="M8941" s="9"/>
      <c r="N8941" s="9"/>
    </row>
    <row r="8942" spans="1:14" x14ac:dyDescent="0.2">
      <c r="A8942" s="9"/>
      <c r="B8942" s="9"/>
      <c r="C8942" s="9"/>
      <c r="D8942" s="9"/>
      <c r="E8942" s="9"/>
      <c r="F8942" s="9"/>
      <c r="G8942" s="9"/>
      <c r="H8942" s="9"/>
      <c r="I8942" s="9"/>
      <c r="J8942" s="9"/>
      <c r="K8942" s="9"/>
      <c r="L8942" s="9"/>
      <c r="M8942" s="9"/>
      <c r="N8942" s="9"/>
    </row>
    <row r="8943" spans="1:14" x14ac:dyDescent="0.2">
      <c r="A8943" s="9"/>
      <c r="B8943" s="9"/>
      <c r="C8943" s="9"/>
      <c r="D8943" s="9"/>
      <c r="E8943" s="9"/>
      <c r="F8943" s="9"/>
      <c r="G8943" s="9"/>
      <c r="H8943" s="9"/>
      <c r="I8943" s="9"/>
      <c r="J8943" s="9"/>
      <c r="K8943" s="9"/>
      <c r="L8943" s="9"/>
      <c r="M8943" s="9"/>
      <c r="N8943" s="9"/>
    </row>
    <row r="8944" spans="1:14" x14ac:dyDescent="0.2">
      <c r="A8944" s="9"/>
      <c r="B8944" s="9"/>
      <c r="C8944" s="9"/>
      <c r="D8944" s="9"/>
      <c r="E8944" s="9"/>
      <c r="F8944" s="9"/>
      <c r="G8944" s="9"/>
      <c r="H8944" s="9"/>
      <c r="I8944" s="9"/>
      <c r="J8944" s="9"/>
      <c r="K8944" s="9"/>
      <c r="L8944" s="9"/>
      <c r="M8944" s="9"/>
      <c r="N8944" s="9"/>
    </row>
    <row r="8945" spans="1:14" x14ac:dyDescent="0.2">
      <c r="A8945" s="9"/>
      <c r="B8945" s="9"/>
      <c r="C8945" s="9"/>
      <c r="D8945" s="9"/>
      <c r="E8945" s="9"/>
      <c r="F8945" s="9"/>
      <c r="G8945" s="9"/>
      <c r="H8945" s="9"/>
      <c r="I8945" s="9"/>
      <c r="J8945" s="9"/>
      <c r="K8945" s="9"/>
      <c r="L8945" s="9"/>
      <c r="M8945" s="9"/>
      <c r="N8945" s="9"/>
    </row>
    <row r="8946" spans="1:14" x14ac:dyDescent="0.2">
      <c r="A8946" s="9"/>
      <c r="B8946" s="9"/>
      <c r="C8946" s="9"/>
      <c r="D8946" s="9"/>
      <c r="E8946" s="9"/>
      <c r="F8946" s="9"/>
      <c r="G8946" s="9"/>
      <c r="H8946" s="9"/>
      <c r="I8946" s="9"/>
      <c r="J8946" s="9"/>
      <c r="K8946" s="9"/>
      <c r="L8946" s="9"/>
      <c r="M8946" s="9"/>
      <c r="N8946" s="9"/>
    </row>
    <row r="8947" spans="1:14" x14ac:dyDescent="0.2">
      <c r="A8947" s="9"/>
      <c r="B8947" s="9"/>
      <c r="C8947" s="9"/>
      <c r="D8947" s="9"/>
      <c r="E8947" s="9"/>
      <c r="F8947" s="9"/>
      <c r="G8947" s="9"/>
      <c r="H8947" s="9"/>
      <c r="I8947" s="9"/>
      <c r="J8947" s="9"/>
      <c r="K8947" s="9"/>
      <c r="L8947" s="9"/>
      <c r="M8947" s="9"/>
      <c r="N8947" s="9"/>
    </row>
    <row r="8948" spans="1:14" x14ac:dyDescent="0.2">
      <c r="A8948" s="9"/>
      <c r="B8948" s="9"/>
      <c r="C8948" s="9"/>
      <c r="D8948" s="9"/>
      <c r="E8948" s="9"/>
      <c r="F8948" s="9"/>
      <c r="G8948" s="9"/>
      <c r="H8948" s="9"/>
      <c r="I8948" s="9"/>
      <c r="J8948" s="9"/>
      <c r="K8948" s="9"/>
      <c r="L8948" s="9"/>
      <c r="M8948" s="9"/>
      <c r="N8948" s="9"/>
    </row>
    <row r="8949" spans="1:14" x14ac:dyDescent="0.2">
      <c r="A8949" s="9"/>
      <c r="B8949" s="9"/>
      <c r="C8949" s="9"/>
      <c r="D8949" s="9"/>
      <c r="E8949" s="9"/>
      <c r="F8949" s="9"/>
      <c r="G8949" s="9"/>
      <c r="H8949" s="9"/>
      <c r="I8949" s="9"/>
      <c r="J8949" s="9"/>
      <c r="K8949" s="9"/>
      <c r="L8949" s="9"/>
      <c r="M8949" s="9"/>
      <c r="N8949" s="9"/>
    </row>
    <row r="8950" spans="1:14" x14ac:dyDescent="0.2">
      <c r="A8950" s="9"/>
      <c r="B8950" s="9"/>
      <c r="C8950" s="9"/>
      <c r="D8950" s="9"/>
      <c r="E8950" s="9"/>
      <c r="F8950" s="9"/>
      <c r="G8950" s="9"/>
      <c r="H8950" s="9"/>
      <c r="I8950" s="9"/>
      <c r="J8950" s="9"/>
      <c r="K8950" s="9"/>
      <c r="L8950" s="9"/>
      <c r="M8950" s="9"/>
      <c r="N8950" s="9"/>
    </row>
    <row r="8951" spans="1:14" x14ac:dyDescent="0.2">
      <c r="A8951" s="9"/>
      <c r="B8951" s="9"/>
      <c r="C8951" s="9"/>
      <c r="D8951" s="9"/>
      <c r="E8951" s="9"/>
      <c r="F8951" s="9"/>
      <c r="G8951" s="9"/>
      <c r="H8951" s="9"/>
      <c r="I8951" s="9"/>
      <c r="J8951" s="9"/>
      <c r="K8951" s="9"/>
      <c r="L8951" s="9"/>
      <c r="M8951" s="9"/>
      <c r="N8951" s="9"/>
    </row>
    <row r="8952" spans="1:14" x14ac:dyDescent="0.2">
      <c r="A8952" s="9"/>
      <c r="B8952" s="9"/>
      <c r="C8952" s="9"/>
      <c r="D8952" s="9"/>
      <c r="E8952" s="9"/>
      <c r="F8952" s="9"/>
      <c r="G8952" s="9"/>
      <c r="H8952" s="9"/>
      <c r="I8952" s="9"/>
      <c r="J8952" s="9"/>
      <c r="K8952" s="9"/>
      <c r="L8952" s="9"/>
      <c r="M8952" s="9"/>
      <c r="N8952" s="9"/>
    </row>
    <row r="8953" spans="1:14" x14ac:dyDescent="0.2">
      <c r="A8953" s="9"/>
      <c r="B8953" s="9"/>
      <c r="C8953" s="9"/>
      <c r="D8953" s="9"/>
      <c r="E8953" s="9"/>
      <c r="F8953" s="9"/>
      <c r="G8953" s="9"/>
      <c r="H8953" s="9"/>
      <c r="I8953" s="9"/>
      <c r="J8953" s="9"/>
      <c r="K8953" s="9"/>
      <c r="L8953" s="9"/>
      <c r="M8953" s="9"/>
      <c r="N8953" s="9"/>
    </row>
    <row r="8954" spans="1:14" x14ac:dyDescent="0.2">
      <c r="A8954" s="9"/>
      <c r="B8954" s="9"/>
      <c r="C8954" s="9"/>
      <c r="D8954" s="9"/>
      <c r="E8954" s="9"/>
      <c r="F8954" s="9"/>
      <c r="G8954" s="9"/>
      <c r="H8954" s="9"/>
      <c r="I8954" s="9"/>
      <c r="J8954" s="9"/>
      <c r="K8954" s="9"/>
      <c r="L8954" s="9"/>
      <c r="M8954" s="9"/>
      <c r="N8954" s="9"/>
    </row>
    <row r="8955" spans="1:14" x14ac:dyDescent="0.2">
      <c r="A8955" s="9"/>
      <c r="B8955" s="9"/>
      <c r="C8955" s="9"/>
      <c r="D8955" s="9"/>
      <c r="E8955" s="9"/>
      <c r="F8955" s="9"/>
      <c r="G8955" s="9"/>
      <c r="H8955" s="9"/>
      <c r="I8955" s="9"/>
      <c r="J8955" s="9"/>
      <c r="K8955" s="9"/>
      <c r="L8955" s="9"/>
      <c r="M8955" s="9"/>
      <c r="N8955" s="9"/>
    </row>
    <row r="8956" spans="1:14" x14ac:dyDescent="0.2">
      <c r="A8956" s="9"/>
      <c r="B8956" s="9"/>
      <c r="C8956" s="9"/>
      <c r="D8956" s="9"/>
      <c r="E8956" s="9"/>
      <c r="F8956" s="9"/>
      <c r="G8956" s="9"/>
      <c r="H8956" s="9"/>
      <c r="I8956" s="9"/>
      <c r="J8956" s="9"/>
      <c r="K8956" s="9"/>
      <c r="L8956" s="9"/>
      <c r="M8956" s="9"/>
      <c r="N8956" s="9"/>
    </row>
    <row r="8957" spans="1:14" x14ac:dyDescent="0.2">
      <c r="A8957" s="9"/>
      <c r="B8957" s="9"/>
      <c r="C8957" s="9"/>
      <c r="D8957" s="9"/>
      <c r="E8957" s="9"/>
      <c r="F8957" s="9"/>
      <c r="G8957" s="9"/>
      <c r="H8957" s="9"/>
      <c r="I8957" s="9"/>
      <c r="J8957" s="9"/>
      <c r="K8957" s="9"/>
      <c r="L8957" s="9"/>
      <c r="M8957" s="9"/>
      <c r="N8957" s="9"/>
    </row>
    <row r="8958" spans="1:14" x14ac:dyDescent="0.2">
      <c r="A8958" s="9"/>
      <c r="B8958" s="9"/>
      <c r="C8958" s="9"/>
      <c r="D8958" s="9"/>
      <c r="E8958" s="9"/>
      <c r="F8958" s="9"/>
      <c r="G8958" s="9"/>
      <c r="H8958" s="9"/>
      <c r="I8958" s="9"/>
      <c r="J8958" s="9"/>
      <c r="K8958" s="9"/>
      <c r="L8958" s="9"/>
      <c r="M8958" s="9"/>
      <c r="N8958" s="9"/>
    </row>
    <row r="8959" spans="1:14" x14ac:dyDescent="0.2">
      <c r="A8959" s="9"/>
      <c r="B8959" s="9"/>
      <c r="C8959" s="9"/>
      <c r="D8959" s="9"/>
      <c r="E8959" s="9"/>
      <c r="F8959" s="9"/>
      <c r="G8959" s="9"/>
      <c r="H8959" s="9"/>
      <c r="I8959" s="9"/>
      <c r="J8959" s="9"/>
      <c r="K8959" s="9"/>
      <c r="L8959" s="9"/>
      <c r="M8959" s="9"/>
      <c r="N8959" s="9"/>
    </row>
    <row r="8960" spans="1:14" x14ac:dyDescent="0.2">
      <c r="A8960" s="9"/>
      <c r="B8960" s="9"/>
      <c r="C8960" s="9"/>
      <c r="D8960" s="9"/>
      <c r="E8960" s="9"/>
      <c r="F8960" s="9"/>
      <c r="G8960" s="9"/>
      <c r="H8960" s="9"/>
      <c r="I8960" s="9"/>
      <c r="J8960" s="9"/>
      <c r="K8960" s="9"/>
      <c r="L8960" s="9"/>
      <c r="M8960" s="9"/>
      <c r="N8960" s="9"/>
    </row>
    <row r="8961" spans="1:14" x14ac:dyDescent="0.2">
      <c r="A8961" s="9"/>
      <c r="B8961" s="9"/>
      <c r="C8961" s="9"/>
      <c r="D8961" s="9"/>
      <c r="E8961" s="9"/>
      <c r="F8961" s="9"/>
      <c r="G8961" s="9"/>
      <c r="H8961" s="9"/>
      <c r="I8961" s="9"/>
      <c r="J8961" s="9"/>
      <c r="K8961" s="9"/>
      <c r="L8961" s="9"/>
      <c r="M8961" s="9"/>
      <c r="N8961" s="9"/>
    </row>
    <row r="8962" spans="1:14" x14ac:dyDescent="0.2">
      <c r="A8962" s="9"/>
      <c r="B8962" s="9"/>
      <c r="C8962" s="9"/>
      <c r="D8962" s="9"/>
      <c r="E8962" s="9"/>
      <c r="F8962" s="9"/>
      <c r="G8962" s="9"/>
      <c r="H8962" s="9"/>
      <c r="I8962" s="9"/>
      <c r="J8962" s="9"/>
      <c r="K8962" s="9"/>
      <c r="L8962" s="9"/>
      <c r="M8962" s="9"/>
      <c r="N8962" s="9"/>
    </row>
    <row r="8963" spans="1:14" x14ac:dyDescent="0.2">
      <c r="A8963" s="9"/>
      <c r="B8963" s="9"/>
      <c r="C8963" s="9"/>
      <c r="D8963" s="9"/>
      <c r="E8963" s="9"/>
      <c r="F8963" s="9"/>
      <c r="G8963" s="9"/>
      <c r="H8963" s="9"/>
      <c r="I8963" s="9"/>
      <c r="J8963" s="9"/>
      <c r="K8963" s="9"/>
      <c r="L8963" s="9"/>
      <c r="M8963" s="9"/>
      <c r="N8963" s="9"/>
    </row>
    <row r="8964" spans="1:14" x14ac:dyDescent="0.2">
      <c r="A8964" s="9"/>
      <c r="B8964" s="9"/>
      <c r="C8964" s="9"/>
      <c r="D8964" s="9"/>
      <c r="E8964" s="9"/>
      <c r="F8964" s="9"/>
      <c r="G8964" s="9"/>
      <c r="H8964" s="9"/>
      <c r="I8964" s="9"/>
      <c r="J8964" s="9"/>
      <c r="K8964" s="9"/>
      <c r="L8964" s="9"/>
      <c r="M8964" s="9"/>
      <c r="N8964" s="9"/>
    </row>
    <row r="8965" spans="1:14" x14ac:dyDescent="0.2">
      <c r="A8965" s="9"/>
      <c r="B8965" s="9"/>
      <c r="C8965" s="9"/>
      <c r="D8965" s="9"/>
      <c r="E8965" s="9"/>
      <c r="F8965" s="9"/>
      <c r="G8965" s="9"/>
      <c r="H8965" s="9"/>
      <c r="I8965" s="9"/>
      <c r="J8965" s="9"/>
      <c r="K8965" s="9"/>
      <c r="L8965" s="9"/>
      <c r="M8965" s="9"/>
      <c r="N8965" s="9"/>
    </row>
    <row r="8966" spans="1:14" x14ac:dyDescent="0.2">
      <c r="A8966" s="9"/>
      <c r="B8966" s="9"/>
      <c r="C8966" s="9"/>
      <c r="D8966" s="9"/>
      <c r="E8966" s="9"/>
      <c r="F8966" s="9"/>
      <c r="G8966" s="9"/>
      <c r="H8966" s="9"/>
      <c r="I8966" s="9"/>
      <c r="J8966" s="9"/>
      <c r="K8966" s="9"/>
      <c r="L8966" s="9"/>
      <c r="M8966" s="9"/>
      <c r="N8966" s="9"/>
    </row>
    <row r="8967" spans="1:14" x14ac:dyDescent="0.2">
      <c r="A8967" s="9"/>
      <c r="B8967" s="9"/>
      <c r="C8967" s="9"/>
      <c r="D8967" s="9"/>
      <c r="E8967" s="9"/>
      <c r="F8967" s="9"/>
      <c r="G8967" s="9"/>
      <c r="H8967" s="9"/>
      <c r="I8967" s="9"/>
      <c r="J8967" s="9"/>
      <c r="K8967" s="9"/>
      <c r="L8967" s="9"/>
      <c r="M8967" s="9"/>
      <c r="N8967" s="9"/>
    </row>
    <row r="8968" spans="1:14" x14ac:dyDescent="0.2">
      <c r="A8968" s="9"/>
      <c r="B8968" s="9"/>
      <c r="C8968" s="9"/>
      <c r="D8968" s="9"/>
      <c r="E8968" s="9"/>
      <c r="F8968" s="9"/>
      <c r="G8968" s="9"/>
      <c r="H8968" s="9"/>
      <c r="I8968" s="9"/>
      <c r="J8968" s="9"/>
      <c r="K8968" s="9"/>
      <c r="L8968" s="9"/>
      <c r="M8968" s="9"/>
      <c r="N8968" s="9"/>
    </row>
    <row r="8969" spans="1:14" x14ac:dyDescent="0.2">
      <c r="A8969" s="9"/>
      <c r="B8969" s="9"/>
      <c r="C8969" s="9"/>
      <c r="D8969" s="9"/>
      <c r="E8969" s="9"/>
      <c r="F8969" s="9"/>
      <c r="G8969" s="9"/>
      <c r="H8969" s="9"/>
      <c r="I8969" s="9"/>
      <c r="J8969" s="9"/>
      <c r="K8969" s="9"/>
      <c r="L8969" s="9"/>
      <c r="M8969" s="9"/>
      <c r="N8969" s="9"/>
    </row>
    <row r="8970" spans="1:14" x14ac:dyDescent="0.2">
      <c r="A8970" s="9"/>
      <c r="B8970" s="9"/>
      <c r="C8970" s="9"/>
      <c r="D8970" s="9"/>
      <c r="E8970" s="9"/>
      <c r="F8970" s="9"/>
      <c r="G8970" s="9"/>
      <c r="H8970" s="9"/>
      <c r="I8970" s="9"/>
      <c r="J8970" s="9"/>
      <c r="K8970" s="9"/>
      <c r="L8970" s="9"/>
      <c r="M8970" s="9"/>
      <c r="N8970" s="9"/>
    </row>
    <row r="8971" spans="1:14" x14ac:dyDescent="0.2">
      <c r="A8971" s="9"/>
      <c r="B8971" s="9"/>
      <c r="C8971" s="9"/>
      <c r="D8971" s="9"/>
      <c r="E8971" s="9"/>
      <c r="F8971" s="9"/>
      <c r="G8971" s="9"/>
      <c r="H8971" s="9"/>
      <c r="I8971" s="9"/>
      <c r="J8971" s="9"/>
      <c r="K8971" s="9"/>
      <c r="L8971" s="9"/>
      <c r="M8971" s="9"/>
      <c r="N8971" s="9"/>
    </row>
    <row r="8972" spans="1:14" x14ac:dyDescent="0.2">
      <c r="A8972" s="9"/>
      <c r="B8972" s="9"/>
      <c r="C8972" s="9"/>
      <c r="D8972" s="9"/>
      <c r="E8972" s="9"/>
      <c r="F8972" s="9"/>
      <c r="G8972" s="9"/>
      <c r="H8972" s="9"/>
      <c r="I8972" s="9"/>
      <c r="J8972" s="9"/>
      <c r="K8972" s="9"/>
      <c r="L8972" s="9"/>
      <c r="M8972" s="9"/>
      <c r="N8972" s="9"/>
    </row>
    <row r="8973" spans="1:14" x14ac:dyDescent="0.2">
      <c r="A8973" s="9"/>
      <c r="B8973" s="9"/>
      <c r="C8973" s="9"/>
      <c r="D8973" s="9"/>
      <c r="E8973" s="9"/>
      <c r="F8973" s="9"/>
      <c r="G8973" s="9"/>
      <c r="H8973" s="9"/>
      <c r="I8973" s="9"/>
      <c r="J8973" s="9"/>
      <c r="K8973" s="9"/>
      <c r="L8973" s="9"/>
      <c r="M8973" s="9"/>
      <c r="N8973" s="9"/>
    </row>
    <row r="8974" spans="1:14" x14ac:dyDescent="0.2">
      <c r="A8974" s="9"/>
      <c r="B8974" s="9"/>
      <c r="C8974" s="9"/>
      <c r="D8974" s="9"/>
      <c r="E8974" s="9"/>
      <c r="F8974" s="9"/>
      <c r="G8974" s="9"/>
      <c r="H8974" s="9"/>
      <c r="I8974" s="9"/>
      <c r="J8974" s="9"/>
      <c r="K8974" s="9"/>
      <c r="L8974" s="9"/>
      <c r="M8974" s="9"/>
      <c r="N8974" s="9"/>
    </row>
    <row r="8975" spans="1:14" x14ac:dyDescent="0.2">
      <c r="A8975" s="9"/>
      <c r="B8975" s="9"/>
      <c r="C8975" s="9"/>
      <c r="D8975" s="9"/>
      <c r="E8975" s="9"/>
      <c r="F8975" s="9"/>
      <c r="G8975" s="9"/>
      <c r="H8975" s="9"/>
      <c r="I8975" s="9"/>
      <c r="J8975" s="9"/>
      <c r="K8975" s="9"/>
      <c r="L8975" s="9"/>
      <c r="M8975" s="9"/>
      <c r="N8975" s="9"/>
    </row>
    <row r="8976" spans="1:14" x14ac:dyDescent="0.2">
      <c r="A8976" s="9"/>
      <c r="B8976" s="9"/>
      <c r="C8976" s="9"/>
      <c r="D8976" s="9"/>
      <c r="E8976" s="9"/>
      <c r="F8976" s="9"/>
      <c r="G8976" s="9"/>
      <c r="H8976" s="9"/>
      <c r="I8976" s="9"/>
      <c r="J8976" s="9"/>
      <c r="K8976" s="9"/>
      <c r="L8976" s="9"/>
      <c r="M8976" s="9"/>
      <c r="N8976" s="9"/>
    </row>
    <row r="8977" spans="1:14" x14ac:dyDescent="0.2">
      <c r="A8977" s="9"/>
      <c r="B8977" s="9"/>
      <c r="C8977" s="9"/>
      <c r="D8977" s="9"/>
      <c r="E8977" s="9"/>
      <c r="F8977" s="9"/>
      <c r="G8977" s="9"/>
      <c r="H8977" s="9"/>
      <c r="I8977" s="9"/>
      <c r="J8977" s="9"/>
      <c r="K8977" s="9"/>
      <c r="L8977" s="9"/>
      <c r="M8977" s="9"/>
      <c r="N8977" s="9"/>
    </row>
    <row r="8978" spans="1:14" x14ac:dyDescent="0.2">
      <c r="A8978" s="9"/>
      <c r="B8978" s="9"/>
      <c r="C8978" s="9"/>
      <c r="D8978" s="9"/>
      <c r="E8978" s="9"/>
      <c r="F8978" s="9"/>
      <c r="G8978" s="9"/>
      <c r="H8978" s="9"/>
      <c r="I8978" s="9"/>
      <c r="J8978" s="9"/>
      <c r="K8978" s="9"/>
      <c r="L8978" s="9"/>
      <c r="M8978" s="9"/>
      <c r="N8978" s="9"/>
    </row>
    <row r="8979" spans="1:14" x14ac:dyDescent="0.2">
      <c r="A8979" s="9"/>
      <c r="B8979" s="9"/>
      <c r="C8979" s="9"/>
      <c r="D8979" s="9"/>
      <c r="E8979" s="9"/>
      <c r="F8979" s="9"/>
      <c r="G8979" s="9"/>
      <c r="H8979" s="9"/>
      <c r="I8979" s="9"/>
      <c r="J8979" s="9"/>
      <c r="K8979" s="9"/>
      <c r="L8979" s="9"/>
      <c r="M8979" s="9"/>
      <c r="N8979" s="9"/>
    </row>
    <row r="8980" spans="1:14" x14ac:dyDescent="0.2">
      <c r="A8980" s="9"/>
      <c r="B8980" s="9"/>
      <c r="C8980" s="9"/>
      <c r="D8980" s="9"/>
      <c r="E8980" s="9"/>
      <c r="F8980" s="9"/>
      <c r="G8980" s="9"/>
      <c r="H8980" s="9"/>
      <c r="I8980" s="9"/>
      <c r="J8980" s="9"/>
      <c r="K8980" s="9"/>
      <c r="L8980" s="9"/>
      <c r="M8980" s="9"/>
      <c r="N8980" s="9"/>
    </row>
    <row r="8981" spans="1:14" x14ac:dyDescent="0.2">
      <c r="A8981" s="9"/>
      <c r="B8981" s="9"/>
      <c r="C8981" s="9"/>
      <c r="D8981" s="9"/>
      <c r="E8981" s="9"/>
      <c r="F8981" s="9"/>
      <c r="G8981" s="9"/>
      <c r="H8981" s="9"/>
      <c r="I8981" s="9"/>
      <c r="J8981" s="9"/>
      <c r="K8981" s="9"/>
      <c r="L8981" s="9"/>
      <c r="M8981" s="9"/>
      <c r="N8981" s="9"/>
    </row>
    <row r="8982" spans="1:14" x14ac:dyDescent="0.2">
      <c r="A8982" s="9"/>
      <c r="B8982" s="9"/>
      <c r="C8982" s="9"/>
      <c r="D8982" s="9"/>
      <c r="E8982" s="9"/>
      <c r="F8982" s="9"/>
      <c r="G8982" s="9"/>
      <c r="H8982" s="9"/>
      <c r="I8982" s="9"/>
      <c r="J8982" s="9"/>
      <c r="K8982" s="9"/>
      <c r="L8982" s="9"/>
      <c r="M8982" s="9"/>
      <c r="N8982" s="9"/>
    </row>
    <row r="8983" spans="1:14" x14ac:dyDescent="0.2">
      <c r="A8983" s="9"/>
      <c r="B8983" s="9"/>
      <c r="C8983" s="9"/>
      <c r="D8983" s="9"/>
      <c r="E8983" s="9"/>
      <c r="F8983" s="9"/>
      <c r="G8983" s="9"/>
      <c r="H8983" s="9"/>
      <c r="I8983" s="9"/>
      <c r="J8983" s="9"/>
      <c r="K8983" s="9"/>
      <c r="L8983" s="9"/>
      <c r="M8983" s="9"/>
      <c r="N8983" s="9"/>
    </row>
    <row r="8984" spans="1:14" x14ac:dyDescent="0.2">
      <c r="A8984" s="9"/>
      <c r="B8984" s="9"/>
      <c r="C8984" s="9"/>
      <c r="D8984" s="9"/>
      <c r="E8984" s="9"/>
      <c r="F8984" s="9"/>
      <c r="G8984" s="9"/>
      <c r="H8984" s="9"/>
      <c r="I8984" s="9"/>
      <c r="J8984" s="9"/>
      <c r="K8984" s="9"/>
      <c r="L8984" s="9"/>
      <c r="M8984" s="9"/>
      <c r="N8984" s="9"/>
    </row>
    <row r="8985" spans="1:14" x14ac:dyDescent="0.2">
      <c r="A8985" s="9"/>
      <c r="B8985" s="9"/>
      <c r="C8985" s="9"/>
      <c r="D8985" s="9"/>
      <c r="E8985" s="9"/>
      <c r="F8985" s="9"/>
      <c r="G8985" s="9"/>
      <c r="H8985" s="9"/>
      <c r="I8985" s="9"/>
      <c r="J8985" s="9"/>
      <c r="K8985" s="9"/>
      <c r="L8985" s="9"/>
      <c r="M8985" s="9"/>
      <c r="N8985" s="9"/>
    </row>
    <row r="8986" spans="1:14" x14ac:dyDescent="0.2">
      <c r="A8986" s="9"/>
      <c r="B8986" s="9"/>
      <c r="C8986" s="9"/>
      <c r="D8986" s="9"/>
      <c r="E8986" s="9"/>
      <c r="F8986" s="9"/>
      <c r="G8986" s="9"/>
      <c r="H8986" s="9"/>
      <c r="I8986" s="9"/>
      <c r="J8986" s="9"/>
      <c r="K8986" s="9"/>
      <c r="L8986" s="9"/>
      <c r="M8986" s="9"/>
      <c r="N8986" s="9"/>
    </row>
    <row r="8987" spans="1:14" x14ac:dyDescent="0.2">
      <c r="A8987" s="9"/>
      <c r="B8987" s="9"/>
      <c r="C8987" s="9"/>
      <c r="D8987" s="9"/>
      <c r="E8987" s="9"/>
      <c r="F8987" s="9"/>
      <c r="G8987" s="9"/>
      <c r="H8987" s="9"/>
      <c r="I8987" s="9"/>
      <c r="J8987" s="9"/>
      <c r="K8987" s="9"/>
      <c r="L8987" s="9"/>
      <c r="M8987" s="9"/>
      <c r="N8987" s="9"/>
    </row>
    <row r="8988" spans="1:14" x14ac:dyDescent="0.2">
      <c r="A8988" s="9"/>
      <c r="B8988" s="9"/>
      <c r="C8988" s="9"/>
      <c r="D8988" s="9"/>
      <c r="E8988" s="9"/>
      <c r="F8988" s="9"/>
      <c r="G8988" s="9"/>
      <c r="H8988" s="9"/>
      <c r="I8988" s="9"/>
      <c r="J8988" s="9"/>
      <c r="K8988" s="9"/>
      <c r="L8988" s="9"/>
      <c r="M8988" s="9"/>
      <c r="N8988" s="9"/>
    </row>
    <row r="8989" spans="1:14" x14ac:dyDescent="0.2">
      <c r="A8989" s="9"/>
      <c r="B8989" s="9"/>
      <c r="C8989" s="9"/>
      <c r="D8989" s="9"/>
      <c r="E8989" s="9"/>
      <c r="F8989" s="9"/>
      <c r="G8989" s="9"/>
      <c r="H8989" s="9"/>
      <c r="I8989" s="9"/>
      <c r="J8989" s="9"/>
      <c r="K8989" s="9"/>
      <c r="L8989" s="9"/>
      <c r="M8989" s="9"/>
      <c r="N8989" s="9"/>
    </row>
    <row r="8990" spans="1:14" x14ac:dyDescent="0.2">
      <c r="A8990" s="9"/>
      <c r="B8990" s="9"/>
      <c r="C8990" s="9"/>
      <c r="D8990" s="9"/>
      <c r="E8990" s="9"/>
      <c r="F8990" s="9"/>
      <c r="G8990" s="9"/>
      <c r="H8990" s="9"/>
      <c r="I8990" s="9"/>
      <c r="J8990" s="9"/>
      <c r="K8990" s="9"/>
      <c r="L8990" s="9"/>
      <c r="M8990" s="9"/>
      <c r="N8990" s="9"/>
    </row>
    <row r="8991" spans="1:14" x14ac:dyDescent="0.2">
      <c r="A8991" s="9"/>
      <c r="B8991" s="9"/>
      <c r="C8991" s="9"/>
      <c r="D8991" s="9"/>
      <c r="E8991" s="9"/>
      <c r="F8991" s="9"/>
      <c r="G8991" s="9"/>
      <c r="H8991" s="9"/>
      <c r="I8991" s="9"/>
      <c r="J8991" s="9"/>
      <c r="K8991" s="9"/>
      <c r="L8991" s="9"/>
      <c r="M8991" s="9"/>
      <c r="N8991" s="9"/>
    </row>
    <row r="8992" spans="1:14" x14ac:dyDescent="0.2">
      <c r="A8992" s="9"/>
      <c r="B8992" s="9"/>
      <c r="C8992" s="9"/>
      <c r="D8992" s="9"/>
      <c r="E8992" s="9"/>
      <c r="F8992" s="9"/>
      <c r="G8992" s="9"/>
      <c r="H8992" s="9"/>
      <c r="I8992" s="9"/>
      <c r="J8992" s="9"/>
      <c r="K8992" s="9"/>
      <c r="L8992" s="9"/>
      <c r="M8992" s="9"/>
      <c r="N8992" s="9"/>
    </row>
    <row r="8993" spans="1:14" x14ac:dyDescent="0.2">
      <c r="A8993" s="9"/>
      <c r="B8993" s="9"/>
      <c r="C8993" s="9"/>
      <c r="D8993" s="9"/>
      <c r="E8993" s="9"/>
      <c r="F8993" s="9"/>
      <c r="G8993" s="9"/>
      <c r="H8993" s="9"/>
      <c r="I8993" s="9"/>
      <c r="J8993" s="9"/>
      <c r="K8993" s="9"/>
      <c r="L8993" s="9"/>
      <c r="M8993" s="9"/>
      <c r="N8993" s="9"/>
    </row>
    <row r="8994" spans="1:14" x14ac:dyDescent="0.2">
      <c r="A8994" s="9"/>
      <c r="B8994" s="9"/>
      <c r="C8994" s="9"/>
      <c r="D8994" s="9"/>
      <c r="E8994" s="9"/>
      <c r="F8994" s="9"/>
      <c r="G8994" s="9"/>
      <c r="H8994" s="9"/>
      <c r="I8994" s="9"/>
      <c r="J8994" s="9"/>
      <c r="K8994" s="9"/>
      <c r="L8994" s="9"/>
      <c r="M8994" s="9"/>
      <c r="N8994" s="9"/>
    </row>
    <row r="8995" spans="1:14" x14ac:dyDescent="0.2">
      <c r="A8995" s="9"/>
      <c r="B8995" s="9"/>
      <c r="C8995" s="9"/>
      <c r="D8995" s="9"/>
      <c r="E8995" s="9"/>
      <c r="F8995" s="9"/>
      <c r="G8995" s="9"/>
      <c r="H8995" s="9"/>
      <c r="I8995" s="9"/>
      <c r="J8995" s="9"/>
      <c r="K8995" s="9"/>
      <c r="L8995" s="9"/>
      <c r="M8995" s="9"/>
      <c r="N8995" s="9"/>
    </row>
    <row r="8996" spans="1:14" x14ac:dyDescent="0.2">
      <c r="A8996" s="9"/>
      <c r="B8996" s="9"/>
      <c r="C8996" s="9"/>
      <c r="D8996" s="9"/>
      <c r="E8996" s="9"/>
      <c r="F8996" s="9"/>
      <c r="G8996" s="9"/>
      <c r="H8996" s="9"/>
      <c r="I8996" s="9"/>
      <c r="J8996" s="9"/>
      <c r="K8996" s="9"/>
      <c r="L8996" s="9"/>
      <c r="M8996" s="9"/>
      <c r="N8996" s="9"/>
    </row>
    <row r="8997" spans="1:14" x14ac:dyDescent="0.2">
      <c r="A8997" s="9"/>
      <c r="B8997" s="9"/>
      <c r="C8997" s="9"/>
      <c r="D8997" s="9"/>
      <c r="E8997" s="9"/>
      <c r="F8997" s="9"/>
      <c r="G8997" s="9"/>
      <c r="H8997" s="9"/>
      <c r="I8997" s="9"/>
      <c r="J8997" s="9"/>
      <c r="K8997" s="9"/>
      <c r="L8997" s="9"/>
      <c r="M8997" s="9"/>
      <c r="N8997" s="9"/>
    </row>
    <row r="8998" spans="1:14" x14ac:dyDescent="0.2">
      <c r="A8998" s="9"/>
      <c r="B8998" s="9"/>
      <c r="C8998" s="9"/>
      <c r="D8998" s="9"/>
      <c r="E8998" s="9"/>
      <c r="F8998" s="9"/>
      <c r="G8998" s="9"/>
      <c r="H8998" s="9"/>
      <c r="I8998" s="9"/>
      <c r="J8998" s="9"/>
      <c r="K8998" s="9"/>
      <c r="L8998" s="9"/>
      <c r="M8998" s="9"/>
      <c r="N8998" s="9"/>
    </row>
    <row r="8999" spans="1:14" x14ac:dyDescent="0.2">
      <c r="A8999" s="9"/>
      <c r="B8999" s="9"/>
      <c r="C8999" s="9"/>
      <c r="D8999" s="9"/>
      <c r="E8999" s="9"/>
      <c r="F8999" s="9"/>
      <c r="G8999" s="9"/>
      <c r="H8999" s="9"/>
      <c r="I8999" s="9"/>
      <c r="J8999" s="9"/>
      <c r="K8999" s="9"/>
      <c r="L8999" s="9"/>
      <c r="M8999" s="9"/>
      <c r="N8999" s="9"/>
    </row>
    <row r="9000" spans="1:14" x14ac:dyDescent="0.2">
      <c r="A9000" s="9"/>
      <c r="B9000" s="9"/>
      <c r="C9000" s="9"/>
      <c r="D9000" s="9"/>
      <c r="E9000" s="9"/>
      <c r="F9000" s="9"/>
      <c r="G9000" s="9"/>
      <c r="H9000" s="9"/>
      <c r="I9000" s="9"/>
      <c r="J9000" s="9"/>
      <c r="K9000" s="9"/>
      <c r="L9000" s="9"/>
      <c r="M9000" s="9"/>
      <c r="N9000" s="9"/>
    </row>
    <row r="9001" spans="1:14" x14ac:dyDescent="0.2">
      <c r="A9001" s="9"/>
      <c r="B9001" s="9"/>
      <c r="C9001" s="9"/>
      <c r="D9001" s="9"/>
      <c r="E9001" s="9"/>
      <c r="F9001" s="9"/>
      <c r="G9001" s="9"/>
      <c r="H9001" s="9"/>
      <c r="I9001" s="9"/>
      <c r="J9001" s="9"/>
      <c r="K9001" s="9"/>
      <c r="L9001" s="9"/>
      <c r="M9001" s="9"/>
      <c r="N9001" s="9"/>
    </row>
    <row r="9002" spans="1:14" x14ac:dyDescent="0.2">
      <c r="A9002" s="9"/>
      <c r="B9002" s="9"/>
      <c r="C9002" s="9"/>
      <c r="D9002" s="9"/>
      <c r="E9002" s="9"/>
      <c r="F9002" s="9"/>
      <c r="G9002" s="9"/>
      <c r="H9002" s="9"/>
      <c r="I9002" s="9"/>
      <c r="J9002" s="9"/>
      <c r="K9002" s="9"/>
      <c r="L9002" s="9"/>
      <c r="M9002" s="9"/>
      <c r="N9002" s="9"/>
    </row>
    <row r="9003" spans="1:14" x14ac:dyDescent="0.2">
      <c r="A9003" s="9"/>
      <c r="B9003" s="9"/>
      <c r="C9003" s="9"/>
      <c r="D9003" s="9"/>
      <c r="E9003" s="9"/>
      <c r="F9003" s="9"/>
      <c r="G9003" s="9"/>
      <c r="H9003" s="9"/>
      <c r="I9003" s="9"/>
      <c r="J9003" s="9"/>
      <c r="K9003" s="9"/>
      <c r="L9003" s="9"/>
      <c r="M9003" s="9"/>
      <c r="N9003" s="9"/>
    </row>
    <row r="9004" spans="1:14" x14ac:dyDescent="0.2">
      <c r="A9004" s="9"/>
      <c r="B9004" s="9"/>
      <c r="C9004" s="9"/>
      <c r="D9004" s="9"/>
      <c r="E9004" s="9"/>
      <c r="F9004" s="9"/>
      <c r="G9004" s="9"/>
      <c r="H9004" s="9"/>
      <c r="I9004" s="9"/>
      <c r="J9004" s="9"/>
      <c r="K9004" s="9"/>
      <c r="L9004" s="9"/>
      <c r="M9004" s="9"/>
      <c r="N9004" s="9"/>
    </row>
    <row r="9005" spans="1:14" x14ac:dyDescent="0.2">
      <c r="A9005" s="9"/>
      <c r="B9005" s="9"/>
      <c r="C9005" s="9"/>
      <c r="D9005" s="9"/>
      <c r="E9005" s="9"/>
      <c r="F9005" s="9"/>
      <c r="G9005" s="9"/>
      <c r="H9005" s="9"/>
      <c r="I9005" s="9"/>
      <c r="J9005" s="9"/>
      <c r="K9005" s="9"/>
      <c r="L9005" s="9"/>
      <c r="M9005" s="9"/>
      <c r="N9005" s="9"/>
    </row>
    <row r="9006" spans="1:14" x14ac:dyDescent="0.2">
      <c r="A9006" s="9"/>
      <c r="B9006" s="9"/>
      <c r="C9006" s="9"/>
      <c r="D9006" s="9"/>
      <c r="E9006" s="9"/>
      <c r="F9006" s="9"/>
      <c r="G9006" s="9"/>
      <c r="H9006" s="9"/>
      <c r="I9006" s="9"/>
      <c r="J9006" s="9"/>
      <c r="K9006" s="9"/>
      <c r="L9006" s="9"/>
      <c r="M9006" s="9"/>
      <c r="N9006" s="9"/>
    </row>
    <row r="9007" spans="1:14" x14ac:dyDescent="0.2">
      <c r="A9007" s="9"/>
      <c r="B9007" s="9"/>
      <c r="C9007" s="9"/>
      <c r="D9007" s="9"/>
      <c r="E9007" s="9"/>
      <c r="F9007" s="9"/>
      <c r="G9007" s="9"/>
      <c r="H9007" s="9"/>
      <c r="I9007" s="9"/>
      <c r="J9007" s="9"/>
      <c r="K9007" s="9"/>
      <c r="L9007" s="9"/>
      <c r="M9007" s="9"/>
      <c r="N9007" s="9"/>
    </row>
    <row r="9008" spans="1:14" x14ac:dyDescent="0.2">
      <c r="A9008" s="9"/>
      <c r="B9008" s="9"/>
      <c r="C9008" s="9"/>
      <c r="D9008" s="9"/>
      <c r="E9008" s="9"/>
      <c r="F9008" s="9"/>
      <c r="G9008" s="9"/>
      <c r="H9008" s="9"/>
      <c r="I9008" s="9"/>
      <c r="J9008" s="9"/>
      <c r="K9008" s="9"/>
      <c r="L9008" s="9"/>
      <c r="M9008" s="9"/>
      <c r="N9008" s="9"/>
    </row>
    <row r="9009" spans="1:14" x14ac:dyDescent="0.2">
      <c r="A9009" s="9"/>
      <c r="B9009" s="9"/>
      <c r="C9009" s="9"/>
      <c r="D9009" s="9"/>
      <c r="E9009" s="9"/>
      <c r="F9009" s="9"/>
      <c r="G9009" s="9"/>
      <c r="H9009" s="9"/>
      <c r="I9009" s="9"/>
      <c r="J9009" s="9"/>
      <c r="K9009" s="9"/>
      <c r="L9009" s="9"/>
      <c r="M9009" s="9"/>
      <c r="N9009" s="9"/>
    </row>
    <row r="9010" spans="1:14" x14ac:dyDescent="0.2">
      <c r="A9010" s="9"/>
      <c r="B9010" s="9"/>
      <c r="C9010" s="9"/>
      <c r="D9010" s="9"/>
      <c r="E9010" s="9"/>
      <c r="F9010" s="9"/>
      <c r="G9010" s="9"/>
      <c r="H9010" s="9"/>
      <c r="I9010" s="9"/>
      <c r="J9010" s="9"/>
      <c r="K9010" s="9"/>
      <c r="L9010" s="9"/>
      <c r="M9010" s="9"/>
      <c r="N9010" s="9"/>
    </row>
    <row r="9011" spans="1:14" x14ac:dyDescent="0.2">
      <c r="A9011" s="9"/>
      <c r="B9011" s="9"/>
      <c r="C9011" s="9"/>
      <c r="D9011" s="9"/>
      <c r="E9011" s="9"/>
      <c r="F9011" s="9"/>
      <c r="G9011" s="9"/>
      <c r="H9011" s="9"/>
      <c r="I9011" s="9"/>
      <c r="J9011" s="9"/>
      <c r="K9011" s="9"/>
      <c r="L9011" s="9"/>
      <c r="M9011" s="9"/>
      <c r="N9011" s="9"/>
    </row>
    <row r="9012" spans="1:14" x14ac:dyDescent="0.2">
      <c r="A9012" s="9"/>
      <c r="B9012" s="9"/>
      <c r="C9012" s="9"/>
      <c r="D9012" s="9"/>
      <c r="E9012" s="9"/>
      <c r="F9012" s="9"/>
      <c r="G9012" s="9"/>
      <c r="H9012" s="9"/>
      <c r="I9012" s="9"/>
      <c r="J9012" s="9"/>
      <c r="K9012" s="9"/>
      <c r="L9012" s="9"/>
      <c r="M9012" s="9"/>
      <c r="N9012" s="9"/>
    </row>
    <row r="9013" spans="1:14" x14ac:dyDescent="0.2">
      <c r="A9013" s="9"/>
      <c r="B9013" s="9"/>
      <c r="C9013" s="9"/>
      <c r="D9013" s="9"/>
      <c r="E9013" s="9"/>
      <c r="F9013" s="9"/>
      <c r="G9013" s="9"/>
      <c r="H9013" s="9"/>
      <c r="I9013" s="9"/>
      <c r="J9013" s="9"/>
      <c r="K9013" s="9"/>
      <c r="L9013" s="9"/>
      <c r="M9013" s="9"/>
      <c r="N9013" s="9"/>
    </row>
    <row r="9014" spans="1:14" x14ac:dyDescent="0.2">
      <c r="A9014" s="9"/>
      <c r="B9014" s="9"/>
      <c r="C9014" s="9"/>
      <c r="D9014" s="9"/>
      <c r="E9014" s="9"/>
      <c r="F9014" s="9"/>
      <c r="G9014" s="9"/>
      <c r="H9014" s="9"/>
      <c r="I9014" s="9"/>
      <c r="J9014" s="9"/>
      <c r="K9014" s="9"/>
      <c r="L9014" s="9"/>
      <c r="M9014" s="9"/>
      <c r="N9014" s="9"/>
    </row>
    <row r="9015" spans="1:14" x14ac:dyDescent="0.2">
      <c r="A9015" s="9"/>
      <c r="B9015" s="9"/>
      <c r="C9015" s="9"/>
      <c r="D9015" s="9"/>
      <c r="E9015" s="9"/>
      <c r="F9015" s="9"/>
      <c r="G9015" s="9"/>
      <c r="H9015" s="9"/>
      <c r="I9015" s="9"/>
      <c r="J9015" s="9"/>
      <c r="K9015" s="9"/>
      <c r="L9015" s="9"/>
      <c r="M9015" s="9"/>
      <c r="N9015" s="9"/>
    </row>
    <row r="9016" spans="1:14" x14ac:dyDescent="0.2">
      <c r="A9016" s="9"/>
      <c r="B9016" s="9"/>
      <c r="C9016" s="9"/>
      <c r="D9016" s="9"/>
      <c r="E9016" s="9"/>
      <c r="F9016" s="9"/>
      <c r="G9016" s="9"/>
      <c r="H9016" s="9"/>
      <c r="I9016" s="9"/>
      <c r="J9016" s="9"/>
      <c r="K9016" s="9"/>
      <c r="L9016" s="9"/>
      <c r="M9016" s="9"/>
      <c r="N9016" s="9"/>
    </row>
    <row r="9017" spans="1:14" x14ac:dyDescent="0.2">
      <c r="A9017" s="9"/>
      <c r="B9017" s="9"/>
      <c r="C9017" s="9"/>
      <c r="D9017" s="9"/>
      <c r="E9017" s="9"/>
      <c r="F9017" s="9"/>
      <c r="G9017" s="9"/>
      <c r="H9017" s="9"/>
      <c r="I9017" s="9"/>
      <c r="J9017" s="9"/>
      <c r="K9017" s="9"/>
      <c r="L9017" s="9"/>
      <c r="M9017" s="9"/>
      <c r="N9017" s="9"/>
    </row>
    <row r="9018" spans="1:14" x14ac:dyDescent="0.2">
      <c r="A9018" s="9"/>
      <c r="B9018" s="9"/>
      <c r="C9018" s="9"/>
      <c r="D9018" s="9"/>
      <c r="E9018" s="9"/>
      <c r="F9018" s="9"/>
      <c r="G9018" s="9"/>
      <c r="H9018" s="9"/>
      <c r="I9018" s="9"/>
      <c r="J9018" s="9"/>
      <c r="K9018" s="9"/>
      <c r="L9018" s="9"/>
      <c r="M9018" s="9"/>
      <c r="N9018" s="9"/>
    </row>
    <row r="9019" spans="1:14" x14ac:dyDescent="0.2">
      <c r="A9019" s="9"/>
      <c r="B9019" s="9"/>
      <c r="C9019" s="9"/>
      <c r="D9019" s="9"/>
      <c r="E9019" s="9"/>
      <c r="F9019" s="9"/>
      <c r="G9019" s="9"/>
      <c r="H9019" s="9"/>
      <c r="I9019" s="9"/>
      <c r="J9019" s="9"/>
      <c r="K9019" s="9"/>
      <c r="L9019" s="9"/>
      <c r="M9019" s="9"/>
      <c r="N9019" s="9"/>
    </row>
    <row r="9020" spans="1:14" x14ac:dyDescent="0.2">
      <c r="A9020" s="9"/>
      <c r="B9020" s="9"/>
      <c r="C9020" s="9"/>
      <c r="D9020" s="9"/>
      <c r="E9020" s="9"/>
      <c r="F9020" s="9"/>
      <c r="G9020" s="9"/>
      <c r="H9020" s="9"/>
      <c r="I9020" s="9"/>
      <c r="J9020" s="9"/>
      <c r="K9020" s="9"/>
      <c r="L9020" s="9"/>
      <c r="M9020" s="9"/>
      <c r="N9020" s="9"/>
    </row>
    <row r="9021" spans="1:14" x14ac:dyDescent="0.2">
      <c r="A9021" s="9"/>
      <c r="B9021" s="9"/>
      <c r="C9021" s="9"/>
      <c r="D9021" s="9"/>
      <c r="E9021" s="9"/>
      <c r="F9021" s="9"/>
      <c r="G9021" s="9"/>
      <c r="H9021" s="9"/>
      <c r="I9021" s="9"/>
      <c r="J9021" s="9"/>
      <c r="K9021" s="9"/>
      <c r="L9021" s="9"/>
      <c r="M9021" s="9"/>
      <c r="N9021" s="9"/>
    </row>
    <row r="9022" spans="1:14" x14ac:dyDescent="0.2">
      <c r="A9022" s="9"/>
      <c r="B9022" s="9"/>
      <c r="C9022" s="9"/>
      <c r="D9022" s="9"/>
      <c r="E9022" s="9"/>
      <c r="F9022" s="9"/>
      <c r="G9022" s="9"/>
      <c r="H9022" s="9"/>
      <c r="I9022" s="9"/>
      <c r="J9022" s="9"/>
      <c r="K9022" s="9"/>
      <c r="L9022" s="9"/>
      <c r="M9022" s="9"/>
      <c r="N9022" s="9"/>
    </row>
    <row r="9023" spans="1:14" x14ac:dyDescent="0.2">
      <c r="A9023" s="9"/>
      <c r="B9023" s="9"/>
      <c r="C9023" s="9"/>
      <c r="D9023" s="9"/>
      <c r="E9023" s="9"/>
      <c r="F9023" s="9"/>
      <c r="G9023" s="9"/>
      <c r="H9023" s="9"/>
      <c r="I9023" s="9"/>
      <c r="J9023" s="9"/>
      <c r="K9023" s="9"/>
      <c r="L9023" s="9"/>
      <c r="M9023" s="9"/>
      <c r="N9023" s="9"/>
    </row>
    <row r="9024" spans="1:14" x14ac:dyDescent="0.2">
      <c r="A9024" s="9"/>
      <c r="B9024" s="9"/>
      <c r="C9024" s="9"/>
      <c r="D9024" s="9"/>
      <c r="E9024" s="9"/>
      <c r="F9024" s="9"/>
      <c r="G9024" s="9"/>
      <c r="H9024" s="9"/>
      <c r="I9024" s="9"/>
      <c r="J9024" s="9"/>
      <c r="K9024" s="9"/>
      <c r="L9024" s="9"/>
      <c r="M9024" s="9"/>
      <c r="N9024" s="9"/>
    </row>
    <row r="9025" spans="1:14" x14ac:dyDescent="0.2">
      <c r="A9025" s="9"/>
      <c r="B9025" s="9"/>
      <c r="C9025" s="9"/>
      <c r="D9025" s="9"/>
      <c r="E9025" s="9"/>
      <c r="F9025" s="9"/>
      <c r="G9025" s="9"/>
      <c r="H9025" s="9"/>
      <c r="I9025" s="9"/>
      <c r="J9025" s="9"/>
      <c r="K9025" s="9"/>
      <c r="L9025" s="9"/>
      <c r="M9025" s="9"/>
      <c r="N9025" s="9"/>
    </row>
    <row r="9026" spans="1:14" x14ac:dyDescent="0.2">
      <c r="A9026" s="9"/>
      <c r="B9026" s="9"/>
      <c r="C9026" s="9"/>
      <c r="D9026" s="9"/>
      <c r="E9026" s="9"/>
      <c r="F9026" s="9"/>
      <c r="G9026" s="9"/>
      <c r="H9026" s="9"/>
      <c r="I9026" s="9"/>
      <c r="J9026" s="9"/>
      <c r="K9026" s="9"/>
      <c r="L9026" s="9"/>
      <c r="M9026" s="9"/>
      <c r="N9026" s="9"/>
    </row>
    <row r="9027" spans="1:14" x14ac:dyDescent="0.2">
      <c r="A9027" s="9"/>
      <c r="B9027" s="9"/>
      <c r="C9027" s="9"/>
      <c r="D9027" s="9"/>
      <c r="E9027" s="9"/>
      <c r="F9027" s="9"/>
      <c r="G9027" s="9"/>
      <c r="H9027" s="9"/>
      <c r="I9027" s="9"/>
      <c r="J9027" s="9"/>
      <c r="K9027" s="9"/>
      <c r="L9027" s="9"/>
      <c r="M9027" s="9"/>
      <c r="N9027" s="9"/>
    </row>
    <row r="9028" spans="1:14" x14ac:dyDescent="0.2">
      <c r="A9028" s="9"/>
      <c r="B9028" s="9"/>
      <c r="C9028" s="9"/>
      <c r="D9028" s="9"/>
      <c r="E9028" s="9"/>
      <c r="F9028" s="9"/>
      <c r="G9028" s="9"/>
      <c r="H9028" s="9"/>
      <c r="I9028" s="9"/>
      <c r="J9028" s="9"/>
      <c r="K9028" s="9"/>
      <c r="L9028" s="9"/>
      <c r="M9028" s="9"/>
      <c r="N9028" s="9"/>
    </row>
    <row r="9029" spans="1:14" x14ac:dyDescent="0.2">
      <c r="A9029" s="9"/>
      <c r="B9029" s="9"/>
      <c r="C9029" s="9"/>
      <c r="D9029" s="9"/>
      <c r="E9029" s="9"/>
      <c r="F9029" s="9"/>
      <c r="G9029" s="9"/>
      <c r="H9029" s="9"/>
      <c r="I9029" s="9"/>
      <c r="J9029" s="9"/>
      <c r="K9029" s="9"/>
      <c r="L9029" s="9"/>
      <c r="M9029" s="9"/>
      <c r="N9029" s="9"/>
    </row>
    <row r="9030" spans="1:14" x14ac:dyDescent="0.2">
      <c r="A9030" s="9"/>
      <c r="B9030" s="9"/>
      <c r="C9030" s="9"/>
      <c r="D9030" s="9"/>
      <c r="E9030" s="9"/>
      <c r="F9030" s="9"/>
      <c r="G9030" s="9"/>
      <c r="H9030" s="9"/>
      <c r="I9030" s="9"/>
      <c r="J9030" s="9"/>
      <c r="K9030" s="9"/>
      <c r="L9030" s="9"/>
      <c r="M9030" s="9"/>
      <c r="N9030" s="9"/>
    </row>
    <row r="9031" spans="1:14" x14ac:dyDescent="0.2">
      <c r="A9031" s="9"/>
      <c r="B9031" s="9"/>
      <c r="C9031" s="9"/>
      <c r="D9031" s="9"/>
      <c r="E9031" s="9"/>
      <c r="F9031" s="9"/>
      <c r="G9031" s="9"/>
      <c r="H9031" s="9"/>
      <c r="I9031" s="9"/>
      <c r="J9031" s="9"/>
      <c r="K9031" s="9"/>
      <c r="L9031" s="9"/>
      <c r="M9031" s="9"/>
      <c r="N9031" s="9"/>
    </row>
    <row r="9032" spans="1:14" x14ac:dyDescent="0.2">
      <c r="A9032" s="9"/>
      <c r="B9032" s="9"/>
      <c r="C9032" s="9"/>
      <c r="D9032" s="9"/>
      <c r="E9032" s="9"/>
      <c r="F9032" s="9"/>
      <c r="G9032" s="9"/>
      <c r="H9032" s="9"/>
      <c r="I9032" s="9"/>
      <c r="J9032" s="9"/>
      <c r="K9032" s="9"/>
      <c r="L9032" s="9"/>
      <c r="M9032" s="9"/>
      <c r="N9032" s="9"/>
    </row>
    <row r="9033" spans="1:14" x14ac:dyDescent="0.2">
      <c r="A9033" s="9"/>
      <c r="B9033" s="9"/>
      <c r="C9033" s="9"/>
      <c r="D9033" s="9"/>
      <c r="E9033" s="9"/>
      <c r="F9033" s="9"/>
      <c r="G9033" s="9"/>
      <c r="H9033" s="9"/>
      <c r="I9033" s="9"/>
      <c r="J9033" s="9"/>
      <c r="K9033" s="9"/>
      <c r="L9033" s="9"/>
      <c r="M9033" s="9"/>
      <c r="N9033" s="9"/>
    </row>
    <row r="9034" spans="1:14" x14ac:dyDescent="0.2">
      <c r="A9034" s="9"/>
      <c r="B9034" s="9"/>
      <c r="C9034" s="9"/>
      <c r="D9034" s="9"/>
      <c r="E9034" s="9"/>
      <c r="F9034" s="9"/>
      <c r="G9034" s="9"/>
      <c r="H9034" s="9"/>
      <c r="I9034" s="9"/>
      <c r="J9034" s="9"/>
      <c r="K9034" s="9"/>
      <c r="L9034" s="9"/>
      <c r="M9034" s="9"/>
      <c r="N9034" s="9"/>
    </row>
    <row r="9035" spans="1:14" x14ac:dyDescent="0.2">
      <c r="A9035" s="9"/>
      <c r="B9035" s="9"/>
      <c r="C9035" s="9"/>
      <c r="D9035" s="9"/>
      <c r="E9035" s="9"/>
      <c r="F9035" s="9"/>
      <c r="G9035" s="9"/>
      <c r="H9035" s="9"/>
      <c r="I9035" s="9"/>
      <c r="J9035" s="9"/>
      <c r="K9035" s="9"/>
      <c r="L9035" s="9"/>
      <c r="M9035" s="9"/>
      <c r="N9035" s="9"/>
    </row>
    <row r="9036" spans="1:14" x14ac:dyDescent="0.2">
      <c r="A9036" s="9"/>
      <c r="B9036" s="9"/>
      <c r="C9036" s="9"/>
      <c r="D9036" s="9"/>
      <c r="E9036" s="9"/>
      <c r="F9036" s="9"/>
      <c r="G9036" s="9"/>
      <c r="H9036" s="9"/>
      <c r="I9036" s="9"/>
      <c r="J9036" s="9"/>
      <c r="K9036" s="9"/>
      <c r="L9036" s="9"/>
      <c r="M9036" s="9"/>
      <c r="N9036" s="9"/>
    </row>
    <row r="9037" spans="1:14" x14ac:dyDescent="0.2">
      <c r="A9037" s="9"/>
      <c r="B9037" s="9"/>
      <c r="C9037" s="9"/>
      <c r="D9037" s="9"/>
      <c r="E9037" s="9"/>
      <c r="F9037" s="9"/>
      <c r="G9037" s="9"/>
      <c r="H9037" s="9"/>
      <c r="I9037" s="9"/>
      <c r="J9037" s="9"/>
      <c r="K9037" s="9"/>
      <c r="L9037" s="9"/>
      <c r="M9037" s="9"/>
      <c r="N9037" s="9"/>
    </row>
    <row r="9038" spans="1:14" x14ac:dyDescent="0.2">
      <c r="A9038" s="9"/>
      <c r="B9038" s="9"/>
      <c r="C9038" s="9"/>
      <c r="D9038" s="9"/>
      <c r="E9038" s="9"/>
      <c r="F9038" s="9"/>
      <c r="G9038" s="9"/>
      <c r="H9038" s="9"/>
      <c r="I9038" s="9"/>
      <c r="J9038" s="9"/>
      <c r="K9038" s="9"/>
      <c r="L9038" s="9"/>
      <c r="M9038" s="9"/>
      <c r="N9038" s="9"/>
    </row>
    <row r="9039" spans="1:14" x14ac:dyDescent="0.2">
      <c r="A9039" s="9"/>
      <c r="B9039" s="9"/>
      <c r="C9039" s="9"/>
      <c r="D9039" s="9"/>
      <c r="E9039" s="9"/>
      <c r="F9039" s="9"/>
      <c r="G9039" s="9"/>
      <c r="H9039" s="9"/>
      <c r="I9039" s="9"/>
      <c r="J9039" s="9"/>
      <c r="K9039" s="9"/>
      <c r="L9039" s="9"/>
      <c r="M9039" s="9"/>
      <c r="N9039" s="9"/>
    </row>
    <row r="9040" spans="1:14" x14ac:dyDescent="0.2">
      <c r="A9040" s="9"/>
      <c r="B9040" s="9"/>
      <c r="C9040" s="9"/>
      <c r="D9040" s="9"/>
      <c r="E9040" s="9"/>
      <c r="F9040" s="9"/>
      <c r="G9040" s="9"/>
      <c r="H9040" s="9"/>
      <c r="I9040" s="9"/>
      <c r="J9040" s="9"/>
      <c r="K9040" s="9"/>
      <c r="L9040" s="9"/>
      <c r="M9040" s="9"/>
      <c r="N9040" s="9"/>
    </row>
    <row r="9041" spans="1:14" x14ac:dyDescent="0.2">
      <c r="A9041" s="9"/>
      <c r="B9041" s="9"/>
      <c r="C9041" s="9"/>
      <c r="D9041" s="9"/>
      <c r="E9041" s="9"/>
      <c r="F9041" s="9"/>
      <c r="G9041" s="9"/>
      <c r="H9041" s="9"/>
      <c r="I9041" s="9"/>
      <c r="J9041" s="9"/>
      <c r="K9041" s="9"/>
      <c r="L9041" s="9"/>
      <c r="M9041" s="9"/>
      <c r="N9041" s="9"/>
    </row>
    <row r="9042" spans="1:14" x14ac:dyDescent="0.2">
      <c r="A9042" s="9"/>
      <c r="B9042" s="9"/>
      <c r="C9042" s="9"/>
      <c r="D9042" s="9"/>
      <c r="E9042" s="9"/>
      <c r="F9042" s="9"/>
      <c r="G9042" s="9"/>
      <c r="H9042" s="9"/>
      <c r="I9042" s="9"/>
      <c r="J9042" s="9"/>
      <c r="K9042" s="9"/>
      <c r="L9042" s="9"/>
      <c r="M9042" s="9"/>
      <c r="N9042" s="9"/>
    </row>
    <row r="9043" spans="1:14" x14ac:dyDescent="0.2">
      <c r="A9043" s="9"/>
      <c r="B9043" s="9"/>
      <c r="C9043" s="9"/>
      <c r="D9043" s="9"/>
      <c r="E9043" s="9"/>
      <c r="F9043" s="9"/>
      <c r="G9043" s="9"/>
      <c r="H9043" s="9"/>
      <c r="I9043" s="9"/>
      <c r="J9043" s="9"/>
      <c r="K9043" s="9"/>
      <c r="L9043" s="9"/>
      <c r="M9043" s="9"/>
      <c r="N9043" s="9"/>
    </row>
    <row r="9044" spans="1:14" x14ac:dyDescent="0.2">
      <c r="A9044" s="9"/>
      <c r="B9044" s="9"/>
      <c r="C9044" s="9"/>
      <c r="D9044" s="9"/>
      <c r="E9044" s="9"/>
      <c r="F9044" s="9"/>
      <c r="G9044" s="9"/>
      <c r="H9044" s="9"/>
      <c r="I9044" s="9"/>
      <c r="J9044" s="9"/>
      <c r="K9044" s="9"/>
      <c r="L9044" s="9"/>
      <c r="M9044" s="9"/>
      <c r="N9044" s="9"/>
    </row>
    <row r="9045" spans="1:14" x14ac:dyDescent="0.2">
      <c r="A9045" s="9"/>
      <c r="B9045" s="9"/>
      <c r="C9045" s="9"/>
      <c r="D9045" s="9"/>
      <c r="E9045" s="9"/>
      <c r="F9045" s="9"/>
      <c r="G9045" s="9"/>
      <c r="H9045" s="9"/>
      <c r="I9045" s="9"/>
      <c r="J9045" s="9"/>
      <c r="K9045" s="9"/>
      <c r="L9045" s="9"/>
      <c r="M9045" s="9"/>
      <c r="N9045" s="9"/>
    </row>
    <row r="9046" spans="1:14" x14ac:dyDescent="0.2">
      <c r="A9046" s="9"/>
      <c r="B9046" s="9"/>
      <c r="C9046" s="9"/>
      <c r="D9046" s="9"/>
      <c r="E9046" s="9"/>
      <c r="F9046" s="9"/>
      <c r="G9046" s="9"/>
      <c r="H9046" s="9"/>
      <c r="I9046" s="9"/>
      <c r="J9046" s="9"/>
      <c r="K9046" s="9"/>
      <c r="L9046" s="9"/>
      <c r="M9046" s="9"/>
      <c r="N9046" s="9"/>
    </row>
    <row r="9047" spans="1:14" x14ac:dyDescent="0.2">
      <c r="A9047" s="9"/>
      <c r="B9047" s="9"/>
      <c r="C9047" s="9"/>
      <c r="D9047" s="9"/>
      <c r="E9047" s="9"/>
      <c r="F9047" s="9"/>
      <c r="G9047" s="9"/>
      <c r="H9047" s="9"/>
      <c r="I9047" s="9"/>
      <c r="J9047" s="9"/>
      <c r="K9047" s="9"/>
      <c r="L9047" s="9"/>
      <c r="M9047" s="9"/>
      <c r="N9047" s="9"/>
    </row>
    <row r="9048" spans="1:14" x14ac:dyDescent="0.2">
      <c r="A9048" s="9"/>
      <c r="B9048" s="9"/>
      <c r="C9048" s="9"/>
      <c r="D9048" s="9"/>
      <c r="E9048" s="9"/>
      <c r="F9048" s="9"/>
      <c r="G9048" s="9"/>
      <c r="H9048" s="9"/>
      <c r="I9048" s="9"/>
      <c r="J9048" s="9"/>
      <c r="K9048" s="9"/>
      <c r="L9048" s="9"/>
      <c r="M9048" s="9"/>
      <c r="N9048" s="9"/>
    </row>
    <row r="9049" spans="1:14" x14ac:dyDescent="0.2">
      <c r="A9049" s="9"/>
      <c r="B9049" s="9"/>
      <c r="C9049" s="9"/>
      <c r="D9049" s="9"/>
      <c r="E9049" s="9"/>
      <c r="F9049" s="9"/>
      <c r="G9049" s="9"/>
      <c r="H9049" s="9"/>
      <c r="I9049" s="9"/>
      <c r="J9049" s="9"/>
      <c r="K9049" s="9"/>
      <c r="L9049" s="9"/>
      <c r="M9049" s="9"/>
      <c r="N9049" s="9"/>
    </row>
    <row r="9050" spans="1:14" x14ac:dyDescent="0.2">
      <c r="A9050" s="9"/>
      <c r="B9050" s="9"/>
      <c r="C9050" s="9"/>
      <c r="D9050" s="9"/>
      <c r="E9050" s="9"/>
      <c r="F9050" s="9"/>
      <c r="G9050" s="9"/>
      <c r="H9050" s="9"/>
      <c r="I9050" s="9"/>
      <c r="J9050" s="9"/>
      <c r="K9050" s="9"/>
      <c r="L9050" s="9"/>
      <c r="M9050" s="9"/>
      <c r="N9050" s="9"/>
    </row>
    <row r="9051" spans="1:14" x14ac:dyDescent="0.2">
      <c r="A9051" s="9"/>
      <c r="B9051" s="9"/>
      <c r="C9051" s="9"/>
      <c r="D9051" s="9"/>
      <c r="E9051" s="9"/>
      <c r="F9051" s="9"/>
      <c r="G9051" s="9"/>
      <c r="H9051" s="9"/>
      <c r="I9051" s="9"/>
      <c r="J9051" s="9"/>
      <c r="K9051" s="9"/>
      <c r="L9051" s="9"/>
      <c r="M9051" s="9"/>
      <c r="N9051" s="9"/>
    </row>
    <row r="9052" spans="1:14" x14ac:dyDescent="0.2">
      <c r="A9052" s="9"/>
      <c r="B9052" s="9"/>
      <c r="C9052" s="9"/>
      <c r="D9052" s="9"/>
      <c r="E9052" s="9"/>
      <c r="F9052" s="9"/>
      <c r="G9052" s="9"/>
      <c r="H9052" s="9"/>
      <c r="I9052" s="9"/>
      <c r="J9052" s="9"/>
      <c r="K9052" s="9"/>
      <c r="L9052" s="9"/>
      <c r="M9052" s="9"/>
      <c r="N9052" s="9"/>
    </row>
    <row r="9053" spans="1:14" x14ac:dyDescent="0.2">
      <c r="A9053" s="9"/>
      <c r="B9053" s="9"/>
      <c r="C9053" s="9"/>
      <c r="D9053" s="9"/>
      <c r="E9053" s="9"/>
      <c r="F9053" s="9"/>
      <c r="G9053" s="9"/>
      <c r="H9053" s="9"/>
      <c r="I9053" s="9"/>
      <c r="J9053" s="9"/>
      <c r="K9053" s="9"/>
      <c r="L9053" s="9"/>
      <c r="M9053" s="9"/>
      <c r="N9053" s="9"/>
    </row>
    <row r="9054" spans="1:14" x14ac:dyDescent="0.2">
      <c r="A9054" s="9"/>
      <c r="B9054" s="9"/>
      <c r="C9054" s="9"/>
      <c r="D9054" s="9"/>
      <c r="E9054" s="9"/>
      <c r="F9054" s="9"/>
      <c r="G9054" s="9"/>
      <c r="H9054" s="9"/>
      <c r="I9054" s="9"/>
      <c r="J9054" s="9"/>
      <c r="K9054" s="9"/>
      <c r="L9054" s="9"/>
      <c r="M9054" s="9"/>
      <c r="N9054" s="9"/>
    </row>
    <row r="9055" spans="1:14" x14ac:dyDescent="0.2">
      <c r="A9055" s="9"/>
      <c r="B9055" s="9"/>
      <c r="C9055" s="9"/>
      <c r="D9055" s="9"/>
      <c r="E9055" s="9"/>
      <c r="F9055" s="9"/>
      <c r="G9055" s="9"/>
      <c r="H9055" s="9"/>
      <c r="I9055" s="9"/>
      <c r="J9055" s="9"/>
      <c r="K9055" s="9"/>
      <c r="L9055" s="9"/>
      <c r="M9055" s="9"/>
      <c r="N9055" s="9"/>
    </row>
    <row r="9056" spans="1:14" x14ac:dyDescent="0.2">
      <c r="A9056" s="9"/>
      <c r="B9056" s="9"/>
      <c r="C9056" s="9"/>
      <c r="D9056" s="9"/>
      <c r="E9056" s="9"/>
      <c r="F9056" s="9"/>
      <c r="G9056" s="9"/>
      <c r="H9056" s="9"/>
      <c r="I9056" s="9"/>
      <c r="J9056" s="9"/>
      <c r="K9056" s="9"/>
      <c r="L9056" s="9"/>
      <c r="M9056" s="9"/>
      <c r="N9056" s="9"/>
    </row>
    <row r="9057" spans="1:14" x14ac:dyDescent="0.2">
      <c r="A9057" s="9"/>
      <c r="B9057" s="9"/>
      <c r="C9057" s="9"/>
      <c r="D9057" s="9"/>
      <c r="E9057" s="9"/>
      <c r="F9057" s="9"/>
      <c r="G9057" s="9"/>
      <c r="H9057" s="9"/>
      <c r="I9057" s="9"/>
      <c r="J9057" s="9"/>
      <c r="K9057" s="9"/>
      <c r="L9057" s="9"/>
      <c r="M9057" s="9"/>
      <c r="N9057" s="9"/>
    </row>
    <row r="9058" spans="1:14" x14ac:dyDescent="0.2">
      <c r="A9058" s="9"/>
      <c r="B9058" s="9"/>
      <c r="C9058" s="9"/>
      <c r="D9058" s="9"/>
      <c r="E9058" s="9"/>
      <c r="F9058" s="9"/>
      <c r="G9058" s="9"/>
      <c r="H9058" s="9"/>
      <c r="I9058" s="9"/>
      <c r="J9058" s="9"/>
      <c r="K9058" s="9"/>
      <c r="L9058" s="9"/>
      <c r="M9058" s="9"/>
      <c r="N9058" s="9"/>
    </row>
    <row r="9059" spans="1:14" x14ac:dyDescent="0.2">
      <c r="A9059" s="9"/>
      <c r="B9059" s="9"/>
      <c r="C9059" s="9"/>
      <c r="D9059" s="9"/>
      <c r="E9059" s="9"/>
      <c r="F9059" s="9"/>
      <c r="G9059" s="9"/>
      <c r="H9059" s="9"/>
      <c r="I9059" s="9"/>
      <c r="J9059" s="9"/>
      <c r="K9059" s="9"/>
      <c r="L9059" s="9"/>
      <c r="M9059" s="9"/>
      <c r="N9059" s="9"/>
    </row>
    <row r="9060" spans="1:14" x14ac:dyDescent="0.2">
      <c r="A9060" s="9"/>
      <c r="B9060" s="9"/>
      <c r="C9060" s="9"/>
      <c r="D9060" s="9"/>
      <c r="E9060" s="9"/>
      <c r="F9060" s="9"/>
      <c r="G9060" s="9"/>
      <c r="H9060" s="9"/>
      <c r="I9060" s="9"/>
      <c r="J9060" s="9"/>
      <c r="K9060" s="9"/>
      <c r="L9060" s="9"/>
      <c r="M9060" s="9"/>
      <c r="N9060" s="9"/>
    </row>
    <row r="9061" spans="1:14" x14ac:dyDescent="0.2">
      <c r="A9061" s="9"/>
      <c r="B9061" s="9"/>
      <c r="C9061" s="9"/>
      <c r="D9061" s="9"/>
      <c r="E9061" s="9"/>
      <c r="F9061" s="9"/>
      <c r="G9061" s="9"/>
      <c r="H9061" s="9"/>
      <c r="I9061" s="9"/>
      <c r="J9061" s="9"/>
      <c r="K9061" s="9"/>
      <c r="L9061" s="9"/>
      <c r="M9061" s="9"/>
      <c r="N9061" s="9"/>
    </row>
    <row r="9062" spans="1:14" x14ac:dyDescent="0.2">
      <c r="A9062" s="9"/>
      <c r="B9062" s="9"/>
      <c r="C9062" s="9"/>
      <c r="D9062" s="9"/>
      <c r="E9062" s="9"/>
      <c r="F9062" s="9"/>
      <c r="G9062" s="9"/>
      <c r="H9062" s="9"/>
      <c r="I9062" s="9"/>
      <c r="J9062" s="9"/>
      <c r="K9062" s="9"/>
      <c r="L9062" s="9"/>
      <c r="M9062" s="9"/>
      <c r="N9062" s="9"/>
    </row>
    <row r="9063" spans="1:14" x14ac:dyDescent="0.2">
      <c r="A9063" s="9"/>
      <c r="B9063" s="9"/>
      <c r="C9063" s="9"/>
      <c r="D9063" s="9"/>
      <c r="E9063" s="9"/>
      <c r="F9063" s="9"/>
      <c r="G9063" s="9"/>
      <c r="H9063" s="9"/>
      <c r="I9063" s="9"/>
      <c r="J9063" s="9"/>
      <c r="K9063" s="9"/>
      <c r="L9063" s="9"/>
      <c r="M9063" s="9"/>
      <c r="N9063" s="9"/>
    </row>
    <row r="9064" spans="1:14" x14ac:dyDescent="0.2">
      <c r="A9064" s="9"/>
      <c r="B9064" s="9"/>
      <c r="C9064" s="9"/>
      <c r="D9064" s="9"/>
      <c r="E9064" s="9"/>
      <c r="F9064" s="9"/>
      <c r="G9064" s="9"/>
      <c r="H9064" s="9"/>
      <c r="I9064" s="9"/>
      <c r="J9064" s="9"/>
      <c r="K9064" s="9"/>
      <c r="L9064" s="9"/>
      <c r="M9064" s="9"/>
      <c r="N9064" s="9"/>
    </row>
    <row r="9065" spans="1:14" x14ac:dyDescent="0.2">
      <c r="A9065" s="9"/>
      <c r="B9065" s="9"/>
      <c r="C9065" s="9"/>
      <c r="D9065" s="9"/>
      <c r="E9065" s="9"/>
      <c r="F9065" s="9"/>
      <c r="G9065" s="9"/>
      <c r="H9065" s="9"/>
      <c r="I9065" s="9"/>
      <c r="J9065" s="9"/>
      <c r="K9065" s="9"/>
      <c r="L9065" s="9"/>
      <c r="M9065" s="9"/>
      <c r="N9065" s="9"/>
    </row>
    <row r="9066" spans="1:14" x14ac:dyDescent="0.2">
      <c r="A9066" s="9"/>
      <c r="B9066" s="9"/>
      <c r="C9066" s="9"/>
      <c r="D9066" s="9"/>
      <c r="E9066" s="9"/>
      <c r="F9066" s="9"/>
      <c r="G9066" s="9"/>
      <c r="H9066" s="9"/>
      <c r="I9066" s="9"/>
      <c r="J9066" s="9"/>
      <c r="K9066" s="9"/>
      <c r="L9066" s="9"/>
      <c r="M9066" s="9"/>
      <c r="N9066" s="9"/>
    </row>
    <row r="9067" spans="1:14" x14ac:dyDescent="0.2">
      <c r="A9067" s="9"/>
      <c r="B9067" s="9"/>
      <c r="C9067" s="9"/>
      <c r="D9067" s="9"/>
      <c r="E9067" s="9"/>
      <c r="F9067" s="9"/>
      <c r="G9067" s="9"/>
      <c r="H9067" s="9"/>
      <c r="I9067" s="9"/>
      <c r="J9067" s="9"/>
      <c r="K9067" s="9"/>
      <c r="L9067" s="9"/>
      <c r="M9067" s="9"/>
      <c r="N9067" s="9"/>
    </row>
    <row r="9068" spans="1:14" x14ac:dyDescent="0.2">
      <c r="A9068" s="9"/>
      <c r="B9068" s="9"/>
      <c r="C9068" s="9"/>
      <c r="D9068" s="9"/>
      <c r="E9068" s="9"/>
      <c r="F9068" s="9"/>
      <c r="G9068" s="9"/>
      <c r="H9068" s="9"/>
      <c r="I9068" s="9"/>
      <c r="J9068" s="9"/>
      <c r="K9068" s="9"/>
      <c r="L9068" s="9"/>
      <c r="M9068" s="9"/>
      <c r="N9068" s="9"/>
    </row>
    <row r="9069" spans="1:14" x14ac:dyDescent="0.2">
      <c r="A9069" s="9"/>
      <c r="B9069" s="9"/>
      <c r="C9069" s="9"/>
      <c r="D9069" s="9"/>
      <c r="E9069" s="9"/>
      <c r="F9069" s="9"/>
      <c r="G9069" s="9"/>
      <c r="H9069" s="9"/>
      <c r="I9069" s="9"/>
      <c r="J9069" s="9"/>
      <c r="K9069" s="9"/>
      <c r="L9069" s="9"/>
      <c r="M9069" s="9"/>
      <c r="N9069" s="9"/>
    </row>
    <row r="9070" spans="1:14" x14ac:dyDescent="0.2">
      <c r="A9070" s="9"/>
      <c r="B9070" s="9"/>
      <c r="C9070" s="9"/>
      <c r="D9070" s="9"/>
      <c r="E9070" s="9"/>
      <c r="F9070" s="9"/>
      <c r="G9070" s="9"/>
      <c r="H9070" s="9"/>
      <c r="I9070" s="9"/>
      <c r="J9070" s="9"/>
      <c r="K9070" s="9"/>
      <c r="L9070" s="9"/>
      <c r="M9070" s="9"/>
      <c r="N9070" s="9"/>
    </row>
    <row r="9071" spans="1:14" x14ac:dyDescent="0.2">
      <c r="A9071" s="9"/>
      <c r="B9071" s="9"/>
      <c r="C9071" s="9"/>
      <c r="D9071" s="9"/>
      <c r="E9071" s="9"/>
      <c r="F9071" s="9"/>
      <c r="G9071" s="9"/>
      <c r="H9071" s="9"/>
      <c r="I9071" s="9"/>
      <c r="J9071" s="9"/>
      <c r="K9071" s="9"/>
      <c r="L9071" s="9"/>
      <c r="M9071" s="9"/>
      <c r="N9071" s="9"/>
    </row>
    <row r="9072" spans="1:14" x14ac:dyDescent="0.2">
      <c r="A9072" s="9"/>
      <c r="B9072" s="9"/>
      <c r="C9072" s="9"/>
      <c r="D9072" s="9"/>
      <c r="E9072" s="9"/>
      <c r="F9072" s="9"/>
      <c r="G9072" s="9"/>
      <c r="H9072" s="9"/>
      <c r="I9072" s="9"/>
      <c r="J9072" s="9"/>
      <c r="K9072" s="9"/>
      <c r="L9072" s="9"/>
      <c r="M9072" s="9"/>
      <c r="N9072" s="9"/>
    </row>
    <row r="9073" spans="1:14" x14ac:dyDescent="0.2">
      <c r="A9073" s="9"/>
      <c r="B9073" s="9"/>
      <c r="C9073" s="9"/>
      <c r="D9073" s="9"/>
      <c r="E9073" s="9"/>
      <c r="F9073" s="9"/>
      <c r="G9073" s="9"/>
      <c r="H9073" s="9"/>
      <c r="I9073" s="9"/>
      <c r="J9073" s="9"/>
      <c r="K9073" s="9"/>
      <c r="L9073" s="9"/>
      <c r="M9073" s="9"/>
      <c r="N9073" s="9"/>
    </row>
    <row r="9074" spans="1:14" x14ac:dyDescent="0.2">
      <c r="A9074" s="9"/>
      <c r="B9074" s="9"/>
      <c r="C9074" s="9"/>
      <c r="D9074" s="9"/>
      <c r="E9074" s="9"/>
      <c r="F9074" s="9"/>
      <c r="G9074" s="9"/>
      <c r="H9074" s="9"/>
      <c r="I9074" s="9"/>
      <c r="J9074" s="9"/>
      <c r="K9074" s="9"/>
      <c r="L9074" s="9"/>
      <c r="M9074" s="9"/>
      <c r="N9074" s="9"/>
    </row>
    <row r="9075" spans="1:14" x14ac:dyDescent="0.2">
      <c r="A9075" s="9"/>
      <c r="B9075" s="9"/>
      <c r="C9075" s="9"/>
      <c r="D9075" s="9"/>
      <c r="E9075" s="9"/>
      <c r="F9075" s="9"/>
      <c r="G9075" s="9"/>
      <c r="H9075" s="9"/>
      <c r="I9075" s="9"/>
      <c r="J9075" s="9"/>
      <c r="K9075" s="9"/>
      <c r="L9075" s="9"/>
      <c r="M9075" s="9"/>
      <c r="N9075" s="9"/>
    </row>
    <row r="9076" spans="1:14" x14ac:dyDescent="0.2">
      <c r="A9076" s="9"/>
      <c r="B9076" s="9"/>
      <c r="C9076" s="9"/>
      <c r="D9076" s="9"/>
      <c r="E9076" s="9"/>
      <c r="F9076" s="9"/>
      <c r="G9076" s="9"/>
      <c r="H9076" s="9"/>
      <c r="I9076" s="9"/>
      <c r="J9076" s="9"/>
      <c r="K9076" s="9"/>
      <c r="L9076" s="9"/>
      <c r="M9076" s="9"/>
      <c r="N9076" s="9"/>
    </row>
    <row r="9077" spans="1:14" x14ac:dyDescent="0.2">
      <c r="A9077" s="9"/>
      <c r="B9077" s="9"/>
      <c r="C9077" s="9"/>
      <c r="D9077" s="9"/>
      <c r="E9077" s="9"/>
      <c r="F9077" s="9"/>
      <c r="G9077" s="9"/>
      <c r="H9077" s="9"/>
      <c r="I9077" s="9"/>
      <c r="J9077" s="9"/>
      <c r="K9077" s="9"/>
      <c r="L9077" s="9"/>
      <c r="M9077" s="9"/>
      <c r="N9077" s="9"/>
    </row>
    <row r="9078" spans="1:14" x14ac:dyDescent="0.2">
      <c r="A9078" s="9"/>
      <c r="B9078" s="9"/>
      <c r="C9078" s="9"/>
      <c r="D9078" s="9"/>
      <c r="E9078" s="9"/>
      <c r="F9078" s="9"/>
      <c r="G9078" s="9"/>
      <c r="H9078" s="9"/>
      <c r="I9078" s="9"/>
      <c r="J9078" s="9"/>
      <c r="K9078" s="9"/>
      <c r="L9078" s="9"/>
      <c r="M9078" s="9"/>
      <c r="N9078" s="9"/>
    </row>
    <row r="9079" spans="1:14" x14ac:dyDescent="0.2">
      <c r="A9079" s="9"/>
      <c r="B9079" s="9"/>
      <c r="C9079" s="9"/>
      <c r="D9079" s="9"/>
      <c r="E9079" s="9"/>
      <c r="F9079" s="9"/>
      <c r="G9079" s="9"/>
      <c r="H9079" s="9"/>
      <c r="I9079" s="9"/>
      <c r="J9079" s="9"/>
      <c r="K9079" s="9"/>
      <c r="L9079" s="9"/>
      <c r="M9079" s="9"/>
      <c r="N9079" s="9"/>
    </row>
    <row r="9080" spans="1:14" x14ac:dyDescent="0.2">
      <c r="A9080" s="9"/>
      <c r="B9080" s="9"/>
      <c r="C9080" s="9"/>
      <c r="D9080" s="9"/>
      <c r="E9080" s="9"/>
      <c r="F9080" s="9"/>
      <c r="G9080" s="9"/>
      <c r="H9080" s="9"/>
      <c r="I9080" s="9"/>
      <c r="J9080" s="9"/>
      <c r="K9080" s="9"/>
      <c r="L9080" s="9"/>
      <c r="M9080" s="9"/>
      <c r="N9080" s="9"/>
    </row>
    <row r="9081" spans="1:14" x14ac:dyDescent="0.2">
      <c r="A9081" s="9"/>
      <c r="B9081" s="9"/>
      <c r="C9081" s="9"/>
      <c r="D9081" s="9"/>
      <c r="E9081" s="9"/>
      <c r="F9081" s="9"/>
      <c r="G9081" s="9"/>
      <c r="H9081" s="9"/>
      <c r="I9081" s="9"/>
      <c r="J9081" s="9"/>
      <c r="K9081" s="9"/>
      <c r="L9081" s="9"/>
      <c r="M9081" s="9"/>
      <c r="N9081" s="9"/>
    </row>
    <row r="9082" spans="1:14" x14ac:dyDescent="0.2">
      <c r="A9082" s="9"/>
      <c r="B9082" s="9"/>
      <c r="C9082" s="9"/>
      <c r="D9082" s="9"/>
      <c r="E9082" s="9"/>
      <c r="F9082" s="9"/>
      <c r="G9082" s="9"/>
      <c r="H9082" s="9"/>
      <c r="I9082" s="9"/>
      <c r="J9082" s="9"/>
      <c r="K9082" s="9"/>
      <c r="L9082" s="9"/>
      <c r="M9082" s="9"/>
      <c r="N9082" s="9"/>
    </row>
    <row r="9083" spans="1:14" x14ac:dyDescent="0.2">
      <c r="A9083" s="9"/>
      <c r="B9083" s="9"/>
      <c r="C9083" s="9"/>
      <c r="D9083" s="9"/>
      <c r="E9083" s="9"/>
      <c r="F9083" s="9"/>
      <c r="G9083" s="9"/>
      <c r="H9083" s="9"/>
      <c r="I9083" s="9"/>
      <c r="J9083" s="9"/>
      <c r="K9083" s="9"/>
      <c r="L9083" s="9"/>
      <c r="M9083" s="9"/>
      <c r="N9083" s="9"/>
    </row>
    <row r="9084" spans="1:14" x14ac:dyDescent="0.2">
      <c r="A9084" s="9"/>
      <c r="B9084" s="9"/>
      <c r="C9084" s="9"/>
      <c r="D9084" s="9"/>
      <c r="E9084" s="9"/>
      <c r="F9084" s="9"/>
      <c r="G9084" s="9"/>
      <c r="H9084" s="9"/>
      <c r="I9084" s="9"/>
      <c r="J9084" s="9"/>
      <c r="K9084" s="9"/>
      <c r="L9084" s="9"/>
      <c r="M9084" s="9"/>
      <c r="N9084" s="9"/>
    </row>
    <row r="9085" spans="1:14" x14ac:dyDescent="0.2">
      <c r="A9085" s="9"/>
      <c r="B9085" s="9"/>
      <c r="C9085" s="9"/>
      <c r="D9085" s="9"/>
      <c r="E9085" s="9"/>
      <c r="F9085" s="9"/>
      <c r="G9085" s="9"/>
      <c r="H9085" s="9"/>
      <c r="I9085" s="9"/>
      <c r="J9085" s="9"/>
      <c r="K9085" s="9"/>
      <c r="L9085" s="9"/>
      <c r="M9085" s="9"/>
      <c r="N9085" s="9"/>
    </row>
    <row r="9086" spans="1:14" x14ac:dyDescent="0.2">
      <c r="A9086" s="9"/>
      <c r="B9086" s="9"/>
      <c r="C9086" s="9"/>
      <c r="D9086" s="9"/>
      <c r="E9086" s="9"/>
      <c r="F9086" s="9"/>
      <c r="G9086" s="9"/>
      <c r="H9086" s="9"/>
      <c r="I9086" s="9"/>
      <c r="J9086" s="9"/>
      <c r="K9086" s="9"/>
      <c r="L9086" s="9"/>
      <c r="M9086" s="9"/>
      <c r="N9086" s="9"/>
    </row>
    <row r="9087" spans="1:14" x14ac:dyDescent="0.2">
      <c r="A9087" s="9"/>
      <c r="B9087" s="9"/>
      <c r="C9087" s="9"/>
      <c r="D9087" s="9"/>
      <c r="E9087" s="9"/>
      <c r="F9087" s="9"/>
      <c r="G9087" s="9"/>
      <c r="H9087" s="9"/>
      <c r="I9087" s="9"/>
      <c r="J9087" s="9"/>
      <c r="K9087" s="9"/>
      <c r="L9087" s="9"/>
      <c r="M9087" s="9"/>
      <c r="N9087" s="9"/>
    </row>
    <row r="9088" spans="1:14" x14ac:dyDescent="0.2">
      <c r="A9088" s="9"/>
      <c r="B9088" s="9"/>
      <c r="C9088" s="9"/>
      <c r="D9088" s="9"/>
      <c r="E9088" s="9"/>
      <c r="F9088" s="9"/>
      <c r="G9088" s="9"/>
      <c r="H9088" s="9"/>
      <c r="I9088" s="9"/>
      <c r="J9088" s="9"/>
      <c r="K9088" s="9"/>
      <c r="L9088" s="9"/>
      <c r="M9088" s="9"/>
      <c r="N9088" s="9"/>
    </row>
    <row r="9089" spans="1:14" x14ac:dyDescent="0.2">
      <c r="A9089" s="9"/>
      <c r="B9089" s="9"/>
      <c r="C9089" s="9"/>
      <c r="D9089" s="9"/>
      <c r="E9089" s="9"/>
      <c r="F9089" s="9"/>
      <c r="G9089" s="9"/>
      <c r="H9089" s="9"/>
      <c r="I9089" s="9"/>
      <c r="J9089" s="9"/>
      <c r="K9089" s="9"/>
      <c r="L9089" s="9"/>
      <c r="M9089" s="9"/>
      <c r="N9089" s="9"/>
    </row>
    <row r="9090" spans="1:14" x14ac:dyDescent="0.2">
      <c r="A9090" s="9"/>
      <c r="B9090" s="9"/>
      <c r="C9090" s="9"/>
      <c r="D9090" s="9"/>
      <c r="E9090" s="9"/>
      <c r="F9090" s="9"/>
      <c r="G9090" s="9"/>
      <c r="H9090" s="9"/>
      <c r="I9090" s="9"/>
      <c r="J9090" s="9"/>
      <c r="K9090" s="9"/>
      <c r="L9090" s="9"/>
      <c r="M9090" s="9"/>
      <c r="N9090" s="9"/>
    </row>
    <row r="9091" spans="1:14" x14ac:dyDescent="0.2">
      <c r="A9091" s="9"/>
      <c r="B9091" s="9"/>
      <c r="C9091" s="9"/>
      <c r="D9091" s="9"/>
      <c r="E9091" s="9"/>
      <c r="F9091" s="9"/>
      <c r="G9091" s="9"/>
      <c r="H9091" s="9"/>
      <c r="I9091" s="9"/>
      <c r="J9091" s="9"/>
      <c r="K9091" s="9"/>
      <c r="L9091" s="9"/>
      <c r="M9091" s="9"/>
      <c r="N9091" s="9"/>
    </row>
    <row r="9092" spans="1:14" x14ac:dyDescent="0.2">
      <c r="A9092" s="9"/>
      <c r="B9092" s="9"/>
      <c r="C9092" s="9"/>
      <c r="D9092" s="9"/>
      <c r="E9092" s="9"/>
      <c r="F9092" s="9"/>
      <c r="G9092" s="9"/>
      <c r="H9092" s="9"/>
      <c r="I9092" s="9"/>
      <c r="J9092" s="9"/>
      <c r="K9092" s="9"/>
      <c r="L9092" s="9"/>
      <c r="M9092" s="9"/>
      <c r="N9092" s="9"/>
    </row>
    <row r="9093" spans="1:14" x14ac:dyDescent="0.2">
      <c r="A9093" s="9"/>
      <c r="B9093" s="9"/>
      <c r="C9093" s="9"/>
      <c r="D9093" s="9"/>
      <c r="E9093" s="9"/>
      <c r="F9093" s="9"/>
      <c r="G9093" s="9"/>
      <c r="H9093" s="9"/>
      <c r="I9093" s="9"/>
      <c r="J9093" s="9"/>
      <c r="K9093" s="9"/>
      <c r="L9093" s="9"/>
      <c r="M9093" s="9"/>
      <c r="N9093" s="9"/>
    </row>
    <row r="9094" spans="1:14" x14ac:dyDescent="0.2">
      <c r="A9094" s="9"/>
      <c r="B9094" s="9"/>
      <c r="C9094" s="9"/>
      <c r="D9094" s="9"/>
      <c r="E9094" s="9"/>
      <c r="F9094" s="9"/>
      <c r="G9094" s="9"/>
      <c r="H9094" s="9"/>
      <c r="I9094" s="9"/>
      <c r="J9094" s="9"/>
      <c r="K9094" s="9"/>
      <c r="L9094" s="9"/>
      <c r="M9094" s="9"/>
      <c r="N9094" s="9"/>
    </row>
    <row r="9095" spans="1:14" x14ac:dyDescent="0.2">
      <c r="A9095" s="9"/>
      <c r="B9095" s="9"/>
      <c r="C9095" s="9"/>
      <c r="D9095" s="9"/>
      <c r="E9095" s="9"/>
      <c r="F9095" s="9"/>
      <c r="G9095" s="9"/>
      <c r="H9095" s="9"/>
      <c r="I9095" s="9"/>
      <c r="J9095" s="9"/>
      <c r="K9095" s="9"/>
      <c r="L9095" s="9"/>
      <c r="M9095" s="9"/>
      <c r="N9095" s="9"/>
    </row>
    <row r="9096" spans="1:14" x14ac:dyDescent="0.2">
      <c r="A9096" s="9"/>
      <c r="B9096" s="9"/>
      <c r="C9096" s="9"/>
      <c r="D9096" s="9"/>
      <c r="E9096" s="9"/>
      <c r="F9096" s="9"/>
      <c r="G9096" s="9"/>
      <c r="H9096" s="9"/>
      <c r="I9096" s="9"/>
      <c r="J9096" s="9"/>
      <c r="K9096" s="9"/>
      <c r="L9096" s="9"/>
      <c r="M9096" s="9"/>
      <c r="N9096" s="9"/>
    </row>
    <row r="9097" spans="1:14" x14ac:dyDescent="0.2">
      <c r="A9097" s="9"/>
      <c r="B9097" s="9"/>
      <c r="C9097" s="9"/>
      <c r="D9097" s="9"/>
      <c r="E9097" s="9"/>
      <c r="F9097" s="9"/>
      <c r="G9097" s="9"/>
      <c r="H9097" s="9"/>
      <c r="I9097" s="9"/>
      <c r="J9097" s="9"/>
      <c r="K9097" s="9"/>
      <c r="L9097" s="9"/>
      <c r="M9097" s="9"/>
      <c r="N9097" s="9"/>
    </row>
    <row r="9098" spans="1:14" x14ac:dyDescent="0.2">
      <c r="A9098" s="9"/>
      <c r="B9098" s="9"/>
      <c r="C9098" s="9"/>
      <c r="D9098" s="9"/>
      <c r="E9098" s="9"/>
      <c r="F9098" s="9"/>
      <c r="G9098" s="9"/>
      <c r="H9098" s="9"/>
      <c r="I9098" s="9"/>
      <c r="J9098" s="9"/>
      <c r="K9098" s="9"/>
      <c r="L9098" s="9"/>
      <c r="M9098" s="9"/>
      <c r="N9098" s="9"/>
    </row>
    <row r="9099" spans="1:14" x14ac:dyDescent="0.2">
      <c r="A9099" s="9"/>
      <c r="B9099" s="9"/>
      <c r="C9099" s="9"/>
      <c r="D9099" s="9"/>
      <c r="E9099" s="9"/>
      <c r="F9099" s="9"/>
      <c r="G9099" s="9"/>
      <c r="H9099" s="9"/>
      <c r="I9099" s="9"/>
      <c r="J9099" s="9"/>
      <c r="K9099" s="9"/>
      <c r="L9099" s="9"/>
      <c r="M9099" s="9"/>
      <c r="N9099" s="9"/>
    </row>
    <row r="9100" spans="1:14" x14ac:dyDescent="0.2">
      <c r="A9100" s="9"/>
      <c r="B9100" s="9"/>
      <c r="C9100" s="9"/>
      <c r="D9100" s="9"/>
      <c r="E9100" s="9"/>
      <c r="F9100" s="9"/>
      <c r="G9100" s="9"/>
      <c r="H9100" s="9"/>
      <c r="I9100" s="9"/>
      <c r="J9100" s="9"/>
      <c r="K9100" s="9"/>
      <c r="L9100" s="9"/>
      <c r="M9100" s="9"/>
      <c r="N9100" s="9"/>
    </row>
    <row r="9101" spans="1:14" x14ac:dyDescent="0.2">
      <c r="A9101" s="9"/>
      <c r="B9101" s="9"/>
      <c r="C9101" s="9"/>
      <c r="D9101" s="9"/>
      <c r="E9101" s="9"/>
      <c r="F9101" s="9"/>
      <c r="G9101" s="9"/>
      <c r="H9101" s="9"/>
      <c r="I9101" s="9"/>
      <c r="J9101" s="9"/>
      <c r="K9101" s="9"/>
      <c r="L9101" s="9"/>
      <c r="M9101" s="9"/>
      <c r="N9101" s="9"/>
    </row>
    <row r="9102" spans="1:14" x14ac:dyDescent="0.2">
      <c r="A9102" s="9"/>
      <c r="B9102" s="9"/>
      <c r="C9102" s="9"/>
      <c r="D9102" s="9"/>
      <c r="E9102" s="9"/>
      <c r="F9102" s="9"/>
      <c r="G9102" s="9"/>
      <c r="H9102" s="9"/>
      <c r="I9102" s="9"/>
      <c r="J9102" s="9"/>
      <c r="K9102" s="9"/>
      <c r="L9102" s="9"/>
      <c r="M9102" s="9"/>
      <c r="N9102" s="9"/>
    </row>
    <row r="9103" spans="1:14" x14ac:dyDescent="0.2">
      <c r="A9103" s="9"/>
      <c r="B9103" s="9"/>
      <c r="C9103" s="9"/>
      <c r="D9103" s="9"/>
      <c r="E9103" s="9"/>
      <c r="F9103" s="9"/>
      <c r="G9103" s="9"/>
      <c r="H9103" s="9"/>
      <c r="I9103" s="9"/>
      <c r="J9103" s="9"/>
      <c r="K9103" s="9"/>
      <c r="L9103" s="9"/>
      <c r="M9103" s="9"/>
      <c r="N9103" s="9"/>
    </row>
    <row r="9104" spans="1:14" x14ac:dyDescent="0.2">
      <c r="A9104" s="9"/>
      <c r="B9104" s="9"/>
      <c r="C9104" s="9"/>
      <c r="D9104" s="9"/>
      <c r="E9104" s="9"/>
      <c r="F9104" s="9"/>
      <c r="G9104" s="9"/>
      <c r="H9104" s="9"/>
      <c r="I9104" s="9"/>
      <c r="J9104" s="9"/>
      <c r="K9104" s="9"/>
      <c r="L9104" s="9"/>
      <c r="M9104" s="9"/>
      <c r="N9104" s="9"/>
    </row>
    <row r="9105" spans="1:14" x14ac:dyDescent="0.2">
      <c r="A9105" s="9"/>
      <c r="B9105" s="9"/>
      <c r="C9105" s="9"/>
      <c r="D9105" s="9"/>
      <c r="E9105" s="9"/>
      <c r="F9105" s="9"/>
      <c r="G9105" s="9"/>
      <c r="H9105" s="9"/>
      <c r="I9105" s="9"/>
      <c r="J9105" s="9"/>
      <c r="K9105" s="9"/>
      <c r="L9105" s="9"/>
      <c r="M9105" s="9"/>
      <c r="N9105" s="9"/>
    </row>
    <row r="9106" spans="1:14" x14ac:dyDescent="0.2">
      <c r="A9106" s="9"/>
      <c r="B9106" s="9"/>
      <c r="C9106" s="9"/>
      <c r="D9106" s="9"/>
      <c r="E9106" s="9"/>
      <c r="F9106" s="9"/>
      <c r="G9106" s="9"/>
      <c r="H9106" s="9"/>
      <c r="I9106" s="9"/>
      <c r="J9106" s="9"/>
      <c r="K9106" s="9"/>
      <c r="L9106" s="9"/>
      <c r="M9106" s="9"/>
      <c r="N9106" s="9"/>
    </row>
    <row r="9107" spans="1:14" x14ac:dyDescent="0.2">
      <c r="A9107" s="9"/>
      <c r="B9107" s="9"/>
      <c r="C9107" s="9"/>
      <c r="D9107" s="9"/>
      <c r="E9107" s="9"/>
      <c r="F9107" s="9"/>
      <c r="G9107" s="9"/>
      <c r="H9107" s="9"/>
      <c r="I9107" s="9"/>
      <c r="J9107" s="9"/>
      <c r="K9107" s="9"/>
      <c r="L9107" s="9"/>
      <c r="M9107" s="9"/>
      <c r="N9107" s="9"/>
    </row>
    <row r="9108" spans="1:14" x14ac:dyDescent="0.2">
      <c r="A9108" s="9"/>
      <c r="B9108" s="9"/>
      <c r="C9108" s="9"/>
      <c r="D9108" s="9"/>
      <c r="E9108" s="9"/>
      <c r="F9108" s="9"/>
      <c r="G9108" s="9"/>
      <c r="H9108" s="9"/>
      <c r="I9108" s="9"/>
      <c r="J9108" s="9"/>
      <c r="K9108" s="9"/>
      <c r="L9108" s="9"/>
      <c r="M9108" s="9"/>
      <c r="N9108" s="9"/>
    </row>
    <row r="9109" spans="1:14" x14ac:dyDescent="0.2">
      <c r="A9109" s="9"/>
      <c r="B9109" s="9"/>
      <c r="C9109" s="9"/>
      <c r="D9109" s="9"/>
      <c r="E9109" s="9"/>
      <c r="F9109" s="9"/>
      <c r="G9109" s="9"/>
      <c r="H9109" s="9"/>
      <c r="I9109" s="9"/>
      <c r="J9109" s="9"/>
      <c r="K9109" s="9"/>
      <c r="L9109" s="9"/>
      <c r="M9109" s="9"/>
      <c r="N9109" s="9"/>
    </row>
    <row r="9110" spans="1:14" x14ac:dyDescent="0.2">
      <c r="A9110" s="9"/>
      <c r="B9110" s="9"/>
      <c r="C9110" s="9"/>
      <c r="D9110" s="9"/>
      <c r="E9110" s="9"/>
      <c r="F9110" s="9"/>
      <c r="G9110" s="9"/>
      <c r="H9110" s="9"/>
      <c r="I9110" s="9"/>
      <c r="J9110" s="9"/>
      <c r="K9110" s="9"/>
      <c r="L9110" s="9"/>
      <c r="M9110" s="9"/>
      <c r="N9110" s="9"/>
    </row>
    <row r="9111" spans="1:14" x14ac:dyDescent="0.2">
      <c r="A9111" s="9"/>
      <c r="B9111" s="9"/>
      <c r="C9111" s="9"/>
      <c r="D9111" s="9"/>
      <c r="E9111" s="9"/>
      <c r="F9111" s="9"/>
      <c r="G9111" s="9"/>
      <c r="H9111" s="9"/>
      <c r="I9111" s="9"/>
      <c r="J9111" s="9"/>
      <c r="K9111" s="9"/>
      <c r="L9111" s="9"/>
      <c r="M9111" s="9"/>
      <c r="N9111" s="9"/>
    </row>
    <row r="9112" spans="1:14" x14ac:dyDescent="0.2">
      <c r="A9112" s="9"/>
      <c r="B9112" s="9"/>
      <c r="C9112" s="9"/>
      <c r="D9112" s="9"/>
      <c r="E9112" s="9"/>
      <c r="F9112" s="9"/>
      <c r="G9112" s="9"/>
      <c r="H9112" s="9"/>
      <c r="I9112" s="9"/>
      <c r="J9112" s="9"/>
      <c r="K9112" s="9"/>
      <c r="L9112" s="9"/>
      <c r="M9112" s="9"/>
      <c r="N9112" s="9"/>
    </row>
    <row r="9113" spans="1:14" x14ac:dyDescent="0.2">
      <c r="A9113" s="9"/>
      <c r="B9113" s="9"/>
      <c r="C9113" s="9"/>
      <c r="D9113" s="9"/>
      <c r="E9113" s="9"/>
      <c r="F9113" s="9"/>
      <c r="G9113" s="9"/>
      <c r="H9113" s="9"/>
      <c r="I9113" s="9"/>
      <c r="J9113" s="9"/>
      <c r="K9113" s="9"/>
      <c r="L9113" s="9"/>
      <c r="M9113" s="9"/>
      <c r="N9113" s="9"/>
    </row>
    <row r="9114" spans="1:14" x14ac:dyDescent="0.2">
      <c r="A9114" s="9"/>
      <c r="B9114" s="9"/>
      <c r="C9114" s="9"/>
      <c r="D9114" s="9"/>
      <c r="E9114" s="9"/>
      <c r="F9114" s="9"/>
      <c r="G9114" s="9"/>
      <c r="H9114" s="9"/>
      <c r="I9114" s="9"/>
      <c r="J9114" s="9"/>
      <c r="K9114" s="9"/>
      <c r="L9114" s="9"/>
      <c r="M9114" s="9"/>
      <c r="N9114" s="9"/>
    </row>
    <row r="9115" spans="1:14" x14ac:dyDescent="0.2">
      <c r="A9115" s="9"/>
      <c r="B9115" s="9"/>
      <c r="C9115" s="9"/>
      <c r="D9115" s="9"/>
      <c r="E9115" s="9"/>
      <c r="F9115" s="9"/>
      <c r="G9115" s="9"/>
      <c r="H9115" s="9"/>
      <c r="I9115" s="9"/>
      <c r="J9115" s="9"/>
      <c r="K9115" s="9"/>
      <c r="L9115" s="9"/>
      <c r="M9115" s="9"/>
      <c r="N9115" s="9"/>
    </row>
    <row r="9116" spans="1:14" x14ac:dyDescent="0.2">
      <c r="A9116" s="9"/>
      <c r="B9116" s="9"/>
      <c r="C9116" s="9"/>
      <c r="D9116" s="9"/>
      <c r="E9116" s="9"/>
      <c r="F9116" s="9"/>
      <c r="G9116" s="9"/>
      <c r="H9116" s="9"/>
      <c r="I9116" s="9"/>
      <c r="J9116" s="9"/>
      <c r="K9116" s="9"/>
      <c r="L9116" s="9"/>
      <c r="M9116" s="9"/>
      <c r="N9116" s="9"/>
    </row>
    <row r="9117" spans="1:14" x14ac:dyDescent="0.2">
      <c r="A9117" s="9"/>
      <c r="B9117" s="9"/>
      <c r="C9117" s="9"/>
      <c r="D9117" s="9"/>
      <c r="E9117" s="9"/>
      <c r="F9117" s="9"/>
      <c r="G9117" s="9"/>
      <c r="H9117" s="9"/>
      <c r="I9117" s="9"/>
      <c r="J9117" s="9"/>
      <c r="K9117" s="9"/>
      <c r="L9117" s="9"/>
      <c r="M9117" s="9"/>
      <c r="N9117" s="9"/>
    </row>
    <row r="9118" spans="1:14" x14ac:dyDescent="0.2">
      <c r="A9118" s="9"/>
      <c r="B9118" s="9"/>
      <c r="C9118" s="9"/>
      <c r="D9118" s="9"/>
      <c r="E9118" s="9"/>
      <c r="F9118" s="9"/>
      <c r="G9118" s="9"/>
      <c r="H9118" s="9"/>
      <c r="I9118" s="9"/>
      <c r="J9118" s="9"/>
      <c r="K9118" s="9"/>
      <c r="L9118" s="9"/>
      <c r="M9118" s="9"/>
      <c r="N9118" s="9"/>
    </row>
    <row r="9119" spans="1:14" x14ac:dyDescent="0.2">
      <c r="A9119" s="9"/>
      <c r="B9119" s="9"/>
      <c r="C9119" s="9"/>
      <c r="D9119" s="9"/>
      <c r="E9119" s="9"/>
      <c r="F9119" s="9"/>
      <c r="G9119" s="9"/>
      <c r="H9119" s="9"/>
      <c r="I9119" s="9"/>
      <c r="J9119" s="9"/>
      <c r="K9119" s="9"/>
      <c r="L9119" s="9"/>
      <c r="M9119" s="9"/>
      <c r="N9119" s="9"/>
    </row>
    <row r="9120" spans="1:14" x14ac:dyDescent="0.2">
      <c r="A9120" s="9"/>
      <c r="B9120" s="9"/>
      <c r="C9120" s="9"/>
      <c r="D9120" s="9"/>
      <c r="E9120" s="9"/>
      <c r="F9120" s="9"/>
      <c r="G9120" s="9"/>
      <c r="H9120" s="9"/>
      <c r="I9120" s="9"/>
      <c r="J9120" s="9"/>
      <c r="K9120" s="9"/>
      <c r="L9120" s="9"/>
      <c r="M9120" s="9"/>
      <c r="N9120" s="9"/>
    </row>
    <row r="9121" spans="1:14" x14ac:dyDescent="0.2">
      <c r="A9121" s="9"/>
      <c r="B9121" s="9"/>
      <c r="C9121" s="9"/>
      <c r="D9121" s="9"/>
      <c r="E9121" s="9"/>
      <c r="F9121" s="9"/>
      <c r="G9121" s="9"/>
      <c r="H9121" s="9"/>
      <c r="I9121" s="9"/>
      <c r="J9121" s="9"/>
      <c r="K9121" s="9"/>
      <c r="L9121" s="9"/>
      <c r="M9121" s="9"/>
      <c r="N9121" s="9"/>
    </row>
    <row r="9122" spans="1:14" x14ac:dyDescent="0.2">
      <c r="A9122" s="9"/>
      <c r="B9122" s="9"/>
      <c r="C9122" s="9"/>
      <c r="D9122" s="9"/>
      <c r="E9122" s="9"/>
      <c r="F9122" s="9"/>
      <c r="G9122" s="9"/>
      <c r="H9122" s="9"/>
      <c r="I9122" s="9"/>
      <c r="J9122" s="9"/>
      <c r="K9122" s="9"/>
      <c r="L9122" s="9"/>
      <c r="M9122" s="9"/>
      <c r="N9122" s="9"/>
    </row>
    <row r="9123" spans="1:14" x14ac:dyDescent="0.2">
      <c r="A9123" s="9"/>
      <c r="B9123" s="9"/>
      <c r="C9123" s="9"/>
      <c r="D9123" s="9"/>
      <c r="E9123" s="9"/>
      <c r="F9123" s="9"/>
      <c r="G9123" s="9"/>
      <c r="H9123" s="9"/>
      <c r="I9123" s="9"/>
      <c r="J9123" s="9"/>
      <c r="K9123" s="9"/>
      <c r="L9123" s="9"/>
      <c r="M9123" s="9"/>
      <c r="N9123" s="9"/>
    </row>
    <row r="9124" spans="1:14" x14ac:dyDescent="0.2">
      <c r="A9124" s="9"/>
      <c r="B9124" s="9"/>
      <c r="C9124" s="9"/>
      <c r="D9124" s="9"/>
      <c r="E9124" s="9"/>
      <c r="F9124" s="9"/>
      <c r="G9124" s="9"/>
      <c r="H9124" s="9"/>
      <c r="I9124" s="9"/>
      <c r="J9124" s="9"/>
      <c r="K9124" s="9"/>
      <c r="L9124" s="9"/>
      <c r="M9124" s="9"/>
      <c r="N9124" s="9"/>
    </row>
    <row r="9125" spans="1:14" x14ac:dyDescent="0.2">
      <c r="A9125" s="9"/>
      <c r="B9125" s="9"/>
      <c r="C9125" s="9"/>
      <c r="D9125" s="9"/>
      <c r="E9125" s="9"/>
      <c r="F9125" s="9"/>
      <c r="G9125" s="9"/>
      <c r="H9125" s="9"/>
      <c r="I9125" s="9"/>
      <c r="J9125" s="9"/>
      <c r="K9125" s="9"/>
      <c r="L9125" s="9"/>
      <c r="M9125" s="9"/>
      <c r="N9125" s="9"/>
    </row>
    <row r="9126" spans="1:14" x14ac:dyDescent="0.2">
      <c r="A9126" s="9"/>
      <c r="B9126" s="9"/>
      <c r="C9126" s="9"/>
      <c r="D9126" s="9"/>
      <c r="E9126" s="9"/>
      <c r="F9126" s="9"/>
      <c r="G9126" s="9"/>
      <c r="H9126" s="9"/>
      <c r="I9126" s="9"/>
      <c r="J9126" s="9"/>
      <c r="K9126" s="9"/>
      <c r="L9126" s="9"/>
      <c r="M9126" s="9"/>
      <c r="N9126" s="9"/>
    </row>
    <row r="9127" spans="1:14" x14ac:dyDescent="0.2">
      <c r="A9127" s="9"/>
      <c r="B9127" s="9"/>
      <c r="C9127" s="9"/>
      <c r="D9127" s="9"/>
      <c r="E9127" s="9"/>
      <c r="F9127" s="9"/>
      <c r="G9127" s="9"/>
      <c r="H9127" s="9"/>
      <c r="I9127" s="9"/>
      <c r="J9127" s="9"/>
      <c r="K9127" s="9"/>
      <c r="L9127" s="9"/>
      <c r="M9127" s="9"/>
      <c r="N9127" s="9"/>
    </row>
    <row r="9128" spans="1:14" x14ac:dyDescent="0.2">
      <c r="A9128" s="9"/>
      <c r="B9128" s="9"/>
      <c r="C9128" s="9"/>
      <c r="D9128" s="9"/>
      <c r="E9128" s="9"/>
      <c r="F9128" s="9"/>
      <c r="G9128" s="9"/>
      <c r="H9128" s="9"/>
      <c r="I9128" s="9"/>
      <c r="J9128" s="9"/>
      <c r="K9128" s="9"/>
      <c r="L9128" s="9"/>
      <c r="M9128" s="9"/>
      <c r="N9128" s="9"/>
    </row>
    <row r="9129" spans="1:14" x14ac:dyDescent="0.2">
      <c r="A9129" s="9"/>
      <c r="B9129" s="9"/>
      <c r="C9129" s="9"/>
      <c r="D9129" s="9"/>
      <c r="E9129" s="9"/>
      <c r="F9129" s="9"/>
      <c r="G9129" s="9"/>
      <c r="H9129" s="9"/>
      <c r="I9129" s="9"/>
      <c r="J9129" s="9"/>
      <c r="K9129" s="9"/>
      <c r="L9129" s="9"/>
      <c r="M9129" s="9"/>
      <c r="N9129" s="9"/>
    </row>
    <row r="9130" spans="1:14" x14ac:dyDescent="0.2">
      <c r="A9130" s="9"/>
      <c r="B9130" s="9"/>
      <c r="C9130" s="9"/>
      <c r="D9130" s="9"/>
      <c r="E9130" s="9"/>
      <c r="F9130" s="9"/>
      <c r="G9130" s="9"/>
      <c r="H9130" s="9"/>
      <c r="I9130" s="9"/>
      <c r="J9130" s="9"/>
      <c r="K9130" s="9"/>
      <c r="L9130" s="9"/>
      <c r="M9130" s="9"/>
      <c r="N9130" s="9"/>
    </row>
    <row r="9131" spans="1:14" x14ac:dyDescent="0.2">
      <c r="A9131" s="9"/>
      <c r="B9131" s="9"/>
      <c r="C9131" s="9"/>
      <c r="D9131" s="9"/>
      <c r="E9131" s="9"/>
      <c r="F9131" s="9"/>
      <c r="G9131" s="9"/>
      <c r="H9131" s="9"/>
      <c r="I9131" s="9"/>
      <c r="J9131" s="9"/>
      <c r="K9131" s="9"/>
      <c r="L9131" s="9"/>
      <c r="M9131" s="9"/>
      <c r="N9131" s="9"/>
    </row>
    <row r="9132" spans="1:14" x14ac:dyDescent="0.2">
      <c r="A9132" s="9"/>
      <c r="B9132" s="9"/>
      <c r="C9132" s="9"/>
      <c r="D9132" s="9"/>
      <c r="E9132" s="9"/>
      <c r="F9132" s="9"/>
      <c r="G9132" s="9"/>
      <c r="H9132" s="9"/>
      <c r="I9132" s="9"/>
      <c r="J9132" s="9"/>
      <c r="K9132" s="9"/>
      <c r="L9132" s="9"/>
      <c r="M9132" s="9"/>
      <c r="N9132" s="9"/>
    </row>
    <row r="9133" spans="1:14" x14ac:dyDescent="0.2">
      <c r="A9133" s="9"/>
      <c r="B9133" s="9"/>
      <c r="C9133" s="9"/>
      <c r="D9133" s="9"/>
      <c r="E9133" s="9"/>
      <c r="F9133" s="9"/>
      <c r="G9133" s="9"/>
      <c r="H9133" s="9"/>
      <c r="I9133" s="9"/>
      <c r="J9133" s="9"/>
      <c r="K9133" s="9"/>
      <c r="L9133" s="9"/>
      <c r="M9133" s="9"/>
      <c r="N9133" s="9"/>
    </row>
    <row r="9134" spans="1:14" x14ac:dyDescent="0.2">
      <c r="A9134" s="9"/>
      <c r="B9134" s="9"/>
      <c r="C9134" s="9"/>
      <c r="D9134" s="9"/>
      <c r="E9134" s="9"/>
      <c r="F9134" s="9"/>
      <c r="G9134" s="9"/>
      <c r="H9134" s="9"/>
      <c r="I9134" s="9"/>
      <c r="J9134" s="9"/>
      <c r="K9134" s="9"/>
      <c r="L9134" s="9"/>
      <c r="M9134" s="9"/>
      <c r="N9134" s="9"/>
    </row>
    <row r="9135" spans="1:14" x14ac:dyDescent="0.2">
      <c r="A9135" s="9"/>
      <c r="B9135" s="9"/>
      <c r="C9135" s="9"/>
      <c r="D9135" s="9"/>
      <c r="E9135" s="9"/>
      <c r="F9135" s="9"/>
      <c r="G9135" s="9"/>
      <c r="H9135" s="9"/>
      <c r="I9135" s="9"/>
      <c r="J9135" s="9"/>
      <c r="K9135" s="9"/>
      <c r="L9135" s="9"/>
      <c r="M9135" s="9"/>
      <c r="N9135" s="9"/>
    </row>
    <row r="9136" spans="1:14" x14ac:dyDescent="0.2">
      <c r="A9136" s="9"/>
      <c r="B9136" s="9"/>
      <c r="C9136" s="9"/>
      <c r="D9136" s="9"/>
      <c r="E9136" s="9"/>
      <c r="F9136" s="9"/>
      <c r="G9136" s="9"/>
      <c r="H9136" s="9"/>
      <c r="I9136" s="9"/>
      <c r="J9136" s="9"/>
      <c r="K9136" s="9"/>
      <c r="L9136" s="9"/>
      <c r="M9136" s="9"/>
      <c r="N9136" s="9"/>
    </row>
    <row r="9137" spans="1:14" x14ac:dyDescent="0.2">
      <c r="A9137" s="9"/>
      <c r="B9137" s="9"/>
      <c r="C9137" s="9"/>
      <c r="D9137" s="9"/>
      <c r="E9137" s="9"/>
      <c r="F9137" s="9"/>
      <c r="G9137" s="9"/>
      <c r="H9137" s="9"/>
      <c r="I9137" s="9"/>
      <c r="J9137" s="9"/>
      <c r="K9137" s="9"/>
      <c r="L9137" s="9"/>
      <c r="M9137" s="9"/>
      <c r="N9137" s="9"/>
    </row>
    <row r="9138" spans="1:14" x14ac:dyDescent="0.2">
      <c r="A9138" s="9"/>
      <c r="B9138" s="9"/>
      <c r="C9138" s="9"/>
      <c r="D9138" s="9"/>
      <c r="E9138" s="9"/>
      <c r="F9138" s="9"/>
      <c r="G9138" s="9"/>
      <c r="H9138" s="9"/>
      <c r="I9138" s="9"/>
      <c r="J9138" s="9"/>
      <c r="K9138" s="9"/>
      <c r="L9138" s="9"/>
      <c r="M9138" s="9"/>
      <c r="N9138" s="9"/>
    </row>
    <row r="9139" spans="1:14" x14ac:dyDescent="0.2">
      <c r="A9139" s="9"/>
      <c r="B9139" s="9"/>
      <c r="C9139" s="9"/>
      <c r="D9139" s="9"/>
      <c r="E9139" s="9"/>
      <c r="F9139" s="9"/>
      <c r="G9139" s="9"/>
      <c r="H9139" s="9"/>
      <c r="I9139" s="9"/>
      <c r="J9139" s="9"/>
      <c r="K9139" s="9"/>
      <c r="L9139" s="9"/>
      <c r="M9139" s="9"/>
      <c r="N9139" s="9"/>
    </row>
    <row r="9140" spans="1:14" x14ac:dyDescent="0.2">
      <c r="A9140" s="9"/>
      <c r="B9140" s="9"/>
      <c r="C9140" s="9"/>
      <c r="D9140" s="9"/>
      <c r="E9140" s="9"/>
      <c r="F9140" s="9"/>
      <c r="G9140" s="9"/>
      <c r="H9140" s="9"/>
      <c r="I9140" s="9"/>
      <c r="J9140" s="9"/>
      <c r="K9140" s="9"/>
      <c r="L9140" s="9"/>
      <c r="M9140" s="9"/>
      <c r="N9140" s="9"/>
    </row>
    <row r="9141" spans="1:14" x14ac:dyDescent="0.2">
      <c r="A9141" s="9"/>
      <c r="B9141" s="9"/>
      <c r="C9141" s="9"/>
      <c r="D9141" s="9"/>
      <c r="E9141" s="9"/>
      <c r="F9141" s="9"/>
      <c r="G9141" s="9"/>
      <c r="H9141" s="9"/>
      <c r="I9141" s="9"/>
      <c r="J9141" s="9"/>
      <c r="K9141" s="9"/>
      <c r="L9141" s="9"/>
      <c r="M9141" s="9"/>
      <c r="N9141" s="9"/>
    </row>
    <row r="9142" spans="1:14" x14ac:dyDescent="0.2">
      <c r="A9142" s="9"/>
      <c r="B9142" s="9"/>
      <c r="C9142" s="9"/>
      <c r="D9142" s="9"/>
      <c r="E9142" s="9"/>
      <c r="F9142" s="9"/>
      <c r="G9142" s="9"/>
      <c r="H9142" s="9"/>
      <c r="I9142" s="9"/>
      <c r="J9142" s="9"/>
      <c r="K9142" s="9"/>
      <c r="L9142" s="9"/>
      <c r="M9142" s="9"/>
      <c r="N9142" s="9"/>
    </row>
    <row r="9143" spans="1:14" x14ac:dyDescent="0.2">
      <c r="A9143" s="9"/>
      <c r="B9143" s="9"/>
      <c r="C9143" s="9"/>
      <c r="D9143" s="9"/>
      <c r="E9143" s="9"/>
      <c r="F9143" s="9"/>
      <c r="G9143" s="9"/>
      <c r="H9143" s="9"/>
      <c r="I9143" s="9"/>
      <c r="J9143" s="9"/>
      <c r="K9143" s="9"/>
      <c r="L9143" s="9"/>
      <c r="M9143" s="9"/>
      <c r="N9143" s="9"/>
    </row>
    <row r="9144" spans="1:14" x14ac:dyDescent="0.2">
      <c r="A9144" s="9"/>
      <c r="B9144" s="9"/>
      <c r="C9144" s="9"/>
      <c r="D9144" s="9"/>
      <c r="E9144" s="9"/>
      <c r="F9144" s="9"/>
      <c r="G9144" s="9"/>
      <c r="H9144" s="9"/>
      <c r="I9144" s="9"/>
      <c r="J9144" s="9"/>
      <c r="K9144" s="9"/>
      <c r="L9144" s="9"/>
      <c r="M9144" s="9"/>
      <c r="N9144" s="9"/>
    </row>
    <row r="9145" spans="1:14" x14ac:dyDescent="0.2">
      <c r="A9145" s="9"/>
      <c r="B9145" s="9"/>
      <c r="C9145" s="9"/>
      <c r="D9145" s="9"/>
      <c r="E9145" s="9"/>
      <c r="F9145" s="9"/>
      <c r="G9145" s="9"/>
      <c r="H9145" s="9"/>
      <c r="I9145" s="9"/>
      <c r="J9145" s="9"/>
      <c r="K9145" s="9"/>
      <c r="L9145" s="9"/>
      <c r="M9145" s="9"/>
      <c r="N9145" s="9"/>
    </row>
    <row r="9146" spans="1:14" x14ac:dyDescent="0.2">
      <c r="A9146" s="9"/>
      <c r="B9146" s="9"/>
      <c r="C9146" s="9"/>
      <c r="D9146" s="9"/>
      <c r="E9146" s="9"/>
      <c r="F9146" s="9"/>
      <c r="G9146" s="9"/>
      <c r="H9146" s="9"/>
      <c r="I9146" s="9"/>
      <c r="J9146" s="9"/>
      <c r="K9146" s="9"/>
      <c r="L9146" s="9"/>
      <c r="M9146" s="9"/>
      <c r="N9146" s="9"/>
    </row>
    <row r="9147" spans="1:14" x14ac:dyDescent="0.2">
      <c r="A9147" s="9"/>
      <c r="B9147" s="9"/>
      <c r="C9147" s="9"/>
      <c r="D9147" s="9"/>
      <c r="E9147" s="9"/>
      <c r="F9147" s="9"/>
      <c r="G9147" s="9"/>
      <c r="H9147" s="9"/>
      <c r="I9147" s="9"/>
      <c r="J9147" s="9"/>
      <c r="K9147" s="9"/>
      <c r="L9147" s="9"/>
      <c r="M9147" s="9"/>
      <c r="N9147" s="9"/>
    </row>
    <row r="9148" spans="1:14" x14ac:dyDescent="0.2">
      <c r="A9148" s="9"/>
      <c r="B9148" s="9"/>
      <c r="C9148" s="9"/>
      <c r="D9148" s="9"/>
      <c r="E9148" s="9"/>
      <c r="F9148" s="9"/>
      <c r="G9148" s="9"/>
      <c r="H9148" s="9"/>
      <c r="I9148" s="9"/>
      <c r="J9148" s="9"/>
      <c r="K9148" s="9"/>
      <c r="L9148" s="9"/>
      <c r="M9148" s="9"/>
      <c r="N9148" s="9"/>
    </row>
    <row r="9149" spans="1:14" x14ac:dyDescent="0.2">
      <c r="A9149" s="9"/>
      <c r="B9149" s="9"/>
      <c r="C9149" s="9"/>
      <c r="D9149" s="9"/>
      <c r="E9149" s="9"/>
      <c r="F9149" s="9"/>
      <c r="G9149" s="9"/>
      <c r="H9149" s="9"/>
      <c r="I9149" s="9"/>
      <c r="J9149" s="9"/>
      <c r="K9149" s="9"/>
      <c r="L9149" s="9"/>
      <c r="M9149" s="9"/>
      <c r="N9149" s="9"/>
    </row>
    <row r="9150" spans="1:14" x14ac:dyDescent="0.2">
      <c r="A9150" s="9"/>
      <c r="B9150" s="9"/>
      <c r="C9150" s="9"/>
      <c r="D9150" s="9"/>
      <c r="E9150" s="9"/>
      <c r="F9150" s="9"/>
      <c r="G9150" s="9"/>
      <c r="H9150" s="9"/>
      <c r="I9150" s="9"/>
      <c r="J9150" s="9"/>
      <c r="K9150" s="9"/>
      <c r="L9150" s="9"/>
      <c r="M9150" s="9"/>
      <c r="N9150" s="9"/>
    </row>
    <row r="9151" spans="1:14" x14ac:dyDescent="0.2">
      <c r="A9151" s="9"/>
      <c r="B9151" s="9"/>
      <c r="C9151" s="9"/>
      <c r="D9151" s="9"/>
      <c r="E9151" s="9"/>
      <c r="F9151" s="9"/>
      <c r="G9151" s="9"/>
      <c r="H9151" s="9"/>
      <c r="I9151" s="9"/>
      <c r="J9151" s="9"/>
      <c r="K9151" s="9"/>
      <c r="L9151" s="9"/>
      <c r="M9151" s="9"/>
      <c r="N9151" s="9"/>
    </row>
    <row r="9152" spans="1:14" x14ac:dyDescent="0.2">
      <c r="A9152" s="9"/>
      <c r="B9152" s="9"/>
      <c r="C9152" s="9"/>
      <c r="D9152" s="9"/>
      <c r="E9152" s="9"/>
      <c r="F9152" s="9"/>
      <c r="G9152" s="9"/>
      <c r="H9152" s="9"/>
      <c r="I9152" s="9"/>
      <c r="J9152" s="9"/>
      <c r="K9152" s="9"/>
      <c r="L9152" s="9"/>
      <c r="M9152" s="9"/>
      <c r="N9152" s="9"/>
    </row>
    <row r="9153" spans="1:14" x14ac:dyDescent="0.2">
      <c r="A9153" s="9"/>
      <c r="B9153" s="9"/>
      <c r="C9153" s="9"/>
      <c r="D9153" s="9"/>
      <c r="E9153" s="9"/>
      <c r="F9153" s="9"/>
      <c r="G9153" s="9"/>
      <c r="H9153" s="9"/>
      <c r="I9153" s="9"/>
      <c r="J9153" s="9"/>
      <c r="K9153" s="9"/>
      <c r="L9153" s="9"/>
      <c r="M9153" s="9"/>
      <c r="N9153" s="9"/>
    </row>
    <row r="9154" spans="1:14" x14ac:dyDescent="0.2">
      <c r="A9154" s="9"/>
      <c r="B9154" s="9"/>
      <c r="C9154" s="9"/>
      <c r="D9154" s="9"/>
      <c r="E9154" s="9"/>
      <c r="F9154" s="9"/>
      <c r="G9154" s="9"/>
      <c r="H9154" s="9"/>
      <c r="I9154" s="9"/>
      <c r="J9154" s="9"/>
      <c r="K9154" s="9"/>
      <c r="L9154" s="9"/>
      <c r="M9154" s="9"/>
      <c r="N9154" s="9"/>
    </row>
    <row r="9155" spans="1:14" x14ac:dyDescent="0.2">
      <c r="A9155" s="9"/>
      <c r="B9155" s="9"/>
      <c r="C9155" s="9"/>
      <c r="D9155" s="9"/>
      <c r="E9155" s="9"/>
      <c r="F9155" s="9"/>
      <c r="G9155" s="9"/>
      <c r="H9155" s="9"/>
      <c r="I9155" s="9"/>
      <c r="J9155" s="9"/>
      <c r="K9155" s="9"/>
      <c r="L9155" s="9"/>
      <c r="M9155" s="9"/>
      <c r="N9155" s="9"/>
    </row>
    <row r="9156" spans="1:14" x14ac:dyDescent="0.2">
      <c r="A9156" s="9"/>
      <c r="B9156" s="9"/>
      <c r="C9156" s="9"/>
      <c r="D9156" s="9"/>
      <c r="E9156" s="9"/>
      <c r="F9156" s="9"/>
      <c r="G9156" s="9"/>
      <c r="H9156" s="9"/>
      <c r="I9156" s="9"/>
      <c r="J9156" s="9"/>
      <c r="K9156" s="9"/>
      <c r="L9156" s="9"/>
      <c r="M9156" s="9"/>
      <c r="N9156" s="9"/>
    </row>
    <row r="9157" spans="1:14" x14ac:dyDescent="0.2">
      <c r="A9157" s="9"/>
      <c r="B9157" s="9"/>
      <c r="C9157" s="9"/>
      <c r="D9157" s="9"/>
      <c r="E9157" s="9"/>
      <c r="F9157" s="9"/>
      <c r="G9157" s="9"/>
      <c r="H9157" s="9"/>
      <c r="I9157" s="9"/>
      <c r="J9157" s="9"/>
      <c r="K9157" s="9"/>
      <c r="L9157" s="9"/>
      <c r="M9157" s="9"/>
      <c r="N9157" s="9"/>
    </row>
    <row r="9158" spans="1:14" x14ac:dyDescent="0.2">
      <c r="A9158" s="9"/>
      <c r="B9158" s="9"/>
      <c r="C9158" s="9"/>
      <c r="D9158" s="9"/>
      <c r="E9158" s="9"/>
      <c r="F9158" s="9"/>
      <c r="G9158" s="9"/>
      <c r="H9158" s="9"/>
      <c r="I9158" s="9"/>
      <c r="J9158" s="9"/>
      <c r="K9158" s="9"/>
      <c r="L9158" s="9"/>
      <c r="M9158" s="9"/>
      <c r="N9158" s="9"/>
    </row>
    <row r="9159" spans="1:14" x14ac:dyDescent="0.2">
      <c r="A9159" s="9"/>
      <c r="B9159" s="9"/>
      <c r="C9159" s="9"/>
      <c r="D9159" s="9"/>
      <c r="E9159" s="9"/>
      <c r="F9159" s="9"/>
      <c r="G9159" s="9"/>
      <c r="H9159" s="9"/>
      <c r="I9159" s="9"/>
      <c r="J9159" s="9"/>
      <c r="K9159" s="9"/>
      <c r="L9159" s="9"/>
      <c r="M9159" s="9"/>
      <c r="N9159" s="9"/>
    </row>
    <row r="9160" spans="1:14" x14ac:dyDescent="0.2">
      <c r="A9160" s="9"/>
      <c r="B9160" s="9"/>
      <c r="C9160" s="9"/>
      <c r="D9160" s="9"/>
      <c r="E9160" s="9"/>
      <c r="F9160" s="9"/>
      <c r="G9160" s="9"/>
      <c r="H9160" s="9"/>
      <c r="I9160" s="9"/>
      <c r="J9160" s="9"/>
      <c r="K9160" s="9"/>
      <c r="L9160" s="9"/>
      <c r="M9160" s="9"/>
      <c r="N9160" s="9"/>
    </row>
    <row r="9161" spans="1:14" x14ac:dyDescent="0.2">
      <c r="A9161" s="9"/>
      <c r="B9161" s="9"/>
      <c r="C9161" s="9"/>
      <c r="D9161" s="9"/>
      <c r="E9161" s="9"/>
      <c r="F9161" s="9"/>
      <c r="G9161" s="9"/>
      <c r="H9161" s="9"/>
      <c r="I9161" s="9"/>
      <c r="J9161" s="9"/>
      <c r="K9161" s="9"/>
      <c r="L9161" s="9"/>
      <c r="M9161" s="9"/>
      <c r="N9161" s="9"/>
    </row>
    <row r="9162" spans="1:14" x14ac:dyDescent="0.2">
      <c r="A9162" s="9"/>
      <c r="B9162" s="9"/>
      <c r="C9162" s="9"/>
      <c r="D9162" s="9"/>
      <c r="E9162" s="9"/>
      <c r="F9162" s="9"/>
      <c r="G9162" s="9"/>
      <c r="H9162" s="9"/>
      <c r="I9162" s="9"/>
      <c r="J9162" s="9"/>
      <c r="K9162" s="9"/>
      <c r="L9162" s="9"/>
      <c r="M9162" s="9"/>
      <c r="N9162" s="9"/>
    </row>
    <row r="9163" spans="1:14" x14ac:dyDescent="0.2">
      <c r="A9163" s="9"/>
      <c r="B9163" s="9"/>
      <c r="C9163" s="9"/>
      <c r="D9163" s="9"/>
      <c r="E9163" s="9"/>
      <c r="F9163" s="9"/>
      <c r="G9163" s="9"/>
      <c r="H9163" s="9"/>
      <c r="I9163" s="9"/>
      <c r="J9163" s="9"/>
      <c r="K9163" s="9"/>
      <c r="L9163" s="9"/>
      <c r="M9163" s="9"/>
      <c r="N9163" s="9"/>
    </row>
    <row r="9164" spans="1:14" x14ac:dyDescent="0.2">
      <c r="A9164" s="9"/>
      <c r="B9164" s="9"/>
      <c r="C9164" s="9"/>
      <c r="D9164" s="9"/>
      <c r="E9164" s="9"/>
      <c r="F9164" s="9"/>
      <c r="G9164" s="9"/>
      <c r="H9164" s="9"/>
      <c r="I9164" s="9"/>
      <c r="J9164" s="9"/>
      <c r="K9164" s="9"/>
      <c r="L9164" s="9"/>
      <c r="M9164" s="9"/>
      <c r="N9164" s="9"/>
    </row>
    <row r="9165" spans="1:14" x14ac:dyDescent="0.2">
      <c r="A9165" s="9"/>
      <c r="B9165" s="9"/>
      <c r="C9165" s="9"/>
      <c r="D9165" s="9"/>
      <c r="E9165" s="9"/>
      <c r="F9165" s="9"/>
      <c r="G9165" s="9"/>
      <c r="H9165" s="9"/>
      <c r="I9165" s="9"/>
      <c r="J9165" s="9"/>
      <c r="K9165" s="9"/>
      <c r="L9165" s="9"/>
      <c r="M9165" s="9"/>
      <c r="N9165" s="9"/>
    </row>
    <row r="9166" spans="1:14" x14ac:dyDescent="0.2">
      <c r="A9166" s="9"/>
      <c r="B9166" s="9"/>
      <c r="C9166" s="9"/>
      <c r="D9166" s="9"/>
      <c r="E9166" s="9"/>
      <c r="F9166" s="9"/>
      <c r="G9166" s="9"/>
      <c r="H9166" s="9"/>
      <c r="I9166" s="9"/>
      <c r="J9166" s="9"/>
      <c r="K9166" s="9"/>
      <c r="L9166" s="9"/>
      <c r="M9166" s="9"/>
      <c r="N9166" s="9"/>
    </row>
    <row r="9167" spans="1:14" x14ac:dyDescent="0.2">
      <c r="A9167" s="9"/>
      <c r="B9167" s="9"/>
      <c r="C9167" s="9"/>
      <c r="D9167" s="9"/>
      <c r="E9167" s="9"/>
      <c r="F9167" s="9"/>
      <c r="G9167" s="9"/>
      <c r="H9167" s="9"/>
      <c r="I9167" s="9"/>
      <c r="J9167" s="9"/>
      <c r="K9167" s="9"/>
      <c r="L9167" s="9"/>
      <c r="M9167" s="9"/>
      <c r="N9167" s="9"/>
    </row>
    <row r="9168" spans="1:14" x14ac:dyDescent="0.2">
      <c r="A9168" s="9"/>
      <c r="B9168" s="9"/>
      <c r="C9168" s="9"/>
      <c r="D9168" s="9"/>
      <c r="E9168" s="9"/>
      <c r="F9168" s="9"/>
      <c r="G9168" s="9"/>
      <c r="H9168" s="9"/>
      <c r="I9168" s="9"/>
      <c r="J9168" s="9"/>
      <c r="K9168" s="9"/>
      <c r="L9168" s="9"/>
      <c r="M9168" s="9"/>
      <c r="N9168" s="9"/>
    </row>
    <row r="9169" spans="1:14" x14ac:dyDescent="0.2">
      <c r="A9169" s="9"/>
      <c r="B9169" s="9"/>
      <c r="C9169" s="9"/>
      <c r="D9169" s="9"/>
      <c r="E9169" s="9"/>
      <c r="F9169" s="9"/>
      <c r="G9169" s="9"/>
      <c r="H9169" s="9"/>
      <c r="I9169" s="9"/>
      <c r="J9169" s="9"/>
      <c r="K9169" s="9"/>
      <c r="L9169" s="9"/>
      <c r="M9169" s="9"/>
      <c r="N9169" s="9"/>
    </row>
    <row r="9170" spans="1:14" x14ac:dyDescent="0.2">
      <c r="A9170" s="9"/>
      <c r="B9170" s="9"/>
      <c r="C9170" s="9"/>
      <c r="D9170" s="9"/>
      <c r="E9170" s="9"/>
      <c r="F9170" s="9"/>
      <c r="G9170" s="9"/>
      <c r="H9170" s="9"/>
      <c r="I9170" s="9"/>
      <c r="J9170" s="9"/>
      <c r="K9170" s="9"/>
      <c r="L9170" s="9"/>
      <c r="M9170" s="9"/>
      <c r="N9170" s="9"/>
    </row>
    <row r="9171" spans="1:14" x14ac:dyDescent="0.2">
      <c r="A9171" s="9"/>
      <c r="B9171" s="9"/>
      <c r="C9171" s="9"/>
      <c r="D9171" s="9"/>
      <c r="E9171" s="9"/>
      <c r="F9171" s="9"/>
      <c r="G9171" s="9"/>
      <c r="H9171" s="9"/>
      <c r="I9171" s="9"/>
      <c r="J9171" s="9"/>
      <c r="K9171" s="9"/>
      <c r="L9171" s="9"/>
      <c r="M9171" s="9"/>
      <c r="N9171" s="9"/>
    </row>
    <row r="9172" spans="1:14" x14ac:dyDescent="0.2">
      <c r="A9172" s="9"/>
      <c r="B9172" s="9"/>
      <c r="C9172" s="9"/>
      <c r="D9172" s="9"/>
      <c r="E9172" s="9"/>
      <c r="F9172" s="9"/>
      <c r="G9172" s="9"/>
      <c r="H9172" s="9"/>
      <c r="I9172" s="9"/>
      <c r="J9172" s="9"/>
      <c r="K9172" s="9"/>
      <c r="L9172" s="9"/>
      <c r="M9172" s="9"/>
      <c r="N9172" s="9"/>
    </row>
    <row r="9173" spans="1:14" x14ac:dyDescent="0.2">
      <c r="A9173" s="9"/>
      <c r="B9173" s="9"/>
      <c r="C9173" s="9"/>
      <c r="D9173" s="9"/>
      <c r="E9173" s="9"/>
      <c r="F9173" s="9"/>
      <c r="G9173" s="9"/>
      <c r="H9173" s="9"/>
      <c r="I9173" s="9"/>
      <c r="J9173" s="9"/>
      <c r="K9173" s="9"/>
      <c r="L9173" s="9"/>
      <c r="M9173" s="9"/>
      <c r="N9173" s="9"/>
    </row>
    <row r="9174" spans="1:14" x14ac:dyDescent="0.2">
      <c r="A9174" s="9"/>
      <c r="B9174" s="9"/>
      <c r="C9174" s="9"/>
      <c r="D9174" s="9"/>
      <c r="E9174" s="9"/>
      <c r="F9174" s="9"/>
      <c r="G9174" s="9"/>
      <c r="H9174" s="9"/>
      <c r="I9174" s="9"/>
      <c r="J9174" s="9"/>
      <c r="K9174" s="9"/>
      <c r="L9174" s="9"/>
      <c r="M9174" s="9"/>
      <c r="N9174" s="9"/>
    </row>
    <row r="9175" spans="1:14" x14ac:dyDescent="0.2">
      <c r="A9175" s="9"/>
      <c r="B9175" s="9"/>
      <c r="C9175" s="9"/>
      <c r="D9175" s="9"/>
      <c r="E9175" s="9"/>
      <c r="F9175" s="9"/>
      <c r="G9175" s="9"/>
      <c r="H9175" s="9"/>
      <c r="I9175" s="9"/>
      <c r="J9175" s="9"/>
      <c r="K9175" s="9"/>
      <c r="L9175" s="9"/>
      <c r="M9175" s="9"/>
      <c r="N9175" s="9"/>
    </row>
    <row r="9176" spans="1:14" x14ac:dyDescent="0.2">
      <c r="A9176" s="9"/>
      <c r="B9176" s="9"/>
      <c r="C9176" s="9"/>
      <c r="D9176" s="9"/>
      <c r="E9176" s="9"/>
      <c r="F9176" s="9"/>
      <c r="G9176" s="9"/>
      <c r="H9176" s="9"/>
      <c r="I9176" s="9"/>
      <c r="J9176" s="9"/>
      <c r="K9176" s="9"/>
      <c r="L9176" s="9"/>
      <c r="M9176" s="9"/>
      <c r="N9176" s="9"/>
    </row>
    <row r="9177" spans="1:14" x14ac:dyDescent="0.2">
      <c r="A9177" s="9"/>
      <c r="B9177" s="9"/>
      <c r="C9177" s="9"/>
      <c r="D9177" s="9"/>
      <c r="E9177" s="9"/>
      <c r="F9177" s="9"/>
      <c r="G9177" s="9"/>
      <c r="H9177" s="9"/>
      <c r="I9177" s="9"/>
      <c r="J9177" s="9"/>
      <c r="K9177" s="9"/>
      <c r="L9177" s="9"/>
      <c r="M9177" s="9"/>
      <c r="N9177" s="9"/>
    </row>
    <row r="9178" spans="1:14" x14ac:dyDescent="0.2">
      <c r="A9178" s="9"/>
      <c r="B9178" s="9"/>
      <c r="C9178" s="9"/>
      <c r="D9178" s="9"/>
      <c r="E9178" s="9"/>
      <c r="F9178" s="9"/>
      <c r="G9178" s="9"/>
      <c r="H9178" s="9"/>
      <c r="I9178" s="9"/>
      <c r="J9178" s="9"/>
      <c r="K9178" s="9"/>
      <c r="L9178" s="9"/>
      <c r="M9178" s="9"/>
      <c r="N9178" s="9"/>
    </row>
    <row r="9179" spans="1:14" x14ac:dyDescent="0.2">
      <c r="A9179" s="9"/>
      <c r="B9179" s="9"/>
      <c r="C9179" s="9"/>
      <c r="D9179" s="9"/>
      <c r="E9179" s="9"/>
      <c r="F9179" s="9"/>
      <c r="G9179" s="9"/>
      <c r="H9179" s="9"/>
      <c r="I9179" s="9"/>
      <c r="J9179" s="9"/>
      <c r="K9179" s="9"/>
      <c r="L9179" s="9"/>
      <c r="M9179" s="9"/>
      <c r="N9179" s="9"/>
    </row>
    <row r="9180" spans="1:14" x14ac:dyDescent="0.2">
      <c r="A9180" s="9"/>
      <c r="B9180" s="9"/>
      <c r="C9180" s="9"/>
      <c r="D9180" s="9"/>
      <c r="E9180" s="9"/>
      <c r="F9180" s="9"/>
      <c r="G9180" s="9"/>
      <c r="H9180" s="9"/>
      <c r="I9180" s="9"/>
      <c r="J9180" s="9"/>
      <c r="K9180" s="9"/>
      <c r="L9180" s="9"/>
      <c r="M9180" s="9"/>
      <c r="N9180" s="9"/>
    </row>
    <row r="9181" spans="1:14" x14ac:dyDescent="0.2">
      <c r="A9181" s="9"/>
      <c r="B9181" s="9"/>
      <c r="C9181" s="9"/>
      <c r="D9181" s="9"/>
      <c r="E9181" s="9"/>
      <c r="F9181" s="9"/>
      <c r="G9181" s="9"/>
      <c r="H9181" s="9"/>
      <c r="I9181" s="9"/>
      <c r="J9181" s="9"/>
      <c r="K9181" s="9"/>
      <c r="L9181" s="9"/>
      <c r="M9181" s="9"/>
      <c r="N9181" s="9"/>
    </row>
    <row r="9182" spans="1:14" x14ac:dyDescent="0.2">
      <c r="A9182" s="9"/>
      <c r="B9182" s="9"/>
      <c r="C9182" s="9"/>
      <c r="D9182" s="9"/>
      <c r="E9182" s="9"/>
      <c r="F9182" s="9"/>
      <c r="G9182" s="9"/>
      <c r="H9182" s="9"/>
      <c r="I9182" s="9"/>
      <c r="J9182" s="9"/>
      <c r="K9182" s="9"/>
      <c r="L9182" s="9"/>
      <c r="M9182" s="9"/>
      <c r="N9182" s="9"/>
    </row>
    <row r="9183" spans="1:14" x14ac:dyDescent="0.2">
      <c r="A9183" s="9"/>
      <c r="B9183" s="9"/>
      <c r="C9183" s="9"/>
      <c r="D9183" s="9"/>
      <c r="E9183" s="9"/>
      <c r="F9183" s="9"/>
      <c r="G9183" s="9"/>
      <c r="H9183" s="9"/>
      <c r="I9183" s="9"/>
      <c r="J9183" s="9"/>
      <c r="K9183" s="9"/>
      <c r="L9183" s="9"/>
      <c r="M9183" s="9"/>
      <c r="N9183" s="9"/>
    </row>
    <row r="9184" spans="1:14" x14ac:dyDescent="0.2">
      <c r="A9184" s="9"/>
      <c r="B9184" s="9"/>
      <c r="C9184" s="9"/>
      <c r="D9184" s="9"/>
      <c r="E9184" s="9"/>
      <c r="F9184" s="9"/>
      <c r="G9184" s="9"/>
      <c r="H9184" s="9"/>
      <c r="I9184" s="9"/>
      <c r="J9184" s="9"/>
      <c r="K9184" s="9"/>
      <c r="L9184" s="9"/>
      <c r="M9184" s="9"/>
      <c r="N9184" s="9"/>
    </row>
    <row r="9185" spans="1:14" x14ac:dyDescent="0.2">
      <c r="A9185" s="9"/>
      <c r="B9185" s="9"/>
      <c r="C9185" s="9"/>
      <c r="D9185" s="9"/>
      <c r="E9185" s="9"/>
      <c r="F9185" s="9"/>
      <c r="G9185" s="9"/>
      <c r="H9185" s="9"/>
      <c r="I9185" s="9"/>
      <c r="J9185" s="9"/>
      <c r="K9185" s="9"/>
      <c r="L9185" s="9"/>
      <c r="M9185" s="9"/>
      <c r="N9185" s="9"/>
    </row>
    <row r="9186" spans="1:14" x14ac:dyDescent="0.2">
      <c r="A9186" s="9"/>
      <c r="B9186" s="9"/>
      <c r="C9186" s="9"/>
      <c r="D9186" s="9"/>
      <c r="E9186" s="9"/>
      <c r="F9186" s="9"/>
      <c r="G9186" s="9"/>
      <c r="H9186" s="9"/>
      <c r="I9186" s="9"/>
      <c r="J9186" s="9"/>
      <c r="K9186" s="9"/>
      <c r="L9186" s="9"/>
      <c r="M9186" s="9"/>
      <c r="N9186" s="9"/>
    </row>
    <row r="9187" spans="1:14" x14ac:dyDescent="0.2">
      <c r="A9187" s="9"/>
      <c r="B9187" s="9"/>
      <c r="C9187" s="9"/>
      <c r="D9187" s="9"/>
      <c r="E9187" s="9"/>
      <c r="F9187" s="9"/>
      <c r="G9187" s="9"/>
      <c r="H9187" s="9"/>
      <c r="I9187" s="9"/>
      <c r="J9187" s="9"/>
      <c r="K9187" s="9"/>
      <c r="L9187" s="9"/>
      <c r="M9187" s="9"/>
      <c r="N9187" s="9"/>
    </row>
    <row r="9188" spans="1:14" x14ac:dyDescent="0.2">
      <c r="A9188" s="9"/>
      <c r="B9188" s="9"/>
      <c r="C9188" s="9"/>
      <c r="D9188" s="9"/>
      <c r="E9188" s="9"/>
      <c r="F9188" s="9"/>
      <c r="G9188" s="9"/>
      <c r="H9188" s="9"/>
      <c r="I9188" s="9"/>
      <c r="J9188" s="9"/>
      <c r="K9188" s="9"/>
      <c r="L9188" s="9"/>
      <c r="M9188" s="9"/>
      <c r="N9188" s="9"/>
    </row>
    <row r="9189" spans="1:14" x14ac:dyDescent="0.2">
      <c r="A9189" s="9"/>
      <c r="B9189" s="9"/>
      <c r="C9189" s="9"/>
      <c r="D9189" s="9"/>
      <c r="E9189" s="9"/>
      <c r="F9189" s="9"/>
      <c r="G9189" s="9"/>
      <c r="H9189" s="9"/>
      <c r="I9189" s="9"/>
      <c r="J9189" s="9"/>
      <c r="K9189" s="9"/>
      <c r="L9189" s="9"/>
      <c r="M9189" s="9"/>
      <c r="N9189" s="9"/>
    </row>
    <row r="9190" spans="1:14" x14ac:dyDescent="0.2">
      <c r="A9190" s="9"/>
      <c r="B9190" s="9"/>
      <c r="C9190" s="9"/>
      <c r="D9190" s="9"/>
      <c r="E9190" s="9"/>
      <c r="F9190" s="9"/>
      <c r="G9190" s="9"/>
      <c r="H9190" s="9"/>
      <c r="I9190" s="9"/>
      <c r="J9190" s="9"/>
      <c r="K9190" s="9"/>
      <c r="L9190" s="9"/>
      <c r="M9190" s="9"/>
      <c r="N9190" s="9"/>
    </row>
    <row r="9191" spans="1:14" x14ac:dyDescent="0.2">
      <c r="A9191" s="9"/>
      <c r="B9191" s="9"/>
      <c r="C9191" s="9"/>
      <c r="D9191" s="9"/>
      <c r="E9191" s="9"/>
      <c r="F9191" s="9"/>
      <c r="G9191" s="9"/>
      <c r="H9191" s="9"/>
      <c r="I9191" s="9"/>
      <c r="J9191" s="9"/>
      <c r="K9191" s="9"/>
      <c r="L9191" s="9"/>
      <c r="M9191" s="9"/>
      <c r="N9191" s="9"/>
    </row>
    <row r="9192" spans="1:14" x14ac:dyDescent="0.2">
      <c r="A9192" s="9"/>
      <c r="B9192" s="9"/>
      <c r="C9192" s="9"/>
      <c r="D9192" s="9"/>
      <c r="E9192" s="9"/>
      <c r="F9192" s="9"/>
      <c r="G9192" s="9"/>
      <c r="H9192" s="9"/>
      <c r="I9192" s="9"/>
      <c r="J9192" s="9"/>
      <c r="K9192" s="9"/>
      <c r="L9192" s="9"/>
      <c r="M9192" s="9"/>
      <c r="N9192" s="9"/>
    </row>
    <row r="9193" spans="1:14" x14ac:dyDescent="0.2">
      <c r="A9193" s="9"/>
      <c r="B9193" s="9"/>
      <c r="C9193" s="9"/>
      <c r="D9193" s="9"/>
      <c r="E9193" s="9"/>
      <c r="F9193" s="9"/>
      <c r="G9193" s="9"/>
      <c r="H9193" s="9"/>
      <c r="I9193" s="9"/>
      <c r="J9193" s="9"/>
      <c r="K9193" s="9"/>
      <c r="L9193" s="9"/>
      <c r="M9193" s="9"/>
      <c r="N9193" s="9"/>
    </row>
    <row r="9194" spans="1:14" x14ac:dyDescent="0.2">
      <c r="A9194" s="9"/>
      <c r="B9194" s="9"/>
      <c r="C9194" s="9"/>
      <c r="D9194" s="9"/>
      <c r="E9194" s="9"/>
      <c r="F9194" s="9"/>
      <c r="G9194" s="9"/>
      <c r="H9194" s="9"/>
      <c r="I9194" s="9"/>
      <c r="J9194" s="9"/>
      <c r="K9194" s="9"/>
      <c r="L9194" s="9"/>
      <c r="M9194" s="9"/>
      <c r="N9194" s="9"/>
    </row>
    <row r="9195" spans="1:14" x14ac:dyDescent="0.2">
      <c r="A9195" s="9"/>
      <c r="B9195" s="9"/>
      <c r="C9195" s="9"/>
      <c r="D9195" s="9"/>
      <c r="E9195" s="9"/>
      <c r="F9195" s="9"/>
      <c r="G9195" s="9"/>
      <c r="H9195" s="9"/>
      <c r="I9195" s="9"/>
      <c r="J9195" s="9"/>
      <c r="K9195" s="9"/>
      <c r="L9195" s="9"/>
      <c r="M9195" s="9"/>
      <c r="N9195" s="9"/>
    </row>
    <row r="9196" spans="1:14" x14ac:dyDescent="0.2">
      <c r="A9196" s="9"/>
      <c r="B9196" s="9"/>
      <c r="C9196" s="9"/>
      <c r="D9196" s="9"/>
      <c r="E9196" s="9"/>
      <c r="F9196" s="9"/>
      <c r="G9196" s="9"/>
      <c r="H9196" s="9"/>
      <c r="I9196" s="9"/>
      <c r="J9196" s="9"/>
      <c r="K9196" s="9"/>
      <c r="L9196" s="9"/>
      <c r="M9196" s="9"/>
      <c r="N9196" s="9"/>
    </row>
    <row r="9197" spans="1:14" x14ac:dyDescent="0.2">
      <c r="A9197" s="9"/>
      <c r="B9197" s="9"/>
      <c r="C9197" s="9"/>
      <c r="D9197" s="9"/>
      <c r="E9197" s="9"/>
      <c r="F9197" s="9"/>
      <c r="G9197" s="9"/>
      <c r="H9197" s="9"/>
      <c r="I9197" s="9"/>
      <c r="J9197" s="9"/>
      <c r="K9197" s="9"/>
      <c r="L9197" s="9"/>
      <c r="M9197" s="9"/>
      <c r="N9197" s="9"/>
    </row>
    <row r="9198" spans="1:14" x14ac:dyDescent="0.2">
      <c r="A9198" s="9"/>
      <c r="B9198" s="9"/>
      <c r="C9198" s="9"/>
      <c r="D9198" s="9"/>
      <c r="E9198" s="9"/>
      <c r="F9198" s="9"/>
      <c r="G9198" s="9"/>
      <c r="H9198" s="9"/>
      <c r="I9198" s="9"/>
      <c r="J9198" s="9"/>
      <c r="K9198" s="9"/>
      <c r="L9198" s="9"/>
      <c r="M9198" s="9"/>
      <c r="N9198" s="9"/>
    </row>
    <row r="9199" spans="1:14" x14ac:dyDescent="0.2">
      <c r="A9199" s="9"/>
      <c r="B9199" s="9"/>
      <c r="C9199" s="9"/>
      <c r="D9199" s="9"/>
      <c r="E9199" s="9"/>
      <c r="F9199" s="9"/>
      <c r="G9199" s="9"/>
      <c r="H9199" s="9"/>
      <c r="I9199" s="9"/>
      <c r="J9199" s="9"/>
      <c r="K9199" s="9"/>
      <c r="L9199" s="9"/>
      <c r="M9199" s="9"/>
      <c r="N9199" s="9"/>
    </row>
    <row r="9200" spans="1:14" x14ac:dyDescent="0.2">
      <c r="A9200" s="9"/>
      <c r="B9200" s="9"/>
      <c r="C9200" s="9"/>
      <c r="D9200" s="9"/>
      <c r="E9200" s="9"/>
      <c r="F9200" s="9"/>
      <c r="G9200" s="9"/>
      <c r="H9200" s="9"/>
      <c r="I9200" s="9"/>
      <c r="J9200" s="9"/>
      <c r="K9200" s="9"/>
      <c r="L9200" s="9"/>
      <c r="M9200" s="9"/>
      <c r="N9200" s="9"/>
    </row>
    <row r="9201" spans="1:14" x14ac:dyDescent="0.2">
      <c r="A9201" s="9"/>
      <c r="B9201" s="9"/>
      <c r="C9201" s="9"/>
      <c r="D9201" s="9"/>
      <c r="E9201" s="9"/>
      <c r="F9201" s="9"/>
      <c r="G9201" s="9"/>
      <c r="H9201" s="9"/>
      <c r="I9201" s="9"/>
      <c r="J9201" s="9"/>
      <c r="K9201" s="9"/>
      <c r="L9201" s="9"/>
      <c r="M9201" s="9"/>
      <c r="N9201" s="9"/>
    </row>
    <row r="9202" spans="1:14" x14ac:dyDescent="0.2">
      <c r="A9202" s="9"/>
      <c r="B9202" s="9"/>
      <c r="C9202" s="9"/>
      <c r="D9202" s="9"/>
      <c r="E9202" s="9"/>
      <c r="F9202" s="9"/>
      <c r="G9202" s="9"/>
      <c r="H9202" s="9"/>
      <c r="I9202" s="9"/>
      <c r="J9202" s="9"/>
      <c r="K9202" s="9"/>
      <c r="L9202" s="9"/>
      <c r="M9202" s="9"/>
      <c r="N9202" s="9"/>
    </row>
    <row r="9203" spans="1:14" x14ac:dyDescent="0.2">
      <c r="A9203" s="9"/>
      <c r="B9203" s="9"/>
      <c r="C9203" s="9"/>
      <c r="D9203" s="9"/>
      <c r="E9203" s="9"/>
      <c r="F9203" s="9"/>
      <c r="G9203" s="9"/>
      <c r="H9203" s="9"/>
      <c r="I9203" s="9"/>
      <c r="J9203" s="9"/>
      <c r="K9203" s="9"/>
      <c r="L9203" s="9"/>
      <c r="M9203" s="9"/>
      <c r="N9203" s="9"/>
    </row>
    <row r="9204" spans="1:14" x14ac:dyDescent="0.2">
      <c r="A9204" s="9"/>
      <c r="B9204" s="9"/>
      <c r="C9204" s="9"/>
      <c r="D9204" s="9"/>
      <c r="E9204" s="9"/>
      <c r="F9204" s="9"/>
      <c r="G9204" s="9"/>
      <c r="H9204" s="9"/>
      <c r="I9204" s="9"/>
      <c r="J9204" s="9"/>
      <c r="K9204" s="9"/>
      <c r="L9204" s="9"/>
      <c r="M9204" s="9"/>
      <c r="N9204" s="9"/>
    </row>
    <row r="9205" spans="1:14" x14ac:dyDescent="0.2">
      <c r="A9205" s="9"/>
      <c r="B9205" s="9"/>
      <c r="C9205" s="9"/>
      <c r="D9205" s="9"/>
      <c r="E9205" s="9"/>
      <c r="F9205" s="9"/>
      <c r="G9205" s="9"/>
      <c r="H9205" s="9"/>
      <c r="I9205" s="9"/>
      <c r="J9205" s="9"/>
      <c r="K9205" s="9"/>
      <c r="L9205" s="9"/>
      <c r="M9205" s="9"/>
      <c r="N9205" s="9"/>
    </row>
    <row r="9206" spans="1:14" x14ac:dyDescent="0.2">
      <c r="A9206" s="9"/>
      <c r="B9206" s="9"/>
      <c r="C9206" s="9"/>
      <c r="D9206" s="9"/>
      <c r="E9206" s="9"/>
      <c r="F9206" s="9"/>
      <c r="G9206" s="9"/>
      <c r="H9206" s="9"/>
      <c r="I9206" s="9"/>
      <c r="J9206" s="9"/>
      <c r="K9206" s="9"/>
      <c r="L9206" s="9"/>
      <c r="M9206" s="9"/>
      <c r="N9206" s="9"/>
    </row>
    <row r="9207" spans="1:14" x14ac:dyDescent="0.2">
      <c r="A9207" s="9"/>
      <c r="B9207" s="9"/>
      <c r="C9207" s="9"/>
      <c r="D9207" s="9"/>
      <c r="E9207" s="9"/>
      <c r="F9207" s="9"/>
      <c r="G9207" s="9"/>
      <c r="H9207" s="9"/>
      <c r="I9207" s="9"/>
      <c r="J9207" s="9"/>
      <c r="K9207" s="9"/>
      <c r="L9207" s="9"/>
      <c r="M9207" s="9"/>
      <c r="N9207" s="9"/>
    </row>
    <row r="9208" spans="1:14" x14ac:dyDescent="0.2">
      <c r="A9208" s="9"/>
      <c r="B9208" s="9"/>
      <c r="C9208" s="9"/>
      <c r="D9208" s="9"/>
      <c r="E9208" s="9"/>
      <c r="F9208" s="9"/>
      <c r="G9208" s="9"/>
      <c r="H9208" s="9"/>
      <c r="I9208" s="9"/>
      <c r="J9208" s="9"/>
      <c r="K9208" s="9"/>
      <c r="L9208" s="9"/>
      <c r="M9208" s="9"/>
      <c r="N9208" s="9"/>
    </row>
    <row r="9209" spans="1:14" x14ac:dyDescent="0.2">
      <c r="A9209" s="9"/>
      <c r="B9209" s="9"/>
      <c r="C9209" s="9"/>
      <c r="D9209" s="9"/>
      <c r="E9209" s="9"/>
      <c r="F9209" s="9"/>
      <c r="G9209" s="9"/>
      <c r="H9209" s="9"/>
      <c r="I9209" s="9"/>
      <c r="J9209" s="9"/>
      <c r="K9209" s="9"/>
      <c r="L9209" s="9"/>
      <c r="M9209" s="9"/>
      <c r="N9209" s="9"/>
    </row>
    <row r="9210" spans="1:14" x14ac:dyDescent="0.2">
      <c r="A9210" s="9"/>
      <c r="B9210" s="9"/>
      <c r="C9210" s="9"/>
      <c r="D9210" s="9"/>
      <c r="E9210" s="9"/>
      <c r="F9210" s="9"/>
      <c r="G9210" s="9"/>
      <c r="H9210" s="9"/>
      <c r="I9210" s="9"/>
      <c r="J9210" s="9"/>
      <c r="K9210" s="9"/>
      <c r="L9210" s="9"/>
      <c r="M9210" s="9"/>
      <c r="N9210" s="9"/>
    </row>
    <row r="9211" spans="1:14" x14ac:dyDescent="0.2">
      <c r="A9211" s="9"/>
      <c r="B9211" s="9"/>
      <c r="C9211" s="9"/>
      <c r="D9211" s="9"/>
      <c r="E9211" s="9"/>
      <c r="F9211" s="9"/>
      <c r="G9211" s="9"/>
      <c r="H9211" s="9"/>
      <c r="I9211" s="9"/>
      <c r="J9211" s="9"/>
      <c r="K9211" s="9"/>
      <c r="L9211" s="9"/>
      <c r="M9211" s="9"/>
      <c r="N9211" s="9"/>
    </row>
    <row r="9212" spans="1:14" x14ac:dyDescent="0.2">
      <c r="A9212" s="9"/>
      <c r="B9212" s="9"/>
      <c r="C9212" s="9"/>
      <c r="D9212" s="9"/>
      <c r="E9212" s="9"/>
      <c r="F9212" s="9"/>
      <c r="G9212" s="9"/>
      <c r="H9212" s="9"/>
      <c r="I9212" s="9"/>
      <c r="J9212" s="9"/>
      <c r="K9212" s="9"/>
      <c r="L9212" s="9"/>
      <c r="M9212" s="9"/>
      <c r="N9212" s="9"/>
    </row>
    <row r="9213" spans="1:14" x14ac:dyDescent="0.2">
      <c r="A9213" s="9"/>
      <c r="B9213" s="9"/>
      <c r="C9213" s="9"/>
      <c r="D9213" s="9"/>
      <c r="E9213" s="9"/>
      <c r="F9213" s="9"/>
      <c r="G9213" s="9"/>
      <c r="H9213" s="9"/>
      <c r="I9213" s="9"/>
      <c r="J9213" s="9"/>
      <c r="K9213" s="9"/>
      <c r="L9213" s="9"/>
      <c r="M9213" s="9"/>
      <c r="N9213" s="9"/>
    </row>
    <row r="9214" spans="1:14" x14ac:dyDescent="0.2">
      <c r="A9214" s="9"/>
      <c r="B9214" s="9"/>
      <c r="C9214" s="9"/>
      <c r="D9214" s="9"/>
      <c r="E9214" s="9"/>
      <c r="F9214" s="9"/>
      <c r="G9214" s="9"/>
      <c r="H9214" s="9"/>
      <c r="I9214" s="9"/>
      <c r="J9214" s="9"/>
      <c r="K9214" s="9"/>
      <c r="L9214" s="9"/>
      <c r="M9214" s="9"/>
      <c r="N9214" s="9"/>
    </row>
    <row r="9215" spans="1:14" x14ac:dyDescent="0.2">
      <c r="A9215" s="9"/>
      <c r="B9215" s="9"/>
      <c r="C9215" s="9"/>
      <c r="D9215" s="9"/>
      <c r="E9215" s="9"/>
      <c r="F9215" s="9"/>
      <c r="G9215" s="9"/>
      <c r="H9215" s="9"/>
      <c r="I9215" s="9"/>
      <c r="J9215" s="9"/>
      <c r="K9215" s="9"/>
      <c r="L9215" s="9"/>
      <c r="M9215" s="9"/>
      <c r="N9215" s="9"/>
    </row>
    <row r="9216" spans="1:14" x14ac:dyDescent="0.2">
      <c r="A9216" s="9"/>
      <c r="B9216" s="9"/>
      <c r="C9216" s="9"/>
      <c r="D9216" s="9"/>
      <c r="E9216" s="9"/>
      <c r="F9216" s="9"/>
      <c r="G9216" s="9"/>
      <c r="H9216" s="9"/>
      <c r="I9216" s="9"/>
      <c r="J9216" s="9"/>
      <c r="K9216" s="9"/>
      <c r="L9216" s="9"/>
      <c r="M9216" s="9"/>
      <c r="N9216" s="9"/>
    </row>
    <row r="9217" spans="1:14" x14ac:dyDescent="0.2">
      <c r="A9217" s="9"/>
      <c r="B9217" s="9"/>
      <c r="C9217" s="9"/>
      <c r="D9217" s="9"/>
      <c r="E9217" s="9"/>
      <c r="F9217" s="9"/>
      <c r="G9217" s="9"/>
      <c r="H9217" s="9"/>
      <c r="I9217" s="9"/>
      <c r="J9217" s="9"/>
      <c r="K9217" s="9"/>
      <c r="L9217" s="9"/>
      <c r="M9217" s="9"/>
      <c r="N9217" s="9"/>
    </row>
    <row r="9218" spans="1:14" x14ac:dyDescent="0.2">
      <c r="A9218" s="9"/>
      <c r="B9218" s="9"/>
      <c r="C9218" s="9"/>
      <c r="D9218" s="9"/>
      <c r="E9218" s="9"/>
      <c r="F9218" s="9"/>
      <c r="G9218" s="9"/>
      <c r="H9218" s="9"/>
      <c r="I9218" s="9"/>
      <c r="J9218" s="9"/>
      <c r="K9218" s="9"/>
      <c r="L9218" s="9"/>
      <c r="M9218" s="9"/>
      <c r="N9218" s="9"/>
    </row>
    <row r="9219" spans="1:14" x14ac:dyDescent="0.2">
      <c r="A9219" s="9"/>
      <c r="B9219" s="9"/>
      <c r="C9219" s="9"/>
      <c r="D9219" s="9"/>
      <c r="E9219" s="9"/>
      <c r="F9219" s="9"/>
      <c r="G9219" s="9"/>
      <c r="H9219" s="9"/>
      <c r="I9219" s="9"/>
      <c r="J9219" s="9"/>
      <c r="K9219" s="9"/>
      <c r="L9219" s="9"/>
      <c r="M9219" s="9"/>
      <c r="N9219" s="9"/>
    </row>
    <row r="9220" spans="1:14" x14ac:dyDescent="0.2">
      <c r="A9220" s="9"/>
      <c r="B9220" s="9"/>
      <c r="C9220" s="9"/>
      <c r="D9220" s="9"/>
      <c r="E9220" s="9"/>
      <c r="F9220" s="9"/>
      <c r="G9220" s="9"/>
      <c r="H9220" s="9"/>
      <c r="I9220" s="9"/>
      <c r="J9220" s="9"/>
      <c r="K9220" s="9"/>
      <c r="L9220" s="9"/>
      <c r="M9220" s="9"/>
      <c r="N9220" s="9"/>
    </row>
    <row r="9221" spans="1:14" x14ac:dyDescent="0.2">
      <c r="A9221" s="9"/>
      <c r="B9221" s="9"/>
      <c r="C9221" s="9"/>
      <c r="D9221" s="9"/>
      <c r="E9221" s="9"/>
      <c r="F9221" s="9"/>
      <c r="G9221" s="9"/>
      <c r="H9221" s="9"/>
      <c r="I9221" s="9"/>
      <c r="J9221" s="9"/>
      <c r="K9221" s="9"/>
      <c r="L9221" s="9"/>
      <c r="M9221" s="9"/>
      <c r="N9221" s="9"/>
    </row>
    <row r="9222" spans="1:14" x14ac:dyDescent="0.2">
      <c r="A9222" s="9"/>
      <c r="B9222" s="9"/>
      <c r="C9222" s="9"/>
      <c r="D9222" s="9"/>
      <c r="E9222" s="9"/>
      <c r="F9222" s="9"/>
      <c r="G9222" s="9"/>
      <c r="H9222" s="9"/>
      <c r="I9222" s="9"/>
      <c r="J9222" s="9"/>
      <c r="K9222" s="9"/>
      <c r="L9222" s="9"/>
      <c r="M9222" s="9"/>
      <c r="N9222" s="9"/>
    </row>
    <row r="9223" spans="1:14" x14ac:dyDescent="0.2">
      <c r="A9223" s="9"/>
      <c r="B9223" s="9"/>
      <c r="C9223" s="9"/>
      <c r="D9223" s="9"/>
      <c r="E9223" s="9"/>
      <c r="F9223" s="9"/>
      <c r="G9223" s="9"/>
      <c r="H9223" s="9"/>
      <c r="I9223" s="9"/>
      <c r="J9223" s="9"/>
      <c r="K9223" s="9"/>
      <c r="L9223" s="9"/>
      <c r="M9223" s="9"/>
      <c r="N9223" s="9"/>
    </row>
    <row r="9224" spans="1:14" x14ac:dyDescent="0.2">
      <c r="A9224" s="9"/>
      <c r="B9224" s="9"/>
      <c r="C9224" s="9"/>
      <c r="D9224" s="9"/>
      <c r="E9224" s="9"/>
      <c r="F9224" s="9"/>
      <c r="G9224" s="9"/>
      <c r="H9224" s="9"/>
      <c r="I9224" s="9"/>
      <c r="J9224" s="9"/>
      <c r="K9224" s="9"/>
      <c r="L9224" s="9"/>
      <c r="M9224" s="9"/>
      <c r="N9224" s="9"/>
    </row>
    <row r="9225" spans="1:14" x14ac:dyDescent="0.2">
      <c r="A9225" s="9"/>
      <c r="B9225" s="9"/>
      <c r="C9225" s="9"/>
      <c r="D9225" s="9"/>
      <c r="E9225" s="9"/>
      <c r="F9225" s="9"/>
      <c r="G9225" s="9"/>
      <c r="H9225" s="9"/>
      <c r="I9225" s="9"/>
      <c r="J9225" s="9"/>
      <c r="K9225" s="9"/>
      <c r="L9225" s="9"/>
      <c r="M9225" s="9"/>
      <c r="N9225" s="9"/>
    </row>
    <row r="9226" spans="1:14" x14ac:dyDescent="0.2">
      <c r="A9226" s="9"/>
      <c r="B9226" s="9"/>
      <c r="C9226" s="9"/>
      <c r="D9226" s="9"/>
      <c r="E9226" s="9"/>
      <c r="F9226" s="9"/>
      <c r="G9226" s="9"/>
      <c r="H9226" s="9"/>
      <c r="I9226" s="9"/>
      <c r="J9226" s="9"/>
      <c r="K9226" s="9"/>
      <c r="L9226" s="9"/>
      <c r="M9226" s="9"/>
      <c r="N9226" s="9"/>
    </row>
    <row r="9227" spans="1:14" x14ac:dyDescent="0.2">
      <c r="A9227" s="9"/>
      <c r="B9227" s="9"/>
      <c r="C9227" s="9"/>
      <c r="D9227" s="9"/>
      <c r="E9227" s="9"/>
      <c r="F9227" s="9"/>
      <c r="G9227" s="9"/>
      <c r="H9227" s="9"/>
      <c r="I9227" s="9"/>
      <c r="J9227" s="9"/>
      <c r="K9227" s="9"/>
      <c r="L9227" s="9"/>
      <c r="M9227" s="9"/>
      <c r="N9227" s="9"/>
    </row>
    <row r="9228" spans="1:14" x14ac:dyDescent="0.2">
      <c r="A9228" s="9"/>
      <c r="B9228" s="9"/>
      <c r="C9228" s="9"/>
      <c r="D9228" s="9"/>
      <c r="E9228" s="9"/>
      <c r="F9228" s="9"/>
      <c r="G9228" s="9"/>
      <c r="H9228" s="9"/>
      <c r="I9228" s="9"/>
      <c r="J9228" s="9"/>
      <c r="K9228" s="9"/>
      <c r="L9228" s="9"/>
      <c r="M9228" s="9"/>
      <c r="N9228" s="9"/>
    </row>
    <row r="9229" spans="1:14" x14ac:dyDescent="0.2">
      <c r="A9229" s="9"/>
      <c r="B9229" s="9"/>
      <c r="C9229" s="9"/>
      <c r="D9229" s="9"/>
      <c r="E9229" s="9"/>
      <c r="F9229" s="9"/>
      <c r="G9229" s="9"/>
      <c r="H9229" s="9"/>
      <c r="I9229" s="9"/>
      <c r="J9229" s="9"/>
      <c r="K9229" s="9"/>
      <c r="L9229" s="9"/>
      <c r="M9229" s="9"/>
      <c r="N9229" s="9"/>
    </row>
    <row r="9230" spans="1:14" x14ac:dyDescent="0.2">
      <c r="A9230" s="9"/>
      <c r="B9230" s="9"/>
      <c r="C9230" s="9"/>
      <c r="D9230" s="9"/>
      <c r="E9230" s="9"/>
      <c r="F9230" s="9"/>
      <c r="G9230" s="9"/>
      <c r="H9230" s="9"/>
      <c r="I9230" s="9"/>
      <c r="J9230" s="9"/>
      <c r="K9230" s="9"/>
      <c r="L9230" s="9"/>
      <c r="M9230" s="9"/>
      <c r="N9230" s="9"/>
    </row>
    <row r="9231" spans="1:14" x14ac:dyDescent="0.2">
      <c r="A9231" s="9"/>
      <c r="B9231" s="9"/>
      <c r="C9231" s="9"/>
      <c r="D9231" s="9"/>
      <c r="E9231" s="9"/>
      <c r="F9231" s="9"/>
      <c r="G9231" s="9"/>
      <c r="H9231" s="9"/>
      <c r="I9231" s="9"/>
      <c r="J9231" s="9"/>
      <c r="K9231" s="9"/>
      <c r="L9231" s="9"/>
      <c r="M9231" s="9"/>
      <c r="N9231" s="9"/>
    </row>
    <row r="9232" spans="1:14" x14ac:dyDescent="0.2">
      <c r="A9232" s="9"/>
      <c r="B9232" s="9"/>
      <c r="C9232" s="9"/>
      <c r="D9232" s="9"/>
      <c r="E9232" s="9"/>
      <c r="F9232" s="9"/>
      <c r="G9232" s="9"/>
      <c r="H9232" s="9"/>
      <c r="I9232" s="9"/>
      <c r="J9232" s="9"/>
      <c r="K9232" s="9"/>
      <c r="L9232" s="9"/>
      <c r="M9232" s="9"/>
      <c r="N9232" s="9"/>
    </row>
    <row r="9233" spans="1:14" x14ac:dyDescent="0.2">
      <c r="A9233" s="9"/>
      <c r="B9233" s="9"/>
      <c r="C9233" s="9"/>
      <c r="D9233" s="9"/>
      <c r="E9233" s="9"/>
      <c r="F9233" s="9"/>
      <c r="G9233" s="9"/>
      <c r="H9233" s="9"/>
      <c r="I9233" s="9"/>
      <c r="J9233" s="9"/>
      <c r="K9233" s="9"/>
      <c r="L9233" s="9"/>
      <c r="M9233" s="9"/>
      <c r="N9233" s="9"/>
    </row>
    <row r="9234" spans="1:14" x14ac:dyDescent="0.2">
      <c r="A9234" s="9"/>
      <c r="B9234" s="9"/>
      <c r="C9234" s="9"/>
      <c r="D9234" s="9"/>
      <c r="E9234" s="9"/>
      <c r="F9234" s="9"/>
      <c r="G9234" s="9"/>
      <c r="H9234" s="9"/>
      <c r="I9234" s="9"/>
      <c r="J9234" s="9"/>
      <c r="K9234" s="9"/>
      <c r="L9234" s="9"/>
      <c r="M9234" s="9"/>
      <c r="N9234" s="9"/>
    </row>
    <row r="9235" spans="1:14" x14ac:dyDescent="0.2">
      <c r="A9235" s="9"/>
      <c r="B9235" s="9"/>
      <c r="C9235" s="9"/>
      <c r="D9235" s="9"/>
      <c r="E9235" s="9"/>
      <c r="F9235" s="9"/>
      <c r="G9235" s="9"/>
      <c r="H9235" s="9"/>
      <c r="I9235" s="9"/>
      <c r="J9235" s="9"/>
      <c r="K9235" s="9"/>
      <c r="L9235" s="9"/>
      <c r="M9235" s="9"/>
      <c r="N9235" s="9"/>
    </row>
    <row r="9236" spans="1:14" x14ac:dyDescent="0.2">
      <c r="A9236" s="9"/>
      <c r="B9236" s="9"/>
      <c r="C9236" s="9"/>
      <c r="D9236" s="9"/>
      <c r="E9236" s="9"/>
      <c r="F9236" s="9"/>
      <c r="G9236" s="9"/>
      <c r="H9236" s="9"/>
      <c r="I9236" s="9"/>
      <c r="J9236" s="9"/>
      <c r="K9236" s="9"/>
      <c r="L9236" s="9"/>
      <c r="M9236" s="9"/>
      <c r="N9236" s="9"/>
    </row>
    <row r="9237" spans="1:14" x14ac:dyDescent="0.2">
      <c r="A9237" s="9"/>
      <c r="B9237" s="9"/>
      <c r="C9237" s="9"/>
      <c r="D9237" s="9"/>
      <c r="E9237" s="9"/>
      <c r="F9237" s="9"/>
      <c r="G9237" s="9"/>
      <c r="H9237" s="9"/>
      <c r="I9237" s="9"/>
      <c r="J9237" s="9"/>
      <c r="K9237" s="9"/>
      <c r="L9237" s="9"/>
      <c r="M9237" s="9"/>
      <c r="N9237" s="9"/>
    </row>
    <row r="9238" spans="1:14" x14ac:dyDescent="0.2">
      <c r="A9238" s="9"/>
      <c r="B9238" s="9"/>
      <c r="C9238" s="9"/>
      <c r="D9238" s="9"/>
      <c r="E9238" s="9"/>
      <c r="F9238" s="9"/>
      <c r="G9238" s="9"/>
      <c r="H9238" s="9"/>
      <c r="I9238" s="9"/>
      <c r="J9238" s="9"/>
      <c r="K9238" s="9"/>
      <c r="L9238" s="9"/>
      <c r="M9238" s="9"/>
      <c r="N9238" s="9"/>
    </row>
    <row r="9239" spans="1:14" x14ac:dyDescent="0.2">
      <c r="A9239" s="9"/>
      <c r="B9239" s="9"/>
      <c r="C9239" s="9"/>
      <c r="D9239" s="9"/>
      <c r="E9239" s="9"/>
      <c r="F9239" s="9"/>
      <c r="G9239" s="9"/>
      <c r="H9239" s="9"/>
      <c r="I9239" s="9"/>
      <c r="J9239" s="9"/>
      <c r="K9239" s="9"/>
      <c r="L9239" s="9"/>
      <c r="M9239" s="9"/>
      <c r="N9239" s="9"/>
    </row>
    <row r="9240" spans="1:14" x14ac:dyDescent="0.2">
      <c r="A9240" s="9"/>
      <c r="B9240" s="9"/>
      <c r="C9240" s="9"/>
      <c r="D9240" s="9"/>
      <c r="E9240" s="9"/>
      <c r="F9240" s="9"/>
      <c r="G9240" s="9"/>
      <c r="H9240" s="9"/>
      <c r="I9240" s="9"/>
      <c r="J9240" s="9"/>
      <c r="K9240" s="9"/>
      <c r="L9240" s="9"/>
      <c r="M9240" s="9"/>
      <c r="N9240" s="9"/>
    </row>
    <row r="9241" spans="1:14" x14ac:dyDescent="0.2">
      <c r="A9241" s="9"/>
      <c r="B9241" s="9"/>
      <c r="C9241" s="9"/>
      <c r="D9241" s="9"/>
      <c r="E9241" s="9"/>
      <c r="F9241" s="9"/>
      <c r="G9241" s="9"/>
      <c r="H9241" s="9"/>
      <c r="I9241" s="9"/>
      <c r="J9241" s="9"/>
      <c r="K9241" s="9"/>
      <c r="L9241" s="9"/>
      <c r="M9241" s="9"/>
      <c r="N9241" s="9"/>
    </row>
    <row r="9242" spans="1:14" x14ac:dyDescent="0.2">
      <c r="A9242" s="9"/>
      <c r="B9242" s="9"/>
      <c r="C9242" s="9"/>
      <c r="D9242" s="9"/>
      <c r="E9242" s="9"/>
      <c r="F9242" s="9"/>
      <c r="G9242" s="9"/>
      <c r="H9242" s="9"/>
      <c r="I9242" s="9"/>
      <c r="J9242" s="9"/>
      <c r="K9242" s="9"/>
      <c r="L9242" s="9"/>
      <c r="M9242" s="9"/>
      <c r="N9242" s="9"/>
    </row>
    <row r="9243" spans="1:14" x14ac:dyDescent="0.2">
      <c r="A9243" s="9"/>
      <c r="B9243" s="9"/>
      <c r="C9243" s="9"/>
      <c r="D9243" s="9"/>
      <c r="E9243" s="9"/>
      <c r="F9243" s="9"/>
      <c r="G9243" s="9"/>
      <c r="H9243" s="9"/>
      <c r="I9243" s="9"/>
      <c r="J9243" s="9"/>
      <c r="K9243" s="9"/>
      <c r="L9243" s="9"/>
      <c r="M9243" s="9"/>
      <c r="N9243" s="9"/>
    </row>
    <row r="9244" spans="1:14" x14ac:dyDescent="0.2">
      <c r="A9244" s="9"/>
      <c r="B9244" s="9"/>
      <c r="C9244" s="9"/>
      <c r="D9244" s="9"/>
      <c r="E9244" s="9"/>
      <c r="F9244" s="9"/>
      <c r="G9244" s="9"/>
      <c r="H9244" s="9"/>
      <c r="I9244" s="9"/>
      <c r="J9244" s="9"/>
      <c r="K9244" s="9"/>
      <c r="L9244" s="9"/>
      <c r="M9244" s="9"/>
      <c r="N9244" s="9"/>
    </row>
    <row r="9245" spans="1:14" x14ac:dyDescent="0.2">
      <c r="A9245" s="9"/>
      <c r="B9245" s="9"/>
      <c r="C9245" s="9"/>
      <c r="D9245" s="9"/>
      <c r="E9245" s="9"/>
      <c r="F9245" s="9"/>
      <c r="G9245" s="9"/>
      <c r="H9245" s="9"/>
      <c r="I9245" s="9"/>
      <c r="J9245" s="9"/>
      <c r="K9245" s="9"/>
      <c r="L9245" s="9"/>
      <c r="M9245" s="9"/>
      <c r="N9245" s="9"/>
    </row>
    <row r="9246" spans="1:14" x14ac:dyDescent="0.2">
      <c r="A9246" s="9"/>
      <c r="B9246" s="9"/>
      <c r="C9246" s="9"/>
      <c r="D9246" s="9"/>
      <c r="E9246" s="9"/>
      <c r="F9246" s="9"/>
      <c r="G9246" s="9"/>
      <c r="H9246" s="9"/>
      <c r="I9246" s="9"/>
      <c r="J9246" s="9"/>
      <c r="K9246" s="9"/>
      <c r="L9246" s="9"/>
      <c r="M9246" s="9"/>
      <c r="N9246" s="9"/>
    </row>
    <row r="9247" spans="1:14" x14ac:dyDescent="0.2">
      <c r="A9247" s="9"/>
      <c r="B9247" s="9"/>
      <c r="C9247" s="9"/>
      <c r="D9247" s="9"/>
      <c r="E9247" s="9"/>
      <c r="F9247" s="9"/>
      <c r="G9247" s="9"/>
      <c r="H9247" s="9"/>
      <c r="I9247" s="9"/>
      <c r="J9247" s="9"/>
      <c r="K9247" s="9"/>
      <c r="L9247" s="9"/>
      <c r="M9247" s="9"/>
      <c r="N9247" s="9"/>
    </row>
    <row r="9248" spans="1:14" x14ac:dyDescent="0.2">
      <c r="A9248" s="9"/>
      <c r="B9248" s="9"/>
      <c r="C9248" s="9"/>
      <c r="D9248" s="9"/>
      <c r="E9248" s="9"/>
      <c r="F9248" s="9"/>
      <c r="G9248" s="9"/>
      <c r="H9248" s="9"/>
      <c r="I9248" s="9"/>
      <c r="J9248" s="9"/>
      <c r="K9248" s="9"/>
      <c r="L9248" s="9"/>
      <c r="M9248" s="9"/>
      <c r="N9248" s="9"/>
    </row>
    <row r="9249" spans="1:14" x14ac:dyDescent="0.2">
      <c r="A9249" s="9"/>
      <c r="B9249" s="9"/>
      <c r="C9249" s="9"/>
      <c r="D9249" s="9"/>
      <c r="E9249" s="9"/>
      <c r="F9249" s="9"/>
      <c r="G9249" s="9"/>
      <c r="H9249" s="9"/>
      <c r="I9249" s="9"/>
      <c r="J9249" s="9"/>
      <c r="K9249" s="9"/>
      <c r="L9249" s="9"/>
      <c r="M9249" s="9"/>
      <c r="N9249" s="9"/>
    </row>
    <row r="9250" spans="1:14" x14ac:dyDescent="0.2">
      <c r="A9250" s="9"/>
      <c r="B9250" s="9"/>
      <c r="C9250" s="9"/>
      <c r="D9250" s="9"/>
      <c r="E9250" s="9"/>
      <c r="F9250" s="9"/>
      <c r="G9250" s="9"/>
      <c r="H9250" s="9"/>
      <c r="I9250" s="9"/>
      <c r="J9250" s="9"/>
      <c r="K9250" s="9"/>
      <c r="L9250" s="9"/>
      <c r="M9250" s="9"/>
      <c r="N9250" s="9"/>
    </row>
    <row r="9251" spans="1:14" x14ac:dyDescent="0.2">
      <c r="A9251" s="9"/>
      <c r="B9251" s="9"/>
      <c r="C9251" s="9"/>
      <c r="D9251" s="9"/>
      <c r="E9251" s="9"/>
      <c r="F9251" s="9"/>
      <c r="G9251" s="9"/>
      <c r="H9251" s="9"/>
      <c r="I9251" s="9"/>
      <c r="J9251" s="9"/>
      <c r="K9251" s="9"/>
      <c r="L9251" s="9"/>
      <c r="M9251" s="9"/>
      <c r="N9251" s="9"/>
    </row>
    <row r="9252" spans="1:14" x14ac:dyDescent="0.2">
      <c r="A9252" s="9"/>
      <c r="B9252" s="9"/>
      <c r="C9252" s="9"/>
      <c r="D9252" s="9"/>
      <c r="E9252" s="9"/>
      <c r="F9252" s="9"/>
      <c r="G9252" s="9"/>
      <c r="H9252" s="9"/>
      <c r="I9252" s="9"/>
      <c r="J9252" s="9"/>
      <c r="K9252" s="9"/>
      <c r="L9252" s="9"/>
      <c r="M9252" s="9"/>
      <c r="N9252" s="9"/>
    </row>
    <row r="9253" spans="1:14" x14ac:dyDescent="0.2">
      <c r="A9253" s="9"/>
      <c r="B9253" s="9"/>
      <c r="C9253" s="9"/>
      <c r="D9253" s="9"/>
      <c r="E9253" s="9"/>
      <c r="F9253" s="9"/>
      <c r="G9253" s="9"/>
      <c r="H9253" s="9"/>
      <c r="I9253" s="9"/>
      <c r="J9253" s="9"/>
      <c r="K9253" s="9"/>
      <c r="L9253" s="9"/>
      <c r="M9253" s="9"/>
      <c r="N9253" s="9"/>
    </row>
    <row r="9254" spans="1:14" x14ac:dyDescent="0.2">
      <c r="A9254" s="9"/>
      <c r="B9254" s="9"/>
      <c r="C9254" s="9"/>
      <c r="D9254" s="9"/>
      <c r="E9254" s="9"/>
      <c r="F9254" s="9"/>
      <c r="G9254" s="9"/>
      <c r="H9254" s="9"/>
      <c r="I9254" s="9"/>
      <c r="J9254" s="9"/>
      <c r="K9254" s="9"/>
      <c r="L9254" s="9"/>
      <c r="M9254" s="9"/>
      <c r="N9254" s="9"/>
    </row>
    <row r="9255" spans="1:14" x14ac:dyDescent="0.2">
      <c r="A9255" s="9"/>
      <c r="B9255" s="9"/>
      <c r="C9255" s="9"/>
      <c r="D9255" s="9"/>
      <c r="E9255" s="9"/>
      <c r="F9255" s="9"/>
      <c r="G9255" s="9"/>
      <c r="H9255" s="9"/>
      <c r="I9255" s="9"/>
      <c r="J9255" s="9"/>
      <c r="K9255" s="9"/>
      <c r="L9255" s="9"/>
      <c r="M9255" s="9"/>
      <c r="N9255" s="9"/>
    </row>
    <row r="9256" spans="1:14" x14ac:dyDescent="0.2">
      <c r="A9256" s="9"/>
      <c r="B9256" s="9"/>
      <c r="C9256" s="9"/>
      <c r="D9256" s="9"/>
      <c r="E9256" s="9"/>
      <c r="F9256" s="9"/>
      <c r="G9256" s="9"/>
      <c r="H9256" s="9"/>
      <c r="I9256" s="9"/>
      <c r="J9256" s="9"/>
      <c r="K9256" s="9"/>
      <c r="L9256" s="9"/>
      <c r="M9256" s="9"/>
      <c r="N9256" s="9"/>
    </row>
    <row r="9257" spans="1:14" x14ac:dyDescent="0.2">
      <c r="A9257" s="9"/>
      <c r="B9257" s="9"/>
      <c r="C9257" s="9"/>
      <c r="D9257" s="9"/>
      <c r="E9257" s="9"/>
      <c r="F9257" s="9"/>
      <c r="G9257" s="9"/>
      <c r="H9257" s="9"/>
      <c r="I9257" s="9"/>
      <c r="J9257" s="9"/>
      <c r="K9257" s="9"/>
      <c r="L9257" s="9"/>
      <c r="M9257" s="9"/>
      <c r="N9257" s="9"/>
    </row>
    <row r="9258" spans="1:14" x14ac:dyDescent="0.2">
      <c r="A9258" s="9"/>
      <c r="B9258" s="9"/>
      <c r="C9258" s="9"/>
      <c r="D9258" s="9"/>
      <c r="E9258" s="9"/>
      <c r="F9258" s="9"/>
      <c r="G9258" s="9"/>
      <c r="H9258" s="9"/>
      <c r="I9258" s="9"/>
      <c r="J9258" s="9"/>
      <c r="K9258" s="9"/>
      <c r="L9258" s="9"/>
      <c r="M9258" s="9"/>
      <c r="N9258" s="9"/>
    </row>
    <row r="9259" spans="1:14" x14ac:dyDescent="0.2">
      <c r="A9259" s="9"/>
      <c r="B9259" s="9"/>
      <c r="C9259" s="9"/>
      <c r="D9259" s="9"/>
      <c r="E9259" s="9"/>
      <c r="F9259" s="9"/>
      <c r="G9259" s="9"/>
      <c r="H9259" s="9"/>
      <c r="I9259" s="9"/>
      <c r="J9259" s="9"/>
      <c r="K9259" s="9"/>
      <c r="L9259" s="9"/>
      <c r="M9259" s="9"/>
      <c r="N9259" s="9"/>
    </row>
    <row r="9260" spans="1:14" x14ac:dyDescent="0.2">
      <c r="A9260" s="9"/>
      <c r="B9260" s="9"/>
      <c r="C9260" s="9"/>
      <c r="D9260" s="9"/>
      <c r="E9260" s="9"/>
      <c r="F9260" s="9"/>
      <c r="G9260" s="9"/>
      <c r="H9260" s="9"/>
      <c r="I9260" s="9"/>
      <c r="J9260" s="9"/>
      <c r="K9260" s="9"/>
      <c r="L9260" s="9"/>
      <c r="M9260" s="9"/>
      <c r="N9260" s="9"/>
    </row>
    <row r="9261" spans="1:14" x14ac:dyDescent="0.2">
      <c r="A9261" s="9"/>
      <c r="B9261" s="9"/>
      <c r="C9261" s="9"/>
      <c r="D9261" s="9"/>
      <c r="E9261" s="9"/>
      <c r="F9261" s="9"/>
      <c r="G9261" s="9"/>
      <c r="H9261" s="9"/>
      <c r="I9261" s="9"/>
      <c r="J9261" s="9"/>
      <c r="K9261" s="9"/>
      <c r="L9261" s="9"/>
      <c r="M9261" s="9"/>
      <c r="N9261" s="9"/>
    </row>
    <row r="9262" spans="1:14" x14ac:dyDescent="0.2">
      <c r="A9262" s="9"/>
      <c r="B9262" s="9"/>
      <c r="C9262" s="9"/>
      <c r="D9262" s="9"/>
      <c r="E9262" s="9"/>
      <c r="F9262" s="9"/>
      <c r="G9262" s="9"/>
      <c r="H9262" s="9"/>
      <c r="I9262" s="9"/>
      <c r="J9262" s="9"/>
      <c r="K9262" s="9"/>
      <c r="L9262" s="9"/>
      <c r="M9262" s="9"/>
      <c r="N9262" s="9"/>
    </row>
    <row r="9263" spans="1:14" x14ac:dyDescent="0.2">
      <c r="A9263" s="9"/>
      <c r="B9263" s="9"/>
      <c r="C9263" s="9"/>
      <c r="D9263" s="9"/>
      <c r="E9263" s="9"/>
      <c r="F9263" s="9"/>
      <c r="G9263" s="9"/>
      <c r="H9263" s="9"/>
      <c r="I9263" s="9"/>
      <c r="J9263" s="9"/>
      <c r="K9263" s="9"/>
      <c r="L9263" s="9"/>
      <c r="M9263" s="9"/>
      <c r="N9263" s="9"/>
    </row>
    <row r="9264" spans="1:14" x14ac:dyDescent="0.2">
      <c r="A9264" s="9"/>
      <c r="B9264" s="9"/>
      <c r="C9264" s="9"/>
      <c r="D9264" s="9"/>
      <c r="E9264" s="9"/>
      <c r="F9264" s="9"/>
      <c r="G9264" s="9"/>
      <c r="H9264" s="9"/>
      <c r="I9264" s="9"/>
      <c r="J9264" s="9"/>
      <c r="K9264" s="9"/>
      <c r="L9264" s="9"/>
      <c r="M9264" s="9"/>
      <c r="N9264" s="9"/>
    </row>
    <row r="9265" spans="1:14" x14ac:dyDescent="0.2">
      <c r="A9265" s="9"/>
      <c r="B9265" s="9"/>
      <c r="C9265" s="9"/>
      <c r="D9265" s="9"/>
      <c r="E9265" s="9"/>
      <c r="F9265" s="9"/>
      <c r="G9265" s="9"/>
      <c r="H9265" s="9"/>
      <c r="I9265" s="9"/>
      <c r="J9265" s="9"/>
      <c r="K9265" s="9"/>
      <c r="L9265" s="9"/>
      <c r="M9265" s="9"/>
      <c r="N9265" s="9"/>
    </row>
    <row r="9266" spans="1:14" x14ac:dyDescent="0.2">
      <c r="A9266" s="9"/>
      <c r="B9266" s="9"/>
      <c r="C9266" s="9"/>
      <c r="D9266" s="9"/>
      <c r="E9266" s="9"/>
      <c r="F9266" s="9"/>
      <c r="G9266" s="9"/>
      <c r="H9266" s="9"/>
      <c r="I9266" s="9"/>
      <c r="J9266" s="9"/>
      <c r="K9266" s="9"/>
      <c r="L9266" s="9"/>
      <c r="M9266" s="9"/>
      <c r="N9266" s="9"/>
    </row>
    <row r="9267" spans="1:14" x14ac:dyDescent="0.2">
      <c r="A9267" s="9"/>
      <c r="B9267" s="9"/>
      <c r="C9267" s="9"/>
      <c r="D9267" s="9"/>
      <c r="E9267" s="9"/>
      <c r="F9267" s="9"/>
      <c r="G9267" s="9"/>
      <c r="H9267" s="9"/>
      <c r="I9267" s="9"/>
      <c r="J9267" s="9"/>
      <c r="K9267" s="9"/>
      <c r="L9267" s="9"/>
      <c r="M9267" s="9"/>
      <c r="N9267" s="9"/>
    </row>
    <row r="9268" spans="1:14" x14ac:dyDescent="0.2">
      <c r="A9268" s="9"/>
      <c r="B9268" s="9"/>
      <c r="C9268" s="9"/>
      <c r="D9268" s="9"/>
      <c r="E9268" s="9"/>
      <c r="F9268" s="9"/>
      <c r="G9268" s="9"/>
      <c r="H9268" s="9"/>
      <c r="I9268" s="9"/>
      <c r="J9268" s="9"/>
      <c r="K9268" s="9"/>
      <c r="L9268" s="9"/>
      <c r="M9268" s="9"/>
      <c r="N9268" s="9"/>
    </row>
    <row r="9269" spans="1:14" x14ac:dyDescent="0.2">
      <c r="A9269" s="9"/>
      <c r="B9269" s="9"/>
      <c r="C9269" s="9"/>
      <c r="D9269" s="9"/>
      <c r="E9269" s="9"/>
      <c r="F9269" s="9"/>
      <c r="G9269" s="9"/>
      <c r="H9269" s="9"/>
      <c r="I9269" s="9"/>
      <c r="J9269" s="9"/>
      <c r="K9269" s="9"/>
      <c r="L9269" s="9"/>
      <c r="M9269" s="9"/>
      <c r="N9269" s="9"/>
    </row>
    <row r="9270" spans="1:14" x14ac:dyDescent="0.2">
      <c r="A9270" s="9"/>
      <c r="B9270" s="9"/>
      <c r="C9270" s="9"/>
      <c r="D9270" s="9"/>
      <c r="E9270" s="9"/>
      <c r="F9270" s="9"/>
      <c r="G9270" s="9"/>
      <c r="H9270" s="9"/>
      <c r="I9270" s="9"/>
      <c r="J9270" s="9"/>
      <c r="K9270" s="9"/>
      <c r="L9270" s="9"/>
      <c r="M9270" s="9"/>
      <c r="N9270" s="9"/>
    </row>
    <row r="9271" spans="1:14" x14ac:dyDescent="0.2">
      <c r="A9271" s="9"/>
      <c r="B9271" s="9"/>
      <c r="C9271" s="9"/>
      <c r="D9271" s="9"/>
      <c r="E9271" s="9"/>
      <c r="F9271" s="9"/>
      <c r="G9271" s="9"/>
      <c r="H9271" s="9"/>
      <c r="I9271" s="9"/>
      <c r="J9271" s="9"/>
      <c r="K9271" s="9"/>
      <c r="L9271" s="9"/>
      <c r="M9271" s="9"/>
      <c r="N9271" s="9"/>
    </row>
    <row r="9272" spans="1:14" x14ac:dyDescent="0.2">
      <c r="A9272" s="9"/>
      <c r="B9272" s="9"/>
      <c r="C9272" s="9"/>
      <c r="D9272" s="9"/>
      <c r="E9272" s="9"/>
      <c r="F9272" s="9"/>
      <c r="G9272" s="9"/>
      <c r="H9272" s="9"/>
      <c r="I9272" s="9"/>
      <c r="J9272" s="9"/>
      <c r="K9272" s="9"/>
      <c r="L9272" s="9"/>
      <c r="M9272" s="9"/>
      <c r="N9272" s="9"/>
    </row>
    <row r="9273" spans="1:14" x14ac:dyDescent="0.2">
      <c r="A9273" s="9"/>
      <c r="B9273" s="9"/>
      <c r="C9273" s="9"/>
      <c r="D9273" s="9"/>
      <c r="E9273" s="9"/>
      <c r="F9273" s="9"/>
      <c r="G9273" s="9"/>
      <c r="H9273" s="9"/>
      <c r="I9273" s="9"/>
      <c r="J9273" s="9"/>
      <c r="K9273" s="9"/>
      <c r="L9273" s="9"/>
      <c r="M9273" s="9"/>
      <c r="N9273" s="9"/>
    </row>
    <row r="9274" spans="1:14" x14ac:dyDescent="0.2">
      <c r="A9274" s="9"/>
      <c r="B9274" s="9"/>
      <c r="C9274" s="9"/>
      <c r="D9274" s="9"/>
      <c r="E9274" s="9"/>
      <c r="F9274" s="9"/>
      <c r="G9274" s="9"/>
      <c r="H9274" s="9"/>
      <c r="I9274" s="9"/>
      <c r="J9274" s="9"/>
      <c r="K9274" s="9"/>
      <c r="L9274" s="9"/>
      <c r="M9274" s="9"/>
      <c r="N9274" s="9"/>
    </row>
    <row r="9275" spans="1:14" x14ac:dyDescent="0.2">
      <c r="A9275" s="9"/>
      <c r="B9275" s="9"/>
      <c r="C9275" s="9"/>
      <c r="D9275" s="9"/>
      <c r="E9275" s="9"/>
      <c r="F9275" s="9"/>
      <c r="G9275" s="9"/>
      <c r="H9275" s="9"/>
      <c r="I9275" s="9"/>
      <c r="J9275" s="9"/>
      <c r="K9275" s="9"/>
      <c r="L9275" s="9"/>
      <c r="M9275" s="9"/>
      <c r="N9275" s="9"/>
    </row>
    <row r="9276" spans="1:14" x14ac:dyDescent="0.2">
      <c r="A9276" s="9"/>
      <c r="B9276" s="9"/>
      <c r="C9276" s="9"/>
      <c r="D9276" s="9"/>
      <c r="E9276" s="9"/>
      <c r="F9276" s="9"/>
      <c r="G9276" s="9"/>
      <c r="H9276" s="9"/>
      <c r="I9276" s="9"/>
      <c r="J9276" s="9"/>
      <c r="K9276" s="9"/>
      <c r="L9276" s="9"/>
      <c r="M9276" s="9"/>
      <c r="N9276" s="9"/>
    </row>
    <row r="9277" spans="1:14" x14ac:dyDescent="0.2">
      <c r="A9277" s="9"/>
      <c r="B9277" s="9"/>
      <c r="C9277" s="9"/>
      <c r="D9277" s="9"/>
      <c r="E9277" s="9"/>
      <c r="F9277" s="9"/>
      <c r="G9277" s="9"/>
      <c r="H9277" s="9"/>
      <c r="I9277" s="9"/>
      <c r="J9277" s="9"/>
      <c r="K9277" s="9"/>
      <c r="L9277" s="9"/>
      <c r="M9277" s="9"/>
      <c r="N9277" s="9"/>
    </row>
    <row r="9278" spans="1:14" x14ac:dyDescent="0.2">
      <c r="A9278" s="9"/>
      <c r="B9278" s="9"/>
      <c r="C9278" s="9"/>
      <c r="D9278" s="9"/>
      <c r="E9278" s="9"/>
      <c r="F9278" s="9"/>
      <c r="G9278" s="9"/>
      <c r="H9278" s="9"/>
      <c r="I9278" s="9"/>
      <c r="J9278" s="9"/>
      <c r="K9278" s="9"/>
      <c r="L9278" s="9"/>
      <c r="M9278" s="9"/>
      <c r="N9278" s="9"/>
    </row>
    <row r="9279" spans="1:14" x14ac:dyDescent="0.2">
      <c r="A9279" s="9"/>
      <c r="B9279" s="9"/>
      <c r="C9279" s="9"/>
      <c r="D9279" s="9"/>
      <c r="E9279" s="9"/>
      <c r="F9279" s="9"/>
      <c r="G9279" s="9"/>
      <c r="H9279" s="9"/>
      <c r="I9279" s="9"/>
      <c r="J9279" s="9"/>
      <c r="K9279" s="9"/>
      <c r="L9279" s="9"/>
      <c r="M9279" s="9"/>
      <c r="N9279" s="9"/>
    </row>
    <row r="9280" spans="1:14" x14ac:dyDescent="0.2">
      <c r="A9280" s="9"/>
      <c r="B9280" s="9"/>
      <c r="C9280" s="9"/>
      <c r="D9280" s="9"/>
      <c r="E9280" s="9"/>
      <c r="F9280" s="9"/>
      <c r="G9280" s="9"/>
      <c r="H9280" s="9"/>
      <c r="I9280" s="9"/>
      <c r="J9280" s="9"/>
      <c r="K9280" s="9"/>
      <c r="L9280" s="9"/>
      <c r="M9280" s="9"/>
      <c r="N9280" s="9"/>
    </row>
    <row r="9281" spans="1:14" x14ac:dyDescent="0.2">
      <c r="A9281" s="9"/>
      <c r="B9281" s="9"/>
      <c r="C9281" s="9"/>
      <c r="D9281" s="9"/>
      <c r="E9281" s="9"/>
      <c r="F9281" s="9"/>
      <c r="G9281" s="9"/>
      <c r="H9281" s="9"/>
      <c r="I9281" s="9"/>
      <c r="J9281" s="9"/>
      <c r="K9281" s="9"/>
      <c r="L9281" s="9"/>
      <c r="M9281" s="9"/>
      <c r="N9281" s="9"/>
    </row>
    <row r="9282" spans="1:14" x14ac:dyDescent="0.2">
      <c r="A9282" s="9"/>
      <c r="B9282" s="9"/>
      <c r="C9282" s="9"/>
      <c r="D9282" s="9"/>
      <c r="E9282" s="9"/>
      <c r="F9282" s="9"/>
      <c r="G9282" s="9"/>
      <c r="H9282" s="9"/>
      <c r="I9282" s="9"/>
      <c r="J9282" s="9"/>
      <c r="K9282" s="9"/>
      <c r="L9282" s="9"/>
      <c r="M9282" s="9"/>
      <c r="N9282" s="9"/>
    </row>
    <row r="9283" spans="1:14" x14ac:dyDescent="0.2">
      <c r="A9283" s="9"/>
      <c r="B9283" s="9"/>
      <c r="C9283" s="9"/>
      <c r="D9283" s="9"/>
      <c r="E9283" s="9"/>
      <c r="F9283" s="9"/>
      <c r="G9283" s="9"/>
      <c r="H9283" s="9"/>
      <c r="I9283" s="9"/>
      <c r="J9283" s="9"/>
      <c r="K9283" s="9"/>
      <c r="L9283" s="9"/>
      <c r="M9283" s="9"/>
      <c r="N9283" s="9"/>
    </row>
    <row r="9284" spans="1:14" x14ac:dyDescent="0.2">
      <c r="A9284" s="9"/>
      <c r="B9284" s="9"/>
      <c r="C9284" s="9"/>
      <c r="D9284" s="9"/>
      <c r="E9284" s="9"/>
      <c r="F9284" s="9"/>
      <c r="G9284" s="9"/>
      <c r="H9284" s="9"/>
      <c r="I9284" s="9"/>
      <c r="J9284" s="9"/>
      <c r="K9284" s="9"/>
      <c r="L9284" s="9"/>
      <c r="M9284" s="9"/>
      <c r="N9284" s="9"/>
    </row>
    <row r="9285" spans="1:14" x14ac:dyDescent="0.2">
      <c r="A9285" s="9"/>
      <c r="B9285" s="9"/>
      <c r="C9285" s="9"/>
      <c r="D9285" s="9"/>
      <c r="E9285" s="9"/>
      <c r="F9285" s="9"/>
      <c r="G9285" s="9"/>
      <c r="H9285" s="9"/>
      <c r="I9285" s="9"/>
      <c r="J9285" s="9"/>
      <c r="K9285" s="9"/>
      <c r="L9285" s="9"/>
      <c r="M9285" s="9"/>
      <c r="N9285" s="9"/>
    </row>
    <row r="9286" spans="1:14" x14ac:dyDescent="0.2">
      <c r="A9286" s="9"/>
      <c r="B9286" s="9"/>
      <c r="C9286" s="9"/>
      <c r="D9286" s="9"/>
      <c r="E9286" s="9"/>
      <c r="F9286" s="9"/>
      <c r="G9286" s="9"/>
      <c r="H9286" s="9"/>
      <c r="I9286" s="9"/>
      <c r="J9286" s="9"/>
      <c r="K9286" s="9"/>
      <c r="L9286" s="9"/>
      <c r="M9286" s="9"/>
      <c r="N9286" s="9"/>
    </row>
    <row r="9287" spans="1:14" x14ac:dyDescent="0.2">
      <c r="A9287" s="9"/>
      <c r="B9287" s="9"/>
      <c r="C9287" s="9"/>
      <c r="D9287" s="9"/>
      <c r="E9287" s="9"/>
      <c r="F9287" s="9"/>
      <c r="G9287" s="9"/>
      <c r="H9287" s="9"/>
      <c r="I9287" s="9"/>
      <c r="J9287" s="9"/>
      <c r="K9287" s="9"/>
      <c r="L9287" s="9"/>
      <c r="M9287" s="9"/>
      <c r="N9287" s="9"/>
    </row>
    <row r="9288" spans="1:14" x14ac:dyDescent="0.2">
      <c r="A9288" s="9"/>
      <c r="B9288" s="9"/>
      <c r="C9288" s="9"/>
      <c r="D9288" s="9"/>
      <c r="E9288" s="9"/>
      <c r="F9288" s="9"/>
      <c r="G9288" s="9"/>
      <c r="H9288" s="9"/>
      <c r="I9288" s="9"/>
      <c r="J9288" s="9"/>
      <c r="K9288" s="9"/>
      <c r="L9288" s="9"/>
      <c r="M9288" s="9"/>
      <c r="N9288" s="9"/>
    </row>
    <row r="9289" spans="1:14" x14ac:dyDescent="0.2">
      <c r="A9289" s="9"/>
      <c r="B9289" s="9"/>
      <c r="C9289" s="9"/>
      <c r="D9289" s="9"/>
      <c r="E9289" s="9"/>
      <c r="F9289" s="9"/>
      <c r="G9289" s="9"/>
      <c r="H9289" s="9"/>
      <c r="I9289" s="9"/>
      <c r="J9289" s="9"/>
      <c r="K9289" s="9"/>
      <c r="L9289" s="9"/>
      <c r="M9289" s="9"/>
      <c r="N9289" s="9"/>
    </row>
    <row r="9290" spans="1:14" x14ac:dyDescent="0.2">
      <c r="A9290" s="9"/>
      <c r="B9290" s="9"/>
      <c r="C9290" s="9"/>
      <c r="D9290" s="9"/>
      <c r="E9290" s="9"/>
      <c r="F9290" s="9"/>
      <c r="G9290" s="9"/>
      <c r="H9290" s="9"/>
      <c r="I9290" s="9"/>
      <c r="J9290" s="9"/>
      <c r="K9290" s="9"/>
      <c r="L9290" s="9"/>
      <c r="M9290" s="9"/>
      <c r="N9290" s="9"/>
    </row>
    <row r="9291" spans="1:14" x14ac:dyDescent="0.2">
      <c r="A9291" s="9"/>
      <c r="B9291" s="9"/>
      <c r="C9291" s="9"/>
      <c r="D9291" s="9"/>
      <c r="E9291" s="9"/>
      <c r="F9291" s="9"/>
      <c r="G9291" s="9"/>
      <c r="H9291" s="9"/>
      <c r="I9291" s="9"/>
      <c r="J9291" s="9"/>
      <c r="K9291" s="9"/>
      <c r="L9291" s="9"/>
      <c r="M9291" s="9"/>
      <c r="N9291" s="9"/>
    </row>
    <row r="9292" spans="1:14" x14ac:dyDescent="0.2">
      <c r="A9292" s="9"/>
      <c r="B9292" s="9"/>
      <c r="C9292" s="9"/>
      <c r="D9292" s="9"/>
      <c r="E9292" s="9"/>
      <c r="F9292" s="9"/>
      <c r="G9292" s="9"/>
      <c r="H9292" s="9"/>
      <c r="I9292" s="9"/>
      <c r="J9292" s="9"/>
      <c r="K9292" s="9"/>
      <c r="L9292" s="9"/>
      <c r="M9292" s="9"/>
      <c r="N9292" s="9"/>
    </row>
    <row r="9293" spans="1:14" x14ac:dyDescent="0.2">
      <c r="A9293" s="9"/>
      <c r="B9293" s="9"/>
      <c r="C9293" s="9"/>
      <c r="D9293" s="9"/>
      <c r="E9293" s="9"/>
      <c r="F9293" s="9"/>
      <c r="G9293" s="9"/>
      <c r="H9293" s="9"/>
      <c r="I9293" s="9"/>
      <c r="J9293" s="9"/>
      <c r="K9293" s="9"/>
      <c r="L9293" s="9"/>
      <c r="M9293" s="9"/>
      <c r="N9293" s="9"/>
    </row>
    <row r="9294" spans="1:14" x14ac:dyDescent="0.2">
      <c r="A9294" s="9"/>
      <c r="B9294" s="9"/>
      <c r="C9294" s="9"/>
      <c r="D9294" s="9"/>
      <c r="E9294" s="9"/>
      <c r="F9294" s="9"/>
      <c r="G9294" s="9"/>
      <c r="H9294" s="9"/>
      <c r="I9294" s="9"/>
      <c r="J9294" s="9"/>
      <c r="K9294" s="9"/>
      <c r="L9294" s="9"/>
      <c r="M9294" s="9"/>
      <c r="N9294" s="9"/>
    </row>
    <row r="9295" spans="1:14" x14ac:dyDescent="0.2">
      <c r="A9295" s="9"/>
      <c r="B9295" s="9"/>
      <c r="C9295" s="9"/>
      <c r="D9295" s="9"/>
      <c r="E9295" s="9"/>
      <c r="F9295" s="9"/>
      <c r="G9295" s="9"/>
      <c r="H9295" s="9"/>
      <c r="I9295" s="9"/>
      <c r="J9295" s="9"/>
      <c r="K9295" s="9"/>
      <c r="L9295" s="9"/>
      <c r="M9295" s="9"/>
      <c r="N9295" s="9"/>
    </row>
    <row r="9296" spans="1:14" x14ac:dyDescent="0.2">
      <c r="A9296" s="9"/>
      <c r="B9296" s="9"/>
      <c r="C9296" s="9"/>
      <c r="D9296" s="9"/>
      <c r="E9296" s="9"/>
      <c r="F9296" s="9"/>
      <c r="G9296" s="9"/>
      <c r="H9296" s="9"/>
      <c r="I9296" s="9"/>
      <c r="J9296" s="9"/>
      <c r="K9296" s="9"/>
      <c r="L9296" s="9"/>
      <c r="M9296" s="9"/>
      <c r="N9296" s="9"/>
    </row>
    <row r="9297" spans="1:14" x14ac:dyDescent="0.2">
      <c r="A9297" s="9"/>
      <c r="B9297" s="9"/>
      <c r="C9297" s="9"/>
      <c r="D9297" s="9"/>
      <c r="E9297" s="9"/>
      <c r="F9297" s="9"/>
      <c r="G9297" s="9"/>
      <c r="H9297" s="9"/>
      <c r="I9297" s="9"/>
      <c r="J9297" s="9"/>
      <c r="K9297" s="9"/>
      <c r="L9297" s="9"/>
      <c r="M9297" s="9"/>
      <c r="N9297" s="9"/>
    </row>
    <row r="9298" spans="1:14" x14ac:dyDescent="0.2">
      <c r="A9298" s="9"/>
      <c r="B9298" s="9"/>
      <c r="C9298" s="9"/>
      <c r="D9298" s="9"/>
      <c r="E9298" s="9"/>
      <c r="F9298" s="9"/>
      <c r="G9298" s="9"/>
      <c r="H9298" s="9"/>
      <c r="I9298" s="9"/>
      <c r="J9298" s="9"/>
      <c r="K9298" s="9"/>
      <c r="L9298" s="9"/>
      <c r="M9298" s="9"/>
      <c r="N9298" s="9"/>
    </row>
    <row r="9299" spans="1:14" x14ac:dyDescent="0.2">
      <c r="A9299" s="9"/>
      <c r="B9299" s="9"/>
      <c r="C9299" s="9"/>
      <c r="D9299" s="9"/>
      <c r="E9299" s="9"/>
      <c r="F9299" s="9"/>
      <c r="G9299" s="9"/>
      <c r="H9299" s="9"/>
      <c r="I9299" s="9"/>
      <c r="J9299" s="9"/>
      <c r="K9299" s="9"/>
      <c r="L9299" s="9"/>
      <c r="M9299" s="9"/>
      <c r="N9299" s="9"/>
    </row>
    <row r="9300" spans="1:14" x14ac:dyDescent="0.2">
      <c r="A9300" s="9"/>
      <c r="B9300" s="9"/>
      <c r="C9300" s="9"/>
      <c r="D9300" s="9"/>
      <c r="E9300" s="9"/>
      <c r="F9300" s="9"/>
      <c r="G9300" s="9"/>
      <c r="H9300" s="9"/>
      <c r="I9300" s="9"/>
      <c r="J9300" s="9"/>
      <c r="K9300" s="9"/>
      <c r="L9300" s="9"/>
      <c r="M9300" s="9"/>
      <c r="N9300" s="9"/>
    </row>
    <row r="9301" spans="1:14" x14ac:dyDescent="0.2">
      <c r="A9301" s="9"/>
      <c r="B9301" s="9"/>
      <c r="C9301" s="9"/>
      <c r="D9301" s="9"/>
      <c r="E9301" s="9"/>
      <c r="F9301" s="9"/>
      <c r="G9301" s="9"/>
      <c r="H9301" s="9"/>
      <c r="I9301" s="9"/>
      <c r="J9301" s="9"/>
      <c r="K9301" s="9"/>
      <c r="L9301" s="9"/>
      <c r="M9301" s="9"/>
      <c r="N9301" s="9"/>
    </row>
    <row r="9302" spans="1:14" x14ac:dyDescent="0.2">
      <c r="A9302" s="9"/>
      <c r="B9302" s="9"/>
      <c r="C9302" s="9"/>
      <c r="D9302" s="9"/>
      <c r="E9302" s="9"/>
      <c r="F9302" s="9"/>
      <c r="G9302" s="9"/>
      <c r="H9302" s="9"/>
      <c r="I9302" s="9"/>
      <c r="J9302" s="9"/>
      <c r="K9302" s="9"/>
      <c r="L9302" s="9"/>
      <c r="M9302" s="9"/>
      <c r="N9302" s="9"/>
    </row>
    <row r="9303" spans="1:14" x14ac:dyDescent="0.2">
      <c r="A9303" s="9"/>
      <c r="B9303" s="9"/>
      <c r="C9303" s="9"/>
      <c r="D9303" s="9"/>
      <c r="E9303" s="9"/>
      <c r="F9303" s="9"/>
      <c r="G9303" s="9"/>
      <c r="H9303" s="9"/>
      <c r="I9303" s="9"/>
      <c r="J9303" s="9"/>
      <c r="K9303" s="9"/>
      <c r="L9303" s="9"/>
      <c r="M9303" s="9"/>
      <c r="N9303" s="9"/>
    </row>
    <row r="9304" spans="1:14" x14ac:dyDescent="0.2">
      <c r="A9304" s="9"/>
      <c r="B9304" s="9"/>
      <c r="C9304" s="9"/>
      <c r="D9304" s="9"/>
      <c r="E9304" s="9"/>
      <c r="F9304" s="9"/>
      <c r="G9304" s="9"/>
      <c r="H9304" s="9"/>
      <c r="I9304" s="9"/>
      <c r="J9304" s="9"/>
      <c r="K9304" s="9"/>
      <c r="L9304" s="9"/>
      <c r="M9304" s="9"/>
      <c r="N9304" s="9"/>
    </row>
    <row r="9305" spans="1:14" x14ac:dyDescent="0.2">
      <c r="A9305" s="9"/>
      <c r="B9305" s="9"/>
      <c r="C9305" s="9"/>
      <c r="D9305" s="9"/>
      <c r="E9305" s="9"/>
      <c r="F9305" s="9"/>
      <c r="G9305" s="9"/>
      <c r="H9305" s="9"/>
      <c r="I9305" s="9"/>
      <c r="J9305" s="9"/>
      <c r="K9305" s="9"/>
      <c r="L9305" s="9"/>
      <c r="M9305" s="9"/>
      <c r="N9305" s="9"/>
    </row>
    <row r="9306" spans="1:14" x14ac:dyDescent="0.2">
      <c r="A9306" s="9"/>
      <c r="B9306" s="9"/>
      <c r="C9306" s="9"/>
      <c r="D9306" s="9"/>
      <c r="E9306" s="9"/>
      <c r="F9306" s="9"/>
      <c r="G9306" s="9"/>
      <c r="H9306" s="9"/>
      <c r="I9306" s="9"/>
      <c r="J9306" s="9"/>
      <c r="K9306" s="9"/>
      <c r="L9306" s="9"/>
      <c r="M9306" s="9"/>
      <c r="N9306" s="9"/>
    </row>
    <row r="9307" spans="1:14" x14ac:dyDescent="0.2">
      <c r="A9307" s="9"/>
      <c r="B9307" s="9"/>
      <c r="C9307" s="9"/>
      <c r="D9307" s="9"/>
      <c r="E9307" s="9"/>
      <c r="F9307" s="9"/>
      <c r="G9307" s="9"/>
      <c r="H9307" s="9"/>
      <c r="I9307" s="9"/>
      <c r="J9307" s="9"/>
      <c r="K9307" s="9"/>
      <c r="L9307" s="9"/>
      <c r="M9307" s="9"/>
      <c r="N9307" s="9"/>
    </row>
    <row r="9308" spans="1:14" x14ac:dyDescent="0.2">
      <c r="A9308" s="9"/>
      <c r="B9308" s="9"/>
      <c r="C9308" s="9"/>
      <c r="D9308" s="9"/>
      <c r="E9308" s="9"/>
      <c r="F9308" s="9"/>
      <c r="G9308" s="9"/>
      <c r="H9308" s="9"/>
      <c r="I9308" s="9"/>
      <c r="J9308" s="9"/>
      <c r="K9308" s="9"/>
      <c r="L9308" s="9"/>
      <c r="M9308" s="9"/>
      <c r="N9308" s="9"/>
    </row>
    <row r="9309" spans="1:14" x14ac:dyDescent="0.2">
      <c r="A9309" s="9"/>
      <c r="B9309" s="9"/>
      <c r="C9309" s="9"/>
      <c r="D9309" s="9"/>
      <c r="E9309" s="9"/>
      <c r="F9309" s="9"/>
      <c r="G9309" s="9"/>
      <c r="H9309" s="9"/>
      <c r="I9309" s="9"/>
      <c r="J9309" s="9"/>
      <c r="K9309" s="9"/>
      <c r="L9309" s="9"/>
      <c r="M9309" s="9"/>
      <c r="N9309" s="9"/>
    </row>
    <row r="9310" spans="1:14" x14ac:dyDescent="0.2">
      <c r="A9310" s="9"/>
      <c r="B9310" s="9"/>
      <c r="C9310" s="9"/>
      <c r="D9310" s="9"/>
      <c r="E9310" s="9"/>
      <c r="F9310" s="9"/>
      <c r="G9310" s="9"/>
      <c r="H9310" s="9"/>
      <c r="I9310" s="9"/>
      <c r="J9310" s="9"/>
      <c r="K9310" s="9"/>
      <c r="L9310" s="9"/>
      <c r="M9310" s="9"/>
      <c r="N9310" s="9"/>
    </row>
    <row r="9311" spans="1:14" x14ac:dyDescent="0.2">
      <c r="A9311" s="9"/>
      <c r="B9311" s="9"/>
      <c r="C9311" s="9"/>
      <c r="D9311" s="9"/>
      <c r="E9311" s="9"/>
      <c r="F9311" s="9"/>
      <c r="G9311" s="9"/>
      <c r="H9311" s="9"/>
      <c r="I9311" s="9"/>
      <c r="J9311" s="9"/>
      <c r="K9311" s="9"/>
      <c r="L9311" s="9"/>
      <c r="M9311" s="9"/>
      <c r="N9311" s="9"/>
    </row>
    <row r="9312" spans="1:14" x14ac:dyDescent="0.2">
      <c r="A9312" s="9"/>
      <c r="B9312" s="9"/>
      <c r="C9312" s="9"/>
      <c r="D9312" s="9"/>
      <c r="E9312" s="9"/>
      <c r="F9312" s="9"/>
      <c r="G9312" s="9"/>
      <c r="H9312" s="9"/>
      <c r="I9312" s="9"/>
      <c r="J9312" s="9"/>
      <c r="K9312" s="9"/>
      <c r="L9312" s="9"/>
      <c r="M9312" s="9"/>
      <c r="N9312" s="9"/>
    </row>
    <row r="9313" spans="1:14" x14ac:dyDescent="0.2">
      <c r="A9313" s="9"/>
      <c r="B9313" s="9"/>
      <c r="C9313" s="9"/>
      <c r="D9313" s="9"/>
      <c r="E9313" s="9"/>
      <c r="F9313" s="9"/>
      <c r="G9313" s="9"/>
      <c r="H9313" s="9"/>
      <c r="I9313" s="9"/>
      <c r="J9313" s="9"/>
      <c r="K9313" s="9"/>
      <c r="L9313" s="9"/>
      <c r="M9313" s="9"/>
      <c r="N9313" s="9"/>
    </row>
    <row r="9314" spans="1:14" x14ac:dyDescent="0.2">
      <c r="A9314" s="9"/>
      <c r="B9314" s="9"/>
      <c r="C9314" s="9"/>
      <c r="D9314" s="9"/>
      <c r="E9314" s="9"/>
      <c r="F9314" s="9"/>
      <c r="G9314" s="9"/>
      <c r="H9314" s="9"/>
      <c r="I9314" s="9"/>
      <c r="J9314" s="9"/>
      <c r="K9314" s="9"/>
      <c r="L9314" s="9"/>
      <c r="M9314" s="9"/>
      <c r="N9314" s="9"/>
    </row>
    <row r="9315" spans="1:14" x14ac:dyDescent="0.2">
      <c r="A9315" s="9"/>
      <c r="B9315" s="9"/>
      <c r="C9315" s="9"/>
      <c r="D9315" s="9"/>
      <c r="E9315" s="9"/>
      <c r="F9315" s="9"/>
      <c r="G9315" s="9"/>
      <c r="H9315" s="9"/>
      <c r="I9315" s="9"/>
      <c r="J9315" s="9"/>
      <c r="K9315" s="9"/>
      <c r="L9315" s="9"/>
      <c r="M9315" s="9"/>
      <c r="N9315" s="9"/>
    </row>
    <row r="9316" spans="1:14" x14ac:dyDescent="0.2">
      <c r="A9316" s="9"/>
      <c r="B9316" s="9"/>
      <c r="C9316" s="9"/>
      <c r="D9316" s="9"/>
      <c r="E9316" s="9"/>
      <c r="F9316" s="9"/>
      <c r="G9316" s="9"/>
      <c r="H9316" s="9"/>
      <c r="I9316" s="9"/>
      <c r="J9316" s="9"/>
      <c r="K9316" s="9"/>
      <c r="L9316" s="9"/>
      <c r="M9316" s="9"/>
      <c r="N9316" s="9"/>
    </row>
    <row r="9317" spans="1:14" x14ac:dyDescent="0.2">
      <c r="A9317" s="9"/>
      <c r="B9317" s="9"/>
      <c r="C9317" s="9"/>
      <c r="D9317" s="9"/>
      <c r="E9317" s="9"/>
      <c r="F9317" s="9"/>
      <c r="G9317" s="9"/>
      <c r="H9317" s="9"/>
      <c r="I9317" s="9"/>
      <c r="J9317" s="9"/>
      <c r="K9317" s="9"/>
      <c r="L9317" s="9"/>
      <c r="M9317" s="9"/>
      <c r="N9317" s="9"/>
    </row>
    <row r="9318" spans="1:14" x14ac:dyDescent="0.2">
      <c r="A9318" s="9"/>
      <c r="B9318" s="9"/>
      <c r="C9318" s="9"/>
      <c r="D9318" s="9"/>
      <c r="E9318" s="9"/>
      <c r="F9318" s="9"/>
      <c r="G9318" s="9"/>
      <c r="H9318" s="9"/>
      <c r="I9318" s="9"/>
      <c r="J9318" s="9"/>
      <c r="K9318" s="9"/>
      <c r="L9318" s="9"/>
      <c r="M9318" s="9"/>
      <c r="N9318" s="9"/>
    </row>
    <row r="9319" spans="1:14" x14ac:dyDescent="0.2">
      <c r="A9319" s="9"/>
      <c r="B9319" s="9"/>
      <c r="C9319" s="9"/>
      <c r="D9319" s="9"/>
      <c r="E9319" s="9"/>
      <c r="F9319" s="9"/>
      <c r="G9319" s="9"/>
      <c r="H9319" s="9"/>
      <c r="I9319" s="9"/>
      <c r="J9319" s="9"/>
      <c r="K9319" s="9"/>
      <c r="L9319" s="9"/>
      <c r="M9319" s="9"/>
      <c r="N9319" s="9"/>
    </row>
    <row r="9320" spans="1:14" x14ac:dyDescent="0.2">
      <c r="A9320" s="9"/>
      <c r="B9320" s="9"/>
      <c r="C9320" s="9"/>
      <c r="D9320" s="9"/>
      <c r="E9320" s="9"/>
      <c r="F9320" s="9"/>
      <c r="G9320" s="9"/>
      <c r="H9320" s="9"/>
      <c r="I9320" s="9"/>
      <c r="J9320" s="9"/>
      <c r="K9320" s="9"/>
      <c r="L9320" s="9"/>
      <c r="M9320" s="9"/>
      <c r="N9320" s="9"/>
    </row>
    <row r="9321" spans="1:14" x14ac:dyDescent="0.2">
      <c r="A9321" s="9"/>
      <c r="B9321" s="9"/>
      <c r="C9321" s="9"/>
      <c r="D9321" s="9"/>
      <c r="E9321" s="9"/>
      <c r="F9321" s="9"/>
      <c r="G9321" s="9"/>
      <c r="H9321" s="9"/>
      <c r="I9321" s="9"/>
      <c r="J9321" s="9"/>
      <c r="K9321" s="9"/>
      <c r="L9321" s="9"/>
      <c r="M9321" s="9"/>
      <c r="N9321" s="9"/>
    </row>
    <row r="9322" spans="1:14" x14ac:dyDescent="0.2">
      <c r="A9322" s="9"/>
      <c r="B9322" s="9"/>
      <c r="C9322" s="9"/>
      <c r="D9322" s="9"/>
      <c r="E9322" s="9"/>
      <c r="F9322" s="9"/>
      <c r="G9322" s="9"/>
      <c r="H9322" s="9"/>
      <c r="I9322" s="9"/>
      <c r="J9322" s="9"/>
      <c r="K9322" s="9"/>
      <c r="L9322" s="9"/>
      <c r="M9322" s="9"/>
      <c r="N9322" s="9"/>
    </row>
    <row r="9323" spans="1:14" x14ac:dyDescent="0.2">
      <c r="A9323" s="9"/>
      <c r="B9323" s="9"/>
      <c r="C9323" s="9"/>
      <c r="D9323" s="9"/>
      <c r="E9323" s="9"/>
      <c r="F9323" s="9"/>
      <c r="G9323" s="9"/>
      <c r="H9323" s="9"/>
      <c r="I9323" s="9"/>
      <c r="J9323" s="9"/>
      <c r="K9323" s="9"/>
      <c r="L9323" s="9"/>
      <c r="M9323" s="9"/>
      <c r="N9323" s="9"/>
    </row>
    <row r="9324" spans="1:14" x14ac:dyDescent="0.2">
      <c r="A9324" s="9"/>
      <c r="B9324" s="9"/>
      <c r="C9324" s="9"/>
      <c r="D9324" s="9"/>
      <c r="E9324" s="9"/>
      <c r="F9324" s="9"/>
      <c r="G9324" s="9"/>
      <c r="H9324" s="9"/>
      <c r="I9324" s="9"/>
      <c r="J9324" s="9"/>
      <c r="K9324" s="9"/>
      <c r="L9324" s="9"/>
      <c r="M9324" s="9"/>
      <c r="N9324" s="9"/>
    </row>
    <row r="9325" spans="1:14" x14ac:dyDescent="0.2">
      <c r="A9325" s="9"/>
      <c r="B9325" s="9"/>
      <c r="C9325" s="9"/>
      <c r="D9325" s="9"/>
      <c r="E9325" s="9"/>
      <c r="F9325" s="9"/>
      <c r="G9325" s="9"/>
      <c r="H9325" s="9"/>
      <c r="I9325" s="9"/>
      <c r="J9325" s="9"/>
      <c r="K9325" s="9"/>
      <c r="L9325" s="9"/>
      <c r="M9325" s="9"/>
      <c r="N9325" s="9"/>
    </row>
    <row r="9326" spans="1:14" x14ac:dyDescent="0.2">
      <c r="A9326" s="9"/>
      <c r="B9326" s="9"/>
      <c r="C9326" s="9"/>
      <c r="D9326" s="9"/>
      <c r="E9326" s="9"/>
      <c r="F9326" s="9"/>
      <c r="G9326" s="9"/>
      <c r="H9326" s="9"/>
      <c r="I9326" s="9"/>
      <c r="J9326" s="9"/>
      <c r="K9326" s="9"/>
      <c r="L9326" s="9"/>
      <c r="M9326" s="9"/>
      <c r="N9326" s="9"/>
    </row>
    <row r="9327" spans="1:14" x14ac:dyDescent="0.2">
      <c r="A9327" s="9"/>
      <c r="B9327" s="9"/>
      <c r="C9327" s="9"/>
      <c r="D9327" s="9"/>
      <c r="E9327" s="9"/>
      <c r="F9327" s="9"/>
      <c r="G9327" s="9"/>
      <c r="H9327" s="9"/>
      <c r="I9327" s="9"/>
      <c r="J9327" s="9"/>
      <c r="K9327" s="9"/>
      <c r="L9327" s="9"/>
      <c r="M9327" s="9"/>
      <c r="N9327" s="9"/>
    </row>
    <row r="9328" spans="1:14" x14ac:dyDescent="0.2">
      <c r="A9328" s="9"/>
      <c r="B9328" s="9"/>
      <c r="C9328" s="9"/>
      <c r="D9328" s="9"/>
      <c r="E9328" s="9"/>
      <c r="F9328" s="9"/>
      <c r="G9328" s="9"/>
      <c r="H9328" s="9"/>
      <c r="I9328" s="9"/>
      <c r="J9328" s="9"/>
      <c r="K9328" s="9"/>
      <c r="L9328" s="9"/>
      <c r="M9328" s="9"/>
      <c r="N9328" s="9"/>
    </row>
    <row r="9329" spans="1:14" x14ac:dyDescent="0.2">
      <c r="A9329" s="9"/>
      <c r="B9329" s="9"/>
      <c r="C9329" s="9"/>
      <c r="D9329" s="9"/>
      <c r="E9329" s="9"/>
      <c r="F9329" s="9"/>
      <c r="G9329" s="9"/>
      <c r="H9329" s="9"/>
      <c r="I9329" s="9"/>
      <c r="J9329" s="9"/>
      <c r="K9329" s="9"/>
      <c r="L9329" s="9"/>
      <c r="M9329" s="9"/>
      <c r="N9329" s="9"/>
    </row>
    <row r="9330" spans="1:14" x14ac:dyDescent="0.2">
      <c r="A9330" s="9"/>
      <c r="B9330" s="9"/>
      <c r="C9330" s="9"/>
      <c r="D9330" s="9"/>
      <c r="E9330" s="9"/>
      <c r="F9330" s="9"/>
      <c r="G9330" s="9"/>
      <c r="H9330" s="9"/>
      <c r="I9330" s="9"/>
      <c r="J9330" s="9"/>
      <c r="K9330" s="9"/>
      <c r="L9330" s="9"/>
      <c r="M9330" s="9"/>
      <c r="N9330" s="9"/>
    </row>
    <row r="9331" spans="1:14" x14ac:dyDescent="0.2">
      <c r="A9331" s="9"/>
      <c r="B9331" s="9"/>
      <c r="C9331" s="9"/>
      <c r="D9331" s="9"/>
      <c r="E9331" s="9"/>
      <c r="F9331" s="9"/>
      <c r="G9331" s="9"/>
      <c r="H9331" s="9"/>
      <c r="I9331" s="9"/>
      <c r="J9331" s="9"/>
      <c r="K9331" s="9"/>
      <c r="L9331" s="9"/>
      <c r="M9331" s="9"/>
      <c r="N9331" s="9"/>
    </row>
    <row r="9332" spans="1:14" x14ac:dyDescent="0.2">
      <c r="A9332" s="9"/>
      <c r="B9332" s="9"/>
      <c r="C9332" s="9"/>
      <c r="D9332" s="9"/>
      <c r="E9332" s="9"/>
      <c r="F9332" s="9"/>
      <c r="G9332" s="9"/>
      <c r="H9332" s="9"/>
      <c r="I9332" s="9"/>
      <c r="J9332" s="9"/>
      <c r="K9332" s="9"/>
      <c r="L9332" s="9"/>
      <c r="M9332" s="9"/>
      <c r="N9332" s="9"/>
    </row>
    <row r="9333" spans="1:14" x14ac:dyDescent="0.2">
      <c r="A9333" s="9"/>
      <c r="B9333" s="9"/>
      <c r="C9333" s="9"/>
      <c r="D9333" s="9"/>
      <c r="E9333" s="9"/>
      <c r="F9333" s="9"/>
      <c r="G9333" s="9"/>
      <c r="H9333" s="9"/>
      <c r="I9333" s="9"/>
      <c r="J9333" s="9"/>
      <c r="K9333" s="9"/>
      <c r="L9333" s="9"/>
      <c r="M9333" s="9"/>
      <c r="N9333" s="9"/>
    </row>
    <row r="9334" spans="1:14" x14ac:dyDescent="0.2">
      <c r="A9334" s="9"/>
      <c r="B9334" s="9"/>
      <c r="C9334" s="9"/>
      <c r="D9334" s="9"/>
      <c r="E9334" s="9"/>
      <c r="F9334" s="9"/>
      <c r="G9334" s="9"/>
      <c r="H9334" s="9"/>
      <c r="I9334" s="9"/>
      <c r="J9334" s="9"/>
      <c r="K9334" s="9"/>
      <c r="L9334" s="9"/>
      <c r="M9334" s="9"/>
      <c r="N9334" s="9"/>
    </row>
    <row r="9335" spans="1:14" x14ac:dyDescent="0.2">
      <c r="A9335" s="9"/>
      <c r="B9335" s="9"/>
      <c r="C9335" s="9"/>
      <c r="D9335" s="9"/>
      <c r="E9335" s="9"/>
      <c r="F9335" s="9"/>
      <c r="G9335" s="9"/>
      <c r="H9335" s="9"/>
      <c r="I9335" s="9"/>
      <c r="J9335" s="9"/>
      <c r="K9335" s="9"/>
      <c r="L9335" s="9"/>
      <c r="M9335" s="9"/>
      <c r="N9335" s="9"/>
    </row>
    <row r="9336" spans="1:14" x14ac:dyDescent="0.2">
      <c r="A9336" s="9"/>
      <c r="B9336" s="9"/>
      <c r="C9336" s="9"/>
      <c r="D9336" s="9"/>
      <c r="E9336" s="9"/>
      <c r="F9336" s="9"/>
      <c r="G9336" s="9"/>
      <c r="H9336" s="9"/>
      <c r="I9336" s="9"/>
      <c r="J9336" s="9"/>
      <c r="K9336" s="9"/>
      <c r="L9336" s="9"/>
      <c r="M9336" s="9"/>
      <c r="N9336" s="9"/>
    </row>
    <row r="9337" spans="1:14" x14ac:dyDescent="0.2">
      <c r="A9337" s="9"/>
      <c r="B9337" s="9"/>
      <c r="C9337" s="9"/>
      <c r="D9337" s="9"/>
      <c r="E9337" s="9"/>
      <c r="F9337" s="9"/>
      <c r="G9337" s="9"/>
      <c r="H9337" s="9"/>
      <c r="I9337" s="9"/>
      <c r="J9337" s="9"/>
      <c r="K9337" s="9"/>
      <c r="L9337" s="9"/>
      <c r="M9337" s="9"/>
      <c r="N9337" s="9"/>
    </row>
    <row r="9338" spans="1:14" x14ac:dyDescent="0.2">
      <c r="A9338" s="9"/>
      <c r="B9338" s="9"/>
      <c r="C9338" s="9"/>
      <c r="D9338" s="9"/>
      <c r="E9338" s="9"/>
      <c r="F9338" s="9"/>
      <c r="G9338" s="9"/>
      <c r="H9338" s="9"/>
      <c r="I9338" s="9"/>
      <c r="J9338" s="9"/>
      <c r="K9338" s="9"/>
      <c r="L9338" s="9"/>
      <c r="M9338" s="9"/>
      <c r="N9338" s="9"/>
    </row>
    <row r="9339" spans="1:14" x14ac:dyDescent="0.2">
      <c r="A9339" s="9"/>
      <c r="B9339" s="9"/>
      <c r="C9339" s="9"/>
      <c r="D9339" s="9"/>
      <c r="E9339" s="9"/>
      <c r="F9339" s="9"/>
      <c r="G9339" s="9"/>
      <c r="H9339" s="9"/>
      <c r="I9339" s="9"/>
      <c r="J9339" s="9"/>
      <c r="K9339" s="9"/>
      <c r="L9339" s="9"/>
      <c r="M9339" s="9"/>
      <c r="N9339" s="9"/>
    </row>
    <row r="9340" spans="1:14" x14ac:dyDescent="0.2">
      <c r="A9340" s="9"/>
      <c r="B9340" s="9"/>
      <c r="C9340" s="9"/>
      <c r="D9340" s="9"/>
      <c r="E9340" s="9"/>
      <c r="F9340" s="9"/>
      <c r="G9340" s="9"/>
      <c r="H9340" s="9"/>
      <c r="I9340" s="9"/>
      <c r="J9340" s="9"/>
      <c r="K9340" s="9"/>
      <c r="L9340" s="9"/>
      <c r="M9340" s="9"/>
      <c r="N9340" s="9"/>
    </row>
    <row r="9341" spans="1:14" x14ac:dyDescent="0.2">
      <c r="A9341" s="9"/>
      <c r="B9341" s="9"/>
      <c r="C9341" s="9"/>
      <c r="D9341" s="9"/>
      <c r="E9341" s="9"/>
      <c r="F9341" s="9"/>
      <c r="G9341" s="9"/>
      <c r="H9341" s="9"/>
      <c r="I9341" s="9"/>
      <c r="J9341" s="9"/>
      <c r="K9341" s="9"/>
      <c r="L9341" s="9"/>
      <c r="M9341" s="9"/>
      <c r="N9341" s="9"/>
    </row>
    <row r="9342" spans="1:14" x14ac:dyDescent="0.2">
      <c r="A9342" s="9"/>
      <c r="B9342" s="9"/>
      <c r="C9342" s="9"/>
      <c r="D9342" s="9"/>
      <c r="E9342" s="9"/>
      <c r="F9342" s="9"/>
      <c r="G9342" s="9"/>
      <c r="H9342" s="9"/>
      <c r="I9342" s="9"/>
      <c r="J9342" s="9"/>
      <c r="K9342" s="9"/>
      <c r="L9342" s="9"/>
      <c r="M9342" s="9"/>
      <c r="N9342" s="9"/>
    </row>
    <row r="9343" spans="1:14" x14ac:dyDescent="0.2">
      <c r="A9343" s="9"/>
      <c r="B9343" s="9"/>
      <c r="C9343" s="9"/>
      <c r="D9343" s="9"/>
      <c r="E9343" s="9"/>
      <c r="F9343" s="9"/>
      <c r="G9343" s="9"/>
      <c r="H9343" s="9"/>
      <c r="I9343" s="9"/>
      <c r="J9343" s="9"/>
      <c r="K9343" s="9"/>
      <c r="L9343" s="9"/>
      <c r="M9343" s="9"/>
      <c r="N9343" s="9"/>
    </row>
    <row r="9344" spans="1:14" x14ac:dyDescent="0.2">
      <c r="A9344" s="9"/>
      <c r="B9344" s="9"/>
      <c r="C9344" s="9"/>
      <c r="D9344" s="9"/>
      <c r="E9344" s="9"/>
      <c r="F9344" s="9"/>
      <c r="G9344" s="9"/>
      <c r="H9344" s="9"/>
      <c r="I9344" s="9"/>
      <c r="J9344" s="9"/>
      <c r="K9344" s="9"/>
      <c r="L9344" s="9"/>
      <c r="M9344" s="9"/>
      <c r="N9344" s="9"/>
    </row>
    <row r="9345" spans="1:14" x14ac:dyDescent="0.2">
      <c r="A9345" s="9"/>
      <c r="B9345" s="9"/>
      <c r="C9345" s="9"/>
      <c r="D9345" s="9"/>
      <c r="E9345" s="9"/>
      <c r="F9345" s="9"/>
      <c r="G9345" s="9"/>
      <c r="H9345" s="9"/>
      <c r="I9345" s="9"/>
      <c r="J9345" s="9"/>
      <c r="K9345" s="9"/>
      <c r="L9345" s="9"/>
      <c r="M9345" s="9"/>
      <c r="N9345" s="9"/>
    </row>
    <row r="9346" spans="1:14" x14ac:dyDescent="0.2">
      <c r="A9346" s="9"/>
      <c r="B9346" s="9"/>
      <c r="C9346" s="9"/>
      <c r="D9346" s="9"/>
      <c r="E9346" s="9"/>
      <c r="F9346" s="9"/>
      <c r="G9346" s="9"/>
      <c r="H9346" s="9"/>
      <c r="I9346" s="9"/>
      <c r="J9346" s="9"/>
      <c r="K9346" s="9"/>
      <c r="L9346" s="9"/>
      <c r="M9346" s="9"/>
      <c r="N9346" s="9"/>
    </row>
    <row r="9347" spans="1:14" x14ac:dyDescent="0.2">
      <c r="A9347" s="9"/>
      <c r="B9347" s="9"/>
      <c r="C9347" s="9"/>
      <c r="D9347" s="9"/>
      <c r="E9347" s="9"/>
      <c r="F9347" s="9"/>
      <c r="G9347" s="9"/>
      <c r="H9347" s="9"/>
      <c r="I9347" s="9"/>
      <c r="J9347" s="9"/>
      <c r="K9347" s="9"/>
      <c r="L9347" s="9"/>
      <c r="M9347" s="9"/>
      <c r="N9347" s="9"/>
    </row>
    <row r="9348" spans="1:14" x14ac:dyDescent="0.2">
      <c r="A9348" s="9"/>
      <c r="B9348" s="9"/>
      <c r="C9348" s="9"/>
      <c r="D9348" s="9"/>
      <c r="E9348" s="9"/>
      <c r="F9348" s="9"/>
      <c r="G9348" s="9"/>
      <c r="H9348" s="9"/>
      <c r="I9348" s="9"/>
      <c r="J9348" s="9"/>
      <c r="K9348" s="9"/>
      <c r="L9348" s="9"/>
      <c r="M9348" s="9"/>
      <c r="N9348" s="9"/>
    </row>
    <row r="9349" spans="1:14" x14ac:dyDescent="0.2">
      <c r="A9349" s="9"/>
      <c r="B9349" s="9"/>
      <c r="C9349" s="9"/>
      <c r="D9349" s="9"/>
      <c r="E9349" s="9"/>
      <c r="F9349" s="9"/>
      <c r="G9349" s="9"/>
      <c r="H9349" s="9"/>
      <c r="I9349" s="9"/>
      <c r="J9349" s="9"/>
      <c r="K9349" s="9"/>
      <c r="L9349" s="9"/>
      <c r="M9349" s="9"/>
      <c r="N9349" s="9"/>
    </row>
    <row r="9350" spans="1:14" x14ac:dyDescent="0.2">
      <c r="A9350" s="9"/>
      <c r="B9350" s="9"/>
      <c r="C9350" s="9"/>
      <c r="D9350" s="9"/>
      <c r="E9350" s="9"/>
      <c r="F9350" s="9"/>
      <c r="G9350" s="9"/>
      <c r="H9350" s="9"/>
      <c r="I9350" s="9"/>
      <c r="J9350" s="9"/>
      <c r="K9350" s="9"/>
      <c r="L9350" s="9"/>
      <c r="M9350" s="9"/>
      <c r="N9350" s="9"/>
    </row>
    <row r="9351" spans="1:14" x14ac:dyDescent="0.2">
      <c r="A9351" s="9"/>
      <c r="B9351" s="9"/>
      <c r="C9351" s="9"/>
      <c r="D9351" s="9"/>
      <c r="E9351" s="9"/>
      <c r="F9351" s="9"/>
      <c r="G9351" s="9"/>
      <c r="H9351" s="9"/>
      <c r="I9351" s="9"/>
      <c r="J9351" s="9"/>
      <c r="K9351" s="9"/>
      <c r="L9351" s="9"/>
      <c r="M9351" s="9"/>
      <c r="N9351" s="9"/>
    </row>
    <row r="9352" spans="1:14" x14ac:dyDescent="0.2">
      <c r="A9352" s="9"/>
      <c r="B9352" s="9"/>
      <c r="C9352" s="9"/>
      <c r="D9352" s="9"/>
      <c r="E9352" s="9"/>
      <c r="F9352" s="9"/>
      <c r="G9352" s="9"/>
      <c r="H9352" s="9"/>
      <c r="I9352" s="9"/>
      <c r="J9352" s="9"/>
      <c r="K9352" s="9"/>
      <c r="L9352" s="9"/>
      <c r="M9352" s="9"/>
      <c r="N9352" s="9"/>
    </row>
    <row r="9353" spans="1:14" x14ac:dyDescent="0.2">
      <c r="A9353" s="9"/>
      <c r="B9353" s="9"/>
      <c r="C9353" s="9"/>
      <c r="D9353" s="9"/>
      <c r="E9353" s="9"/>
      <c r="F9353" s="9"/>
      <c r="G9353" s="9"/>
      <c r="H9353" s="9"/>
      <c r="I9353" s="9"/>
      <c r="J9353" s="9"/>
      <c r="K9353" s="9"/>
      <c r="L9353" s="9"/>
      <c r="M9353" s="9"/>
      <c r="N9353" s="9"/>
    </row>
    <row r="9354" spans="1:14" x14ac:dyDescent="0.2">
      <c r="A9354" s="9"/>
      <c r="B9354" s="9"/>
      <c r="C9354" s="9"/>
      <c r="D9354" s="9"/>
      <c r="E9354" s="9"/>
      <c r="F9354" s="9"/>
      <c r="G9354" s="9"/>
      <c r="H9354" s="9"/>
      <c r="I9354" s="9"/>
      <c r="J9354" s="9"/>
      <c r="K9354" s="9"/>
      <c r="L9354" s="9"/>
      <c r="M9354" s="9"/>
      <c r="N9354" s="9"/>
    </row>
    <row r="9355" spans="1:14" x14ac:dyDescent="0.2">
      <c r="A9355" s="9"/>
      <c r="B9355" s="9"/>
      <c r="C9355" s="9"/>
      <c r="D9355" s="9"/>
      <c r="E9355" s="9"/>
      <c r="F9355" s="9"/>
      <c r="G9355" s="9"/>
      <c r="H9355" s="9"/>
      <c r="I9355" s="9"/>
      <c r="J9355" s="9"/>
      <c r="K9355" s="9"/>
      <c r="L9355" s="9"/>
      <c r="M9355" s="9"/>
      <c r="N9355" s="9"/>
    </row>
    <row r="9356" spans="1:14" x14ac:dyDescent="0.2">
      <c r="A9356" s="9"/>
      <c r="B9356" s="9"/>
      <c r="C9356" s="9"/>
      <c r="D9356" s="9"/>
      <c r="E9356" s="9"/>
      <c r="F9356" s="9"/>
      <c r="G9356" s="9"/>
      <c r="H9356" s="9"/>
      <c r="I9356" s="9"/>
      <c r="J9356" s="9"/>
      <c r="K9356" s="9"/>
      <c r="L9356" s="9"/>
      <c r="M9356" s="9"/>
      <c r="N9356" s="9"/>
    </row>
    <row r="9357" spans="1:14" x14ac:dyDescent="0.2">
      <c r="A9357" s="9"/>
      <c r="B9357" s="9"/>
      <c r="C9357" s="9"/>
      <c r="D9357" s="9"/>
      <c r="E9357" s="9"/>
      <c r="F9357" s="9"/>
      <c r="G9357" s="9"/>
      <c r="H9357" s="9"/>
      <c r="I9357" s="9"/>
      <c r="J9357" s="9"/>
      <c r="K9357" s="9"/>
      <c r="L9357" s="9"/>
      <c r="M9357" s="9"/>
      <c r="N9357" s="9"/>
    </row>
    <row r="9358" spans="1:14" x14ac:dyDescent="0.2">
      <c r="A9358" s="9"/>
      <c r="B9358" s="9"/>
      <c r="C9358" s="9"/>
      <c r="D9358" s="9"/>
      <c r="E9358" s="9"/>
      <c r="F9358" s="9"/>
      <c r="G9358" s="9"/>
      <c r="H9358" s="9"/>
      <c r="I9358" s="9"/>
      <c r="J9358" s="9"/>
      <c r="K9358" s="9"/>
      <c r="L9358" s="9"/>
      <c r="M9358" s="9"/>
      <c r="N9358" s="9"/>
    </row>
    <row r="9359" spans="1:14" x14ac:dyDescent="0.2">
      <c r="A9359" s="9"/>
      <c r="B9359" s="9"/>
      <c r="C9359" s="9"/>
      <c r="D9359" s="9"/>
      <c r="E9359" s="9"/>
      <c r="F9359" s="9"/>
      <c r="G9359" s="9"/>
      <c r="H9359" s="9"/>
      <c r="I9359" s="9"/>
      <c r="J9359" s="9"/>
      <c r="K9359" s="9"/>
      <c r="L9359" s="9"/>
      <c r="M9359" s="9"/>
      <c r="N9359" s="9"/>
    </row>
    <row r="9360" spans="1:14" x14ac:dyDescent="0.2">
      <c r="A9360" s="9"/>
      <c r="B9360" s="9"/>
      <c r="C9360" s="9"/>
      <c r="D9360" s="9"/>
      <c r="E9360" s="9"/>
      <c r="F9360" s="9"/>
      <c r="G9360" s="9"/>
      <c r="H9360" s="9"/>
      <c r="I9360" s="9"/>
      <c r="J9360" s="9"/>
      <c r="K9360" s="9"/>
      <c r="L9360" s="9"/>
      <c r="M9360" s="9"/>
      <c r="N9360" s="9"/>
    </row>
    <row r="9361" spans="1:14" x14ac:dyDescent="0.2">
      <c r="A9361" s="9"/>
      <c r="B9361" s="9"/>
      <c r="C9361" s="9"/>
      <c r="D9361" s="9"/>
      <c r="E9361" s="9"/>
      <c r="F9361" s="9"/>
      <c r="G9361" s="9"/>
      <c r="H9361" s="9"/>
      <c r="I9361" s="9"/>
      <c r="J9361" s="9"/>
      <c r="K9361" s="9"/>
      <c r="L9361" s="9"/>
      <c r="M9361" s="9"/>
      <c r="N9361" s="9"/>
    </row>
    <row r="9362" spans="1:14" x14ac:dyDescent="0.2">
      <c r="A9362" s="9"/>
      <c r="B9362" s="9"/>
      <c r="C9362" s="9"/>
      <c r="D9362" s="9"/>
      <c r="E9362" s="9"/>
      <c r="F9362" s="9"/>
      <c r="G9362" s="9"/>
      <c r="H9362" s="9"/>
      <c r="I9362" s="9"/>
      <c r="J9362" s="9"/>
      <c r="K9362" s="9"/>
      <c r="L9362" s="9"/>
      <c r="M9362" s="9"/>
      <c r="N9362" s="9"/>
    </row>
    <row r="9363" spans="1:14" x14ac:dyDescent="0.2">
      <c r="A9363" s="9"/>
      <c r="B9363" s="9"/>
      <c r="C9363" s="9"/>
      <c r="D9363" s="9"/>
      <c r="E9363" s="9"/>
      <c r="F9363" s="9"/>
      <c r="G9363" s="9"/>
      <c r="H9363" s="9"/>
      <c r="I9363" s="9"/>
      <c r="J9363" s="9"/>
      <c r="K9363" s="9"/>
      <c r="L9363" s="9"/>
      <c r="M9363" s="9"/>
      <c r="N9363" s="9"/>
    </row>
    <row r="9364" spans="1:14" x14ac:dyDescent="0.2">
      <c r="A9364" s="9"/>
      <c r="B9364" s="9"/>
      <c r="C9364" s="9"/>
      <c r="D9364" s="9"/>
      <c r="E9364" s="9"/>
      <c r="F9364" s="9"/>
      <c r="G9364" s="9"/>
      <c r="H9364" s="9"/>
      <c r="I9364" s="9"/>
      <c r="J9364" s="9"/>
      <c r="K9364" s="9"/>
      <c r="L9364" s="9"/>
      <c r="M9364" s="9"/>
      <c r="N9364" s="9"/>
    </row>
    <row r="9365" spans="1:14" x14ac:dyDescent="0.2">
      <c r="A9365" s="9"/>
      <c r="B9365" s="9"/>
      <c r="C9365" s="9"/>
      <c r="D9365" s="9"/>
      <c r="E9365" s="9"/>
      <c r="F9365" s="9"/>
      <c r="G9365" s="9"/>
      <c r="H9365" s="9"/>
      <c r="I9365" s="9"/>
      <c r="J9365" s="9"/>
      <c r="K9365" s="9"/>
      <c r="L9365" s="9"/>
      <c r="M9365" s="9"/>
      <c r="N9365" s="9"/>
    </row>
    <row r="9366" spans="1:14" x14ac:dyDescent="0.2">
      <c r="A9366" s="9"/>
      <c r="B9366" s="9"/>
      <c r="C9366" s="9"/>
      <c r="D9366" s="9"/>
      <c r="E9366" s="9"/>
      <c r="F9366" s="9"/>
      <c r="G9366" s="9"/>
      <c r="H9366" s="9"/>
      <c r="I9366" s="9"/>
      <c r="J9366" s="9"/>
      <c r="K9366" s="9"/>
      <c r="L9366" s="9"/>
      <c r="M9366" s="9"/>
      <c r="N9366" s="9"/>
    </row>
    <row r="9367" spans="1:14" x14ac:dyDescent="0.2">
      <c r="A9367" s="9"/>
      <c r="B9367" s="9"/>
      <c r="C9367" s="9"/>
      <c r="D9367" s="9"/>
      <c r="E9367" s="9"/>
      <c r="F9367" s="9"/>
      <c r="G9367" s="9"/>
      <c r="H9367" s="9"/>
      <c r="I9367" s="9"/>
      <c r="J9367" s="9"/>
      <c r="K9367" s="9"/>
      <c r="L9367" s="9"/>
      <c r="M9367" s="9"/>
      <c r="N9367" s="9"/>
    </row>
    <row r="9368" spans="1:14" x14ac:dyDescent="0.2">
      <c r="A9368" s="9"/>
      <c r="B9368" s="9"/>
      <c r="C9368" s="9"/>
      <c r="D9368" s="9"/>
      <c r="E9368" s="9"/>
      <c r="F9368" s="9"/>
      <c r="G9368" s="9"/>
      <c r="H9368" s="9"/>
      <c r="I9368" s="9"/>
      <c r="J9368" s="9"/>
      <c r="K9368" s="9"/>
      <c r="L9368" s="9"/>
      <c r="M9368" s="9"/>
      <c r="N9368" s="9"/>
    </row>
    <row r="9369" spans="1:14" x14ac:dyDescent="0.2">
      <c r="A9369" s="9"/>
      <c r="B9369" s="9"/>
      <c r="C9369" s="9"/>
      <c r="D9369" s="9"/>
      <c r="E9369" s="9"/>
      <c r="F9369" s="9"/>
      <c r="G9369" s="9"/>
      <c r="H9369" s="9"/>
      <c r="I9369" s="9"/>
      <c r="J9369" s="9"/>
      <c r="K9369" s="9"/>
      <c r="L9369" s="9"/>
      <c r="M9369" s="9"/>
      <c r="N9369" s="9"/>
    </row>
    <row r="9370" spans="1:14" x14ac:dyDescent="0.2">
      <c r="A9370" s="9"/>
      <c r="B9370" s="9"/>
      <c r="C9370" s="9"/>
      <c r="D9370" s="9"/>
      <c r="E9370" s="9"/>
      <c r="F9370" s="9"/>
      <c r="G9370" s="9"/>
      <c r="H9370" s="9"/>
      <c r="I9370" s="9"/>
      <c r="J9370" s="9"/>
      <c r="K9370" s="9"/>
      <c r="L9370" s="9"/>
      <c r="M9370" s="9"/>
      <c r="N9370" s="9"/>
    </row>
    <row r="9371" spans="1:14" x14ac:dyDescent="0.2">
      <c r="A9371" s="9"/>
      <c r="B9371" s="9"/>
      <c r="C9371" s="9"/>
      <c r="D9371" s="9"/>
      <c r="E9371" s="9"/>
      <c r="F9371" s="9"/>
      <c r="G9371" s="9"/>
      <c r="H9371" s="9"/>
      <c r="I9371" s="9"/>
      <c r="J9371" s="9"/>
      <c r="K9371" s="9"/>
      <c r="L9371" s="9"/>
      <c r="M9371" s="9"/>
      <c r="N9371" s="9"/>
    </row>
    <row r="9372" spans="1:14" x14ac:dyDescent="0.2">
      <c r="A9372" s="9"/>
      <c r="B9372" s="9"/>
      <c r="C9372" s="9"/>
      <c r="D9372" s="9"/>
      <c r="E9372" s="9"/>
      <c r="F9372" s="9"/>
      <c r="G9372" s="9"/>
      <c r="H9372" s="9"/>
      <c r="I9372" s="9"/>
      <c r="J9372" s="9"/>
      <c r="K9372" s="9"/>
      <c r="L9372" s="9"/>
      <c r="M9372" s="9"/>
      <c r="N9372" s="9"/>
    </row>
    <row r="9373" spans="1:14" x14ac:dyDescent="0.2">
      <c r="A9373" s="9"/>
      <c r="B9373" s="9"/>
      <c r="C9373" s="9"/>
      <c r="D9373" s="9"/>
      <c r="E9373" s="9"/>
      <c r="F9373" s="9"/>
      <c r="G9373" s="9"/>
      <c r="H9373" s="9"/>
      <c r="I9373" s="9"/>
      <c r="J9373" s="9"/>
      <c r="K9373" s="9"/>
      <c r="L9373" s="9"/>
      <c r="M9373" s="9"/>
      <c r="N9373" s="9"/>
    </row>
    <row r="9374" spans="1:14" x14ac:dyDescent="0.2">
      <c r="A9374" s="9"/>
      <c r="B9374" s="9"/>
      <c r="C9374" s="9"/>
      <c r="D9374" s="9"/>
      <c r="E9374" s="9"/>
      <c r="F9374" s="9"/>
      <c r="G9374" s="9"/>
      <c r="H9374" s="9"/>
      <c r="I9374" s="9"/>
      <c r="J9374" s="9"/>
      <c r="K9374" s="9"/>
      <c r="L9374" s="9"/>
      <c r="M9374" s="9"/>
      <c r="N9374" s="9"/>
    </row>
    <row r="9375" spans="1:14" x14ac:dyDescent="0.2">
      <c r="A9375" s="9"/>
      <c r="B9375" s="9"/>
      <c r="C9375" s="9"/>
      <c r="D9375" s="9"/>
      <c r="E9375" s="9"/>
      <c r="F9375" s="9"/>
      <c r="G9375" s="9"/>
      <c r="H9375" s="9"/>
      <c r="I9375" s="9"/>
      <c r="J9375" s="9"/>
      <c r="K9375" s="9"/>
      <c r="L9375" s="9"/>
      <c r="M9375" s="9"/>
      <c r="N9375" s="9"/>
    </row>
    <row r="9376" spans="1:14" x14ac:dyDescent="0.2">
      <c r="A9376" s="9"/>
      <c r="B9376" s="9"/>
      <c r="C9376" s="9"/>
      <c r="D9376" s="9"/>
      <c r="E9376" s="9"/>
      <c r="F9376" s="9"/>
      <c r="G9376" s="9"/>
      <c r="H9376" s="9"/>
      <c r="I9376" s="9"/>
      <c r="J9376" s="9"/>
      <c r="K9376" s="9"/>
      <c r="L9376" s="9"/>
      <c r="M9376" s="9"/>
      <c r="N9376" s="9"/>
    </row>
    <row r="9377" spans="1:14" x14ac:dyDescent="0.2">
      <c r="A9377" s="9"/>
      <c r="B9377" s="9"/>
      <c r="C9377" s="9"/>
      <c r="D9377" s="9"/>
      <c r="E9377" s="9"/>
      <c r="F9377" s="9"/>
      <c r="G9377" s="9"/>
      <c r="H9377" s="9"/>
      <c r="I9377" s="9"/>
      <c r="J9377" s="9"/>
      <c r="K9377" s="9"/>
      <c r="L9377" s="9"/>
      <c r="M9377" s="9"/>
      <c r="N9377" s="9"/>
    </row>
    <row r="9378" spans="1:14" x14ac:dyDescent="0.2">
      <c r="A9378" s="9"/>
      <c r="B9378" s="9"/>
      <c r="C9378" s="9"/>
      <c r="D9378" s="9"/>
      <c r="E9378" s="9"/>
      <c r="F9378" s="9"/>
      <c r="G9378" s="9"/>
      <c r="H9378" s="9"/>
      <c r="I9378" s="9"/>
      <c r="J9378" s="9"/>
      <c r="K9378" s="9"/>
      <c r="L9378" s="9"/>
      <c r="M9378" s="9"/>
      <c r="N9378" s="9"/>
    </row>
    <row r="9379" spans="1:14" x14ac:dyDescent="0.2">
      <c r="A9379" s="9"/>
      <c r="B9379" s="9"/>
      <c r="C9379" s="9"/>
      <c r="D9379" s="9"/>
      <c r="E9379" s="9"/>
      <c r="F9379" s="9"/>
      <c r="G9379" s="9"/>
      <c r="H9379" s="9"/>
      <c r="I9379" s="9"/>
      <c r="J9379" s="9"/>
      <c r="K9379" s="9"/>
      <c r="L9379" s="9"/>
      <c r="M9379" s="9"/>
      <c r="N9379" s="9"/>
    </row>
    <row r="9380" spans="1:14" x14ac:dyDescent="0.2">
      <c r="A9380" s="9"/>
      <c r="B9380" s="9"/>
      <c r="C9380" s="9"/>
      <c r="D9380" s="9"/>
      <c r="E9380" s="9"/>
      <c r="F9380" s="9"/>
      <c r="G9380" s="9"/>
      <c r="H9380" s="9"/>
      <c r="I9380" s="9"/>
      <c r="J9380" s="9"/>
      <c r="K9380" s="9"/>
      <c r="L9380" s="9"/>
      <c r="M9380" s="9"/>
      <c r="N9380" s="9"/>
    </row>
    <row r="9381" spans="1:14" x14ac:dyDescent="0.2">
      <c r="A9381" s="9"/>
      <c r="B9381" s="9"/>
      <c r="C9381" s="9"/>
      <c r="D9381" s="9"/>
      <c r="E9381" s="9"/>
      <c r="F9381" s="9"/>
      <c r="G9381" s="9"/>
      <c r="H9381" s="9"/>
      <c r="I9381" s="9"/>
      <c r="J9381" s="9"/>
      <c r="K9381" s="9"/>
      <c r="L9381" s="9"/>
      <c r="M9381" s="9"/>
      <c r="N9381" s="9"/>
    </row>
    <row r="9382" spans="1:14" x14ac:dyDescent="0.2">
      <c r="A9382" s="9"/>
      <c r="B9382" s="9"/>
      <c r="C9382" s="9"/>
      <c r="D9382" s="9"/>
      <c r="E9382" s="9"/>
      <c r="F9382" s="9"/>
      <c r="G9382" s="9"/>
      <c r="H9382" s="9"/>
      <c r="I9382" s="9"/>
      <c r="J9382" s="9"/>
      <c r="K9382" s="9"/>
      <c r="L9382" s="9"/>
      <c r="M9382" s="9"/>
      <c r="N9382" s="9"/>
    </row>
    <row r="9383" spans="1:14" x14ac:dyDescent="0.2">
      <c r="A9383" s="9"/>
      <c r="B9383" s="9"/>
      <c r="C9383" s="9"/>
      <c r="D9383" s="9"/>
      <c r="E9383" s="9"/>
      <c r="F9383" s="9"/>
      <c r="G9383" s="9"/>
      <c r="H9383" s="9"/>
      <c r="I9383" s="9"/>
      <c r="J9383" s="9"/>
      <c r="K9383" s="9"/>
      <c r="L9383" s="9"/>
      <c r="M9383" s="9"/>
      <c r="N9383" s="9"/>
    </row>
    <row r="9384" spans="1:14" x14ac:dyDescent="0.2">
      <c r="A9384" s="9"/>
      <c r="B9384" s="9"/>
      <c r="C9384" s="9"/>
      <c r="D9384" s="9"/>
      <c r="E9384" s="9"/>
      <c r="F9384" s="9"/>
      <c r="G9384" s="9"/>
      <c r="H9384" s="9"/>
      <c r="I9384" s="9"/>
      <c r="J9384" s="9"/>
      <c r="K9384" s="9"/>
      <c r="L9384" s="9"/>
      <c r="M9384" s="9"/>
      <c r="N9384" s="9"/>
    </row>
    <row r="9385" spans="1:14" x14ac:dyDescent="0.2">
      <c r="A9385" s="9"/>
      <c r="B9385" s="9"/>
      <c r="C9385" s="9"/>
      <c r="D9385" s="9"/>
      <c r="E9385" s="9"/>
      <c r="F9385" s="9"/>
      <c r="G9385" s="9"/>
      <c r="H9385" s="9"/>
      <c r="I9385" s="9"/>
      <c r="J9385" s="9"/>
      <c r="K9385" s="9"/>
      <c r="L9385" s="9"/>
      <c r="M9385" s="9"/>
      <c r="N9385" s="9"/>
    </row>
    <row r="9386" spans="1:14" x14ac:dyDescent="0.2">
      <c r="A9386" s="9"/>
      <c r="B9386" s="9"/>
      <c r="C9386" s="9"/>
      <c r="D9386" s="9"/>
      <c r="E9386" s="9"/>
      <c r="F9386" s="9"/>
      <c r="G9386" s="9"/>
      <c r="H9386" s="9"/>
      <c r="I9386" s="9"/>
      <c r="J9386" s="9"/>
      <c r="K9386" s="9"/>
      <c r="L9386" s="9"/>
      <c r="M9386" s="9"/>
      <c r="N9386" s="9"/>
    </row>
    <row r="9387" spans="1:14" x14ac:dyDescent="0.2">
      <c r="A9387" s="9"/>
      <c r="B9387" s="9"/>
      <c r="C9387" s="9"/>
      <c r="D9387" s="9"/>
      <c r="E9387" s="9"/>
      <c r="F9387" s="9"/>
      <c r="G9387" s="9"/>
      <c r="H9387" s="9"/>
      <c r="I9387" s="9"/>
      <c r="J9387" s="9"/>
      <c r="K9387" s="9"/>
      <c r="L9387" s="9"/>
      <c r="M9387" s="9"/>
      <c r="N9387" s="9"/>
    </row>
    <row r="9388" spans="1:14" x14ac:dyDescent="0.2">
      <c r="A9388" s="9"/>
      <c r="B9388" s="9"/>
      <c r="C9388" s="9"/>
      <c r="D9388" s="9"/>
      <c r="E9388" s="9"/>
      <c r="F9388" s="9"/>
      <c r="G9388" s="9"/>
      <c r="H9388" s="9"/>
      <c r="I9388" s="9"/>
      <c r="J9388" s="9"/>
      <c r="K9388" s="9"/>
      <c r="L9388" s="9"/>
      <c r="M9388" s="9"/>
      <c r="N9388" s="9"/>
    </row>
    <row r="9389" spans="1:14" x14ac:dyDescent="0.2">
      <c r="A9389" s="9"/>
      <c r="B9389" s="9"/>
      <c r="C9389" s="9"/>
      <c r="D9389" s="9"/>
      <c r="E9389" s="9"/>
      <c r="F9389" s="9"/>
      <c r="G9389" s="9"/>
      <c r="H9389" s="9"/>
      <c r="I9389" s="9"/>
      <c r="J9389" s="9"/>
      <c r="K9389" s="9"/>
      <c r="L9389" s="9"/>
      <c r="M9389" s="9"/>
      <c r="N9389" s="9"/>
    </row>
    <row r="9390" spans="1:14" x14ac:dyDescent="0.2">
      <c r="A9390" s="9"/>
      <c r="B9390" s="9"/>
      <c r="C9390" s="9"/>
      <c r="D9390" s="9"/>
      <c r="E9390" s="9"/>
      <c r="F9390" s="9"/>
      <c r="G9390" s="9"/>
      <c r="H9390" s="9"/>
      <c r="I9390" s="9"/>
      <c r="J9390" s="9"/>
      <c r="K9390" s="9"/>
      <c r="L9390" s="9"/>
      <c r="M9390" s="9"/>
      <c r="N9390" s="9"/>
    </row>
    <row r="9391" spans="1:14" x14ac:dyDescent="0.2">
      <c r="A9391" s="9"/>
      <c r="B9391" s="9"/>
      <c r="C9391" s="9"/>
      <c r="D9391" s="9"/>
      <c r="E9391" s="9"/>
      <c r="F9391" s="9"/>
      <c r="G9391" s="9"/>
      <c r="H9391" s="9"/>
      <c r="I9391" s="9"/>
      <c r="J9391" s="9"/>
      <c r="K9391" s="9"/>
      <c r="L9391" s="9"/>
      <c r="M9391" s="9"/>
      <c r="N9391" s="9"/>
    </row>
    <row r="9392" spans="1:14" x14ac:dyDescent="0.2">
      <c r="A9392" s="9"/>
      <c r="B9392" s="9"/>
      <c r="C9392" s="9"/>
      <c r="D9392" s="9"/>
      <c r="E9392" s="9"/>
      <c r="F9392" s="9"/>
      <c r="G9392" s="9"/>
      <c r="H9392" s="9"/>
      <c r="I9392" s="9"/>
      <c r="J9392" s="9"/>
      <c r="K9392" s="9"/>
      <c r="L9392" s="9"/>
      <c r="M9392" s="9"/>
      <c r="N9392" s="9"/>
    </row>
    <row r="9393" spans="1:14" x14ac:dyDescent="0.2">
      <c r="A9393" s="9"/>
      <c r="B9393" s="9"/>
      <c r="C9393" s="9"/>
      <c r="D9393" s="9"/>
      <c r="E9393" s="9"/>
      <c r="F9393" s="9"/>
      <c r="G9393" s="9"/>
      <c r="H9393" s="9"/>
      <c r="I9393" s="9"/>
      <c r="J9393" s="9"/>
      <c r="K9393" s="9"/>
      <c r="L9393" s="9"/>
      <c r="M9393" s="9"/>
      <c r="N9393" s="9"/>
    </row>
    <row r="9394" spans="1:14" x14ac:dyDescent="0.2">
      <c r="A9394" s="9"/>
      <c r="B9394" s="9"/>
      <c r="C9394" s="9"/>
      <c r="D9394" s="9"/>
      <c r="E9394" s="9"/>
      <c r="F9394" s="9"/>
      <c r="G9394" s="9"/>
      <c r="H9394" s="9"/>
      <c r="I9394" s="9"/>
      <c r="J9394" s="9"/>
      <c r="K9394" s="9"/>
      <c r="L9394" s="9"/>
      <c r="M9394" s="9"/>
      <c r="N9394" s="9"/>
    </row>
    <row r="9395" spans="1:14" x14ac:dyDescent="0.2">
      <c r="A9395" s="9"/>
      <c r="B9395" s="9"/>
      <c r="C9395" s="9"/>
      <c r="D9395" s="9"/>
      <c r="E9395" s="9"/>
      <c r="F9395" s="9"/>
      <c r="G9395" s="9"/>
      <c r="H9395" s="9"/>
      <c r="I9395" s="9"/>
      <c r="J9395" s="9"/>
      <c r="K9395" s="9"/>
      <c r="L9395" s="9"/>
      <c r="M9395" s="9"/>
      <c r="N9395" s="9"/>
    </row>
    <row r="9396" spans="1:14" x14ac:dyDescent="0.2">
      <c r="A9396" s="9"/>
      <c r="B9396" s="9"/>
      <c r="C9396" s="9"/>
      <c r="D9396" s="9"/>
      <c r="E9396" s="9"/>
      <c r="F9396" s="9"/>
      <c r="G9396" s="9"/>
      <c r="H9396" s="9"/>
      <c r="I9396" s="9"/>
      <c r="J9396" s="9"/>
      <c r="K9396" s="9"/>
      <c r="L9396" s="9"/>
      <c r="M9396" s="9"/>
      <c r="N9396" s="9"/>
    </row>
    <row r="9397" spans="1:14" x14ac:dyDescent="0.2">
      <c r="A9397" s="9"/>
      <c r="B9397" s="9"/>
      <c r="C9397" s="9"/>
      <c r="D9397" s="9"/>
      <c r="E9397" s="9"/>
      <c r="F9397" s="9"/>
      <c r="G9397" s="9"/>
      <c r="H9397" s="9"/>
      <c r="I9397" s="9"/>
      <c r="J9397" s="9"/>
      <c r="K9397" s="9"/>
      <c r="L9397" s="9"/>
      <c r="M9397" s="9"/>
      <c r="N9397" s="9"/>
    </row>
    <row r="9398" spans="1:14" x14ac:dyDescent="0.2">
      <c r="A9398" s="9"/>
      <c r="B9398" s="9"/>
      <c r="C9398" s="9"/>
      <c r="D9398" s="9"/>
      <c r="E9398" s="9"/>
      <c r="F9398" s="9"/>
      <c r="G9398" s="9"/>
      <c r="H9398" s="9"/>
      <c r="I9398" s="9"/>
      <c r="J9398" s="9"/>
      <c r="K9398" s="9"/>
      <c r="L9398" s="9"/>
      <c r="M9398" s="9"/>
      <c r="N9398" s="9"/>
    </row>
    <row r="9399" spans="1:14" x14ac:dyDescent="0.2">
      <c r="A9399" s="9"/>
      <c r="B9399" s="9"/>
      <c r="C9399" s="9"/>
      <c r="D9399" s="9"/>
      <c r="E9399" s="9"/>
      <c r="F9399" s="9"/>
      <c r="G9399" s="9"/>
      <c r="H9399" s="9"/>
      <c r="I9399" s="9"/>
      <c r="J9399" s="9"/>
      <c r="K9399" s="9"/>
      <c r="L9399" s="9"/>
      <c r="M9399" s="9"/>
      <c r="N9399" s="9"/>
    </row>
    <row r="9400" spans="1:14" x14ac:dyDescent="0.2">
      <c r="A9400" s="9"/>
      <c r="B9400" s="9"/>
      <c r="C9400" s="9"/>
      <c r="D9400" s="9"/>
      <c r="E9400" s="9"/>
      <c r="F9400" s="9"/>
      <c r="G9400" s="9"/>
      <c r="H9400" s="9"/>
      <c r="I9400" s="9"/>
      <c r="J9400" s="9"/>
      <c r="K9400" s="9"/>
      <c r="L9400" s="9"/>
      <c r="M9400" s="9"/>
      <c r="N9400" s="9"/>
    </row>
    <row r="9401" spans="1:14" x14ac:dyDescent="0.2">
      <c r="A9401" s="9"/>
      <c r="B9401" s="9"/>
      <c r="C9401" s="9"/>
      <c r="D9401" s="9"/>
      <c r="E9401" s="9"/>
      <c r="F9401" s="9"/>
      <c r="G9401" s="9"/>
      <c r="H9401" s="9"/>
      <c r="I9401" s="9"/>
      <c r="J9401" s="9"/>
      <c r="K9401" s="9"/>
      <c r="L9401" s="9"/>
      <c r="M9401" s="9"/>
      <c r="N9401" s="9"/>
    </row>
    <row r="9402" spans="1:14" x14ac:dyDescent="0.2">
      <c r="A9402" s="9"/>
      <c r="B9402" s="9"/>
      <c r="C9402" s="9"/>
      <c r="D9402" s="9"/>
      <c r="E9402" s="9"/>
      <c r="F9402" s="9"/>
      <c r="G9402" s="9"/>
      <c r="H9402" s="9"/>
      <c r="I9402" s="9"/>
      <c r="J9402" s="9"/>
      <c r="K9402" s="9"/>
      <c r="L9402" s="9"/>
      <c r="M9402" s="9"/>
      <c r="N9402" s="9"/>
    </row>
    <row r="9403" spans="1:14" x14ac:dyDescent="0.2">
      <c r="A9403" s="9"/>
      <c r="B9403" s="9"/>
      <c r="C9403" s="9"/>
      <c r="D9403" s="9"/>
      <c r="E9403" s="9"/>
      <c r="F9403" s="9"/>
      <c r="G9403" s="9"/>
      <c r="H9403" s="9"/>
      <c r="I9403" s="9"/>
      <c r="J9403" s="9"/>
      <c r="K9403" s="9"/>
      <c r="L9403" s="9"/>
      <c r="M9403" s="9"/>
      <c r="N9403" s="9"/>
    </row>
    <row r="9404" spans="1:14" x14ac:dyDescent="0.2">
      <c r="A9404" s="9"/>
      <c r="B9404" s="9"/>
      <c r="C9404" s="9"/>
      <c r="D9404" s="9"/>
      <c r="E9404" s="9"/>
      <c r="F9404" s="9"/>
      <c r="G9404" s="9"/>
      <c r="H9404" s="9"/>
      <c r="I9404" s="9"/>
      <c r="J9404" s="9"/>
      <c r="K9404" s="9"/>
      <c r="L9404" s="9"/>
      <c r="M9404" s="9"/>
      <c r="N9404" s="9"/>
    </row>
    <row r="9405" spans="1:14" x14ac:dyDescent="0.2">
      <c r="A9405" s="9"/>
      <c r="B9405" s="9"/>
      <c r="C9405" s="9"/>
      <c r="D9405" s="9"/>
      <c r="E9405" s="9"/>
      <c r="F9405" s="9"/>
      <c r="G9405" s="9"/>
      <c r="H9405" s="9"/>
      <c r="I9405" s="9"/>
      <c r="J9405" s="9"/>
      <c r="K9405" s="9"/>
      <c r="L9405" s="9"/>
      <c r="M9405" s="9"/>
      <c r="N9405" s="9"/>
    </row>
    <row r="9406" spans="1:14" x14ac:dyDescent="0.2">
      <c r="A9406" s="9"/>
      <c r="B9406" s="9"/>
      <c r="C9406" s="9"/>
      <c r="D9406" s="9"/>
      <c r="E9406" s="9"/>
      <c r="F9406" s="9"/>
      <c r="G9406" s="9"/>
      <c r="H9406" s="9"/>
      <c r="I9406" s="9"/>
      <c r="J9406" s="9"/>
      <c r="K9406" s="9"/>
      <c r="L9406" s="9"/>
      <c r="M9406" s="9"/>
      <c r="N9406" s="9"/>
    </row>
    <row r="9407" spans="1:14" x14ac:dyDescent="0.2">
      <c r="A9407" s="9"/>
      <c r="B9407" s="9"/>
      <c r="C9407" s="9"/>
      <c r="D9407" s="9"/>
      <c r="E9407" s="9"/>
      <c r="F9407" s="9"/>
      <c r="G9407" s="9"/>
      <c r="H9407" s="9"/>
      <c r="I9407" s="9"/>
      <c r="J9407" s="9"/>
      <c r="K9407" s="9"/>
      <c r="L9407" s="9"/>
      <c r="M9407" s="9"/>
      <c r="N9407" s="9"/>
    </row>
    <row r="9408" spans="1:14" x14ac:dyDescent="0.2">
      <c r="A9408" s="9"/>
      <c r="B9408" s="9"/>
      <c r="C9408" s="9"/>
      <c r="D9408" s="9"/>
      <c r="E9408" s="9"/>
      <c r="F9408" s="9"/>
      <c r="G9408" s="9"/>
      <c r="H9408" s="9"/>
      <c r="I9408" s="9"/>
      <c r="J9408" s="9"/>
      <c r="K9408" s="9"/>
      <c r="L9408" s="9"/>
      <c r="M9408" s="9"/>
      <c r="N9408" s="9"/>
    </row>
    <row r="9409" spans="1:14" x14ac:dyDescent="0.2">
      <c r="A9409" s="9"/>
      <c r="B9409" s="9"/>
      <c r="C9409" s="9"/>
      <c r="D9409" s="9"/>
      <c r="E9409" s="9"/>
      <c r="F9409" s="9"/>
      <c r="G9409" s="9"/>
      <c r="H9409" s="9"/>
      <c r="I9409" s="9"/>
      <c r="J9409" s="9"/>
      <c r="K9409" s="9"/>
      <c r="L9409" s="9"/>
      <c r="M9409" s="9"/>
      <c r="N9409" s="9"/>
    </row>
    <row r="9410" spans="1:14" x14ac:dyDescent="0.2">
      <c r="A9410" s="9"/>
      <c r="B9410" s="9"/>
      <c r="C9410" s="9"/>
      <c r="D9410" s="9"/>
      <c r="E9410" s="9"/>
      <c r="F9410" s="9"/>
      <c r="G9410" s="9"/>
      <c r="H9410" s="9"/>
      <c r="I9410" s="9"/>
      <c r="J9410" s="9"/>
      <c r="K9410" s="9"/>
      <c r="L9410" s="9"/>
      <c r="M9410" s="9"/>
      <c r="N9410" s="9"/>
    </row>
    <row r="9411" spans="1:14" x14ac:dyDescent="0.2">
      <c r="A9411" s="9"/>
      <c r="B9411" s="9"/>
      <c r="C9411" s="9"/>
      <c r="D9411" s="9"/>
      <c r="E9411" s="9"/>
      <c r="F9411" s="9"/>
      <c r="G9411" s="9"/>
      <c r="H9411" s="9"/>
      <c r="I9411" s="9"/>
      <c r="J9411" s="9"/>
      <c r="K9411" s="9"/>
      <c r="L9411" s="9"/>
      <c r="M9411" s="9"/>
      <c r="N9411" s="9"/>
    </row>
    <row r="9412" spans="1:14" x14ac:dyDescent="0.2">
      <c r="A9412" s="9"/>
      <c r="B9412" s="9"/>
      <c r="C9412" s="9"/>
      <c r="D9412" s="9"/>
      <c r="E9412" s="9"/>
      <c r="F9412" s="9"/>
      <c r="G9412" s="9"/>
      <c r="H9412" s="9"/>
      <c r="I9412" s="9"/>
      <c r="J9412" s="9"/>
      <c r="K9412" s="9"/>
      <c r="L9412" s="9"/>
      <c r="M9412" s="9"/>
      <c r="N9412" s="9"/>
    </row>
    <row r="9413" spans="1:14" x14ac:dyDescent="0.2">
      <c r="A9413" s="9"/>
      <c r="B9413" s="9"/>
      <c r="C9413" s="9"/>
      <c r="D9413" s="9"/>
      <c r="E9413" s="9"/>
      <c r="F9413" s="9"/>
      <c r="G9413" s="9"/>
      <c r="H9413" s="9"/>
      <c r="I9413" s="9"/>
      <c r="J9413" s="9"/>
      <c r="K9413" s="9"/>
      <c r="L9413" s="9"/>
      <c r="M9413" s="9"/>
      <c r="N9413" s="9"/>
    </row>
    <row r="9414" spans="1:14" x14ac:dyDescent="0.2">
      <c r="A9414" s="9"/>
      <c r="B9414" s="9"/>
      <c r="C9414" s="9"/>
      <c r="D9414" s="9"/>
      <c r="E9414" s="9"/>
      <c r="F9414" s="9"/>
      <c r="G9414" s="9"/>
      <c r="H9414" s="9"/>
      <c r="I9414" s="9"/>
      <c r="J9414" s="9"/>
      <c r="K9414" s="9"/>
      <c r="L9414" s="9"/>
      <c r="M9414" s="9"/>
      <c r="N9414" s="9"/>
    </row>
    <row r="9415" spans="1:14" x14ac:dyDescent="0.2">
      <c r="A9415" s="9"/>
      <c r="B9415" s="9"/>
      <c r="C9415" s="9"/>
      <c r="D9415" s="9"/>
      <c r="E9415" s="9"/>
      <c r="F9415" s="9"/>
      <c r="G9415" s="9"/>
      <c r="H9415" s="9"/>
      <c r="I9415" s="9"/>
      <c r="J9415" s="9"/>
      <c r="K9415" s="9"/>
      <c r="L9415" s="9"/>
      <c r="M9415" s="9"/>
      <c r="N9415" s="9"/>
    </row>
    <row r="9416" spans="1:14" x14ac:dyDescent="0.2">
      <c r="A9416" s="9"/>
      <c r="B9416" s="9"/>
      <c r="C9416" s="9"/>
      <c r="D9416" s="9"/>
      <c r="E9416" s="9"/>
      <c r="F9416" s="9"/>
      <c r="G9416" s="9"/>
      <c r="H9416" s="9"/>
      <c r="I9416" s="9"/>
      <c r="J9416" s="9"/>
      <c r="K9416" s="9"/>
      <c r="L9416" s="9"/>
      <c r="M9416" s="9"/>
      <c r="N9416" s="9"/>
    </row>
    <row r="9417" spans="1:14" x14ac:dyDescent="0.2">
      <c r="A9417" s="9"/>
      <c r="B9417" s="9"/>
      <c r="C9417" s="9"/>
      <c r="D9417" s="9"/>
      <c r="E9417" s="9"/>
      <c r="F9417" s="9"/>
      <c r="G9417" s="9"/>
      <c r="H9417" s="9"/>
      <c r="I9417" s="9"/>
      <c r="J9417" s="9"/>
      <c r="K9417" s="9"/>
      <c r="L9417" s="9"/>
      <c r="M9417" s="9"/>
      <c r="N9417" s="9"/>
    </row>
    <row r="9418" spans="1:14" x14ac:dyDescent="0.2">
      <c r="A9418" s="9"/>
      <c r="B9418" s="9"/>
      <c r="C9418" s="9"/>
      <c r="D9418" s="9"/>
      <c r="E9418" s="9"/>
      <c r="F9418" s="9"/>
      <c r="G9418" s="9"/>
      <c r="H9418" s="9"/>
      <c r="I9418" s="9"/>
      <c r="J9418" s="9"/>
      <c r="K9418" s="9"/>
      <c r="L9418" s="9"/>
      <c r="M9418" s="9"/>
      <c r="N9418" s="9"/>
    </row>
    <row r="9419" spans="1:14" x14ac:dyDescent="0.2">
      <c r="A9419" s="9"/>
      <c r="B9419" s="9"/>
      <c r="C9419" s="9"/>
      <c r="D9419" s="9"/>
      <c r="E9419" s="9"/>
      <c r="F9419" s="9"/>
      <c r="G9419" s="9"/>
      <c r="H9419" s="9"/>
      <c r="I9419" s="9"/>
      <c r="J9419" s="9"/>
      <c r="K9419" s="9"/>
      <c r="L9419" s="9"/>
      <c r="M9419" s="9"/>
      <c r="N9419" s="9"/>
    </row>
    <row r="9420" spans="1:14" x14ac:dyDescent="0.2">
      <c r="A9420" s="9"/>
      <c r="B9420" s="9"/>
      <c r="C9420" s="9"/>
      <c r="D9420" s="9"/>
      <c r="E9420" s="9"/>
      <c r="F9420" s="9"/>
      <c r="G9420" s="9"/>
      <c r="H9420" s="9"/>
      <c r="I9420" s="9"/>
      <c r="J9420" s="9"/>
      <c r="K9420" s="9"/>
      <c r="L9420" s="9"/>
      <c r="M9420" s="9"/>
      <c r="N9420" s="9"/>
    </row>
    <row r="9421" spans="1:14" x14ac:dyDescent="0.2">
      <c r="A9421" s="9"/>
      <c r="B9421" s="9"/>
      <c r="C9421" s="9"/>
      <c r="D9421" s="9"/>
      <c r="E9421" s="9"/>
      <c r="F9421" s="9"/>
      <c r="G9421" s="9"/>
      <c r="H9421" s="9"/>
      <c r="I9421" s="9"/>
      <c r="J9421" s="9"/>
      <c r="K9421" s="9"/>
      <c r="L9421" s="9"/>
      <c r="M9421" s="9"/>
      <c r="N9421" s="9"/>
    </row>
    <row r="9422" spans="1:14" x14ac:dyDescent="0.2">
      <c r="A9422" s="9"/>
      <c r="B9422" s="9"/>
      <c r="C9422" s="9"/>
      <c r="D9422" s="9"/>
      <c r="E9422" s="9"/>
      <c r="F9422" s="9"/>
      <c r="G9422" s="9"/>
      <c r="H9422" s="9"/>
      <c r="I9422" s="9"/>
      <c r="J9422" s="9"/>
      <c r="K9422" s="9"/>
      <c r="L9422" s="9"/>
      <c r="M9422" s="9"/>
      <c r="N9422" s="9"/>
    </row>
    <row r="9423" spans="1:14" x14ac:dyDescent="0.2">
      <c r="A9423" s="9"/>
      <c r="B9423" s="9"/>
      <c r="C9423" s="9"/>
      <c r="D9423" s="9"/>
      <c r="E9423" s="9"/>
      <c r="F9423" s="9"/>
      <c r="G9423" s="9"/>
      <c r="H9423" s="9"/>
      <c r="I9423" s="9"/>
      <c r="J9423" s="9"/>
      <c r="K9423" s="9"/>
      <c r="L9423" s="9"/>
      <c r="M9423" s="9"/>
      <c r="N9423" s="9"/>
    </row>
    <row r="9424" spans="1:14" x14ac:dyDescent="0.2">
      <c r="A9424" s="9"/>
      <c r="B9424" s="9"/>
      <c r="C9424" s="9"/>
      <c r="D9424" s="9"/>
      <c r="E9424" s="9"/>
      <c r="F9424" s="9"/>
      <c r="G9424" s="9"/>
      <c r="H9424" s="9"/>
      <c r="I9424" s="9"/>
      <c r="J9424" s="9"/>
      <c r="K9424" s="9"/>
      <c r="L9424" s="9"/>
      <c r="M9424" s="9"/>
      <c r="N9424" s="9"/>
    </row>
    <row r="9425" spans="1:14" x14ac:dyDescent="0.2">
      <c r="A9425" s="9"/>
      <c r="B9425" s="9"/>
      <c r="C9425" s="9"/>
      <c r="D9425" s="9"/>
      <c r="E9425" s="9"/>
      <c r="F9425" s="9"/>
      <c r="G9425" s="9"/>
      <c r="H9425" s="9"/>
      <c r="I9425" s="9"/>
      <c r="J9425" s="9"/>
      <c r="K9425" s="9"/>
      <c r="L9425" s="9"/>
      <c r="M9425" s="9"/>
      <c r="N9425" s="9"/>
    </row>
    <row r="9426" spans="1:14" x14ac:dyDescent="0.2">
      <c r="A9426" s="9"/>
      <c r="B9426" s="9"/>
      <c r="C9426" s="9"/>
      <c r="D9426" s="9"/>
      <c r="E9426" s="9"/>
      <c r="F9426" s="9"/>
      <c r="G9426" s="9"/>
      <c r="H9426" s="9"/>
      <c r="I9426" s="9"/>
      <c r="J9426" s="9"/>
      <c r="K9426" s="9"/>
      <c r="L9426" s="9"/>
      <c r="M9426" s="9"/>
      <c r="N9426" s="9"/>
    </row>
    <row r="9427" spans="1:14" x14ac:dyDescent="0.2">
      <c r="A9427" s="9"/>
      <c r="B9427" s="9"/>
      <c r="C9427" s="9"/>
      <c r="D9427" s="9"/>
      <c r="E9427" s="9"/>
      <c r="F9427" s="9"/>
      <c r="G9427" s="9"/>
      <c r="H9427" s="9"/>
      <c r="I9427" s="9"/>
      <c r="J9427" s="9"/>
      <c r="K9427" s="9"/>
      <c r="L9427" s="9"/>
      <c r="M9427" s="9"/>
      <c r="N9427" s="9"/>
    </row>
    <row r="9428" spans="1:14" x14ac:dyDescent="0.2">
      <c r="A9428" s="9"/>
      <c r="B9428" s="9"/>
      <c r="C9428" s="9"/>
      <c r="D9428" s="9"/>
      <c r="E9428" s="9"/>
      <c r="F9428" s="9"/>
      <c r="G9428" s="9"/>
      <c r="H9428" s="9"/>
      <c r="I9428" s="9"/>
      <c r="J9428" s="9"/>
      <c r="K9428" s="9"/>
      <c r="L9428" s="9"/>
      <c r="M9428" s="9"/>
      <c r="N9428" s="9"/>
    </row>
    <row r="9429" spans="1:14" x14ac:dyDescent="0.2">
      <c r="A9429" s="9"/>
      <c r="B9429" s="9"/>
      <c r="C9429" s="9"/>
      <c r="D9429" s="9"/>
      <c r="E9429" s="9"/>
      <c r="F9429" s="9"/>
      <c r="G9429" s="9"/>
      <c r="H9429" s="9"/>
      <c r="I9429" s="9"/>
      <c r="J9429" s="9"/>
      <c r="K9429" s="9"/>
      <c r="L9429" s="9"/>
      <c r="M9429" s="9"/>
      <c r="N9429" s="9"/>
    </row>
    <row r="9430" spans="1:14" x14ac:dyDescent="0.2">
      <c r="A9430" s="9"/>
      <c r="B9430" s="9"/>
      <c r="C9430" s="9"/>
      <c r="D9430" s="9"/>
      <c r="E9430" s="9"/>
      <c r="F9430" s="9"/>
      <c r="G9430" s="9"/>
      <c r="H9430" s="9"/>
      <c r="I9430" s="9"/>
      <c r="J9430" s="9"/>
      <c r="K9430" s="9"/>
      <c r="L9430" s="9"/>
      <c r="M9430" s="9"/>
      <c r="N9430" s="9"/>
    </row>
    <row r="9431" spans="1:14" x14ac:dyDescent="0.2">
      <c r="A9431" s="9"/>
      <c r="B9431" s="9"/>
      <c r="C9431" s="9"/>
      <c r="D9431" s="9"/>
      <c r="E9431" s="9"/>
      <c r="F9431" s="9"/>
      <c r="G9431" s="9"/>
      <c r="H9431" s="9"/>
      <c r="I9431" s="9"/>
      <c r="J9431" s="9"/>
      <c r="K9431" s="9"/>
      <c r="L9431" s="9"/>
      <c r="M9431" s="9"/>
      <c r="N9431" s="9"/>
    </row>
    <row r="9432" spans="1:14" x14ac:dyDescent="0.2">
      <c r="A9432" s="9"/>
      <c r="B9432" s="9"/>
      <c r="C9432" s="9"/>
      <c r="D9432" s="9"/>
      <c r="E9432" s="9"/>
      <c r="F9432" s="9"/>
      <c r="G9432" s="9"/>
      <c r="H9432" s="9"/>
      <c r="I9432" s="9"/>
      <c r="J9432" s="9"/>
      <c r="K9432" s="9"/>
      <c r="L9432" s="9"/>
      <c r="M9432" s="9"/>
      <c r="N9432" s="9"/>
    </row>
    <row r="9433" spans="1:14" x14ac:dyDescent="0.2">
      <c r="A9433" s="9"/>
      <c r="B9433" s="9"/>
      <c r="C9433" s="9"/>
      <c r="D9433" s="9"/>
      <c r="E9433" s="9"/>
      <c r="F9433" s="9"/>
      <c r="G9433" s="9"/>
      <c r="H9433" s="9"/>
      <c r="I9433" s="9"/>
      <c r="J9433" s="9"/>
      <c r="K9433" s="9"/>
      <c r="L9433" s="9"/>
      <c r="M9433" s="9"/>
      <c r="N9433" s="9"/>
    </row>
    <row r="9434" spans="1:14" x14ac:dyDescent="0.2">
      <c r="A9434" s="9"/>
      <c r="B9434" s="9"/>
      <c r="C9434" s="9"/>
      <c r="D9434" s="9"/>
      <c r="E9434" s="9"/>
      <c r="F9434" s="9"/>
      <c r="G9434" s="9"/>
      <c r="H9434" s="9"/>
      <c r="I9434" s="9"/>
      <c r="J9434" s="9"/>
      <c r="K9434" s="9"/>
      <c r="L9434" s="9"/>
      <c r="M9434" s="9"/>
      <c r="N9434" s="9"/>
    </row>
    <row r="9435" spans="1:14" x14ac:dyDescent="0.2">
      <c r="A9435" s="9"/>
      <c r="B9435" s="9"/>
      <c r="C9435" s="9"/>
      <c r="D9435" s="9"/>
      <c r="E9435" s="9"/>
      <c r="F9435" s="9"/>
      <c r="G9435" s="9"/>
      <c r="H9435" s="9"/>
      <c r="I9435" s="9"/>
      <c r="J9435" s="9"/>
      <c r="K9435" s="9"/>
      <c r="L9435" s="9"/>
      <c r="M9435" s="9"/>
      <c r="N9435" s="9"/>
    </row>
    <row r="9436" spans="1:14" x14ac:dyDescent="0.2">
      <c r="A9436" s="9"/>
      <c r="B9436" s="9"/>
      <c r="C9436" s="9"/>
      <c r="D9436" s="9"/>
      <c r="E9436" s="9"/>
      <c r="F9436" s="9"/>
      <c r="G9436" s="9"/>
      <c r="H9436" s="9"/>
      <c r="I9436" s="9"/>
      <c r="J9436" s="9"/>
      <c r="K9436" s="9"/>
      <c r="L9436" s="9"/>
      <c r="M9436" s="9"/>
      <c r="N9436" s="9"/>
    </row>
    <row r="9437" spans="1:14" x14ac:dyDescent="0.2">
      <c r="A9437" s="9"/>
      <c r="B9437" s="9"/>
      <c r="C9437" s="9"/>
      <c r="D9437" s="9"/>
      <c r="E9437" s="9"/>
      <c r="F9437" s="9"/>
      <c r="G9437" s="9"/>
      <c r="H9437" s="9"/>
      <c r="I9437" s="9"/>
      <c r="J9437" s="9"/>
      <c r="K9437" s="9"/>
      <c r="L9437" s="9"/>
      <c r="M9437" s="9"/>
      <c r="N9437" s="9"/>
    </row>
    <row r="9438" spans="1:14" x14ac:dyDescent="0.2">
      <c r="A9438" s="9"/>
      <c r="B9438" s="9"/>
      <c r="C9438" s="9"/>
      <c r="D9438" s="9"/>
      <c r="E9438" s="9"/>
      <c r="F9438" s="9"/>
      <c r="G9438" s="9"/>
      <c r="H9438" s="9"/>
      <c r="I9438" s="9"/>
      <c r="J9438" s="9"/>
      <c r="K9438" s="9"/>
      <c r="L9438" s="9"/>
      <c r="M9438" s="9"/>
      <c r="N9438" s="9"/>
    </row>
    <row r="9439" spans="1:14" x14ac:dyDescent="0.2">
      <c r="A9439" s="9"/>
      <c r="B9439" s="9"/>
      <c r="C9439" s="9"/>
      <c r="D9439" s="9"/>
      <c r="E9439" s="9"/>
      <c r="F9439" s="9"/>
      <c r="G9439" s="9"/>
      <c r="H9439" s="9"/>
      <c r="I9439" s="9"/>
      <c r="J9439" s="9"/>
      <c r="K9439" s="9"/>
      <c r="L9439" s="9"/>
      <c r="M9439" s="9"/>
      <c r="N9439" s="9"/>
    </row>
    <row r="9440" spans="1:14" x14ac:dyDescent="0.2">
      <c r="A9440" s="9"/>
      <c r="B9440" s="9"/>
      <c r="C9440" s="9"/>
      <c r="D9440" s="9"/>
      <c r="E9440" s="9"/>
      <c r="F9440" s="9"/>
      <c r="G9440" s="9"/>
      <c r="H9440" s="9"/>
      <c r="I9440" s="9"/>
      <c r="J9440" s="9"/>
      <c r="K9440" s="9"/>
      <c r="L9440" s="9"/>
      <c r="M9440" s="9"/>
      <c r="N9440" s="9"/>
    </row>
    <row r="9441" spans="1:14" x14ac:dyDescent="0.2">
      <c r="A9441" s="9"/>
      <c r="B9441" s="9"/>
      <c r="C9441" s="9"/>
      <c r="D9441" s="9"/>
      <c r="E9441" s="9"/>
      <c r="F9441" s="9"/>
      <c r="G9441" s="9"/>
      <c r="H9441" s="9"/>
      <c r="I9441" s="9"/>
      <c r="J9441" s="9"/>
      <c r="K9441" s="9"/>
      <c r="L9441" s="9"/>
      <c r="M9441" s="9"/>
      <c r="N9441" s="9"/>
    </row>
    <row r="9442" spans="1:14" x14ac:dyDescent="0.2">
      <c r="A9442" s="9"/>
      <c r="B9442" s="9"/>
      <c r="C9442" s="9"/>
      <c r="D9442" s="9"/>
      <c r="E9442" s="9"/>
      <c r="F9442" s="9"/>
      <c r="G9442" s="9"/>
      <c r="H9442" s="9"/>
      <c r="I9442" s="9"/>
      <c r="J9442" s="9"/>
      <c r="K9442" s="9"/>
      <c r="L9442" s="9"/>
      <c r="M9442" s="9"/>
      <c r="N9442" s="9"/>
    </row>
    <row r="9443" spans="1:14" x14ac:dyDescent="0.2">
      <c r="A9443" s="9"/>
      <c r="B9443" s="9"/>
      <c r="C9443" s="9"/>
      <c r="D9443" s="9"/>
      <c r="E9443" s="9"/>
      <c r="F9443" s="9"/>
      <c r="G9443" s="9"/>
      <c r="H9443" s="9"/>
      <c r="I9443" s="9"/>
      <c r="J9443" s="9"/>
      <c r="K9443" s="9"/>
      <c r="L9443" s="9"/>
      <c r="M9443" s="9"/>
      <c r="N9443" s="9"/>
    </row>
    <row r="9444" spans="1:14" x14ac:dyDescent="0.2">
      <c r="A9444" s="9"/>
      <c r="B9444" s="9"/>
      <c r="C9444" s="9"/>
      <c r="D9444" s="9"/>
      <c r="E9444" s="9"/>
      <c r="F9444" s="9"/>
      <c r="G9444" s="9"/>
      <c r="H9444" s="9"/>
      <c r="I9444" s="9"/>
      <c r="J9444" s="9"/>
      <c r="K9444" s="9"/>
      <c r="L9444" s="9"/>
      <c r="M9444" s="9"/>
      <c r="N9444" s="9"/>
    </row>
    <row r="9445" spans="1:14" x14ac:dyDescent="0.2">
      <c r="A9445" s="9"/>
      <c r="B9445" s="9"/>
      <c r="C9445" s="9"/>
      <c r="D9445" s="9"/>
      <c r="E9445" s="9"/>
      <c r="F9445" s="9"/>
      <c r="G9445" s="9"/>
      <c r="H9445" s="9"/>
      <c r="I9445" s="9"/>
      <c r="J9445" s="9"/>
      <c r="K9445" s="9"/>
      <c r="L9445" s="9"/>
      <c r="M9445" s="9"/>
      <c r="N9445" s="9"/>
    </row>
    <row r="9446" spans="1:14" x14ac:dyDescent="0.2">
      <c r="A9446" s="9"/>
      <c r="B9446" s="9"/>
      <c r="C9446" s="9"/>
      <c r="D9446" s="9"/>
      <c r="E9446" s="9"/>
      <c r="F9446" s="9"/>
      <c r="G9446" s="9"/>
      <c r="H9446" s="9"/>
      <c r="I9446" s="9"/>
      <c r="J9446" s="9"/>
      <c r="K9446" s="9"/>
      <c r="L9446" s="9"/>
      <c r="M9446" s="9"/>
      <c r="N9446" s="9"/>
    </row>
    <row r="9447" spans="1:14" x14ac:dyDescent="0.2">
      <c r="A9447" s="9"/>
      <c r="B9447" s="9"/>
      <c r="C9447" s="9"/>
      <c r="D9447" s="9"/>
      <c r="E9447" s="9"/>
      <c r="F9447" s="9"/>
      <c r="G9447" s="9"/>
      <c r="H9447" s="9"/>
      <c r="I9447" s="9"/>
      <c r="J9447" s="9"/>
      <c r="K9447" s="9"/>
      <c r="L9447" s="9"/>
      <c r="M9447" s="9"/>
      <c r="N9447" s="9"/>
    </row>
    <row r="9448" spans="1:14" x14ac:dyDescent="0.2">
      <c r="A9448" s="9"/>
      <c r="B9448" s="9"/>
      <c r="C9448" s="9"/>
      <c r="D9448" s="9"/>
      <c r="E9448" s="9"/>
      <c r="F9448" s="9"/>
      <c r="G9448" s="9"/>
      <c r="H9448" s="9"/>
      <c r="I9448" s="9"/>
      <c r="J9448" s="9"/>
      <c r="K9448" s="9"/>
      <c r="L9448" s="9"/>
      <c r="M9448" s="9"/>
      <c r="N9448" s="9"/>
    </row>
    <row r="9449" spans="1:14" x14ac:dyDescent="0.2">
      <c r="A9449" s="9"/>
      <c r="B9449" s="9"/>
      <c r="C9449" s="9"/>
      <c r="D9449" s="9"/>
      <c r="E9449" s="9"/>
      <c r="F9449" s="9"/>
      <c r="G9449" s="9"/>
      <c r="H9449" s="9"/>
      <c r="I9449" s="9"/>
      <c r="J9449" s="9"/>
      <c r="K9449" s="9"/>
      <c r="L9449" s="9"/>
      <c r="M9449" s="9"/>
      <c r="N9449" s="9"/>
    </row>
    <row r="9450" spans="1:14" x14ac:dyDescent="0.2">
      <c r="A9450" s="9"/>
      <c r="B9450" s="9"/>
      <c r="C9450" s="9"/>
      <c r="D9450" s="9"/>
      <c r="E9450" s="9"/>
      <c r="F9450" s="9"/>
      <c r="G9450" s="9"/>
      <c r="H9450" s="9"/>
      <c r="I9450" s="9"/>
      <c r="J9450" s="9"/>
      <c r="K9450" s="9"/>
      <c r="L9450" s="9"/>
      <c r="M9450" s="9"/>
      <c r="N9450" s="9"/>
    </row>
    <row r="9451" spans="1:14" x14ac:dyDescent="0.2">
      <c r="A9451" s="9"/>
      <c r="B9451" s="9"/>
      <c r="C9451" s="9"/>
      <c r="D9451" s="9"/>
      <c r="E9451" s="9"/>
      <c r="F9451" s="9"/>
      <c r="G9451" s="9"/>
      <c r="H9451" s="9"/>
      <c r="I9451" s="9"/>
      <c r="J9451" s="9"/>
      <c r="K9451" s="9"/>
      <c r="L9451" s="9"/>
      <c r="M9451" s="9"/>
      <c r="N9451" s="9"/>
    </row>
    <row r="9452" spans="1:14" x14ac:dyDescent="0.2">
      <c r="A9452" s="9"/>
      <c r="B9452" s="9"/>
      <c r="C9452" s="9"/>
      <c r="D9452" s="9"/>
      <c r="E9452" s="9"/>
      <c r="F9452" s="9"/>
      <c r="G9452" s="9"/>
      <c r="H9452" s="9"/>
      <c r="I9452" s="9"/>
      <c r="J9452" s="9"/>
      <c r="K9452" s="9"/>
      <c r="L9452" s="9"/>
      <c r="M9452" s="9"/>
      <c r="N9452" s="9"/>
    </row>
    <row r="9453" spans="1:14" x14ac:dyDescent="0.2">
      <c r="A9453" s="9"/>
      <c r="B9453" s="9"/>
      <c r="C9453" s="9"/>
      <c r="D9453" s="9"/>
      <c r="E9453" s="9"/>
      <c r="F9453" s="9"/>
      <c r="G9453" s="9"/>
      <c r="H9453" s="9"/>
      <c r="I9453" s="9"/>
      <c r="J9453" s="9"/>
      <c r="K9453" s="9"/>
      <c r="L9453" s="9"/>
      <c r="M9453" s="9"/>
      <c r="N9453" s="9"/>
    </row>
    <row r="9454" spans="1:14" x14ac:dyDescent="0.2">
      <c r="A9454" s="9"/>
      <c r="B9454" s="9"/>
      <c r="C9454" s="9"/>
      <c r="D9454" s="9"/>
      <c r="E9454" s="9"/>
      <c r="F9454" s="9"/>
      <c r="G9454" s="9"/>
      <c r="H9454" s="9"/>
      <c r="I9454" s="9"/>
      <c r="J9454" s="9"/>
      <c r="K9454" s="9"/>
      <c r="L9454" s="9"/>
      <c r="M9454" s="9"/>
      <c r="N9454" s="9"/>
    </row>
    <row r="9455" spans="1:14" x14ac:dyDescent="0.2">
      <c r="A9455" s="9"/>
      <c r="B9455" s="9"/>
      <c r="C9455" s="9"/>
      <c r="D9455" s="9"/>
      <c r="E9455" s="9"/>
      <c r="F9455" s="9"/>
      <c r="G9455" s="9"/>
      <c r="H9455" s="9"/>
      <c r="I9455" s="9"/>
      <c r="J9455" s="9"/>
      <c r="K9455" s="9"/>
      <c r="L9455" s="9"/>
      <c r="M9455" s="9"/>
      <c r="N9455" s="9"/>
    </row>
    <row r="9456" spans="1:14" x14ac:dyDescent="0.2">
      <c r="A9456" s="9"/>
      <c r="B9456" s="9"/>
      <c r="C9456" s="9"/>
      <c r="D9456" s="9"/>
      <c r="E9456" s="9"/>
      <c r="F9456" s="9"/>
      <c r="G9456" s="9"/>
      <c r="H9456" s="9"/>
      <c r="I9456" s="9"/>
      <c r="J9456" s="9"/>
      <c r="K9456" s="9"/>
      <c r="L9456" s="9"/>
      <c r="M9456" s="9"/>
      <c r="N9456" s="9"/>
    </row>
    <row r="9457" spans="1:14" x14ac:dyDescent="0.2">
      <c r="A9457" s="9"/>
      <c r="B9457" s="9"/>
      <c r="C9457" s="9"/>
      <c r="D9457" s="9"/>
      <c r="E9457" s="9"/>
      <c r="F9457" s="9"/>
      <c r="G9457" s="9"/>
      <c r="H9457" s="9"/>
      <c r="I9457" s="9"/>
      <c r="J9457" s="9"/>
      <c r="K9457" s="9"/>
      <c r="L9457" s="9"/>
      <c r="M9457" s="9"/>
      <c r="N9457" s="9"/>
    </row>
    <row r="9458" spans="1:14" x14ac:dyDescent="0.2">
      <c r="A9458" s="9"/>
      <c r="B9458" s="9"/>
      <c r="C9458" s="9"/>
      <c r="D9458" s="9"/>
      <c r="E9458" s="9"/>
      <c r="F9458" s="9"/>
      <c r="G9458" s="9"/>
      <c r="H9458" s="9"/>
      <c r="I9458" s="9"/>
      <c r="J9458" s="9"/>
      <c r="K9458" s="9"/>
      <c r="L9458" s="9"/>
      <c r="M9458" s="9"/>
      <c r="N9458" s="9"/>
    </row>
    <row r="9459" spans="1:14" x14ac:dyDescent="0.2">
      <c r="A9459" s="9"/>
      <c r="B9459" s="9"/>
      <c r="C9459" s="9"/>
      <c r="D9459" s="9"/>
      <c r="E9459" s="9"/>
      <c r="F9459" s="9"/>
      <c r="G9459" s="9"/>
      <c r="H9459" s="9"/>
      <c r="I9459" s="9"/>
      <c r="J9459" s="9"/>
      <c r="K9459" s="9"/>
      <c r="L9459" s="9"/>
      <c r="M9459" s="9"/>
      <c r="N9459" s="9"/>
    </row>
    <row r="9460" spans="1:14" x14ac:dyDescent="0.2">
      <c r="A9460" s="9"/>
      <c r="B9460" s="9"/>
      <c r="C9460" s="9"/>
      <c r="D9460" s="9"/>
      <c r="E9460" s="9"/>
      <c r="F9460" s="9"/>
      <c r="G9460" s="9"/>
      <c r="H9460" s="9"/>
      <c r="I9460" s="9"/>
      <c r="J9460" s="9"/>
      <c r="K9460" s="9"/>
      <c r="L9460" s="9"/>
      <c r="M9460" s="9"/>
      <c r="N9460" s="9"/>
    </row>
    <row r="9461" spans="1:14" x14ac:dyDescent="0.2">
      <c r="A9461" s="9"/>
      <c r="B9461" s="9"/>
      <c r="C9461" s="9"/>
      <c r="D9461" s="9"/>
      <c r="E9461" s="9"/>
      <c r="F9461" s="9"/>
      <c r="G9461" s="9"/>
      <c r="H9461" s="9"/>
      <c r="I9461" s="9"/>
      <c r="J9461" s="9"/>
      <c r="K9461" s="9"/>
      <c r="L9461" s="9"/>
      <c r="M9461" s="9"/>
      <c r="N9461" s="9"/>
    </row>
    <row r="9462" spans="1:14" x14ac:dyDescent="0.2">
      <c r="A9462" s="9"/>
      <c r="B9462" s="9"/>
      <c r="C9462" s="9"/>
      <c r="D9462" s="9"/>
      <c r="E9462" s="9"/>
      <c r="F9462" s="9"/>
      <c r="G9462" s="9"/>
      <c r="H9462" s="9"/>
      <c r="I9462" s="9"/>
      <c r="J9462" s="9"/>
      <c r="K9462" s="9"/>
      <c r="L9462" s="9"/>
      <c r="M9462" s="9"/>
      <c r="N9462" s="9"/>
    </row>
    <row r="9463" spans="1:14" x14ac:dyDescent="0.2">
      <c r="A9463" s="9"/>
      <c r="B9463" s="9"/>
      <c r="C9463" s="9"/>
      <c r="D9463" s="9"/>
      <c r="E9463" s="9"/>
      <c r="F9463" s="9"/>
      <c r="G9463" s="9"/>
      <c r="H9463" s="9"/>
      <c r="I9463" s="9"/>
      <c r="J9463" s="9"/>
      <c r="K9463" s="9"/>
      <c r="L9463" s="9"/>
      <c r="M9463" s="9"/>
      <c r="N9463" s="9"/>
    </row>
    <row r="9464" spans="1:14" x14ac:dyDescent="0.2">
      <c r="A9464" s="9"/>
      <c r="B9464" s="9"/>
      <c r="C9464" s="9"/>
      <c r="D9464" s="9"/>
      <c r="E9464" s="9"/>
      <c r="F9464" s="9"/>
      <c r="G9464" s="9"/>
      <c r="H9464" s="9"/>
      <c r="I9464" s="9"/>
      <c r="J9464" s="9"/>
      <c r="K9464" s="9"/>
      <c r="L9464" s="9"/>
      <c r="M9464" s="9"/>
      <c r="N9464" s="9"/>
    </row>
    <row r="9465" spans="1:14" x14ac:dyDescent="0.2">
      <c r="A9465" s="9"/>
      <c r="B9465" s="9"/>
      <c r="C9465" s="9"/>
      <c r="D9465" s="9"/>
      <c r="E9465" s="9"/>
      <c r="F9465" s="9"/>
      <c r="G9465" s="9"/>
      <c r="H9465" s="9"/>
      <c r="I9465" s="9"/>
      <c r="J9465" s="9"/>
      <c r="K9465" s="9"/>
      <c r="L9465" s="9"/>
      <c r="M9465" s="9"/>
      <c r="N9465" s="9"/>
    </row>
    <row r="9466" spans="1:14" x14ac:dyDescent="0.2">
      <c r="A9466" s="9"/>
      <c r="B9466" s="9"/>
      <c r="C9466" s="9"/>
      <c r="D9466" s="9"/>
      <c r="E9466" s="9"/>
      <c r="F9466" s="9"/>
      <c r="G9466" s="9"/>
      <c r="H9466" s="9"/>
      <c r="I9466" s="9"/>
      <c r="J9466" s="9"/>
      <c r="K9466" s="9"/>
      <c r="L9466" s="9"/>
      <c r="M9466" s="9"/>
      <c r="N9466" s="9"/>
    </row>
    <row r="9467" spans="1:14" x14ac:dyDescent="0.2">
      <c r="A9467" s="9"/>
      <c r="B9467" s="9"/>
      <c r="C9467" s="9"/>
      <c r="D9467" s="9"/>
      <c r="E9467" s="9"/>
      <c r="F9467" s="9"/>
      <c r="G9467" s="9"/>
      <c r="H9467" s="9"/>
      <c r="I9467" s="9"/>
      <c r="J9467" s="9"/>
      <c r="K9467" s="9"/>
      <c r="L9467" s="9"/>
      <c r="M9467" s="9"/>
      <c r="N9467" s="9"/>
    </row>
    <row r="9468" spans="1:14" x14ac:dyDescent="0.2">
      <c r="A9468" s="9"/>
      <c r="B9468" s="9"/>
      <c r="C9468" s="9"/>
      <c r="D9468" s="9"/>
      <c r="E9468" s="9"/>
      <c r="F9468" s="9"/>
      <c r="G9468" s="9"/>
      <c r="H9468" s="9"/>
      <c r="I9468" s="9"/>
      <c r="J9468" s="9"/>
      <c r="K9468" s="9"/>
      <c r="L9468" s="9"/>
      <c r="M9468" s="9"/>
      <c r="N9468" s="9"/>
    </row>
    <row r="9469" spans="1:14" x14ac:dyDescent="0.2">
      <c r="A9469" s="9"/>
      <c r="B9469" s="9"/>
      <c r="C9469" s="9"/>
      <c r="D9469" s="9"/>
      <c r="E9469" s="9"/>
      <c r="F9469" s="9"/>
      <c r="G9469" s="9"/>
      <c r="H9469" s="9"/>
      <c r="I9469" s="9"/>
      <c r="J9469" s="9"/>
      <c r="K9469" s="9"/>
      <c r="L9469" s="9"/>
      <c r="M9469" s="9"/>
      <c r="N9469" s="9"/>
    </row>
    <row r="9470" spans="1:14" x14ac:dyDescent="0.2">
      <c r="A9470" s="9"/>
      <c r="B9470" s="9"/>
      <c r="C9470" s="9"/>
      <c r="D9470" s="9"/>
      <c r="E9470" s="9"/>
      <c r="F9470" s="9"/>
      <c r="G9470" s="9"/>
      <c r="H9470" s="9"/>
      <c r="I9470" s="9"/>
      <c r="J9470" s="9"/>
      <c r="K9470" s="9"/>
      <c r="L9470" s="9"/>
      <c r="M9470" s="9"/>
      <c r="N9470" s="9"/>
    </row>
    <row r="9471" spans="1:14" x14ac:dyDescent="0.2">
      <c r="A9471" s="9"/>
      <c r="B9471" s="9"/>
      <c r="C9471" s="9"/>
      <c r="D9471" s="9"/>
      <c r="E9471" s="9"/>
      <c r="F9471" s="9"/>
      <c r="G9471" s="9"/>
      <c r="H9471" s="9"/>
      <c r="I9471" s="9"/>
      <c r="J9471" s="9"/>
      <c r="K9471" s="9"/>
      <c r="L9471" s="9"/>
      <c r="M9471" s="9"/>
      <c r="N9471" s="9"/>
    </row>
    <row r="9472" spans="1:14" x14ac:dyDescent="0.2">
      <c r="A9472" s="9"/>
      <c r="B9472" s="9"/>
      <c r="C9472" s="9"/>
      <c r="D9472" s="9"/>
      <c r="E9472" s="9"/>
      <c r="F9472" s="9"/>
      <c r="G9472" s="9"/>
      <c r="H9472" s="9"/>
      <c r="I9472" s="9"/>
      <c r="J9472" s="9"/>
      <c r="K9472" s="9"/>
      <c r="L9472" s="9"/>
      <c r="M9472" s="9"/>
      <c r="N9472" s="9"/>
    </row>
    <row r="9473" spans="1:14" x14ac:dyDescent="0.2">
      <c r="A9473" s="9"/>
      <c r="B9473" s="9"/>
      <c r="C9473" s="9"/>
      <c r="D9473" s="9"/>
      <c r="E9473" s="9"/>
      <c r="F9473" s="9"/>
      <c r="G9473" s="9"/>
      <c r="H9473" s="9"/>
      <c r="I9473" s="9"/>
      <c r="J9473" s="9"/>
      <c r="K9473" s="9"/>
      <c r="L9473" s="9"/>
      <c r="M9473" s="9"/>
      <c r="N9473" s="9"/>
    </row>
    <row r="9474" spans="1:14" x14ac:dyDescent="0.2">
      <c r="A9474" s="9"/>
      <c r="B9474" s="9"/>
      <c r="C9474" s="9"/>
      <c r="D9474" s="9"/>
      <c r="E9474" s="9"/>
      <c r="F9474" s="9"/>
      <c r="G9474" s="9"/>
      <c r="H9474" s="9"/>
      <c r="I9474" s="9"/>
      <c r="J9474" s="9"/>
      <c r="K9474" s="9"/>
      <c r="L9474" s="9"/>
      <c r="M9474" s="9"/>
      <c r="N9474" s="9"/>
    </row>
    <row r="9475" spans="1:14" x14ac:dyDescent="0.2">
      <c r="A9475" s="9"/>
      <c r="B9475" s="9"/>
      <c r="C9475" s="9"/>
      <c r="D9475" s="9"/>
      <c r="E9475" s="9"/>
      <c r="F9475" s="9"/>
      <c r="G9475" s="9"/>
      <c r="H9475" s="9"/>
      <c r="I9475" s="9"/>
      <c r="J9475" s="9"/>
      <c r="K9475" s="9"/>
      <c r="L9475" s="9"/>
      <c r="M9475" s="9"/>
      <c r="N9475" s="9"/>
    </row>
    <row r="9476" spans="1:14" x14ac:dyDescent="0.2">
      <c r="A9476" s="9"/>
      <c r="B9476" s="9"/>
      <c r="C9476" s="9"/>
      <c r="D9476" s="9"/>
      <c r="E9476" s="9"/>
      <c r="F9476" s="9"/>
      <c r="G9476" s="9"/>
      <c r="H9476" s="9"/>
      <c r="I9476" s="9"/>
      <c r="J9476" s="9"/>
      <c r="K9476" s="9"/>
      <c r="L9476" s="9"/>
      <c r="M9476" s="9"/>
      <c r="N9476" s="9"/>
    </row>
    <row r="9477" spans="1:14" x14ac:dyDescent="0.2">
      <c r="A9477" s="9"/>
      <c r="B9477" s="9"/>
      <c r="C9477" s="9"/>
      <c r="D9477" s="9"/>
      <c r="E9477" s="9"/>
      <c r="F9477" s="9"/>
      <c r="G9477" s="9"/>
      <c r="H9477" s="9"/>
      <c r="I9477" s="9"/>
      <c r="J9477" s="9"/>
      <c r="K9477" s="9"/>
      <c r="L9477" s="9"/>
      <c r="M9477" s="9"/>
      <c r="N9477" s="9"/>
    </row>
    <row r="9478" spans="1:14" x14ac:dyDescent="0.2">
      <c r="A9478" s="9"/>
      <c r="B9478" s="9"/>
      <c r="C9478" s="9"/>
      <c r="D9478" s="9"/>
      <c r="E9478" s="9"/>
      <c r="F9478" s="9"/>
      <c r="G9478" s="9"/>
      <c r="H9478" s="9"/>
      <c r="I9478" s="9"/>
      <c r="J9478" s="9"/>
      <c r="K9478" s="9"/>
      <c r="L9478" s="9"/>
      <c r="M9478" s="9"/>
      <c r="N9478" s="9"/>
    </row>
    <row r="9479" spans="1:14" x14ac:dyDescent="0.2">
      <c r="A9479" s="9"/>
      <c r="B9479" s="9"/>
      <c r="C9479" s="9"/>
      <c r="D9479" s="9"/>
      <c r="E9479" s="9"/>
      <c r="F9479" s="9"/>
      <c r="G9479" s="9"/>
      <c r="H9479" s="9"/>
      <c r="I9479" s="9"/>
      <c r="J9479" s="9"/>
      <c r="K9479" s="9"/>
      <c r="L9479" s="9"/>
      <c r="M9479" s="9"/>
      <c r="N9479" s="9"/>
    </row>
    <row r="9480" spans="1:14" x14ac:dyDescent="0.2">
      <c r="A9480" s="9"/>
      <c r="B9480" s="9"/>
      <c r="C9480" s="9"/>
      <c r="D9480" s="9"/>
      <c r="E9480" s="9"/>
      <c r="F9480" s="9"/>
      <c r="G9480" s="9"/>
      <c r="H9480" s="9"/>
      <c r="I9480" s="9"/>
      <c r="J9480" s="9"/>
      <c r="K9480" s="9"/>
      <c r="L9480" s="9"/>
      <c r="M9480" s="9"/>
      <c r="N9480" s="9"/>
    </row>
    <row r="9481" spans="1:14" x14ac:dyDescent="0.2">
      <c r="A9481" s="9"/>
      <c r="B9481" s="9"/>
      <c r="C9481" s="9"/>
      <c r="D9481" s="9"/>
      <c r="E9481" s="9"/>
      <c r="F9481" s="9"/>
      <c r="G9481" s="9"/>
      <c r="H9481" s="9"/>
      <c r="I9481" s="9"/>
      <c r="J9481" s="9"/>
      <c r="K9481" s="9"/>
      <c r="L9481" s="9"/>
      <c r="M9481" s="9"/>
      <c r="N9481" s="9"/>
    </row>
    <row r="9482" spans="1:14" x14ac:dyDescent="0.2">
      <c r="A9482" s="9"/>
      <c r="B9482" s="9"/>
      <c r="C9482" s="9"/>
      <c r="D9482" s="9"/>
      <c r="E9482" s="9"/>
      <c r="F9482" s="9"/>
      <c r="G9482" s="9"/>
      <c r="H9482" s="9"/>
      <c r="I9482" s="9"/>
      <c r="J9482" s="9"/>
      <c r="K9482" s="9"/>
      <c r="L9482" s="9"/>
      <c r="M9482" s="9"/>
      <c r="N9482" s="9"/>
    </row>
    <row r="9483" spans="1:14" x14ac:dyDescent="0.2">
      <c r="A9483" s="9"/>
      <c r="B9483" s="9"/>
      <c r="C9483" s="9"/>
      <c r="D9483" s="9"/>
      <c r="E9483" s="9"/>
      <c r="F9483" s="9"/>
      <c r="G9483" s="9"/>
      <c r="H9483" s="9"/>
      <c r="I9483" s="9"/>
      <c r="J9483" s="9"/>
      <c r="K9483" s="9"/>
      <c r="L9483" s="9"/>
      <c r="M9483" s="9"/>
      <c r="N9483" s="9"/>
    </row>
    <row r="9484" spans="1:14" x14ac:dyDescent="0.2">
      <c r="A9484" s="9"/>
      <c r="B9484" s="9"/>
      <c r="C9484" s="9"/>
      <c r="D9484" s="9"/>
      <c r="E9484" s="9"/>
      <c r="F9484" s="9"/>
      <c r="G9484" s="9"/>
      <c r="H9484" s="9"/>
      <c r="I9484" s="9"/>
      <c r="J9484" s="9"/>
      <c r="K9484" s="9"/>
      <c r="L9484" s="9"/>
      <c r="M9484" s="9"/>
      <c r="N9484" s="9"/>
    </row>
    <row r="9485" spans="1:14" x14ac:dyDescent="0.2">
      <c r="A9485" s="9"/>
      <c r="B9485" s="9"/>
      <c r="C9485" s="9"/>
      <c r="D9485" s="9"/>
      <c r="E9485" s="9"/>
      <c r="F9485" s="9"/>
      <c r="G9485" s="9"/>
      <c r="H9485" s="9"/>
      <c r="I9485" s="9"/>
      <c r="J9485" s="9"/>
      <c r="K9485" s="9"/>
      <c r="L9485" s="9"/>
      <c r="M9485" s="9"/>
      <c r="N9485" s="9"/>
    </row>
    <row r="9486" spans="1:14" x14ac:dyDescent="0.2">
      <c r="A9486" s="9"/>
      <c r="B9486" s="9"/>
      <c r="C9486" s="9"/>
      <c r="D9486" s="9"/>
      <c r="E9486" s="9"/>
      <c r="F9486" s="9"/>
      <c r="G9486" s="9"/>
      <c r="H9486" s="9"/>
      <c r="I9486" s="9"/>
      <c r="J9486" s="9"/>
      <c r="K9486" s="9"/>
      <c r="L9486" s="9"/>
      <c r="M9486" s="9"/>
      <c r="N9486" s="9"/>
    </row>
    <row r="9487" spans="1:14" x14ac:dyDescent="0.2">
      <c r="A9487" s="9"/>
      <c r="B9487" s="9"/>
      <c r="C9487" s="9"/>
      <c r="D9487" s="9"/>
      <c r="E9487" s="9"/>
      <c r="F9487" s="9"/>
      <c r="G9487" s="9"/>
      <c r="H9487" s="9"/>
      <c r="I9487" s="9"/>
      <c r="J9487" s="9"/>
      <c r="K9487" s="9"/>
      <c r="L9487" s="9"/>
      <c r="M9487" s="9"/>
      <c r="N9487" s="9"/>
    </row>
    <row r="9488" spans="1:14" x14ac:dyDescent="0.2">
      <c r="A9488" s="9"/>
      <c r="B9488" s="9"/>
      <c r="C9488" s="9"/>
      <c r="D9488" s="9"/>
      <c r="E9488" s="9"/>
      <c r="F9488" s="9"/>
      <c r="G9488" s="9"/>
      <c r="H9488" s="9"/>
      <c r="I9488" s="9"/>
      <c r="J9488" s="9"/>
      <c r="K9488" s="9"/>
      <c r="L9488" s="9"/>
      <c r="M9488" s="9"/>
      <c r="N9488" s="9"/>
    </row>
    <row r="9489" spans="1:14" x14ac:dyDescent="0.2">
      <c r="A9489" s="9"/>
      <c r="B9489" s="9"/>
      <c r="C9489" s="9"/>
      <c r="D9489" s="9"/>
      <c r="E9489" s="9"/>
      <c r="F9489" s="9"/>
      <c r="G9489" s="9"/>
      <c r="H9489" s="9"/>
      <c r="I9489" s="9"/>
      <c r="J9489" s="9"/>
      <c r="K9489" s="9"/>
      <c r="L9489" s="9"/>
      <c r="M9489" s="9"/>
      <c r="N9489" s="9"/>
    </row>
    <row r="9490" spans="1:14" x14ac:dyDescent="0.2">
      <c r="A9490" s="9"/>
      <c r="B9490" s="9"/>
      <c r="C9490" s="9"/>
      <c r="D9490" s="9"/>
      <c r="E9490" s="9"/>
      <c r="F9490" s="9"/>
      <c r="G9490" s="9"/>
      <c r="H9490" s="9"/>
      <c r="I9490" s="9"/>
      <c r="J9490" s="9"/>
      <c r="K9490" s="9"/>
      <c r="L9490" s="9"/>
      <c r="M9490" s="9"/>
      <c r="N9490" s="9"/>
    </row>
    <row r="9491" spans="1:14" x14ac:dyDescent="0.2">
      <c r="A9491" s="9"/>
      <c r="B9491" s="9"/>
      <c r="C9491" s="9"/>
      <c r="D9491" s="9"/>
      <c r="E9491" s="9"/>
      <c r="F9491" s="9"/>
      <c r="G9491" s="9"/>
      <c r="H9491" s="9"/>
      <c r="I9491" s="9"/>
      <c r="J9491" s="9"/>
      <c r="K9491" s="9"/>
      <c r="L9491" s="9"/>
      <c r="M9491" s="9"/>
      <c r="N9491" s="9"/>
    </row>
    <row r="9492" spans="1:14" x14ac:dyDescent="0.2">
      <c r="A9492" s="9"/>
      <c r="B9492" s="9"/>
      <c r="C9492" s="9"/>
      <c r="D9492" s="9"/>
      <c r="E9492" s="9"/>
      <c r="F9492" s="9"/>
      <c r="G9492" s="9"/>
      <c r="H9492" s="9"/>
      <c r="I9492" s="9"/>
      <c r="J9492" s="9"/>
      <c r="K9492" s="9"/>
      <c r="L9492" s="9"/>
      <c r="M9492" s="9"/>
      <c r="N9492" s="9"/>
    </row>
    <row r="9493" spans="1:14" x14ac:dyDescent="0.2">
      <c r="A9493" s="9"/>
      <c r="B9493" s="9"/>
      <c r="C9493" s="9"/>
      <c r="D9493" s="9"/>
      <c r="E9493" s="9"/>
      <c r="F9493" s="9"/>
      <c r="G9493" s="9"/>
      <c r="H9493" s="9"/>
      <c r="I9493" s="9"/>
      <c r="J9493" s="9"/>
      <c r="K9493" s="9"/>
      <c r="L9493" s="9"/>
      <c r="M9493" s="9"/>
      <c r="N9493" s="9"/>
    </row>
    <row r="9494" spans="1:14" x14ac:dyDescent="0.2">
      <c r="A9494" s="9"/>
      <c r="B9494" s="9"/>
      <c r="C9494" s="9"/>
      <c r="D9494" s="9"/>
      <c r="E9494" s="9"/>
      <c r="F9494" s="9"/>
      <c r="G9494" s="9"/>
      <c r="H9494" s="9"/>
      <c r="I9494" s="9"/>
      <c r="J9494" s="9"/>
      <c r="K9494" s="9"/>
      <c r="L9494" s="9"/>
      <c r="M9494" s="9"/>
      <c r="N9494" s="9"/>
    </row>
    <row r="9495" spans="1:14" x14ac:dyDescent="0.2">
      <c r="A9495" s="9"/>
      <c r="B9495" s="9"/>
      <c r="C9495" s="9"/>
      <c r="D9495" s="9"/>
      <c r="E9495" s="9"/>
      <c r="F9495" s="9"/>
      <c r="G9495" s="9"/>
      <c r="H9495" s="9"/>
      <c r="I9495" s="9"/>
      <c r="J9495" s="9"/>
      <c r="K9495" s="9"/>
      <c r="L9495" s="9"/>
      <c r="M9495" s="9"/>
      <c r="N9495" s="9"/>
    </row>
    <row r="9496" spans="1:14" x14ac:dyDescent="0.2">
      <c r="A9496" s="9"/>
      <c r="B9496" s="9"/>
      <c r="C9496" s="9"/>
      <c r="D9496" s="9"/>
      <c r="E9496" s="9"/>
      <c r="F9496" s="9"/>
      <c r="G9496" s="9"/>
      <c r="H9496" s="9"/>
      <c r="I9496" s="9"/>
      <c r="J9496" s="9"/>
      <c r="K9496" s="9"/>
      <c r="L9496" s="9"/>
      <c r="M9496" s="9"/>
      <c r="N9496" s="9"/>
    </row>
    <row r="9497" spans="1:14" x14ac:dyDescent="0.2">
      <c r="A9497" s="9"/>
      <c r="B9497" s="9"/>
      <c r="C9497" s="9"/>
      <c r="D9497" s="9"/>
      <c r="E9497" s="9"/>
      <c r="F9497" s="9"/>
      <c r="G9497" s="9"/>
      <c r="H9497" s="9"/>
      <c r="I9497" s="9"/>
      <c r="J9497" s="9"/>
      <c r="K9497" s="9"/>
      <c r="L9497" s="9"/>
      <c r="M9497" s="9"/>
      <c r="N9497" s="9"/>
    </row>
    <row r="9498" spans="1:14" x14ac:dyDescent="0.2">
      <c r="A9498" s="9"/>
      <c r="B9498" s="9"/>
      <c r="C9498" s="9"/>
      <c r="D9498" s="9"/>
      <c r="E9498" s="9"/>
      <c r="F9498" s="9"/>
      <c r="G9498" s="9"/>
      <c r="H9498" s="9"/>
      <c r="I9498" s="9"/>
      <c r="J9498" s="9"/>
      <c r="K9498" s="9"/>
      <c r="L9498" s="9"/>
      <c r="M9498" s="9"/>
      <c r="N9498" s="9"/>
    </row>
    <row r="9499" spans="1:14" x14ac:dyDescent="0.2">
      <c r="A9499" s="9"/>
      <c r="B9499" s="9"/>
      <c r="C9499" s="9"/>
      <c r="D9499" s="9"/>
      <c r="E9499" s="9"/>
      <c r="F9499" s="9"/>
      <c r="G9499" s="9"/>
      <c r="H9499" s="9"/>
      <c r="I9499" s="9"/>
      <c r="J9499" s="9"/>
      <c r="K9499" s="9"/>
      <c r="L9499" s="9"/>
      <c r="M9499" s="9"/>
      <c r="N9499" s="9"/>
    </row>
    <row r="9500" spans="1:14" x14ac:dyDescent="0.2">
      <c r="A9500" s="9"/>
      <c r="B9500" s="9"/>
      <c r="C9500" s="9"/>
      <c r="D9500" s="9"/>
      <c r="E9500" s="9"/>
      <c r="F9500" s="9"/>
      <c r="G9500" s="9"/>
      <c r="H9500" s="9"/>
      <c r="I9500" s="9"/>
      <c r="J9500" s="9"/>
      <c r="K9500" s="9"/>
      <c r="L9500" s="9"/>
      <c r="M9500" s="9"/>
      <c r="N9500" s="9"/>
    </row>
    <row r="9501" spans="1:14" x14ac:dyDescent="0.2">
      <c r="A9501" s="9"/>
      <c r="B9501" s="9"/>
      <c r="C9501" s="9"/>
      <c r="D9501" s="9"/>
      <c r="E9501" s="9"/>
      <c r="F9501" s="9"/>
      <c r="G9501" s="9"/>
      <c r="H9501" s="9"/>
      <c r="I9501" s="9"/>
      <c r="J9501" s="9"/>
      <c r="K9501" s="9"/>
      <c r="L9501" s="9"/>
      <c r="M9501" s="9"/>
      <c r="N9501" s="9"/>
    </row>
    <row r="9502" spans="1:14" x14ac:dyDescent="0.2">
      <c r="A9502" s="9"/>
      <c r="B9502" s="9"/>
      <c r="C9502" s="9"/>
      <c r="D9502" s="9"/>
      <c r="E9502" s="9"/>
      <c r="F9502" s="9"/>
      <c r="G9502" s="9"/>
      <c r="H9502" s="9"/>
      <c r="I9502" s="9"/>
      <c r="J9502" s="9"/>
      <c r="K9502" s="9"/>
      <c r="L9502" s="9"/>
      <c r="M9502" s="9"/>
      <c r="N9502" s="9"/>
    </row>
    <row r="9503" spans="1:14" x14ac:dyDescent="0.2">
      <c r="A9503" s="9"/>
      <c r="B9503" s="9"/>
      <c r="C9503" s="9"/>
      <c r="D9503" s="9"/>
      <c r="E9503" s="9"/>
      <c r="F9503" s="9"/>
      <c r="G9503" s="9"/>
      <c r="H9503" s="9"/>
      <c r="I9503" s="9"/>
      <c r="J9503" s="9"/>
      <c r="K9503" s="9"/>
      <c r="L9503" s="9"/>
      <c r="M9503" s="9"/>
      <c r="N9503" s="9"/>
    </row>
    <row r="9504" spans="1:14" x14ac:dyDescent="0.2">
      <c r="A9504" s="9"/>
      <c r="B9504" s="9"/>
      <c r="C9504" s="9"/>
      <c r="D9504" s="9"/>
      <c r="E9504" s="9"/>
      <c r="F9504" s="9"/>
      <c r="G9504" s="9"/>
      <c r="H9504" s="9"/>
      <c r="I9504" s="9"/>
      <c r="J9504" s="9"/>
      <c r="K9504" s="9"/>
      <c r="L9504" s="9"/>
      <c r="M9504" s="9"/>
      <c r="N9504" s="9"/>
    </row>
    <row r="9505" spans="1:14" x14ac:dyDescent="0.2">
      <c r="A9505" s="9"/>
      <c r="B9505" s="9"/>
      <c r="C9505" s="9"/>
      <c r="D9505" s="9"/>
      <c r="E9505" s="9"/>
      <c r="F9505" s="9"/>
      <c r="G9505" s="9"/>
      <c r="H9505" s="9"/>
      <c r="I9505" s="9"/>
      <c r="J9505" s="9"/>
      <c r="K9505" s="9"/>
      <c r="L9505" s="9"/>
      <c r="M9505" s="9"/>
      <c r="N9505" s="9"/>
    </row>
    <row r="9506" spans="1:14" x14ac:dyDescent="0.2">
      <c r="A9506" s="9"/>
      <c r="B9506" s="9"/>
      <c r="C9506" s="9"/>
      <c r="D9506" s="9"/>
      <c r="E9506" s="9"/>
      <c r="F9506" s="9"/>
      <c r="G9506" s="9"/>
      <c r="H9506" s="9"/>
      <c r="I9506" s="9"/>
      <c r="J9506" s="9"/>
      <c r="K9506" s="9"/>
      <c r="L9506" s="9"/>
      <c r="M9506" s="9"/>
      <c r="N9506" s="9"/>
    </row>
    <row r="9507" spans="1:14" x14ac:dyDescent="0.2">
      <c r="A9507" s="9"/>
      <c r="B9507" s="9"/>
      <c r="C9507" s="9"/>
      <c r="D9507" s="9"/>
      <c r="E9507" s="9"/>
      <c r="F9507" s="9"/>
      <c r="G9507" s="9"/>
      <c r="H9507" s="9"/>
      <c r="I9507" s="9"/>
      <c r="J9507" s="9"/>
      <c r="K9507" s="9"/>
      <c r="L9507" s="9"/>
      <c r="M9507" s="9"/>
      <c r="N9507" s="9"/>
    </row>
    <row r="9508" spans="1:14" x14ac:dyDescent="0.2">
      <c r="A9508" s="9"/>
      <c r="B9508" s="9"/>
      <c r="C9508" s="9"/>
      <c r="D9508" s="9"/>
      <c r="E9508" s="9"/>
      <c r="F9508" s="9"/>
      <c r="G9508" s="9"/>
      <c r="H9508" s="9"/>
      <c r="I9508" s="9"/>
      <c r="J9508" s="9"/>
      <c r="K9508" s="9"/>
      <c r="L9508" s="9"/>
      <c r="M9508" s="9"/>
      <c r="N9508" s="9"/>
    </row>
    <row r="9509" spans="1:14" x14ac:dyDescent="0.2">
      <c r="A9509" s="9"/>
      <c r="B9509" s="9"/>
      <c r="C9509" s="9"/>
      <c r="D9509" s="9"/>
      <c r="E9509" s="9"/>
      <c r="F9509" s="9"/>
      <c r="G9509" s="9"/>
      <c r="H9509" s="9"/>
      <c r="I9509" s="9"/>
      <c r="J9509" s="9"/>
      <c r="K9509" s="9"/>
      <c r="L9509" s="9"/>
      <c r="M9509" s="9"/>
      <c r="N9509" s="9"/>
    </row>
    <row r="9510" spans="1:14" x14ac:dyDescent="0.2">
      <c r="A9510" s="9"/>
      <c r="B9510" s="9"/>
      <c r="C9510" s="9"/>
      <c r="D9510" s="9"/>
      <c r="E9510" s="9"/>
      <c r="F9510" s="9"/>
      <c r="G9510" s="9"/>
      <c r="H9510" s="9"/>
      <c r="I9510" s="9"/>
      <c r="J9510" s="9"/>
      <c r="K9510" s="9"/>
      <c r="L9510" s="9"/>
      <c r="M9510" s="9"/>
      <c r="N9510" s="9"/>
    </row>
    <row r="9511" spans="1:14" x14ac:dyDescent="0.2">
      <c r="A9511" s="9"/>
      <c r="B9511" s="9"/>
      <c r="C9511" s="9"/>
      <c r="D9511" s="9"/>
      <c r="E9511" s="9"/>
      <c r="F9511" s="9"/>
      <c r="G9511" s="9"/>
      <c r="H9511" s="9"/>
      <c r="I9511" s="9"/>
      <c r="J9511" s="9"/>
      <c r="K9511" s="9"/>
      <c r="L9511" s="9"/>
      <c r="M9511" s="9"/>
      <c r="N9511" s="9"/>
    </row>
    <row r="9512" spans="1:14" x14ac:dyDescent="0.2">
      <c r="A9512" s="9"/>
      <c r="B9512" s="9"/>
      <c r="C9512" s="9"/>
      <c r="D9512" s="9"/>
      <c r="E9512" s="9"/>
      <c r="F9512" s="9"/>
      <c r="G9512" s="9"/>
      <c r="H9512" s="9"/>
      <c r="I9512" s="9"/>
      <c r="J9512" s="9"/>
      <c r="K9512" s="9"/>
      <c r="L9512" s="9"/>
      <c r="M9512" s="9"/>
      <c r="N9512" s="9"/>
    </row>
    <row r="9513" spans="1:14" x14ac:dyDescent="0.2">
      <c r="A9513" s="9"/>
      <c r="B9513" s="9"/>
      <c r="C9513" s="9"/>
      <c r="D9513" s="9"/>
      <c r="E9513" s="9"/>
      <c r="F9513" s="9"/>
      <c r="G9513" s="9"/>
      <c r="H9513" s="9"/>
      <c r="I9513" s="9"/>
      <c r="J9513" s="9"/>
      <c r="K9513" s="9"/>
      <c r="L9513" s="9"/>
      <c r="M9513" s="9"/>
      <c r="N9513" s="9"/>
    </row>
    <row r="9514" spans="1:14" x14ac:dyDescent="0.2">
      <c r="A9514" s="9"/>
      <c r="B9514" s="9"/>
      <c r="C9514" s="9"/>
      <c r="D9514" s="9"/>
      <c r="E9514" s="9"/>
      <c r="F9514" s="9"/>
      <c r="G9514" s="9"/>
      <c r="H9514" s="9"/>
      <c r="I9514" s="9"/>
      <c r="J9514" s="9"/>
      <c r="K9514" s="9"/>
      <c r="L9514" s="9"/>
      <c r="M9514" s="9"/>
      <c r="N9514" s="9"/>
    </row>
    <row r="9515" spans="1:14" x14ac:dyDescent="0.2">
      <c r="A9515" s="9"/>
      <c r="B9515" s="9"/>
      <c r="C9515" s="9"/>
      <c r="D9515" s="9"/>
      <c r="E9515" s="9"/>
      <c r="F9515" s="9"/>
      <c r="G9515" s="9"/>
      <c r="H9515" s="9"/>
      <c r="I9515" s="9"/>
      <c r="J9515" s="9"/>
      <c r="K9515" s="9"/>
      <c r="L9515" s="9"/>
      <c r="M9515" s="9"/>
      <c r="N9515" s="9"/>
    </row>
    <row r="9516" spans="1:14" x14ac:dyDescent="0.2">
      <c r="A9516" s="9"/>
      <c r="B9516" s="9"/>
      <c r="C9516" s="9"/>
      <c r="D9516" s="9"/>
      <c r="E9516" s="9"/>
      <c r="F9516" s="9"/>
      <c r="G9516" s="9"/>
      <c r="H9516" s="9"/>
      <c r="I9516" s="9"/>
      <c r="J9516" s="9"/>
      <c r="K9516" s="9"/>
      <c r="L9516" s="9"/>
      <c r="M9516" s="9"/>
      <c r="N9516" s="9"/>
    </row>
    <row r="9517" spans="1:14" x14ac:dyDescent="0.2">
      <c r="A9517" s="9"/>
      <c r="B9517" s="9"/>
      <c r="C9517" s="9"/>
      <c r="D9517" s="9"/>
      <c r="E9517" s="9"/>
      <c r="F9517" s="9"/>
      <c r="G9517" s="9"/>
      <c r="H9517" s="9"/>
      <c r="I9517" s="9"/>
      <c r="J9517" s="9"/>
      <c r="K9517" s="9"/>
      <c r="L9517" s="9"/>
      <c r="M9517" s="9"/>
      <c r="N9517" s="9"/>
    </row>
    <row r="9518" spans="1:14" x14ac:dyDescent="0.2">
      <c r="A9518" s="9"/>
      <c r="B9518" s="9"/>
      <c r="C9518" s="9"/>
      <c r="D9518" s="9"/>
      <c r="E9518" s="9"/>
      <c r="F9518" s="9"/>
      <c r="G9518" s="9"/>
      <c r="H9518" s="9"/>
      <c r="I9518" s="9"/>
      <c r="J9518" s="9"/>
      <c r="K9518" s="9"/>
      <c r="L9518" s="9"/>
      <c r="M9518" s="9"/>
      <c r="N9518" s="9"/>
    </row>
    <row r="9519" spans="1:14" x14ac:dyDescent="0.2">
      <c r="A9519" s="9"/>
      <c r="B9519" s="9"/>
      <c r="C9519" s="9"/>
      <c r="D9519" s="9"/>
      <c r="E9519" s="9"/>
      <c r="F9519" s="9"/>
      <c r="G9519" s="9"/>
      <c r="H9519" s="9"/>
      <c r="I9519" s="9"/>
      <c r="J9519" s="9"/>
      <c r="K9519" s="9"/>
      <c r="L9519" s="9"/>
      <c r="M9519" s="9"/>
      <c r="N9519" s="9"/>
    </row>
    <row r="9520" spans="1:14" x14ac:dyDescent="0.2">
      <c r="A9520" s="9"/>
      <c r="B9520" s="9"/>
      <c r="C9520" s="9"/>
      <c r="D9520" s="9"/>
      <c r="E9520" s="9"/>
      <c r="F9520" s="9"/>
      <c r="G9520" s="9"/>
      <c r="H9520" s="9"/>
      <c r="I9520" s="9"/>
      <c r="J9520" s="9"/>
      <c r="K9520" s="9"/>
      <c r="L9520" s="9"/>
      <c r="M9520" s="9"/>
      <c r="N9520" s="9"/>
    </row>
    <row r="9521" spans="1:14" x14ac:dyDescent="0.2">
      <c r="A9521" s="9"/>
      <c r="B9521" s="9"/>
      <c r="C9521" s="9"/>
      <c r="D9521" s="9"/>
      <c r="E9521" s="9"/>
      <c r="F9521" s="9"/>
      <c r="G9521" s="9"/>
      <c r="H9521" s="9"/>
      <c r="I9521" s="9"/>
      <c r="J9521" s="9"/>
      <c r="K9521" s="9"/>
      <c r="L9521" s="9"/>
      <c r="M9521" s="9"/>
      <c r="N9521" s="9"/>
    </row>
    <row r="9522" spans="1:14" x14ac:dyDescent="0.2">
      <c r="A9522" s="9"/>
      <c r="B9522" s="9"/>
      <c r="C9522" s="9"/>
      <c r="D9522" s="9"/>
      <c r="E9522" s="9"/>
      <c r="F9522" s="9"/>
      <c r="G9522" s="9"/>
      <c r="H9522" s="9"/>
      <c r="I9522" s="9"/>
      <c r="J9522" s="9"/>
      <c r="K9522" s="9"/>
      <c r="L9522" s="9"/>
      <c r="M9522" s="9"/>
      <c r="N9522" s="9"/>
    </row>
    <row r="9523" spans="1:14" x14ac:dyDescent="0.2">
      <c r="A9523" s="9"/>
      <c r="B9523" s="9"/>
      <c r="C9523" s="9"/>
      <c r="D9523" s="9"/>
      <c r="E9523" s="9"/>
      <c r="F9523" s="9"/>
      <c r="G9523" s="9"/>
      <c r="H9523" s="9"/>
      <c r="I9523" s="9"/>
      <c r="J9523" s="9"/>
      <c r="K9523" s="9"/>
      <c r="L9523" s="9"/>
      <c r="M9523" s="9"/>
      <c r="N9523" s="9"/>
    </row>
    <row r="9524" spans="1:14" x14ac:dyDescent="0.2">
      <c r="A9524" s="9"/>
      <c r="B9524" s="9"/>
      <c r="C9524" s="9"/>
      <c r="D9524" s="9"/>
      <c r="E9524" s="9"/>
      <c r="F9524" s="9"/>
      <c r="G9524" s="9"/>
      <c r="H9524" s="9"/>
      <c r="I9524" s="9"/>
      <c r="J9524" s="9"/>
      <c r="K9524" s="9"/>
      <c r="L9524" s="9"/>
      <c r="M9524" s="9"/>
      <c r="N9524" s="9"/>
    </row>
    <row r="9525" spans="1:14" x14ac:dyDescent="0.2">
      <c r="A9525" s="9"/>
      <c r="B9525" s="9"/>
      <c r="C9525" s="9"/>
      <c r="D9525" s="9"/>
      <c r="E9525" s="9"/>
      <c r="F9525" s="9"/>
      <c r="G9525" s="9"/>
      <c r="H9525" s="9"/>
      <c r="I9525" s="9"/>
      <c r="J9525" s="9"/>
      <c r="K9525" s="9"/>
      <c r="L9525" s="9"/>
      <c r="M9525" s="9"/>
      <c r="N9525" s="9"/>
    </row>
    <row r="9526" spans="1:14" x14ac:dyDescent="0.2">
      <c r="A9526" s="9"/>
      <c r="B9526" s="9"/>
      <c r="C9526" s="9"/>
      <c r="D9526" s="9"/>
      <c r="E9526" s="9"/>
      <c r="F9526" s="9"/>
      <c r="G9526" s="9"/>
      <c r="H9526" s="9"/>
      <c r="I9526" s="9"/>
      <c r="J9526" s="9"/>
      <c r="K9526" s="9"/>
      <c r="L9526" s="9"/>
      <c r="M9526" s="9"/>
      <c r="N9526" s="9"/>
    </row>
    <row r="9527" spans="1:14" x14ac:dyDescent="0.2">
      <c r="A9527" s="9"/>
      <c r="B9527" s="9"/>
      <c r="C9527" s="9"/>
      <c r="D9527" s="9"/>
      <c r="E9527" s="9"/>
      <c r="F9527" s="9"/>
      <c r="G9527" s="9"/>
      <c r="H9527" s="9"/>
      <c r="I9527" s="9"/>
      <c r="J9527" s="9"/>
      <c r="K9527" s="9"/>
      <c r="L9527" s="9"/>
      <c r="M9527" s="9"/>
      <c r="N9527" s="9"/>
    </row>
    <row r="9528" spans="1:14" x14ac:dyDescent="0.2">
      <c r="A9528" s="9"/>
      <c r="B9528" s="9"/>
      <c r="C9528" s="9"/>
      <c r="D9528" s="9"/>
      <c r="E9528" s="9"/>
      <c r="F9528" s="9"/>
      <c r="G9528" s="9"/>
      <c r="H9528" s="9"/>
      <c r="I9528" s="9"/>
      <c r="J9528" s="9"/>
      <c r="K9528" s="9"/>
      <c r="L9528" s="9"/>
      <c r="M9528" s="9"/>
      <c r="N9528" s="9"/>
    </row>
    <row r="9529" spans="1:14" x14ac:dyDescent="0.2">
      <c r="A9529" s="9"/>
      <c r="B9529" s="9"/>
      <c r="C9529" s="9"/>
      <c r="D9529" s="9"/>
      <c r="E9529" s="9"/>
      <c r="F9529" s="9"/>
      <c r="G9529" s="9"/>
      <c r="H9529" s="9"/>
      <c r="I9529" s="9"/>
      <c r="J9529" s="9"/>
      <c r="K9529" s="9"/>
      <c r="L9529" s="9"/>
      <c r="M9529" s="9"/>
      <c r="N9529" s="9"/>
    </row>
    <row r="9530" spans="1:14" x14ac:dyDescent="0.2">
      <c r="A9530" s="9"/>
      <c r="B9530" s="9"/>
      <c r="C9530" s="9"/>
      <c r="D9530" s="9"/>
      <c r="E9530" s="9"/>
      <c r="F9530" s="9"/>
      <c r="G9530" s="9"/>
      <c r="H9530" s="9"/>
      <c r="I9530" s="9"/>
      <c r="J9530" s="9"/>
      <c r="K9530" s="9"/>
      <c r="L9530" s="9"/>
      <c r="M9530" s="9"/>
      <c r="N9530" s="9"/>
    </row>
    <row r="9531" spans="1:14" x14ac:dyDescent="0.2">
      <c r="A9531" s="9"/>
      <c r="B9531" s="9"/>
      <c r="C9531" s="9"/>
      <c r="D9531" s="9"/>
      <c r="E9531" s="9"/>
      <c r="F9531" s="9"/>
      <c r="G9531" s="9"/>
      <c r="H9531" s="9"/>
      <c r="I9531" s="9"/>
      <c r="J9531" s="9"/>
      <c r="K9531" s="9"/>
      <c r="L9531" s="9"/>
      <c r="M9531" s="9"/>
      <c r="N9531" s="9"/>
    </row>
    <row r="9532" spans="1:14" x14ac:dyDescent="0.2">
      <c r="A9532" s="9"/>
      <c r="B9532" s="9"/>
      <c r="C9532" s="9"/>
      <c r="D9532" s="9"/>
      <c r="E9532" s="9"/>
      <c r="F9532" s="9"/>
      <c r="G9532" s="9"/>
      <c r="H9532" s="9"/>
      <c r="I9532" s="9"/>
      <c r="J9532" s="9"/>
      <c r="K9532" s="9"/>
      <c r="L9532" s="9"/>
      <c r="M9532" s="9"/>
      <c r="N9532" s="9"/>
    </row>
    <row r="9533" spans="1:14" x14ac:dyDescent="0.2">
      <c r="A9533" s="9"/>
      <c r="B9533" s="9"/>
      <c r="C9533" s="9"/>
      <c r="D9533" s="9"/>
      <c r="E9533" s="9"/>
      <c r="F9533" s="9"/>
      <c r="G9533" s="9"/>
      <c r="H9533" s="9"/>
      <c r="I9533" s="9"/>
      <c r="J9533" s="9"/>
      <c r="K9533" s="9"/>
      <c r="L9533" s="9"/>
      <c r="M9533" s="9"/>
      <c r="N9533" s="9"/>
    </row>
    <row r="9534" spans="1:14" x14ac:dyDescent="0.2">
      <c r="A9534" s="9"/>
      <c r="B9534" s="9"/>
      <c r="C9534" s="9"/>
      <c r="D9534" s="9"/>
      <c r="E9534" s="9"/>
      <c r="F9534" s="9"/>
      <c r="G9534" s="9"/>
      <c r="H9534" s="9"/>
      <c r="I9534" s="9"/>
      <c r="J9534" s="9"/>
      <c r="K9534" s="9"/>
      <c r="L9534" s="9"/>
      <c r="M9534" s="9"/>
      <c r="N9534" s="9"/>
    </row>
    <row r="9535" spans="1:14" x14ac:dyDescent="0.2">
      <c r="A9535" s="9"/>
      <c r="B9535" s="9"/>
      <c r="C9535" s="9"/>
      <c r="D9535" s="9"/>
      <c r="E9535" s="9"/>
      <c r="F9535" s="9"/>
      <c r="G9535" s="9"/>
      <c r="H9535" s="9"/>
      <c r="I9535" s="9"/>
      <c r="J9535" s="9"/>
      <c r="K9535" s="9"/>
      <c r="L9535" s="9"/>
      <c r="M9535" s="9"/>
      <c r="N9535" s="9"/>
    </row>
    <row r="9536" spans="1:14" x14ac:dyDescent="0.2">
      <c r="A9536" s="9"/>
      <c r="B9536" s="9"/>
      <c r="C9536" s="9"/>
      <c r="D9536" s="9"/>
      <c r="E9536" s="9"/>
      <c r="F9536" s="9"/>
      <c r="G9536" s="9"/>
      <c r="H9536" s="9"/>
      <c r="I9536" s="9"/>
      <c r="J9536" s="9"/>
      <c r="K9536" s="9"/>
      <c r="L9536" s="9"/>
      <c r="M9536" s="9"/>
      <c r="N9536" s="9"/>
    </row>
    <row r="9537" spans="1:14" x14ac:dyDescent="0.2">
      <c r="A9537" s="9"/>
      <c r="B9537" s="9"/>
      <c r="C9537" s="9"/>
      <c r="D9537" s="9"/>
      <c r="E9537" s="9"/>
      <c r="F9537" s="9"/>
      <c r="G9537" s="9"/>
      <c r="H9537" s="9"/>
      <c r="I9537" s="9"/>
      <c r="J9537" s="9"/>
      <c r="K9537" s="9"/>
      <c r="L9537" s="9"/>
      <c r="M9537" s="9"/>
      <c r="N9537" s="9"/>
    </row>
    <row r="9538" spans="1:14" x14ac:dyDescent="0.2">
      <c r="A9538" s="9"/>
      <c r="B9538" s="9"/>
      <c r="C9538" s="9"/>
      <c r="D9538" s="9"/>
      <c r="E9538" s="9"/>
      <c r="F9538" s="9"/>
      <c r="G9538" s="9"/>
      <c r="H9538" s="9"/>
      <c r="I9538" s="9"/>
      <c r="J9538" s="9"/>
      <c r="K9538" s="9"/>
      <c r="L9538" s="9"/>
      <c r="M9538" s="9"/>
      <c r="N9538" s="9"/>
    </row>
    <row r="9539" spans="1:14" x14ac:dyDescent="0.2">
      <c r="A9539" s="9"/>
      <c r="B9539" s="9"/>
      <c r="C9539" s="9"/>
      <c r="D9539" s="9"/>
      <c r="E9539" s="9"/>
      <c r="F9539" s="9"/>
      <c r="G9539" s="9"/>
      <c r="H9539" s="9"/>
      <c r="I9539" s="9"/>
      <c r="J9539" s="9"/>
      <c r="K9539" s="9"/>
      <c r="L9539" s="9"/>
      <c r="M9539" s="9"/>
      <c r="N9539" s="9"/>
    </row>
    <row r="9540" spans="1:14" x14ac:dyDescent="0.2">
      <c r="A9540" s="9"/>
      <c r="B9540" s="9"/>
      <c r="C9540" s="9"/>
      <c r="D9540" s="9"/>
      <c r="E9540" s="9"/>
      <c r="F9540" s="9"/>
      <c r="G9540" s="9"/>
      <c r="H9540" s="9"/>
      <c r="I9540" s="9"/>
      <c r="J9540" s="9"/>
      <c r="K9540" s="9"/>
      <c r="L9540" s="9"/>
      <c r="M9540" s="9"/>
      <c r="N9540" s="9"/>
    </row>
    <row r="9541" spans="1:14" x14ac:dyDescent="0.2">
      <c r="A9541" s="9"/>
      <c r="B9541" s="9"/>
      <c r="C9541" s="9"/>
      <c r="D9541" s="9"/>
      <c r="E9541" s="9"/>
      <c r="F9541" s="9"/>
      <c r="G9541" s="9"/>
      <c r="H9541" s="9"/>
      <c r="I9541" s="9"/>
      <c r="J9541" s="9"/>
      <c r="K9541" s="9"/>
      <c r="L9541" s="9"/>
      <c r="M9541" s="9"/>
      <c r="N9541" s="9"/>
    </row>
    <row r="9542" spans="1:14" x14ac:dyDescent="0.2">
      <c r="A9542" s="9"/>
      <c r="B9542" s="9"/>
      <c r="C9542" s="9"/>
      <c r="D9542" s="9"/>
      <c r="E9542" s="9"/>
      <c r="F9542" s="9"/>
      <c r="G9542" s="9"/>
      <c r="H9542" s="9"/>
      <c r="I9542" s="9"/>
      <c r="J9542" s="9"/>
      <c r="K9542" s="9"/>
      <c r="L9542" s="9"/>
      <c r="M9542" s="9"/>
      <c r="N9542" s="9"/>
    </row>
    <row r="9543" spans="1:14" x14ac:dyDescent="0.2">
      <c r="A9543" s="9"/>
      <c r="B9543" s="9"/>
      <c r="C9543" s="9"/>
      <c r="D9543" s="9"/>
      <c r="E9543" s="9"/>
      <c r="F9543" s="9"/>
      <c r="G9543" s="9"/>
      <c r="H9543" s="9"/>
      <c r="I9543" s="9"/>
      <c r="J9543" s="9"/>
      <c r="K9543" s="9"/>
      <c r="L9543" s="9"/>
      <c r="M9543" s="9"/>
      <c r="N9543" s="9"/>
    </row>
    <row r="9544" spans="1:14" x14ac:dyDescent="0.2">
      <c r="A9544" s="9"/>
      <c r="B9544" s="9"/>
      <c r="C9544" s="9"/>
      <c r="D9544" s="9"/>
      <c r="E9544" s="9"/>
      <c r="F9544" s="9"/>
      <c r="G9544" s="9"/>
      <c r="H9544" s="9"/>
      <c r="I9544" s="9"/>
      <c r="J9544" s="9"/>
      <c r="K9544" s="9"/>
      <c r="L9544" s="9"/>
      <c r="M9544" s="9"/>
      <c r="N9544" s="9"/>
    </row>
    <row r="9545" spans="1:14" x14ac:dyDescent="0.2">
      <c r="A9545" s="9"/>
      <c r="B9545" s="9"/>
      <c r="C9545" s="9"/>
      <c r="D9545" s="9"/>
      <c r="E9545" s="9"/>
      <c r="F9545" s="9"/>
      <c r="G9545" s="9"/>
      <c r="H9545" s="9"/>
      <c r="I9545" s="9"/>
      <c r="J9545" s="9"/>
      <c r="K9545" s="9"/>
      <c r="L9545" s="9"/>
      <c r="M9545" s="9"/>
      <c r="N9545" s="9"/>
    </row>
    <row r="9546" spans="1:14" x14ac:dyDescent="0.2">
      <c r="A9546" s="9"/>
      <c r="B9546" s="9"/>
      <c r="C9546" s="9"/>
      <c r="D9546" s="9"/>
      <c r="E9546" s="9"/>
      <c r="F9546" s="9"/>
      <c r="G9546" s="9"/>
      <c r="H9546" s="9"/>
      <c r="I9546" s="9"/>
      <c r="J9546" s="9"/>
      <c r="K9546" s="9"/>
      <c r="L9546" s="9"/>
      <c r="M9546" s="9"/>
      <c r="N9546" s="9"/>
    </row>
    <row r="9547" spans="1:14" x14ac:dyDescent="0.2">
      <c r="A9547" s="9"/>
      <c r="B9547" s="9"/>
      <c r="C9547" s="9"/>
      <c r="D9547" s="9"/>
      <c r="E9547" s="9"/>
      <c r="F9547" s="9"/>
      <c r="G9547" s="9"/>
      <c r="H9547" s="9"/>
      <c r="I9547" s="9"/>
      <c r="J9547" s="9"/>
      <c r="K9547" s="9"/>
      <c r="L9547" s="9"/>
      <c r="M9547" s="9"/>
      <c r="N9547" s="9"/>
    </row>
    <row r="9548" spans="1:14" x14ac:dyDescent="0.2">
      <c r="A9548" s="9"/>
      <c r="B9548" s="9"/>
      <c r="C9548" s="9"/>
      <c r="D9548" s="9"/>
      <c r="E9548" s="9"/>
      <c r="F9548" s="9"/>
      <c r="G9548" s="9"/>
      <c r="H9548" s="9"/>
      <c r="I9548" s="9"/>
      <c r="J9548" s="9"/>
      <c r="K9548" s="9"/>
      <c r="L9548" s="9"/>
      <c r="M9548" s="9"/>
      <c r="N9548" s="9"/>
    </row>
    <row r="9549" spans="1:14" x14ac:dyDescent="0.2">
      <c r="A9549" s="9"/>
      <c r="B9549" s="9"/>
      <c r="C9549" s="9"/>
      <c r="D9549" s="9"/>
      <c r="E9549" s="9"/>
      <c r="F9549" s="9"/>
      <c r="G9549" s="9"/>
      <c r="H9549" s="9"/>
      <c r="I9549" s="9"/>
      <c r="J9549" s="9"/>
      <c r="K9549" s="9"/>
      <c r="L9549" s="9"/>
      <c r="M9549" s="9"/>
      <c r="N9549" s="9"/>
    </row>
    <row r="9550" spans="1:14" x14ac:dyDescent="0.2">
      <c r="A9550" s="9"/>
      <c r="B9550" s="9"/>
      <c r="C9550" s="9"/>
      <c r="D9550" s="9"/>
      <c r="E9550" s="9"/>
      <c r="F9550" s="9"/>
      <c r="G9550" s="9"/>
      <c r="H9550" s="9"/>
      <c r="I9550" s="9"/>
      <c r="J9550" s="9"/>
      <c r="K9550" s="9"/>
      <c r="L9550" s="9"/>
      <c r="M9550" s="9"/>
      <c r="N9550" s="9"/>
    </row>
    <row r="9551" spans="1:14" x14ac:dyDescent="0.2">
      <c r="A9551" s="9"/>
      <c r="B9551" s="9"/>
      <c r="C9551" s="9"/>
      <c r="D9551" s="9"/>
      <c r="E9551" s="9"/>
      <c r="F9551" s="9"/>
      <c r="G9551" s="9"/>
      <c r="H9551" s="9"/>
      <c r="I9551" s="9"/>
      <c r="J9551" s="9"/>
      <c r="K9551" s="9"/>
      <c r="L9551" s="9"/>
      <c r="M9551" s="9"/>
      <c r="N9551" s="9"/>
    </row>
    <row r="9552" spans="1:14" x14ac:dyDescent="0.2">
      <c r="A9552" s="9"/>
      <c r="B9552" s="9"/>
      <c r="C9552" s="9"/>
      <c r="D9552" s="9"/>
      <c r="E9552" s="9"/>
      <c r="F9552" s="9"/>
      <c r="G9552" s="9"/>
      <c r="H9552" s="9"/>
      <c r="I9552" s="9"/>
      <c r="J9552" s="9"/>
      <c r="K9552" s="9"/>
      <c r="L9552" s="9"/>
      <c r="M9552" s="9"/>
      <c r="N9552" s="9"/>
    </row>
    <row r="9553" spans="1:14" x14ac:dyDescent="0.2">
      <c r="A9553" s="9"/>
      <c r="B9553" s="9"/>
      <c r="C9553" s="9"/>
      <c r="D9553" s="9"/>
      <c r="E9553" s="9"/>
      <c r="F9553" s="9"/>
      <c r="G9553" s="9"/>
      <c r="H9553" s="9"/>
      <c r="I9553" s="9"/>
      <c r="J9553" s="9"/>
      <c r="K9553" s="9"/>
      <c r="L9553" s="9"/>
      <c r="M9553" s="9"/>
      <c r="N9553" s="9"/>
    </row>
    <row r="9554" spans="1:14" x14ac:dyDescent="0.2">
      <c r="A9554" s="9"/>
      <c r="B9554" s="9"/>
      <c r="C9554" s="9"/>
      <c r="D9554" s="9"/>
      <c r="E9554" s="9"/>
      <c r="F9554" s="9"/>
      <c r="G9554" s="9"/>
      <c r="H9554" s="9"/>
      <c r="I9554" s="9"/>
      <c r="J9554" s="9"/>
      <c r="K9554" s="9"/>
      <c r="L9554" s="9"/>
      <c r="M9554" s="9"/>
      <c r="N9554" s="9"/>
    </row>
    <row r="9555" spans="1:14" x14ac:dyDescent="0.2">
      <c r="A9555" s="9"/>
      <c r="B9555" s="9"/>
      <c r="C9555" s="9"/>
      <c r="D9555" s="9"/>
      <c r="E9555" s="9"/>
      <c r="F9555" s="9"/>
      <c r="G9555" s="9"/>
      <c r="H9555" s="9"/>
      <c r="I9555" s="9"/>
      <c r="J9555" s="9"/>
      <c r="K9555" s="9"/>
      <c r="L9555" s="9"/>
      <c r="M9555" s="9"/>
      <c r="N9555" s="9"/>
    </row>
    <row r="9556" spans="1:14" x14ac:dyDescent="0.2">
      <c r="A9556" s="9"/>
      <c r="B9556" s="9"/>
      <c r="C9556" s="9"/>
      <c r="D9556" s="9"/>
      <c r="E9556" s="9"/>
      <c r="F9556" s="9"/>
      <c r="G9556" s="9"/>
      <c r="H9556" s="9"/>
      <c r="I9556" s="9"/>
      <c r="J9556" s="9"/>
      <c r="K9556" s="9"/>
      <c r="L9556" s="9"/>
      <c r="M9556" s="9"/>
      <c r="N9556" s="9"/>
    </row>
    <row r="9557" spans="1:14" x14ac:dyDescent="0.2">
      <c r="A9557" s="9"/>
      <c r="B9557" s="9"/>
      <c r="C9557" s="9"/>
      <c r="D9557" s="9"/>
      <c r="E9557" s="9"/>
      <c r="F9557" s="9"/>
      <c r="G9557" s="9"/>
      <c r="H9557" s="9"/>
      <c r="I9557" s="9"/>
      <c r="J9557" s="9"/>
      <c r="K9557" s="9"/>
      <c r="L9557" s="9"/>
      <c r="M9557" s="9"/>
      <c r="N9557" s="9"/>
    </row>
    <row r="9558" spans="1:14" x14ac:dyDescent="0.2">
      <c r="A9558" s="9"/>
      <c r="B9558" s="9"/>
      <c r="C9558" s="9"/>
      <c r="D9558" s="9"/>
      <c r="E9558" s="9"/>
      <c r="F9558" s="9"/>
      <c r="G9558" s="9"/>
      <c r="H9558" s="9"/>
      <c r="I9558" s="9"/>
      <c r="J9558" s="9"/>
      <c r="K9558" s="9"/>
      <c r="L9558" s="9"/>
      <c r="M9558" s="9"/>
      <c r="N9558" s="9"/>
    </row>
    <row r="9559" spans="1:14" x14ac:dyDescent="0.2">
      <c r="A9559" s="9"/>
      <c r="B9559" s="9"/>
      <c r="C9559" s="9"/>
      <c r="D9559" s="9"/>
      <c r="E9559" s="9"/>
      <c r="F9559" s="9"/>
      <c r="G9559" s="9"/>
      <c r="H9559" s="9"/>
      <c r="I9559" s="9"/>
      <c r="J9559" s="9"/>
      <c r="K9559" s="9"/>
      <c r="L9559" s="9"/>
      <c r="M9559" s="9"/>
      <c r="N9559" s="9"/>
    </row>
    <row r="9560" spans="1:14" x14ac:dyDescent="0.2">
      <c r="A9560" s="9"/>
      <c r="B9560" s="9"/>
      <c r="C9560" s="9"/>
      <c r="D9560" s="9"/>
      <c r="E9560" s="9"/>
      <c r="F9560" s="9"/>
      <c r="G9560" s="9"/>
      <c r="H9560" s="9"/>
      <c r="I9560" s="9"/>
      <c r="J9560" s="9"/>
      <c r="K9560" s="9"/>
      <c r="L9560" s="9"/>
      <c r="M9560" s="9"/>
      <c r="N9560" s="9"/>
    </row>
    <row r="9561" spans="1:14" x14ac:dyDescent="0.2">
      <c r="A9561" s="9"/>
      <c r="B9561" s="9"/>
      <c r="C9561" s="9"/>
      <c r="D9561" s="9"/>
      <c r="E9561" s="9"/>
      <c r="F9561" s="9"/>
      <c r="G9561" s="9"/>
      <c r="H9561" s="9"/>
      <c r="I9561" s="9"/>
      <c r="J9561" s="9"/>
      <c r="K9561" s="9"/>
      <c r="L9561" s="9"/>
      <c r="M9561" s="9"/>
      <c r="N9561" s="9"/>
    </row>
    <row r="9562" spans="1:14" x14ac:dyDescent="0.2">
      <c r="A9562" s="9"/>
      <c r="B9562" s="9"/>
      <c r="C9562" s="9"/>
      <c r="D9562" s="9"/>
      <c r="E9562" s="9"/>
      <c r="F9562" s="9"/>
      <c r="G9562" s="9"/>
      <c r="H9562" s="9"/>
      <c r="I9562" s="9"/>
      <c r="J9562" s="9"/>
      <c r="K9562" s="9"/>
      <c r="L9562" s="9"/>
      <c r="M9562" s="9"/>
      <c r="N9562" s="9"/>
    </row>
    <row r="9563" spans="1:14" x14ac:dyDescent="0.2">
      <c r="A9563" s="9"/>
      <c r="B9563" s="9"/>
      <c r="C9563" s="9"/>
      <c r="D9563" s="9"/>
      <c r="E9563" s="9"/>
      <c r="F9563" s="9"/>
      <c r="G9563" s="9"/>
      <c r="H9563" s="9"/>
      <c r="I9563" s="9"/>
      <c r="J9563" s="9"/>
      <c r="K9563" s="9"/>
      <c r="L9563" s="9"/>
      <c r="M9563" s="9"/>
      <c r="N9563" s="9"/>
    </row>
    <row r="9564" spans="1:14" x14ac:dyDescent="0.2">
      <c r="A9564" s="9"/>
      <c r="B9564" s="9"/>
      <c r="C9564" s="9"/>
      <c r="D9564" s="9"/>
      <c r="E9564" s="9"/>
      <c r="F9564" s="9"/>
      <c r="G9564" s="9"/>
      <c r="H9564" s="9"/>
      <c r="I9564" s="9"/>
      <c r="J9564" s="9"/>
      <c r="K9564" s="9"/>
      <c r="L9564" s="9"/>
      <c r="M9564" s="9"/>
      <c r="N9564" s="9"/>
    </row>
    <row r="9565" spans="1:14" x14ac:dyDescent="0.2">
      <c r="A9565" s="9"/>
      <c r="B9565" s="9"/>
      <c r="C9565" s="9"/>
      <c r="D9565" s="9"/>
      <c r="E9565" s="9"/>
      <c r="F9565" s="9"/>
      <c r="G9565" s="9"/>
      <c r="H9565" s="9"/>
      <c r="I9565" s="9"/>
      <c r="J9565" s="9"/>
      <c r="K9565" s="9"/>
      <c r="L9565" s="9"/>
      <c r="M9565" s="9"/>
      <c r="N9565" s="9"/>
    </row>
    <row r="9566" spans="1:14" x14ac:dyDescent="0.2">
      <c r="A9566" s="9"/>
      <c r="B9566" s="9"/>
      <c r="C9566" s="9"/>
      <c r="D9566" s="9"/>
      <c r="E9566" s="9"/>
      <c r="F9566" s="9"/>
      <c r="G9566" s="9"/>
      <c r="H9566" s="9"/>
      <c r="I9566" s="9"/>
      <c r="J9566" s="9"/>
      <c r="K9566" s="9"/>
      <c r="L9566" s="9"/>
      <c r="M9566" s="9"/>
      <c r="N9566" s="9"/>
    </row>
    <row r="9567" spans="1:14" x14ac:dyDescent="0.2">
      <c r="A9567" s="9"/>
      <c r="B9567" s="9"/>
      <c r="C9567" s="9"/>
      <c r="D9567" s="9"/>
      <c r="E9567" s="9"/>
      <c r="F9567" s="9"/>
      <c r="G9567" s="9"/>
      <c r="H9567" s="9"/>
      <c r="I9567" s="9"/>
      <c r="J9567" s="9"/>
      <c r="K9567" s="9"/>
      <c r="L9567" s="9"/>
      <c r="M9567" s="9"/>
      <c r="N9567" s="9"/>
    </row>
    <row r="9568" spans="1:14" x14ac:dyDescent="0.2">
      <c r="A9568" s="9"/>
      <c r="B9568" s="9"/>
      <c r="C9568" s="9"/>
      <c r="D9568" s="9"/>
      <c r="E9568" s="9"/>
      <c r="F9568" s="9"/>
      <c r="G9568" s="9"/>
      <c r="H9568" s="9"/>
      <c r="I9568" s="9"/>
      <c r="J9568" s="9"/>
      <c r="K9568" s="9"/>
      <c r="L9568" s="9"/>
      <c r="M9568" s="9"/>
      <c r="N9568" s="9"/>
    </row>
    <row r="9569" spans="1:14" x14ac:dyDescent="0.2">
      <c r="A9569" s="9"/>
      <c r="B9569" s="9"/>
      <c r="C9569" s="9"/>
      <c r="D9569" s="9"/>
      <c r="E9569" s="9"/>
      <c r="F9569" s="9"/>
      <c r="G9569" s="9"/>
      <c r="H9569" s="9"/>
      <c r="I9569" s="9"/>
      <c r="J9569" s="9"/>
      <c r="K9569" s="9"/>
      <c r="L9569" s="9"/>
      <c r="M9569" s="9"/>
      <c r="N9569" s="9"/>
    </row>
    <row r="9570" spans="1:14" x14ac:dyDescent="0.2">
      <c r="A9570" s="9"/>
      <c r="B9570" s="9"/>
      <c r="C9570" s="9"/>
      <c r="D9570" s="9"/>
      <c r="E9570" s="9"/>
      <c r="F9570" s="9"/>
      <c r="G9570" s="9"/>
      <c r="H9570" s="9"/>
      <c r="I9570" s="9"/>
      <c r="J9570" s="9"/>
      <c r="K9570" s="9"/>
      <c r="L9570" s="9"/>
      <c r="M9570" s="9"/>
      <c r="N9570" s="9"/>
    </row>
    <row r="9571" spans="1:14" x14ac:dyDescent="0.2">
      <c r="A9571" s="9"/>
      <c r="B9571" s="9"/>
      <c r="C9571" s="9"/>
      <c r="D9571" s="9"/>
      <c r="E9571" s="9"/>
      <c r="F9571" s="9"/>
      <c r="G9571" s="9"/>
      <c r="H9571" s="9"/>
      <c r="I9571" s="9"/>
      <c r="J9571" s="9"/>
      <c r="K9571" s="9"/>
      <c r="L9571" s="9"/>
      <c r="M9571" s="9"/>
      <c r="N9571" s="9"/>
    </row>
    <row r="9572" spans="1:14" x14ac:dyDescent="0.2">
      <c r="A9572" s="9"/>
      <c r="B9572" s="9"/>
      <c r="C9572" s="9"/>
      <c r="D9572" s="9"/>
      <c r="E9572" s="9"/>
      <c r="F9572" s="9"/>
      <c r="G9572" s="9"/>
      <c r="H9572" s="9"/>
      <c r="I9572" s="9"/>
      <c r="J9572" s="9"/>
      <c r="K9572" s="9"/>
      <c r="L9572" s="9"/>
      <c r="M9572" s="9"/>
      <c r="N9572" s="9"/>
    </row>
    <row r="9573" spans="1:14" x14ac:dyDescent="0.2">
      <c r="A9573" s="9"/>
      <c r="B9573" s="9"/>
      <c r="C9573" s="9"/>
      <c r="D9573" s="9"/>
      <c r="E9573" s="9"/>
      <c r="F9573" s="9"/>
      <c r="G9573" s="9"/>
      <c r="H9573" s="9"/>
      <c r="I9573" s="9"/>
      <c r="J9573" s="9"/>
      <c r="K9573" s="9"/>
      <c r="L9573" s="9"/>
      <c r="M9573" s="9"/>
      <c r="N9573" s="9"/>
    </row>
    <row r="9574" spans="1:14" x14ac:dyDescent="0.2">
      <c r="A9574" s="9"/>
      <c r="B9574" s="9"/>
      <c r="C9574" s="9"/>
      <c r="D9574" s="9"/>
      <c r="E9574" s="9"/>
      <c r="F9574" s="9"/>
      <c r="G9574" s="9"/>
      <c r="H9574" s="9"/>
      <c r="I9574" s="9"/>
      <c r="J9574" s="9"/>
      <c r="K9574" s="9"/>
      <c r="L9574" s="9"/>
      <c r="M9574" s="9"/>
      <c r="N9574" s="9"/>
    </row>
    <row r="9575" spans="1:14" x14ac:dyDescent="0.2">
      <c r="A9575" s="9"/>
      <c r="B9575" s="9"/>
      <c r="C9575" s="9"/>
      <c r="D9575" s="9"/>
      <c r="E9575" s="9"/>
      <c r="F9575" s="9"/>
      <c r="G9575" s="9"/>
      <c r="H9575" s="9"/>
      <c r="I9575" s="9"/>
      <c r="J9575" s="9"/>
      <c r="K9575" s="9"/>
      <c r="L9575" s="9"/>
      <c r="M9575" s="9"/>
      <c r="N9575" s="9"/>
    </row>
    <row r="9576" spans="1:14" x14ac:dyDescent="0.2">
      <c r="A9576" s="9"/>
      <c r="B9576" s="9"/>
      <c r="C9576" s="9"/>
      <c r="D9576" s="9"/>
      <c r="E9576" s="9"/>
      <c r="F9576" s="9"/>
      <c r="G9576" s="9"/>
      <c r="H9576" s="9"/>
      <c r="I9576" s="9"/>
      <c r="J9576" s="9"/>
      <c r="K9576" s="9"/>
      <c r="L9576" s="9"/>
      <c r="M9576" s="9"/>
      <c r="N9576" s="9"/>
    </row>
    <row r="9577" spans="1:14" x14ac:dyDescent="0.2">
      <c r="A9577" s="9"/>
      <c r="B9577" s="9"/>
      <c r="C9577" s="9"/>
      <c r="D9577" s="9"/>
      <c r="E9577" s="9"/>
      <c r="F9577" s="9"/>
      <c r="G9577" s="9"/>
      <c r="H9577" s="9"/>
      <c r="I9577" s="9"/>
      <c r="J9577" s="9"/>
      <c r="K9577" s="9"/>
      <c r="L9577" s="9"/>
      <c r="M9577" s="9"/>
      <c r="N9577" s="9"/>
    </row>
    <row r="9578" spans="1:14" x14ac:dyDescent="0.2">
      <c r="A9578" s="9"/>
      <c r="B9578" s="9"/>
      <c r="C9578" s="9"/>
      <c r="D9578" s="9"/>
      <c r="E9578" s="9"/>
      <c r="F9578" s="9"/>
      <c r="G9578" s="9"/>
      <c r="H9578" s="9"/>
      <c r="I9578" s="9"/>
      <c r="J9578" s="9"/>
      <c r="K9578" s="9"/>
      <c r="L9578" s="9"/>
      <c r="M9578" s="9"/>
      <c r="N9578" s="9"/>
    </row>
    <row r="9579" spans="1:14" x14ac:dyDescent="0.2">
      <c r="A9579" s="9"/>
      <c r="B9579" s="9"/>
      <c r="C9579" s="9"/>
      <c r="D9579" s="9"/>
      <c r="E9579" s="9"/>
      <c r="F9579" s="9"/>
      <c r="G9579" s="9"/>
      <c r="H9579" s="9"/>
      <c r="I9579" s="9"/>
      <c r="J9579" s="9"/>
      <c r="K9579" s="9"/>
      <c r="L9579" s="9"/>
      <c r="M9579" s="9"/>
      <c r="N9579" s="9"/>
    </row>
    <row r="9580" spans="1:14" x14ac:dyDescent="0.2">
      <c r="A9580" s="9"/>
      <c r="B9580" s="9"/>
      <c r="C9580" s="9"/>
      <c r="D9580" s="9"/>
      <c r="E9580" s="9"/>
      <c r="F9580" s="9"/>
      <c r="G9580" s="9"/>
      <c r="H9580" s="9"/>
      <c r="I9580" s="9"/>
      <c r="J9580" s="9"/>
      <c r="K9580" s="9"/>
      <c r="L9580" s="9"/>
      <c r="M9580" s="9"/>
      <c r="N9580" s="9"/>
    </row>
    <row r="9581" spans="1:14" x14ac:dyDescent="0.2">
      <c r="A9581" s="9"/>
      <c r="B9581" s="9"/>
      <c r="C9581" s="9"/>
      <c r="D9581" s="9"/>
      <c r="E9581" s="9"/>
      <c r="F9581" s="9"/>
      <c r="G9581" s="9"/>
      <c r="H9581" s="9"/>
      <c r="I9581" s="9"/>
      <c r="J9581" s="9"/>
      <c r="K9581" s="9"/>
      <c r="L9581" s="9"/>
      <c r="M9581" s="9"/>
      <c r="N9581" s="9"/>
    </row>
    <row r="9582" spans="1:14" x14ac:dyDescent="0.2">
      <c r="A9582" s="9"/>
      <c r="B9582" s="9"/>
      <c r="C9582" s="9"/>
      <c r="D9582" s="9"/>
      <c r="E9582" s="9"/>
      <c r="F9582" s="9"/>
      <c r="G9582" s="9"/>
      <c r="H9582" s="9"/>
      <c r="I9582" s="9"/>
      <c r="J9582" s="9"/>
      <c r="K9582" s="9"/>
      <c r="L9582" s="9"/>
      <c r="M9582" s="9"/>
      <c r="N9582" s="9"/>
    </row>
    <row r="9583" spans="1:14" x14ac:dyDescent="0.2">
      <c r="A9583" s="9"/>
      <c r="B9583" s="9"/>
      <c r="C9583" s="9"/>
      <c r="D9583" s="9"/>
      <c r="E9583" s="9"/>
      <c r="F9583" s="9"/>
      <c r="G9583" s="9"/>
      <c r="H9583" s="9"/>
      <c r="I9583" s="9"/>
      <c r="J9583" s="9"/>
      <c r="K9583" s="9"/>
      <c r="L9583" s="9"/>
      <c r="M9583" s="9"/>
      <c r="N9583" s="9"/>
    </row>
    <row r="9584" spans="1:14" x14ac:dyDescent="0.2">
      <c r="A9584" s="9"/>
      <c r="B9584" s="9"/>
      <c r="C9584" s="9"/>
      <c r="D9584" s="9"/>
      <c r="E9584" s="9"/>
      <c r="F9584" s="9"/>
      <c r="G9584" s="9"/>
      <c r="H9584" s="9"/>
      <c r="I9584" s="9"/>
      <c r="J9584" s="9"/>
      <c r="K9584" s="9"/>
      <c r="L9584" s="9"/>
      <c r="M9584" s="9"/>
      <c r="N9584" s="9"/>
    </row>
    <row r="9585" spans="1:14" x14ac:dyDescent="0.2">
      <c r="A9585" s="9"/>
      <c r="B9585" s="9"/>
      <c r="C9585" s="9"/>
      <c r="D9585" s="9"/>
      <c r="E9585" s="9"/>
      <c r="F9585" s="9"/>
      <c r="G9585" s="9"/>
      <c r="H9585" s="9"/>
      <c r="I9585" s="9"/>
      <c r="J9585" s="9"/>
      <c r="K9585" s="9"/>
      <c r="L9585" s="9"/>
      <c r="M9585" s="9"/>
      <c r="N9585" s="9"/>
    </row>
    <row r="9586" spans="1:14" x14ac:dyDescent="0.2">
      <c r="A9586" s="9"/>
      <c r="B9586" s="9"/>
      <c r="C9586" s="9"/>
      <c r="D9586" s="9"/>
      <c r="E9586" s="9"/>
      <c r="F9586" s="9"/>
      <c r="G9586" s="9"/>
      <c r="H9586" s="9"/>
      <c r="I9586" s="9"/>
      <c r="J9586" s="9"/>
      <c r="K9586" s="9"/>
      <c r="L9586" s="9"/>
      <c r="M9586" s="9"/>
      <c r="N9586" s="9"/>
    </row>
    <row r="9587" spans="1:14" x14ac:dyDescent="0.2">
      <c r="A9587" s="9"/>
      <c r="B9587" s="9"/>
      <c r="C9587" s="9"/>
      <c r="D9587" s="9"/>
      <c r="E9587" s="9"/>
      <c r="F9587" s="9"/>
      <c r="G9587" s="9"/>
      <c r="H9587" s="9"/>
      <c r="I9587" s="9"/>
      <c r="J9587" s="9"/>
      <c r="K9587" s="9"/>
      <c r="L9587" s="9"/>
      <c r="M9587" s="9"/>
      <c r="N9587" s="9"/>
    </row>
    <row r="9588" spans="1:14" x14ac:dyDescent="0.2">
      <c r="A9588" s="9"/>
      <c r="B9588" s="9"/>
      <c r="C9588" s="9"/>
      <c r="D9588" s="9"/>
      <c r="E9588" s="9"/>
      <c r="F9588" s="9"/>
      <c r="G9588" s="9"/>
      <c r="H9588" s="9"/>
      <c r="I9588" s="9"/>
      <c r="J9588" s="9"/>
      <c r="K9588" s="9"/>
      <c r="L9588" s="9"/>
      <c r="M9588" s="9"/>
      <c r="N9588" s="9"/>
    </row>
    <row r="9589" spans="1:14" x14ac:dyDescent="0.2">
      <c r="A9589" s="9"/>
      <c r="B9589" s="9"/>
      <c r="C9589" s="9"/>
      <c r="D9589" s="9"/>
      <c r="E9589" s="9"/>
      <c r="F9589" s="9"/>
      <c r="G9589" s="9"/>
      <c r="H9589" s="9"/>
      <c r="I9589" s="9"/>
      <c r="J9589" s="9"/>
      <c r="K9589" s="9"/>
      <c r="L9589" s="9"/>
      <c r="M9589" s="9"/>
      <c r="N9589" s="9"/>
    </row>
    <row r="9590" spans="1:14" x14ac:dyDescent="0.2">
      <c r="A9590" s="9"/>
      <c r="B9590" s="9"/>
      <c r="C9590" s="9"/>
      <c r="D9590" s="9"/>
      <c r="E9590" s="9"/>
      <c r="F9590" s="9"/>
      <c r="G9590" s="9"/>
      <c r="H9590" s="9"/>
      <c r="I9590" s="9"/>
      <c r="J9590" s="9"/>
      <c r="K9590" s="9"/>
      <c r="L9590" s="9"/>
      <c r="M9590" s="9"/>
      <c r="N9590" s="9"/>
    </row>
    <row r="9591" spans="1:14" x14ac:dyDescent="0.2">
      <c r="A9591" s="9"/>
      <c r="B9591" s="9"/>
      <c r="C9591" s="9"/>
      <c r="D9591" s="9"/>
      <c r="E9591" s="9"/>
      <c r="F9591" s="9"/>
      <c r="G9591" s="9"/>
      <c r="H9591" s="9"/>
      <c r="I9591" s="9"/>
      <c r="J9591" s="9"/>
      <c r="K9591" s="9"/>
      <c r="L9591" s="9"/>
      <c r="M9591" s="9"/>
      <c r="N9591" s="9"/>
    </row>
    <row r="9592" spans="1:14" x14ac:dyDescent="0.2">
      <c r="A9592" s="9"/>
      <c r="B9592" s="9"/>
      <c r="C9592" s="9"/>
      <c r="D9592" s="9"/>
      <c r="E9592" s="9"/>
      <c r="F9592" s="9"/>
      <c r="G9592" s="9"/>
      <c r="H9592" s="9"/>
      <c r="I9592" s="9"/>
      <c r="J9592" s="9"/>
      <c r="K9592" s="9"/>
      <c r="L9592" s="9"/>
      <c r="M9592" s="9"/>
      <c r="N9592" s="9"/>
    </row>
    <row r="9593" spans="1:14" x14ac:dyDescent="0.2">
      <c r="A9593" s="9"/>
      <c r="B9593" s="9"/>
      <c r="C9593" s="9"/>
      <c r="D9593" s="9"/>
      <c r="E9593" s="9"/>
      <c r="F9593" s="9"/>
      <c r="G9593" s="9"/>
      <c r="H9593" s="9"/>
      <c r="I9593" s="9"/>
      <c r="J9593" s="9"/>
      <c r="K9593" s="9"/>
      <c r="L9593" s="9"/>
      <c r="M9593" s="9"/>
      <c r="N9593" s="9"/>
    </row>
    <row r="9594" spans="1:14" x14ac:dyDescent="0.2">
      <c r="A9594" s="9"/>
      <c r="B9594" s="9"/>
      <c r="C9594" s="9"/>
      <c r="D9594" s="9"/>
      <c r="E9594" s="9"/>
      <c r="F9594" s="9"/>
      <c r="G9594" s="9"/>
      <c r="H9594" s="9"/>
      <c r="I9594" s="9"/>
      <c r="J9594" s="9"/>
      <c r="K9594" s="9"/>
      <c r="L9594" s="9"/>
      <c r="M9594" s="9"/>
      <c r="N9594" s="9"/>
    </row>
    <row r="9595" spans="1:14" x14ac:dyDescent="0.2">
      <c r="A9595" s="9"/>
      <c r="B9595" s="9"/>
      <c r="C9595" s="9"/>
      <c r="D9595" s="9"/>
      <c r="E9595" s="9"/>
      <c r="F9595" s="9"/>
      <c r="G9595" s="9"/>
      <c r="H9595" s="9"/>
      <c r="I9595" s="9"/>
      <c r="J9595" s="9"/>
      <c r="K9595" s="9"/>
      <c r="L9595" s="9"/>
      <c r="M9595" s="9"/>
      <c r="N9595" s="9"/>
    </row>
    <row r="9596" spans="1:14" x14ac:dyDescent="0.2">
      <c r="A9596" s="9"/>
      <c r="B9596" s="9"/>
      <c r="C9596" s="9"/>
      <c r="D9596" s="9"/>
      <c r="E9596" s="9"/>
      <c r="F9596" s="9"/>
      <c r="G9596" s="9"/>
      <c r="H9596" s="9"/>
      <c r="I9596" s="9"/>
      <c r="J9596" s="9"/>
      <c r="K9596" s="9"/>
      <c r="L9596" s="9"/>
      <c r="M9596" s="9"/>
      <c r="N9596" s="9"/>
    </row>
    <row r="9597" spans="1:14" x14ac:dyDescent="0.2">
      <c r="A9597" s="9"/>
      <c r="B9597" s="9"/>
      <c r="C9597" s="9"/>
      <c r="D9597" s="9"/>
      <c r="E9597" s="9"/>
      <c r="F9597" s="9"/>
      <c r="G9597" s="9"/>
      <c r="H9597" s="9"/>
      <c r="I9597" s="9"/>
      <c r="J9597" s="9"/>
      <c r="K9597" s="9"/>
      <c r="L9597" s="9"/>
      <c r="M9597" s="9"/>
      <c r="N9597" s="9"/>
    </row>
    <row r="9598" spans="1:14" x14ac:dyDescent="0.2">
      <c r="A9598" s="9"/>
      <c r="B9598" s="9"/>
      <c r="C9598" s="9"/>
      <c r="D9598" s="9"/>
      <c r="E9598" s="9"/>
      <c r="F9598" s="9"/>
      <c r="G9598" s="9"/>
      <c r="H9598" s="9"/>
      <c r="I9598" s="9"/>
      <c r="J9598" s="9"/>
      <c r="K9598" s="9"/>
      <c r="L9598" s="9"/>
      <c r="M9598" s="9"/>
      <c r="N9598" s="9"/>
    </row>
    <row r="9599" spans="1:14" x14ac:dyDescent="0.2">
      <c r="A9599" s="9"/>
      <c r="B9599" s="9"/>
      <c r="C9599" s="9"/>
      <c r="D9599" s="9"/>
      <c r="E9599" s="9"/>
      <c r="F9599" s="9"/>
      <c r="G9599" s="9"/>
      <c r="H9599" s="9"/>
      <c r="I9599" s="9"/>
      <c r="J9599" s="9"/>
      <c r="K9599" s="9"/>
      <c r="L9599" s="9"/>
      <c r="M9599" s="9"/>
      <c r="N9599" s="9"/>
    </row>
    <row r="9600" spans="1:14" x14ac:dyDescent="0.2">
      <c r="A9600" s="9"/>
      <c r="B9600" s="9"/>
      <c r="C9600" s="9"/>
      <c r="D9600" s="9"/>
      <c r="E9600" s="9"/>
      <c r="F9600" s="9"/>
      <c r="G9600" s="9"/>
      <c r="H9600" s="9"/>
      <c r="I9600" s="9"/>
      <c r="J9600" s="9"/>
      <c r="K9600" s="9"/>
      <c r="L9600" s="9"/>
      <c r="M9600" s="9"/>
      <c r="N9600" s="9"/>
    </row>
    <row r="9601" spans="1:14" x14ac:dyDescent="0.2">
      <c r="A9601" s="9"/>
      <c r="B9601" s="9"/>
      <c r="C9601" s="9"/>
      <c r="D9601" s="9"/>
      <c r="E9601" s="9"/>
      <c r="F9601" s="9"/>
      <c r="G9601" s="9"/>
      <c r="H9601" s="9"/>
      <c r="I9601" s="9"/>
      <c r="J9601" s="9"/>
      <c r="K9601" s="9"/>
      <c r="L9601" s="9"/>
      <c r="M9601" s="9"/>
      <c r="N9601" s="9"/>
    </row>
    <row r="9602" spans="1:14" x14ac:dyDescent="0.2">
      <c r="A9602" s="9"/>
      <c r="B9602" s="9"/>
      <c r="C9602" s="9"/>
      <c r="D9602" s="9"/>
      <c r="E9602" s="9"/>
      <c r="F9602" s="9"/>
      <c r="G9602" s="9"/>
      <c r="H9602" s="9"/>
      <c r="I9602" s="9"/>
      <c r="J9602" s="9"/>
      <c r="K9602" s="9"/>
      <c r="L9602" s="9"/>
      <c r="M9602" s="9"/>
      <c r="N9602" s="9"/>
    </row>
    <row r="9603" spans="1:14" x14ac:dyDescent="0.2">
      <c r="A9603" s="9"/>
      <c r="B9603" s="9"/>
      <c r="C9603" s="9"/>
      <c r="D9603" s="9"/>
      <c r="E9603" s="9"/>
      <c r="F9603" s="9"/>
      <c r="G9603" s="9"/>
      <c r="H9603" s="9"/>
      <c r="I9603" s="9"/>
      <c r="J9603" s="9"/>
      <c r="K9603" s="9"/>
      <c r="L9603" s="9"/>
      <c r="M9603" s="9"/>
      <c r="N9603" s="9"/>
    </row>
    <row r="9604" spans="1:14" x14ac:dyDescent="0.2">
      <c r="A9604" s="9"/>
      <c r="B9604" s="9"/>
      <c r="C9604" s="9"/>
      <c r="D9604" s="9"/>
      <c r="E9604" s="9"/>
      <c r="F9604" s="9"/>
      <c r="G9604" s="9"/>
      <c r="H9604" s="9"/>
      <c r="I9604" s="9"/>
      <c r="J9604" s="9"/>
      <c r="K9604" s="9"/>
      <c r="L9604" s="9"/>
      <c r="M9604" s="9"/>
      <c r="N9604" s="9"/>
    </row>
    <row r="9605" spans="1:14" x14ac:dyDescent="0.2">
      <c r="A9605" s="9"/>
      <c r="B9605" s="9"/>
      <c r="C9605" s="9"/>
      <c r="D9605" s="9"/>
      <c r="E9605" s="9"/>
      <c r="F9605" s="9"/>
      <c r="G9605" s="9"/>
      <c r="H9605" s="9"/>
      <c r="I9605" s="9"/>
      <c r="J9605" s="9"/>
      <c r="K9605" s="9"/>
      <c r="L9605" s="9"/>
      <c r="M9605" s="9"/>
      <c r="N9605" s="9"/>
    </row>
    <row r="9606" spans="1:14" x14ac:dyDescent="0.2">
      <c r="A9606" s="9"/>
      <c r="B9606" s="9"/>
      <c r="C9606" s="9"/>
      <c r="D9606" s="9"/>
      <c r="E9606" s="9"/>
      <c r="F9606" s="9"/>
      <c r="G9606" s="9"/>
      <c r="H9606" s="9"/>
      <c r="I9606" s="9"/>
      <c r="J9606" s="9"/>
      <c r="K9606" s="9"/>
      <c r="L9606" s="9"/>
      <c r="M9606" s="9"/>
      <c r="N9606" s="9"/>
    </row>
    <row r="9607" spans="1:14" x14ac:dyDescent="0.2">
      <c r="A9607" s="9"/>
      <c r="B9607" s="9"/>
      <c r="C9607" s="9"/>
      <c r="D9607" s="9"/>
      <c r="E9607" s="9"/>
      <c r="F9607" s="9"/>
      <c r="G9607" s="9"/>
      <c r="H9607" s="9"/>
      <c r="I9607" s="9"/>
      <c r="J9607" s="9"/>
      <c r="K9607" s="9"/>
      <c r="L9607" s="9"/>
      <c r="M9607" s="9"/>
      <c r="N9607" s="9"/>
    </row>
    <row r="9608" spans="1:14" x14ac:dyDescent="0.2">
      <c r="A9608" s="9"/>
      <c r="B9608" s="9"/>
      <c r="C9608" s="9"/>
      <c r="D9608" s="9"/>
      <c r="E9608" s="9"/>
      <c r="F9608" s="9"/>
      <c r="G9608" s="9"/>
      <c r="H9608" s="9"/>
      <c r="I9608" s="9"/>
      <c r="J9608" s="9"/>
      <c r="K9608" s="9"/>
      <c r="L9608" s="9"/>
      <c r="M9608" s="9"/>
      <c r="N9608" s="9"/>
    </row>
    <row r="9609" spans="1:14" x14ac:dyDescent="0.2">
      <c r="A9609" s="9"/>
      <c r="B9609" s="9"/>
      <c r="C9609" s="9"/>
      <c r="D9609" s="9"/>
      <c r="E9609" s="9"/>
      <c r="F9609" s="9"/>
      <c r="G9609" s="9"/>
      <c r="H9609" s="9"/>
      <c r="I9609" s="9"/>
      <c r="J9609" s="9"/>
      <c r="K9609" s="9"/>
      <c r="L9609" s="9"/>
      <c r="M9609" s="9"/>
      <c r="N9609" s="9"/>
    </row>
    <row r="9610" spans="1:14" x14ac:dyDescent="0.2">
      <c r="A9610" s="9"/>
      <c r="B9610" s="9"/>
      <c r="C9610" s="9"/>
      <c r="D9610" s="9"/>
      <c r="E9610" s="9"/>
      <c r="F9610" s="9"/>
      <c r="G9610" s="9"/>
      <c r="H9610" s="9"/>
      <c r="I9610" s="9"/>
      <c r="J9610" s="9"/>
      <c r="K9610" s="9"/>
      <c r="L9610" s="9"/>
      <c r="M9610" s="9"/>
      <c r="N9610" s="9"/>
    </row>
    <row r="9611" spans="1:14" x14ac:dyDescent="0.2">
      <c r="A9611" s="9"/>
      <c r="B9611" s="9"/>
      <c r="C9611" s="9"/>
      <c r="D9611" s="9"/>
      <c r="E9611" s="9"/>
      <c r="F9611" s="9"/>
      <c r="G9611" s="9"/>
      <c r="H9611" s="9"/>
      <c r="I9611" s="9"/>
      <c r="J9611" s="9"/>
      <c r="K9611" s="9"/>
      <c r="L9611" s="9"/>
      <c r="M9611" s="9"/>
      <c r="N9611" s="9"/>
    </row>
    <row r="9612" spans="1:14" x14ac:dyDescent="0.2">
      <c r="A9612" s="9"/>
      <c r="B9612" s="9"/>
      <c r="C9612" s="9"/>
      <c r="D9612" s="9"/>
      <c r="E9612" s="9"/>
      <c r="F9612" s="9"/>
      <c r="G9612" s="9"/>
      <c r="H9612" s="9"/>
      <c r="I9612" s="9"/>
      <c r="J9612" s="9"/>
      <c r="K9612" s="9"/>
      <c r="L9612" s="9"/>
      <c r="M9612" s="9"/>
      <c r="N9612" s="9"/>
    </row>
    <row r="9613" spans="1:14" x14ac:dyDescent="0.2">
      <c r="A9613" s="9"/>
      <c r="B9613" s="9"/>
      <c r="C9613" s="9"/>
      <c r="D9613" s="9"/>
      <c r="E9613" s="9"/>
      <c r="F9613" s="9"/>
      <c r="G9613" s="9"/>
      <c r="H9613" s="9"/>
      <c r="I9613" s="9"/>
      <c r="J9613" s="9"/>
      <c r="K9613" s="9"/>
      <c r="L9613" s="9"/>
      <c r="M9613" s="9"/>
      <c r="N9613" s="9"/>
    </row>
    <row r="9614" spans="1:14" x14ac:dyDescent="0.2">
      <c r="A9614" s="9"/>
      <c r="B9614" s="9"/>
      <c r="C9614" s="9"/>
      <c r="D9614" s="9"/>
      <c r="E9614" s="9"/>
      <c r="F9614" s="9"/>
      <c r="G9614" s="9"/>
      <c r="H9614" s="9"/>
      <c r="I9614" s="9"/>
      <c r="J9614" s="9"/>
      <c r="K9614" s="9"/>
      <c r="L9614" s="9"/>
      <c r="M9614" s="9"/>
      <c r="N9614" s="9"/>
    </row>
    <row r="9615" spans="1:14" x14ac:dyDescent="0.2">
      <c r="A9615" s="9"/>
      <c r="B9615" s="9"/>
      <c r="C9615" s="9"/>
      <c r="D9615" s="9"/>
      <c r="E9615" s="9"/>
      <c r="F9615" s="9"/>
      <c r="G9615" s="9"/>
      <c r="H9615" s="9"/>
      <c r="I9615" s="9"/>
      <c r="J9615" s="9"/>
      <c r="K9615" s="9"/>
      <c r="L9615" s="9"/>
      <c r="M9615" s="9"/>
      <c r="N9615" s="9"/>
    </row>
    <row r="9616" spans="1:14" x14ac:dyDescent="0.2">
      <c r="A9616" s="9"/>
      <c r="B9616" s="9"/>
      <c r="C9616" s="9"/>
      <c r="D9616" s="9"/>
      <c r="E9616" s="9"/>
      <c r="F9616" s="9"/>
      <c r="G9616" s="9"/>
      <c r="H9616" s="9"/>
      <c r="I9616" s="9"/>
      <c r="J9616" s="9"/>
      <c r="K9616" s="9"/>
      <c r="L9616" s="9"/>
      <c r="M9616" s="9"/>
      <c r="N9616" s="9"/>
    </row>
    <row r="9617" spans="1:14" x14ac:dyDescent="0.2">
      <c r="A9617" s="9"/>
      <c r="B9617" s="9"/>
      <c r="C9617" s="9"/>
      <c r="D9617" s="9"/>
      <c r="E9617" s="9"/>
      <c r="F9617" s="9"/>
      <c r="G9617" s="9"/>
      <c r="H9617" s="9"/>
      <c r="I9617" s="9"/>
      <c r="J9617" s="9"/>
      <c r="K9617" s="9"/>
      <c r="L9617" s="9"/>
      <c r="M9617" s="9"/>
      <c r="N9617" s="9"/>
    </row>
    <row r="9618" spans="1:14" x14ac:dyDescent="0.2">
      <c r="A9618" s="9"/>
      <c r="B9618" s="9"/>
      <c r="C9618" s="9"/>
      <c r="D9618" s="9"/>
      <c r="E9618" s="9"/>
      <c r="F9618" s="9"/>
      <c r="G9618" s="9"/>
      <c r="H9618" s="9"/>
      <c r="I9618" s="9"/>
      <c r="J9618" s="9"/>
      <c r="K9618" s="9"/>
      <c r="L9618" s="9"/>
      <c r="M9618" s="9"/>
      <c r="N9618" s="9"/>
    </row>
    <row r="9619" spans="1:14" x14ac:dyDescent="0.2">
      <c r="A9619" s="9"/>
      <c r="B9619" s="9"/>
      <c r="C9619" s="9"/>
      <c r="D9619" s="9"/>
      <c r="E9619" s="9"/>
      <c r="F9619" s="9"/>
      <c r="G9619" s="9"/>
      <c r="H9619" s="9"/>
      <c r="I9619" s="9"/>
      <c r="J9619" s="9"/>
      <c r="K9619" s="9"/>
      <c r="L9619" s="9"/>
      <c r="M9619" s="9"/>
      <c r="N9619" s="9"/>
    </row>
    <row r="9620" spans="1:14" x14ac:dyDescent="0.2">
      <c r="A9620" s="9"/>
      <c r="B9620" s="9"/>
      <c r="C9620" s="9"/>
      <c r="D9620" s="9"/>
      <c r="E9620" s="9"/>
      <c r="F9620" s="9"/>
      <c r="G9620" s="9"/>
      <c r="H9620" s="9"/>
      <c r="I9620" s="9"/>
      <c r="J9620" s="9"/>
      <c r="K9620" s="9"/>
      <c r="L9620" s="9"/>
      <c r="M9620" s="9"/>
      <c r="N9620" s="9"/>
    </row>
    <row r="9621" spans="1:14" x14ac:dyDescent="0.2">
      <c r="A9621" s="9"/>
      <c r="B9621" s="9"/>
      <c r="C9621" s="9"/>
      <c r="D9621" s="9"/>
      <c r="E9621" s="9"/>
      <c r="F9621" s="9"/>
      <c r="G9621" s="9"/>
      <c r="H9621" s="9"/>
      <c r="I9621" s="9"/>
      <c r="J9621" s="9"/>
      <c r="K9621" s="9"/>
      <c r="L9621" s="9"/>
      <c r="M9621" s="9"/>
      <c r="N9621" s="9"/>
    </row>
    <row r="9622" spans="1:14" x14ac:dyDescent="0.2">
      <c r="A9622" s="9"/>
      <c r="B9622" s="9"/>
      <c r="C9622" s="9"/>
      <c r="D9622" s="9"/>
      <c r="E9622" s="9"/>
      <c r="F9622" s="9"/>
      <c r="G9622" s="9"/>
      <c r="H9622" s="9"/>
      <c r="I9622" s="9"/>
      <c r="J9622" s="9"/>
      <c r="K9622" s="9"/>
      <c r="L9622" s="9"/>
      <c r="M9622" s="9"/>
      <c r="N9622" s="9"/>
    </row>
    <row r="9623" spans="1:14" x14ac:dyDescent="0.2">
      <c r="A9623" s="9"/>
      <c r="B9623" s="9"/>
      <c r="C9623" s="9"/>
      <c r="D9623" s="9"/>
      <c r="E9623" s="9"/>
      <c r="F9623" s="9"/>
      <c r="G9623" s="9"/>
      <c r="H9623" s="9"/>
      <c r="I9623" s="9"/>
      <c r="J9623" s="9"/>
      <c r="K9623" s="9"/>
      <c r="L9623" s="9"/>
      <c r="M9623" s="9"/>
      <c r="N9623" s="9"/>
    </row>
    <row r="9624" spans="1:14" x14ac:dyDescent="0.2">
      <c r="A9624" s="9"/>
      <c r="B9624" s="9"/>
      <c r="C9624" s="9"/>
      <c r="D9624" s="9"/>
      <c r="E9624" s="9"/>
      <c r="F9624" s="9"/>
      <c r="G9624" s="9"/>
      <c r="H9624" s="9"/>
      <c r="I9624" s="9"/>
      <c r="J9624" s="9"/>
      <c r="K9624" s="9"/>
      <c r="L9624" s="9"/>
      <c r="M9624" s="9"/>
      <c r="N9624" s="9"/>
    </row>
    <row r="9625" spans="1:14" x14ac:dyDescent="0.2">
      <c r="A9625" s="9"/>
      <c r="B9625" s="9"/>
      <c r="C9625" s="9"/>
      <c r="D9625" s="9"/>
      <c r="E9625" s="9"/>
      <c r="F9625" s="9"/>
      <c r="G9625" s="9"/>
      <c r="H9625" s="9"/>
      <c r="I9625" s="9"/>
      <c r="J9625" s="9"/>
      <c r="K9625" s="9"/>
      <c r="L9625" s="9"/>
      <c r="M9625" s="9"/>
      <c r="N9625" s="9"/>
    </row>
    <row r="9626" spans="1:14" x14ac:dyDescent="0.2">
      <c r="A9626" s="9"/>
      <c r="B9626" s="9"/>
      <c r="C9626" s="9"/>
      <c r="D9626" s="9"/>
      <c r="E9626" s="9"/>
      <c r="F9626" s="9"/>
      <c r="G9626" s="9"/>
      <c r="H9626" s="9"/>
      <c r="I9626" s="9"/>
      <c r="J9626" s="9"/>
      <c r="K9626" s="9"/>
      <c r="L9626" s="9"/>
      <c r="M9626" s="9"/>
      <c r="N9626" s="9"/>
    </row>
    <row r="9627" spans="1:14" x14ac:dyDescent="0.2">
      <c r="A9627" s="9"/>
      <c r="B9627" s="9"/>
      <c r="C9627" s="9"/>
      <c r="D9627" s="9"/>
      <c r="E9627" s="9"/>
      <c r="F9627" s="9"/>
      <c r="G9627" s="9"/>
      <c r="H9627" s="9"/>
      <c r="I9627" s="9"/>
      <c r="J9627" s="9"/>
      <c r="K9627" s="9"/>
      <c r="L9627" s="9"/>
      <c r="M9627" s="9"/>
      <c r="N9627" s="9"/>
    </row>
    <row r="9628" spans="1:14" x14ac:dyDescent="0.2">
      <c r="A9628" s="9"/>
      <c r="B9628" s="9"/>
      <c r="C9628" s="9"/>
      <c r="D9628" s="9"/>
      <c r="E9628" s="9"/>
      <c r="F9628" s="9"/>
      <c r="G9628" s="9"/>
      <c r="H9628" s="9"/>
      <c r="I9628" s="9"/>
      <c r="J9628" s="9"/>
      <c r="K9628" s="9"/>
      <c r="L9628" s="9"/>
      <c r="M9628" s="9"/>
      <c r="N9628" s="9"/>
    </row>
    <row r="9629" spans="1:14" x14ac:dyDescent="0.2">
      <c r="A9629" s="9"/>
      <c r="B9629" s="9"/>
      <c r="C9629" s="9"/>
      <c r="D9629" s="9"/>
      <c r="E9629" s="9"/>
      <c r="F9629" s="9"/>
      <c r="G9629" s="9"/>
      <c r="H9629" s="9"/>
      <c r="I9629" s="9"/>
      <c r="J9629" s="9"/>
      <c r="K9629" s="9"/>
      <c r="L9629" s="9"/>
      <c r="M9629" s="9"/>
      <c r="N9629" s="9"/>
    </row>
    <row r="9630" spans="1:14" x14ac:dyDescent="0.2">
      <c r="A9630" s="9"/>
      <c r="B9630" s="9"/>
      <c r="C9630" s="9"/>
      <c r="D9630" s="9"/>
      <c r="E9630" s="9"/>
      <c r="F9630" s="9"/>
      <c r="G9630" s="9"/>
      <c r="H9630" s="9"/>
      <c r="I9630" s="9"/>
      <c r="J9630" s="9"/>
      <c r="K9630" s="9"/>
      <c r="L9630" s="9"/>
      <c r="M9630" s="9"/>
      <c r="N9630" s="9"/>
    </row>
    <row r="9631" spans="1:14" x14ac:dyDescent="0.2">
      <c r="A9631" s="9"/>
      <c r="B9631" s="9"/>
      <c r="C9631" s="9"/>
      <c r="D9631" s="9"/>
      <c r="E9631" s="9"/>
      <c r="F9631" s="9"/>
      <c r="G9631" s="9"/>
      <c r="H9631" s="9"/>
      <c r="I9631" s="9"/>
      <c r="J9631" s="9"/>
      <c r="K9631" s="9"/>
      <c r="L9631" s="9"/>
      <c r="M9631" s="9"/>
      <c r="N9631" s="9"/>
    </row>
    <row r="9632" spans="1:14" x14ac:dyDescent="0.2">
      <c r="A9632" s="9"/>
      <c r="B9632" s="9"/>
      <c r="C9632" s="9"/>
      <c r="D9632" s="9"/>
      <c r="E9632" s="9"/>
      <c r="F9632" s="9"/>
      <c r="G9632" s="9"/>
      <c r="H9632" s="9"/>
      <c r="I9632" s="9"/>
      <c r="J9632" s="9"/>
      <c r="K9632" s="9"/>
      <c r="L9632" s="9"/>
      <c r="M9632" s="9"/>
      <c r="N9632" s="9"/>
    </row>
    <row r="9633" spans="1:14" x14ac:dyDescent="0.2">
      <c r="A9633" s="9"/>
      <c r="B9633" s="9"/>
      <c r="C9633" s="9"/>
      <c r="D9633" s="9"/>
      <c r="E9633" s="9"/>
      <c r="F9633" s="9"/>
      <c r="G9633" s="9"/>
      <c r="H9633" s="9"/>
      <c r="I9633" s="9"/>
      <c r="J9633" s="9"/>
      <c r="K9633" s="9"/>
      <c r="L9633" s="9"/>
      <c r="M9633" s="9"/>
      <c r="N9633" s="9"/>
    </row>
    <row r="9634" spans="1:14" x14ac:dyDescent="0.2">
      <c r="A9634" s="9"/>
      <c r="B9634" s="9"/>
      <c r="C9634" s="9"/>
      <c r="D9634" s="9"/>
      <c r="E9634" s="9"/>
      <c r="F9634" s="9"/>
      <c r="G9634" s="9"/>
      <c r="H9634" s="9"/>
      <c r="I9634" s="9"/>
      <c r="J9634" s="9"/>
      <c r="K9634" s="9"/>
      <c r="L9634" s="9"/>
      <c r="M9634" s="9"/>
      <c r="N9634" s="9"/>
    </row>
    <row r="9635" spans="1:14" x14ac:dyDescent="0.2">
      <c r="A9635" s="9"/>
      <c r="B9635" s="9"/>
      <c r="C9635" s="9"/>
      <c r="D9635" s="9"/>
      <c r="E9635" s="9"/>
      <c r="F9635" s="9"/>
      <c r="G9635" s="9"/>
      <c r="H9635" s="9"/>
      <c r="I9635" s="9"/>
      <c r="J9635" s="9"/>
      <c r="K9635" s="9"/>
      <c r="L9635" s="9"/>
      <c r="M9635" s="9"/>
      <c r="N9635" s="9"/>
    </row>
    <row r="9636" spans="1:14" x14ac:dyDescent="0.2">
      <c r="A9636" s="9"/>
      <c r="B9636" s="9"/>
      <c r="C9636" s="9"/>
      <c r="D9636" s="9"/>
      <c r="E9636" s="9"/>
      <c r="F9636" s="9"/>
      <c r="G9636" s="9"/>
      <c r="H9636" s="9"/>
      <c r="I9636" s="9"/>
      <c r="J9636" s="9"/>
      <c r="K9636" s="9"/>
      <c r="L9636" s="9"/>
      <c r="M9636" s="9"/>
      <c r="N9636" s="9"/>
    </row>
    <row r="9637" spans="1:14" x14ac:dyDescent="0.2">
      <c r="A9637" s="9"/>
      <c r="B9637" s="9"/>
      <c r="C9637" s="9"/>
      <c r="D9637" s="9"/>
      <c r="E9637" s="9"/>
      <c r="F9637" s="9"/>
      <c r="G9637" s="9"/>
      <c r="H9637" s="9"/>
      <c r="I9637" s="9"/>
      <c r="J9637" s="9"/>
      <c r="K9637" s="9"/>
      <c r="L9637" s="9"/>
      <c r="M9637" s="9"/>
      <c r="N9637" s="9"/>
    </row>
    <row r="9638" spans="1:14" x14ac:dyDescent="0.2">
      <c r="A9638" s="9"/>
      <c r="B9638" s="9"/>
      <c r="C9638" s="9"/>
      <c r="D9638" s="9"/>
      <c r="E9638" s="9"/>
      <c r="F9638" s="9"/>
      <c r="G9638" s="9"/>
      <c r="H9638" s="9"/>
      <c r="I9638" s="9"/>
      <c r="J9638" s="9"/>
      <c r="K9638" s="9"/>
      <c r="L9638" s="9"/>
      <c r="M9638" s="9"/>
      <c r="N9638" s="9"/>
    </row>
    <row r="9639" spans="1:14" x14ac:dyDescent="0.2">
      <c r="A9639" s="9"/>
      <c r="B9639" s="9"/>
      <c r="C9639" s="9"/>
      <c r="D9639" s="9"/>
      <c r="E9639" s="9"/>
      <c r="F9639" s="9"/>
      <c r="G9639" s="9"/>
      <c r="H9639" s="9"/>
      <c r="I9639" s="9"/>
      <c r="J9639" s="9"/>
      <c r="K9639" s="9"/>
      <c r="L9639" s="9"/>
      <c r="M9639" s="9"/>
      <c r="N9639" s="9"/>
    </row>
    <row r="9640" spans="1:14" x14ac:dyDescent="0.2">
      <c r="A9640" s="9"/>
      <c r="B9640" s="9"/>
      <c r="C9640" s="9"/>
      <c r="D9640" s="9"/>
      <c r="E9640" s="9"/>
      <c r="F9640" s="9"/>
      <c r="G9640" s="9"/>
      <c r="H9640" s="9"/>
      <c r="I9640" s="9"/>
      <c r="J9640" s="9"/>
      <c r="K9640" s="9"/>
      <c r="L9640" s="9"/>
      <c r="M9640" s="9"/>
      <c r="N9640" s="9"/>
    </row>
    <row r="9641" spans="1:14" x14ac:dyDescent="0.2">
      <c r="A9641" s="9"/>
      <c r="B9641" s="9"/>
      <c r="C9641" s="9"/>
      <c r="D9641" s="9"/>
      <c r="E9641" s="9"/>
      <c r="F9641" s="9"/>
      <c r="G9641" s="9"/>
      <c r="H9641" s="9"/>
      <c r="I9641" s="9"/>
      <c r="J9641" s="9"/>
      <c r="K9641" s="9"/>
      <c r="L9641" s="9"/>
      <c r="M9641" s="9"/>
      <c r="N9641" s="9"/>
    </row>
    <row r="9642" spans="1:14" x14ac:dyDescent="0.2">
      <c r="A9642" s="9"/>
      <c r="B9642" s="9"/>
      <c r="C9642" s="9"/>
      <c r="D9642" s="9"/>
      <c r="E9642" s="9"/>
      <c r="F9642" s="9"/>
      <c r="G9642" s="9"/>
      <c r="H9642" s="9"/>
      <c r="I9642" s="9"/>
      <c r="J9642" s="9"/>
      <c r="K9642" s="9"/>
      <c r="L9642" s="9"/>
      <c r="M9642" s="9"/>
      <c r="N9642" s="9"/>
    </row>
    <row r="9643" spans="1:14" x14ac:dyDescent="0.2">
      <c r="A9643" s="9"/>
      <c r="B9643" s="9"/>
      <c r="C9643" s="9"/>
      <c r="D9643" s="9"/>
      <c r="E9643" s="9"/>
      <c r="F9643" s="9"/>
      <c r="G9643" s="9"/>
      <c r="H9643" s="9"/>
      <c r="I9643" s="9"/>
      <c r="J9643" s="9"/>
      <c r="K9643" s="9"/>
      <c r="L9643" s="9"/>
      <c r="M9643" s="9"/>
      <c r="N9643" s="9"/>
    </row>
    <row r="9644" spans="1:14" x14ac:dyDescent="0.2">
      <c r="A9644" s="9"/>
      <c r="B9644" s="9"/>
      <c r="C9644" s="9"/>
      <c r="D9644" s="9"/>
      <c r="E9644" s="9"/>
      <c r="F9644" s="9"/>
      <c r="G9644" s="9"/>
      <c r="H9644" s="9"/>
      <c r="I9644" s="9"/>
      <c r="J9644" s="9"/>
      <c r="K9644" s="9"/>
      <c r="L9644" s="9"/>
      <c r="M9644" s="9"/>
      <c r="N9644" s="9"/>
    </row>
    <row r="9645" spans="1:14" x14ac:dyDescent="0.2">
      <c r="A9645" s="9"/>
      <c r="B9645" s="9"/>
      <c r="C9645" s="9"/>
      <c r="D9645" s="9"/>
      <c r="E9645" s="9"/>
      <c r="F9645" s="9"/>
      <c r="G9645" s="9"/>
      <c r="H9645" s="9"/>
      <c r="I9645" s="9"/>
      <c r="J9645" s="9"/>
      <c r="K9645" s="9"/>
      <c r="L9645" s="9"/>
      <c r="M9645" s="9"/>
      <c r="N9645" s="9"/>
    </row>
    <row r="9646" spans="1:14" x14ac:dyDescent="0.2">
      <c r="A9646" s="9"/>
      <c r="B9646" s="9"/>
      <c r="C9646" s="9"/>
      <c r="D9646" s="9"/>
      <c r="E9646" s="9"/>
      <c r="F9646" s="9"/>
      <c r="G9646" s="9"/>
      <c r="H9646" s="9"/>
      <c r="I9646" s="9"/>
      <c r="J9646" s="9"/>
      <c r="K9646" s="9"/>
      <c r="L9646" s="9"/>
      <c r="M9646" s="9"/>
      <c r="N9646" s="9"/>
    </row>
    <row r="9647" spans="1:14" x14ac:dyDescent="0.2">
      <c r="A9647" s="9"/>
      <c r="B9647" s="9"/>
      <c r="C9647" s="9"/>
      <c r="D9647" s="9"/>
      <c r="E9647" s="9"/>
      <c r="F9647" s="9"/>
      <c r="G9647" s="9"/>
      <c r="H9647" s="9"/>
      <c r="I9647" s="9"/>
      <c r="J9647" s="9"/>
      <c r="K9647" s="9"/>
      <c r="L9647" s="9"/>
      <c r="M9647" s="9"/>
      <c r="N9647" s="9"/>
    </row>
    <row r="9648" spans="1:14" x14ac:dyDescent="0.2">
      <c r="A9648" s="9"/>
      <c r="B9648" s="9"/>
      <c r="C9648" s="9"/>
      <c r="D9648" s="9"/>
      <c r="E9648" s="9"/>
      <c r="F9648" s="9"/>
      <c r="G9648" s="9"/>
      <c r="H9648" s="9"/>
      <c r="I9648" s="9"/>
      <c r="J9648" s="9"/>
      <c r="K9648" s="9"/>
      <c r="L9648" s="9"/>
      <c r="M9648" s="9"/>
      <c r="N9648" s="9"/>
    </row>
    <row r="9649" spans="1:14" x14ac:dyDescent="0.2">
      <c r="A9649" s="9"/>
      <c r="B9649" s="9"/>
      <c r="C9649" s="9"/>
      <c r="D9649" s="9"/>
      <c r="E9649" s="9"/>
      <c r="F9649" s="9"/>
      <c r="G9649" s="9"/>
      <c r="H9649" s="9"/>
      <c r="I9649" s="9"/>
      <c r="J9649" s="9"/>
      <c r="K9649" s="9"/>
      <c r="L9649" s="9"/>
      <c r="M9649" s="9"/>
      <c r="N9649" s="9"/>
    </row>
    <row r="9650" spans="1:14" x14ac:dyDescent="0.2">
      <c r="A9650" s="9"/>
      <c r="B9650" s="9"/>
      <c r="C9650" s="9"/>
      <c r="D9650" s="9"/>
      <c r="E9650" s="9"/>
      <c r="F9650" s="9"/>
      <c r="G9650" s="9"/>
      <c r="H9650" s="9"/>
      <c r="I9650" s="9"/>
      <c r="J9650" s="9"/>
      <c r="K9650" s="9"/>
      <c r="L9650" s="9"/>
      <c r="M9650" s="9"/>
      <c r="N9650" s="9"/>
    </row>
    <row r="9651" spans="1:14" x14ac:dyDescent="0.2">
      <c r="A9651" s="9"/>
      <c r="B9651" s="9"/>
      <c r="C9651" s="9"/>
      <c r="D9651" s="9"/>
      <c r="E9651" s="9"/>
      <c r="F9651" s="9"/>
      <c r="G9651" s="9"/>
      <c r="H9651" s="9"/>
      <c r="I9651" s="9"/>
      <c r="J9651" s="9"/>
      <c r="K9651" s="9"/>
      <c r="L9651" s="9"/>
      <c r="M9651" s="9"/>
      <c r="N9651" s="9"/>
    </row>
    <row r="9652" spans="1:14" x14ac:dyDescent="0.2">
      <c r="A9652" s="9"/>
      <c r="B9652" s="9"/>
      <c r="C9652" s="9"/>
      <c r="D9652" s="9"/>
      <c r="E9652" s="9"/>
      <c r="F9652" s="9"/>
      <c r="G9652" s="9"/>
      <c r="H9652" s="9"/>
      <c r="I9652" s="9"/>
      <c r="J9652" s="9"/>
      <c r="K9652" s="9"/>
      <c r="L9652" s="9"/>
      <c r="M9652" s="9"/>
      <c r="N9652" s="9"/>
    </row>
    <row r="9653" spans="1:14" x14ac:dyDescent="0.2">
      <c r="A9653" s="9"/>
      <c r="B9653" s="9"/>
      <c r="C9653" s="9"/>
      <c r="D9653" s="9"/>
      <c r="E9653" s="9"/>
      <c r="F9653" s="9"/>
      <c r="G9653" s="9"/>
      <c r="H9653" s="9"/>
      <c r="I9653" s="9"/>
      <c r="J9653" s="9"/>
      <c r="K9653" s="9"/>
      <c r="L9653" s="9"/>
      <c r="M9653" s="9"/>
      <c r="N9653" s="9"/>
    </row>
    <row r="9654" spans="1:14" x14ac:dyDescent="0.2">
      <c r="A9654" s="9"/>
      <c r="B9654" s="9"/>
      <c r="C9654" s="9"/>
      <c r="D9654" s="9"/>
      <c r="E9654" s="9"/>
      <c r="F9654" s="9"/>
      <c r="G9654" s="9"/>
      <c r="H9654" s="9"/>
      <c r="I9654" s="9"/>
      <c r="J9654" s="9"/>
      <c r="K9654" s="9"/>
      <c r="L9654" s="9"/>
      <c r="M9654" s="9"/>
      <c r="N9654" s="9"/>
    </row>
    <row r="9655" spans="1:14" x14ac:dyDescent="0.2">
      <c r="A9655" s="9"/>
      <c r="B9655" s="9"/>
      <c r="C9655" s="9"/>
      <c r="D9655" s="9"/>
      <c r="E9655" s="9"/>
      <c r="F9655" s="9"/>
      <c r="G9655" s="9"/>
      <c r="H9655" s="9"/>
      <c r="I9655" s="9"/>
      <c r="J9655" s="9"/>
      <c r="K9655" s="9"/>
      <c r="L9655" s="9"/>
      <c r="M9655" s="9"/>
      <c r="N9655" s="9"/>
    </row>
    <row r="9656" spans="1:14" x14ac:dyDescent="0.2">
      <c r="A9656" s="9"/>
      <c r="B9656" s="9"/>
      <c r="C9656" s="9"/>
      <c r="D9656" s="9"/>
      <c r="E9656" s="9"/>
      <c r="F9656" s="9"/>
      <c r="G9656" s="9"/>
      <c r="H9656" s="9"/>
      <c r="I9656" s="9"/>
      <c r="J9656" s="9"/>
      <c r="K9656" s="9"/>
      <c r="L9656" s="9"/>
      <c r="M9656" s="9"/>
      <c r="N9656" s="9"/>
    </row>
    <row r="9657" spans="1:14" x14ac:dyDescent="0.2">
      <c r="A9657" s="9"/>
      <c r="B9657" s="9"/>
      <c r="C9657" s="9"/>
      <c r="D9657" s="9"/>
      <c r="E9657" s="9"/>
      <c r="F9657" s="9"/>
      <c r="G9657" s="9"/>
      <c r="H9657" s="9"/>
      <c r="I9657" s="9"/>
      <c r="J9657" s="9"/>
      <c r="K9657" s="9"/>
      <c r="L9657" s="9"/>
      <c r="M9657" s="9"/>
      <c r="N9657" s="9"/>
    </row>
    <row r="9658" spans="1:14" x14ac:dyDescent="0.2">
      <c r="A9658" s="9"/>
      <c r="B9658" s="9"/>
      <c r="C9658" s="9"/>
      <c r="D9658" s="9"/>
      <c r="E9658" s="9"/>
      <c r="F9658" s="9"/>
      <c r="G9658" s="9"/>
      <c r="H9658" s="9"/>
      <c r="I9658" s="9"/>
      <c r="J9658" s="9"/>
      <c r="K9658" s="9"/>
      <c r="L9658" s="9"/>
      <c r="M9658" s="9"/>
      <c r="N9658" s="9"/>
    </row>
    <row r="9659" spans="1:14" x14ac:dyDescent="0.2">
      <c r="A9659" s="9"/>
      <c r="B9659" s="9"/>
      <c r="C9659" s="9"/>
      <c r="D9659" s="9"/>
      <c r="E9659" s="9"/>
      <c r="F9659" s="9"/>
      <c r="G9659" s="9"/>
      <c r="H9659" s="9"/>
      <c r="I9659" s="9"/>
      <c r="J9659" s="9"/>
      <c r="K9659" s="9"/>
      <c r="L9659" s="9"/>
      <c r="M9659" s="9"/>
      <c r="N9659" s="9"/>
    </row>
    <row r="9660" spans="1:14" x14ac:dyDescent="0.2">
      <c r="A9660" s="9"/>
      <c r="B9660" s="9"/>
      <c r="C9660" s="9"/>
      <c r="D9660" s="9"/>
      <c r="E9660" s="9"/>
      <c r="F9660" s="9"/>
      <c r="G9660" s="9"/>
      <c r="H9660" s="9"/>
      <c r="I9660" s="9"/>
      <c r="J9660" s="9"/>
      <c r="K9660" s="9"/>
      <c r="L9660" s="9"/>
      <c r="M9660" s="9"/>
      <c r="N9660" s="9"/>
    </row>
    <row r="9661" spans="1:14" x14ac:dyDescent="0.2">
      <c r="A9661" s="9"/>
      <c r="B9661" s="9"/>
      <c r="C9661" s="9"/>
      <c r="D9661" s="9"/>
      <c r="E9661" s="9"/>
      <c r="F9661" s="9"/>
      <c r="G9661" s="9"/>
      <c r="H9661" s="9"/>
      <c r="I9661" s="9"/>
      <c r="J9661" s="9"/>
      <c r="K9661" s="9"/>
      <c r="L9661" s="9"/>
      <c r="M9661" s="9"/>
      <c r="N9661" s="9"/>
    </row>
    <row r="9662" spans="1:14" x14ac:dyDescent="0.2">
      <c r="A9662" s="9"/>
      <c r="B9662" s="9"/>
      <c r="C9662" s="9"/>
      <c r="D9662" s="9"/>
      <c r="E9662" s="9"/>
      <c r="F9662" s="9"/>
      <c r="G9662" s="9"/>
      <c r="H9662" s="9"/>
      <c r="I9662" s="9"/>
      <c r="J9662" s="9"/>
      <c r="K9662" s="9"/>
      <c r="L9662" s="9"/>
      <c r="M9662" s="9"/>
      <c r="N9662" s="9"/>
    </row>
    <row r="9663" spans="1:14" x14ac:dyDescent="0.2">
      <c r="A9663" s="9"/>
      <c r="B9663" s="9"/>
      <c r="C9663" s="9"/>
      <c r="D9663" s="9"/>
      <c r="E9663" s="9"/>
      <c r="F9663" s="9"/>
      <c r="G9663" s="9"/>
      <c r="H9663" s="9"/>
      <c r="I9663" s="9"/>
      <c r="J9663" s="9"/>
      <c r="K9663" s="9"/>
      <c r="L9663" s="9"/>
      <c r="M9663" s="9"/>
      <c r="N9663" s="9"/>
    </row>
    <row r="9664" spans="1:14" x14ac:dyDescent="0.2">
      <c r="A9664" s="9"/>
      <c r="B9664" s="9"/>
      <c r="C9664" s="9"/>
      <c r="D9664" s="9"/>
      <c r="E9664" s="9"/>
      <c r="F9664" s="9"/>
      <c r="G9664" s="9"/>
      <c r="H9664" s="9"/>
      <c r="I9664" s="9"/>
      <c r="J9664" s="9"/>
      <c r="K9664" s="9"/>
      <c r="L9664" s="9"/>
      <c r="M9664" s="9"/>
      <c r="N9664" s="9"/>
    </row>
    <row r="9665" spans="1:14" x14ac:dyDescent="0.2">
      <c r="A9665" s="9"/>
      <c r="B9665" s="9"/>
      <c r="C9665" s="9"/>
      <c r="D9665" s="9"/>
      <c r="E9665" s="9"/>
      <c r="F9665" s="9"/>
      <c r="G9665" s="9"/>
      <c r="H9665" s="9"/>
      <c r="I9665" s="9"/>
      <c r="J9665" s="9"/>
      <c r="K9665" s="9"/>
      <c r="L9665" s="9"/>
      <c r="M9665" s="9"/>
      <c r="N9665" s="9"/>
    </row>
    <row r="9666" spans="1:14" x14ac:dyDescent="0.2">
      <c r="A9666" s="9"/>
      <c r="B9666" s="9"/>
      <c r="C9666" s="9"/>
      <c r="D9666" s="9"/>
      <c r="E9666" s="9"/>
      <c r="F9666" s="9"/>
      <c r="G9666" s="9"/>
      <c r="H9666" s="9"/>
      <c r="I9666" s="9"/>
      <c r="J9666" s="9"/>
      <c r="K9666" s="9"/>
      <c r="L9666" s="9"/>
      <c r="M9666" s="9"/>
      <c r="N9666" s="9"/>
    </row>
    <row r="9667" spans="1:14" x14ac:dyDescent="0.2">
      <c r="A9667" s="9"/>
      <c r="B9667" s="9"/>
      <c r="C9667" s="9"/>
      <c r="D9667" s="9"/>
      <c r="E9667" s="9"/>
      <c r="F9667" s="9"/>
      <c r="G9667" s="9"/>
      <c r="H9667" s="9"/>
      <c r="I9667" s="9"/>
      <c r="J9667" s="9"/>
      <c r="K9667" s="9"/>
      <c r="L9667" s="9"/>
      <c r="M9667" s="9"/>
      <c r="N9667" s="9"/>
    </row>
    <row r="9668" spans="1:14" x14ac:dyDescent="0.2">
      <c r="A9668" s="9"/>
      <c r="B9668" s="9"/>
      <c r="C9668" s="9"/>
      <c r="D9668" s="9"/>
      <c r="E9668" s="9"/>
      <c r="F9668" s="9"/>
      <c r="G9668" s="9"/>
      <c r="H9668" s="9"/>
      <c r="I9668" s="9"/>
      <c r="J9668" s="9"/>
      <c r="K9668" s="9"/>
      <c r="L9668" s="9"/>
      <c r="M9668" s="9"/>
      <c r="N9668" s="9"/>
    </row>
    <row r="9669" spans="1:14" x14ac:dyDescent="0.2">
      <c r="A9669" s="9"/>
      <c r="B9669" s="9"/>
      <c r="C9669" s="9"/>
      <c r="D9669" s="9"/>
      <c r="E9669" s="9"/>
      <c r="F9669" s="9"/>
      <c r="G9669" s="9"/>
      <c r="H9669" s="9"/>
      <c r="I9669" s="9"/>
      <c r="J9669" s="9"/>
      <c r="K9669" s="9"/>
      <c r="L9669" s="9"/>
      <c r="M9669" s="9"/>
      <c r="N9669" s="9"/>
    </row>
    <row r="9670" spans="1:14" x14ac:dyDescent="0.2">
      <c r="A9670" s="9"/>
      <c r="B9670" s="9"/>
      <c r="C9670" s="9"/>
      <c r="D9670" s="9"/>
      <c r="E9670" s="9"/>
      <c r="F9670" s="9"/>
      <c r="G9670" s="9"/>
      <c r="H9670" s="9"/>
      <c r="I9670" s="9"/>
      <c r="J9670" s="9"/>
      <c r="K9670" s="9"/>
      <c r="L9670" s="9"/>
      <c r="M9670" s="9"/>
      <c r="N9670" s="9"/>
    </row>
    <row r="9671" spans="1:14" x14ac:dyDescent="0.2">
      <c r="A9671" s="9"/>
      <c r="B9671" s="9"/>
      <c r="C9671" s="9"/>
      <c r="D9671" s="9"/>
      <c r="E9671" s="9"/>
      <c r="F9671" s="9"/>
      <c r="G9671" s="9"/>
      <c r="H9671" s="9"/>
      <c r="I9671" s="9"/>
      <c r="J9671" s="9"/>
      <c r="K9671" s="9"/>
      <c r="L9671" s="9"/>
      <c r="M9671" s="9"/>
      <c r="N9671" s="9"/>
    </row>
    <row r="9672" spans="1:14" x14ac:dyDescent="0.2">
      <c r="A9672" s="9"/>
      <c r="B9672" s="9"/>
      <c r="C9672" s="9"/>
      <c r="D9672" s="9"/>
      <c r="E9672" s="9"/>
      <c r="F9672" s="9"/>
      <c r="G9672" s="9"/>
      <c r="H9672" s="9"/>
      <c r="I9672" s="9"/>
      <c r="J9672" s="9"/>
      <c r="K9672" s="9"/>
      <c r="L9672" s="9"/>
      <c r="M9672" s="9"/>
      <c r="N9672" s="9"/>
    </row>
    <row r="9673" spans="1:14" x14ac:dyDescent="0.2">
      <c r="A9673" s="9"/>
      <c r="B9673" s="9"/>
      <c r="C9673" s="9"/>
      <c r="D9673" s="9"/>
      <c r="E9673" s="9"/>
      <c r="F9673" s="9"/>
      <c r="G9673" s="9"/>
      <c r="H9673" s="9"/>
      <c r="I9673" s="9"/>
      <c r="J9673" s="9"/>
      <c r="K9673" s="9"/>
      <c r="L9673" s="9"/>
      <c r="M9673" s="9"/>
      <c r="N9673" s="9"/>
    </row>
    <row r="9674" spans="1:14" x14ac:dyDescent="0.2">
      <c r="A9674" s="9"/>
      <c r="B9674" s="9"/>
      <c r="C9674" s="9"/>
      <c r="D9674" s="9"/>
      <c r="E9674" s="9"/>
      <c r="F9674" s="9"/>
      <c r="G9674" s="9"/>
      <c r="H9674" s="9"/>
      <c r="I9674" s="9"/>
      <c r="J9674" s="9"/>
      <c r="K9674" s="9"/>
      <c r="L9674" s="9"/>
      <c r="M9674" s="9"/>
      <c r="N9674" s="9"/>
    </row>
    <row r="9675" spans="1:14" x14ac:dyDescent="0.2">
      <c r="A9675" s="9"/>
      <c r="B9675" s="9"/>
      <c r="C9675" s="9"/>
      <c r="D9675" s="9"/>
      <c r="E9675" s="9"/>
      <c r="F9675" s="9"/>
      <c r="G9675" s="9"/>
      <c r="H9675" s="9"/>
      <c r="I9675" s="9"/>
      <c r="J9675" s="9"/>
      <c r="K9675" s="9"/>
      <c r="L9675" s="9"/>
      <c r="M9675" s="9"/>
      <c r="N9675" s="9"/>
    </row>
    <row r="9676" spans="1:14" x14ac:dyDescent="0.2">
      <c r="A9676" s="9"/>
      <c r="B9676" s="9"/>
      <c r="C9676" s="9"/>
      <c r="D9676" s="9"/>
      <c r="E9676" s="9"/>
      <c r="F9676" s="9"/>
      <c r="G9676" s="9"/>
      <c r="H9676" s="9"/>
      <c r="I9676" s="9"/>
      <c r="J9676" s="9"/>
      <c r="K9676" s="9"/>
      <c r="L9676" s="9"/>
      <c r="M9676" s="9"/>
      <c r="N9676" s="9"/>
    </row>
    <row r="9677" spans="1:14" x14ac:dyDescent="0.2">
      <c r="A9677" s="9"/>
      <c r="B9677" s="9"/>
      <c r="C9677" s="9"/>
      <c r="D9677" s="9"/>
      <c r="E9677" s="9"/>
      <c r="F9677" s="9"/>
      <c r="G9677" s="9"/>
      <c r="H9677" s="9"/>
      <c r="I9677" s="9"/>
      <c r="J9677" s="9"/>
      <c r="K9677" s="9"/>
      <c r="L9677" s="9"/>
      <c r="M9677" s="9"/>
      <c r="N9677" s="9"/>
    </row>
    <row r="9678" spans="1:14" x14ac:dyDescent="0.2">
      <c r="A9678" s="9"/>
      <c r="B9678" s="9"/>
      <c r="C9678" s="9"/>
      <c r="D9678" s="9"/>
      <c r="E9678" s="9"/>
      <c r="F9678" s="9"/>
      <c r="G9678" s="9"/>
      <c r="H9678" s="9"/>
      <c r="I9678" s="9"/>
      <c r="J9678" s="9"/>
      <c r="K9678" s="9"/>
      <c r="L9678" s="9"/>
      <c r="M9678" s="9"/>
      <c r="N9678" s="9"/>
    </row>
    <row r="9679" spans="1:14" x14ac:dyDescent="0.2">
      <c r="A9679" s="9"/>
      <c r="B9679" s="9"/>
      <c r="C9679" s="9"/>
      <c r="D9679" s="9"/>
      <c r="E9679" s="9"/>
      <c r="F9679" s="9"/>
      <c r="G9679" s="9"/>
      <c r="H9679" s="9"/>
      <c r="I9679" s="9"/>
      <c r="J9679" s="9"/>
      <c r="K9679" s="9"/>
      <c r="L9679" s="9"/>
      <c r="M9679" s="9"/>
      <c r="N9679" s="9"/>
    </row>
    <row r="9680" spans="1:14" x14ac:dyDescent="0.2">
      <c r="A9680" s="9"/>
      <c r="B9680" s="9"/>
      <c r="C9680" s="9"/>
      <c r="D9680" s="9"/>
      <c r="E9680" s="9"/>
      <c r="F9680" s="9"/>
      <c r="G9680" s="9"/>
      <c r="H9680" s="9"/>
      <c r="I9680" s="9"/>
      <c r="J9680" s="9"/>
      <c r="K9680" s="9"/>
      <c r="L9680" s="9"/>
      <c r="M9680" s="9"/>
      <c r="N9680" s="9"/>
    </row>
    <row r="9681" spans="1:14" x14ac:dyDescent="0.2">
      <c r="A9681" s="9"/>
      <c r="B9681" s="9"/>
      <c r="C9681" s="9"/>
      <c r="D9681" s="9"/>
      <c r="E9681" s="9"/>
      <c r="F9681" s="9"/>
      <c r="G9681" s="9"/>
      <c r="H9681" s="9"/>
      <c r="I9681" s="9"/>
      <c r="J9681" s="9"/>
      <c r="K9681" s="9"/>
      <c r="L9681" s="9"/>
      <c r="M9681" s="9"/>
      <c r="N9681" s="9"/>
    </row>
    <row r="9682" spans="1:14" x14ac:dyDescent="0.2">
      <c r="A9682" s="9"/>
      <c r="B9682" s="9"/>
      <c r="C9682" s="9"/>
      <c r="D9682" s="9"/>
      <c r="E9682" s="9"/>
      <c r="F9682" s="9"/>
      <c r="G9682" s="9"/>
      <c r="H9682" s="9"/>
      <c r="I9682" s="9"/>
      <c r="J9682" s="9"/>
      <c r="K9682" s="9"/>
      <c r="L9682" s="9"/>
      <c r="M9682" s="9"/>
      <c r="N9682" s="9"/>
    </row>
    <row r="9683" spans="1:14" x14ac:dyDescent="0.2">
      <c r="A9683" s="9"/>
      <c r="B9683" s="9"/>
      <c r="C9683" s="9"/>
      <c r="D9683" s="9"/>
      <c r="E9683" s="9"/>
      <c r="F9683" s="9"/>
      <c r="G9683" s="9"/>
      <c r="H9683" s="9"/>
      <c r="I9683" s="9"/>
      <c r="J9683" s="9"/>
      <c r="K9683" s="9"/>
      <c r="L9683" s="9"/>
      <c r="M9683" s="9"/>
      <c r="N9683" s="9"/>
    </row>
    <row r="9684" spans="1:14" x14ac:dyDescent="0.2">
      <c r="A9684" s="9"/>
      <c r="B9684" s="9"/>
      <c r="C9684" s="9"/>
      <c r="D9684" s="9"/>
      <c r="E9684" s="9"/>
      <c r="F9684" s="9"/>
      <c r="G9684" s="9"/>
      <c r="H9684" s="9"/>
      <c r="I9684" s="9"/>
      <c r="J9684" s="9"/>
      <c r="K9684" s="9"/>
      <c r="L9684" s="9"/>
      <c r="M9684" s="9"/>
      <c r="N9684" s="9"/>
    </row>
    <row r="9685" spans="1:14" x14ac:dyDescent="0.2">
      <c r="A9685" s="9"/>
      <c r="B9685" s="9"/>
      <c r="C9685" s="9"/>
      <c r="D9685" s="9"/>
      <c r="E9685" s="9"/>
      <c r="F9685" s="9"/>
      <c r="G9685" s="9"/>
      <c r="H9685" s="9"/>
      <c r="I9685" s="9"/>
      <c r="J9685" s="9"/>
      <c r="K9685" s="9"/>
      <c r="L9685" s="9"/>
      <c r="M9685" s="9"/>
      <c r="N9685" s="9"/>
    </row>
    <row r="9686" spans="1:14" x14ac:dyDescent="0.2">
      <c r="A9686" s="9"/>
      <c r="B9686" s="9"/>
      <c r="C9686" s="9"/>
      <c r="D9686" s="9"/>
      <c r="E9686" s="9"/>
      <c r="F9686" s="9"/>
      <c r="G9686" s="9"/>
      <c r="H9686" s="9"/>
      <c r="I9686" s="9"/>
      <c r="J9686" s="9"/>
      <c r="K9686" s="9"/>
      <c r="L9686" s="9"/>
      <c r="M9686" s="9"/>
      <c r="N9686" s="9"/>
    </row>
    <row r="9687" spans="1:14" x14ac:dyDescent="0.2">
      <c r="A9687" s="9"/>
      <c r="B9687" s="9"/>
      <c r="C9687" s="9"/>
      <c r="D9687" s="9"/>
      <c r="E9687" s="9"/>
      <c r="F9687" s="9"/>
      <c r="G9687" s="9"/>
      <c r="H9687" s="9"/>
      <c r="I9687" s="9"/>
      <c r="J9687" s="9"/>
      <c r="K9687" s="9"/>
      <c r="L9687" s="9"/>
      <c r="M9687" s="9"/>
      <c r="N9687" s="9"/>
    </row>
    <row r="9688" spans="1:14" x14ac:dyDescent="0.2">
      <c r="A9688" s="9"/>
      <c r="B9688" s="9"/>
      <c r="C9688" s="9"/>
      <c r="D9688" s="9"/>
      <c r="E9688" s="9"/>
      <c r="F9688" s="9"/>
      <c r="G9688" s="9"/>
      <c r="H9688" s="9"/>
      <c r="I9688" s="9"/>
      <c r="J9688" s="9"/>
      <c r="K9688" s="9"/>
      <c r="L9688" s="9"/>
      <c r="M9688" s="9"/>
      <c r="N9688" s="9"/>
    </row>
    <row r="9689" spans="1:14" x14ac:dyDescent="0.2">
      <c r="A9689" s="9"/>
      <c r="B9689" s="9"/>
      <c r="C9689" s="9"/>
      <c r="D9689" s="9"/>
      <c r="E9689" s="9"/>
      <c r="F9689" s="9"/>
      <c r="G9689" s="9"/>
      <c r="H9689" s="9"/>
      <c r="I9689" s="9"/>
      <c r="J9689" s="9"/>
      <c r="K9689" s="9"/>
      <c r="L9689" s="9"/>
      <c r="M9689" s="9"/>
      <c r="N9689" s="9"/>
    </row>
    <row r="9690" spans="1:14" x14ac:dyDescent="0.2">
      <c r="A9690" s="9"/>
      <c r="B9690" s="9"/>
      <c r="C9690" s="9"/>
      <c r="D9690" s="9"/>
      <c r="E9690" s="9"/>
      <c r="F9690" s="9"/>
      <c r="G9690" s="9"/>
      <c r="H9690" s="9"/>
      <c r="I9690" s="9"/>
      <c r="J9690" s="9"/>
      <c r="K9690" s="9"/>
      <c r="L9690" s="9"/>
      <c r="M9690" s="9"/>
      <c r="N9690" s="9"/>
    </row>
    <row r="9691" spans="1:14" x14ac:dyDescent="0.2">
      <c r="A9691" s="9"/>
      <c r="B9691" s="9"/>
      <c r="C9691" s="9"/>
      <c r="D9691" s="9"/>
      <c r="E9691" s="9"/>
      <c r="F9691" s="9"/>
      <c r="G9691" s="9"/>
      <c r="H9691" s="9"/>
      <c r="I9691" s="9"/>
      <c r="J9691" s="9"/>
      <c r="K9691" s="9"/>
      <c r="L9691" s="9"/>
      <c r="M9691" s="9"/>
      <c r="N9691" s="9"/>
    </row>
    <row r="9692" spans="1:14" x14ac:dyDescent="0.2">
      <c r="A9692" s="9"/>
      <c r="B9692" s="9"/>
      <c r="C9692" s="9"/>
      <c r="D9692" s="9"/>
      <c r="E9692" s="9"/>
      <c r="F9692" s="9"/>
      <c r="G9692" s="9"/>
      <c r="H9692" s="9"/>
      <c r="I9692" s="9"/>
      <c r="J9692" s="9"/>
      <c r="K9692" s="9"/>
      <c r="L9692" s="9"/>
      <c r="M9692" s="9"/>
      <c r="N9692" s="9"/>
    </row>
    <row r="9693" spans="1:14" x14ac:dyDescent="0.2">
      <c r="A9693" s="9"/>
      <c r="B9693" s="9"/>
      <c r="C9693" s="9"/>
      <c r="D9693" s="9"/>
      <c r="E9693" s="9"/>
      <c r="F9693" s="9"/>
      <c r="G9693" s="9"/>
      <c r="H9693" s="9"/>
      <c r="I9693" s="9"/>
      <c r="J9693" s="9"/>
      <c r="K9693" s="9"/>
      <c r="L9693" s="9"/>
      <c r="M9693" s="9"/>
      <c r="N9693" s="9"/>
    </row>
    <row r="9694" spans="1:14" x14ac:dyDescent="0.2">
      <c r="A9694" s="9"/>
      <c r="B9694" s="9"/>
      <c r="C9694" s="9"/>
      <c r="D9694" s="9"/>
      <c r="E9694" s="9"/>
      <c r="F9694" s="9"/>
      <c r="G9694" s="9"/>
      <c r="H9694" s="9"/>
      <c r="I9694" s="9"/>
      <c r="J9694" s="9"/>
      <c r="K9694" s="9"/>
      <c r="L9694" s="9"/>
      <c r="M9694" s="9"/>
      <c r="N9694" s="9"/>
    </row>
    <row r="9695" spans="1:14" x14ac:dyDescent="0.2">
      <c r="A9695" s="9"/>
      <c r="B9695" s="9"/>
      <c r="C9695" s="9"/>
      <c r="D9695" s="9"/>
      <c r="E9695" s="9"/>
      <c r="F9695" s="9"/>
      <c r="G9695" s="9"/>
      <c r="H9695" s="9"/>
      <c r="I9695" s="9"/>
      <c r="J9695" s="9"/>
      <c r="K9695" s="9"/>
      <c r="L9695" s="9"/>
      <c r="M9695" s="9"/>
      <c r="N9695" s="9"/>
    </row>
    <row r="9696" spans="1:14" x14ac:dyDescent="0.2">
      <c r="A9696" s="9"/>
      <c r="B9696" s="9"/>
      <c r="C9696" s="9"/>
      <c r="D9696" s="9"/>
      <c r="E9696" s="9"/>
      <c r="F9696" s="9"/>
      <c r="G9696" s="9"/>
      <c r="H9696" s="9"/>
      <c r="I9696" s="9"/>
      <c r="J9696" s="9"/>
      <c r="K9696" s="9"/>
      <c r="L9696" s="9"/>
      <c r="M9696" s="9"/>
      <c r="N9696" s="9"/>
    </row>
    <row r="9697" spans="1:14" x14ac:dyDescent="0.2">
      <c r="A9697" s="9"/>
      <c r="B9697" s="9"/>
      <c r="C9697" s="9"/>
      <c r="D9697" s="9"/>
      <c r="E9697" s="9"/>
      <c r="F9697" s="9"/>
      <c r="G9697" s="9"/>
      <c r="H9697" s="9"/>
      <c r="I9697" s="9"/>
      <c r="J9697" s="9"/>
      <c r="K9697" s="9"/>
      <c r="L9697" s="9"/>
      <c r="M9697" s="9"/>
      <c r="N9697" s="9"/>
    </row>
    <row r="9698" spans="1:14" x14ac:dyDescent="0.2">
      <c r="A9698" s="9"/>
      <c r="B9698" s="9"/>
      <c r="C9698" s="9"/>
      <c r="D9698" s="9"/>
      <c r="E9698" s="9"/>
      <c r="F9698" s="9"/>
      <c r="G9698" s="9"/>
      <c r="H9698" s="9"/>
      <c r="I9698" s="9"/>
      <c r="J9698" s="9"/>
      <c r="K9698" s="9"/>
      <c r="L9698" s="9"/>
      <c r="M9698" s="9"/>
      <c r="N9698" s="9"/>
    </row>
    <row r="9699" spans="1:14" x14ac:dyDescent="0.2">
      <c r="A9699" s="9"/>
      <c r="B9699" s="9"/>
      <c r="C9699" s="9"/>
      <c r="D9699" s="9"/>
      <c r="E9699" s="9"/>
      <c r="F9699" s="9"/>
      <c r="G9699" s="9"/>
      <c r="H9699" s="9"/>
      <c r="I9699" s="9"/>
      <c r="J9699" s="9"/>
      <c r="K9699" s="9"/>
      <c r="L9699" s="9"/>
      <c r="M9699" s="9"/>
      <c r="N9699" s="9"/>
    </row>
    <row r="9700" spans="1:14" x14ac:dyDescent="0.2">
      <c r="A9700" s="9"/>
      <c r="B9700" s="9"/>
      <c r="C9700" s="9"/>
      <c r="D9700" s="9"/>
      <c r="E9700" s="9"/>
      <c r="F9700" s="9"/>
      <c r="G9700" s="9"/>
      <c r="H9700" s="9"/>
      <c r="I9700" s="9"/>
      <c r="J9700" s="9"/>
      <c r="K9700" s="9"/>
      <c r="L9700" s="9"/>
      <c r="M9700" s="9"/>
      <c r="N9700" s="9"/>
    </row>
    <row r="9701" spans="1:14" x14ac:dyDescent="0.2">
      <c r="A9701" s="9"/>
      <c r="B9701" s="9"/>
      <c r="C9701" s="9"/>
      <c r="D9701" s="9"/>
      <c r="E9701" s="9"/>
      <c r="F9701" s="9"/>
      <c r="G9701" s="9"/>
      <c r="H9701" s="9"/>
      <c r="I9701" s="9"/>
      <c r="J9701" s="9"/>
      <c r="K9701" s="9"/>
      <c r="L9701" s="9"/>
      <c r="M9701" s="9"/>
      <c r="N9701" s="9"/>
    </row>
    <row r="9702" spans="1:14" x14ac:dyDescent="0.2">
      <c r="A9702" s="9"/>
      <c r="B9702" s="9"/>
      <c r="C9702" s="9"/>
      <c r="D9702" s="9"/>
      <c r="E9702" s="9"/>
      <c r="F9702" s="9"/>
      <c r="G9702" s="9"/>
      <c r="H9702" s="9"/>
      <c r="I9702" s="9"/>
      <c r="J9702" s="9"/>
      <c r="K9702" s="9"/>
      <c r="L9702" s="9"/>
      <c r="M9702" s="9"/>
      <c r="N9702" s="9"/>
    </row>
    <row r="9703" spans="1:14" x14ac:dyDescent="0.2">
      <c r="A9703" s="9"/>
      <c r="B9703" s="9"/>
      <c r="C9703" s="9"/>
      <c r="D9703" s="9"/>
      <c r="E9703" s="9"/>
      <c r="F9703" s="9"/>
      <c r="G9703" s="9"/>
      <c r="H9703" s="9"/>
      <c r="I9703" s="9"/>
      <c r="J9703" s="9"/>
      <c r="K9703" s="9"/>
      <c r="L9703" s="9"/>
      <c r="M9703" s="9"/>
      <c r="N9703" s="9"/>
    </row>
    <row r="9704" spans="1:14" x14ac:dyDescent="0.2">
      <c r="A9704" s="9"/>
      <c r="B9704" s="9"/>
      <c r="C9704" s="9"/>
      <c r="D9704" s="9"/>
      <c r="E9704" s="9"/>
      <c r="F9704" s="9"/>
      <c r="G9704" s="9"/>
      <c r="H9704" s="9"/>
      <c r="I9704" s="9"/>
      <c r="J9704" s="9"/>
      <c r="K9704" s="9"/>
      <c r="L9704" s="9"/>
      <c r="M9704" s="9"/>
      <c r="N9704" s="9"/>
    </row>
    <row r="9705" spans="1:14" x14ac:dyDescent="0.2">
      <c r="A9705" s="9"/>
      <c r="B9705" s="9"/>
      <c r="C9705" s="9"/>
      <c r="D9705" s="9"/>
      <c r="E9705" s="9"/>
      <c r="F9705" s="9"/>
      <c r="G9705" s="9"/>
      <c r="H9705" s="9"/>
      <c r="I9705" s="9"/>
      <c r="J9705" s="9"/>
      <c r="K9705" s="9"/>
      <c r="L9705" s="9"/>
      <c r="M9705" s="9"/>
      <c r="N9705" s="9"/>
    </row>
    <row r="9706" spans="1:14" x14ac:dyDescent="0.2">
      <c r="A9706" s="9"/>
      <c r="B9706" s="9"/>
      <c r="C9706" s="9"/>
      <c r="D9706" s="9"/>
      <c r="E9706" s="9"/>
      <c r="F9706" s="9"/>
      <c r="G9706" s="9"/>
      <c r="H9706" s="9"/>
      <c r="I9706" s="9"/>
      <c r="J9706" s="9"/>
      <c r="K9706" s="9"/>
      <c r="L9706" s="9"/>
      <c r="M9706" s="9"/>
      <c r="N9706" s="9"/>
    </row>
    <row r="9707" spans="1:14" x14ac:dyDescent="0.2">
      <c r="A9707" s="9"/>
      <c r="B9707" s="9"/>
      <c r="C9707" s="9"/>
      <c r="D9707" s="9"/>
      <c r="E9707" s="9"/>
      <c r="F9707" s="9"/>
      <c r="G9707" s="9"/>
      <c r="H9707" s="9"/>
      <c r="I9707" s="9"/>
      <c r="J9707" s="9"/>
      <c r="K9707" s="9"/>
      <c r="L9707" s="9"/>
      <c r="M9707" s="9"/>
      <c r="N9707" s="9"/>
    </row>
    <row r="9708" spans="1:14" x14ac:dyDescent="0.2">
      <c r="A9708" s="9"/>
      <c r="B9708" s="9"/>
      <c r="C9708" s="9"/>
      <c r="D9708" s="9"/>
      <c r="E9708" s="9"/>
      <c r="F9708" s="9"/>
      <c r="G9708" s="9"/>
      <c r="H9708" s="9"/>
      <c r="I9708" s="9"/>
      <c r="J9708" s="9"/>
      <c r="K9708" s="9"/>
      <c r="L9708" s="9"/>
      <c r="M9708" s="9"/>
      <c r="N9708" s="9"/>
    </row>
    <row r="9709" spans="1:14" x14ac:dyDescent="0.2">
      <c r="A9709" s="9"/>
      <c r="B9709" s="9"/>
      <c r="C9709" s="9"/>
      <c r="D9709" s="9"/>
      <c r="E9709" s="9"/>
      <c r="F9709" s="9"/>
      <c r="G9709" s="9"/>
      <c r="H9709" s="9"/>
      <c r="I9709" s="9"/>
      <c r="J9709" s="9"/>
      <c r="K9709" s="9"/>
      <c r="L9709" s="9"/>
      <c r="M9709" s="9"/>
      <c r="N9709" s="9"/>
    </row>
    <row r="9710" spans="1:14" x14ac:dyDescent="0.2">
      <c r="A9710" s="9"/>
      <c r="B9710" s="9"/>
      <c r="C9710" s="9"/>
      <c r="D9710" s="9"/>
      <c r="E9710" s="9"/>
      <c r="F9710" s="9"/>
      <c r="G9710" s="9"/>
      <c r="H9710" s="9"/>
      <c r="I9710" s="9"/>
      <c r="J9710" s="9"/>
      <c r="K9710" s="9"/>
      <c r="L9710" s="9"/>
      <c r="M9710" s="9"/>
      <c r="N9710" s="9"/>
    </row>
    <row r="9711" spans="1:14" x14ac:dyDescent="0.2">
      <c r="A9711" s="9"/>
      <c r="B9711" s="9"/>
      <c r="C9711" s="9"/>
      <c r="D9711" s="9"/>
      <c r="E9711" s="9"/>
      <c r="F9711" s="9"/>
      <c r="G9711" s="9"/>
      <c r="H9711" s="9"/>
      <c r="I9711" s="9"/>
      <c r="J9711" s="9"/>
      <c r="K9711" s="9"/>
      <c r="L9711" s="9"/>
      <c r="M9711" s="9"/>
      <c r="N9711" s="9"/>
    </row>
    <row r="9712" spans="1:14" x14ac:dyDescent="0.2">
      <c r="A9712" s="9"/>
      <c r="B9712" s="9"/>
      <c r="C9712" s="9"/>
      <c r="D9712" s="9"/>
      <c r="E9712" s="9"/>
      <c r="F9712" s="9"/>
      <c r="G9712" s="9"/>
      <c r="H9712" s="9"/>
      <c r="I9712" s="9"/>
      <c r="J9712" s="9"/>
      <c r="K9712" s="9"/>
      <c r="L9712" s="9"/>
      <c r="M9712" s="9"/>
      <c r="N9712" s="9"/>
    </row>
    <row r="9713" spans="1:14" x14ac:dyDescent="0.2">
      <c r="A9713" s="9"/>
      <c r="B9713" s="9"/>
      <c r="C9713" s="9"/>
      <c r="D9713" s="9"/>
      <c r="E9713" s="9"/>
      <c r="F9713" s="9"/>
      <c r="G9713" s="9"/>
      <c r="H9713" s="9"/>
      <c r="I9713" s="9"/>
      <c r="J9713" s="9"/>
      <c r="K9713" s="9"/>
      <c r="L9713" s="9"/>
      <c r="M9713" s="9"/>
      <c r="N9713" s="9"/>
    </row>
    <row r="9714" spans="1:14" x14ac:dyDescent="0.2">
      <c r="A9714" s="9"/>
      <c r="B9714" s="9"/>
      <c r="C9714" s="9"/>
      <c r="D9714" s="9"/>
      <c r="E9714" s="9"/>
      <c r="F9714" s="9"/>
      <c r="G9714" s="9"/>
      <c r="H9714" s="9"/>
      <c r="I9714" s="9"/>
      <c r="J9714" s="9"/>
      <c r="K9714" s="9"/>
      <c r="L9714" s="9"/>
      <c r="M9714" s="9"/>
      <c r="N9714" s="9"/>
    </row>
    <row r="9715" spans="1:14" x14ac:dyDescent="0.2">
      <c r="A9715" s="9"/>
      <c r="B9715" s="9"/>
      <c r="C9715" s="9"/>
      <c r="D9715" s="9"/>
      <c r="E9715" s="9"/>
      <c r="F9715" s="9"/>
      <c r="G9715" s="9"/>
      <c r="H9715" s="9"/>
      <c r="I9715" s="9"/>
      <c r="J9715" s="9"/>
      <c r="K9715" s="9"/>
      <c r="L9715" s="9"/>
      <c r="M9715" s="9"/>
      <c r="N9715" s="9"/>
    </row>
    <row r="9716" spans="1:14" x14ac:dyDescent="0.2">
      <c r="A9716" s="9"/>
      <c r="B9716" s="9"/>
      <c r="C9716" s="9"/>
      <c r="D9716" s="9"/>
      <c r="E9716" s="9"/>
      <c r="F9716" s="9"/>
      <c r="G9716" s="9"/>
      <c r="H9716" s="9"/>
      <c r="I9716" s="9"/>
      <c r="J9716" s="9"/>
      <c r="K9716" s="9"/>
      <c r="L9716" s="9"/>
      <c r="M9716" s="9"/>
      <c r="N9716" s="9"/>
    </row>
    <row r="9717" spans="1:14" x14ac:dyDescent="0.2">
      <c r="A9717" s="9"/>
      <c r="B9717" s="9"/>
      <c r="C9717" s="9"/>
      <c r="D9717" s="9"/>
      <c r="E9717" s="9"/>
      <c r="F9717" s="9"/>
      <c r="G9717" s="9"/>
      <c r="H9717" s="9"/>
      <c r="I9717" s="9"/>
      <c r="J9717" s="9"/>
      <c r="K9717" s="9"/>
      <c r="L9717" s="9"/>
      <c r="M9717" s="9"/>
      <c r="N9717" s="9"/>
    </row>
    <row r="9718" spans="1:14" x14ac:dyDescent="0.2">
      <c r="A9718" s="9"/>
      <c r="B9718" s="9"/>
      <c r="C9718" s="9"/>
      <c r="D9718" s="9"/>
      <c r="E9718" s="9"/>
      <c r="F9718" s="9"/>
      <c r="G9718" s="9"/>
      <c r="H9718" s="9"/>
      <c r="I9718" s="9"/>
      <c r="J9718" s="9"/>
      <c r="K9718" s="9"/>
      <c r="L9718" s="9"/>
      <c r="M9718" s="9"/>
      <c r="N9718" s="9"/>
    </row>
    <row r="9719" spans="1:14" x14ac:dyDescent="0.2">
      <c r="A9719" s="9"/>
      <c r="B9719" s="9"/>
      <c r="C9719" s="9"/>
      <c r="D9719" s="9"/>
      <c r="E9719" s="9"/>
      <c r="F9719" s="9"/>
      <c r="G9719" s="9"/>
      <c r="H9719" s="9"/>
      <c r="I9719" s="9"/>
      <c r="J9719" s="9"/>
      <c r="K9719" s="9"/>
      <c r="L9719" s="9"/>
      <c r="M9719" s="9"/>
      <c r="N9719" s="9"/>
    </row>
    <row r="9720" spans="1:14" x14ac:dyDescent="0.2">
      <c r="A9720" s="9"/>
      <c r="B9720" s="9"/>
      <c r="C9720" s="9"/>
      <c r="D9720" s="9"/>
      <c r="E9720" s="9"/>
      <c r="F9720" s="9"/>
      <c r="G9720" s="9"/>
      <c r="H9720" s="9"/>
      <c r="I9720" s="9"/>
      <c r="J9720" s="9"/>
      <c r="K9720" s="9"/>
      <c r="L9720" s="9"/>
      <c r="M9720" s="9"/>
      <c r="N9720" s="9"/>
    </row>
    <row r="9721" spans="1:14" x14ac:dyDescent="0.2">
      <c r="A9721" s="9"/>
      <c r="B9721" s="9"/>
      <c r="C9721" s="9"/>
      <c r="D9721" s="9"/>
      <c r="E9721" s="9"/>
      <c r="F9721" s="9"/>
      <c r="G9721" s="9"/>
      <c r="H9721" s="9"/>
      <c r="I9721" s="9"/>
      <c r="J9721" s="9"/>
      <c r="K9721" s="9"/>
      <c r="L9721" s="9"/>
      <c r="M9721" s="9"/>
      <c r="N9721" s="9"/>
    </row>
    <row r="9722" spans="1:14" x14ac:dyDescent="0.2">
      <c r="A9722" s="9"/>
      <c r="B9722" s="9"/>
      <c r="C9722" s="9"/>
      <c r="D9722" s="9"/>
      <c r="E9722" s="9"/>
      <c r="F9722" s="9"/>
      <c r="G9722" s="9"/>
      <c r="H9722" s="9"/>
      <c r="I9722" s="9"/>
      <c r="J9722" s="9"/>
      <c r="K9722" s="9"/>
      <c r="L9722" s="9"/>
      <c r="M9722" s="9"/>
      <c r="N9722" s="9"/>
    </row>
    <row r="9723" spans="1:14" x14ac:dyDescent="0.2">
      <c r="A9723" s="9"/>
      <c r="B9723" s="9"/>
      <c r="C9723" s="9"/>
      <c r="D9723" s="9"/>
      <c r="E9723" s="9"/>
      <c r="F9723" s="9"/>
      <c r="G9723" s="9"/>
      <c r="H9723" s="9"/>
      <c r="I9723" s="9"/>
      <c r="J9723" s="9"/>
      <c r="K9723" s="9"/>
      <c r="L9723" s="9"/>
      <c r="M9723" s="9"/>
      <c r="N9723" s="9"/>
    </row>
    <row r="9724" spans="1:14" x14ac:dyDescent="0.2">
      <c r="A9724" s="9"/>
      <c r="B9724" s="9"/>
      <c r="C9724" s="9"/>
      <c r="D9724" s="9"/>
      <c r="E9724" s="9"/>
      <c r="F9724" s="9"/>
      <c r="G9724" s="9"/>
      <c r="H9724" s="9"/>
      <c r="I9724" s="9"/>
      <c r="J9724" s="9"/>
      <c r="K9724" s="9"/>
      <c r="L9724" s="9"/>
      <c r="M9724" s="9"/>
      <c r="N9724" s="9"/>
    </row>
    <row r="9725" spans="1:14" x14ac:dyDescent="0.2">
      <c r="A9725" s="9"/>
      <c r="B9725" s="9"/>
      <c r="C9725" s="9"/>
      <c r="D9725" s="9"/>
      <c r="E9725" s="9"/>
      <c r="F9725" s="9"/>
      <c r="G9725" s="9"/>
      <c r="H9725" s="9"/>
      <c r="I9725" s="9"/>
      <c r="J9725" s="9"/>
      <c r="K9725" s="9"/>
      <c r="L9725" s="9"/>
      <c r="M9725" s="9"/>
      <c r="N9725" s="9"/>
    </row>
    <row r="9726" spans="1:14" x14ac:dyDescent="0.2">
      <c r="A9726" s="9"/>
      <c r="B9726" s="9"/>
      <c r="C9726" s="9"/>
      <c r="D9726" s="9"/>
      <c r="E9726" s="9"/>
      <c r="F9726" s="9"/>
      <c r="G9726" s="9"/>
      <c r="H9726" s="9"/>
      <c r="I9726" s="9"/>
      <c r="J9726" s="9"/>
      <c r="K9726" s="9"/>
      <c r="L9726" s="9"/>
      <c r="M9726" s="9"/>
      <c r="N9726" s="9"/>
    </row>
    <row r="9727" spans="1:14" x14ac:dyDescent="0.2">
      <c r="A9727" s="9"/>
      <c r="B9727" s="9"/>
      <c r="C9727" s="9"/>
      <c r="D9727" s="9"/>
      <c r="E9727" s="9"/>
      <c r="F9727" s="9"/>
      <c r="G9727" s="9"/>
      <c r="H9727" s="9"/>
      <c r="I9727" s="9"/>
      <c r="J9727" s="9"/>
      <c r="K9727" s="9"/>
      <c r="L9727" s="9"/>
      <c r="M9727" s="9"/>
      <c r="N9727" s="9"/>
    </row>
    <row r="9728" spans="1:14" x14ac:dyDescent="0.2">
      <c r="A9728" s="9"/>
      <c r="B9728" s="9"/>
      <c r="C9728" s="9"/>
      <c r="D9728" s="9"/>
      <c r="E9728" s="9"/>
      <c r="F9728" s="9"/>
      <c r="G9728" s="9"/>
      <c r="H9728" s="9"/>
      <c r="I9728" s="9"/>
      <c r="J9728" s="9"/>
      <c r="K9728" s="9"/>
      <c r="L9728" s="9"/>
      <c r="M9728" s="9"/>
      <c r="N9728" s="9"/>
    </row>
    <row r="9729" spans="1:14" x14ac:dyDescent="0.2">
      <c r="A9729" s="9"/>
      <c r="B9729" s="9"/>
      <c r="C9729" s="9"/>
      <c r="D9729" s="9"/>
      <c r="E9729" s="9"/>
      <c r="F9729" s="9"/>
      <c r="G9729" s="9"/>
      <c r="H9729" s="9"/>
      <c r="I9729" s="9"/>
      <c r="J9729" s="9"/>
      <c r="K9729" s="9"/>
      <c r="L9729" s="9"/>
      <c r="M9729" s="9"/>
      <c r="N9729" s="9"/>
    </row>
    <row r="9730" spans="1:14" x14ac:dyDescent="0.2">
      <c r="A9730" s="9"/>
      <c r="B9730" s="9"/>
      <c r="C9730" s="9"/>
      <c r="D9730" s="9"/>
      <c r="E9730" s="9"/>
      <c r="F9730" s="9"/>
      <c r="G9730" s="9"/>
      <c r="H9730" s="9"/>
      <c r="I9730" s="9"/>
      <c r="J9730" s="9"/>
      <c r="K9730" s="9"/>
      <c r="L9730" s="9"/>
      <c r="M9730" s="9"/>
      <c r="N9730" s="9"/>
    </row>
    <row r="9731" spans="1:14" x14ac:dyDescent="0.2">
      <c r="A9731" s="9"/>
      <c r="B9731" s="9"/>
      <c r="C9731" s="9"/>
      <c r="D9731" s="9"/>
      <c r="E9731" s="9"/>
      <c r="F9731" s="9"/>
      <c r="G9731" s="9"/>
      <c r="H9731" s="9"/>
      <c r="I9731" s="9"/>
      <c r="J9731" s="9"/>
      <c r="K9731" s="9"/>
      <c r="L9731" s="9"/>
      <c r="M9731" s="9"/>
      <c r="N9731" s="9"/>
    </row>
    <row r="9732" spans="1:14" x14ac:dyDescent="0.2">
      <c r="A9732" s="9"/>
      <c r="B9732" s="9"/>
      <c r="C9732" s="9"/>
      <c r="D9732" s="9"/>
      <c r="E9732" s="9"/>
      <c r="F9732" s="9"/>
      <c r="G9732" s="9"/>
      <c r="H9732" s="9"/>
      <c r="I9732" s="9"/>
      <c r="J9732" s="9"/>
      <c r="K9732" s="9"/>
      <c r="L9732" s="9"/>
      <c r="M9732" s="9"/>
      <c r="N9732" s="9"/>
    </row>
    <row r="9733" spans="1:14" x14ac:dyDescent="0.2">
      <c r="A9733" s="9"/>
      <c r="B9733" s="9"/>
      <c r="C9733" s="9"/>
      <c r="D9733" s="9"/>
      <c r="E9733" s="9"/>
      <c r="F9733" s="9"/>
      <c r="G9733" s="9"/>
      <c r="H9733" s="9"/>
      <c r="I9733" s="9"/>
      <c r="J9733" s="9"/>
      <c r="K9733" s="9"/>
      <c r="L9733" s="9"/>
      <c r="M9733" s="9"/>
      <c r="N9733" s="9"/>
    </row>
    <row r="9734" spans="1:14" x14ac:dyDescent="0.2">
      <c r="A9734" s="9"/>
      <c r="B9734" s="9"/>
      <c r="C9734" s="9"/>
      <c r="D9734" s="9"/>
      <c r="E9734" s="9"/>
      <c r="F9734" s="9"/>
      <c r="G9734" s="9"/>
      <c r="H9734" s="9"/>
      <c r="I9734" s="9"/>
      <c r="J9734" s="9"/>
      <c r="K9734" s="9"/>
      <c r="L9734" s="9"/>
      <c r="M9734" s="9"/>
      <c r="N9734" s="9"/>
    </row>
    <row r="9735" spans="1:14" x14ac:dyDescent="0.2">
      <c r="A9735" s="9"/>
      <c r="B9735" s="9"/>
      <c r="C9735" s="9"/>
      <c r="D9735" s="9"/>
      <c r="E9735" s="9"/>
      <c r="F9735" s="9"/>
      <c r="G9735" s="9"/>
      <c r="H9735" s="9"/>
      <c r="I9735" s="9"/>
      <c r="J9735" s="9"/>
      <c r="K9735" s="9"/>
      <c r="L9735" s="9"/>
      <c r="M9735" s="9"/>
      <c r="N9735" s="9"/>
    </row>
    <row r="9736" spans="1:14" x14ac:dyDescent="0.2">
      <c r="A9736" s="9"/>
      <c r="B9736" s="9"/>
      <c r="C9736" s="9"/>
      <c r="D9736" s="9"/>
      <c r="E9736" s="9"/>
      <c r="F9736" s="9"/>
      <c r="G9736" s="9"/>
      <c r="H9736" s="9"/>
      <c r="I9736" s="9"/>
      <c r="J9736" s="9"/>
      <c r="K9736" s="9"/>
      <c r="L9736" s="9"/>
      <c r="M9736" s="9"/>
      <c r="N9736" s="9"/>
    </row>
    <row r="9737" spans="1:14" x14ac:dyDescent="0.2">
      <c r="A9737" s="9"/>
      <c r="B9737" s="9"/>
      <c r="C9737" s="9"/>
      <c r="D9737" s="9"/>
      <c r="E9737" s="9"/>
      <c r="F9737" s="9"/>
      <c r="G9737" s="9"/>
      <c r="H9737" s="9"/>
      <c r="I9737" s="9"/>
      <c r="J9737" s="9"/>
      <c r="K9737" s="9"/>
      <c r="L9737" s="9"/>
      <c r="M9737" s="9"/>
      <c r="N9737" s="9"/>
    </row>
    <row r="9738" spans="1:14" x14ac:dyDescent="0.2">
      <c r="A9738" s="9"/>
      <c r="B9738" s="9"/>
      <c r="C9738" s="9"/>
      <c r="D9738" s="9"/>
      <c r="E9738" s="9"/>
      <c r="F9738" s="9"/>
      <c r="G9738" s="9"/>
      <c r="H9738" s="9"/>
      <c r="I9738" s="9"/>
      <c r="J9738" s="9"/>
      <c r="K9738" s="9"/>
      <c r="L9738" s="9"/>
      <c r="M9738" s="9"/>
      <c r="N9738" s="9"/>
    </row>
    <row r="9739" spans="1:14" x14ac:dyDescent="0.2">
      <c r="A9739" s="9"/>
      <c r="B9739" s="9"/>
      <c r="C9739" s="9"/>
      <c r="D9739" s="9"/>
      <c r="E9739" s="9"/>
      <c r="F9739" s="9"/>
      <c r="G9739" s="9"/>
      <c r="H9739" s="9"/>
      <c r="I9739" s="9"/>
      <c r="J9739" s="9"/>
      <c r="K9739" s="9"/>
      <c r="L9739" s="9"/>
      <c r="M9739" s="9"/>
      <c r="N9739" s="9"/>
    </row>
    <row r="9740" spans="1:14" x14ac:dyDescent="0.2">
      <c r="A9740" s="9"/>
      <c r="B9740" s="9"/>
      <c r="C9740" s="9"/>
      <c r="D9740" s="9"/>
      <c r="E9740" s="9"/>
      <c r="F9740" s="9"/>
      <c r="G9740" s="9"/>
      <c r="H9740" s="9"/>
      <c r="I9740" s="9"/>
      <c r="J9740" s="9"/>
      <c r="K9740" s="9"/>
      <c r="L9740" s="9"/>
      <c r="M9740" s="9"/>
      <c r="N9740" s="9"/>
    </row>
    <row r="9741" spans="1:14" x14ac:dyDescent="0.2">
      <c r="A9741" s="9"/>
      <c r="B9741" s="9"/>
      <c r="C9741" s="9"/>
      <c r="D9741" s="9"/>
      <c r="E9741" s="9"/>
      <c r="F9741" s="9"/>
      <c r="G9741" s="9"/>
      <c r="H9741" s="9"/>
      <c r="I9741" s="9"/>
      <c r="J9741" s="9"/>
      <c r="K9741" s="9"/>
      <c r="L9741" s="9"/>
      <c r="M9741" s="9"/>
      <c r="N9741" s="9"/>
    </row>
    <row r="9742" spans="1:14" x14ac:dyDescent="0.2">
      <c r="A9742" s="9"/>
      <c r="B9742" s="9"/>
      <c r="C9742" s="9"/>
      <c r="D9742" s="9"/>
      <c r="E9742" s="9"/>
      <c r="F9742" s="9"/>
      <c r="G9742" s="9"/>
      <c r="H9742" s="9"/>
      <c r="I9742" s="9"/>
      <c r="J9742" s="9"/>
      <c r="K9742" s="9"/>
      <c r="L9742" s="9"/>
      <c r="M9742" s="9"/>
      <c r="N9742" s="9"/>
    </row>
    <row r="9743" spans="1:14" x14ac:dyDescent="0.2">
      <c r="A9743" s="9"/>
      <c r="B9743" s="9"/>
      <c r="C9743" s="9"/>
      <c r="D9743" s="9"/>
      <c r="E9743" s="9"/>
      <c r="F9743" s="9"/>
      <c r="G9743" s="9"/>
      <c r="H9743" s="9"/>
      <c r="I9743" s="9"/>
      <c r="J9743" s="9"/>
      <c r="K9743" s="9"/>
      <c r="L9743" s="9"/>
      <c r="M9743" s="9"/>
      <c r="N9743" s="9"/>
    </row>
    <row r="9744" spans="1:14" x14ac:dyDescent="0.2">
      <c r="A9744" s="9"/>
      <c r="B9744" s="9"/>
      <c r="C9744" s="9"/>
      <c r="D9744" s="9"/>
      <c r="E9744" s="9"/>
      <c r="F9744" s="9"/>
      <c r="G9744" s="9"/>
      <c r="H9744" s="9"/>
      <c r="I9744" s="9"/>
      <c r="J9744" s="9"/>
      <c r="K9744" s="9"/>
      <c r="L9744" s="9"/>
      <c r="M9744" s="9"/>
      <c r="N9744" s="9"/>
    </row>
    <row r="9745" spans="1:14" x14ac:dyDescent="0.2">
      <c r="A9745" s="9"/>
      <c r="B9745" s="9"/>
      <c r="C9745" s="9"/>
      <c r="D9745" s="9"/>
      <c r="E9745" s="9"/>
      <c r="F9745" s="9"/>
      <c r="G9745" s="9"/>
      <c r="H9745" s="9"/>
      <c r="I9745" s="9"/>
      <c r="J9745" s="9"/>
      <c r="K9745" s="9"/>
      <c r="L9745" s="9"/>
      <c r="M9745" s="9"/>
      <c r="N9745" s="9"/>
    </row>
    <row r="9746" spans="1:14" x14ac:dyDescent="0.2">
      <c r="A9746" s="9"/>
      <c r="B9746" s="9"/>
      <c r="C9746" s="9"/>
      <c r="D9746" s="9"/>
      <c r="E9746" s="9"/>
      <c r="F9746" s="9"/>
      <c r="G9746" s="9"/>
      <c r="H9746" s="9"/>
      <c r="I9746" s="9"/>
      <c r="J9746" s="9"/>
      <c r="K9746" s="9"/>
      <c r="L9746" s="9"/>
      <c r="M9746" s="9"/>
      <c r="N9746" s="9"/>
    </row>
    <row r="9747" spans="1:14" x14ac:dyDescent="0.2">
      <c r="A9747" s="9"/>
      <c r="B9747" s="9"/>
      <c r="C9747" s="9"/>
      <c r="D9747" s="9"/>
      <c r="E9747" s="9"/>
      <c r="F9747" s="9"/>
      <c r="G9747" s="9"/>
      <c r="H9747" s="9"/>
      <c r="I9747" s="9"/>
      <c r="J9747" s="9"/>
      <c r="K9747" s="9"/>
      <c r="L9747" s="9"/>
      <c r="M9747" s="9"/>
      <c r="N9747" s="9"/>
    </row>
    <row r="9748" spans="1:14" x14ac:dyDescent="0.2">
      <c r="A9748" s="9"/>
      <c r="B9748" s="9"/>
      <c r="C9748" s="9"/>
      <c r="D9748" s="9"/>
      <c r="E9748" s="9"/>
      <c r="F9748" s="9"/>
      <c r="G9748" s="9"/>
      <c r="H9748" s="9"/>
      <c r="I9748" s="9"/>
      <c r="J9748" s="9"/>
      <c r="K9748" s="9"/>
      <c r="L9748" s="9"/>
      <c r="M9748" s="9"/>
      <c r="N9748" s="9"/>
    </row>
    <row r="9749" spans="1:14" x14ac:dyDescent="0.2">
      <c r="A9749" s="9"/>
      <c r="B9749" s="9"/>
      <c r="C9749" s="9"/>
      <c r="D9749" s="9"/>
      <c r="E9749" s="9"/>
      <c r="F9749" s="9"/>
      <c r="G9749" s="9"/>
      <c r="H9749" s="9"/>
      <c r="I9749" s="9"/>
      <c r="J9749" s="9"/>
      <c r="K9749" s="9"/>
      <c r="L9749" s="9"/>
      <c r="M9749" s="9"/>
      <c r="N9749" s="9"/>
    </row>
    <row r="9750" spans="1:14" x14ac:dyDescent="0.2">
      <c r="A9750" s="9"/>
      <c r="B9750" s="9"/>
      <c r="C9750" s="9"/>
      <c r="D9750" s="9"/>
      <c r="E9750" s="9"/>
      <c r="F9750" s="9"/>
      <c r="G9750" s="9"/>
      <c r="H9750" s="9"/>
      <c r="I9750" s="9"/>
      <c r="J9750" s="9"/>
      <c r="K9750" s="9"/>
      <c r="L9750" s="9"/>
      <c r="M9750" s="9"/>
      <c r="N9750" s="9"/>
    </row>
    <row r="9751" spans="1:14" x14ac:dyDescent="0.2">
      <c r="A9751" s="9"/>
      <c r="B9751" s="9"/>
      <c r="C9751" s="9"/>
      <c r="D9751" s="9"/>
      <c r="E9751" s="9"/>
      <c r="F9751" s="9"/>
      <c r="G9751" s="9"/>
      <c r="H9751" s="9"/>
      <c r="I9751" s="9"/>
      <c r="J9751" s="9"/>
      <c r="K9751" s="9"/>
      <c r="L9751" s="9"/>
      <c r="M9751" s="9"/>
      <c r="N9751" s="9"/>
    </row>
    <row r="9752" spans="1:14" x14ac:dyDescent="0.2">
      <c r="A9752" s="9"/>
      <c r="B9752" s="9"/>
      <c r="C9752" s="9"/>
      <c r="D9752" s="9"/>
      <c r="E9752" s="9"/>
      <c r="F9752" s="9"/>
      <c r="G9752" s="9"/>
      <c r="H9752" s="9"/>
      <c r="I9752" s="9"/>
      <c r="J9752" s="9"/>
      <c r="K9752" s="9"/>
      <c r="L9752" s="9"/>
      <c r="M9752" s="9"/>
      <c r="N9752" s="9"/>
    </row>
    <row r="9753" spans="1:14" x14ac:dyDescent="0.2">
      <c r="A9753" s="9"/>
      <c r="B9753" s="9"/>
      <c r="C9753" s="9"/>
      <c r="D9753" s="9"/>
      <c r="E9753" s="9"/>
      <c r="F9753" s="9"/>
      <c r="G9753" s="9"/>
      <c r="H9753" s="9"/>
      <c r="I9753" s="9"/>
      <c r="J9753" s="9"/>
      <c r="K9753" s="9"/>
      <c r="L9753" s="9"/>
      <c r="M9753" s="9"/>
      <c r="N9753" s="9"/>
    </row>
    <row r="9754" spans="1:14" x14ac:dyDescent="0.2">
      <c r="A9754" s="9"/>
      <c r="B9754" s="9"/>
      <c r="C9754" s="9"/>
      <c r="D9754" s="9"/>
      <c r="E9754" s="9"/>
      <c r="F9754" s="9"/>
      <c r="G9754" s="9"/>
      <c r="H9754" s="9"/>
      <c r="I9754" s="9"/>
      <c r="J9754" s="9"/>
      <c r="K9754" s="9"/>
      <c r="L9754" s="9"/>
      <c r="M9754" s="9"/>
      <c r="N9754" s="9"/>
    </row>
    <row r="9755" spans="1:14" x14ac:dyDescent="0.2">
      <c r="A9755" s="9"/>
      <c r="B9755" s="9"/>
      <c r="C9755" s="9"/>
      <c r="D9755" s="9"/>
      <c r="E9755" s="9"/>
      <c r="F9755" s="9"/>
      <c r="G9755" s="9"/>
      <c r="H9755" s="9"/>
      <c r="I9755" s="9"/>
      <c r="J9755" s="9"/>
      <c r="K9755" s="9"/>
      <c r="L9755" s="9"/>
      <c r="M9755" s="9"/>
      <c r="N9755" s="9"/>
    </row>
    <row r="9756" spans="1:14" x14ac:dyDescent="0.2">
      <c r="A9756" s="9"/>
      <c r="B9756" s="9"/>
      <c r="C9756" s="9"/>
      <c r="D9756" s="9"/>
      <c r="E9756" s="9"/>
      <c r="F9756" s="9"/>
      <c r="G9756" s="9"/>
      <c r="H9756" s="9"/>
      <c r="I9756" s="9"/>
      <c r="J9756" s="9"/>
      <c r="K9756" s="9"/>
      <c r="L9756" s="9"/>
      <c r="M9756" s="9"/>
      <c r="N9756" s="9"/>
    </row>
    <row r="9757" spans="1:14" x14ac:dyDescent="0.2">
      <c r="A9757" s="9"/>
      <c r="B9757" s="9"/>
      <c r="C9757" s="9"/>
      <c r="D9757" s="9"/>
      <c r="E9757" s="9"/>
      <c r="F9757" s="9"/>
      <c r="G9757" s="9"/>
      <c r="H9757" s="9"/>
      <c r="I9757" s="9"/>
      <c r="J9757" s="9"/>
      <c r="K9757" s="9"/>
      <c r="L9757" s="9"/>
      <c r="M9757" s="9"/>
      <c r="N9757" s="9"/>
    </row>
    <row r="9758" spans="1:14" x14ac:dyDescent="0.2">
      <c r="A9758" s="9"/>
      <c r="B9758" s="9"/>
      <c r="C9758" s="9"/>
      <c r="D9758" s="9"/>
      <c r="E9758" s="9"/>
      <c r="F9758" s="9"/>
      <c r="G9758" s="9"/>
      <c r="H9758" s="9"/>
      <c r="I9758" s="9"/>
      <c r="J9758" s="9"/>
      <c r="K9758" s="9"/>
      <c r="L9758" s="9"/>
      <c r="M9758" s="9"/>
      <c r="N9758" s="9"/>
    </row>
    <row r="9759" spans="1:14" x14ac:dyDescent="0.2">
      <c r="A9759" s="9"/>
      <c r="B9759" s="9"/>
      <c r="C9759" s="9"/>
      <c r="D9759" s="9"/>
      <c r="E9759" s="9"/>
      <c r="F9759" s="9"/>
      <c r="G9759" s="9"/>
      <c r="H9759" s="9"/>
      <c r="I9759" s="9"/>
      <c r="J9759" s="9"/>
      <c r="K9759" s="9"/>
      <c r="L9759" s="9"/>
      <c r="M9759" s="9"/>
      <c r="N9759" s="9"/>
    </row>
    <row r="9760" spans="1:14" x14ac:dyDescent="0.2">
      <c r="A9760" s="9"/>
      <c r="B9760" s="9"/>
      <c r="C9760" s="9"/>
      <c r="D9760" s="9"/>
      <c r="E9760" s="9"/>
      <c r="F9760" s="9"/>
      <c r="G9760" s="9"/>
      <c r="H9760" s="9"/>
      <c r="I9760" s="9"/>
      <c r="J9760" s="9"/>
      <c r="K9760" s="9"/>
      <c r="L9760" s="9"/>
      <c r="M9760" s="9"/>
      <c r="N9760" s="9"/>
    </row>
    <row r="9761" spans="1:14" x14ac:dyDescent="0.2">
      <c r="A9761" s="9"/>
      <c r="B9761" s="9"/>
      <c r="C9761" s="9"/>
      <c r="D9761" s="9"/>
      <c r="E9761" s="9"/>
      <c r="F9761" s="9"/>
      <c r="G9761" s="9"/>
      <c r="H9761" s="9"/>
      <c r="I9761" s="9"/>
      <c r="J9761" s="9"/>
      <c r="K9761" s="9"/>
      <c r="L9761" s="9"/>
      <c r="M9761" s="9"/>
      <c r="N9761" s="9"/>
    </row>
    <row r="9762" spans="1:14" x14ac:dyDescent="0.2">
      <c r="A9762" s="9"/>
      <c r="B9762" s="9"/>
      <c r="C9762" s="9"/>
      <c r="D9762" s="9"/>
      <c r="E9762" s="9"/>
      <c r="F9762" s="9"/>
      <c r="G9762" s="9"/>
      <c r="H9762" s="9"/>
      <c r="I9762" s="9"/>
      <c r="J9762" s="9"/>
      <c r="K9762" s="9"/>
      <c r="L9762" s="9"/>
      <c r="M9762" s="9"/>
      <c r="N9762" s="9"/>
    </row>
    <row r="9763" spans="1:14" x14ac:dyDescent="0.2">
      <c r="A9763" s="9"/>
      <c r="B9763" s="9"/>
      <c r="C9763" s="9"/>
      <c r="D9763" s="9"/>
      <c r="E9763" s="9"/>
      <c r="F9763" s="9"/>
      <c r="G9763" s="9"/>
      <c r="H9763" s="9"/>
      <c r="I9763" s="9"/>
      <c r="J9763" s="9"/>
      <c r="K9763" s="9"/>
      <c r="L9763" s="9"/>
      <c r="M9763" s="9"/>
      <c r="N9763" s="9"/>
    </row>
    <row r="9764" spans="1:14" x14ac:dyDescent="0.2">
      <c r="A9764" s="9"/>
      <c r="B9764" s="9"/>
      <c r="C9764" s="9"/>
      <c r="D9764" s="9"/>
      <c r="E9764" s="9"/>
      <c r="F9764" s="9"/>
      <c r="G9764" s="9"/>
      <c r="H9764" s="9"/>
      <c r="I9764" s="9"/>
      <c r="J9764" s="9"/>
      <c r="K9764" s="9"/>
      <c r="L9764" s="9"/>
      <c r="M9764" s="9"/>
      <c r="N9764" s="9"/>
    </row>
    <row r="9765" spans="1:14" x14ac:dyDescent="0.2">
      <c r="A9765" s="9"/>
      <c r="B9765" s="9"/>
      <c r="C9765" s="9"/>
      <c r="D9765" s="9"/>
      <c r="E9765" s="9"/>
      <c r="F9765" s="9"/>
      <c r="G9765" s="9"/>
      <c r="H9765" s="9"/>
      <c r="I9765" s="9"/>
      <c r="J9765" s="9"/>
      <c r="K9765" s="9"/>
      <c r="L9765" s="9"/>
      <c r="M9765" s="9"/>
      <c r="N9765" s="9"/>
    </row>
    <row r="9766" spans="1:14" x14ac:dyDescent="0.2">
      <c r="A9766" s="9"/>
      <c r="B9766" s="9"/>
      <c r="C9766" s="9"/>
      <c r="D9766" s="9"/>
      <c r="E9766" s="9"/>
      <c r="F9766" s="9"/>
      <c r="G9766" s="9"/>
      <c r="H9766" s="9"/>
      <c r="I9766" s="9"/>
      <c r="J9766" s="9"/>
      <c r="K9766" s="9"/>
      <c r="L9766" s="9"/>
      <c r="M9766" s="9"/>
      <c r="N9766" s="9"/>
    </row>
    <row r="9767" spans="1:14" x14ac:dyDescent="0.2">
      <c r="A9767" s="9"/>
      <c r="B9767" s="9"/>
      <c r="C9767" s="9"/>
      <c r="D9767" s="9"/>
      <c r="E9767" s="9"/>
      <c r="F9767" s="9"/>
      <c r="G9767" s="9"/>
      <c r="H9767" s="9"/>
      <c r="I9767" s="9"/>
      <c r="J9767" s="9"/>
      <c r="K9767" s="9"/>
      <c r="L9767" s="9"/>
      <c r="M9767" s="9"/>
      <c r="N9767" s="9"/>
    </row>
    <row r="9768" spans="1:14" x14ac:dyDescent="0.2">
      <c r="A9768" s="9"/>
      <c r="B9768" s="9"/>
      <c r="C9768" s="9"/>
      <c r="D9768" s="9"/>
      <c r="E9768" s="9"/>
      <c r="F9768" s="9"/>
      <c r="G9768" s="9"/>
      <c r="H9768" s="9"/>
      <c r="I9768" s="9"/>
      <c r="J9768" s="9"/>
      <c r="K9768" s="9"/>
      <c r="L9768" s="9"/>
      <c r="M9768" s="9"/>
      <c r="N9768" s="9"/>
    </row>
    <row r="9769" spans="1:14" x14ac:dyDescent="0.2">
      <c r="A9769" s="9"/>
      <c r="B9769" s="9"/>
      <c r="C9769" s="9"/>
      <c r="D9769" s="9"/>
      <c r="E9769" s="9"/>
      <c r="F9769" s="9"/>
      <c r="G9769" s="9"/>
      <c r="H9769" s="9"/>
      <c r="I9769" s="9"/>
      <c r="J9769" s="9"/>
      <c r="K9769" s="9"/>
      <c r="L9769" s="9"/>
      <c r="M9769" s="9"/>
      <c r="N9769" s="9"/>
    </row>
    <row r="9770" spans="1:14" x14ac:dyDescent="0.2">
      <c r="A9770" s="9"/>
      <c r="B9770" s="9"/>
      <c r="C9770" s="9"/>
      <c r="D9770" s="9"/>
      <c r="E9770" s="9"/>
      <c r="F9770" s="9"/>
      <c r="G9770" s="9"/>
      <c r="H9770" s="9"/>
      <c r="I9770" s="9"/>
      <c r="J9770" s="9"/>
      <c r="K9770" s="9"/>
      <c r="L9770" s="9"/>
      <c r="M9770" s="9"/>
      <c r="N9770" s="9"/>
    </row>
    <row r="9771" spans="1:14" x14ac:dyDescent="0.2">
      <c r="A9771" s="9"/>
      <c r="B9771" s="9"/>
      <c r="C9771" s="9"/>
      <c r="D9771" s="9"/>
      <c r="E9771" s="9"/>
      <c r="F9771" s="9"/>
      <c r="G9771" s="9"/>
      <c r="H9771" s="9"/>
      <c r="I9771" s="9"/>
      <c r="J9771" s="9"/>
      <c r="K9771" s="9"/>
      <c r="L9771" s="9"/>
      <c r="M9771" s="9"/>
      <c r="N9771" s="9"/>
    </row>
    <row r="9772" spans="1:14" x14ac:dyDescent="0.2">
      <c r="A9772" s="9"/>
      <c r="B9772" s="9"/>
      <c r="C9772" s="9"/>
      <c r="D9772" s="9"/>
      <c r="E9772" s="9"/>
      <c r="F9772" s="9"/>
      <c r="G9772" s="9"/>
      <c r="H9772" s="9"/>
      <c r="I9772" s="9"/>
      <c r="J9772" s="9"/>
      <c r="K9772" s="9"/>
      <c r="L9772" s="9"/>
      <c r="M9772" s="9"/>
      <c r="N9772" s="9"/>
    </row>
    <row r="9773" spans="1:14" x14ac:dyDescent="0.2">
      <c r="A9773" s="9"/>
      <c r="B9773" s="9"/>
      <c r="C9773" s="9"/>
      <c r="D9773" s="9"/>
      <c r="E9773" s="9"/>
      <c r="F9773" s="9"/>
      <c r="G9773" s="9"/>
      <c r="H9773" s="9"/>
      <c r="I9773" s="9"/>
      <c r="J9773" s="9"/>
      <c r="K9773" s="9"/>
      <c r="L9773" s="9"/>
      <c r="M9773" s="9"/>
      <c r="N9773" s="9"/>
    </row>
    <row r="9774" spans="1:14" x14ac:dyDescent="0.2">
      <c r="A9774" s="9"/>
      <c r="B9774" s="9"/>
      <c r="C9774" s="9"/>
      <c r="D9774" s="9"/>
      <c r="E9774" s="9"/>
      <c r="F9774" s="9"/>
      <c r="G9774" s="9"/>
      <c r="H9774" s="9"/>
      <c r="I9774" s="9"/>
      <c r="J9774" s="9"/>
      <c r="K9774" s="9"/>
      <c r="L9774" s="9"/>
      <c r="M9774" s="9"/>
      <c r="N9774" s="9"/>
    </row>
    <row r="9775" spans="1:14" x14ac:dyDescent="0.2">
      <c r="A9775" s="9"/>
      <c r="B9775" s="9"/>
      <c r="C9775" s="9"/>
      <c r="D9775" s="9"/>
      <c r="E9775" s="9"/>
      <c r="F9775" s="9"/>
      <c r="G9775" s="9"/>
      <c r="H9775" s="9"/>
      <c r="I9775" s="9"/>
      <c r="J9775" s="9"/>
      <c r="K9775" s="9"/>
      <c r="L9775" s="9"/>
      <c r="M9775" s="9"/>
      <c r="N9775" s="9"/>
    </row>
    <row r="9776" spans="1:14" x14ac:dyDescent="0.2">
      <c r="A9776" s="9"/>
      <c r="B9776" s="9"/>
      <c r="C9776" s="9"/>
      <c r="D9776" s="9"/>
      <c r="E9776" s="9"/>
      <c r="F9776" s="9"/>
      <c r="G9776" s="9"/>
      <c r="H9776" s="9"/>
      <c r="I9776" s="9"/>
      <c r="J9776" s="9"/>
      <c r="K9776" s="9"/>
      <c r="L9776" s="9"/>
      <c r="M9776" s="9"/>
      <c r="N9776" s="9"/>
    </row>
    <row r="9777" spans="1:14" x14ac:dyDescent="0.2">
      <c r="A9777" s="9"/>
      <c r="B9777" s="9"/>
      <c r="C9777" s="9"/>
      <c r="D9777" s="9"/>
      <c r="E9777" s="9"/>
      <c r="F9777" s="9"/>
      <c r="G9777" s="9"/>
      <c r="H9777" s="9"/>
      <c r="I9777" s="9"/>
      <c r="J9777" s="9"/>
      <c r="K9777" s="9"/>
      <c r="L9777" s="9"/>
      <c r="M9777" s="9"/>
      <c r="N9777" s="9"/>
    </row>
    <row r="9778" spans="1:14" x14ac:dyDescent="0.2">
      <c r="A9778" s="9"/>
      <c r="B9778" s="9"/>
      <c r="C9778" s="9"/>
      <c r="D9778" s="9"/>
      <c r="E9778" s="9"/>
      <c r="F9778" s="9"/>
      <c r="G9778" s="9"/>
      <c r="H9778" s="9"/>
      <c r="I9778" s="9"/>
      <c r="J9778" s="9"/>
      <c r="K9778" s="9"/>
      <c r="L9778" s="9"/>
      <c r="M9778" s="9"/>
      <c r="N9778" s="9"/>
    </row>
    <row r="9779" spans="1:14" x14ac:dyDescent="0.2">
      <c r="A9779" s="9"/>
      <c r="B9779" s="9"/>
      <c r="C9779" s="9"/>
      <c r="D9779" s="9"/>
      <c r="E9779" s="9"/>
      <c r="F9779" s="9"/>
      <c r="G9779" s="9"/>
      <c r="H9779" s="9"/>
      <c r="I9779" s="9"/>
      <c r="J9779" s="9"/>
      <c r="K9779" s="9"/>
      <c r="L9779" s="9"/>
      <c r="M9779" s="9"/>
      <c r="N9779" s="9"/>
    </row>
    <row r="9780" spans="1:14" x14ac:dyDescent="0.2">
      <c r="A9780" s="9"/>
      <c r="B9780" s="9"/>
      <c r="C9780" s="9"/>
      <c r="D9780" s="9"/>
      <c r="E9780" s="9"/>
      <c r="F9780" s="9"/>
      <c r="G9780" s="9"/>
      <c r="H9780" s="9"/>
      <c r="I9780" s="9"/>
      <c r="J9780" s="9"/>
      <c r="K9780" s="9"/>
      <c r="L9780" s="9"/>
      <c r="M9780" s="9"/>
      <c r="N9780" s="9"/>
    </row>
    <row r="9781" spans="1:14" x14ac:dyDescent="0.2">
      <c r="A9781" s="9"/>
      <c r="B9781" s="9"/>
      <c r="C9781" s="9"/>
      <c r="D9781" s="9"/>
      <c r="E9781" s="9"/>
      <c r="F9781" s="9"/>
      <c r="G9781" s="9"/>
      <c r="H9781" s="9"/>
      <c r="I9781" s="9"/>
      <c r="J9781" s="9"/>
      <c r="K9781" s="9"/>
      <c r="L9781" s="9"/>
      <c r="M9781" s="9"/>
      <c r="N9781" s="9"/>
    </row>
    <row r="9782" spans="1:14" x14ac:dyDescent="0.2">
      <c r="A9782" s="9"/>
      <c r="B9782" s="9"/>
      <c r="C9782" s="9"/>
      <c r="D9782" s="9"/>
      <c r="E9782" s="9"/>
      <c r="F9782" s="9"/>
      <c r="G9782" s="9"/>
      <c r="H9782" s="9"/>
      <c r="I9782" s="9"/>
      <c r="J9782" s="9"/>
      <c r="K9782" s="9"/>
      <c r="L9782" s="9"/>
      <c r="M9782" s="9"/>
      <c r="N9782" s="9"/>
    </row>
    <row r="9783" spans="1:14" x14ac:dyDescent="0.2">
      <c r="A9783" s="9"/>
      <c r="B9783" s="9"/>
      <c r="C9783" s="9"/>
      <c r="D9783" s="9"/>
      <c r="E9783" s="9"/>
      <c r="F9783" s="9"/>
      <c r="G9783" s="9"/>
      <c r="H9783" s="9"/>
      <c r="I9783" s="9"/>
      <c r="J9783" s="9"/>
      <c r="K9783" s="9"/>
      <c r="L9783" s="9"/>
      <c r="M9783" s="9"/>
      <c r="N9783" s="9"/>
    </row>
    <row r="9784" spans="1:14" x14ac:dyDescent="0.2">
      <c r="A9784" s="9"/>
      <c r="B9784" s="9"/>
      <c r="C9784" s="9"/>
      <c r="D9784" s="9"/>
      <c r="E9784" s="9"/>
      <c r="F9784" s="9"/>
      <c r="G9784" s="9"/>
      <c r="H9784" s="9"/>
      <c r="I9784" s="9"/>
      <c r="J9784" s="9"/>
      <c r="K9784" s="9"/>
      <c r="L9784" s="9"/>
      <c r="M9784" s="9"/>
      <c r="N9784" s="9"/>
    </row>
    <row r="9785" spans="1:14" x14ac:dyDescent="0.2">
      <c r="A9785" s="9"/>
      <c r="B9785" s="9"/>
      <c r="C9785" s="9"/>
      <c r="D9785" s="9"/>
      <c r="E9785" s="9"/>
      <c r="F9785" s="9"/>
      <c r="G9785" s="9"/>
      <c r="H9785" s="9"/>
      <c r="I9785" s="9"/>
      <c r="J9785" s="9"/>
      <c r="K9785" s="9"/>
      <c r="L9785" s="9"/>
      <c r="M9785" s="9"/>
      <c r="N9785" s="9"/>
    </row>
    <row r="9786" spans="1:14" x14ac:dyDescent="0.2">
      <c r="A9786" s="9"/>
      <c r="B9786" s="9"/>
      <c r="C9786" s="9"/>
      <c r="D9786" s="9"/>
      <c r="E9786" s="9"/>
      <c r="F9786" s="9"/>
      <c r="G9786" s="9"/>
      <c r="H9786" s="9"/>
      <c r="I9786" s="9"/>
      <c r="J9786" s="9"/>
      <c r="K9786" s="9"/>
      <c r="L9786" s="9"/>
      <c r="M9786" s="9"/>
      <c r="N9786" s="9"/>
    </row>
    <row r="9787" spans="1:14" x14ac:dyDescent="0.2">
      <c r="A9787" s="9"/>
      <c r="B9787" s="9"/>
      <c r="C9787" s="9"/>
      <c r="D9787" s="9"/>
      <c r="E9787" s="9"/>
      <c r="F9787" s="9"/>
      <c r="G9787" s="9"/>
      <c r="H9787" s="9"/>
      <c r="I9787" s="9"/>
      <c r="J9787" s="9"/>
      <c r="K9787" s="9"/>
      <c r="L9787" s="9"/>
      <c r="M9787" s="9"/>
      <c r="N9787" s="9"/>
    </row>
    <row r="9788" spans="1:14" x14ac:dyDescent="0.2">
      <c r="A9788" s="9"/>
      <c r="B9788" s="9"/>
      <c r="C9788" s="9"/>
      <c r="D9788" s="9"/>
      <c r="E9788" s="9"/>
      <c r="F9788" s="9"/>
      <c r="G9788" s="9"/>
      <c r="H9788" s="9"/>
      <c r="I9788" s="9"/>
      <c r="J9788" s="9"/>
      <c r="K9788" s="9"/>
      <c r="L9788" s="9"/>
      <c r="M9788" s="9"/>
      <c r="N9788" s="9"/>
    </row>
    <row r="9789" spans="1:14" x14ac:dyDescent="0.2">
      <c r="A9789" s="9"/>
      <c r="B9789" s="9"/>
      <c r="C9789" s="9"/>
      <c r="D9789" s="9"/>
      <c r="E9789" s="9"/>
      <c r="F9789" s="9"/>
      <c r="G9789" s="9"/>
      <c r="H9789" s="9"/>
      <c r="I9789" s="9"/>
      <c r="J9789" s="9"/>
      <c r="K9789" s="9"/>
      <c r="L9789" s="9"/>
      <c r="M9789" s="9"/>
      <c r="N9789" s="9"/>
    </row>
    <row r="9790" spans="1:14" x14ac:dyDescent="0.2">
      <c r="A9790" s="9"/>
      <c r="B9790" s="9"/>
      <c r="C9790" s="9"/>
      <c r="D9790" s="9"/>
      <c r="E9790" s="9"/>
      <c r="F9790" s="9"/>
      <c r="G9790" s="9"/>
      <c r="H9790" s="9"/>
      <c r="I9790" s="9"/>
      <c r="J9790" s="9"/>
      <c r="K9790" s="9"/>
      <c r="L9790" s="9"/>
      <c r="M9790" s="9"/>
      <c r="N9790" s="9"/>
    </row>
    <row r="9791" spans="1:14" x14ac:dyDescent="0.2">
      <c r="A9791" s="9"/>
      <c r="B9791" s="9"/>
      <c r="C9791" s="9"/>
      <c r="D9791" s="9"/>
      <c r="E9791" s="9"/>
      <c r="F9791" s="9"/>
      <c r="G9791" s="9"/>
      <c r="H9791" s="9"/>
      <c r="I9791" s="9"/>
      <c r="J9791" s="9"/>
      <c r="K9791" s="9"/>
      <c r="L9791" s="9"/>
      <c r="M9791" s="9"/>
      <c r="N9791" s="9"/>
    </row>
    <row r="9792" spans="1:14" x14ac:dyDescent="0.2">
      <c r="A9792" s="9"/>
      <c r="B9792" s="9"/>
      <c r="C9792" s="9"/>
      <c r="D9792" s="9"/>
      <c r="E9792" s="9"/>
      <c r="F9792" s="9"/>
      <c r="G9792" s="9"/>
      <c r="H9792" s="9"/>
      <c r="I9792" s="9"/>
      <c r="J9792" s="9"/>
      <c r="K9792" s="9"/>
      <c r="L9792" s="9"/>
      <c r="M9792" s="9"/>
      <c r="N9792" s="9"/>
    </row>
    <row r="9793" spans="1:14" x14ac:dyDescent="0.2">
      <c r="A9793" s="9"/>
      <c r="B9793" s="9"/>
      <c r="C9793" s="9"/>
      <c r="D9793" s="9"/>
      <c r="E9793" s="9"/>
      <c r="F9793" s="9"/>
      <c r="G9793" s="9"/>
      <c r="H9793" s="9"/>
      <c r="I9793" s="9"/>
      <c r="J9793" s="9"/>
      <c r="K9793" s="9"/>
      <c r="L9793" s="9"/>
      <c r="M9793" s="9"/>
      <c r="N9793" s="9"/>
    </row>
    <row r="9794" spans="1:14" x14ac:dyDescent="0.2">
      <c r="A9794" s="9"/>
      <c r="B9794" s="9"/>
      <c r="C9794" s="9"/>
      <c r="D9794" s="9"/>
      <c r="E9794" s="9"/>
      <c r="F9794" s="9"/>
      <c r="G9794" s="9"/>
      <c r="H9794" s="9"/>
      <c r="I9794" s="9"/>
      <c r="J9794" s="9"/>
      <c r="K9794" s="9"/>
      <c r="L9794" s="9"/>
      <c r="M9794" s="9"/>
      <c r="N9794" s="9"/>
    </row>
    <row r="9795" spans="1:14" x14ac:dyDescent="0.2">
      <c r="A9795" s="9"/>
      <c r="B9795" s="9"/>
      <c r="C9795" s="9"/>
      <c r="D9795" s="9"/>
      <c r="E9795" s="9"/>
      <c r="F9795" s="9"/>
      <c r="G9795" s="9"/>
      <c r="H9795" s="9"/>
      <c r="I9795" s="9"/>
      <c r="J9795" s="9"/>
      <c r="K9795" s="9"/>
      <c r="L9795" s="9"/>
      <c r="M9795" s="9"/>
      <c r="N9795" s="9"/>
    </row>
    <row r="9796" spans="1:14" x14ac:dyDescent="0.2">
      <c r="A9796" s="9"/>
      <c r="B9796" s="9"/>
      <c r="C9796" s="9"/>
      <c r="D9796" s="9"/>
      <c r="E9796" s="9"/>
      <c r="F9796" s="9"/>
      <c r="G9796" s="9"/>
      <c r="H9796" s="9"/>
      <c r="I9796" s="9"/>
      <c r="J9796" s="9"/>
      <c r="K9796" s="9"/>
      <c r="L9796" s="9"/>
      <c r="M9796" s="9"/>
      <c r="N9796" s="9"/>
    </row>
    <row r="9797" spans="1:14" x14ac:dyDescent="0.2">
      <c r="A9797" s="9"/>
      <c r="B9797" s="9"/>
      <c r="C9797" s="9"/>
      <c r="D9797" s="9"/>
      <c r="E9797" s="9"/>
      <c r="F9797" s="9"/>
      <c r="G9797" s="9"/>
      <c r="H9797" s="9"/>
      <c r="I9797" s="9"/>
      <c r="J9797" s="9"/>
      <c r="K9797" s="9"/>
      <c r="L9797" s="9"/>
      <c r="M9797" s="9"/>
      <c r="N9797" s="9"/>
    </row>
    <row r="9798" spans="1:14" x14ac:dyDescent="0.2">
      <c r="A9798" s="9"/>
      <c r="B9798" s="9"/>
      <c r="C9798" s="9"/>
      <c r="D9798" s="9"/>
      <c r="E9798" s="9"/>
      <c r="F9798" s="9"/>
      <c r="G9798" s="9"/>
      <c r="H9798" s="9"/>
      <c r="I9798" s="9"/>
      <c r="J9798" s="9"/>
      <c r="K9798" s="9"/>
      <c r="L9798" s="9"/>
      <c r="M9798" s="9"/>
      <c r="N9798" s="9"/>
    </row>
    <row r="9799" spans="1:14" x14ac:dyDescent="0.2">
      <c r="A9799" s="9"/>
      <c r="B9799" s="9"/>
      <c r="C9799" s="9"/>
      <c r="D9799" s="9"/>
      <c r="E9799" s="9"/>
      <c r="F9799" s="9"/>
      <c r="G9799" s="9"/>
      <c r="H9799" s="9"/>
      <c r="I9799" s="9"/>
      <c r="J9799" s="9"/>
      <c r="K9799" s="9"/>
      <c r="L9799" s="9"/>
      <c r="M9799" s="9"/>
      <c r="N9799" s="9"/>
    </row>
    <row r="9800" spans="1:14" x14ac:dyDescent="0.2">
      <c r="A9800" s="9"/>
      <c r="B9800" s="9"/>
      <c r="C9800" s="9"/>
      <c r="D9800" s="9"/>
      <c r="E9800" s="9"/>
      <c r="F9800" s="9"/>
      <c r="G9800" s="9"/>
      <c r="H9800" s="9"/>
      <c r="I9800" s="9"/>
      <c r="J9800" s="9"/>
      <c r="K9800" s="9"/>
      <c r="L9800" s="9"/>
      <c r="M9800" s="9"/>
      <c r="N9800" s="9"/>
    </row>
    <row r="9801" spans="1:14" x14ac:dyDescent="0.2">
      <c r="A9801" s="9"/>
      <c r="B9801" s="9"/>
      <c r="C9801" s="9"/>
      <c r="D9801" s="9"/>
      <c r="E9801" s="9"/>
      <c r="F9801" s="9"/>
      <c r="G9801" s="9"/>
      <c r="H9801" s="9"/>
      <c r="I9801" s="9"/>
      <c r="J9801" s="9"/>
      <c r="K9801" s="9"/>
      <c r="L9801" s="9"/>
      <c r="M9801" s="9"/>
      <c r="N9801" s="9"/>
    </row>
    <row r="9802" spans="1:14" x14ac:dyDescent="0.2">
      <c r="A9802" s="9"/>
      <c r="B9802" s="9"/>
      <c r="C9802" s="9"/>
      <c r="D9802" s="9"/>
      <c r="E9802" s="9"/>
      <c r="F9802" s="9"/>
      <c r="G9802" s="9"/>
      <c r="H9802" s="9"/>
      <c r="I9802" s="9"/>
      <c r="J9802" s="9"/>
      <c r="K9802" s="9"/>
      <c r="L9802" s="9"/>
      <c r="M9802" s="9"/>
      <c r="N9802" s="9"/>
    </row>
    <row r="9803" spans="1:14" x14ac:dyDescent="0.2">
      <c r="A9803" s="9"/>
      <c r="B9803" s="9"/>
      <c r="C9803" s="9"/>
      <c r="D9803" s="9"/>
      <c r="E9803" s="9"/>
      <c r="F9803" s="9"/>
      <c r="G9803" s="9"/>
      <c r="H9803" s="9"/>
      <c r="I9803" s="9"/>
      <c r="J9803" s="9"/>
      <c r="K9803" s="9"/>
      <c r="L9803" s="9"/>
      <c r="M9803" s="9"/>
      <c r="N9803" s="9"/>
    </row>
    <row r="9804" spans="1:14" x14ac:dyDescent="0.2">
      <c r="A9804" s="9"/>
      <c r="B9804" s="9"/>
      <c r="C9804" s="9"/>
      <c r="D9804" s="9"/>
      <c r="E9804" s="9"/>
      <c r="F9804" s="9"/>
      <c r="G9804" s="9"/>
      <c r="H9804" s="9"/>
      <c r="I9804" s="9"/>
      <c r="J9804" s="9"/>
      <c r="K9804" s="9"/>
      <c r="L9804" s="9"/>
      <c r="M9804" s="9"/>
      <c r="N9804" s="9"/>
    </row>
    <row r="9805" spans="1:14" x14ac:dyDescent="0.2">
      <c r="A9805" s="9"/>
      <c r="B9805" s="9"/>
      <c r="C9805" s="9"/>
      <c r="D9805" s="9"/>
      <c r="E9805" s="9"/>
      <c r="F9805" s="9"/>
      <c r="G9805" s="9"/>
      <c r="H9805" s="9"/>
      <c r="I9805" s="9"/>
      <c r="J9805" s="9"/>
      <c r="K9805" s="9"/>
      <c r="L9805" s="9"/>
      <c r="M9805" s="9"/>
      <c r="N9805" s="9"/>
    </row>
    <row r="9806" spans="1:14" x14ac:dyDescent="0.2">
      <c r="A9806" s="9"/>
      <c r="B9806" s="9"/>
      <c r="C9806" s="9"/>
      <c r="D9806" s="9"/>
      <c r="E9806" s="9"/>
      <c r="F9806" s="9"/>
      <c r="G9806" s="9"/>
      <c r="H9806" s="9"/>
      <c r="I9806" s="9"/>
      <c r="J9806" s="9"/>
      <c r="K9806" s="9"/>
      <c r="L9806" s="9"/>
      <c r="M9806" s="9"/>
      <c r="N9806" s="9"/>
    </row>
    <row r="9807" spans="1:14" x14ac:dyDescent="0.2">
      <c r="A9807" s="9"/>
      <c r="B9807" s="9"/>
      <c r="C9807" s="9"/>
      <c r="D9807" s="9"/>
      <c r="E9807" s="9"/>
      <c r="F9807" s="9"/>
      <c r="G9807" s="9"/>
      <c r="H9807" s="9"/>
      <c r="I9807" s="9"/>
      <c r="J9807" s="9"/>
      <c r="K9807" s="9"/>
      <c r="L9807" s="9"/>
      <c r="M9807" s="9"/>
      <c r="N9807" s="9"/>
    </row>
    <row r="9808" spans="1:14" x14ac:dyDescent="0.2">
      <c r="A9808" s="9"/>
      <c r="B9808" s="9"/>
      <c r="C9808" s="9"/>
      <c r="D9808" s="9"/>
      <c r="E9808" s="9"/>
      <c r="F9808" s="9"/>
      <c r="G9808" s="9"/>
      <c r="H9808" s="9"/>
      <c r="I9808" s="9"/>
      <c r="J9808" s="9"/>
      <c r="K9808" s="9"/>
      <c r="L9808" s="9"/>
      <c r="M9808" s="9"/>
      <c r="N9808" s="9"/>
    </row>
    <row r="9809" spans="1:14" x14ac:dyDescent="0.2">
      <c r="A9809" s="9"/>
      <c r="B9809" s="9"/>
      <c r="C9809" s="9"/>
      <c r="D9809" s="9"/>
      <c r="E9809" s="9"/>
      <c r="F9809" s="9"/>
      <c r="G9809" s="9"/>
      <c r="H9809" s="9"/>
      <c r="I9809" s="9"/>
      <c r="J9809" s="9"/>
      <c r="K9809" s="9"/>
      <c r="L9809" s="9"/>
      <c r="M9809" s="9"/>
      <c r="N9809" s="9"/>
    </row>
    <row r="9810" spans="1:14" x14ac:dyDescent="0.2">
      <c r="A9810" s="9"/>
      <c r="B9810" s="9"/>
      <c r="C9810" s="9"/>
      <c r="D9810" s="9"/>
      <c r="E9810" s="9"/>
      <c r="F9810" s="9"/>
      <c r="G9810" s="9"/>
      <c r="H9810" s="9"/>
      <c r="I9810" s="9"/>
      <c r="J9810" s="9"/>
      <c r="K9810" s="9"/>
      <c r="L9810" s="9"/>
      <c r="M9810" s="9"/>
      <c r="N9810" s="9"/>
    </row>
    <row r="9811" spans="1:14" x14ac:dyDescent="0.2">
      <c r="A9811" s="9"/>
      <c r="B9811" s="9"/>
      <c r="C9811" s="9"/>
      <c r="D9811" s="9"/>
      <c r="E9811" s="9"/>
      <c r="F9811" s="9"/>
      <c r="G9811" s="9"/>
      <c r="H9811" s="9"/>
      <c r="I9811" s="9"/>
      <c r="J9811" s="9"/>
      <c r="K9811" s="9"/>
      <c r="L9811" s="9"/>
      <c r="M9811" s="9"/>
      <c r="N9811" s="9"/>
    </row>
    <row r="9812" spans="1:14" x14ac:dyDescent="0.2">
      <c r="A9812" s="9"/>
      <c r="B9812" s="9"/>
      <c r="C9812" s="9"/>
      <c r="D9812" s="9"/>
      <c r="E9812" s="9"/>
      <c r="F9812" s="9"/>
      <c r="G9812" s="9"/>
      <c r="H9812" s="9"/>
      <c r="I9812" s="9"/>
      <c r="J9812" s="9"/>
      <c r="K9812" s="9"/>
      <c r="L9812" s="9"/>
      <c r="M9812" s="9"/>
      <c r="N9812" s="9"/>
    </row>
    <row r="9813" spans="1:14" x14ac:dyDescent="0.2">
      <c r="A9813" s="9"/>
      <c r="B9813" s="9"/>
      <c r="C9813" s="9"/>
      <c r="D9813" s="9"/>
      <c r="E9813" s="9"/>
      <c r="F9813" s="9"/>
      <c r="G9813" s="9"/>
      <c r="H9813" s="9"/>
      <c r="I9813" s="9"/>
      <c r="J9813" s="9"/>
      <c r="K9813" s="9"/>
      <c r="L9813" s="9"/>
      <c r="M9813" s="9"/>
      <c r="N9813" s="9"/>
    </row>
    <row r="9814" spans="1:14" x14ac:dyDescent="0.2">
      <c r="A9814" s="9"/>
      <c r="B9814" s="9"/>
      <c r="C9814" s="9"/>
      <c r="D9814" s="9"/>
      <c r="E9814" s="9"/>
      <c r="F9814" s="9"/>
      <c r="G9814" s="9"/>
      <c r="H9814" s="9"/>
      <c r="I9814" s="9"/>
      <c r="J9814" s="9"/>
      <c r="K9814" s="9"/>
      <c r="L9814" s="9"/>
      <c r="M9814" s="9"/>
      <c r="N9814" s="9"/>
    </row>
    <row r="9815" spans="1:14" x14ac:dyDescent="0.2">
      <c r="A9815" s="9"/>
      <c r="B9815" s="9"/>
      <c r="C9815" s="9"/>
      <c r="D9815" s="9"/>
      <c r="E9815" s="9"/>
      <c r="F9815" s="9"/>
      <c r="G9815" s="9"/>
      <c r="H9815" s="9"/>
      <c r="I9815" s="9"/>
      <c r="J9815" s="9"/>
      <c r="K9815" s="9"/>
      <c r="L9815" s="9"/>
      <c r="M9815" s="9"/>
      <c r="N9815" s="9"/>
    </row>
    <row r="9816" spans="1:14" x14ac:dyDescent="0.2">
      <c r="A9816" s="9"/>
      <c r="B9816" s="9"/>
      <c r="C9816" s="9"/>
      <c r="D9816" s="9"/>
      <c r="E9816" s="9"/>
      <c r="F9816" s="9"/>
      <c r="G9816" s="9"/>
      <c r="H9816" s="9"/>
      <c r="I9816" s="9"/>
      <c r="J9816" s="9"/>
      <c r="K9816" s="9"/>
      <c r="L9816" s="9"/>
      <c r="M9816" s="9"/>
      <c r="N9816" s="9"/>
    </row>
    <row r="9817" spans="1:14" x14ac:dyDescent="0.2">
      <c r="A9817" s="9"/>
      <c r="B9817" s="9"/>
      <c r="C9817" s="9"/>
      <c r="D9817" s="9"/>
      <c r="E9817" s="9"/>
      <c r="F9817" s="9"/>
      <c r="G9817" s="9"/>
      <c r="H9817" s="9"/>
      <c r="I9817" s="9"/>
      <c r="J9817" s="9"/>
      <c r="K9817" s="9"/>
      <c r="L9817" s="9"/>
      <c r="M9817" s="9"/>
      <c r="N9817" s="9"/>
    </row>
    <row r="9818" spans="1:14" x14ac:dyDescent="0.2">
      <c r="A9818" s="9"/>
      <c r="B9818" s="9"/>
      <c r="C9818" s="9"/>
      <c r="D9818" s="9"/>
      <c r="E9818" s="9"/>
      <c r="F9818" s="9"/>
      <c r="G9818" s="9"/>
      <c r="H9818" s="9"/>
      <c r="I9818" s="9"/>
      <c r="J9818" s="9"/>
      <c r="K9818" s="9"/>
      <c r="L9818" s="9"/>
      <c r="M9818" s="9"/>
      <c r="N9818" s="9"/>
    </row>
    <row r="9819" spans="1:14" x14ac:dyDescent="0.2">
      <c r="A9819" s="9"/>
      <c r="B9819" s="9"/>
      <c r="C9819" s="9"/>
      <c r="D9819" s="9"/>
      <c r="E9819" s="9"/>
      <c r="F9819" s="9"/>
      <c r="G9819" s="9"/>
      <c r="H9819" s="9"/>
      <c r="I9819" s="9"/>
      <c r="J9819" s="9"/>
      <c r="K9819" s="9"/>
      <c r="L9819" s="9"/>
      <c r="M9819" s="9"/>
      <c r="N9819" s="9"/>
    </row>
    <row r="9820" spans="1:14" x14ac:dyDescent="0.2">
      <c r="A9820" s="9"/>
      <c r="B9820" s="9"/>
      <c r="C9820" s="9"/>
      <c r="D9820" s="9"/>
      <c r="E9820" s="9"/>
      <c r="F9820" s="9"/>
      <c r="G9820" s="9"/>
      <c r="H9820" s="9"/>
      <c r="I9820" s="9"/>
      <c r="J9820" s="9"/>
      <c r="K9820" s="9"/>
      <c r="L9820" s="9"/>
      <c r="M9820" s="9"/>
      <c r="N9820" s="9"/>
    </row>
    <row r="9821" spans="1:14" x14ac:dyDescent="0.2">
      <c r="A9821" s="9"/>
      <c r="B9821" s="9"/>
      <c r="C9821" s="9"/>
      <c r="D9821" s="9"/>
      <c r="E9821" s="9"/>
      <c r="F9821" s="9"/>
      <c r="G9821" s="9"/>
      <c r="H9821" s="9"/>
      <c r="I9821" s="9"/>
      <c r="J9821" s="9"/>
      <c r="K9821" s="9"/>
      <c r="L9821" s="9"/>
      <c r="M9821" s="9"/>
      <c r="N9821" s="9"/>
    </row>
    <row r="9822" spans="1:14" x14ac:dyDescent="0.2">
      <c r="A9822" s="9"/>
      <c r="B9822" s="9"/>
      <c r="C9822" s="9"/>
      <c r="D9822" s="9"/>
      <c r="E9822" s="9"/>
      <c r="F9822" s="9"/>
      <c r="G9822" s="9"/>
      <c r="H9822" s="9"/>
      <c r="I9822" s="9"/>
      <c r="J9822" s="9"/>
      <c r="K9822" s="9"/>
      <c r="L9822" s="9"/>
      <c r="M9822" s="9"/>
      <c r="N9822" s="9"/>
    </row>
    <row r="9823" spans="1:14" x14ac:dyDescent="0.2">
      <c r="A9823" s="9"/>
      <c r="B9823" s="9"/>
      <c r="C9823" s="9"/>
      <c r="D9823" s="9"/>
      <c r="E9823" s="9"/>
      <c r="F9823" s="9"/>
      <c r="G9823" s="9"/>
      <c r="H9823" s="9"/>
      <c r="I9823" s="9"/>
      <c r="J9823" s="9"/>
      <c r="K9823" s="9"/>
      <c r="L9823" s="9"/>
      <c r="M9823" s="9"/>
      <c r="N9823" s="9"/>
    </row>
    <row r="9824" spans="1:14" x14ac:dyDescent="0.2">
      <c r="A9824" s="9"/>
      <c r="B9824" s="9"/>
      <c r="C9824" s="9"/>
      <c r="D9824" s="9"/>
      <c r="E9824" s="9"/>
      <c r="F9824" s="9"/>
      <c r="G9824" s="9"/>
      <c r="H9824" s="9"/>
      <c r="I9824" s="9"/>
      <c r="J9824" s="9"/>
      <c r="K9824" s="9"/>
      <c r="L9824" s="9"/>
      <c r="M9824" s="9"/>
      <c r="N9824" s="9"/>
    </row>
    <row r="9825" spans="1:14" x14ac:dyDescent="0.2">
      <c r="A9825" s="9"/>
      <c r="B9825" s="9"/>
      <c r="C9825" s="9"/>
      <c r="D9825" s="9"/>
      <c r="E9825" s="9"/>
      <c r="F9825" s="9"/>
      <c r="G9825" s="9"/>
      <c r="H9825" s="9"/>
      <c r="I9825" s="9"/>
      <c r="J9825" s="9"/>
      <c r="K9825" s="9"/>
      <c r="L9825" s="9"/>
      <c r="M9825" s="9"/>
      <c r="N9825" s="9"/>
    </row>
    <row r="9826" spans="1:14" x14ac:dyDescent="0.2">
      <c r="A9826" s="9"/>
      <c r="B9826" s="9"/>
      <c r="C9826" s="9"/>
      <c r="D9826" s="9"/>
      <c r="E9826" s="9"/>
      <c r="F9826" s="9"/>
      <c r="G9826" s="9"/>
      <c r="H9826" s="9"/>
      <c r="I9826" s="9"/>
      <c r="J9826" s="9"/>
      <c r="K9826" s="9"/>
      <c r="L9826" s="9"/>
      <c r="M9826" s="9"/>
      <c r="N9826" s="9"/>
    </row>
    <row r="9827" spans="1:14" x14ac:dyDescent="0.2">
      <c r="A9827" s="9"/>
      <c r="B9827" s="9"/>
      <c r="C9827" s="9"/>
      <c r="D9827" s="9"/>
      <c r="E9827" s="9"/>
      <c r="F9827" s="9"/>
      <c r="G9827" s="9"/>
      <c r="H9827" s="9"/>
      <c r="I9827" s="9"/>
      <c r="J9827" s="9"/>
      <c r="K9827" s="9"/>
      <c r="L9827" s="9"/>
      <c r="M9827" s="9"/>
      <c r="N9827" s="9"/>
    </row>
    <row r="9828" spans="1:14" x14ac:dyDescent="0.2">
      <c r="A9828" s="9"/>
      <c r="B9828" s="9"/>
      <c r="C9828" s="9"/>
      <c r="D9828" s="9"/>
      <c r="E9828" s="9"/>
      <c r="F9828" s="9"/>
      <c r="G9828" s="9"/>
      <c r="H9828" s="9"/>
      <c r="I9828" s="9"/>
      <c r="J9828" s="9"/>
      <c r="K9828" s="9"/>
      <c r="L9828" s="9"/>
      <c r="M9828" s="9"/>
      <c r="N9828" s="9"/>
    </row>
    <row r="9829" spans="1:14" x14ac:dyDescent="0.2">
      <c r="A9829" s="9"/>
      <c r="B9829" s="9"/>
      <c r="C9829" s="9"/>
      <c r="D9829" s="9"/>
      <c r="E9829" s="9"/>
      <c r="F9829" s="9"/>
      <c r="G9829" s="9"/>
      <c r="H9829" s="9"/>
      <c r="I9829" s="9"/>
      <c r="J9829" s="9"/>
      <c r="K9829" s="9"/>
      <c r="L9829" s="9"/>
      <c r="M9829" s="9"/>
      <c r="N9829" s="9"/>
    </row>
    <row r="9830" spans="1:14" x14ac:dyDescent="0.2">
      <c r="A9830" s="9"/>
      <c r="B9830" s="9"/>
      <c r="C9830" s="9"/>
      <c r="D9830" s="9"/>
      <c r="E9830" s="9"/>
      <c r="F9830" s="9"/>
      <c r="G9830" s="9"/>
      <c r="H9830" s="9"/>
      <c r="I9830" s="9"/>
      <c r="J9830" s="9"/>
      <c r="K9830" s="9"/>
      <c r="L9830" s="9"/>
      <c r="M9830" s="9"/>
      <c r="N9830" s="9"/>
    </row>
    <row r="9831" spans="1:14" x14ac:dyDescent="0.2">
      <c r="A9831" s="9"/>
      <c r="B9831" s="9"/>
      <c r="C9831" s="9"/>
      <c r="D9831" s="9"/>
      <c r="E9831" s="9"/>
      <c r="F9831" s="9"/>
      <c r="G9831" s="9"/>
      <c r="H9831" s="9"/>
      <c r="I9831" s="9"/>
      <c r="J9831" s="9"/>
      <c r="K9831" s="9"/>
      <c r="L9831" s="9"/>
      <c r="M9831" s="9"/>
      <c r="N9831" s="9"/>
    </row>
    <row r="9832" spans="1:14" x14ac:dyDescent="0.2">
      <c r="A9832" s="9"/>
      <c r="B9832" s="9"/>
      <c r="C9832" s="9"/>
      <c r="D9832" s="9"/>
      <c r="E9832" s="9"/>
      <c r="F9832" s="9"/>
      <c r="G9832" s="9"/>
      <c r="H9832" s="9"/>
      <c r="I9832" s="9"/>
      <c r="J9832" s="9"/>
      <c r="K9832" s="9"/>
      <c r="L9832" s="9"/>
      <c r="M9832" s="9"/>
      <c r="N9832" s="9"/>
    </row>
    <row r="9833" spans="1:14" x14ac:dyDescent="0.2">
      <c r="A9833" s="9"/>
      <c r="B9833" s="9"/>
      <c r="C9833" s="9"/>
      <c r="D9833" s="9"/>
      <c r="E9833" s="9"/>
      <c r="F9833" s="9"/>
      <c r="G9833" s="9"/>
      <c r="H9833" s="9"/>
      <c r="I9833" s="9"/>
      <c r="J9833" s="9"/>
      <c r="K9833" s="9"/>
      <c r="L9833" s="9"/>
      <c r="M9833" s="9"/>
      <c r="N9833" s="9"/>
    </row>
    <row r="9834" spans="1:14" x14ac:dyDescent="0.2">
      <c r="A9834" s="9"/>
      <c r="B9834" s="9"/>
      <c r="C9834" s="9"/>
      <c r="D9834" s="9"/>
      <c r="E9834" s="9"/>
      <c r="F9834" s="9"/>
      <c r="G9834" s="9"/>
      <c r="H9834" s="9"/>
      <c r="I9834" s="9"/>
      <c r="J9834" s="9"/>
      <c r="K9834" s="9"/>
      <c r="L9834" s="9"/>
      <c r="M9834" s="9"/>
      <c r="N9834" s="9"/>
    </row>
    <row r="9835" spans="1:14" x14ac:dyDescent="0.2">
      <c r="A9835" s="9"/>
      <c r="B9835" s="9"/>
      <c r="C9835" s="9"/>
      <c r="D9835" s="9"/>
      <c r="E9835" s="9"/>
      <c r="F9835" s="9"/>
      <c r="G9835" s="9"/>
      <c r="H9835" s="9"/>
      <c r="I9835" s="9"/>
      <c r="J9835" s="9"/>
      <c r="K9835" s="9"/>
      <c r="L9835" s="9"/>
      <c r="M9835" s="9"/>
      <c r="N9835" s="9"/>
    </row>
    <row r="9836" spans="1:14" x14ac:dyDescent="0.2">
      <c r="A9836" s="9"/>
      <c r="B9836" s="9"/>
      <c r="C9836" s="9"/>
      <c r="D9836" s="9"/>
      <c r="E9836" s="9"/>
      <c r="F9836" s="9"/>
      <c r="G9836" s="9"/>
      <c r="H9836" s="9"/>
      <c r="I9836" s="9"/>
      <c r="J9836" s="9"/>
      <c r="K9836" s="9"/>
      <c r="L9836" s="9"/>
      <c r="M9836" s="9"/>
      <c r="N9836" s="9"/>
    </row>
    <row r="9837" spans="1:14" x14ac:dyDescent="0.2">
      <c r="A9837" s="9"/>
      <c r="B9837" s="9"/>
      <c r="C9837" s="9"/>
      <c r="D9837" s="9"/>
      <c r="E9837" s="9"/>
      <c r="F9837" s="9"/>
      <c r="G9837" s="9"/>
      <c r="H9837" s="9"/>
      <c r="I9837" s="9"/>
      <c r="J9837" s="9"/>
      <c r="K9837" s="9"/>
      <c r="L9837" s="9"/>
      <c r="M9837" s="9"/>
      <c r="N9837" s="9"/>
    </row>
    <row r="9838" spans="1:14" x14ac:dyDescent="0.2">
      <c r="A9838" s="9"/>
      <c r="B9838" s="9"/>
      <c r="C9838" s="9"/>
      <c r="D9838" s="9"/>
      <c r="E9838" s="9"/>
      <c r="F9838" s="9"/>
      <c r="G9838" s="9"/>
      <c r="H9838" s="9"/>
      <c r="I9838" s="9"/>
      <c r="J9838" s="9"/>
      <c r="K9838" s="9"/>
      <c r="L9838" s="9"/>
      <c r="M9838" s="9"/>
      <c r="N9838" s="9"/>
    </row>
    <row r="9839" spans="1:14" x14ac:dyDescent="0.2">
      <c r="A9839" s="9"/>
      <c r="B9839" s="9"/>
      <c r="C9839" s="9"/>
      <c r="D9839" s="9"/>
      <c r="E9839" s="9"/>
      <c r="F9839" s="9"/>
      <c r="G9839" s="9"/>
      <c r="H9839" s="9"/>
      <c r="I9839" s="9"/>
      <c r="J9839" s="9"/>
      <c r="K9839" s="9"/>
      <c r="L9839" s="9"/>
      <c r="M9839" s="9"/>
      <c r="N9839" s="9"/>
    </row>
    <row r="9840" spans="1:14" x14ac:dyDescent="0.2">
      <c r="A9840" s="9"/>
      <c r="B9840" s="9"/>
      <c r="C9840" s="9"/>
      <c r="D9840" s="9"/>
      <c r="E9840" s="9"/>
      <c r="F9840" s="9"/>
      <c r="G9840" s="9"/>
      <c r="H9840" s="9"/>
      <c r="I9840" s="9"/>
      <c r="J9840" s="9"/>
      <c r="K9840" s="9"/>
      <c r="L9840" s="9"/>
      <c r="M9840" s="9"/>
      <c r="N9840" s="9"/>
    </row>
    <row r="9841" spans="1:14" x14ac:dyDescent="0.2">
      <c r="A9841" s="9"/>
      <c r="B9841" s="9"/>
      <c r="C9841" s="9"/>
      <c r="D9841" s="9"/>
      <c r="E9841" s="9"/>
      <c r="F9841" s="9"/>
      <c r="G9841" s="9"/>
      <c r="H9841" s="9"/>
      <c r="I9841" s="9"/>
      <c r="J9841" s="9"/>
      <c r="K9841" s="9"/>
      <c r="L9841" s="9"/>
      <c r="M9841" s="9"/>
      <c r="N9841" s="9"/>
    </row>
    <row r="9842" spans="1:14" x14ac:dyDescent="0.2">
      <c r="A9842" s="9"/>
      <c r="B9842" s="9"/>
      <c r="C9842" s="9"/>
      <c r="D9842" s="9"/>
      <c r="E9842" s="9"/>
      <c r="F9842" s="9"/>
      <c r="G9842" s="9"/>
      <c r="H9842" s="9"/>
      <c r="I9842" s="9"/>
      <c r="J9842" s="9"/>
      <c r="K9842" s="9"/>
      <c r="L9842" s="9"/>
      <c r="M9842" s="9"/>
      <c r="N9842" s="9"/>
    </row>
    <row r="9843" spans="1:14" x14ac:dyDescent="0.2">
      <c r="A9843" s="9"/>
      <c r="B9843" s="9"/>
      <c r="C9843" s="9"/>
      <c r="D9843" s="9"/>
      <c r="E9843" s="9"/>
      <c r="F9843" s="9"/>
      <c r="G9843" s="9"/>
      <c r="H9843" s="9"/>
      <c r="I9843" s="9"/>
      <c r="J9843" s="9"/>
      <c r="K9843" s="9"/>
      <c r="L9843" s="9"/>
      <c r="M9843" s="9"/>
      <c r="N9843" s="9"/>
    </row>
    <row r="9844" spans="1:14" x14ac:dyDescent="0.2">
      <c r="A9844" s="9"/>
      <c r="B9844" s="9"/>
      <c r="C9844" s="9"/>
      <c r="D9844" s="9"/>
      <c r="E9844" s="9"/>
      <c r="F9844" s="9"/>
      <c r="G9844" s="9"/>
      <c r="H9844" s="9"/>
      <c r="I9844" s="9"/>
      <c r="J9844" s="9"/>
      <c r="K9844" s="9"/>
      <c r="L9844" s="9"/>
      <c r="M9844" s="9"/>
      <c r="N9844" s="9"/>
    </row>
    <row r="9845" spans="1:14" x14ac:dyDescent="0.2">
      <c r="A9845" s="9"/>
      <c r="B9845" s="9"/>
      <c r="C9845" s="9"/>
      <c r="D9845" s="9"/>
      <c r="E9845" s="9"/>
      <c r="F9845" s="9"/>
      <c r="G9845" s="9"/>
      <c r="H9845" s="9"/>
      <c r="I9845" s="9"/>
      <c r="J9845" s="9"/>
      <c r="K9845" s="9"/>
      <c r="L9845" s="9"/>
      <c r="M9845" s="9"/>
      <c r="N9845" s="9"/>
    </row>
    <row r="9846" spans="1:14" x14ac:dyDescent="0.2">
      <c r="A9846" s="9"/>
      <c r="B9846" s="9"/>
      <c r="C9846" s="9"/>
      <c r="D9846" s="9"/>
      <c r="E9846" s="9"/>
      <c r="F9846" s="9"/>
      <c r="G9846" s="9"/>
      <c r="H9846" s="9"/>
      <c r="I9846" s="9"/>
      <c r="J9846" s="9"/>
      <c r="K9846" s="9"/>
      <c r="L9846" s="9"/>
      <c r="M9846" s="9"/>
      <c r="N9846" s="9"/>
    </row>
    <row r="9847" spans="1:14" x14ac:dyDescent="0.2">
      <c r="A9847" s="9"/>
      <c r="B9847" s="9"/>
      <c r="C9847" s="9"/>
      <c r="D9847" s="9"/>
      <c r="E9847" s="9"/>
      <c r="F9847" s="9"/>
      <c r="G9847" s="9"/>
      <c r="H9847" s="9"/>
      <c r="I9847" s="9"/>
      <c r="J9847" s="9"/>
      <c r="K9847" s="9"/>
      <c r="L9847" s="9"/>
      <c r="M9847" s="9"/>
      <c r="N9847" s="9"/>
    </row>
    <row r="9848" spans="1:14" x14ac:dyDescent="0.2">
      <c r="A9848" s="9"/>
      <c r="B9848" s="9"/>
      <c r="C9848" s="9"/>
      <c r="D9848" s="9"/>
      <c r="E9848" s="9"/>
      <c r="F9848" s="9"/>
      <c r="G9848" s="9"/>
      <c r="H9848" s="9"/>
      <c r="I9848" s="9"/>
      <c r="J9848" s="9"/>
      <c r="K9848" s="9"/>
      <c r="L9848" s="9"/>
      <c r="M9848" s="9"/>
      <c r="N9848" s="9"/>
    </row>
    <row r="9849" spans="1:14" x14ac:dyDescent="0.2">
      <c r="A9849" s="9"/>
      <c r="B9849" s="9"/>
      <c r="C9849" s="9"/>
      <c r="D9849" s="9"/>
      <c r="E9849" s="9"/>
      <c r="F9849" s="9"/>
      <c r="G9849" s="9"/>
      <c r="H9849" s="9"/>
      <c r="I9849" s="9"/>
      <c r="J9849" s="9"/>
      <c r="K9849" s="9"/>
      <c r="L9849" s="9"/>
      <c r="M9849" s="9"/>
      <c r="N9849" s="9"/>
    </row>
    <row r="9850" spans="1:14" x14ac:dyDescent="0.2">
      <c r="A9850" s="9"/>
      <c r="B9850" s="9"/>
      <c r="C9850" s="9"/>
      <c r="D9850" s="9"/>
      <c r="E9850" s="9"/>
      <c r="F9850" s="9"/>
      <c r="G9850" s="9"/>
      <c r="H9850" s="9"/>
      <c r="I9850" s="9"/>
      <c r="J9850" s="9"/>
      <c r="K9850" s="9"/>
      <c r="L9850" s="9"/>
      <c r="M9850" s="9"/>
      <c r="N9850" s="9"/>
    </row>
    <row r="9851" spans="1:14" x14ac:dyDescent="0.2">
      <c r="A9851" s="9"/>
      <c r="B9851" s="9"/>
      <c r="C9851" s="9"/>
      <c r="D9851" s="9"/>
      <c r="E9851" s="9"/>
      <c r="F9851" s="9"/>
      <c r="G9851" s="9"/>
      <c r="H9851" s="9"/>
      <c r="I9851" s="9"/>
      <c r="J9851" s="9"/>
      <c r="K9851" s="9"/>
      <c r="L9851" s="9"/>
      <c r="M9851" s="9"/>
      <c r="N9851" s="9"/>
    </row>
    <row r="9852" spans="1:14" x14ac:dyDescent="0.2">
      <c r="A9852" s="9"/>
      <c r="B9852" s="9"/>
      <c r="C9852" s="9"/>
      <c r="D9852" s="9"/>
      <c r="E9852" s="9"/>
      <c r="F9852" s="9"/>
      <c r="G9852" s="9"/>
      <c r="H9852" s="9"/>
      <c r="I9852" s="9"/>
      <c r="J9852" s="9"/>
      <c r="K9852" s="9"/>
      <c r="L9852" s="9"/>
      <c r="M9852" s="9"/>
      <c r="N9852" s="9"/>
    </row>
    <row r="9853" spans="1:14" x14ac:dyDescent="0.2">
      <c r="A9853" s="9"/>
      <c r="B9853" s="9"/>
      <c r="C9853" s="9"/>
      <c r="D9853" s="9"/>
      <c r="E9853" s="9"/>
      <c r="F9853" s="9"/>
      <c r="G9853" s="9"/>
      <c r="H9853" s="9"/>
      <c r="I9853" s="9"/>
      <c r="J9853" s="9"/>
      <c r="K9853" s="9"/>
      <c r="L9853" s="9"/>
      <c r="M9853" s="9"/>
      <c r="N9853" s="9"/>
    </row>
    <row r="9854" spans="1:14" x14ac:dyDescent="0.2">
      <c r="A9854" s="9"/>
      <c r="B9854" s="9"/>
      <c r="C9854" s="9"/>
      <c r="D9854" s="9"/>
      <c r="E9854" s="9"/>
      <c r="F9854" s="9"/>
      <c r="G9854" s="9"/>
      <c r="H9854" s="9"/>
      <c r="I9854" s="9"/>
      <c r="J9854" s="9"/>
      <c r="K9854" s="9"/>
      <c r="L9854" s="9"/>
      <c r="M9854" s="9"/>
      <c r="N9854" s="9"/>
    </row>
    <row r="9855" spans="1:14" x14ac:dyDescent="0.2">
      <c r="A9855" s="9"/>
      <c r="B9855" s="9"/>
      <c r="C9855" s="9"/>
      <c r="D9855" s="9"/>
      <c r="E9855" s="9"/>
      <c r="F9855" s="9"/>
      <c r="G9855" s="9"/>
      <c r="H9855" s="9"/>
      <c r="I9855" s="9"/>
      <c r="J9855" s="9"/>
      <c r="K9855" s="9"/>
      <c r="L9855" s="9"/>
      <c r="M9855" s="9"/>
      <c r="N9855" s="9"/>
    </row>
    <row r="9856" spans="1:14" x14ac:dyDescent="0.2">
      <c r="A9856" s="9"/>
      <c r="B9856" s="9"/>
      <c r="C9856" s="9"/>
      <c r="D9856" s="9"/>
      <c r="E9856" s="9"/>
      <c r="F9856" s="9"/>
      <c r="G9856" s="9"/>
      <c r="H9856" s="9"/>
      <c r="I9856" s="9"/>
      <c r="J9856" s="9"/>
      <c r="K9856" s="9"/>
      <c r="L9856" s="9"/>
      <c r="M9856" s="9"/>
      <c r="N9856" s="9"/>
    </row>
    <row r="9857" spans="1:14" x14ac:dyDescent="0.2">
      <c r="A9857" s="9"/>
      <c r="B9857" s="9"/>
      <c r="C9857" s="9"/>
      <c r="D9857" s="9"/>
      <c r="E9857" s="9"/>
      <c r="F9857" s="9"/>
      <c r="G9857" s="9"/>
      <c r="H9857" s="9"/>
      <c r="I9857" s="9"/>
      <c r="J9857" s="9"/>
      <c r="K9857" s="9"/>
      <c r="L9857" s="9"/>
      <c r="M9857" s="9"/>
      <c r="N9857" s="9"/>
    </row>
    <row r="9858" spans="1:14" x14ac:dyDescent="0.2">
      <c r="A9858" s="9"/>
      <c r="B9858" s="9"/>
      <c r="C9858" s="9"/>
      <c r="D9858" s="9"/>
      <c r="E9858" s="9"/>
      <c r="F9858" s="9"/>
      <c r="G9858" s="9"/>
      <c r="H9858" s="9"/>
      <c r="I9858" s="9"/>
      <c r="J9858" s="9"/>
      <c r="K9858" s="9"/>
      <c r="L9858" s="9"/>
      <c r="M9858" s="9"/>
      <c r="N9858" s="9"/>
    </row>
    <row r="9859" spans="1:14" x14ac:dyDescent="0.2">
      <c r="A9859" s="9"/>
      <c r="B9859" s="9"/>
      <c r="C9859" s="9"/>
      <c r="D9859" s="9"/>
      <c r="E9859" s="9"/>
      <c r="F9859" s="9"/>
      <c r="G9859" s="9"/>
      <c r="H9859" s="9"/>
      <c r="I9859" s="9"/>
      <c r="J9859" s="9"/>
      <c r="K9859" s="9"/>
      <c r="L9859" s="9"/>
      <c r="M9859" s="9"/>
      <c r="N9859" s="9"/>
    </row>
    <row r="9860" spans="1:14" x14ac:dyDescent="0.2">
      <c r="A9860" s="9"/>
      <c r="B9860" s="9"/>
      <c r="C9860" s="9"/>
      <c r="D9860" s="9"/>
      <c r="E9860" s="9"/>
      <c r="F9860" s="9"/>
      <c r="G9860" s="9"/>
      <c r="H9860" s="9"/>
      <c r="I9860" s="9"/>
      <c r="J9860" s="9"/>
      <c r="K9860" s="9"/>
      <c r="L9860" s="9"/>
      <c r="M9860" s="9"/>
      <c r="N9860" s="9"/>
    </row>
    <row r="9861" spans="1:14" x14ac:dyDescent="0.2">
      <c r="A9861" s="9"/>
      <c r="B9861" s="9"/>
      <c r="C9861" s="9"/>
      <c r="D9861" s="9"/>
      <c r="E9861" s="9"/>
      <c r="F9861" s="9"/>
      <c r="G9861" s="9"/>
      <c r="H9861" s="9"/>
      <c r="I9861" s="9"/>
      <c r="J9861" s="9"/>
      <c r="K9861" s="9"/>
      <c r="L9861" s="9"/>
      <c r="M9861" s="9"/>
      <c r="N9861" s="9"/>
    </row>
    <row r="9862" spans="1:14" x14ac:dyDescent="0.2">
      <c r="A9862" s="9"/>
      <c r="B9862" s="9"/>
      <c r="C9862" s="9"/>
      <c r="D9862" s="9"/>
      <c r="E9862" s="9"/>
      <c r="F9862" s="9"/>
      <c r="G9862" s="9"/>
      <c r="H9862" s="9"/>
      <c r="I9862" s="9"/>
      <c r="J9862" s="9"/>
      <c r="K9862" s="9"/>
      <c r="L9862" s="9"/>
      <c r="M9862" s="9"/>
      <c r="N9862" s="9"/>
    </row>
    <row r="9863" spans="1:14" x14ac:dyDescent="0.2">
      <c r="A9863" s="9"/>
      <c r="B9863" s="9"/>
      <c r="C9863" s="9"/>
      <c r="D9863" s="9"/>
      <c r="E9863" s="9"/>
      <c r="F9863" s="9"/>
      <c r="G9863" s="9"/>
      <c r="H9863" s="9"/>
      <c r="I9863" s="9"/>
      <c r="J9863" s="9"/>
      <c r="K9863" s="9"/>
      <c r="L9863" s="9"/>
      <c r="M9863" s="9"/>
      <c r="N9863" s="9"/>
    </row>
    <row r="9864" spans="1:14" x14ac:dyDescent="0.2">
      <c r="A9864" s="9"/>
      <c r="B9864" s="9"/>
      <c r="C9864" s="9"/>
      <c r="D9864" s="9"/>
      <c r="E9864" s="9"/>
      <c r="F9864" s="9"/>
      <c r="G9864" s="9"/>
      <c r="H9864" s="9"/>
      <c r="I9864" s="9"/>
      <c r="J9864" s="9"/>
      <c r="K9864" s="9"/>
      <c r="L9864" s="9"/>
      <c r="M9864" s="9"/>
      <c r="N9864" s="9"/>
    </row>
    <row r="9865" spans="1:14" x14ac:dyDescent="0.2">
      <c r="A9865" s="9"/>
      <c r="B9865" s="9"/>
      <c r="C9865" s="9"/>
      <c r="D9865" s="9"/>
      <c r="E9865" s="9"/>
      <c r="F9865" s="9"/>
      <c r="G9865" s="9"/>
      <c r="H9865" s="9"/>
      <c r="I9865" s="9"/>
      <c r="J9865" s="9"/>
      <c r="K9865" s="9"/>
      <c r="L9865" s="9"/>
      <c r="M9865" s="9"/>
      <c r="N9865" s="9"/>
    </row>
    <row r="9866" spans="1:14" x14ac:dyDescent="0.2">
      <c r="A9866" s="9"/>
      <c r="B9866" s="9"/>
      <c r="C9866" s="9"/>
      <c r="D9866" s="9"/>
      <c r="E9866" s="9"/>
      <c r="F9866" s="9"/>
      <c r="G9866" s="9"/>
      <c r="H9866" s="9"/>
      <c r="I9866" s="9"/>
      <c r="J9866" s="9"/>
      <c r="K9866" s="9"/>
      <c r="L9866" s="9"/>
      <c r="M9866" s="9"/>
      <c r="N9866" s="9"/>
    </row>
    <row r="9867" spans="1:14" x14ac:dyDescent="0.2">
      <c r="A9867" s="9"/>
      <c r="B9867" s="9"/>
      <c r="C9867" s="9"/>
      <c r="D9867" s="9"/>
      <c r="E9867" s="9"/>
      <c r="F9867" s="9"/>
      <c r="G9867" s="9"/>
      <c r="H9867" s="9"/>
      <c r="I9867" s="9"/>
      <c r="J9867" s="9"/>
      <c r="K9867" s="9"/>
      <c r="L9867" s="9"/>
      <c r="M9867" s="9"/>
      <c r="N9867" s="9"/>
    </row>
    <row r="9868" spans="1:14" x14ac:dyDescent="0.2">
      <c r="A9868" s="9"/>
      <c r="B9868" s="9"/>
      <c r="C9868" s="9"/>
      <c r="D9868" s="9"/>
      <c r="E9868" s="9"/>
      <c r="F9868" s="9"/>
      <c r="G9868" s="9"/>
      <c r="H9868" s="9"/>
      <c r="I9868" s="9"/>
      <c r="J9868" s="9"/>
      <c r="K9868" s="9"/>
      <c r="L9868" s="9"/>
      <c r="M9868" s="9"/>
      <c r="N9868" s="9"/>
    </row>
    <row r="9869" spans="1:14" x14ac:dyDescent="0.2">
      <c r="A9869" s="9"/>
      <c r="B9869" s="9"/>
      <c r="C9869" s="9"/>
      <c r="D9869" s="9"/>
      <c r="E9869" s="9"/>
      <c r="F9869" s="9"/>
      <c r="G9869" s="9"/>
      <c r="H9869" s="9"/>
      <c r="I9869" s="9"/>
      <c r="J9869" s="9"/>
      <c r="K9869" s="9"/>
      <c r="L9869" s="9"/>
      <c r="M9869" s="9"/>
      <c r="N9869" s="9"/>
    </row>
    <row r="9870" spans="1:14" x14ac:dyDescent="0.2">
      <c r="A9870" s="9"/>
      <c r="B9870" s="9"/>
      <c r="C9870" s="9"/>
      <c r="D9870" s="9"/>
      <c r="E9870" s="9"/>
      <c r="F9870" s="9"/>
      <c r="G9870" s="9"/>
      <c r="H9870" s="9"/>
      <c r="I9870" s="9"/>
      <c r="J9870" s="9"/>
      <c r="K9870" s="9"/>
      <c r="L9870" s="9"/>
      <c r="M9870" s="9"/>
      <c r="N9870" s="9"/>
    </row>
    <row r="9871" spans="1:14" x14ac:dyDescent="0.2">
      <c r="A9871" s="9"/>
      <c r="B9871" s="9"/>
      <c r="C9871" s="9"/>
      <c r="D9871" s="9"/>
      <c r="E9871" s="9"/>
      <c r="F9871" s="9"/>
      <c r="G9871" s="9"/>
      <c r="H9871" s="9"/>
      <c r="I9871" s="9"/>
      <c r="J9871" s="9"/>
      <c r="K9871" s="9"/>
      <c r="L9871" s="9"/>
      <c r="M9871" s="9"/>
      <c r="N9871" s="9"/>
    </row>
    <row r="9872" spans="1:14" x14ac:dyDescent="0.2">
      <c r="A9872" s="9"/>
      <c r="B9872" s="9"/>
      <c r="C9872" s="9"/>
      <c r="D9872" s="9"/>
      <c r="E9872" s="9"/>
      <c r="F9872" s="9"/>
      <c r="G9872" s="9"/>
      <c r="H9872" s="9"/>
      <c r="I9872" s="9"/>
      <c r="J9872" s="9"/>
      <c r="K9872" s="9"/>
      <c r="L9872" s="9"/>
      <c r="M9872" s="9"/>
      <c r="N9872" s="9"/>
    </row>
    <row r="9873" spans="1:14" x14ac:dyDescent="0.2">
      <c r="A9873" s="9"/>
      <c r="B9873" s="9"/>
      <c r="C9873" s="9"/>
      <c r="D9873" s="9"/>
      <c r="E9873" s="9"/>
      <c r="F9873" s="9"/>
      <c r="G9873" s="9"/>
      <c r="H9873" s="9"/>
      <c r="I9873" s="9"/>
      <c r="J9873" s="9"/>
      <c r="K9873" s="9"/>
      <c r="L9873" s="9"/>
      <c r="M9873" s="9"/>
      <c r="N9873" s="9"/>
    </row>
    <row r="9874" spans="1:14" x14ac:dyDescent="0.2">
      <c r="A9874" s="9"/>
      <c r="B9874" s="9"/>
      <c r="C9874" s="9"/>
      <c r="D9874" s="9"/>
      <c r="E9874" s="9"/>
      <c r="F9874" s="9"/>
      <c r="G9874" s="9"/>
      <c r="H9874" s="9"/>
      <c r="I9874" s="9"/>
      <c r="J9874" s="9"/>
      <c r="K9874" s="9"/>
      <c r="L9874" s="9"/>
      <c r="M9874" s="9"/>
      <c r="N9874" s="9"/>
    </row>
    <row r="9875" spans="1:14" x14ac:dyDescent="0.2">
      <c r="A9875" s="9"/>
      <c r="B9875" s="9"/>
      <c r="C9875" s="9"/>
      <c r="D9875" s="9"/>
      <c r="E9875" s="9"/>
      <c r="F9875" s="9"/>
      <c r="G9875" s="9"/>
      <c r="H9875" s="9"/>
      <c r="I9875" s="9"/>
      <c r="J9875" s="9"/>
      <c r="K9875" s="9"/>
      <c r="L9875" s="9"/>
      <c r="M9875" s="9"/>
      <c r="N9875" s="9"/>
    </row>
    <row r="9876" spans="1:14" x14ac:dyDescent="0.2">
      <c r="A9876" s="9"/>
      <c r="B9876" s="9"/>
      <c r="C9876" s="9"/>
      <c r="D9876" s="9"/>
      <c r="E9876" s="9"/>
      <c r="F9876" s="9"/>
      <c r="G9876" s="9"/>
      <c r="H9876" s="9"/>
      <c r="I9876" s="9"/>
      <c r="J9876" s="9"/>
      <c r="K9876" s="9"/>
      <c r="L9876" s="9"/>
      <c r="M9876" s="9"/>
      <c r="N9876" s="9"/>
    </row>
    <row r="9877" spans="1:14" x14ac:dyDescent="0.2">
      <c r="A9877" s="9"/>
      <c r="B9877" s="9"/>
      <c r="C9877" s="9"/>
      <c r="D9877" s="9"/>
      <c r="E9877" s="9"/>
      <c r="F9877" s="9"/>
      <c r="G9877" s="9"/>
      <c r="H9877" s="9"/>
      <c r="I9877" s="9"/>
      <c r="J9877" s="9"/>
      <c r="K9877" s="9"/>
      <c r="L9877" s="9"/>
      <c r="M9877" s="9"/>
      <c r="N9877" s="9"/>
    </row>
    <row r="9878" spans="1:14" x14ac:dyDescent="0.2">
      <c r="A9878" s="9"/>
      <c r="B9878" s="9"/>
      <c r="C9878" s="9"/>
      <c r="D9878" s="9"/>
      <c r="E9878" s="9"/>
      <c r="F9878" s="9"/>
      <c r="G9878" s="9"/>
      <c r="H9878" s="9"/>
      <c r="I9878" s="9"/>
      <c r="J9878" s="9"/>
      <c r="K9878" s="9"/>
      <c r="L9878" s="9"/>
      <c r="M9878" s="9"/>
      <c r="N9878" s="9"/>
    </row>
    <row r="9879" spans="1:14" x14ac:dyDescent="0.2">
      <c r="A9879" s="9"/>
      <c r="B9879" s="9"/>
      <c r="C9879" s="9"/>
      <c r="D9879" s="9"/>
      <c r="E9879" s="9"/>
      <c r="F9879" s="9"/>
      <c r="G9879" s="9"/>
      <c r="H9879" s="9"/>
      <c r="I9879" s="9"/>
      <c r="J9879" s="9"/>
      <c r="K9879" s="9"/>
      <c r="L9879" s="9"/>
      <c r="M9879" s="9"/>
      <c r="N9879" s="9"/>
    </row>
    <row r="9880" spans="1:14" x14ac:dyDescent="0.2">
      <c r="A9880" s="9"/>
      <c r="B9880" s="9"/>
      <c r="C9880" s="9"/>
      <c r="D9880" s="9"/>
      <c r="E9880" s="9"/>
      <c r="F9880" s="9"/>
      <c r="G9880" s="9"/>
      <c r="H9880" s="9"/>
      <c r="I9880" s="9"/>
      <c r="J9880" s="9"/>
      <c r="K9880" s="9"/>
      <c r="L9880" s="9"/>
      <c r="M9880" s="9"/>
      <c r="N9880" s="9"/>
    </row>
    <row r="9881" spans="1:14" x14ac:dyDescent="0.2">
      <c r="A9881" s="9"/>
      <c r="B9881" s="9"/>
      <c r="C9881" s="9"/>
      <c r="D9881" s="9"/>
      <c r="E9881" s="9"/>
      <c r="F9881" s="9"/>
      <c r="G9881" s="9"/>
      <c r="H9881" s="9"/>
      <c r="I9881" s="9"/>
      <c r="J9881" s="9"/>
      <c r="K9881" s="9"/>
      <c r="L9881" s="9"/>
      <c r="M9881" s="9"/>
      <c r="N9881" s="9"/>
    </row>
    <row r="9882" spans="1:14" x14ac:dyDescent="0.2">
      <c r="A9882" s="9"/>
      <c r="B9882" s="9"/>
      <c r="C9882" s="9"/>
      <c r="D9882" s="9"/>
      <c r="E9882" s="9"/>
      <c r="F9882" s="9"/>
      <c r="G9882" s="9"/>
      <c r="H9882" s="9"/>
      <c r="I9882" s="9"/>
      <c r="J9882" s="9"/>
      <c r="K9882" s="9"/>
      <c r="L9882" s="9"/>
      <c r="M9882" s="9"/>
      <c r="N9882" s="9"/>
    </row>
    <row r="9883" spans="1:14" x14ac:dyDescent="0.2">
      <c r="A9883" s="9"/>
      <c r="B9883" s="9"/>
      <c r="C9883" s="9"/>
      <c r="D9883" s="9"/>
      <c r="E9883" s="9"/>
      <c r="F9883" s="9"/>
      <c r="G9883" s="9"/>
      <c r="H9883" s="9"/>
      <c r="I9883" s="9"/>
      <c r="J9883" s="9"/>
      <c r="K9883" s="9"/>
      <c r="L9883" s="9"/>
      <c r="M9883" s="9"/>
      <c r="N9883" s="9"/>
    </row>
    <row r="9884" spans="1:14" x14ac:dyDescent="0.2">
      <c r="A9884" s="9"/>
      <c r="B9884" s="9"/>
      <c r="C9884" s="9"/>
      <c r="D9884" s="9"/>
      <c r="E9884" s="9"/>
      <c r="F9884" s="9"/>
      <c r="G9884" s="9"/>
      <c r="H9884" s="9"/>
      <c r="I9884" s="9"/>
      <c r="J9884" s="9"/>
      <c r="K9884" s="9"/>
      <c r="L9884" s="9"/>
      <c r="M9884" s="9"/>
      <c r="N9884" s="9"/>
    </row>
    <row r="9885" spans="1:14" x14ac:dyDescent="0.2">
      <c r="A9885" s="9"/>
      <c r="B9885" s="9"/>
      <c r="C9885" s="9"/>
      <c r="D9885" s="9"/>
      <c r="E9885" s="9"/>
      <c r="F9885" s="9"/>
      <c r="G9885" s="9"/>
      <c r="H9885" s="9"/>
      <c r="I9885" s="9"/>
      <c r="J9885" s="9"/>
      <c r="K9885" s="9"/>
      <c r="L9885" s="9"/>
      <c r="M9885" s="9"/>
      <c r="N9885" s="9"/>
    </row>
    <row r="9886" spans="1:14" x14ac:dyDescent="0.2">
      <c r="A9886" s="9"/>
      <c r="B9886" s="9"/>
      <c r="C9886" s="9"/>
      <c r="D9886" s="9"/>
      <c r="E9886" s="9"/>
      <c r="F9886" s="9"/>
      <c r="G9886" s="9"/>
      <c r="H9886" s="9"/>
      <c r="I9886" s="9"/>
      <c r="J9886" s="9"/>
      <c r="K9886" s="9"/>
      <c r="L9886" s="9"/>
      <c r="M9886" s="9"/>
      <c r="N9886" s="9"/>
    </row>
    <row r="9887" spans="1:14" x14ac:dyDescent="0.2">
      <c r="A9887" s="9"/>
      <c r="B9887" s="9"/>
      <c r="C9887" s="9"/>
      <c r="D9887" s="9"/>
      <c r="E9887" s="9"/>
      <c r="F9887" s="9"/>
      <c r="G9887" s="9"/>
      <c r="H9887" s="9"/>
      <c r="I9887" s="9"/>
      <c r="J9887" s="9"/>
      <c r="K9887" s="9"/>
      <c r="L9887" s="9"/>
      <c r="M9887" s="9"/>
      <c r="N9887" s="9"/>
    </row>
    <row r="9888" spans="1:14" x14ac:dyDescent="0.2">
      <c r="A9888" s="9"/>
      <c r="B9888" s="9"/>
      <c r="C9888" s="9"/>
      <c r="D9888" s="9"/>
      <c r="E9888" s="9"/>
      <c r="F9888" s="9"/>
      <c r="G9888" s="9"/>
      <c r="H9888" s="9"/>
      <c r="I9888" s="9"/>
      <c r="J9888" s="9"/>
      <c r="K9888" s="9"/>
      <c r="L9888" s="9"/>
      <c r="M9888" s="9"/>
      <c r="N9888" s="9"/>
    </row>
    <row r="9889" spans="1:14" x14ac:dyDescent="0.2">
      <c r="A9889" s="9"/>
      <c r="B9889" s="9"/>
      <c r="C9889" s="9"/>
      <c r="D9889" s="9"/>
      <c r="E9889" s="9"/>
      <c r="F9889" s="9"/>
      <c r="G9889" s="9"/>
      <c r="H9889" s="9"/>
      <c r="I9889" s="9"/>
      <c r="J9889" s="9"/>
      <c r="K9889" s="9"/>
      <c r="L9889" s="9"/>
      <c r="M9889" s="9"/>
      <c r="N9889" s="9"/>
    </row>
    <row r="9890" spans="1:14" x14ac:dyDescent="0.2">
      <c r="A9890" s="9"/>
      <c r="B9890" s="9"/>
      <c r="C9890" s="9"/>
      <c r="D9890" s="9"/>
      <c r="E9890" s="9"/>
      <c r="F9890" s="9"/>
      <c r="G9890" s="9"/>
      <c r="H9890" s="9"/>
      <c r="I9890" s="9"/>
      <c r="J9890" s="9"/>
      <c r="K9890" s="9"/>
      <c r="L9890" s="9"/>
      <c r="M9890" s="9"/>
      <c r="N9890" s="9"/>
    </row>
    <row r="9891" spans="1:14" x14ac:dyDescent="0.2">
      <c r="A9891" s="9"/>
      <c r="B9891" s="9"/>
      <c r="C9891" s="9"/>
      <c r="D9891" s="9"/>
      <c r="E9891" s="9"/>
      <c r="F9891" s="9"/>
      <c r="G9891" s="9"/>
      <c r="H9891" s="9"/>
      <c r="I9891" s="9"/>
      <c r="J9891" s="9"/>
      <c r="K9891" s="9"/>
      <c r="L9891" s="9"/>
      <c r="M9891" s="9"/>
      <c r="N9891" s="9"/>
    </row>
    <row r="9892" spans="1:14" x14ac:dyDescent="0.2">
      <c r="A9892" s="9"/>
      <c r="B9892" s="9"/>
      <c r="C9892" s="9"/>
      <c r="D9892" s="9"/>
      <c r="E9892" s="9"/>
      <c r="F9892" s="9"/>
      <c r="G9892" s="9"/>
      <c r="H9892" s="9"/>
      <c r="I9892" s="9"/>
      <c r="J9892" s="9"/>
      <c r="K9892" s="9"/>
      <c r="L9892" s="9"/>
      <c r="M9892" s="9"/>
      <c r="N9892" s="9"/>
    </row>
    <row r="9893" spans="1:14" x14ac:dyDescent="0.2">
      <c r="A9893" s="9"/>
      <c r="B9893" s="9"/>
      <c r="C9893" s="9"/>
      <c r="D9893" s="9"/>
      <c r="E9893" s="9"/>
      <c r="F9893" s="9"/>
      <c r="G9893" s="9"/>
      <c r="H9893" s="9"/>
      <c r="I9893" s="9"/>
      <c r="J9893" s="9"/>
      <c r="K9893" s="9"/>
      <c r="L9893" s="9"/>
      <c r="M9893" s="9"/>
      <c r="N9893" s="9"/>
    </row>
    <row r="9894" spans="1:14" x14ac:dyDescent="0.2">
      <c r="A9894" s="9"/>
      <c r="B9894" s="9"/>
      <c r="C9894" s="9"/>
      <c r="D9894" s="9"/>
      <c r="E9894" s="9"/>
      <c r="F9894" s="9"/>
      <c r="G9894" s="9"/>
      <c r="H9894" s="9"/>
      <c r="I9894" s="9"/>
      <c r="J9894" s="9"/>
      <c r="K9894" s="9"/>
      <c r="L9894" s="9"/>
      <c r="M9894" s="9"/>
      <c r="N9894" s="9"/>
    </row>
    <row r="9895" spans="1:14" x14ac:dyDescent="0.2">
      <c r="A9895" s="9"/>
      <c r="B9895" s="9"/>
      <c r="C9895" s="9"/>
      <c r="D9895" s="9"/>
      <c r="E9895" s="9"/>
      <c r="F9895" s="9"/>
      <c r="G9895" s="9"/>
      <c r="H9895" s="9"/>
      <c r="I9895" s="9"/>
      <c r="J9895" s="9"/>
      <c r="K9895" s="9"/>
      <c r="L9895" s="9"/>
      <c r="M9895" s="9"/>
      <c r="N9895" s="9"/>
    </row>
    <row r="9896" spans="1:14" x14ac:dyDescent="0.2">
      <c r="A9896" s="9"/>
      <c r="B9896" s="9"/>
      <c r="C9896" s="9"/>
      <c r="D9896" s="9"/>
      <c r="E9896" s="9"/>
      <c r="F9896" s="9"/>
      <c r="G9896" s="9"/>
      <c r="H9896" s="9"/>
      <c r="I9896" s="9"/>
      <c r="J9896" s="9"/>
      <c r="K9896" s="9"/>
      <c r="L9896" s="9"/>
      <c r="M9896" s="9"/>
      <c r="N9896" s="9"/>
    </row>
    <row r="9897" spans="1:14" x14ac:dyDescent="0.2">
      <c r="A9897" s="9"/>
      <c r="B9897" s="9"/>
      <c r="C9897" s="9"/>
      <c r="D9897" s="9"/>
      <c r="E9897" s="9"/>
      <c r="F9897" s="9"/>
      <c r="G9897" s="9"/>
      <c r="H9897" s="9"/>
      <c r="I9897" s="9"/>
      <c r="J9897" s="9"/>
      <c r="K9897" s="9"/>
      <c r="L9897" s="9"/>
      <c r="M9897" s="9"/>
      <c r="N9897" s="9"/>
    </row>
    <row r="9898" spans="1:14" x14ac:dyDescent="0.2">
      <c r="A9898" s="9"/>
      <c r="B9898" s="9"/>
      <c r="C9898" s="9"/>
      <c r="D9898" s="9"/>
      <c r="E9898" s="9"/>
      <c r="F9898" s="9"/>
      <c r="G9898" s="9"/>
      <c r="H9898" s="9"/>
      <c r="I9898" s="9"/>
      <c r="J9898" s="9"/>
      <c r="K9898" s="9"/>
      <c r="L9898" s="9"/>
      <c r="M9898" s="9"/>
      <c r="N9898" s="9"/>
    </row>
    <row r="9899" spans="1:14" x14ac:dyDescent="0.2">
      <c r="A9899" s="9"/>
      <c r="B9899" s="9"/>
      <c r="C9899" s="9"/>
      <c r="D9899" s="9"/>
      <c r="E9899" s="9"/>
      <c r="F9899" s="9"/>
      <c r="G9899" s="9"/>
      <c r="H9899" s="9"/>
      <c r="I9899" s="9"/>
      <c r="J9899" s="9"/>
      <c r="K9899" s="9"/>
      <c r="L9899" s="9"/>
      <c r="M9899" s="9"/>
      <c r="N9899" s="9"/>
    </row>
    <row r="9900" spans="1:14" x14ac:dyDescent="0.2">
      <c r="A9900" s="9"/>
      <c r="B9900" s="9"/>
      <c r="C9900" s="9"/>
      <c r="D9900" s="9"/>
      <c r="E9900" s="9"/>
      <c r="F9900" s="9"/>
      <c r="G9900" s="9"/>
      <c r="H9900" s="9"/>
      <c r="I9900" s="9"/>
      <c r="J9900" s="9"/>
      <c r="K9900" s="9"/>
      <c r="L9900" s="9"/>
      <c r="M9900" s="9"/>
      <c r="N9900" s="9"/>
    </row>
    <row r="9901" spans="1:14" x14ac:dyDescent="0.2">
      <c r="A9901" s="9"/>
      <c r="B9901" s="9"/>
      <c r="C9901" s="9"/>
      <c r="D9901" s="9"/>
      <c r="E9901" s="9"/>
      <c r="F9901" s="9"/>
      <c r="G9901" s="9"/>
      <c r="H9901" s="9"/>
      <c r="I9901" s="9"/>
      <c r="J9901" s="9"/>
      <c r="K9901" s="9"/>
      <c r="L9901" s="9"/>
      <c r="M9901" s="9"/>
      <c r="N9901" s="9"/>
    </row>
    <row r="9902" spans="1:14" x14ac:dyDescent="0.2">
      <c r="A9902" s="9"/>
      <c r="B9902" s="9"/>
      <c r="C9902" s="9"/>
      <c r="D9902" s="9"/>
      <c r="E9902" s="9"/>
      <c r="F9902" s="9"/>
      <c r="G9902" s="9"/>
      <c r="H9902" s="9"/>
      <c r="I9902" s="9"/>
      <c r="J9902" s="9"/>
      <c r="K9902" s="9"/>
      <c r="L9902" s="9"/>
      <c r="M9902" s="9"/>
      <c r="N9902" s="9"/>
    </row>
    <row r="9903" spans="1:14" x14ac:dyDescent="0.2">
      <c r="A9903" s="9"/>
      <c r="B9903" s="9"/>
      <c r="C9903" s="9"/>
      <c r="D9903" s="9"/>
      <c r="E9903" s="9"/>
      <c r="F9903" s="9"/>
      <c r="G9903" s="9"/>
      <c r="H9903" s="9"/>
      <c r="I9903" s="9"/>
      <c r="J9903" s="9"/>
      <c r="K9903" s="9"/>
      <c r="L9903" s="9"/>
      <c r="M9903" s="9"/>
      <c r="N9903" s="9"/>
    </row>
    <row r="9904" spans="1:14" x14ac:dyDescent="0.2">
      <c r="A9904" s="9"/>
      <c r="B9904" s="9"/>
      <c r="C9904" s="9"/>
      <c r="D9904" s="9"/>
      <c r="E9904" s="9"/>
      <c r="F9904" s="9"/>
      <c r="G9904" s="9"/>
      <c r="H9904" s="9"/>
      <c r="I9904" s="9"/>
      <c r="J9904" s="9"/>
      <c r="K9904" s="9"/>
      <c r="L9904" s="9"/>
      <c r="M9904" s="9"/>
      <c r="N9904" s="9"/>
    </row>
    <row r="9905" spans="1:14" x14ac:dyDescent="0.2">
      <c r="A9905" s="9"/>
      <c r="B9905" s="9"/>
      <c r="C9905" s="9"/>
      <c r="D9905" s="9"/>
      <c r="E9905" s="9"/>
      <c r="F9905" s="9"/>
      <c r="G9905" s="9"/>
      <c r="H9905" s="9"/>
      <c r="I9905" s="9"/>
      <c r="J9905" s="9"/>
      <c r="K9905" s="9"/>
      <c r="L9905" s="9"/>
      <c r="M9905" s="9"/>
      <c r="N9905" s="9"/>
    </row>
    <row r="9906" spans="1:14" x14ac:dyDescent="0.2">
      <c r="A9906" s="9"/>
      <c r="B9906" s="9"/>
      <c r="C9906" s="9"/>
      <c r="D9906" s="9"/>
      <c r="E9906" s="9"/>
      <c r="F9906" s="9"/>
      <c r="G9906" s="9"/>
      <c r="H9906" s="9"/>
      <c r="I9906" s="9"/>
      <c r="J9906" s="9"/>
      <c r="K9906" s="9"/>
      <c r="L9906" s="9"/>
      <c r="M9906" s="9"/>
      <c r="N9906" s="9"/>
    </row>
    <row r="9907" spans="1:14" x14ac:dyDescent="0.2">
      <c r="A9907" s="9"/>
      <c r="B9907" s="9"/>
      <c r="C9907" s="9"/>
      <c r="D9907" s="9"/>
      <c r="E9907" s="9"/>
      <c r="F9907" s="9"/>
      <c r="G9907" s="9"/>
      <c r="H9907" s="9"/>
      <c r="I9907" s="9"/>
      <c r="J9907" s="9"/>
      <c r="K9907" s="9"/>
      <c r="L9907" s="9"/>
      <c r="M9907" s="9"/>
      <c r="N9907" s="9"/>
    </row>
    <row r="9908" spans="1:14" x14ac:dyDescent="0.2">
      <c r="A9908" s="9"/>
      <c r="B9908" s="9"/>
      <c r="C9908" s="9"/>
      <c r="D9908" s="9"/>
      <c r="E9908" s="9"/>
      <c r="F9908" s="9"/>
      <c r="G9908" s="9"/>
      <c r="H9908" s="9"/>
      <c r="I9908" s="9"/>
      <c r="J9908" s="9"/>
      <c r="K9908" s="9"/>
      <c r="L9908" s="9"/>
      <c r="M9908" s="9"/>
      <c r="N9908" s="9"/>
    </row>
    <row r="9909" spans="1:14" x14ac:dyDescent="0.2">
      <c r="A9909" s="9"/>
      <c r="B9909" s="9"/>
      <c r="C9909" s="9"/>
      <c r="D9909" s="9"/>
      <c r="E9909" s="9"/>
      <c r="F9909" s="9"/>
      <c r="G9909" s="9"/>
      <c r="H9909" s="9"/>
      <c r="I9909" s="9"/>
      <c r="J9909" s="9"/>
      <c r="K9909" s="9"/>
      <c r="L9909" s="9"/>
      <c r="M9909" s="9"/>
      <c r="N9909" s="9"/>
    </row>
    <row r="9910" spans="1:14" x14ac:dyDescent="0.2">
      <c r="A9910" s="9"/>
      <c r="B9910" s="9"/>
      <c r="C9910" s="9"/>
      <c r="D9910" s="9"/>
      <c r="E9910" s="9"/>
      <c r="F9910" s="9"/>
      <c r="G9910" s="9"/>
      <c r="H9910" s="9"/>
      <c r="I9910" s="9"/>
      <c r="J9910" s="9"/>
      <c r="K9910" s="9"/>
      <c r="L9910" s="9"/>
      <c r="M9910" s="9"/>
      <c r="N9910" s="9"/>
    </row>
    <row r="9911" spans="1:14" x14ac:dyDescent="0.2">
      <c r="A9911" s="9"/>
      <c r="B9911" s="9"/>
      <c r="C9911" s="9"/>
      <c r="D9911" s="9"/>
      <c r="E9911" s="9"/>
      <c r="F9911" s="9"/>
      <c r="G9911" s="9"/>
      <c r="H9911" s="9"/>
      <c r="I9911" s="9"/>
      <c r="J9911" s="9"/>
      <c r="K9911" s="9"/>
      <c r="L9911" s="9"/>
      <c r="M9911" s="9"/>
      <c r="N9911" s="9"/>
    </row>
    <row r="9912" spans="1:14" x14ac:dyDescent="0.2">
      <c r="A9912" s="9"/>
      <c r="B9912" s="9"/>
      <c r="C9912" s="9"/>
      <c r="D9912" s="9"/>
      <c r="E9912" s="9"/>
      <c r="F9912" s="9"/>
      <c r="G9912" s="9"/>
      <c r="H9912" s="9"/>
      <c r="I9912" s="9"/>
      <c r="J9912" s="9"/>
      <c r="K9912" s="9"/>
      <c r="L9912" s="9"/>
      <c r="M9912" s="9"/>
      <c r="N9912" s="9"/>
    </row>
    <row r="9913" spans="1:14" x14ac:dyDescent="0.2">
      <c r="A9913" s="9"/>
      <c r="B9913" s="9"/>
      <c r="C9913" s="9"/>
      <c r="D9913" s="9"/>
      <c r="E9913" s="9"/>
      <c r="F9913" s="9"/>
      <c r="G9913" s="9"/>
      <c r="H9913" s="9"/>
      <c r="I9913" s="9"/>
      <c r="J9913" s="9"/>
      <c r="K9913" s="9"/>
      <c r="L9913" s="9"/>
      <c r="M9913" s="9"/>
      <c r="N9913" s="9"/>
    </row>
    <row r="9914" spans="1:14" x14ac:dyDescent="0.2">
      <c r="A9914" s="9"/>
      <c r="B9914" s="9"/>
      <c r="C9914" s="9"/>
      <c r="D9914" s="9"/>
      <c r="E9914" s="9"/>
      <c r="F9914" s="9"/>
      <c r="G9914" s="9"/>
      <c r="H9914" s="9"/>
      <c r="I9914" s="9"/>
      <c r="J9914" s="9"/>
      <c r="K9914" s="9"/>
      <c r="L9914" s="9"/>
      <c r="M9914" s="9"/>
      <c r="N9914" s="9"/>
    </row>
    <row r="9915" spans="1:14" x14ac:dyDescent="0.2">
      <c r="A9915" s="9"/>
      <c r="B9915" s="9"/>
      <c r="C9915" s="9"/>
      <c r="D9915" s="9"/>
      <c r="E9915" s="9"/>
      <c r="F9915" s="9"/>
      <c r="G9915" s="9"/>
      <c r="H9915" s="9"/>
      <c r="I9915" s="9"/>
      <c r="J9915" s="9"/>
      <c r="K9915" s="9"/>
      <c r="L9915" s="9"/>
      <c r="M9915" s="9"/>
      <c r="N9915" s="9"/>
    </row>
    <row r="9916" spans="1:14" x14ac:dyDescent="0.2">
      <c r="A9916" s="9"/>
      <c r="B9916" s="9"/>
      <c r="C9916" s="9"/>
      <c r="D9916" s="9"/>
      <c r="E9916" s="9"/>
      <c r="F9916" s="9"/>
      <c r="G9916" s="9"/>
      <c r="H9916" s="9"/>
      <c r="I9916" s="9"/>
      <c r="J9916" s="9"/>
      <c r="K9916" s="9"/>
      <c r="L9916" s="9"/>
      <c r="M9916" s="9"/>
      <c r="N9916" s="9"/>
    </row>
    <row r="9917" spans="1:14" x14ac:dyDescent="0.2">
      <c r="A9917" s="9"/>
      <c r="B9917" s="9"/>
      <c r="C9917" s="9"/>
      <c r="D9917" s="9"/>
      <c r="E9917" s="9"/>
      <c r="F9917" s="9"/>
      <c r="G9917" s="9"/>
      <c r="H9917" s="9"/>
      <c r="I9917" s="9"/>
      <c r="J9917" s="9"/>
      <c r="K9917" s="9"/>
      <c r="L9917" s="9"/>
      <c r="M9917" s="9"/>
      <c r="N9917" s="9"/>
    </row>
    <row r="9918" spans="1:14" x14ac:dyDescent="0.2">
      <c r="A9918" s="9"/>
      <c r="B9918" s="9"/>
      <c r="C9918" s="9"/>
      <c r="D9918" s="9"/>
      <c r="E9918" s="9"/>
      <c r="F9918" s="9"/>
      <c r="G9918" s="9"/>
      <c r="H9918" s="9"/>
      <c r="I9918" s="9"/>
      <c r="J9918" s="9"/>
      <c r="K9918" s="9"/>
      <c r="L9918" s="9"/>
      <c r="M9918" s="9"/>
      <c r="N9918" s="9"/>
    </row>
    <row r="9919" spans="1:14" x14ac:dyDescent="0.2">
      <c r="A9919" s="9"/>
      <c r="B9919" s="9"/>
      <c r="C9919" s="9"/>
      <c r="D9919" s="9"/>
      <c r="E9919" s="9"/>
      <c r="F9919" s="9"/>
      <c r="G9919" s="9"/>
      <c r="H9919" s="9"/>
      <c r="I9919" s="9"/>
      <c r="J9919" s="9"/>
      <c r="K9919" s="9"/>
      <c r="L9919" s="9"/>
      <c r="M9919" s="9"/>
      <c r="N9919" s="9"/>
    </row>
    <row r="9920" spans="1:14" x14ac:dyDescent="0.2">
      <c r="A9920" s="9"/>
      <c r="B9920" s="9"/>
      <c r="C9920" s="9"/>
      <c r="D9920" s="9"/>
      <c r="E9920" s="9"/>
      <c r="F9920" s="9"/>
      <c r="G9920" s="9"/>
      <c r="H9920" s="9"/>
      <c r="I9920" s="9"/>
      <c r="J9920" s="9"/>
      <c r="K9920" s="9"/>
      <c r="L9920" s="9"/>
      <c r="M9920" s="9"/>
      <c r="N9920" s="9"/>
    </row>
    <row r="9921" spans="1:14" x14ac:dyDescent="0.2">
      <c r="A9921" s="9"/>
      <c r="B9921" s="9"/>
      <c r="C9921" s="9"/>
      <c r="D9921" s="9"/>
      <c r="E9921" s="9"/>
      <c r="F9921" s="9"/>
      <c r="G9921" s="9"/>
      <c r="H9921" s="9"/>
      <c r="I9921" s="9"/>
      <c r="J9921" s="9"/>
      <c r="K9921" s="9"/>
      <c r="L9921" s="9"/>
      <c r="M9921" s="9"/>
      <c r="N9921" s="9"/>
    </row>
    <row r="9922" spans="1:14" x14ac:dyDescent="0.2">
      <c r="A9922" s="9"/>
      <c r="B9922" s="9"/>
      <c r="C9922" s="9"/>
      <c r="D9922" s="9"/>
      <c r="E9922" s="9"/>
      <c r="F9922" s="9"/>
      <c r="G9922" s="9"/>
      <c r="H9922" s="9"/>
      <c r="I9922" s="9"/>
      <c r="J9922" s="9"/>
      <c r="K9922" s="9"/>
      <c r="L9922" s="9"/>
      <c r="M9922" s="9"/>
      <c r="N9922" s="9"/>
    </row>
    <row r="9923" spans="1:14" x14ac:dyDescent="0.2">
      <c r="A9923" s="9"/>
      <c r="B9923" s="9"/>
      <c r="C9923" s="9"/>
      <c r="D9923" s="9"/>
      <c r="E9923" s="9"/>
      <c r="F9923" s="9"/>
      <c r="G9923" s="9"/>
      <c r="H9923" s="9"/>
      <c r="I9923" s="9"/>
      <c r="J9923" s="9"/>
      <c r="K9923" s="9"/>
      <c r="L9923" s="9"/>
      <c r="M9923" s="9"/>
      <c r="N9923" s="9"/>
    </row>
    <row r="9924" spans="1:14" x14ac:dyDescent="0.2">
      <c r="A9924" s="9"/>
      <c r="B9924" s="9"/>
      <c r="C9924" s="9"/>
      <c r="D9924" s="9"/>
      <c r="E9924" s="9"/>
      <c r="F9924" s="9"/>
      <c r="G9924" s="9"/>
      <c r="H9924" s="9"/>
      <c r="I9924" s="9"/>
      <c r="J9924" s="9"/>
      <c r="K9924" s="9"/>
      <c r="L9924" s="9"/>
      <c r="M9924" s="9"/>
      <c r="N9924" s="9"/>
    </row>
    <row r="9925" spans="1:14" x14ac:dyDescent="0.2">
      <c r="A9925" s="9"/>
      <c r="B9925" s="9"/>
      <c r="C9925" s="9"/>
      <c r="D9925" s="9"/>
      <c r="E9925" s="9"/>
      <c r="F9925" s="9"/>
      <c r="G9925" s="9"/>
      <c r="H9925" s="9"/>
      <c r="I9925" s="9"/>
      <c r="J9925" s="9"/>
      <c r="K9925" s="9"/>
      <c r="L9925" s="9"/>
      <c r="M9925" s="9"/>
      <c r="N9925" s="9"/>
    </row>
    <row r="9926" spans="1:14" x14ac:dyDescent="0.2">
      <c r="A9926" s="9"/>
      <c r="B9926" s="9"/>
      <c r="C9926" s="9"/>
      <c r="D9926" s="9"/>
      <c r="E9926" s="9"/>
      <c r="F9926" s="9"/>
      <c r="G9926" s="9"/>
      <c r="H9926" s="9"/>
      <c r="I9926" s="9"/>
      <c r="J9926" s="9"/>
      <c r="K9926" s="9"/>
      <c r="L9926" s="9"/>
      <c r="M9926" s="9"/>
      <c r="N9926" s="9"/>
    </row>
    <row r="9927" spans="1:14" x14ac:dyDescent="0.2">
      <c r="A9927" s="9"/>
      <c r="B9927" s="9"/>
      <c r="C9927" s="9"/>
      <c r="D9927" s="9"/>
      <c r="E9927" s="9"/>
      <c r="F9927" s="9"/>
      <c r="G9927" s="9"/>
      <c r="H9927" s="9"/>
      <c r="I9927" s="9"/>
      <c r="J9927" s="9"/>
      <c r="K9927" s="9"/>
      <c r="L9927" s="9"/>
      <c r="M9927" s="9"/>
      <c r="N9927" s="9"/>
    </row>
    <row r="9928" spans="1:14" x14ac:dyDescent="0.2">
      <c r="A9928" s="9"/>
      <c r="B9928" s="9"/>
      <c r="C9928" s="9"/>
      <c r="D9928" s="9"/>
      <c r="E9928" s="9"/>
      <c r="F9928" s="9"/>
      <c r="G9928" s="9"/>
      <c r="H9928" s="9"/>
      <c r="I9928" s="9"/>
      <c r="J9928" s="9"/>
      <c r="K9928" s="9"/>
      <c r="L9928" s="9"/>
      <c r="M9928" s="9"/>
      <c r="N9928" s="9"/>
    </row>
    <row r="9929" spans="1:14" x14ac:dyDescent="0.2">
      <c r="A9929" s="9"/>
      <c r="B9929" s="9"/>
      <c r="C9929" s="9"/>
      <c r="D9929" s="9"/>
      <c r="E9929" s="9"/>
      <c r="F9929" s="9"/>
      <c r="G9929" s="9"/>
      <c r="H9929" s="9"/>
      <c r="I9929" s="9"/>
      <c r="J9929" s="9"/>
      <c r="K9929" s="9"/>
      <c r="L9929" s="9"/>
      <c r="M9929" s="9"/>
      <c r="N9929" s="9"/>
    </row>
    <row r="9930" spans="1:14" x14ac:dyDescent="0.2">
      <c r="A9930" s="9"/>
      <c r="B9930" s="9"/>
      <c r="C9930" s="9"/>
      <c r="D9930" s="9"/>
      <c r="E9930" s="9"/>
      <c r="F9930" s="9"/>
      <c r="G9930" s="9"/>
      <c r="H9930" s="9"/>
      <c r="I9930" s="9"/>
      <c r="J9930" s="9"/>
      <c r="K9930" s="9"/>
      <c r="L9930" s="9"/>
      <c r="M9930" s="9"/>
      <c r="N9930" s="9"/>
    </row>
    <row r="9931" spans="1:14" x14ac:dyDescent="0.2">
      <c r="A9931" s="9"/>
      <c r="B9931" s="9"/>
      <c r="C9931" s="9"/>
      <c r="D9931" s="9"/>
      <c r="E9931" s="9"/>
      <c r="F9931" s="9"/>
      <c r="G9931" s="9"/>
      <c r="H9931" s="9"/>
      <c r="I9931" s="9"/>
      <c r="J9931" s="9"/>
      <c r="K9931" s="9"/>
      <c r="L9931" s="9"/>
      <c r="M9931" s="9"/>
      <c r="N9931" s="9"/>
    </row>
    <row r="9932" spans="1:14" x14ac:dyDescent="0.2">
      <c r="A9932" s="9"/>
      <c r="B9932" s="9"/>
      <c r="C9932" s="9"/>
      <c r="D9932" s="9"/>
      <c r="E9932" s="9"/>
      <c r="F9932" s="9"/>
      <c r="G9932" s="9"/>
      <c r="H9932" s="9"/>
      <c r="I9932" s="9"/>
      <c r="J9932" s="9"/>
      <c r="K9932" s="9"/>
      <c r="L9932" s="9"/>
      <c r="M9932" s="9"/>
      <c r="N9932" s="9"/>
    </row>
    <row r="9933" spans="1:14" x14ac:dyDescent="0.2">
      <c r="A9933" s="9"/>
      <c r="B9933" s="9"/>
      <c r="C9933" s="9"/>
      <c r="D9933" s="9"/>
      <c r="E9933" s="9"/>
      <c r="F9933" s="9"/>
      <c r="G9933" s="9"/>
      <c r="H9933" s="9"/>
      <c r="I9933" s="9"/>
      <c r="J9933" s="9"/>
      <c r="K9933" s="9"/>
      <c r="L9933" s="9"/>
      <c r="M9933" s="9"/>
      <c r="N9933" s="9"/>
    </row>
    <row r="9934" spans="1:14" x14ac:dyDescent="0.2">
      <c r="A9934" s="9"/>
      <c r="B9934" s="9"/>
      <c r="C9934" s="9"/>
      <c r="D9934" s="9"/>
      <c r="E9934" s="9"/>
      <c r="F9934" s="9"/>
      <c r="G9934" s="9"/>
      <c r="H9934" s="9"/>
      <c r="I9934" s="9"/>
      <c r="J9934" s="9"/>
      <c r="K9934" s="9"/>
      <c r="L9934" s="9"/>
      <c r="M9934" s="9"/>
      <c r="N9934" s="9"/>
    </row>
    <row r="9935" spans="1:14" x14ac:dyDescent="0.2">
      <c r="A9935" s="9"/>
      <c r="B9935" s="9"/>
      <c r="C9935" s="9"/>
      <c r="D9935" s="9"/>
      <c r="E9935" s="9"/>
      <c r="F9935" s="9"/>
      <c r="G9935" s="9"/>
      <c r="H9935" s="9"/>
      <c r="I9935" s="9"/>
      <c r="J9935" s="9"/>
      <c r="K9935" s="9"/>
      <c r="L9935" s="9"/>
      <c r="M9935" s="9"/>
      <c r="N9935" s="9"/>
    </row>
    <row r="9936" spans="1:14" x14ac:dyDescent="0.2">
      <c r="A9936" s="9"/>
      <c r="B9936" s="9"/>
      <c r="C9936" s="9"/>
      <c r="D9936" s="9"/>
      <c r="E9936" s="9"/>
      <c r="F9936" s="9"/>
      <c r="G9936" s="9"/>
      <c r="H9936" s="9"/>
      <c r="I9936" s="9"/>
      <c r="J9936" s="9"/>
      <c r="K9936" s="9"/>
      <c r="L9936" s="9"/>
      <c r="M9936" s="9"/>
      <c r="N9936" s="9"/>
    </row>
    <row r="9937" spans="1:14" x14ac:dyDescent="0.2">
      <c r="A9937" s="9"/>
      <c r="B9937" s="9"/>
      <c r="C9937" s="9"/>
      <c r="D9937" s="9"/>
      <c r="E9937" s="9"/>
      <c r="F9937" s="9"/>
      <c r="G9937" s="9"/>
      <c r="H9937" s="9"/>
      <c r="I9937" s="9"/>
      <c r="J9937" s="9"/>
      <c r="K9937" s="9"/>
      <c r="L9937" s="9"/>
      <c r="M9937" s="9"/>
      <c r="N9937" s="9"/>
    </row>
    <row r="9938" spans="1:14" x14ac:dyDescent="0.2">
      <c r="A9938" s="9"/>
      <c r="B9938" s="9"/>
      <c r="C9938" s="9"/>
      <c r="D9938" s="9"/>
      <c r="E9938" s="9"/>
      <c r="F9938" s="9"/>
      <c r="G9938" s="9"/>
      <c r="H9938" s="9"/>
      <c r="I9938" s="9"/>
      <c r="J9938" s="9"/>
      <c r="K9938" s="9"/>
      <c r="L9938" s="9"/>
      <c r="M9938" s="9"/>
      <c r="N9938" s="9"/>
    </row>
    <row r="9939" spans="1:14" x14ac:dyDescent="0.2">
      <c r="A9939" s="9"/>
      <c r="B9939" s="9"/>
      <c r="C9939" s="9"/>
      <c r="D9939" s="9"/>
      <c r="E9939" s="9"/>
      <c r="F9939" s="9"/>
      <c r="G9939" s="9"/>
      <c r="H9939" s="9"/>
      <c r="I9939" s="9"/>
      <c r="J9939" s="9"/>
      <c r="K9939" s="9"/>
      <c r="L9939" s="9"/>
      <c r="M9939" s="9"/>
      <c r="N9939" s="9"/>
    </row>
    <row r="9940" spans="1:14" x14ac:dyDescent="0.2">
      <c r="A9940" s="9"/>
      <c r="B9940" s="9"/>
      <c r="C9940" s="9"/>
      <c r="D9940" s="9"/>
      <c r="E9940" s="9"/>
      <c r="F9940" s="9"/>
      <c r="G9940" s="9"/>
      <c r="H9940" s="9"/>
      <c r="I9940" s="9"/>
      <c r="J9940" s="9"/>
      <c r="K9940" s="9"/>
      <c r="L9940" s="9"/>
      <c r="M9940" s="9"/>
      <c r="N9940" s="9"/>
    </row>
    <row r="9941" spans="1:14" x14ac:dyDescent="0.2">
      <c r="A9941" s="9"/>
      <c r="B9941" s="9"/>
      <c r="C9941" s="9"/>
      <c r="D9941" s="9"/>
      <c r="E9941" s="9"/>
      <c r="F9941" s="9"/>
      <c r="G9941" s="9"/>
      <c r="H9941" s="9"/>
      <c r="I9941" s="9"/>
      <c r="J9941" s="9"/>
      <c r="K9941" s="9"/>
      <c r="L9941" s="9"/>
      <c r="M9941" s="9"/>
      <c r="N9941" s="9"/>
    </row>
    <row r="9942" spans="1:14" x14ac:dyDescent="0.2">
      <c r="A9942" s="9"/>
      <c r="B9942" s="9"/>
      <c r="C9942" s="9"/>
      <c r="D9942" s="9"/>
      <c r="E9942" s="9"/>
      <c r="F9942" s="9"/>
      <c r="G9942" s="9"/>
      <c r="H9942" s="9"/>
      <c r="I9942" s="9"/>
      <c r="J9942" s="9"/>
      <c r="K9942" s="9"/>
      <c r="L9942" s="9"/>
      <c r="M9942" s="9"/>
      <c r="N9942" s="9"/>
    </row>
    <row r="9943" spans="1:14" x14ac:dyDescent="0.2">
      <c r="A9943" s="9"/>
      <c r="B9943" s="9"/>
      <c r="C9943" s="9"/>
      <c r="D9943" s="9"/>
      <c r="E9943" s="9"/>
      <c r="F9943" s="9"/>
      <c r="G9943" s="9"/>
      <c r="H9943" s="9"/>
      <c r="I9943" s="9"/>
      <c r="J9943" s="9"/>
      <c r="K9943" s="9"/>
      <c r="L9943" s="9"/>
      <c r="M9943" s="9"/>
      <c r="N9943" s="9"/>
    </row>
    <row r="9944" spans="1:14" x14ac:dyDescent="0.2">
      <c r="A9944" s="9"/>
      <c r="B9944" s="9"/>
      <c r="C9944" s="9"/>
      <c r="D9944" s="9"/>
      <c r="E9944" s="9"/>
      <c r="F9944" s="9"/>
      <c r="G9944" s="9"/>
      <c r="H9944" s="9"/>
      <c r="I9944" s="9"/>
      <c r="J9944" s="9"/>
      <c r="K9944" s="9"/>
      <c r="L9944" s="9"/>
      <c r="M9944" s="9"/>
      <c r="N9944" s="9"/>
    </row>
    <row r="9945" spans="1:14" x14ac:dyDescent="0.2">
      <c r="A9945" s="9"/>
      <c r="B9945" s="9"/>
      <c r="C9945" s="9"/>
      <c r="D9945" s="9"/>
      <c r="E9945" s="9"/>
      <c r="F9945" s="9"/>
      <c r="G9945" s="9"/>
      <c r="H9945" s="9"/>
      <c r="I9945" s="9"/>
      <c r="J9945" s="9"/>
      <c r="K9945" s="9"/>
      <c r="L9945" s="9"/>
      <c r="M9945" s="9"/>
      <c r="N9945" s="9"/>
    </row>
    <row r="9946" spans="1:14" x14ac:dyDescent="0.2">
      <c r="A9946" s="9"/>
      <c r="B9946" s="9"/>
      <c r="C9946" s="9"/>
      <c r="D9946" s="9"/>
      <c r="E9946" s="9"/>
      <c r="F9946" s="9"/>
      <c r="G9946" s="9"/>
      <c r="H9946" s="9"/>
      <c r="I9946" s="9"/>
      <c r="J9946" s="9"/>
      <c r="K9946" s="9"/>
      <c r="L9946" s="9"/>
      <c r="M9946" s="9"/>
      <c r="N9946" s="9"/>
    </row>
    <row r="9947" spans="1:14" x14ac:dyDescent="0.2">
      <c r="A9947" s="9"/>
      <c r="B9947" s="9"/>
      <c r="C9947" s="9"/>
      <c r="D9947" s="9"/>
      <c r="E9947" s="9"/>
      <c r="F9947" s="9"/>
      <c r="G9947" s="9"/>
      <c r="H9947" s="9"/>
      <c r="I9947" s="9"/>
      <c r="J9947" s="9"/>
      <c r="K9947" s="9"/>
      <c r="L9947" s="9"/>
      <c r="M9947" s="9"/>
      <c r="N9947" s="9"/>
    </row>
    <row r="9948" spans="1:14" x14ac:dyDescent="0.2">
      <c r="A9948" s="9"/>
      <c r="B9948" s="9"/>
      <c r="C9948" s="9"/>
      <c r="D9948" s="9"/>
      <c r="E9948" s="9"/>
      <c r="F9948" s="9"/>
      <c r="G9948" s="9"/>
      <c r="H9948" s="9"/>
      <c r="I9948" s="9"/>
      <c r="J9948" s="9"/>
      <c r="K9948" s="9"/>
      <c r="L9948" s="9"/>
      <c r="M9948" s="9"/>
      <c r="N9948" s="9"/>
    </row>
    <row r="9949" spans="1:14" x14ac:dyDescent="0.2">
      <c r="A9949" s="9"/>
      <c r="B9949" s="9"/>
      <c r="C9949" s="9"/>
      <c r="D9949" s="9"/>
      <c r="E9949" s="9"/>
      <c r="F9949" s="9"/>
      <c r="G9949" s="9"/>
      <c r="H9949" s="9"/>
      <c r="I9949" s="9"/>
      <c r="J9949" s="9"/>
      <c r="K9949" s="9"/>
      <c r="L9949" s="9"/>
      <c r="M9949" s="9"/>
      <c r="N9949" s="9"/>
    </row>
    <row r="9950" spans="1:14" x14ac:dyDescent="0.2">
      <c r="A9950" s="9"/>
      <c r="B9950" s="9"/>
      <c r="C9950" s="9"/>
      <c r="D9950" s="9"/>
      <c r="E9950" s="9"/>
      <c r="F9950" s="9"/>
      <c r="G9950" s="9"/>
      <c r="H9950" s="9"/>
      <c r="I9950" s="9"/>
      <c r="J9950" s="9"/>
      <c r="K9950" s="9"/>
      <c r="L9950" s="9"/>
      <c r="M9950" s="9"/>
      <c r="N9950" s="9"/>
    </row>
    <row r="9951" spans="1:14" x14ac:dyDescent="0.2">
      <c r="A9951" s="9"/>
      <c r="B9951" s="9"/>
      <c r="C9951" s="9"/>
      <c r="D9951" s="9"/>
      <c r="E9951" s="9"/>
      <c r="F9951" s="9"/>
      <c r="G9951" s="9"/>
      <c r="H9951" s="9"/>
      <c r="I9951" s="9"/>
      <c r="J9951" s="9"/>
      <c r="K9951" s="9"/>
      <c r="L9951" s="9"/>
      <c r="M9951" s="9"/>
      <c r="N9951" s="9"/>
    </row>
    <row r="9952" spans="1:14" x14ac:dyDescent="0.2">
      <c r="A9952" s="9"/>
      <c r="B9952" s="9"/>
      <c r="C9952" s="9"/>
      <c r="D9952" s="9"/>
      <c r="E9952" s="9"/>
      <c r="F9952" s="9"/>
      <c r="G9952" s="9"/>
      <c r="H9952" s="9"/>
      <c r="I9952" s="9"/>
      <c r="J9952" s="9"/>
      <c r="K9952" s="9"/>
      <c r="L9952" s="9"/>
      <c r="M9952" s="9"/>
      <c r="N9952" s="9"/>
    </row>
    <row r="9953" spans="1:14" x14ac:dyDescent="0.2">
      <c r="A9953" s="9"/>
      <c r="B9953" s="9"/>
      <c r="C9953" s="9"/>
      <c r="D9953" s="9"/>
      <c r="E9953" s="9"/>
      <c r="F9953" s="9"/>
      <c r="G9953" s="9"/>
      <c r="H9953" s="9"/>
      <c r="I9953" s="9"/>
      <c r="J9953" s="9"/>
      <c r="K9953" s="9"/>
      <c r="L9953" s="9"/>
      <c r="M9953" s="9"/>
      <c r="N9953" s="9"/>
    </row>
    <row r="9954" spans="1:14" x14ac:dyDescent="0.2">
      <c r="A9954" s="9"/>
      <c r="B9954" s="9"/>
      <c r="C9954" s="9"/>
      <c r="D9954" s="9"/>
      <c r="E9954" s="9"/>
      <c r="F9954" s="9"/>
      <c r="G9954" s="9"/>
      <c r="H9954" s="9"/>
      <c r="I9954" s="9"/>
      <c r="J9954" s="9"/>
      <c r="K9954" s="9"/>
      <c r="L9954" s="9"/>
      <c r="M9954" s="9"/>
      <c r="N9954" s="9"/>
    </row>
    <row r="9955" spans="1:14" x14ac:dyDescent="0.2">
      <c r="A9955" s="9"/>
      <c r="B9955" s="9"/>
      <c r="C9955" s="9"/>
      <c r="D9955" s="9"/>
      <c r="E9955" s="9"/>
      <c r="F9955" s="9"/>
      <c r="G9955" s="9"/>
      <c r="H9955" s="9"/>
      <c r="I9955" s="9"/>
      <c r="J9955" s="9"/>
      <c r="K9955" s="9"/>
      <c r="L9955" s="9"/>
      <c r="M9955" s="9"/>
      <c r="N9955" s="9"/>
    </row>
    <row r="9956" spans="1:14" x14ac:dyDescent="0.2">
      <c r="A9956" s="9"/>
      <c r="B9956" s="9"/>
      <c r="C9956" s="9"/>
      <c r="D9956" s="9"/>
      <c r="E9956" s="9"/>
      <c r="F9956" s="9"/>
      <c r="G9956" s="9"/>
      <c r="H9956" s="9"/>
      <c r="I9956" s="9"/>
      <c r="J9956" s="9"/>
      <c r="K9956" s="9"/>
      <c r="L9956" s="9"/>
      <c r="M9956" s="9"/>
      <c r="N9956" s="9"/>
    </row>
    <row r="9957" spans="1:14" x14ac:dyDescent="0.2">
      <c r="A9957" s="9"/>
      <c r="B9957" s="9"/>
      <c r="C9957" s="9"/>
      <c r="D9957" s="9"/>
      <c r="E9957" s="9"/>
      <c r="F9957" s="9"/>
      <c r="G9957" s="9"/>
      <c r="H9957" s="9"/>
      <c r="I9957" s="9"/>
      <c r="J9957" s="9"/>
      <c r="K9957" s="9"/>
      <c r="L9957" s="9"/>
      <c r="M9957" s="9"/>
      <c r="N9957" s="9"/>
    </row>
    <row r="9958" spans="1:14" x14ac:dyDescent="0.2">
      <c r="A9958" s="9"/>
      <c r="B9958" s="9"/>
      <c r="C9958" s="9"/>
      <c r="D9958" s="9"/>
      <c r="E9958" s="9"/>
      <c r="F9958" s="9"/>
      <c r="G9958" s="9"/>
      <c r="H9958" s="9"/>
      <c r="I9958" s="9"/>
      <c r="J9958" s="9"/>
      <c r="K9958" s="9"/>
      <c r="L9958" s="9"/>
      <c r="M9958" s="9"/>
      <c r="N9958" s="9"/>
    </row>
    <row r="9959" spans="1:14" x14ac:dyDescent="0.2">
      <c r="A9959" s="9"/>
      <c r="B9959" s="9"/>
      <c r="C9959" s="9"/>
      <c r="D9959" s="9"/>
      <c r="E9959" s="9"/>
      <c r="F9959" s="9"/>
      <c r="G9959" s="9"/>
      <c r="H9959" s="9"/>
      <c r="I9959" s="9"/>
      <c r="J9959" s="9"/>
      <c r="K9959" s="9"/>
      <c r="L9959" s="9"/>
      <c r="M9959" s="9"/>
      <c r="N9959" s="9"/>
    </row>
    <row r="9960" spans="1:14" x14ac:dyDescent="0.2">
      <c r="A9960" s="9"/>
      <c r="B9960" s="9"/>
      <c r="C9960" s="9"/>
      <c r="D9960" s="9"/>
      <c r="E9960" s="9"/>
      <c r="F9960" s="9"/>
      <c r="G9960" s="9"/>
      <c r="H9960" s="9"/>
      <c r="I9960" s="9"/>
      <c r="J9960" s="9"/>
      <c r="K9960" s="9"/>
      <c r="L9960" s="9"/>
      <c r="M9960" s="9"/>
      <c r="N9960" s="9"/>
    </row>
    <row r="9961" spans="1:14" x14ac:dyDescent="0.2">
      <c r="A9961" s="9"/>
      <c r="B9961" s="9"/>
      <c r="C9961" s="9"/>
      <c r="D9961" s="9"/>
      <c r="E9961" s="9"/>
      <c r="F9961" s="9"/>
      <c r="G9961" s="9"/>
      <c r="H9961" s="9"/>
      <c r="I9961" s="9"/>
      <c r="J9961" s="9"/>
      <c r="K9961" s="9"/>
      <c r="L9961" s="9"/>
      <c r="M9961" s="9"/>
      <c r="N9961" s="9"/>
    </row>
    <row r="9962" spans="1:14" x14ac:dyDescent="0.2">
      <c r="A9962" s="9"/>
      <c r="B9962" s="9"/>
      <c r="C9962" s="9"/>
      <c r="D9962" s="9"/>
      <c r="E9962" s="9"/>
      <c r="F9962" s="9"/>
      <c r="G9962" s="9"/>
      <c r="H9962" s="9"/>
      <c r="I9962" s="9"/>
      <c r="J9962" s="9"/>
      <c r="K9962" s="9"/>
      <c r="L9962" s="9"/>
      <c r="M9962" s="9"/>
      <c r="N9962" s="9"/>
    </row>
    <row r="9963" spans="1:14" x14ac:dyDescent="0.2">
      <c r="A9963" s="9"/>
      <c r="B9963" s="9"/>
      <c r="C9963" s="9"/>
      <c r="D9963" s="9"/>
      <c r="E9963" s="9"/>
      <c r="F9963" s="9"/>
      <c r="G9963" s="9"/>
      <c r="H9963" s="9"/>
      <c r="I9963" s="9"/>
      <c r="J9963" s="9"/>
      <c r="K9963" s="9"/>
      <c r="L9963" s="9"/>
      <c r="M9963" s="9"/>
      <c r="N9963" s="9"/>
    </row>
    <row r="9964" spans="1:14" x14ac:dyDescent="0.2">
      <c r="A9964" s="9"/>
      <c r="B9964" s="9"/>
      <c r="C9964" s="9"/>
      <c r="D9964" s="9"/>
      <c r="E9964" s="9"/>
      <c r="F9964" s="9"/>
      <c r="G9964" s="9"/>
      <c r="H9964" s="9"/>
      <c r="I9964" s="9"/>
      <c r="J9964" s="9"/>
      <c r="K9964" s="9"/>
      <c r="L9964" s="9"/>
      <c r="M9964" s="9"/>
      <c r="N9964" s="9"/>
    </row>
    <row r="9965" spans="1:14" x14ac:dyDescent="0.2">
      <c r="A9965" s="9"/>
      <c r="B9965" s="9"/>
      <c r="C9965" s="9"/>
      <c r="D9965" s="9"/>
      <c r="E9965" s="9"/>
      <c r="F9965" s="9"/>
      <c r="G9965" s="9"/>
      <c r="H9965" s="9"/>
      <c r="I9965" s="9"/>
      <c r="J9965" s="9"/>
      <c r="K9965" s="9"/>
      <c r="L9965" s="9"/>
      <c r="M9965" s="9"/>
      <c r="N9965" s="9"/>
    </row>
    <row r="9966" spans="1:14" x14ac:dyDescent="0.2">
      <c r="A9966" s="9"/>
      <c r="B9966" s="9"/>
      <c r="C9966" s="9"/>
      <c r="D9966" s="9"/>
      <c r="E9966" s="9"/>
      <c r="F9966" s="9"/>
      <c r="G9966" s="9"/>
      <c r="H9966" s="9"/>
      <c r="I9966" s="9"/>
      <c r="J9966" s="9"/>
      <c r="K9966" s="9"/>
      <c r="L9966" s="9"/>
      <c r="M9966" s="9"/>
      <c r="N9966" s="9"/>
    </row>
    <row r="9967" spans="1:14" x14ac:dyDescent="0.2">
      <c r="A9967" s="9"/>
      <c r="B9967" s="9"/>
      <c r="C9967" s="9"/>
      <c r="D9967" s="9"/>
      <c r="E9967" s="9"/>
      <c r="F9967" s="9"/>
      <c r="G9967" s="9"/>
      <c r="H9967" s="9"/>
      <c r="I9967" s="9"/>
      <c r="J9967" s="9"/>
      <c r="K9967" s="9"/>
      <c r="L9967" s="9"/>
      <c r="M9967" s="9"/>
      <c r="N9967" s="9"/>
    </row>
    <row r="9968" spans="1:14" x14ac:dyDescent="0.2">
      <c r="A9968" s="9"/>
      <c r="B9968" s="9"/>
      <c r="C9968" s="9"/>
      <c r="D9968" s="9"/>
      <c r="E9968" s="9"/>
      <c r="F9968" s="9"/>
      <c r="G9968" s="9"/>
      <c r="H9968" s="9"/>
      <c r="I9968" s="9"/>
      <c r="J9968" s="9"/>
      <c r="K9968" s="9"/>
      <c r="L9968" s="9"/>
      <c r="M9968" s="9"/>
      <c r="N9968" s="9"/>
    </row>
    <row r="9969" spans="1:14" x14ac:dyDescent="0.2">
      <c r="A9969" s="9"/>
      <c r="B9969" s="9"/>
      <c r="C9969" s="9"/>
      <c r="D9969" s="9"/>
      <c r="E9969" s="9"/>
      <c r="F9969" s="9"/>
      <c r="G9969" s="9"/>
      <c r="H9969" s="9"/>
      <c r="I9969" s="9"/>
      <c r="J9969" s="9"/>
      <c r="K9969" s="9"/>
      <c r="L9969" s="9"/>
      <c r="M9969" s="9"/>
      <c r="N9969" s="9"/>
    </row>
    <row r="9970" spans="1:14" x14ac:dyDescent="0.2">
      <c r="A9970" s="9"/>
      <c r="B9970" s="9"/>
      <c r="C9970" s="9"/>
      <c r="D9970" s="9"/>
      <c r="E9970" s="9"/>
      <c r="F9970" s="9"/>
      <c r="G9970" s="9"/>
      <c r="H9970" s="9"/>
      <c r="I9970" s="9"/>
      <c r="J9970" s="9"/>
      <c r="K9970" s="9"/>
      <c r="L9970" s="9"/>
      <c r="M9970" s="9"/>
      <c r="N9970" s="9"/>
    </row>
    <row r="9971" spans="1:14" x14ac:dyDescent="0.2">
      <c r="A9971" s="9"/>
      <c r="B9971" s="9"/>
      <c r="C9971" s="9"/>
      <c r="D9971" s="9"/>
      <c r="E9971" s="9"/>
      <c r="F9971" s="9"/>
      <c r="G9971" s="9"/>
      <c r="H9971" s="9"/>
      <c r="I9971" s="9"/>
      <c r="J9971" s="9"/>
      <c r="K9971" s="9"/>
      <c r="L9971" s="9"/>
      <c r="M9971" s="9"/>
      <c r="N9971" s="9"/>
    </row>
    <row r="9972" spans="1:14" x14ac:dyDescent="0.2">
      <c r="A9972" s="9"/>
      <c r="B9972" s="9"/>
      <c r="C9972" s="9"/>
      <c r="D9972" s="9"/>
      <c r="E9972" s="9"/>
      <c r="F9972" s="9"/>
      <c r="G9972" s="9"/>
      <c r="H9972" s="9"/>
      <c r="I9972" s="9"/>
      <c r="J9972" s="9"/>
      <c r="K9972" s="9"/>
      <c r="L9972" s="9"/>
      <c r="M9972" s="9"/>
      <c r="N9972" s="9"/>
    </row>
    <row r="9973" spans="1:14" x14ac:dyDescent="0.2">
      <c r="A9973" s="9"/>
      <c r="B9973" s="9"/>
      <c r="C9973" s="9"/>
      <c r="D9973" s="9"/>
      <c r="E9973" s="9"/>
      <c r="F9973" s="9"/>
      <c r="G9973" s="9"/>
      <c r="H9973" s="9"/>
      <c r="I9973" s="9"/>
      <c r="J9973" s="9"/>
      <c r="K9973" s="9"/>
      <c r="L9973" s="9"/>
      <c r="M9973" s="9"/>
      <c r="N9973" s="9"/>
    </row>
    <row r="9974" spans="1:14" x14ac:dyDescent="0.2">
      <c r="A9974" s="9"/>
      <c r="B9974" s="9"/>
      <c r="C9974" s="9"/>
      <c r="D9974" s="9"/>
      <c r="E9974" s="9"/>
      <c r="F9974" s="9"/>
      <c r="G9974" s="9"/>
      <c r="H9974" s="9"/>
      <c r="I9974" s="9"/>
      <c r="J9974" s="9"/>
      <c r="K9974" s="9"/>
      <c r="L9974" s="9"/>
      <c r="M9974" s="9"/>
      <c r="N9974" s="9"/>
    </row>
    <row r="9975" spans="1:14" x14ac:dyDescent="0.2">
      <c r="A9975" s="9"/>
      <c r="B9975" s="9"/>
      <c r="C9975" s="9"/>
      <c r="D9975" s="9"/>
      <c r="E9975" s="9"/>
      <c r="F9975" s="9"/>
      <c r="G9975" s="9"/>
      <c r="H9975" s="9"/>
      <c r="I9975" s="9"/>
      <c r="J9975" s="9"/>
      <c r="K9975" s="9"/>
      <c r="L9975" s="9"/>
      <c r="M9975" s="9"/>
      <c r="N9975" s="9"/>
    </row>
    <row r="9976" spans="1:14" x14ac:dyDescent="0.2">
      <c r="A9976" s="9"/>
      <c r="B9976" s="9"/>
      <c r="C9976" s="9"/>
      <c r="D9976" s="9"/>
      <c r="E9976" s="9"/>
      <c r="F9976" s="9"/>
      <c r="G9976" s="9"/>
      <c r="H9976" s="9"/>
      <c r="I9976" s="9"/>
      <c r="J9976" s="9"/>
      <c r="K9976" s="9"/>
      <c r="L9976" s="9"/>
      <c r="M9976" s="9"/>
      <c r="N9976" s="9"/>
    </row>
    <row r="9977" spans="1:14" x14ac:dyDescent="0.2">
      <c r="A9977" s="9"/>
      <c r="B9977" s="9"/>
      <c r="C9977" s="9"/>
      <c r="D9977" s="9"/>
      <c r="E9977" s="9"/>
      <c r="F9977" s="9"/>
      <c r="G9977" s="9"/>
      <c r="H9977" s="9"/>
      <c r="I9977" s="9"/>
      <c r="J9977" s="9"/>
      <c r="K9977" s="9"/>
      <c r="L9977" s="9"/>
      <c r="M9977" s="9"/>
      <c r="N9977" s="9"/>
    </row>
    <row r="9978" spans="1:14" x14ac:dyDescent="0.2">
      <c r="A9978" s="9"/>
      <c r="B9978" s="9"/>
      <c r="C9978" s="9"/>
      <c r="D9978" s="9"/>
      <c r="E9978" s="9"/>
      <c r="F9978" s="9"/>
      <c r="G9978" s="9"/>
      <c r="H9978" s="9"/>
      <c r="I9978" s="9"/>
      <c r="J9978" s="9"/>
      <c r="K9978" s="9"/>
      <c r="L9978" s="9"/>
      <c r="M9978" s="9"/>
      <c r="N9978" s="9"/>
    </row>
    <row r="9979" spans="1:14" x14ac:dyDescent="0.2">
      <c r="A9979" s="9"/>
      <c r="B9979" s="9"/>
      <c r="C9979" s="9"/>
      <c r="D9979" s="9"/>
      <c r="E9979" s="9"/>
      <c r="F9979" s="9"/>
      <c r="G9979" s="9"/>
      <c r="H9979" s="9"/>
      <c r="I9979" s="9"/>
      <c r="J9979" s="9"/>
      <c r="K9979" s="9"/>
      <c r="L9979" s="9"/>
      <c r="M9979" s="9"/>
      <c r="N9979" s="9"/>
    </row>
    <row r="9980" spans="1:14" x14ac:dyDescent="0.2">
      <c r="A9980" s="9"/>
      <c r="B9980" s="9"/>
      <c r="C9980" s="9"/>
      <c r="D9980" s="9"/>
      <c r="E9980" s="9"/>
      <c r="F9980" s="9"/>
      <c r="G9980" s="9"/>
      <c r="H9980" s="9"/>
      <c r="I9980" s="9"/>
      <c r="J9980" s="9"/>
      <c r="K9980" s="9"/>
      <c r="L9980" s="9"/>
      <c r="M9980" s="9"/>
      <c r="N9980" s="9"/>
    </row>
    <row r="9981" spans="1:14" x14ac:dyDescent="0.2">
      <c r="A9981" s="9"/>
      <c r="B9981" s="9"/>
      <c r="C9981" s="9"/>
      <c r="D9981" s="9"/>
      <c r="E9981" s="9"/>
      <c r="F9981" s="9"/>
      <c r="G9981" s="9"/>
      <c r="H9981" s="9"/>
      <c r="I9981" s="9"/>
      <c r="J9981" s="9"/>
      <c r="K9981" s="9"/>
      <c r="L9981" s="9"/>
      <c r="M9981" s="9"/>
      <c r="N9981" s="9"/>
    </row>
    <row r="9982" spans="1:14" x14ac:dyDescent="0.2">
      <c r="A9982" s="9"/>
      <c r="B9982" s="9"/>
      <c r="C9982" s="9"/>
      <c r="D9982" s="9"/>
      <c r="E9982" s="9"/>
      <c r="F9982" s="9"/>
      <c r="G9982" s="9"/>
      <c r="H9982" s="9"/>
      <c r="I9982" s="9"/>
      <c r="J9982" s="9"/>
      <c r="K9982" s="9"/>
      <c r="L9982" s="9"/>
      <c r="M9982" s="9"/>
      <c r="N9982" s="9"/>
    </row>
    <row r="9983" spans="1:14" x14ac:dyDescent="0.2">
      <c r="A9983" s="9"/>
      <c r="B9983" s="9"/>
      <c r="C9983" s="9"/>
      <c r="D9983" s="9"/>
      <c r="E9983" s="9"/>
      <c r="F9983" s="9"/>
      <c r="G9983" s="9"/>
      <c r="H9983" s="9"/>
      <c r="I9983" s="9"/>
      <c r="J9983" s="9"/>
      <c r="K9983" s="9"/>
      <c r="L9983" s="9"/>
      <c r="M9983" s="9"/>
      <c r="N9983" s="9"/>
    </row>
    <row r="9984" spans="1:14" x14ac:dyDescent="0.2">
      <c r="A9984" s="9"/>
      <c r="B9984" s="9"/>
      <c r="C9984" s="9"/>
      <c r="D9984" s="9"/>
      <c r="E9984" s="9"/>
      <c r="F9984" s="9"/>
      <c r="G9984" s="9"/>
      <c r="H9984" s="9"/>
      <c r="I9984" s="9"/>
      <c r="J9984" s="9"/>
      <c r="K9984" s="9"/>
      <c r="L9984" s="9"/>
      <c r="M9984" s="9"/>
      <c r="N9984" s="9"/>
    </row>
    <row r="9985" spans="1:14" x14ac:dyDescent="0.2">
      <c r="A9985" s="9"/>
      <c r="B9985" s="9"/>
      <c r="C9985" s="9"/>
      <c r="D9985" s="9"/>
      <c r="E9985" s="9"/>
      <c r="F9985" s="9"/>
      <c r="G9985" s="9"/>
      <c r="H9985" s="9"/>
      <c r="I9985" s="9"/>
      <c r="J9985" s="9"/>
      <c r="K9985" s="9"/>
      <c r="L9985" s="9"/>
      <c r="M9985" s="9"/>
      <c r="N9985" s="9"/>
    </row>
    <row r="9986" spans="1:14" x14ac:dyDescent="0.2">
      <c r="A9986" s="9"/>
      <c r="B9986" s="9"/>
      <c r="C9986" s="9"/>
      <c r="D9986" s="9"/>
      <c r="E9986" s="9"/>
      <c r="F9986" s="9"/>
      <c r="G9986" s="9"/>
      <c r="H9986" s="9"/>
      <c r="I9986" s="9"/>
      <c r="J9986" s="9"/>
      <c r="K9986" s="9"/>
      <c r="L9986" s="9"/>
      <c r="M9986" s="9"/>
      <c r="N9986" s="9"/>
    </row>
    <row r="9987" spans="1:14" x14ac:dyDescent="0.2">
      <c r="A9987" s="9"/>
      <c r="B9987" s="9"/>
      <c r="C9987" s="9"/>
      <c r="D9987" s="9"/>
      <c r="E9987" s="9"/>
      <c r="F9987" s="9"/>
      <c r="G9987" s="9"/>
      <c r="H9987" s="9"/>
      <c r="I9987" s="9"/>
      <c r="J9987" s="9"/>
      <c r="K9987" s="9"/>
      <c r="L9987" s="9"/>
      <c r="M9987" s="9"/>
      <c r="N9987" s="9"/>
    </row>
    <row r="9988" spans="1:14" x14ac:dyDescent="0.2">
      <c r="A9988" s="9"/>
      <c r="B9988" s="9"/>
      <c r="C9988" s="9"/>
      <c r="D9988" s="9"/>
      <c r="E9988" s="9"/>
      <c r="F9988" s="9"/>
      <c r="G9988" s="9"/>
      <c r="H9988" s="9"/>
      <c r="I9988" s="9"/>
      <c r="J9988" s="9"/>
      <c r="K9988" s="9"/>
      <c r="L9988" s="9"/>
      <c r="M9988" s="9"/>
      <c r="N9988" s="9"/>
    </row>
    <row r="9989" spans="1:14" x14ac:dyDescent="0.2">
      <c r="A9989" s="9"/>
      <c r="B9989" s="9"/>
      <c r="C9989" s="9"/>
      <c r="D9989" s="9"/>
      <c r="E9989" s="9"/>
      <c r="F9989" s="9"/>
      <c r="G9989" s="9"/>
      <c r="H9989" s="9"/>
      <c r="I9989" s="9"/>
      <c r="J9989" s="9"/>
      <c r="K9989" s="9"/>
      <c r="L9989" s="9"/>
      <c r="M9989" s="9"/>
      <c r="N9989" s="9"/>
    </row>
    <row r="9990" spans="1:14" x14ac:dyDescent="0.2">
      <c r="A9990" s="9"/>
      <c r="B9990" s="9"/>
      <c r="C9990" s="9"/>
      <c r="D9990" s="9"/>
      <c r="E9990" s="9"/>
      <c r="F9990" s="9"/>
      <c r="G9990" s="9"/>
      <c r="H9990" s="9"/>
      <c r="I9990" s="9"/>
      <c r="J9990" s="9"/>
      <c r="K9990" s="9"/>
      <c r="L9990" s="9"/>
      <c r="M9990" s="9"/>
      <c r="N9990" s="9"/>
    </row>
    <row r="9991" spans="1:14" x14ac:dyDescent="0.2">
      <c r="A9991" s="9"/>
      <c r="B9991" s="9"/>
      <c r="C9991" s="9"/>
      <c r="D9991" s="9"/>
      <c r="E9991" s="9"/>
      <c r="F9991" s="9"/>
      <c r="G9991" s="9"/>
      <c r="H9991" s="9"/>
      <c r="I9991" s="9"/>
      <c r="J9991" s="9"/>
      <c r="K9991" s="9"/>
      <c r="L9991" s="9"/>
      <c r="M9991" s="9"/>
      <c r="N9991" s="9"/>
    </row>
    <row r="9992" spans="1:14" x14ac:dyDescent="0.2">
      <c r="A9992" s="9"/>
      <c r="B9992" s="9"/>
      <c r="C9992" s="9"/>
      <c r="D9992" s="9"/>
      <c r="E9992" s="9"/>
      <c r="F9992" s="9"/>
      <c r="G9992" s="9"/>
      <c r="H9992" s="9"/>
      <c r="I9992" s="9"/>
      <c r="J9992" s="9"/>
      <c r="K9992" s="9"/>
      <c r="L9992" s="9"/>
      <c r="M9992" s="9"/>
      <c r="N9992" s="9"/>
    </row>
    <row r="9993" spans="1:14" x14ac:dyDescent="0.2">
      <c r="A9993" s="9"/>
      <c r="B9993" s="9"/>
      <c r="C9993" s="9"/>
      <c r="D9993" s="9"/>
      <c r="E9993" s="9"/>
      <c r="F9993" s="9"/>
      <c r="G9993" s="9"/>
      <c r="H9993" s="9"/>
      <c r="I9993" s="9"/>
      <c r="J9993" s="9"/>
      <c r="K9993" s="9"/>
      <c r="L9993" s="9"/>
      <c r="M9993" s="9"/>
      <c r="N9993" s="9"/>
    </row>
    <row r="9994" spans="1:14" x14ac:dyDescent="0.2">
      <c r="A9994" s="9"/>
      <c r="B9994" s="9"/>
      <c r="C9994" s="9"/>
      <c r="D9994" s="9"/>
      <c r="E9994" s="9"/>
      <c r="F9994" s="9"/>
      <c r="G9994" s="9"/>
      <c r="H9994" s="9"/>
      <c r="I9994" s="9"/>
      <c r="J9994" s="9"/>
      <c r="K9994" s="9"/>
      <c r="L9994" s="9"/>
      <c r="M9994" s="9"/>
      <c r="N9994" s="9"/>
    </row>
    <row r="9995" spans="1:14" x14ac:dyDescent="0.2">
      <c r="A9995" s="9"/>
      <c r="B9995" s="9"/>
      <c r="C9995" s="9"/>
      <c r="D9995" s="9"/>
      <c r="E9995" s="9"/>
      <c r="F9995" s="9"/>
      <c r="G9995" s="9"/>
      <c r="H9995" s="9"/>
      <c r="I9995" s="9"/>
      <c r="J9995" s="9"/>
      <c r="K9995" s="9"/>
      <c r="L9995" s="9"/>
      <c r="M9995" s="9"/>
      <c r="N9995" s="9"/>
    </row>
    <row r="9996" spans="1:14" x14ac:dyDescent="0.2">
      <c r="A9996" s="9"/>
      <c r="B9996" s="9"/>
      <c r="C9996" s="9"/>
      <c r="D9996" s="9"/>
      <c r="E9996" s="9"/>
      <c r="F9996" s="9"/>
      <c r="G9996" s="9"/>
      <c r="H9996" s="9"/>
      <c r="I9996" s="9"/>
      <c r="J9996" s="9"/>
      <c r="K9996" s="9"/>
      <c r="L9996" s="9"/>
      <c r="M9996" s="9"/>
      <c r="N9996" s="9"/>
    </row>
    <row r="9997" spans="1:14" x14ac:dyDescent="0.2">
      <c r="A9997" s="9"/>
      <c r="B9997" s="9"/>
      <c r="C9997" s="9"/>
      <c r="D9997" s="9"/>
      <c r="E9997" s="9"/>
      <c r="F9997" s="9"/>
      <c r="G9997" s="9"/>
      <c r="H9997" s="9"/>
      <c r="I9997" s="9"/>
      <c r="J9997" s="9"/>
      <c r="K9997" s="9"/>
      <c r="L9997" s="9"/>
      <c r="M9997" s="9"/>
      <c r="N9997" s="9"/>
    </row>
    <row r="9998" spans="1:14" x14ac:dyDescent="0.2">
      <c r="A9998" s="9"/>
      <c r="B9998" s="9"/>
      <c r="C9998" s="9"/>
      <c r="D9998" s="9"/>
      <c r="E9998" s="9"/>
      <c r="F9998" s="9"/>
      <c r="G9998" s="9"/>
      <c r="H9998" s="9"/>
      <c r="I9998" s="9"/>
      <c r="J9998" s="9"/>
      <c r="K9998" s="9"/>
      <c r="L9998" s="9"/>
      <c r="M9998" s="9"/>
      <c r="N9998" s="9"/>
    </row>
    <row r="9999" spans="1:14" x14ac:dyDescent="0.2">
      <c r="A9999" s="9"/>
      <c r="B9999" s="9"/>
      <c r="C9999" s="9"/>
      <c r="D9999" s="9"/>
      <c r="E9999" s="9"/>
      <c r="F9999" s="9"/>
      <c r="G9999" s="9"/>
      <c r="H9999" s="9"/>
      <c r="I9999" s="9"/>
      <c r="J9999" s="9"/>
      <c r="K9999" s="9"/>
      <c r="L9999" s="9"/>
      <c r="M9999" s="9"/>
      <c r="N9999" s="9"/>
    </row>
    <row r="10000" spans="1:14" x14ac:dyDescent="0.2">
      <c r="A10000" s="9"/>
      <c r="B10000" s="9"/>
      <c r="C10000" s="9"/>
      <c r="D10000" s="9"/>
      <c r="E10000" s="9"/>
      <c r="F10000" s="9"/>
      <c r="G10000" s="9"/>
      <c r="H10000" s="9"/>
      <c r="I10000" s="9"/>
      <c r="J10000" s="9"/>
      <c r="K10000" s="9"/>
      <c r="L10000" s="9"/>
      <c r="M10000" s="9"/>
      <c r="N10000" s="9"/>
    </row>
    <row r="10001" spans="1:14" x14ac:dyDescent="0.2">
      <c r="A10001" s="9"/>
      <c r="B10001" s="9"/>
      <c r="C10001" s="9"/>
      <c r="D10001" s="9"/>
      <c r="E10001" s="9"/>
      <c r="F10001" s="9"/>
      <c r="G10001" s="9"/>
      <c r="H10001" s="9"/>
      <c r="I10001" s="9"/>
      <c r="J10001" s="9"/>
      <c r="K10001" s="9"/>
      <c r="L10001" s="9"/>
      <c r="M10001" s="9"/>
      <c r="N10001" s="9"/>
    </row>
    <row r="10002" spans="1:14" x14ac:dyDescent="0.2">
      <c r="A10002" s="9"/>
      <c r="B10002" s="9"/>
      <c r="C10002" s="9"/>
      <c r="D10002" s="9"/>
      <c r="E10002" s="9"/>
      <c r="F10002" s="9"/>
      <c r="G10002" s="9"/>
      <c r="H10002" s="9"/>
      <c r="I10002" s="9"/>
      <c r="J10002" s="9"/>
      <c r="K10002" s="9"/>
      <c r="L10002" s="9"/>
      <c r="M10002" s="9"/>
      <c r="N10002" s="9"/>
    </row>
    <row r="10003" spans="1:14" x14ac:dyDescent="0.2">
      <c r="A10003" s="9"/>
      <c r="B10003" s="9"/>
      <c r="C10003" s="9"/>
      <c r="D10003" s="9"/>
      <c r="E10003" s="9"/>
      <c r="F10003" s="9"/>
      <c r="G10003" s="9"/>
      <c r="H10003" s="9"/>
      <c r="I10003" s="9"/>
      <c r="J10003" s="9"/>
      <c r="K10003" s="9"/>
      <c r="L10003" s="9"/>
      <c r="M10003" s="9"/>
      <c r="N10003" s="9"/>
    </row>
    <row r="10004" spans="1:14" x14ac:dyDescent="0.2">
      <c r="A10004" s="9"/>
      <c r="B10004" s="9"/>
      <c r="C10004" s="9"/>
      <c r="D10004" s="9"/>
      <c r="E10004" s="9"/>
      <c r="F10004" s="9"/>
      <c r="G10004" s="9"/>
      <c r="H10004" s="9"/>
      <c r="I10004" s="9"/>
      <c r="J10004" s="9"/>
      <c r="K10004" s="9"/>
      <c r="L10004" s="9"/>
      <c r="M10004" s="9"/>
      <c r="N10004" s="9"/>
    </row>
    <row r="10005" spans="1:14" x14ac:dyDescent="0.2">
      <c r="A10005" s="9"/>
      <c r="B10005" s="9"/>
      <c r="C10005" s="9"/>
      <c r="D10005" s="9"/>
      <c r="E10005" s="9"/>
      <c r="F10005" s="9"/>
      <c r="G10005" s="9"/>
      <c r="H10005" s="9"/>
      <c r="I10005" s="9"/>
      <c r="J10005" s="9"/>
      <c r="K10005" s="9"/>
      <c r="L10005" s="9"/>
      <c r="M10005" s="9"/>
      <c r="N10005" s="9"/>
    </row>
    <row r="10006" spans="1:14" x14ac:dyDescent="0.2">
      <c r="A10006" s="9"/>
      <c r="B10006" s="9"/>
      <c r="C10006" s="9"/>
      <c r="D10006" s="9"/>
      <c r="E10006" s="9"/>
      <c r="F10006" s="9"/>
      <c r="G10006" s="9"/>
      <c r="H10006" s="9"/>
      <c r="I10006" s="9"/>
      <c r="J10006" s="9"/>
      <c r="K10006" s="9"/>
      <c r="L10006" s="9"/>
      <c r="M10006" s="9"/>
      <c r="N10006" s="9"/>
    </row>
    <row r="10007" spans="1:14" x14ac:dyDescent="0.2">
      <c r="A10007" s="9"/>
      <c r="B10007" s="9"/>
      <c r="C10007" s="9"/>
      <c r="D10007" s="9"/>
      <c r="E10007" s="9"/>
      <c r="F10007" s="9"/>
      <c r="G10007" s="9"/>
      <c r="H10007" s="9"/>
      <c r="I10007" s="9"/>
      <c r="J10007" s="9"/>
      <c r="K10007" s="9"/>
      <c r="L10007" s="9"/>
      <c r="M10007" s="9"/>
      <c r="N10007" s="9"/>
    </row>
    <row r="10008" spans="1:14" x14ac:dyDescent="0.2">
      <c r="A10008" s="9"/>
      <c r="B10008" s="9"/>
      <c r="C10008" s="9"/>
      <c r="D10008" s="9"/>
      <c r="E10008" s="9"/>
      <c r="F10008" s="9"/>
      <c r="G10008" s="9"/>
      <c r="H10008" s="9"/>
      <c r="I10008" s="9"/>
      <c r="J10008" s="9"/>
      <c r="K10008" s="9"/>
      <c r="L10008" s="9"/>
      <c r="M10008" s="9"/>
      <c r="N10008" s="9"/>
    </row>
    <row r="10009" spans="1:14" x14ac:dyDescent="0.2">
      <c r="A10009" s="9"/>
      <c r="B10009" s="9"/>
      <c r="C10009" s="9"/>
      <c r="D10009" s="9"/>
      <c r="E10009" s="9"/>
      <c r="F10009" s="9"/>
      <c r="G10009" s="9"/>
      <c r="H10009" s="9"/>
      <c r="I10009" s="9"/>
      <c r="J10009" s="9"/>
      <c r="K10009" s="9"/>
      <c r="L10009" s="9"/>
      <c r="M10009" s="9"/>
      <c r="N10009" s="9"/>
    </row>
    <row r="10010" spans="1:14" x14ac:dyDescent="0.2">
      <c r="A10010" s="9"/>
      <c r="B10010" s="9"/>
      <c r="C10010" s="9"/>
      <c r="D10010" s="9"/>
      <c r="E10010" s="9"/>
      <c r="F10010" s="9"/>
      <c r="G10010" s="9"/>
      <c r="H10010" s="9"/>
      <c r="I10010" s="9"/>
      <c r="J10010" s="9"/>
      <c r="K10010" s="9"/>
      <c r="L10010" s="9"/>
      <c r="M10010" s="9"/>
      <c r="N10010" s="9"/>
    </row>
    <row r="10011" spans="1:14" x14ac:dyDescent="0.2">
      <c r="A10011" s="9"/>
      <c r="B10011" s="9"/>
      <c r="C10011" s="9"/>
      <c r="D10011" s="9"/>
      <c r="E10011" s="9"/>
      <c r="F10011" s="9"/>
      <c r="G10011" s="9"/>
      <c r="H10011" s="9"/>
      <c r="I10011" s="9"/>
      <c r="J10011" s="9"/>
      <c r="K10011" s="9"/>
      <c r="L10011" s="9"/>
      <c r="M10011" s="9"/>
      <c r="N10011" s="9"/>
    </row>
    <row r="10012" spans="1:14" x14ac:dyDescent="0.2">
      <c r="A10012" s="9"/>
      <c r="B10012" s="9"/>
      <c r="C10012" s="9"/>
      <c r="D10012" s="9"/>
      <c r="E10012" s="9"/>
      <c r="F10012" s="9"/>
      <c r="G10012" s="9"/>
      <c r="H10012" s="9"/>
      <c r="I10012" s="9"/>
      <c r="J10012" s="9"/>
      <c r="K10012" s="9"/>
      <c r="L10012" s="9"/>
      <c r="M10012" s="9"/>
      <c r="N10012" s="9"/>
    </row>
    <row r="10013" spans="1:14" x14ac:dyDescent="0.2">
      <c r="A10013" s="9"/>
      <c r="B10013" s="9"/>
      <c r="C10013" s="9"/>
      <c r="D10013" s="9"/>
      <c r="E10013" s="9"/>
      <c r="F10013" s="9"/>
      <c r="G10013" s="9"/>
      <c r="H10013" s="9"/>
      <c r="I10013" s="9"/>
      <c r="J10013" s="9"/>
      <c r="K10013" s="9"/>
      <c r="L10013" s="9"/>
      <c r="M10013" s="9"/>
      <c r="N10013" s="9"/>
    </row>
    <row r="10014" spans="1:14" x14ac:dyDescent="0.2">
      <c r="A10014" s="9"/>
      <c r="B10014" s="9"/>
      <c r="C10014" s="9"/>
      <c r="D10014" s="9"/>
      <c r="E10014" s="9"/>
      <c r="F10014" s="9"/>
      <c r="G10014" s="9"/>
      <c r="H10014" s="9"/>
      <c r="I10014" s="9"/>
      <c r="J10014" s="9"/>
      <c r="K10014" s="9"/>
      <c r="L10014" s="9"/>
      <c r="M10014" s="9"/>
      <c r="N10014" s="9"/>
    </row>
    <row r="10015" spans="1:14" x14ac:dyDescent="0.2">
      <c r="A10015" s="9"/>
      <c r="B10015" s="9"/>
      <c r="C10015" s="9"/>
      <c r="D10015" s="9"/>
      <c r="E10015" s="9"/>
      <c r="F10015" s="9"/>
      <c r="G10015" s="9"/>
      <c r="H10015" s="9"/>
      <c r="I10015" s="9"/>
      <c r="J10015" s="9"/>
      <c r="K10015" s="9"/>
      <c r="L10015" s="9"/>
      <c r="M10015" s="9"/>
      <c r="N10015" s="9"/>
    </row>
    <row r="10016" spans="1:14" x14ac:dyDescent="0.2">
      <c r="A10016" s="9"/>
      <c r="B10016" s="9"/>
      <c r="C10016" s="9"/>
      <c r="D10016" s="9"/>
      <c r="E10016" s="9"/>
      <c r="F10016" s="9"/>
      <c r="G10016" s="9"/>
      <c r="H10016" s="9"/>
      <c r="I10016" s="9"/>
      <c r="J10016" s="9"/>
      <c r="K10016" s="9"/>
      <c r="L10016" s="9"/>
      <c r="M10016" s="9"/>
      <c r="N10016" s="9"/>
    </row>
    <row r="10017" spans="1:14" x14ac:dyDescent="0.2">
      <c r="A10017" s="9"/>
      <c r="B10017" s="9"/>
      <c r="C10017" s="9"/>
      <c r="D10017" s="9"/>
      <c r="E10017" s="9"/>
      <c r="F10017" s="9"/>
      <c r="G10017" s="9"/>
      <c r="H10017" s="9"/>
      <c r="I10017" s="9"/>
      <c r="J10017" s="9"/>
      <c r="K10017" s="9"/>
      <c r="L10017" s="9"/>
      <c r="M10017" s="9"/>
      <c r="N10017" s="9"/>
    </row>
    <row r="10018" spans="1:14" x14ac:dyDescent="0.2">
      <c r="A10018" s="9"/>
      <c r="B10018" s="9"/>
      <c r="C10018" s="9"/>
      <c r="D10018" s="9"/>
      <c r="E10018" s="9"/>
      <c r="F10018" s="9"/>
      <c r="G10018" s="9"/>
      <c r="H10018" s="9"/>
      <c r="I10018" s="9"/>
      <c r="J10018" s="9"/>
      <c r="K10018" s="9"/>
      <c r="L10018" s="9"/>
      <c r="M10018" s="9"/>
      <c r="N10018" s="9"/>
    </row>
    <row r="10019" spans="1:14" x14ac:dyDescent="0.2">
      <c r="A10019" s="9"/>
      <c r="B10019" s="9"/>
      <c r="C10019" s="9"/>
      <c r="D10019" s="9"/>
      <c r="E10019" s="9"/>
      <c r="F10019" s="9"/>
      <c r="G10019" s="9"/>
      <c r="H10019" s="9"/>
      <c r="I10019" s="9"/>
      <c r="J10019" s="9"/>
      <c r="K10019" s="9"/>
      <c r="L10019" s="9"/>
      <c r="M10019" s="9"/>
      <c r="N10019" s="9"/>
    </row>
    <row r="10020" spans="1:14" x14ac:dyDescent="0.2">
      <c r="A10020" s="9"/>
      <c r="B10020" s="9"/>
      <c r="C10020" s="9"/>
      <c r="D10020" s="9"/>
      <c r="E10020" s="9"/>
      <c r="F10020" s="9"/>
      <c r="G10020" s="9"/>
      <c r="H10020" s="9"/>
      <c r="I10020" s="9"/>
      <c r="J10020" s="9"/>
      <c r="K10020" s="9"/>
      <c r="L10020" s="9"/>
      <c r="M10020" s="9"/>
      <c r="N10020" s="9"/>
    </row>
    <row r="10021" spans="1:14" x14ac:dyDescent="0.2">
      <c r="A10021" s="9"/>
      <c r="B10021" s="9"/>
      <c r="C10021" s="9"/>
      <c r="D10021" s="9"/>
      <c r="E10021" s="9"/>
      <c r="F10021" s="9"/>
      <c r="G10021" s="9"/>
      <c r="H10021" s="9"/>
      <c r="I10021" s="9"/>
      <c r="J10021" s="9"/>
      <c r="K10021" s="9"/>
      <c r="L10021" s="9"/>
      <c r="M10021" s="9"/>
      <c r="N10021" s="9"/>
    </row>
    <row r="10022" spans="1:14" x14ac:dyDescent="0.2">
      <c r="A10022" s="9"/>
      <c r="B10022" s="9"/>
      <c r="C10022" s="9"/>
      <c r="D10022" s="9"/>
      <c r="E10022" s="9"/>
      <c r="F10022" s="9"/>
      <c r="G10022" s="9"/>
      <c r="H10022" s="9"/>
      <c r="I10022" s="9"/>
      <c r="J10022" s="9"/>
      <c r="K10022" s="9"/>
      <c r="L10022" s="9"/>
      <c r="M10022" s="9"/>
      <c r="N10022" s="9"/>
    </row>
    <row r="10023" spans="1:14" x14ac:dyDescent="0.2">
      <c r="A10023" s="9"/>
      <c r="B10023" s="9"/>
      <c r="C10023" s="9"/>
      <c r="D10023" s="9"/>
      <c r="E10023" s="9"/>
      <c r="F10023" s="9"/>
      <c r="G10023" s="9"/>
      <c r="H10023" s="9"/>
      <c r="I10023" s="9"/>
      <c r="J10023" s="9"/>
      <c r="K10023" s="9"/>
      <c r="L10023" s="9"/>
      <c r="M10023" s="9"/>
      <c r="N10023" s="9"/>
    </row>
    <row r="10024" spans="1:14" x14ac:dyDescent="0.2">
      <c r="A10024" s="9"/>
      <c r="B10024" s="9"/>
      <c r="C10024" s="9"/>
      <c r="D10024" s="9"/>
      <c r="E10024" s="9"/>
      <c r="F10024" s="9"/>
      <c r="G10024" s="9"/>
      <c r="H10024" s="9"/>
      <c r="I10024" s="9"/>
      <c r="J10024" s="9"/>
      <c r="K10024" s="9"/>
      <c r="L10024" s="9"/>
      <c r="M10024" s="9"/>
      <c r="N10024" s="9"/>
    </row>
    <row r="10025" spans="1:14" x14ac:dyDescent="0.2">
      <c r="A10025" s="9"/>
      <c r="B10025" s="9"/>
      <c r="C10025" s="9"/>
      <c r="D10025" s="9"/>
      <c r="E10025" s="9"/>
      <c r="F10025" s="9"/>
      <c r="G10025" s="9"/>
      <c r="H10025" s="9"/>
      <c r="I10025" s="9"/>
      <c r="J10025" s="9"/>
      <c r="K10025" s="9"/>
      <c r="L10025" s="9"/>
      <c r="M10025" s="9"/>
      <c r="N10025" s="9"/>
    </row>
    <row r="10026" spans="1:14" x14ac:dyDescent="0.2">
      <c r="A10026" s="9"/>
      <c r="B10026" s="9"/>
      <c r="C10026" s="9"/>
      <c r="D10026" s="9"/>
      <c r="E10026" s="9"/>
      <c r="F10026" s="9"/>
      <c r="G10026" s="9"/>
      <c r="H10026" s="9"/>
      <c r="I10026" s="9"/>
      <c r="J10026" s="9"/>
      <c r="K10026" s="9"/>
      <c r="L10026" s="9"/>
      <c r="M10026" s="9"/>
      <c r="N10026" s="9"/>
    </row>
    <row r="10027" spans="1:14" x14ac:dyDescent="0.2">
      <c r="A10027" s="9"/>
      <c r="B10027" s="9"/>
      <c r="C10027" s="9"/>
      <c r="D10027" s="9"/>
      <c r="E10027" s="9"/>
      <c r="F10027" s="9"/>
      <c r="G10027" s="9"/>
      <c r="H10027" s="9"/>
      <c r="I10027" s="9"/>
      <c r="J10027" s="9"/>
      <c r="K10027" s="9"/>
      <c r="L10027" s="9"/>
      <c r="M10027" s="9"/>
      <c r="N10027" s="9"/>
    </row>
    <row r="10028" spans="1:14" x14ac:dyDescent="0.2">
      <c r="A10028" s="9"/>
      <c r="B10028" s="9"/>
      <c r="C10028" s="9"/>
      <c r="D10028" s="9"/>
      <c r="E10028" s="9"/>
      <c r="F10028" s="9"/>
      <c r="G10028" s="9"/>
      <c r="H10028" s="9"/>
      <c r="I10028" s="9"/>
      <c r="J10028" s="9"/>
      <c r="K10028" s="9"/>
      <c r="L10028" s="9"/>
      <c r="M10028" s="9"/>
      <c r="N10028" s="9"/>
    </row>
    <row r="10029" spans="1:14" x14ac:dyDescent="0.2">
      <c r="A10029" s="9"/>
      <c r="B10029" s="9"/>
      <c r="C10029" s="9"/>
      <c r="D10029" s="9"/>
      <c r="E10029" s="9"/>
      <c r="F10029" s="9"/>
      <c r="G10029" s="9"/>
      <c r="H10029" s="9"/>
      <c r="I10029" s="9"/>
      <c r="J10029" s="9"/>
      <c r="K10029" s="9"/>
      <c r="L10029" s="9"/>
      <c r="M10029" s="9"/>
      <c r="N10029" s="9"/>
    </row>
    <row r="10030" spans="1:14" x14ac:dyDescent="0.2">
      <c r="A10030" s="9"/>
      <c r="B10030" s="9"/>
      <c r="C10030" s="9"/>
      <c r="D10030" s="9"/>
      <c r="E10030" s="9"/>
      <c r="F10030" s="9"/>
      <c r="G10030" s="9"/>
      <c r="H10030" s="9"/>
      <c r="I10030" s="9"/>
      <c r="J10030" s="9"/>
      <c r="K10030" s="9"/>
      <c r="L10030" s="9"/>
      <c r="M10030" s="9"/>
      <c r="N10030" s="9"/>
    </row>
    <row r="10031" spans="1:14" x14ac:dyDescent="0.2">
      <c r="A10031" s="9"/>
      <c r="B10031" s="9"/>
      <c r="C10031" s="9"/>
      <c r="D10031" s="9"/>
      <c r="E10031" s="9"/>
      <c r="F10031" s="9"/>
      <c r="G10031" s="9"/>
      <c r="H10031" s="9"/>
      <c r="I10031" s="9"/>
      <c r="J10031" s="9"/>
      <c r="K10031" s="9"/>
      <c r="L10031" s="9"/>
      <c r="M10031" s="9"/>
      <c r="N10031" s="9"/>
    </row>
    <row r="10032" spans="1:14" x14ac:dyDescent="0.2">
      <c r="A10032" s="9"/>
      <c r="B10032" s="9"/>
      <c r="C10032" s="9"/>
      <c r="D10032" s="9"/>
      <c r="E10032" s="9"/>
      <c r="F10032" s="9"/>
      <c r="G10032" s="9"/>
      <c r="H10032" s="9"/>
      <c r="I10032" s="9"/>
      <c r="J10032" s="9"/>
      <c r="K10032" s="9"/>
      <c r="L10032" s="9"/>
      <c r="M10032" s="9"/>
      <c r="N10032" s="9"/>
    </row>
    <row r="10033" spans="1:14" x14ac:dyDescent="0.2">
      <c r="A10033" s="9"/>
      <c r="B10033" s="9"/>
      <c r="C10033" s="9"/>
      <c r="D10033" s="9"/>
      <c r="E10033" s="9"/>
      <c r="F10033" s="9"/>
      <c r="G10033" s="9"/>
      <c r="H10033" s="9"/>
      <c r="I10033" s="9"/>
      <c r="J10033" s="9"/>
      <c r="K10033" s="9"/>
      <c r="L10033" s="9"/>
      <c r="M10033" s="9"/>
      <c r="N10033" s="9"/>
    </row>
    <row r="10034" spans="1:14" x14ac:dyDescent="0.2">
      <c r="A10034" s="9"/>
      <c r="B10034" s="9"/>
      <c r="C10034" s="9"/>
      <c r="D10034" s="9"/>
      <c r="E10034" s="9"/>
      <c r="F10034" s="9"/>
      <c r="G10034" s="9"/>
      <c r="H10034" s="9"/>
      <c r="I10034" s="9"/>
      <c r="J10034" s="9"/>
      <c r="K10034" s="9"/>
      <c r="L10034" s="9"/>
      <c r="M10034" s="9"/>
      <c r="N10034" s="9"/>
    </row>
    <row r="10035" spans="1:14" x14ac:dyDescent="0.2">
      <c r="A10035" s="9"/>
      <c r="B10035" s="9"/>
      <c r="C10035" s="9"/>
      <c r="D10035" s="9"/>
      <c r="E10035" s="9"/>
      <c r="F10035" s="9"/>
      <c r="G10035" s="9"/>
      <c r="H10035" s="9"/>
      <c r="I10035" s="9"/>
      <c r="J10035" s="9"/>
      <c r="K10035" s="9"/>
      <c r="L10035" s="9"/>
      <c r="M10035" s="9"/>
      <c r="N10035" s="9"/>
    </row>
    <row r="10036" spans="1:14" x14ac:dyDescent="0.2">
      <c r="A10036" s="9"/>
      <c r="B10036" s="9"/>
      <c r="C10036" s="9"/>
      <c r="D10036" s="9"/>
      <c r="E10036" s="9"/>
      <c r="F10036" s="9"/>
      <c r="G10036" s="9"/>
      <c r="H10036" s="9"/>
      <c r="I10036" s="9"/>
      <c r="J10036" s="9"/>
      <c r="K10036" s="9"/>
      <c r="L10036" s="9"/>
      <c r="M10036" s="9"/>
      <c r="N10036" s="9"/>
    </row>
    <row r="10037" spans="1:14" x14ac:dyDescent="0.2">
      <c r="A10037" s="9"/>
      <c r="B10037" s="9"/>
      <c r="C10037" s="9"/>
      <c r="D10037" s="9"/>
      <c r="E10037" s="9"/>
      <c r="F10037" s="9"/>
      <c r="G10037" s="9"/>
      <c r="H10037" s="9"/>
      <c r="I10037" s="9"/>
      <c r="J10037" s="9"/>
      <c r="K10037" s="9"/>
      <c r="L10037" s="9"/>
      <c r="M10037" s="9"/>
      <c r="N10037" s="9"/>
    </row>
    <row r="10038" spans="1:14" x14ac:dyDescent="0.2">
      <c r="A10038" s="9"/>
      <c r="B10038" s="9"/>
      <c r="C10038" s="9"/>
      <c r="D10038" s="9"/>
      <c r="E10038" s="9"/>
      <c r="F10038" s="9"/>
      <c r="G10038" s="9"/>
      <c r="H10038" s="9"/>
      <c r="I10038" s="9"/>
      <c r="J10038" s="9"/>
      <c r="K10038" s="9"/>
      <c r="L10038" s="9"/>
      <c r="M10038" s="9"/>
      <c r="N10038" s="9"/>
    </row>
    <row r="10039" spans="1:14" x14ac:dyDescent="0.2">
      <c r="A10039" s="9"/>
      <c r="B10039" s="9"/>
      <c r="C10039" s="9"/>
      <c r="D10039" s="9"/>
      <c r="E10039" s="9"/>
      <c r="F10039" s="9"/>
      <c r="G10039" s="9"/>
      <c r="H10039" s="9"/>
      <c r="I10039" s="9"/>
      <c r="J10039" s="9"/>
      <c r="K10039" s="9"/>
      <c r="L10039" s="9"/>
      <c r="M10039" s="9"/>
      <c r="N10039" s="9"/>
    </row>
    <row r="10040" spans="1:14" x14ac:dyDescent="0.2">
      <c r="A10040" s="9"/>
      <c r="B10040" s="9"/>
      <c r="C10040" s="9"/>
      <c r="D10040" s="9"/>
      <c r="E10040" s="9"/>
      <c r="F10040" s="9"/>
      <c r="G10040" s="9"/>
      <c r="H10040" s="9"/>
      <c r="I10040" s="9"/>
      <c r="J10040" s="9"/>
      <c r="K10040" s="9"/>
      <c r="L10040" s="9"/>
      <c r="M10040" s="9"/>
      <c r="N10040" s="9"/>
    </row>
    <row r="10041" spans="1:14" x14ac:dyDescent="0.2">
      <c r="A10041" s="9"/>
      <c r="B10041" s="9"/>
      <c r="C10041" s="9"/>
      <c r="D10041" s="9"/>
      <c r="E10041" s="9"/>
      <c r="F10041" s="9"/>
      <c r="G10041" s="9"/>
      <c r="H10041" s="9"/>
      <c r="I10041" s="9"/>
      <c r="J10041" s="9"/>
      <c r="K10041" s="9"/>
      <c r="L10041" s="9"/>
      <c r="M10041" s="9"/>
      <c r="N10041" s="9"/>
    </row>
    <row r="10042" spans="1:14" x14ac:dyDescent="0.2">
      <c r="A10042" s="9"/>
      <c r="B10042" s="9"/>
      <c r="C10042" s="9"/>
      <c r="D10042" s="9"/>
      <c r="E10042" s="9"/>
      <c r="F10042" s="9"/>
      <c r="G10042" s="9"/>
      <c r="H10042" s="9"/>
      <c r="I10042" s="9"/>
      <c r="J10042" s="9"/>
      <c r="K10042" s="9"/>
      <c r="L10042" s="9"/>
      <c r="M10042" s="9"/>
      <c r="N10042" s="9"/>
    </row>
    <row r="10043" spans="1:14" x14ac:dyDescent="0.2">
      <c r="A10043" s="9"/>
      <c r="B10043" s="9"/>
      <c r="C10043" s="9"/>
      <c r="D10043" s="9"/>
      <c r="E10043" s="9"/>
      <c r="F10043" s="9"/>
      <c r="G10043" s="9"/>
      <c r="H10043" s="9"/>
      <c r="I10043" s="9"/>
      <c r="J10043" s="9"/>
      <c r="K10043" s="9"/>
      <c r="L10043" s="9"/>
      <c r="M10043" s="9"/>
      <c r="N10043" s="9"/>
    </row>
    <row r="10044" spans="1:14" x14ac:dyDescent="0.2">
      <c r="A10044" s="9"/>
      <c r="B10044" s="9"/>
      <c r="C10044" s="9"/>
      <c r="D10044" s="9"/>
      <c r="E10044" s="9"/>
      <c r="F10044" s="9"/>
      <c r="G10044" s="9"/>
      <c r="H10044" s="9"/>
      <c r="I10044" s="9"/>
      <c r="J10044" s="9"/>
      <c r="K10044" s="9"/>
      <c r="L10044" s="9"/>
      <c r="M10044" s="9"/>
      <c r="N10044" s="9"/>
    </row>
    <row r="10045" spans="1:14" x14ac:dyDescent="0.2">
      <c r="A10045" s="9"/>
      <c r="B10045" s="9"/>
      <c r="C10045" s="9"/>
      <c r="D10045" s="9"/>
      <c r="E10045" s="9"/>
      <c r="F10045" s="9"/>
      <c r="G10045" s="9"/>
      <c r="H10045" s="9"/>
      <c r="I10045" s="9"/>
      <c r="J10045" s="9"/>
      <c r="K10045" s="9"/>
      <c r="L10045" s="9"/>
      <c r="M10045" s="9"/>
      <c r="N10045" s="9"/>
    </row>
    <row r="10046" spans="1:14" x14ac:dyDescent="0.2">
      <c r="A10046" s="9"/>
      <c r="B10046" s="9"/>
      <c r="C10046" s="9"/>
      <c r="D10046" s="9"/>
      <c r="E10046" s="9"/>
      <c r="F10046" s="9"/>
      <c r="G10046" s="9"/>
      <c r="H10046" s="9"/>
      <c r="I10046" s="9"/>
      <c r="J10046" s="9"/>
      <c r="K10046" s="9"/>
      <c r="L10046" s="9"/>
      <c r="M10046" s="9"/>
      <c r="N10046" s="9"/>
    </row>
    <row r="10047" spans="1:14" x14ac:dyDescent="0.2">
      <c r="A10047" s="9"/>
      <c r="B10047" s="9"/>
      <c r="C10047" s="9"/>
      <c r="D10047" s="9"/>
      <c r="E10047" s="9"/>
      <c r="F10047" s="9"/>
      <c r="G10047" s="9"/>
      <c r="H10047" s="9"/>
      <c r="I10047" s="9"/>
      <c r="J10047" s="9"/>
      <c r="K10047" s="9"/>
      <c r="L10047" s="9"/>
      <c r="M10047" s="9"/>
      <c r="N10047" s="9"/>
    </row>
    <row r="10048" spans="1:14" x14ac:dyDescent="0.2">
      <c r="A10048" s="9"/>
      <c r="B10048" s="9"/>
      <c r="C10048" s="9"/>
      <c r="D10048" s="9"/>
      <c r="E10048" s="9"/>
      <c r="F10048" s="9"/>
      <c r="G10048" s="9"/>
      <c r="H10048" s="9"/>
      <c r="I10048" s="9"/>
      <c r="J10048" s="9"/>
      <c r="K10048" s="9"/>
      <c r="L10048" s="9"/>
      <c r="M10048" s="9"/>
      <c r="N10048" s="9"/>
    </row>
    <row r="10049" spans="1:14" x14ac:dyDescent="0.2">
      <c r="A10049" s="9"/>
      <c r="B10049" s="9"/>
      <c r="C10049" s="9"/>
      <c r="D10049" s="9"/>
      <c r="E10049" s="9"/>
      <c r="F10049" s="9"/>
      <c r="G10049" s="9"/>
      <c r="H10049" s="9"/>
      <c r="I10049" s="9"/>
      <c r="J10049" s="9"/>
      <c r="K10049" s="9"/>
      <c r="L10049" s="9"/>
      <c r="M10049" s="9"/>
      <c r="N10049" s="9"/>
    </row>
    <row r="10050" spans="1:14" x14ac:dyDescent="0.2">
      <c r="A10050" s="9"/>
      <c r="B10050" s="9"/>
      <c r="C10050" s="9"/>
      <c r="D10050" s="9"/>
      <c r="E10050" s="9"/>
      <c r="F10050" s="9"/>
      <c r="G10050" s="9"/>
      <c r="H10050" s="9"/>
      <c r="I10050" s="9"/>
      <c r="J10050" s="9"/>
      <c r="K10050" s="9"/>
      <c r="L10050" s="9"/>
      <c r="M10050" s="9"/>
      <c r="N10050" s="9"/>
    </row>
    <row r="10051" spans="1:14" x14ac:dyDescent="0.2">
      <c r="A10051" s="9"/>
      <c r="B10051" s="9"/>
      <c r="C10051" s="9"/>
      <c r="D10051" s="9"/>
      <c r="E10051" s="9"/>
      <c r="F10051" s="9"/>
      <c r="G10051" s="9"/>
      <c r="H10051" s="9"/>
      <c r="I10051" s="9"/>
      <c r="J10051" s="9"/>
      <c r="K10051" s="9"/>
      <c r="L10051" s="9"/>
      <c r="M10051" s="9"/>
      <c r="N10051" s="9"/>
    </row>
    <row r="10052" spans="1:14" x14ac:dyDescent="0.2">
      <c r="A10052" s="9"/>
      <c r="B10052" s="9"/>
      <c r="C10052" s="9"/>
      <c r="D10052" s="9"/>
      <c r="E10052" s="9"/>
      <c r="F10052" s="9"/>
      <c r="G10052" s="9"/>
      <c r="H10052" s="9"/>
      <c r="I10052" s="9"/>
      <c r="J10052" s="9"/>
      <c r="K10052" s="9"/>
      <c r="L10052" s="9"/>
      <c r="M10052" s="9"/>
      <c r="N10052" s="9"/>
    </row>
    <row r="10053" spans="1:14" x14ac:dyDescent="0.2">
      <c r="A10053" s="9"/>
      <c r="B10053" s="9"/>
      <c r="C10053" s="9"/>
      <c r="D10053" s="9"/>
      <c r="E10053" s="9"/>
      <c r="F10053" s="9"/>
      <c r="G10053" s="9"/>
      <c r="H10053" s="9"/>
      <c r="I10053" s="9"/>
      <c r="J10053" s="9"/>
      <c r="K10053" s="9"/>
      <c r="L10053" s="9"/>
      <c r="M10053" s="9"/>
      <c r="N10053" s="9"/>
    </row>
    <row r="10054" spans="1:14" x14ac:dyDescent="0.2">
      <c r="A10054" s="9"/>
      <c r="B10054" s="9"/>
      <c r="C10054" s="9"/>
      <c r="D10054" s="9"/>
      <c r="E10054" s="9"/>
      <c r="F10054" s="9"/>
      <c r="G10054" s="9"/>
      <c r="H10054" s="9"/>
      <c r="I10054" s="9"/>
      <c r="J10054" s="9"/>
      <c r="K10054" s="9"/>
      <c r="L10054" s="9"/>
      <c r="M10054" s="9"/>
      <c r="N10054" s="9"/>
    </row>
    <row r="10055" spans="1:14" x14ac:dyDescent="0.2">
      <c r="A10055" s="9"/>
      <c r="B10055" s="9"/>
      <c r="C10055" s="9"/>
      <c r="D10055" s="9"/>
      <c r="E10055" s="9"/>
      <c r="F10055" s="9"/>
      <c r="G10055" s="9"/>
      <c r="H10055" s="9"/>
      <c r="I10055" s="9"/>
      <c r="J10055" s="9"/>
      <c r="K10055" s="9"/>
      <c r="L10055" s="9"/>
      <c r="M10055" s="9"/>
      <c r="N10055" s="9"/>
    </row>
    <row r="10056" spans="1:14" x14ac:dyDescent="0.2">
      <c r="A10056" s="9"/>
      <c r="B10056" s="9"/>
      <c r="C10056" s="9"/>
      <c r="D10056" s="9"/>
      <c r="E10056" s="9"/>
      <c r="F10056" s="9"/>
      <c r="G10056" s="9"/>
      <c r="H10056" s="9"/>
      <c r="I10056" s="9"/>
      <c r="J10056" s="9"/>
      <c r="K10056" s="9"/>
      <c r="L10056" s="9"/>
      <c r="M10056" s="9"/>
      <c r="N10056" s="9"/>
    </row>
    <row r="10057" spans="1:14" x14ac:dyDescent="0.2">
      <c r="A10057" s="9"/>
      <c r="B10057" s="9"/>
      <c r="C10057" s="9"/>
      <c r="D10057" s="9"/>
      <c r="E10057" s="9"/>
      <c r="F10057" s="9"/>
      <c r="G10057" s="9"/>
      <c r="H10057" s="9"/>
      <c r="I10057" s="9"/>
      <c r="J10057" s="9"/>
      <c r="K10057" s="9"/>
      <c r="L10057" s="9"/>
      <c r="M10057" s="9"/>
      <c r="N10057" s="9"/>
    </row>
    <row r="10058" spans="1:14" x14ac:dyDescent="0.2">
      <c r="A10058" s="9"/>
      <c r="B10058" s="9"/>
      <c r="C10058" s="9"/>
      <c r="D10058" s="9"/>
      <c r="E10058" s="9"/>
      <c r="F10058" s="9"/>
      <c r="G10058" s="9"/>
      <c r="H10058" s="9"/>
      <c r="I10058" s="9"/>
      <c r="J10058" s="9"/>
      <c r="K10058" s="9"/>
      <c r="L10058" s="9"/>
      <c r="M10058" s="9"/>
      <c r="N10058" s="9"/>
    </row>
    <row r="10059" spans="1:14" x14ac:dyDescent="0.2">
      <c r="A10059" s="9"/>
      <c r="B10059" s="9"/>
      <c r="C10059" s="9"/>
      <c r="D10059" s="9"/>
      <c r="E10059" s="9"/>
      <c r="F10059" s="9"/>
      <c r="G10059" s="9"/>
      <c r="H10059" s="9"/>
      <c r="I10059" s="9"/>
      <c r="J10059" s="9"/>
      <c r="K10059" s="9"/>
      <c r="L10059" s="9"/>
      <c r="M10059" s="9"/>
      <c r="N10059" s="9"/>
    </row>
    <row r="10060" spans="1:14" x14ac:dyDescent="0.2">
      <c r="A10060" s="9"/>
      <c r="B10060" s="9"/>
      <c r="C10060" s="9"/>
      <c r="D10060" s="9"/>
      <c r="E10060" s="9"/>
      <c r="F10060" s="9"/>
      <c r="G10060" s="9"/>
      <c r="H10060" s="9"/>
      <c r="I10060" s="9"/>
      <c r="J10060" s="9"/>
      <c r="K10060" s="9"/>
      <c r="L10060" s="9"/>
      <c r="M10060" s="9"/>
      <c r="N10060" s="9"/>
    </row>
    <row r="10061" spans="1:14" x14ac:dyDescent="0.2">
      <c r="A10061" s="9"/>
      <c r="B10061" s="9"/>
      <c r="C10061" s="9"/>
      <c r="D10061" s="9"/>
      <c r="E10061" s="9"/>
      <c r="F10061" s="9"/>
      <c r="G10061" s="9"/>
      <c r="H10061" s="9"/>
      <c r="I10061" s="9"/>
      <c r="J10061" s="9"/>
      <c r="K10061" s="9"/>
      <c r="L10061" s="9"/>
      <c r="M10061" s="9"/>
      <c r="N10061" s="9"/>
    </row>
    <row r="10062" spans="1:14" x14ac:dyDescent="0.2">
      <c r="A10062" s="9"/>
      <c r="B10062" s="9"/>
      <c r="C10062" s="9"/>
      <c r="D10062" s="9"/>
      <c r="E10062" s="9"/>
      <c r="F10062" s="9"/>
      <c r="G10062" s="9"/>
      <c r="H10062" s="9"/>
      <c r="I10062" s="9"/>
      <c r="J10062" s="9"/>
      <c r="K10062" s="9"/>
      <c r="L10062" s="9"/>
      <c r="M10062" s="9"/>
      <c r="N10062" s="9"/>
    </row>
    <row r="10063" spans="1:14" x14ac:dyDescent="0.2">
      <c r="A10063" s="9"/>
      <c r="B10063" s="9"/>
      <c r="C10063" s="9"/>
      <c r="D10063" s="9"/>
      <c r="E10063" s="9"/>
      <c r="F10063" s="9"/>
      <c r="G10063" s="9"/>
      <c r="H10063" s="9"/>
      <c r="I10063" s="9"/>
      <c r="J10063" s="9"/>
      <c r="K10063" s="9"/>
      <c r="L10063" s="9"/>
      <c r="M10063" s="9"/>
      <c r="N10063" s="9"/>
    </row>
    <row r="10064" spans="1:14" x14ac:dyDescent="0.2">
      <c r="A10064" s="9"/>
      <c r="B10064" s="9"/>
      <c r="C10064" s="9"/>
      <c r="D10064" s="9"/>
      <c r="E10064" s="9"/>
      <c r="F10064" s="9"/>
      <c r="G10064" s="9"/>
      <c r="H10064" s="9"/>
      <c r="I10064" s="9"/>
      <c r="J10064" s="9"/>
      <c r="K10064" s="9"/>
      <c r="L10064" s="9"/>
      <c r="M10064" s="9"/>
      <c r="N10064" s="9"/>
    </row>
    <row r="10065" spans="1:14" x14ac:dyDescent="0.2">
      <c r="A10065" s="9"/>
      <c r="B10065" s="9"/>
      <c r="C10065" s="9"/>
      <c r="D10065" s="9"/>
      <c r="E10065" s="9"/>
      <c r="F10065" s="9"/>
      <c r="G10065" s="9"/>
      <c r="H10065" s="9"/>
      <c r="I10065" s="9"/>
      <c r="J10065" s="9"/>
      <c r="K10065" s="9"/>
      <c r="L10065" s="9"/>
      <c r="M10065" s="9"/>
      <c r="N10065" s="9"/>
    </row>
    <row r="10066" spans="1:14" x14ac:dyDescent="0.2">
      <c r="A10066" s="9"/>
      <c r="B10066" s="9"/>
      <c r="C10066" s="9"/>
      <c r="D10066" s="9"/>
      <c r="E10066" s="9"/>
      <c r="F10066" s="9"/>
      <c r="G10066" s="9"/>
      <c r="H10066" s="9"/>
      <c r="I10066" s="9"/>
      <c r="J10066" s="9"/>
      <c r="K10066" s="9"/>
      <c r="L10066" s="9"/>
      <c r="M10066" s="9"/>
      <c r="N10066" s="9"/>
    </row>
    <row r="10067" spans="1:14" x14ac:dyDescent="0.2">
      <c r="A10067" s="9"/>
      <c r="B10067" s="9"/>
      <c r="C10067" s="9"/>
      <c r="D10067" s="9"/>
      <c r="E10067" s="9"/>
      <c r="F10067" s="9"/>
      <c r="G10067" s="9"/>
      <c r="H10067" s="9"/>
      <c r="I10067" s="9"/>
      <c r="J10067" s="9"/>
      <c r="K10067" s="9"/>
      <c r="L10067" s="9"/>
      <c r="M10067" s="9"/>
      <c r="N10067" s="9"/>
    </row>
    <row r="10068" spans="1:14" x14ac:dyDescent="0.2">
      <c r="A10068" s="9"/>
      <c r="B10068" s="9"/>
      <c r="C10068" s="9"/>
      <c r="D10068" s="9"/>
      <c r="E10068" s="9"/>
      <c r="F10068" s="9"/>
      <c r="G10068" s="9"/>
      <c r="H10068" s="9"/>
      <c r="I10068" s="9"/>
      <c r="J10068" s="9"/>
      <c r="K10068" s="9"/>
      <c r="L10068" s="9"/>
      <c r="M10068" s="9"/>
      <c r="N10068" s="9"/>
    </row>
    <row r="10069" spans="1:14" x14ac:dyDescent="0.2">
      <c r="A10069" s="9"/>
      <c r="B10069" s="9"/>
      <c r="C10069" s="9"/>
      <c r="D10069" s="9"/>
      <c r="E10069" s="9"/>
      <c r="F10069" s="9"/>
      <c r="G10069" s="9"/>
      <c r="H10069" s="9"/>
      <c r="I10069" s="9"/>
      <c r="J10069" s="9"/>
      <c r="K10069" s="9"/>
      <c r="L10069" s="9"/>
      <c r="M10069" s="9"/>
      <c r="N10069" s="9"/>
    </row>
    <row r="10070" spans="1:14" x14ac:dyDescent="0.2">
      <c r="A10070" s="9"/>
      <c r="B10070" s="9"/>
      <c r="C10070" s="9"/>
      <c r="D10070" s="9"/>
      <c r="E10070" s="9"/>
      <c r="F10070" s="9"/>
      <c r="G10070" s="9"/>
      <c r="H10070" s="9"/>
      <c r="I10070" s="9"/>
      <c r="J10070" s="9"/>
      <c r="K10070" s="9"/>
      <c r="L10070" s="9"/>
      <c r="M10070" s="9"/>
      <c r="N10070" s="9"/>
    </row>
    <row r="10071" spans="1:14" x14ac:dyDescent="0.2">
      <c r="A10071" s="9"/>
      <c r="B10071" s="9"/>
      <c r="C10071" s="9"/>
      <c r="D10071" s="9"/>
      <c r="E10071" s="9"/>
      <c r="F10071" s="9"/>
      <c r="G10071" s="9"/>
      <c r="H10071" s="9"/>
      <c r="I10071" s="9"/>
      <c r="J10071" s="9"/>
      <c r="K10071" s="9"/>
      <c r="L10071" s="9"/>
      <c r="M10071" s="9"/>
      <c r="N10071" s="9"/>
    </row>
    <row r="10072" spans="1:14" x14ac:dyDescent="0.2">
      <c r="A10072" s="9"/>
      <c r="B10072" s="9"/>
      <c r="C10072" s="9"/>
      <c r="D10072" s="9"/>
      <c r="E10072" s="9"/>
      <c r="F10072" s="9"/>
      <c r="G10072" s="9"/>
      <c r="H10072" s="9"/>
      <c r="I10072" s="9"/>
      <c r="J10072" s="9"/>
      <c r="K10072" s="9"/>
      <c r="L10072" s="9"/>
      <c r="M10072" s="9"/>
      <c r="N10072" s="9"/>
    </row>
    <row r="10073" spans="1:14" x14ac:dyDescent="0.2">
      <c r="A10073" s="9"/>
      <c r="B10073" s="9"/>
      <c r="C10073" s="9"/>
      <c r="D10073" s="9"/>
      <c r="E10073" s="9"/>
      <c r="F10073" s="9"/>
      <c r="G10073" s="9"/>
      <c r="H10073" s="9"/>
      <c r="I10073" s="9"/>
      <c r="J10073" s="9"/>
      <c r="K10073" s="9"/>
      <c r="L10073" s="9"/>
      <c r="M10073" s="9"/>
      <c r="N10073" s="9"/>
    </row>
    <row r="10074" spans="1:14" x14ac:dyDescent="0.2">
      <c r="A10074" s="9"/>
      <c r="B10074" s="9"/>
      <c r="C10074" s="9"/>
      <c r="D10074" s="9"/>
      <c r="E10074" s="9"/>
      <c r="F10074" s="9"/>
      <c r="G10074" s="9"/>
      <c r="H10074" s="9"/>
      <c r="I10074" s="9"/>
      <c r="J10074" s="9"/>
      <c r="K10074" s="9"/>
      <c r="L10074" s="9"/>
      <c r="M10074" s="9"/>
      <c r="N10074" s="9"/>
    </row>
    <row r="10075" spans="1:14" x14ac:dyDescent="0.2">
      <c r="A10075" s="9"/>
      <c r="B10075" s="9"/>
      <c r="C10075" s="9"/>
      <c r="D10075" s="9"/>
      <c r="E10075" s="9"/>
      <c r="F10075" s="9"/>
      <c r="G10075" s="9"/>
      <c r="H10075" s="9"/>
      <c r="I10075" s="9"/>
      <c r="J10075" s="9"/>
      <c r="K10075" s="9"/>
      <c r="L10075" s="9"/>
      <c r="M10075" s="9"/>
      <c r="N10075" s="9"/>
    </row>
    <row r="10076" spans="1:14" x14ac:dyDescent="0.2">
      <c r="A10076" s="9"/>
      <c r="B10076" s="9"/>
      <c r="C10076" s="9"/>
      <c r="D10076" s="9"/>
      <c r="E10076" s="9"/>
      <c r="F10076" s="9"/>
      <c r="G10076" s="9"/>
      <c r="H10076" s="9"/>
      <c r="I10076" s="9"/>
      <c r="J10076" s="9"/>
      <c r="K10076" s="9"/>
      <c r="L10076" s="9"/>
      <c r="M10076" s="9"/>
      <c r="N10076" s="9"/>
    </row>
    <row r="10077" spans="1:14" x14ac:dyDescent="0.2">
      <c r="A10077" s="9"/>
      <c r="B10077" s="9"/>
      <c r="C10077" s="9"/>
      <c r="D10077" s="9"/>
      <c r="E10077" s="9"/>
      <c r="F10077" s="9"/>
      <c r="G10077" s="9"/>
      <c r="H10077" s="9"/>
      <c r="I10077" s="9"/>
      <c r="J10077" s="9"/>
      <c r="K10077" s="9"/>
      <c r="L10077" s="9"/>
      <c r="M10077" s="9"/>
      <c r="N10077" s="9"/>
    </row>
    <row r="10078" spans="1:14" x14ac:dyDescent="0.2">
      <c r="A10078" s="9"/>
      <c r="B10078" s="9"/>
      <c r="C10078" s="9"/>
      <c r="D10078" s="9"/>
      <c r="E10078" s="9"/>
      <c r="F10078" s="9"/>
      <c r="G10078" s="9"/>
      <c r="H10078" s="9"/>
      <c r="I10078" s="9"/>
      <c r="J10078" s="9"/>
      <c r="K10078" s="9"/>
      <c r="L10078" s="9"/>
      <c r="M10078" s="9"/>
      <c r="N10078" s="9"/>
    </row>
    <row r="10079" spans="1:14" x14ac:dyDescent="0.2">
      <c r="A10079" s="9"/>
      <c r="B10079" s="9"/>
      <c r="C10079" s="9"/>
      <c r="D10079" s="9"/>
      <c r="E10079" s="9"/>
      <c r="F10079" s="9"/>
      <c r="G10079" s="9"/>
      <c r="H10079" s="9"/>
      <c r="I10079" s="9"/>
      <c r="J10079" s="9"/>
      <c r="K10079" s="9"/>
      <c r="L10079" s="9"/>
      <c r="M10079" s="9"/>
      <c r="N10079" s="9"/>
    </row>
    <row r="10080" spans="1:14" x14ac:dyDescent="0.2">
      <c r="A10080" s="9"/>
      <c r="B10080" s="9"/>
      <c r="C10080" s="9"/>
      <c r="D10080" s="9"/>
      <c r="E10080" s="9"/>
      <c r="F10080" s="9"/>
      <c r="G10080" s="9"/>
      <c r="H10080" s="9"/>
      <c r="I10080" s="9"/>
      <c r="J10080" s="9"/>
      <c r="K10080" s="9"/>
      <c r="L10080" s="9"/>
      <c r="M10080" s="9"/>
      <c r="N10080" s="9"/>
    </row>
    <row r="10081" spans="1:14" x14ac:dyDescent="0.2">
      <c r="A10081" s="9"/>
      <c r="B10081" s="9"/>
      <c r="C10081" s="9"/>
      <c r="D10081" s="9"/>
      <c r="E10081" s="9"/>
      <c r="F10081" s="9"/>
      <c r="G10081" s="9"/>
      <c r="H10081" s="9"/>
      <c r="I10081" s="9"/>
      <c r="J10081" s="9"/>
      <c r="K10081" s="9"/>
      <c r="L10081" s="9"/>
      <c r="M10081" s="9"/>
      <c r="N10081" s="9"/>
    </row>
    <row r="10082" spans="1:14" x14ac:dyDescent="0.2">
      <c r="A10082" s="9"/>
      <c r="B10082" s="9"/>
      <c r="C10082" s="9"/>
      <c r="D10082" s="9"/>
      <c r="E10082" s="9"/>
      <c r="F10082" s="9"/>
      <c r="G10082" s="9"/>
      <c r="H10082" s="9"/>
      <c r="I10082" s="9"/>
      <c r="J10082" s="9"/>
      <c r="K10082" s="9"/>
      <c r="L10082" s="9"/>
      <c r="M10082" s="9"/>
      <c r="N10082" s="9"/>
    </row>
    <row r="10083" spans="1:14" x14ac:dyDescent="0.2">
      <c r="A10083" s="9"/>
      <c r="B10083" s="9"/>
      <c r="C10083" s="9"/>
      <c r="D10083" s="9"/>
      <c r="E10083" s="9"/>
      <c r="F10083" s="9"/>
      <c r="G10083" s="9"/>
      <c r="H10083" s="9"/>
      <c r="I10083" s="9"/>
      <c r="J10083" s="9"/>
      <c r="K10083" s="9"/>
      <c r="L10083" s="9"/>
      <c r="M10083" s="9"/>
      <c r="N10083" s="9"/>
    </row>
    <row r="10084" spans="1:14" x14ac:dyDescent="0.2">
      <c r="A10084" s="9"/>
      <c r="B10084" s="9"/>
      <c r="C10084" s="9"/>
      <c r="D10084" s="9"/>
      <c r="E10084" s="9"/>
      <c r="F10084" s="9"/>
      <c r="G10084" s="9"/>
      <c r="H10084" s="9"/>
      <c r="I10084" s="9"/>
      <c r="J10084" s="9"/>
      <c r="K10084" s="9"/>
      <c r="L10084" s="9"/>
      <c r="M10084" s="9"/>
      <c r="N10084" s="9"/>
    </row>
    <row r="10085" spans="1:14" x14ac:dyDescent="0.2">
      <c r="A10085" s="9"/>
      <c r="B10085" s="9"/>
      <c r="C10085" s="9"/>
      <c r="D10085" s="9"/>
      <c r="E10085" s="9"/>
      <c r="F10085" s="9"/>
      <c r="G10085" s="9"/>
      <c r="H10085" s="9"/>
      <c r="I10085" s="9"/>
      <c r="J10085" s="9"/>
      <c r="K10085" s="9"/>
      <c r="L10085" s="9"/>
      <c r="M10085" s="9"/>
      <c r="N10085" s="9"/>
    </row>
    <row r="10086" spans="1:14" x14ac:dyDescent="0.2">
      <c r="A10086" s="9"/>
      <c r="B10086" s="9"/>
      <c r="C10086" s="9"/>
      <c r="D10086" s="9"/>
      <c r="E10086" s="9"/>
      <c r="F10086" s="9"/>
      <c r="G10086" s="9"/>
      <c r="H10086" s="9"/>
      <c r="I10086" s="9"/>
      <c r="J10086" s="9"/>
      <c r="K10086" s="9"/>
      <c r="L10086" s="9"/>
      <c r="M10086" s="9"/>
      <c r="N10086" s="9"/>
    </row>
    <row r="10087" spans="1:14" x14ac:dyDescent="0.2">
      <c r="A10087" s="9"/>
      <c r="B10087" s="9"/>
      <c r="C10087" s="9"/>
      <c r="D10087" s="9"/>
      <c r="E10087" s="9"/>
      <c r="F10087" s="9"/>
      <c r="G10087" s="9"/>
      <c r="H10087" s="9"/>
      <c r="I10087" s="9"/>
      <c r="J10087" s="9"/>
      <c r="K10087" s="9"/>
      <c r="L10087" s="9"/>
      <c r="M10087" s="9"/>
      <c r="N10087" s="9"/>
    </row>
    <row r="10088" spans="1:14" x14ac:dyDescent="0.2">
      <c r="A10088" s="9"/>
      <c r="B10088" s="9"/>
      <c r="C10088" s="9"/>
      <c r="D10088" s="9"/>
      <c r="E10088" s="9"/>
      <c r="F10088" s="9"/>
      <c r="G10088" s="9"/>
      <c r="H10088" s="9"/>
      <c r="I10088" s="9"/>
      <c r="J10088" s="9"/>
      <c r="K10088" s="9"/>
      <c r="L10088" s="9"/>
      <c r="M10088" s="9"/>
      <c r="N10088" s="9"/>
    </row>
    <row r="10089" spans="1:14" x14ac:dyDescent="0.2">
      <c r="A10089" s="9"/>
      <c r="B10089" s="9"/>
      <c r="C10089" s="9"/>
      <c r="D10089" s="9"/>
      <c r="E10089" s="9"/>
      <c r="F10089" s="9"/>
      <c r="G10089" s="9"/>
      <c r="H10089" s="9"/>
      <c r="I10089" s="9"/>
      <c r="J10089" s="9"/>
      <c r="K10089" s="9"/>
      <c r="L10089" s="9"/>
      <c r="M10089" s="9"/>
      <c r="N10089" s="9"/>
    </row>
    <row r="10090" spans="1:14" x14ac:dyDescent="0.2">
      <c r="A10090" s="9"/>
      <c r="B10090" s="9"/>
      <c r="C10090" s="9"/>
      <c r="D10090" s="9"/>
      <c r="E10090" s="9"/>
      <c r="F10090" s="9"/>
      <c r="G10090" s="9"/>
      <c r="H10090" s="9"/>
      <c r="I10090" s="9"/>
      <c r="J10090" s="9"/>
      <c r="K10090" s="9"/>
      <c r="L10090" s="9"/>
      <c r="M10090" s="9"/>
      <c r="N10090" s="9"/>
    </row>
    <row r="10091" spans="1:14" x14ac:dyDescent="0.2">
      <c r="A10091" s="9"/>
      <c r="B10091" s="9"/>
      <c r="C10091" s="9"/>
      <c r="D10091" s="9"/>
      <c r="E10091" s="9"/>
      <c r="F10091" s="9"/>
      <c r="G10091" s="9"/>
      <c r="H10091" s="9"/>
      <c r="I10091" s="9"/>
      <c r="J10091" s="9"/>
      <c r="K10091" s="9"/>
      <c r="L10091" s="9"/>
      <c r="M10091" s="9"/>
      <c r="N10091" s="9"/>
    </row>
    <row r="10092" spans="1:14" x14ac:dyDescent="0.2">
      <c r="A10092" s="9"/>
      <c r="B10092" s="9"/>
      <c r="C10092" s="9"/>
      <c r="D10092" s="9"/>
      <c r="E10092" s="9"/>
      <c r="F10092" s="9"/>
      <c r="G10092" s="9"/>
      <c r="H10092" s="9"/>
      <c r="I10092" s="9"/>
      <c r="J10092" s="9"/>
      <c r="K10092" s="9"/>
      <c r="L10092" s="9"/>
      <c r="M10092" s="9"/>
      <c r="N10092" s="9"/>
    </row>
    <row r="10093" spans="1:14" x14ac:dyDescent="0.2">
      <c r="A10093" s="9"/>
      <c r="B10093" s="9"/>
      <c r="C10093" s="9"/>
      <c r="D10093" s="9"/>
      <c r="E10093" s="9"/>
      <c r="F10093" s="9"/>
      <c r="G10093" s="9"/>
      <c r="H10093" s="9"/>
      <c r="I10093" s="9"/>
      <c r="J10093" s="9"/>
      <c r="K10093" s="9"/>
      <c r="L10093" s="9"/>
      <c r="M10093" s="9"/>
      <c r="N10093" s="9"/>
    </row>
    <row r="10094" spans="1:14" x14ac:dyDescent="0.2">
      <c r="A10094" s="9"/>
      <c r="B10094" s="9"/>
      <c r="C10094" s="9"/>
      <c r="D10094" s="9"/>
      <c r="E10094" s="9"/>
      <c r="F10094" s="9"/>
      <c r="G10094" s="9"/>
      <c r="H10094" s="9"/>
      <c r="I10094" s="9"/>
      <c r="J10094" s="9"/>
      <c r="K10094" s="9"/>
      <c r="L10094" s="9"/>
      <c r="M10094" s="9"/>
      <c r="N10094" s="9"/>
    </row>
    <row r="10095" spans="1:14" x14ac:dyDescent="0.2">
      <c r="A10095" s="9"/>
      <c r="B10095" s="9"/>
      <c r="C10095" s="9"/>
      <c r="D10095" s="9"/>
      <c r="E10095" s="9"/>
      <c r="F10095" s="9"/>
      <c r="G10095" s="9"/>
      <c r="H10095" s="9"/>
      <c r="I10095" s="9"/>
      <c r="J10095" s="9"/>
      <c r="K10095" s="9"/>
      <c r="L10095" s="9"/>
      <c r="M10095" s="9"/>
      <c r="N10095" s="9"/>
    </row>
    <row r="10096" spans="1:14" x14ac:dyDescent="0.2">
      <c r="A10096" s="9"/>
      <c r="B10096" s="9"/>
      <c r="C10096" s="9"/>
      <c r="D10096" s="9"/>
      <c r="E10096" s="9"/>
      <c r="F10096" s="9"/>
      <c r="G10096" s="9"/>
      <c r="H10096" s="9"/>
      <c r="I10096" s="9"/>
      <c r="J10096" s="9"/>
      <c r="K10096" s="9"/>
      <c r="L10096" s="9"/>
      <c r="M10096" s="9"/>
      <c r="N10096" s="9"/>
    </row>
    <row r="10097" spans="1:14" x14ac:dyDescent="0.2">
      <c r="A10097" s="9"/>
      <c r="B10097" s="9"/>
      <c r="C10097" s="9"/>
      <c r="D10097" s="9"/>
      <c r="E10097" s="9"/>
      <c r="F10097" s="9"/>
      <c r="G10097" s="9"/>
      <c r="H10097" s="9"/>
      <c r="I10097" s="9"/>
      <c r="J10097" s="9"/>
      <c r="K10097" s="9"/>
      <c r="L10097" s="9"/>
      <c r="M10097" s="9"/>
      <c r="N10097" s="9"/>
    </row>
    <row r="10098" spans="1:14" x14ac:dyDescent="0.2">
      <c r="A10098" s="9"/>
      <c r="B10098" s="9"/>
      <c r="C10098" s="9"/>
      <c r="D10098" s="9"/>
      <c r="E10098" s="9"/>
      <c r="F10098" s="9"/>
      <c r="G10098" s="9"/>
      <c r="H10098" s="9"/>
      <c r="I10098" s="9"/>
      <c r="J10098" s="9"/>
      <c r="K10098" s="9"/>
      <c r="L10098" s="9"/>
      <c r="M10098" s="9"/>
      <c r="N10098" s="9"/>
    </row>
    <row r="10099" spans="1:14" x14ac:dyDescent="0.2">
      <c r="A10099" s="9"/>
      <c r="B10099" s="9"/>
      <c r="C10099" s="9"/>
      <c r="D10099" s="9"/>
      <c r="E10099" s="9"/>
      <c r="F10099" s="9"/>
      <c r="G10099" s="9"/>
      <c r="H10099" s="9"/>
      <c r="I10099" s="9"/>
      <c r="J10099" s="9"/>
      <c r="K10099" s="9"/>
      <c r="L10099" s="9"/>
      <c r="M10099" s="9"/>
      <c r="N10099" s="9"/>
    </row>
    <row r="10100" spans="1:14" x14ac:dyDescent="0.2">
      <c r="A10100" s="9"/>
      <c r="B10100" s="9"/>
      <c r="C10100" s="9"/>
      <c r="D10100" s="9"/>
      <c r="E10100" s="9"/>
      <c r="F10100" s="9"/>
      <c r="G10100" s="9"/>
      <c r="H10100" s="9"/>
      <c r="I10100" s="9"/>
      <c r="J10100" s="9"/>
      <c r="K10100" s="9"/>
      <c r="L10100" s="9"/>
      <c r="M10100" s="9"/>
      <c r="N10100" s="9"/>
    </row>
    <row r="10101" spans="1:14" x14ac:dyDescent="0.2">
      <c r="A10101" s="9"/>
      <c r="B10101" s="9"/>
      <c r="C10101" s="9"/>
      <c r="D10101" s="9"/>
      <c r="E10101" s="9"/>
      <c r="F10101" s="9"/>
      <c r="G10101" s="9"/>
      <c r="H10101" s="9"/>
      <c r="I10101" s="9"/>
      <c r="J10101" s="9"/>
      <c r="K10101" s="9"/>
      <c r="L10101" s="9"/>
      <c r="M10101" s="9"/>
      <c r="N10101" s="9"/>
    </row>
    <row r="10102" spans="1:14" x14ac:dyDescent="0.2">
      <c r="A10102" s="9"/>
      <c r="B10102" s="9"/>
      <c r="C10102" s="9"/>
      <c r="D10102" s="9"/>
      <c r="E10102" s="9"/>
      <c r="F10102" s="9"/>
      <c r="G10102" s="9"/>
      <c r="H10102" s="9"/>
      <c r="I10102" s="9"/>
      <c r="J10102" s="9"/>
      <c r="K10102" s="9"/>
      <c r="L10102" s="9"/>
      <c r="M10102" s="9"/>
      <c r="N10102" s="9"/>
    </row>
    <row r="10103" spans="1:14" x14ac:dyDescent="0.2">
      <c r="A10103" s="9"/>
      <c r="B10103" s="9"/>
      <c r="C10103" s="9"/>
      <c r="D10103" s="9"/>
      <c r="E10103" s="9"/>
      <c r="F10103" s="9"/>
      <c r="G10103" s="9"/>
      <c r="H10103" s="9"/>
      <c r="I10103" s="9"/>
      <c r="J10103" s="9"/>
      <c r="K10103" s="9"/>
      <c r="L10103" s="9"/>
      <c r="M10103" s="9"/>
      <c r="N10103" s="9"/>
    </row>
    <row r="10104" spans="1:14" x14ac:dyDescent="0.2">
      <c r="A10104" s="9"/>
      <c r="B10104" s="9"/>
      <c r="C10104" s="9"/>
      <c r="D10104" s="9"/>
      <c r="E10104" s="9"/>
      <c r="F10104" s="9"/>
      <c r="G10104" s="9"/>
      <c r="H10104" s="9"/>
      <c r="I10104" s="9"/>
      <c r="J10104" s="9"/>
      <c r="K10104" s="9"/>
      <c r="L10104" s="9"/>
      <c r="M10104" s="9"/>
      <c r="N10104" s="9"/>
    </row>
    <row r="10105" spans="1:14" x14ac:dyDescent="0.2">
      <c r="A10105" s="9"/>
      <c r="B10105" s="9"/>
      <c r="C10105" s="9"/>
      <c r="D10105" s="9"/>
      <c r="E10105" s="9"/>
      <c r="F10105" s="9"/>
      <c r="G10105" s="9"/>
      <c r="H10105" s="9"/>
      <c r="I10105" s="9"/>
      <c r="J10105" s="9"/>
      <c r="K10105" s="9"/>
      <c r="L10105" s="9"/>
      <c r="M10105" s="9"/>
      <c r="N10105" s="9"/>
    </row>
    <row r="10106" spans="1:14" x14ac:dyDescent="0.2">
      <c r="A10106" s="9"/>
      <c r="B10106" s="9"/>
      <c r="C10106" s="9"/>
      <c r="D10106" s="9"/>
      <c r="E10106" s="9"/>
      <c r="F10106" s="9"/>
      <c r="G10106" s="9"/>
      <c r="H10106" s="9"/>
      <c r="I10106" s="9"/>
      <c r="J10106" s="9"/>
      <c r="K10106" s="9"/>
      <c r="L10106" s="9"/>
      <c r="M10106" s="9"/>
      <c r="N10106" s="9"/>
    </row>
    <row r="10107" spans="1:14" x14ac:dyDescent="0.2">
      <c r="A10107" s="9"/>
      <c r="B10107" s="9"/>
      <c r="C10107" s="9"/>
      <c r="D10107" s="9"/>
      <c r="E10107" s="9"/>
      <c r="F10107" s="9"/>
      <c r="G10107" s="9"/>
      <c r="H10107" s="9"/>
      <c r="I10107" s="9"/>
      <c r="J10107" s="9"/>
      <c r="K10107" s="9"/>
      <c r="L10107" s="9"/>
      <c r="M10107" s="9"/>
      <c r="N10107" s="9"/>
    </row>
    <row r="10108" spans="1:14" x14ac:dyDescent="0.2">
      <c r="A10108" s="9"/>
      <c r="B10108" s="9"/>
      <c r="C10108" s="9"/>
      <c r="D10108" s="9"/>
      <c r="E10108" s="9"/>
      <c r="F10108" s="9"/>
      <c r="G10108" s="9"/>
      <c r="H10108" s="9"/>
      <c r="I10108" s="9"/>
      <c r="J10108" s="9"/>
      <c r="K10108" s="9"/>
      <c r="L10108" s="9"/>
      <c r="M10108" s="9"/>
      <c r="N10108" s="9"/>
    </row>
    <row r="10109" spans="1:14" x14ac:dyDescent="0.2">
      <c r="A10109" s="9"/>
      <c r="B10109" s="9"/>
      <c r="C10109" s="9"/>
      <c r="D10109" s="9"/>
      <c r="E10109" s="9"/>
      <c r="F10109" s="9"/>
      <c r="G10109" s="9"/>
      <c r="H10109" s="9"/>
      <c r="I10109" s="9"/>
      <c r="J10109" s="9"/>
      <c r="K10109" s="9"/>
      <c r="L10109" s="9"/>
      <c r="M10109" s="9"/>
      <c r="N10109" s="9"/>
    </row>
    <row r="10110" spans="1:14" x14ac:dyDescent="0.2">
      <c r="A10110" s="9"/>
      <c r="B10110" s="9"/>
      <c r="C10110" s="9"/>
      <c r="D10110" s="9"/>
      <c r="E10110" s="9"/>
      <c r="F10110" s="9"/>
      <c r="G10110" s="9"/>
      <c r="H10110" s="9"/>
      <c r="I10110" s="9"/>
      <c r="J10110" s="9"/>
      <c r="K10110" s="9"/>
      <c r="L10110" s="9"/>
      <c r="M10110" s="9"/>
      <c r="N10110" s="9"/>
    </row>
    <row r="10111" spans="1:14" x14ac:dyDescent="0.2">
      <c r="A10111" s="9"/>
      <c r="B10111" s="9"/>
      <c r="C10111" s="9"/>
      <c r="D10111" s="9"/>
      <c r="E10111" s="9"/>
      <c r="F10111" s="9"/>
      <c r="G10111" s="9"/>
      <c r="H10111" s="9"/>
      <c r="I10111" s="9"/>
      <c r="J10111" s="9"/>
      <c r="K10111" s="9"/>
      <c r="L10111" s="9"/>
      <c r="M10111" s="9"/>
      <c r="N10111" s="9"/>
    </row>
    <row r="10112" spans="1:14" x14ac:dyDescent="0.2">
      <c r="A10112" s="9"/>
      <c r="B10112" s="9"/>
      <c r="C10112" s="9"/>
      <c r="D10112" s="9"/>
      <c r="E10112" s="9"/>
      <c r="F10112" s="9"/>
      <c r="G10112" s="9"/>
      <c r="H10112" s="9"/>
      <c r="I10112" s="9"/>
      <c r="J10112" s="9"/>
      <c r="K10112" s="9"/>
      <c r="L10112" s="9"/>
      <c r="M10112" s="9"/>
      <c r="N10112" s="9"/>
    </row>
    <row r="10113" spans="1:14" x14ac:dyDescent="0.2">
      <c r="A10113" s="9"/>
      <c r="B10113" s="9"/>
      <c r="C10113" s="9"/>
      <c r="D10113" s="9"/>
      <c r="E10113" s="9"/>
      <c r="F10113" s="9"/>
      <c r="G10113" s="9"/>
      <c r="H10113" s="9"/>
      <c r="I10113" s="9"/>
      <c r="J10113" s="9"/>
      <c r="K10113" s="9"/>
      <c r="L10113" s="9"/>
      <c r="M10113" s="9"/>
      <c r="N10113" s="9"/>
    </row>
    <row r="10114" spans="1:14" x14ac:dyDescent="0.2">
      <c r="A10114" s="9"/>
      <c r="B10114" s="9"/>
      <c r="C10114" s="9"/>
      <c r="D10114" s="9"/>
      <c r="E10114" s="9"/>
      <c r="F10114" s="9"/>
      <c r="G10114" s="9"/>
      <c r="H10114" s="9"/>
      <c r="I10114" s="9"/>
      <c r="J10114" s="9"/>
      <c r="K10114" s="9"/>
      <c r="L10114" s="9"/>
      <c r="M10114" s="9"/>
      <c r="N10114" s="9"/>
    </row>
    <row r="10115" spans="1:14" x14ac:dyDescent="0.2">
      <c r="A10115" s="9"/>
      <c r="B10115" s="9"/>
      <c r="C10115" s="9"/>
      <c r="D10115" s="9"/>
      <c r="E10115" s="9"/>
      <c r="F10115" s="9"/>
      <c r="G10115" s="9"/>
      <c r="H10115" s="9"/>
      <c r="I10115" s="9"/>
      <c r="J10115" s="9"/>
      <c r="K10115" s="9"/>
      <c r="L10115" s="9"/>
      <c r="M10115" s="9"/>
      <c r="N10115" s="9"/>
    </row>
    <row r="10116" spans="1:14" x14ac:dyDescent="0.2">
      <c r="A10116" s="9"/>
      <c r="B10116" s="9"/>
      <c r="C10116" s="9"/>
      <c r="D10116" s="9"/>
      <c r="E10116" s="9"/>
      <c r="F10116" s="9"/>
      <c r="G10116" s="9"/>
      <c r="H10116" s="9"/>
      <c r="I10116" s="9"/>
      <c r="J10116" s="9"/>
      <c r="K10116" s="9"/>
      <c r="L10116" s="9"/>
      <c r="M10116" s="9"/>
      <c r="N10116" s="9"/>
    </row>
    <row r="10117" spans="1:14" x14ac:dyDescent="0.2">
      <c r="A10117" s="9"/>
      <c r="B10117" s="9"/>
      <c r="C10117" s="9"/>
      <c r="D10117" s="9"/>
      <c r="E10117" s="9"/>
      <c r="F10117" s="9"/>
      <c r="G10117" s="9"/>
      <c r="H10117" s="9"/>
      <c r="I10117" s="9"/>
      <c r="J10117" s="9"/>
      <c r="K10117" s="9"/>
      <c r="L10117" s="9"/>
      <c r="M10117" s="9"/>
      <c r="N10117" s="9"/>
    </row>
    <row r="10118" spans="1:14" x14ac:dyDescent="0.2">
      <c r="A10118" s="9"/>
      <c r="B10118" s="9"/>
      <c r="C10118" s="9"/>
      <c r="D10118" s="9"/>
      <c r="E10118" s="9"/>
      <c r="F10118" s="9"/>
      <c r="G10118" s="9"/>
      <c r="H10118" s="9"/>
      <c r="I10118" s="9"/>
      <c r="J10118" s="9"/>
      <c r="K10118" s="9"/>
      <c r="L10118" s="9"/>
      <c r="M10118" s="9"/>
      <c r="N10118" s="9"/>
    </row>
    <row r="10119" spans="1:14" x14ac:dyDescent="0.2">
      <c r="A10119" s="9"/>
      <c r="B10119" s="9"/>
      <c r="C10119" s="9"/>
      <c r="D10119" s="9"/>
      <c r="E10119" s="9"/>
      <c r="F10119" s="9"/>
      <c r="G10119" s="9"/>
      <c r="H10119" s="9"/>
      <c r="I10119" s="9"/>
      <c r="J10119" s="9"/>
      <c r="K10119" s="9"/>
      <c r="L10119" s="9"/>
      <c r="M10119" s="9"/>
      <c r="N10119" s="9"/>
    </row>
    <row r="10120" spans="1:14" x14ac:dyDescent="0.2">
      <c r="A10120" s="9"/>
      <c r="B10120" s="9"/>
      <c r="C10120" s="9"/>
      <c r="D10120" s="9"/>
      <c r="E10120" s="9"/>
      <c r="F10120" s="9"/>
      <c r="G10120" s="9"/>
      <c r="H10120" s="9"/>
      <c r="I10120" s="9"/>
      <c r="J10120" s="9"/>
      <c r="K10120" s="9"/>
      <c r="L10120" s="9"/>
      <c r="M10120" s="9"/>
      <c r="N10120" s="9"/>
    </row>
    <row r="10121" spans="1:14" x14ac:dyDescent="0.2">
      <c r="A10121" s="9"/>
      <c r="B10121" s="9"/>
      <c r="C10121" s="9"/>
      <c r="D10121" s="9"/>
      <c r="E10121" s="9"/>
      <c r="F10121" s="9"/>
      <c r="G10121" s="9"/>
      <c r="H10121" s="9"/>
      <c r="I10121" s="9"/>
      <c r="J10121" s="9"/>
      <c r="K10121" s="9"/>
      <c r="L10121" s="9"/>
      <c r="M10121" s="9"/>
      <c r="N10121" s="9"/>
    </row>
    <row r="10122" spans="1:14" x14ac:dyDescent="0.2">
      <c r="A10122" s="9"/>
      <c r="B10122" s="9"/>
      <c r="C10122" s="9"/>
      <c r="D10122" s="9"/>
      <c r="E10122" s="9"/>
      <c r="F10122" s="9"/>
      <c r="G10122" s="9"/>
      <c r="H10122" s="9"/>
      <c r="I10122" s="9"/>
      <c r="J10122" s="9"/>
      <c r="K10122" s="9"/>
      <c r="L10122" s="9"/>
      <c r="M10122" s="9"/>
      <c r="N10122" s="9"/>
    </row>
    <row r="10123" spans="1:14" x14ac:dyDescent="0.2">
      <c r="A10123" s="9"/>
      <c r="B10123" s="9"/>
      <c r="C10123" s="9"/>
      <c r="D10123" s="9"/>
      <c r="E10123" s="9"/>
      <c r="F10123" s="9"/>
      <c r="G10123" s="9"/>
      <c r="H10123" s="9"/>
      <c r="I10123" s="9"/>
      <c r="J10123" s="9"/>
      <c r="K10123" s="9"/>
      <c r="L10123" s="9"/>
      <c r="M10123" s="9"/>
      <c r="N10123" s="9"/>
    </row>
    <row r="10124" spans="1:14" x14ac:dyDescent="0.2">
      <c r="A10124" s="9"/>
      <c r="B10124" s="9"/>
      <c r="C10124" s="9"/>
      <c r="D10124" s="9"/>
      <c r="E10124" s="9"/>
      <c r="F10124" s="9"/>
      <c r="G10124" s="9"/>
      <c r="H10124" s="9"/>
      <c r="I10124" s="9"/>
      <c r="J10124" s="9"/>
      <c r="K10124" s="9"/>
      <c r="L10124" s="9"/>
      <c r="M10124" s="9"/>
      <c r="N10124" s="9"/>
    </row>
    <row r="10125" spans="1:14" x14ac:dyDescent="0.2">
      <c r="A10125" s="9"/>
      <c r="B10125" s="9"/>
      <c r="C10125" s="9"/>
      <c r="D10125" s="9"/>
      <c r="E10125" s="9"/>
      <c r="F10125" s="9"/>
      <c r="G10125" s="9"/>
      <c r="H10125" s="9"/>
      <c r="I10125" s="9"/>
      <c r="J10125" s="9"/>
      <c r="K10125" s="9"/>
      <c r="L10125" s="9"/>
      <c r="M10125" s="9"/>
      <c r="N10125" s="9"/>
    </row>
    <row r="10126" spans="1:14" x14ac:dyDescent="0.2">
      <c r="A10126" s="9"/>
      <c r="B10126" s="9"/>
      <c r="C10126" s="9"/>
      <c r="D10126" s="9"/>
      <c r="E10126" s="9"/>
      <c r="F10126" s="9"/>
      <c r="G10126" s="9"/>
      <c r="H10126" s="9"/>
      <c r="I10126" s="9"/>
      <c r="J10126" s="9"/>
      <c r="K10126" s="9"/>
      <c r="L10126" s="9"/>
      <c r="M10126" s="9"/>
      <c r="N10126" s="9"/>
    </row>
    <row r="10127" spans="1:14" x14ac:dyDescent="0.2">
      <c r="A10127" s="9"/>
      <c r="B10127" s="9"/>
      <c r="C10127" s="9"/>
      <c r="D10127" s="9"/>
      <c r="E10127" s="9"/>
      <c r="F10127" s="9"/>
      <c r="G10127" s="9"/>
      <c r="H10127" s="9"/>
      <c r="I10127" s="9"/>
      <c r="J10127" s="9"/>
      <c r="K10127" s="9"/>
      <c r="L10127" s="9"/>
      <c r="M10127" s="9"/>
      <c r="N10127" s="9"/>
    </row>
    <row r="10128" spans="1:14" x14ac:dyDescent="0.2">
      <c r="A10128" s="9"/>
      <c r="B10128" s="9"/>
      <c r="C10128" s="9"/>
      <c r="D10128" s="9"/>
      <c r="E10128" s="9"/>
      <c r="F10128" s="9"/>
      <c r="G10128" s="9"/>
      <c r="H10128" s="9"/>
      <c r="I10128" s="9"/>
      <c r="J10128" s="9"/>
      <c r="K10128" s="9"/>
      <c r="L10128" s="9"/>
      <c r="M10128" s="9"/>
      <c r="N10128" s="9"/>
    </row>
    <row r="10129" spans="1:14" x14ac:dyDescent="0.2">
      <c r="A10129" s="9"/>
      <c r="B10129" s="9"/>
      <c r="C10129" s="9"/>
      <c r="D10129" s="9"/>
      <c r="E10129" s="9"/>
      <c r="F10129" s="9"/>
      <c r="G10129" s="9"/>
      <c r="H10129" s="9"/>
      <c r="I10129" s="9"/>
      <c r="J10129" s="9"/>
      <c r="K10129" s="9"/>
      <c r="L10129" s="9"/>
      <c r="M10129" s="9"/>
      <c r="N10129" s="9"/>
    </row>
    <row r="10130" spans="1:14" x14ac:dyDescent="0.2">
      <c r="A10130" s="9"/>
      <c r="B10130" s="9"/>
      <c r="C10130" s="9"/>
      <c r="D10130" s="9"/>
      <c r="E10130" s="9"/>
      <c r="F10130" s="9"/>
      <c r="G10130" s="9"/>
      <c r="H10130" s="9"/>
      <c r="I10130" s="9"/>
      <c r="J10130" s="9"/>
      <c r="K10130" s="9"/>
      <c r="L10130" s="9"/>
      <c r="M10130" s="9"/>
      <c r="N10130" s="9"/>
    </row>
    <row r="10131" spans="1:14" x14ac:dyDescent="0.2">
      <c r="A10131" s="9"/>
      <c r="B10131" s="9"/>
      <c r="C10131" s="9"/>
      <c r="D10131" s="9"/>
      <c r="E10131" s="9"/>
      <c r="F10131" s="9"/>
      <c r="G10131" s="9"/>
      <c r="H10131" s="9"/>
      <c r="I10131" s="9"/>
      <c r="J10131" s="9"/>
      <c r="K10131" s="9"/>
      <c r="L10131" s="9"/>
      <c r="M10131" s="9"/>
      <c r="N10131" s="9"/>
    </row>
    <row r="10132" spans="1:14" x14ac:dyDescent="0.2">
      <c r="A10132" s="9"/>
      <c r="B10132" s="9"/>
      <c r="C10132" s="9"/>
      <c r="D10132" s="9"/>
      <c r="E10132" s="9"/>
      <c r="F10132" s="9"/>
      <c r="G10132" s="9"/>
      <c r="H10132" s="9"/>
      <c r="I10132" s="9"/>
      <c r="J10132" s="9"/>
      <c r="K10132" s="9"/>
      <c r="L10132" s="9"/>
      <c r="M10132" s="9"/>
      <c r="N10132" s="9"/>
    </row>
    <row r="10133" spans="1:14" x14ac:dyDescent="0.2">
      <c r="A10133" s="9"/>
      <c r="B10133" s="9"/>
      <c r="C10133" s="9"/>
      <c r="D10133" s="9"/>
      <c r="E10133" s="9"/>
      <c r="F10133" s="9"/>
      <c r="G10133" s="9"/>
      <c r="H10133" s="9"/>
      <c r="I10133" s="9"/>
      <c r="J10133" s="9"/>
      <c r="K10133" s="9"/>
      <c r="L10133" s="9"/>
      <c r="M10133" s="9"/>
      <c r="N10133" s="9"/>
    </row>
    <row r="10134" spans="1:14" x14ac:dyDescent="0.2">
      <c r="A10134" s="9"/>
      <c r="B10134" s="9"/>
      <c r="C10134" s="9"/>
      <c r="D10134" s="9"/>
      <c r="E10134" s="9"/>
      <c r="F10134" s="9"/>
      <c r="G10134" s="9"/>
      <c r="H10134" s="9"/>
      <c r="I10134" s="9"/>
      <c r="J10134" s="9"/>
      <c r="K10134" s="9"/>
      <c r="L10134" s="9"/>
      <c r="M10134" s="9"/>
      <c r="N10134" s="9"/>
    </row>
    <row r="10135" spans="1:14" x14ac:dyDescent="0.2">
      <c r="A10135" s="9"/>
      <c r="B10135" s="9"/>
      <c r="C10135" s="9"/>
      <c r="D10135" s="9"/>
      <c r="E10135" s="9"/>
      <c r="F10135" s="9"/>
      <c r="G10135" s="9"/>
      <c r="H10135" s="9"/>
      <c r="I10135" s="9"/>
      <c r="J10135" s="9"/>
      <c r="K10135" s="9"/>
      <c r="L10135" s="9"/>
      <c r="M10135" s="9"/>
      <c r="N10135" s="9"/>
    </row>
    <row r="10136" spans="1:14" x14ac:dyDescent="0.2">
      <c r="A10136" s="9"/>
      <c r="B10136" s="9"/>
      <c r="C10136" s="9"/>
      <c r="D10136" s="9"/>
      <c r="E10136" s="9"/>
      <c r="F10136" s="9"/>
      <c r="G10136" s="9"/>
      <c r="H10136" s="9"/>
      <c r="I10136" s="9"/>
      <c r="J10136" s="9"/>
      <c r="K10136" s="9"/>
      <c r="L10136" s="9"/>
      <c r="M10136" s="9"/>
      <c r="N10136" s="9"/>
    </row>
    <row r="10137" spans="1:14" x14ac:dyDescent="0.2">
      <c r="A10137" s="9"/>
      <c r="B10137" s="9"/>
      <c r="C10137" s="9"/>
      <c r="D10137" s="9"/>
      <c r="E10137" s="9"/>
      <c r="F10137" s="9"/>
      <c r="G10137" s="9"/>
      <c r="H10137" s="9"/>
      <c r="I10137" s="9"/>
      <c r="J10137" s="9"/>
      <c r="K10137" s="9"/>
      <c r="L10137" s="9"/>
      <c r="M10137" s="9"/>
      <c r="N10137" s="9"/>
    </row>
    <row r="10138" spans="1:14" x14ac:dyDescent="0.2">
      <c r="A10138" s="9"/>
      <c r="B10138" s="9"/>
      <c r="C10138" s="9"/>
      <c r="D10138" s="9"/>
      <c r="E10138" s="9"/>
      <c r="F10138" s="9"/>
      <c r="G10138" s="9"/>
      <c r="H10138" s="9"/>
      <c r="I10138" s="9"/>
      <c r="J10138" s="9"/>
      <c r="K10138" s="9"/>
      <c r="L10138" s="9"/>
      <c r="M10138" s="9"/>
      <c r="N10138" s="9"/>
    </row>
    <row r="10139" spans="1:14" x14ac:dyDescent="0.2">
      <c r="A10139" s="9"/>
      <c r="B10139" s="9"/>
      <c r="C10139" s="9"/>
      <c r="D10139" s="9"/>
      <c r="E10139" s="9"/>
      <c r="F10139" s="9"/>
      <c r="G10139" s="9"/>
      <c r="H10139" s="9"/>
      <c r="I10139" s="9"/>
      <c r="J10139" s="9"/>
      <c r="K10139" s="9"/>
      <c r="L10139" s="9"/>
      <c r="M10139" s="9"/>
      <c r="N10139" s="9"/>
    </row>
    <row r="10140" spans="1:14" x14ac:dyDescent="0.2">
      <c r="A10140" s="9"/>
      <c r="B10140" s="9"/>
      <c r="C10140" s="9"/>
      <c r="D10140" s="9"/>
      <c r="E10140" s="9"/>
      <c r="F10140" s="9"/>
      <c r="G10140" s="9"/>
      <c r="H10140" s="9"/>
      <c r="I10140" s="9"/>
      <c r="J10140" s="9"/>
      <c r="K10140" s="9"/>
      <c r="L10140" s="9"/>
      <c r="M10140" s="9"/>
      <c r="N10140" s="9"/>
    </row>
    <row r="10141" spans="1:14" x14ac:dyDescent="0.2">
      <c r="A10141" s="9"/>
      <c r="B10141" s="9"/>
      <c r="C10141" s="9"/>
      <c r="D10141" s="9"/>
      <c r="E10141" s="9"/>
      <c r="F10141" s="9"/>
      <c r="G10141" s="9"/>
      <c r="H10141" s="9"/>
      <c r="I10141" s="9"/>
      <c r="J10141" s="9"/>
      <c r="K10141" s="9"/>
      <c r="L10141" s="9"/>
      <c r="M10141" s="9"/>
      <c r="N10141" s="9"/>
    </row>
    <row r="10142" spans="1:14" x14ac:dyDescent="0.2">
      <c r="A10142" s="9"/>
      <c r="B10142" s="9"/>
      <c r="C10142" s="9"/>
      <c r="D10142" s="9"/>
      <c r="E10142" s="9"/>
      <c r="F10142" s="9"/>
      <c r="G10142" s="9"/>
      <c r="H10142" s="9"/>
      <c r="I10142" s="9"/>
      <c r="J10142" s="9"/>
      <c r="K10142" s="9"/>
      <c r="L10142" s="9"/>
      <c r="M10142" s="9"/>
      <c r="N10142" s="9"/>
    </row>
    <row r="10143" spans="1:14" x14ac:dyDescent="0.2">
      <c r="A10143" s="9"/>
      <c r="B10143" s="9"/>
      <c r="C10143" s="9"/>
      <c r="D10143" s="9"/>
      <c r="E10143" s="9"/>
      <c r="F10143" s="9"/>
      <c r="G10143" s="9"/>
      <c r="H10143" s="9"/>
      <c r="I10143" s="9"/>
      <c r="J10143" s="9"/>
      <c r="K10143" s="9"/>
      <c r="L10143" s="9"/>
      <c r="M10143" s="9"/>
      <c r="N10143" s="9"/>
    </row>
    <row r="10144" spans="1:14" x14ac:dyDescent="0.2">
      <c r="A10144" s="9"/>
      <c r="B10144" s="9"/>
      <c r="C10144" s="9"/>
      <c r="D10144" s="9"/>
      <c r="E10144" s="9"/>
      <c r="F10144" s="9"/>
      <c r="G10144" s="9"/>
      <c r="H10144" s="9"/>
      <c r="I10144" s="9"/>
      <c r="J10144" s="9"/>
      <c r="K10144" s="9"/>
      <c r="L10144" s="9"/>
      <c r="M10144" s="9"/>
      <c r="N10144" s="9"/>
    </row>
    <row r="10145" spans="1:14" x14ac:dyDescent="0.2">
      <c r="A10145" s="9"/>
      <c r="B10145" s="9"/>
      <c r="C10145" s="9"/>
      <c r="D10145" s="9"/>
      <c r="E10145" s="9"/>
      <c r="F10145" s="9"/>
      <c r="G10145" s="9"/>
      <c r="H10145" s="9"/>
      <c r="I10145" s="9"/>
      <c r="J10145" s="9"/>
      <c r="K10145" s="9"/>
      <c r="L10145" s="9"/>
      <c r="M10145" s="9"/>
      <c r="N10145" s="9"/>
    </row>
    <row r="10146" spans="1:14" x14ac:dyDescent="0.2">
      <c r="A10146" s="9"/>
      <c r="B10146" s="9"/>
      <c r="C10146" s="9"/>
      <c r="D10146" s="9"/>
      <c r="E10146" s="9"/>
      <c r="F10146" s="9"/>
      <c r="G10146" s="9"/>
      <c r="H10146" s="9"/>
      <c r="I10146" s="9"/>
      <c r="J10146" s="9"/>
      <c r="K10146" s="9"/>
      <c r="L10146" s="9"/>
      <c r="M10146" s="9"/>
      <c r="N10146" s="9"/>
    </row>
    <row r="10147" spans="1:14" x14ac:dyDescent="0.2">
      <c r="A10147" s="9"/>
      <c r="B10147" s="9"/>
      <c r="C10147" s="9"/>
      <c r="D10147" s="9"/>
      <c r="E10147" s="9"/>
      <c r="F10147" s="9"/>
      <c r="G10147" s="9"/>
      <c r="H10147" s="9"/>
      <c r="I10147" s="9"/>
      <c r="J10147" s="9"/>
      <c r="K10147" s="9"/>
      <c r="L10147" s="9"/>
      <c r="M10147" s="9"/>
      <c r="N10147" s="9"/>
    </row>
    <row r="10148" spans="1:14" x14ac:dyDescent="0.2">
      <c r="A10148" s="9"/>
      <c r="B10148" s="9"/>
      <c r="C10148" s="9"/>
      <c r="D10148" s="9"/>
      <c r="E10148" s="9"/>
      <c r="F10148" s="9"/>
      <c r="G10148" s="9"/>
      <c r="H10148" s="9"/>
      <c r="I10148" s="9"/>
      <c r="J10148" s="9"/>
      <c r="K10148" s="9"/>
      <c r="L10148" s="9"/>
      <c r="M10148" s="9"/>
      <c r="N10148" s="9"/>
    </row>
    <row r="10149" spans="1:14" x14ac:dyDescent="0.2">
      <c r="A10149" s="9"/>
      <c r="B10149" s="9"/>
      <c r="C10149" s="9"/>
      <c r="D10149" s="9"/>
      <c r="E10149" s="9"/>
      <c r="F10149" s="9"/>
      <c r="G10149" s="9"/>
      <c r="H10149" s="9"/>
      <c r="I10149" s="9"/>
      <c r="J10149" s="9"/>
      <c r="K10149" s="9"/>
      <c r="L10149" s="9"/>
      <c r="M10149" s="9"/>
      <c r="N10149" s="9"/>
    </row>
    <row r="10150" spans="1:14" x14ac:dyDescent="0.2">
      <c r="A10150" s="9"/>
      <c r="B10150" s="9"/>
      <c r="C10150" s="9"/>
      <c r="D10150" s="9"/>
      <c r="E10150" s="9"/>
      <c r="F10150" s="9"/>
      <c r="G10150" s="9"/>
      <c r="H10150" s="9"/>
      <c r="I10150" s="9"/>
      <c r="J10150" s="9"/>
      <c r="K10150" s="9"/>
      <c r="L10150" s="9"/>
      <c r="M10150" s="9"/>
      <c r="N10150" s="9"/>
    </row>
    <row r="10151" spans="1:14" x14ac:dyDescent="0.2">
      <c r="A10151" s="9"/>
      <c r="B10151" s="9"/>
      <c r="C10151" s="9"/>
      <c r="D10151" s="9"/>
      <c r="E10151" s="9"/>
      <c r="F10151" s="9"/>
      <c r="G10151" s="9"/>
      <c r="H10151" s="9"/>
      <c r="I10151" s="9"/>
      <c r="J10151" s="9"/>
      <c r="K10151" s="9"/>
      <c r="L10151" s="9"/>
      <c r="M10151" s="9"/>
      <c r="N10151" s="9"/>
    </row>
    <row r="10152" spans="1:14" x14ac:dyDescent="0.2">
      <c r="A10152" s="9"/>
      <c r="B10152" s="9"/>
      <c r="C10152" s="9"/>
      <c r="D10152" s="9"/>
      <c r="E10152" s="9"/>
      <c r="F10152" s="9"/>
      <c r="G10152" s="9"/>
      <c r="H10152" s="9"/>
      <c r="I10152" s="9"/>
      <c r="J10152" s="9"/>
      <c r="K10152" s="9"/>
      <c r="L10152" s="9"/>
      <c r="M10152" s="9"/>
      <c r="N10152" s="9"/>
    </row>
    <row r="10153" spans="1:14" x14ac:dyDescent="0.2">
      <c r="A10153" s="9"/>
      <c r="B10153" s="9"/>
      <c r="C10153" s="9"/>
      <c r="D10153" s="9"/>
      <c r="E10153" s="9"/>
      <c r="F10153" s="9"/>
      <c r="G10153" s="9"/>
      <c r="H10153" s="9"/>
      <c r="I10153" s="9"/>
      <c r="J10153" s="9"/>
      <c r="K10153" s="9"/>
      <c r="L10153" s="9"/>
      <c r="M10153" s="9"/>
      <c r="N10153" s="9"/>
    </row>
    <row r="10154" spans="1:14" x14ac:dyDescent="0.2">
      <c r="A10154" s="9"/>
      <c r="B10154" s="9"/>
      <c r="C10154" s="9"/>
      <c r="D10154" s="9"/>
      <c r="E10154" s="9"/>
      <c r="F10154" s="9"/>
      <c r="G10154" s="9"/>
      <c r="H10154" s="9"/>
      <c r="I10154" s="9"/>
      <c r="J10154" s="9"/>
      <c r="K10154" s="9"/>
      <c r="L10154" s="9"/>
      <c r="M10154" s="9"/>
      <c r="N10154" s="9"/>
    </row>
    <row r="10155" spans="1:14" x14ac:dyDescent="0.2">
      <c r="A10155" s="9"/>
      <c r="B10155" s="9"/>
      <c r="C10155" s="9"/>
      <c r="D10155" s="9"/>
      <c r="E10155" s="9"/>
      <c r="F10155" s="9"/>
      <c r="G10155" s="9"/>
      <c r="H10155" s="9"/>
      <c r="I10155" s="9"/>
      <c r="J10155" s="9"/>
      <c r="K10155" s="9"/>
      <c r="L10155" s="9"/>
      <c r="M10155" s="9"/>
      <c r="N10155" s="9"/>
    </row>
    <row r="10156" spans="1:14" x14ac:dyDescent="0.2">
      <c r="A10156" s="9"/>
      <c r="B10156" s="9"/>
      <c r="C10156" s="9"/>
      <c r="D10156" s="9"/>
      <c r="E10156" s="9"/>
      <c r="F10156" s="9"/>
      <c r="G10156" s="9"/>
      <c r="H10156" s="9"/>
      <c r="I10156" s="9"/>
      <c r="J10156" s="9"/>
      <c r="K10156" s="9"/>
      <c r="L10156" s="9"/>
      <c r="M10156" s="9"/>
      <c r="N10156" s="9"/>
    </row>
    <row r="10157" spans="1:14" x14ac:dyDescent="0.2">
      <c r="A10157" s="9"/>
      <c r="B10157" s="9"/>
      <c r="C10157" s="9"/>
      <c r="D10157" s="9"/>
      <c r="E10157" s="9"/>
      <c r="F10157" s="9"/>
      <c r="G10157" s="9"/>
      <c r="H10157" s="9"/>
      <c r="I10157" s="9"/>
      <c r="J10157" s="9"/>
      <c r="K10157" s="9"/>
      <c r="L10157" s="9"/>
      <c r="M10157" s="9"/>
      <c r="N10157" s="9"/>
    </row>
    <row r="10158" spans="1:14" x14ac:dyDescent="0.2">
      <c r="A10158" s="9"/>
      <c r="B10158" s="9"/>
      <c r="C10158" s="9"/>
      <c r="D10158" s="9"/>
      <c r="E10158" s="9"/>
      <c r="F10158" s="9"/>
      <c r="G10158" s="9"/>
      <c r="H10158" s="9"/>
      <c r="I10158" s="9"/>
      <c r="J10158" s="9"/>
      <c r="K10158" s="9"/>
      <c r="L10158" s="9"/>
      <c r="M10158" s="9"/>
      <c r="N10158" s="9"/>
    </row>
    <row r="10159" spans="1:14" x14ac:dyDescent="0.2">
      <c r="A10159" s="9"/>
      <c r="B10159" s="9"/>
      <c r="C10159" s="9"/>
      <c r="D10159" s="9"/>
      <c r="E10159" s="9"/>
      <c r="F10159" s="9"/>
      <c r="G10159" s="9"/>
      <c r="H10159" s="9"/>
      <c r="I10159" s="9"/>
      <c r="J10159" s="9"/>
      <c r="K10159" s="9"/>
      <c r="L10159" s="9"/>
      <c r="M10159" s="9"/>
      <c r="N10159" s="9"/>
    </row>
    <row r="10160" spans="1:14" x14ac:dyDescent="0.2">
      <c r="A10160" s="9"/>
      <c r="B10160" s="9"/>
      <c r="C10160" s="9"/>
      <c r="D10160" s="9"/>
      <c r="E10160" s="9"/>
      <c r="F10160" s="9"/>
      <c r="G10160" s="9"/>
      <c r="H10160" s="9"/>
      <c r="I10160" s="9"/>
      <c r="J10160" s="9"/>
      <c r="K10160" s="9"/>
      <c r="L10160" s="9"/>
      <c r="M10160" s="9"/>
      <c r="N10160" s="9"/>
    </row>
    <row r="10161" spans="1:14" x14ac:dyDescent="0.2">
      <c r="A10161" s="9"/>
      <c r="B10161" s="9"/>
      <c r="C10161" s="9"/>
      <c r="D10161" s="9"/>
      <c r="E10161" s="9"/>
      <c r="F10161" s="9"/>
      <c r="G10161" s="9"/>
      <c r="H10161" s="9"/>
      <c r="I10161" s="9"/>
      <c r="J10161" s="9"/>
      <c r="K10161" s="9"/>
      <c r="L10161" s="9"/>
      <c r="M10161" s="9"/>
      <c r="N10161" s="9"/>
    </row>
    <row r="10162" spans="1:14" x14ac:dyDescent="0.2">
      <c r="A10162" s="9"/>
      <c r="B10162" s="9"/>
      <c r="C10162" s="9"/>
      <c r="D10162" s="9"/>
      <c r="E10162" s="9"/>
      <c r="F10162" s="9"/>
      <c r="G10162" s="9"/>
      <c r="H10162" s="9"/>
      <c r="I10162" s="9"/>
      <c r="J10162" s="9"/>
      <c r="K10162" s="9"/>
      <c r="L10162" s="9"/>
      <c r="M10162" s="9"/>
      <c r="N10162" s="9"/>
    </row>
    <row r="10163" spans="1:14" x14ac:dyDescent="0.2">
      <c r="A10163" s="9"/>
      <c r="B10163" s="9"/>
      <c r="C10163" s="9"/>
      <c r="D10163" s="9"/>
      <c r="E10163" s="9"/>
      <c r="F10163" s="9"/>
      <c r="G10163" s="9"/>
      <c r="H10163" s="9"/>
      <c r="I10163" s="9"/>
      <c r="J10163" s="9"/>
      <c r="K10163" s="9"/>
      <c r="L10163" s="9"/>
      <c r="M10163" s="9"/>
      <c r="N10163" s="9"/>
    </row>
    <row r="10164" spans="1:14" x14ac:dyDescent="0.2">
      <c r="A10164" s="9"/>
      <c r="B10164" s="9"/>
      <c r="C10164" s="9"/>
      <c r="D10164" s="9"/>
      <c r="E10164" s="9"/>
      <c r="F10164" s="9"/>
      <c r="G10164" s="9"/>
      <c r="H10164" s="9"/>
      <c r="I10164" s="9"/>
      <c r="J10164" s="9"/>
      <c r="K10164" s="9"/>
      <c r="L10164" s="9"/>
      <c r="M10164" s="9"/>
      <c r="N10164" s="9"/>
    </row>
    <row r="10165" spans="1:14" x14ac:dyDescent="0.2">
      <c r="A10165" s="9"/>
      <c r="B10165" s="9"/>
      <c r="C10165" s="9"/>
      <c r="D10165" s="9"/>
      <c r="E10165" s="9"/>
      <c r="F10165" s="9"/>
      <c r="G10165" s="9"/>
      <c r="H10165" s="9"/>
      <c r="I10165" s="9"/>
      <c r="J10165" s="9"/>
      <c r="K10165" s="9"/>
      <c r="L10165" s="9"/>
      <c r="M10165" s="9"/>
      <c r="N10165" s="9"/>
    </row>
    <row r="10166" spans="1:14" x14ac:dyDescent="0.2">
      <c r="A10166" s="9"/>
      <c r="B10166" s="9"/>
      <c r="C10166" s="9"/>
      <c r="D10166" s="9"/>
      <c r="E10166" s="9"/>
      <c r="F10166" s="9"/>
      <c r="G10166" s="9"/>
      <c r="H10166" s="9"/>
      <c r="I10166" s="9"/>
      <c r="J10166" s="9"/>
      <c r="K10166" s="9"/>
      <c r="L10166" s="9"/>
      <c r="M10166" s="9"/>
      <c r="N10166" s="9"/>
    </row>
    <row r="10167" spans="1:14" x14ac:dyDescent="0.2">
      <c r="A10167" s="9"/>
      <c r="B10167" s="9"/>
      <c r="C10167" s="9"/>
      <c r="D10167" s="9"/>
      <c r="E10167" s="9"/>
      <c r="F10167" s="9"/>
      <c r="G10167" s="9"/>
      <c r="H10167" s="9"/>
      <c r="I10167" s="9"/>
      <c r="J10167" s="9"/>
      <c r="K10167" s="9"/>
      <c r="L10167" s="9"/>
      <c r="M10167" s="9"/>
      <c r="N10167" s="9"/>
    </row>
    <row r="10168" spans="1:14" x14ac:dyDescent="0.2">
      <c r="A10168" s="9"/>
      <c r="B10168" s="9"/>
      <c r="C10168" s="9"/>
      <c r="D10168" s="9"/>
      <c r="E10168" s="9"/>
      <c r="F10168" s="9"/>
      <c r="G10168" s="9"/>
      <c r="H10168" s="9"/>
      <c r="I10168" s="9"/>
      <c r="J10168" s="9"/>
      <c r="K10168" s="9"/>
      <c r="L10168" s="9"/>
      <c r="M10168" s="9"/>
      <c r="N10168" s="9"/>
    </row>
    <row r="10169" spans="1:14" x14ac:dyDescent="0.2">
      <c r="A10169" s="9"/>
      <c r="B10169" s="9"/>
      <c r="C10169" s="9"/>
      <c r="D10169" s="9"/>
      <c r="E10169" s="9"/>
      <c r="F10169" s="9"/>
      <c r="G10169" s="9"/>
      <c r="H10169" s="9"/>
      <c r="I10169" s="9"/>
      <c r="J10169" s="9"/>
      <c r="K10169" s="9"/>
      <c r="L10169" s="9"/>
      <c r="M10169" s="9"/>
      <c r="N10169" s="9"/>
    </row>
    <row r="10170" spans="1:14" x14ac:dyDescent="0.2">
      <c r="A10170" s="9"/>
      <c r="B10170" s="9"/>
      <c r="C10170" s="9"/>
      <c r="D10170" s="9"/>
      <c r="E10170" s="9"/>
      <c r="F10170" s="9"/>
      <c r="G10170" s="9"/>
      <c r="H10170" s="9"/>
      <c r="I10170" s="9"/>
      <c r="J10170" s="9"/>
      <c r="K10170" s="9"/>
      <c r="L10170" s="9"/>
      <c r="M10170" s="9"/>
      <c r="N10170" s="9"/>
    </row>
    <row r="10171" spans="1:14" x14ac:dyDescent="0.2">
      <c r="A10171" s="9"/>
      <c r="B10171" s="9"/>
      <c r="C10171" s="9"/>
      <c r="D10171" s="9"/>
      <c r="E10171" s="9"/>
      <c r="F10171" s="9"/>
      <c r="G10171" s="9"/>
      <c r="H10171" s="9"/>
      <c r="I10171" s="9"/>
      <c r="J10171" s="9"/>
      <c r="K10171" s="9"/>
      <c r="L10171" s="9"/>
      <c r="M10171" s="9"/>
      <c r="N10171" s="9"/>
    </row>
    <row r="10172" spans="1:14" x14ac:dyDescent="0.2">
      <c r="A10172" s="9"/>
      <c r="B10172" s="9"/>
      <c r="C10172" s="9"/>
      <c r="D10172" s="9"/>
      <c r="E10172" s="9"/>
      <c r="F10172" s="9"/>
      <c r="G10172" s="9"/>
      <c r="H10172" s="9"/>
      <c r="I10172" s="9"/>
      <c r="J10172" s="9"/>
      <c r="K10172" s="9"/>
      <c r="L10172" s="9"/>
      <c r="M10172" s="9"/>
      <c r="N10172" s="9"/>
    </row>
    <row r="10173" spans="1:14" x14ac:dyDescent="0.2">
      <c r="A10173" s="9"/>
      <c r="B10173" s="9"/>
      <c r="C10173" s="9"/>
      <c r="D10173" s="9"/>
      <c r="E10173" s="9"/>
      <c r="F10173" s="9"/>
      <c r="G10173" s="9"/>
      <c r="H10173" s="9"/>
      <c r="I10173" s="9"/>
      <c r="J10173" s="9"/>
      <c r="K10173" s="9"/>
      <c r="L10173" s="9"/>
      <c r="M10173" s="9"/>
      <c r="N10173" s="9"/>
    </row>
    <row r="10174" spans="1:14" x14ac:dyDescent="0.2">
      <c r="A10174" s="9"/>
      <c r="B10174" s="9"/>
      <c r="C10174" s="9"/>
      <c r="D10174" s="9"/>
      <c r="E10174" s="9"/>
      <c r="F10174" s="9"/>
      <c r="G10174" s="9"/>
      <c r="H10174" s="9"/>
      <c r="I10174" s="9"/>
      <c r="J10174" s="9"/>
      <c r="K10174" s="9"/>
      <c r="L10174" s="9"/>
      <c r="M10174" s="9"/>
      <c r="N10174" s="9"/>
    </row>
    <row r="10175" spans="1:14" x14ac:dyDescent="0.2">
      <c r="A10175" s="9"/>
      <c r="B10175" s="9"/>
      <c r="C10175" s="9"/>
      <c r="D10175" s="9"/>
      <c r="E10175" s="9"/>
      <c r="F10175" s="9"/>
      <c r="G10175" s="9"/>
      <c r="H10175" s="9"/>
      <c r="I10175" s="9"/>
      <c r="J10175" s="9"/>
      <c r="K10175" s="9"/>
      <c r="L10175" s="9"/>
      <c r="M10175" s="9"/>
      <c r="N10175" s="9"/>
    </row>
    <row r="10176" spans="1:14" x14ac:dyDescent="0.2">
      <c r="A10176" s="9"/>
      <c r="B10176" s="9"/>
      <c r="C10176" s="9"/>
      <c r="D10176" s="9"/>
      <c r="E10176" s="9"/>
      <c r="F10176" s="9"/>
      <c r="G10176" s="9"/>
      <c r="H10176" s="9"/>
      <c r="I10176" s="9"/>
      <c r="J10176" s="9"/>
      <c r="K10176" s="9"/>
      <c r="L10176" s="9"/>
      <c r="M10176" s="9"/>
      <c r="N10176" s="9"/>
    </row>
    <row r="10177" spans="1:14" x14ac:dyDescent="0.2">
      <c r="A10177" s="9"/>
      <c r="B10177" s="9"/>
      <c r="C10177" s="9"/>
      <c r="D10177" s="9"/>
      <c r="E10177" s="9"/>
      <c r="F10177" s="9"/>
      <c r="G10177" s="9"/>
      <c r="H10177" s="9"/>
      <c r="I10177" s="9"/>
      <c r="J10177" s="9"/>
      <c r="K10177" s="9"/>
      <c r="L10177" s="9"/>
      <c r="M10177" s="9"/>
      <c r="N10177" s="9"/>
    </row>
    <row r="10178" spans="1:14" x14ac:dyDescent="0.2">
      <c r="A10178" s="9"/>
      <c r="B10178" s="9"/>
      <c r="C10178" s="9"/>
      <c r="D10178" s="9"/>
      <c r="E10178" s="9"/>
      <c r="F10178" s="9"/>
      <c r="G10178" s="9"/>
      <c r="H10178" s="9"/>
      <c r="I10178" s="9"/>
      <c r="J10178" s="9"/>
      <c r="K10178" s="9"/>
      <c r="L10178" s="9"/>
      <c r="M10178" s="9"/>
      <c r="N10178" s="9"/>
    </row>
    <row r="10179" spans="1:14" x14ac:dyDescent="0.2">
      <c r="A10179" s="9"/>
      <c r="B10179" s="9"/>
      <c r="C10179" s="9"/>
      <c r="D10179" s="9"/>
      <c r="E10179" s="9"/>
      <c r="F10179" s="9"/>
      <c r="G10179" s="9"/>
      <c r="H10179" s="9"/>
      <c r="I10179" s="9"/>
      <c r="J10179" s="9"/>
      <c r="K10179" s="9"/>
      <c r="L10179" s="9"/>
      <c r="M10179" s="9"/>
      <c r="N10179" s="9"/>
    </row>
    <row r="10180" spans="1:14" x14ac:dyDescent="0.2">
      <c r="A10180" s="9"/>
      <c r="B10180" s="9"/>
      <c r="C10180" s="9"/>
      <c r="D10180" s="9"/>
      <c r="E10180" s="9"/>
      <c r="F10180" s="9"/>
      <c r="G10180" s="9"/>
      <c r="H10180" s="9"/>
      <c r="I10180" s="9"/>
      <c r="J10180" s="9"/>
      <c r="K10180" s="9"/>
      <c r="L10180" s="9"/>
      <c r="M10180" s="9"/>
      <c r="N10180" s="9"/>
    </row>
    <row r="10181" spans="1:14" x14ac:dyDescent="0.2">
      <c r="A10181" s="9"/>
      <c r="B10181" s="9"/>
      <c r="C10181" s="9"/>
      <c r="D10181" s="9"/>
      <c r="E10181" s="9"/>
      <c r="F10181" s="9"/>
      <c r="G10181" s="9"/>
      <c r="H10181" s="9"/>
      <c r="I10181" s="9"/>
      <c r="J10181" s="9"/>
      <c r="K10181" s="9"/>
      <c r="L10181" s="9"/>
      <c r="M10181" s="9"/>
      <c r="N10181" s="9"/>
    </row>
    <row r="10182" spans="1:14" x14ac:dyDescent="0.2">
      <c r="A10182" s="9"/>
      <c r="B10182" s="9"/>
      <c r="C10182" s="9"/>
      <c r="D10182" s="9"/>
      <c r="E10182" s="9"/>
      <c r="F10182" s="9"/>
      <c r="G10182" s="9"/>
      <c r="H10182" s="9"/>
      <c r="I10182" s="9"/>
      <c r="J10182" s="9"/>
      <c r="K10182" s="9"/>
      <c r="L10182" s="9"/>
      <c r="M10182" s="9"/>
      <c r="N10182" s="9"/>
    </row>
    <row r="10183" spans="1:14" x14ac:dyDescent="0.2">
      <c r="A10183" s="9"/>
      <c r="B10183" s="9"/>
      <c r="C10183" s="9"/>
      <c r="D10183" s="9"/>
      <c r="E10183" s="9"/>
      <c r="F10183" s="9"/>
      <c r="G10183" s="9"/>
      <c r="H10183" s="9"/>
      <c r="I10183" s="9"/>
      <c r="J10183" s="9"/>
      <c r="K10183" s="9"/>
      <c r="L10183" s="9"/>
      <c r="M10183" s="9"/>
      <c r="N10183" s="9"/>
    </row>
    <row r="10184" spans="1:14" x14ac:dyDescent="0.2">
      <c r="A10184" s="9"/>
      <c r="B10184" s="9"/>
      <c r="C10184" s="9"/>
      <c r="D10184" s="9"/>
      <c r="E10184" s="9"/>
      <c r="F10184" s="9"/>
      <c r="G10184" s="9"/>
      <c r="H10184" s="9"/>
      <c r="I10184" s="9"/>
      <c r="J10184" s="9"/>
      <c r="K10184" s="9"/>
      <c r="L10184" s="9"/>
      <c r="M10184" s="9"/>
      <c r="N10184" s="9"/>
    </row>
    <row r="10185" spans="1:14" x14ac:dyDescent="0.2">
      <c r="A10185" s="9"/>
      <c r="B10185" s="9"/>
      <c r="C10185" s="9"/>
      <c r="D10185" s="9"/>
      <c r="E10185" s="9"/>
      <c r="F10185" s="9"/>
      <c r="G10185" s="9"/>
      <c r="H10185" s="9"/>
      <c r="I10185" s="9"/>
      <c r="J10185" s="9"/>
      <c r="K10185" s="9"/>
      <c r="L10185" s="9"/>
      <c r="M10185" s="9"/>
      <c r="N10185" s="9"/>
    </row>
    <row r="10186" spans="1:14" x14ac:dyDescent="0.2">
      <c r="A10186" s="9"/>
      <c r="B10186" s="9"/>
      <c r="C10186" s="9"/>
      <c r="D10186" s="9"/>
      <c r="E10186" s="9"/>
      <c r="F10186" s="9"/>
      <c r="G10186" s="9"/>
      <c r="H10186" s="9"/>
      <c r="I10186" s="9"/>
      <c r="J10186" s="9"/>
      <c r="K10186" s="9"/>
      <c r="L10186" s="9"/>
      <c r="M10186" s="9"/>
      <c r="N10186" s="9"/>
    </row>
    <row r="10187" spans="1:14" x14ac:dyDescent="0.2">
      <c r="A10187" s="9"/>
      <c r="B10187" s="9"/>
      <c r="C10187" s="9"/>
      <c r="D10187" s="9"/>
      <c r="E10187" s="9"/>
      <c r="F10187" s="9"/>
      <c r="G10187" s="9"/>
      <c r="H10187" s="9"/>
      <c r="I10187" s="9"/>
      <c r="J10187" s="9"/>
      <c r="K10187" s="9"/>
      <c r="L10187" s="9"/>
      <c r="M10187" s="9"/>
      <c r="N10187" s="9"/>
    </row>
    <row r="10188" spans="1:14" x14ac:dyDescent="0.2">
      <c r="A10188" s="9"/>
      <c r="B10188" s="9"/>
      <c r="C10188" s="9"/>
      <c r="D10188" s="9"/>
      <c r="E10188" s="9"/>
      <c r="F10188" s="9"/>
      <c r="G10188" s="9"/>
      <c r="H10188" s="9"/>
      <c r="I10188" s="9"/>
      <c r="J10188" s="9"/>
      <c r="K10188" s="9"/>
      <c r="L10188" s="9"/>
      <c r="M10188" s="9"/>
      <c r="N10188" s="9"/>
    </row>
    <row r="10189" spans="1:14" x14ac:dyDescent="0.2">
      <c r="A10189" s="9"/>
      <c r="B10189" s="9"/>
      <c r="C10189" s="9"/>
      <c r="D10189" s="9"/>
      <c r="E10189" s="9"/>
      <c r="F10189" s="9"/>
      <c r="G10189" s="9"/>
      <c r="H10189" s="9"/>
      <c r="I10189" s="9"/>
      <c r="J10189" s="9"/>
      <c r="K10189" s="9"/>
      <c r="L10189" s="9"/>
      <c r="M10189" s="9"/>
      <c r="N10189" s="9"/>
    </row>
    <row r="10190" spans="1:14" x14ac:dyDescent="0.2">
      <c r="A10190" s="9"/>
      <c r="B10190" s="9"/>
      <c r="C10190" s="9"/>
      <c r="D10190" s="9"/>
      <c r="E10190" s="9"/>
      <c r="F10190" s="9"/>
      <c r="G10190" s="9"/>
      <c r="H10190" s="9"/>
      <c r="I10190" s="9"/>
      <c r="J10190" s="9"/>
      <c r="K10190" s="9"/>
      <c r="L10190" s="9"/>
      <c r="M10190" s="9"/>
      <c r="N10190" s="9"/>
    </row>
    <row r="10191" spans="1:14" x14ac:dyDescent="0.2">
      <c r="A10191" s="9"/>
      <c r="B10191" s="9"/>
      <c r="C10191" s="9"/>
      <c r="D10191" s="9"/>
      <c r="E10191" s="9"/>
      <c r="F10191" s="9"/>
      <c r="G10191" s="9"/>
      <c r="H10191" s="9"/>
      <c r="I10191" s="9"/>
      <c r="J10191" s="9"/>
      <c r="K10191" s="9"/>
      <c r="L10191" s="9"/>
      <c r="M10191" s="9"/>
      <c r="N10191" s="9"/>
    </row>
    <row r="10192" spans="1:14" x14ac:dyDescent="0.2">
      <c r="A10192" s="9"/>
      <c r="B10192" s="9"/>
      <c r="C10192" s="9"/>
      <c r="D10192" s="9"/>
      <c r="E10192" s="9"/>
      <c r="F10192" s="9"/>
      <c r="G10192" s="9"/>
      <c r="H10192" s="9"/>
      <c r="I10192" s="9"/>
      <c r="J10192" s="9"/>
      <c r="K10192" s="9"/>
      <c r="L10192" s="9"/>
      <c r="M10192" s="9"/>
      <c r="N10192" s="9"/>
    </row>
    <row r="10193" spans="1:14" x14ac:dyDescent="0.2">
      <c r="A10193" s="9"/>
      <c r="B10193" s="9"/>
      <c r="C10193" s="9"/>
      <c r="D10193" s="9"/>
      <c r="E10193" s="9"/>
      <c r="F10193" s="9"/>
      <c r="G10193" s="9"/>
      <c r="H10193" s="9"/>
      <c r="I10193" s="9"/>
      <c r="J10193" s="9"/>
      <c r="K10193" s="9"/>
      <c r="L10193" s="9"/>
      <c r="M10193" s="9"/>
      <c r="N10193" s="9"/>
    </row>
    <row r="10194" spans="1:14" x14ac:dyDescent="0.2">
      <c r="A10194" s="9"/>
      <c r="B10194" s="9"/>
      <c r="C10194" s="9"/>
      <c r="D10194" s="9"/>
      <c r="E10194" s="9"/>
      <c r="F10194" s="9"/>
      <c r="G10194" s="9"/>
      <c r="H10194" s="9"/>
      <c r="I10194" s="9"/>
      <c r="J10194" s="9"/>
      <c r="K10194" s="9"/>
      <c r="L10194" s="9"/>
      <c r="M10194" s="9"/>
      <c r="N10194" s="9"/>
    </row>
    <row r="10195" spans="1:14" x14ac:dyDescent="0.2">
      <c r="A10195" s="9"/>
      <c r="B10195" s="9"/>
      <c r="C10195" s="9"/>
      <c r="D10195" s="9"/>
      <c r="E10195" s="9"/>
      <c r="F10195" s="9"/>
      <c r="G10195" s="9"/>
      <c r="H10195" s="9"/>
      <c r="I10195" s="9"/>
      <c r="J10195" s="9"/>
      <c r="K10195" s="9"/>
      <c r="L10195" s="9"/>
      <c r="M10195" s="9"/>
      <c r="N10195" s="9"/>
    </row>
    <row r="10196" spans="1:14" x14ac:dyDescent="0.2">
      <c r="A10196" s="9"/>
      <c r="B10196" s="9"/>
      <c r="C10196" s="9"/>
      <c r="D10196" s="9"/>
      <c r="E10196" s="9"/>
      <c r="F10196" s="9"/>
      <c r="G10196" s="9"/>
      <c r="H10196" s="9"/>
      <c r="I10196" s="9"/>
      <c r="J10196" s="9"/>
      <c r="K10196" s="9"/>
      <c r="L10196" s="9"/>
      <c r="M10196" s="9"/>
      <c r="N10196" s="9"/>
    </row>
    <row r="10197" spans="1:14" x14ac:dyDescent="0.2">
      <c r="A10197" s="9"/>
      <c r="B10197" s="9"/>
      <c r="C10197" s="9"/>
      <c r="D10197" s="9"/>
      <c r="E10197" s="9"/>
      <c r="F10197" s="9"/>
      <c r="G10197" s="9"/>
      <c r="H10197" s="9"/>
      <c r="I10197" s="9"/>
      <c r="J10197" s="9"/>
      <c r="K10197" s="9"/>
      <c r="L10197" s="9"/>
      <c r="M10197" s="9"/>
      <c r="N10197" s="9"/>
    </row>
    <row r="10198" spans="1:14" x14ac:dyDescent="0.2">
      <c r="A10198" s="9"/>
      <c r="B10198" s="9"/>
      <c r="C10198" s="9"/>
      <c r="D10198" s="9"/>
      <c r="E10198" s="9"/>
      <c r="F10198" s="9"/>
      <c r="G10198" s="9"/>
      <c r="H10198" s="9"/>
      <c r="I10198" s="9"/>
      <c r="J10198" s="9"/>
      <c r="K10198" s="9"/>
      <c r="L10198" s="9"/>
      <c r="M10198" s="9"/>
      <c r="N10198" s="9"/>
    </row>
    <row r="10199" spans="1:14" x14ac:dyDescent="0.2">
      <c r="A10199" s="9"/>
      <c r="B10199" s="9"/>
      <c r="C10199" s="9"/>
      <c r="D10199" s="9"/>
      <c r="E10199" s="9"/>
      <c r="F10199" s="9"/>
      <c r="G10199" s="9"/>
      <c r="H10199" s="9"/>
      <c r="I10199" s="9"/>
      <c r="J10199" s="9"/>
      <c r="K10199" s="9"/>
      <c r="L10199" s="9"/>
      <c r="M10199" s="9"/>
      <c r="N10199" s="9"/>
    </row>
    <row r="10200" spans="1:14" x14ac:dyDescent="0.2">
      <c r="A10200" s="9"/>
      <c r="B10200" s="9"/>
      <c r="C10200" s="9"/>
      <c r="D10200" s="9"/>
      <c r="E10200" s="9"/>
      <c r="F10200" s="9"/>
      <c r="G10200" s="9"/>
      <c r="H10200" s="9"/>
      <c r="I10200" s="9"/>
      <c r="J10200" s="9"/>
      <c r="K10200" s="9"/>
      <c r="L10200" s="9"/>
      <c r="M10200" s="9"/>
      <c r="N10200" s="9"/>
    </row>
    <row r="10201" spans="1:14" x14ac:dyDescent="0.2">
      <c r="A10201" s="9"/>
      <c r="B10201" s="9"/>
      <c r="C10201" s="9"/>
      <c r="D10201" s="9"/>
      <c r="E10201" s="9"/>
      <c r="F10201" s="9"/>
      <c r="G10201" s="9"/>
      <c r="H10201" s="9"/>
      <c r="I10201" s="9"/>
      <c r="J10201" s="9"/>
      <c r="K10201" s="9"/>
      <c r="L10201" s="9"/>
      <c r="M10201" s="9"/>
      <c r="N10201" s="9"/>
    </row>
    <row r="10202" spans="1:14" x14ac:dyDescent="0.2">
      <c r="A10202" s="9"/>
      <c r="B10202" s="9"/>
      <c r="C10202" s="9"/>
      <c r="D10202" s="9"/>
      <c r="E10202" s="9"/>
      <c r="F10202" s="9"/>
      <c r="G10202" s="9"/>
      <c r="H10202" s="9"/>
      <c r="I10202" s="9"/>
      <c r="J10202" s="9"/>
      <c r="K10202" s="9"/>
      <c r="L10202" s="9"/>
      <c r="M10202" s="9"/>
      <c r="N10202" s="9"/>
    </row>
    <row r="10203" spans="1:14" x14ac:dyDescent="0.2">
      <c r="A10203" s="9"/>
      <c r="B10203" s="9"/>
      <c r="C10203" s="9"/>
      <c r="D10203" s="9"/>
      <c r="E10203" s="9"/>
      <c r="F10203" s="9"/>
      <c r="G10203" s="9"/>
      <c r="H10203" s="9"/>
      <c r="I10203" s="9"/>
      <c r="J10203" s="9"/>
      <c r="K10203" s="9"/>
      <c r="L10203" s="9"/>
      <c r="M10203" s="9"/>
      <c r="N10203" s="9"/>
    </row>
    <row r="10204" spans="1:14" x14ac:dyDescent="0.2">
      <c r="A10204" s="9"/>
      <c r="B10204" s="9"/>
      <c r="C10204" s="9"/>
      <c r="D10204" s="9"/>
      <c r="E10204" s="9"/>
      <c r="F10204" s="9"/>
      <c r="G10204" s="9"/>
      <c r="H10204" s="9"/>
      <c r="I10204" s="9"/>
      <c r="J10204" s="9"/>
      <c r="K10204" s="9"/>
      <c r="L10204" s="9"/>
      <c r="M10204" s="9"/>
      <c r="N10204" s="9"/>
    </row>
    <row r="10205" spans="1:14" x14ac:dyDescent="0.2">
      <c r="A10205" s="9"/>
      <c r="B10205" s="9"/>
      <c r="C10205" s="9"/>
      <c r="D10205" s="9"/>
      <c r="E10205" s="9"/>
      <c r="F10205" s="9"/>
      <c r="G10205" s="9"/>
      <c r="H10205" s="9"/>
      <c r="I10205" s="9"/>
      <c r="J10205" s="9"/>
      <c r="K10205" s="9"/>
      <c r="L10205" s="9"/>
      <c r="M10205" s="9"/>
      <c r="N10205" s="9"/>
    </row>
    <row r="10206" spans="1:14" x14ac:dyDescent="0.2">
      <c r="A10206" s="9"/>
      <c r="B10206" s="9"/>
      <c r="C10206" s="9"/>
      <c r="D10206" s="9"/>
      <c r="E10206" s="9"/>
      <c r="F10206" s="9"/>
      <c r="G10206" s="9"/>
      <c r="H10206" s="9"/>
      <c r="I10206" s="9"/>
      <c r="J10206" s="9"/>
      <c r="K10206" s="9"/>
      <c r="L10206" s="9"/>
      <c r="M10206" s="9"/>
      <c r="N10206" s="9"/>
    </row>
    <row r="10207" spans="1:14" x14ac:dyDescent="0.2">
      <c r="A10207" s="9"/>
      <c r="B10207" s="9"/>
      <c r="C10207" s="9"/>
      <c r="D10207" s="9"/>
      <c r="E10207" s="9"/>
      <c r="F10207" s="9"/>
      <c r="G10207" s="9"/>
      <c r="H10207" s="9"/>
      <c r="I10207" s="9"/>
      <c r="J10207" s="9"/>
      <c r="K10207" s="9"/>
      <c r="L10207" s="9"/>
      <c r="M10207" s="9"/>
      <c r="N10207" s="9"/>
    </row>
    <row r="10208" spans="1:14" x14ac:dyDescent="0.2">
      <c r="A10208" s="9"/>
      <c r="B10208" s="9"/>
      <c r="C10208" s="9"/>
      <c r="D10208" s="9"/>
      <c r="E10208" s="9"/>
      <c r="F10208" s="9"/>
      <c r="G10208" s="9"/>
      <c r="H10208" s="9"/>
      <c r="I10208" s="9"/>
      <c r="J10208" s="9"/>
      <c r="K10208" s="9"/>
      <c r="L10208" s="9"/>
      <c r="M10208" s="9"/>
      <c r="N10208" s="9"/>
    </row>
    <row r="10209" spans="1:14" x14ac:dyDescent="0.2">
      <c r="A10209" s="9"/>
      <c r="B10209" s="9"/>
      <c r="C10209" s="9"/>
      <c r="D10209" s="9"/>
      <c r="E10209" s="9"/>
      <c r="F10209" s="9"/>
      <c r="G10209" s="9"/>
      <c r="H10209" s="9"/>
      <c r="I10209" s="9"/>
      <c r="J10209" s="9"/>
      <c r="K10209" s="9"/>
      <c r="L10209" s="9"/>
      <c r="M10209" s="9"/>
      <c r="N10209" s="9"/>
    </row>
    <row r="10210" spans="1:14" x14ac:dyDescent="0.2">
      <c r="A10210" s="9"/>
      <c r="B10210" s="9"/>
      <c r="C10210" s="9"/>
      <c r="D10210" s="9"/>
      <c r="E10210" s="9"/>
      <c r="F10210" s="9"/>
      <c r="G10210" s="9"/>
      <c r="H10210" s="9"/>
      <c r="I10210" s="9"/>
      <c r="J10210" s="9"/>
      <c r="K10210" s="9"/>
      <c r="L10210" s="9"/>
      <c r="M10210" s="9"/>
      <c r="N10210" s="9"/>
    </row>
    <row r="10211" spans="1:14" x14ac:dyDescent="0.2">
      <c r="A10211" s="9"/>
      <c r="B10211" s="9"/>
      <c r="C10211" s="9"/>
      <c r="D10211" s="9"/>
      <c r="E10211" s="9"/>
      <c r="F10211" s="9"/>
      <c r="G10211" s="9"/>
      <c r="H10211" s="9"/>
      <c r="I10211" s="9"/>
      <c r="J10211" s="9"/>
      <c r="K10211" s="9"/>
      <c r="L10211" s="9"/>
      <c r="M10211" s="9"/>
      <c r="N10211" s="9"/>
    </row>
    <row r="10212" spans="1:14" x14ac:dyDescent="0.2">
      <c r="A10212" s="9"/>
      <c r="B10212" s="9"/>
      <c r="C10212" s="9"/>
      <c r="D10212" s="9"/>
      <c r="E10212" s="9"/>
      <c r="F10212" s="9"/>
      <c r="G10212" s="9"/>
      <c r="H10212" s="9"/>
      <c r="I10212" s="9"/>
      <c r="J10212" s="9"/>
      <c r="K10212" s="9"/>
      <c r="L10212" s="9"/>
      <c r="M10212" s="9"/>
      <c r="N10212" s="9"/>
    </row>
    <row r="10213" spans="1:14" x14ac:dyDescent="0.2">
      <c r="A10213" s="9"/>
      <c r="B10213" s="9"/>
      <c r="C10213" s="9"/>
      <c r="D10213" s="9"/>
      <c r="E10213" s="9"/>
      <c r="F10213" s="9"/>
      <c r="G10213" s="9"/>
      <c r="H10213" s="9"/>
      <c r="I10213" s="9"/>
      <c r="J10213" s="9"/>
      <c r="K10213" s="9"/>
      <c r="L10213" s="9"/>
      <c r="M10213" s="9"/>
      <c r="N10213" s="9"/>
    </row>
    <row r="10214" spans="1:14" x14ac:dyDescent="0.2">
      <c r="A10214" s="9"/>
      <c r="B10214" s="9"/>
      <c r="C10214" s="9"/>
      <c r="D10214" s="9"/>
      <c r="E10214" s="9"/>
      <c r="F10214" s="9"/>
      <c r="G10214" s="9"/>
      <c r="H10214" s="9"/>
      <c r="I10214" s="9"/>
      <c r="J10214" s="9"/>
      <c r="K10214" s="9"/>
      <c r="L10214" s="9"/>
      <c r="M10214" s="9"/>
      <c r="N10214" s="9"/>
    </row>
    <row r="10215" spans="1:14" x14ac:dyDescent="0.2">
      <c r="A10215" s="9"/>
      <c r="B10215" s="9"/>
      <c r="C10215" s="9"/>
      <c r="D10215" s="9"/>
      <c r="E10215" s="9"/>
      <c r="F10215" s="9"/>
      <c r="G10215" s="9"/>
      <c r="H10215" s="9"/>
      <c r="I10215" s="9"/>
      <c r="J10215" s="9"/>
      <c r="K10215" s="9"/>
      <c r="L10215" s="9"/>
      <c r="M10215" s="9"/>
      <c r="N10215" s="9"/>
    </row>
    <row r="10216" spans="1:14" x14ac:dyDescent="0.2">
      <c r="A10216" s="9"/>
      <c r="B10216" s="9"/>
      <c r="C10216" s="9"/>
      <c r="D10216" s="9"/>
      <c r="E10216" s="9"/>
      <c r="F10216" s="9"/>
      <c r="G10216" s="9"/>
      <c r="H10216" s="9"/>
      <c r="I10216" s="9"/>
      <c r="J10216" s="9"/>
      <c r="K10216" s="9"/>
      <c r="L10216" s="9"/>
      <c r="M10216" s="9"/>
      <c r="N10216" s="9"/>
    </row>
    <row r="10217" spans="1:14" x14ac:dyDescent="0.2">
      <c r="A10217" s="9"/>
      <c r="B10217" s="9"/>
      <c r="C10217" s="9"/>
      <c r="D10217" s="9"/>
      <c r="E10217" s="9"/>
      <c r="F10217" s="9"/>
      <c r="G10217" s="9"/>
      <c r="H10217" s="9"/>
      <c r="I10217" s="9"/>
      <c r="J10217" s="9"/>
      <c r="K10217" s="9"/>
      <c r="L10217" s="9"/>
      <c r="M10217" s="9"/>
      <c r="N10217" s="9"/>
    </row>
    <row r="10218" spans="1:14" x14ac:dyDescent="0.2">
      <c r="A10218" s="9"/>
      <c r="B10218" s="9"/>
      <c r="C10218" s="9"/>
      <c r="D10218" s="9"/>
      <c r="E10218" s="9"/>
      <c r="F10218" s="9"/>
      <c r="G10218" s="9"/>
      <c r="H10218" s="9"/>
      <c r="I10218" s="9"/>
      <c r="J10218" s="9"/>
      <c r="K10218" s="9"/>
      <c r="L10218" s="9"/>
      <c r="M10218" s="9"/>
      <c r="N10218" s="9"/>
    </row>
    <row r="10219" spans="1:14" x14ac:dyDescent="0.2">
      <c r="A10219" s="9"/>
      <c r="B10219" s="9"/>
      <c r="C10219" s="9"/>
      <c r="D10219" s="9"/>
      <c r="E10219" s="9"/>
      <c r="F10219" s="9"/>
      <c r="G10219" s="9"/>
      <c r="H10219" s="9"/>
      <c r="I10219" s="9"/>
      <c r="J10219" s="9"/>
      <c r="K10219" s="9"/>
      <c r="L10219" s="9"/>
      <c r="M10219" s="9"/>
      <c r="N10219" s="9"/>
    </row>
    <row r="10220" spans="1:14" x14ac:dyDescent="0.2">
      <c r="A10220" s="9"/>
      <c r="B10220" s="9"/>
      <c r="C10220" s="9"/>
      <c r="D10220" s="9"/>
      <c r="E10220" s="9"/>
      <c r="F10220" s="9"/>
      <c r="G10220" s="9"/>
      <c r="H10220" s="9"/>
      <c r="I10220" s="9"/>
      <c r="J10220" s="9"/>
      <c r="K10220" s="9"/>
      <c r="L10220" s="9"/>
      <c r="M10220" s="9"/>
      <c r="N10220" s="9"/>
    </row>
    <row r="10221" spans="1:14" x14ac:dyDescent="0.2">
      <c r="A10221" s="9"/>
      <c r="B10221" s="9"/>
      <c r="C10221" s="9"/>
      <c r="D10221" s="9"/>
      <c r="E10221" s="9"/>
      <c r="F10221" s="9"/>
      <c r="G10221" s="9"/>
      <c r="H10221" s="9"/>
      <c r="I10221" s="9"/>
      <c r="J10221" s="9"/>
      <c r="K10221" s="9"/>
      <c r="L10221" s="9"/>
      <c r="M10221" s="9"/>
      <c r="N10221" s="9"/>
    </row>
    <row r="10222" spans="1:14" x14ac:dyDescent="0.2">
      <c r="A10222" s="9"/>
      <c r="B10222" s="9"/>
      <c r="C10222" s="9"/>
      <c r="D10222" s="9"/>
      <c r="E10222" s="9"/>
      <c r="F10222" s="9"/>
      <c r="G10222" s="9"/>
      <c r="H10222" s="9"/>
      <c r="I10222" s="9"/>
      <c r="J10222" s="9"/>
      <c r="K10222" s="9"/>
      <c r="L10222" s="9"/>
      <c r="M10222" s="9"/>
      <c r="N10222" s="9"/>
    </row>
    <row r="10223" spans="1:14" x14ac:dyDescent="0.2">
      <c r="A10223" s="9"/>
      <c r="B10223" s="9"/>
      <c r="C10223" s="9"/>
      <c r="D10223" s="9"/>
      <c r="E10223" s="9"/>
      <c r="F10223" s="9"/>
      <c r="G10223" s="9"/>
      <c r="H10223" s="9"/>
      <c r="I10223" s="9"/>
      <c r="J10223" s="9"/>
      <c r="K10223" s="9"/>
      <c r="L10223" s="9"/>
      <c r="M10223" s="9"/>
      <c r="N10223" s="9"/>
    </row>
    <row r="10224" spans="1:14" x14ac:dyDescent="0.2">
      <c r="A10224" s="9"/>
      <c r="B10224" s="9"/>
      <c r="C10224" s="9"/>
      <c r="D10224" s="9"/>
      <c r="E10224" s="9"/>
      <c r="F10224" s="9"/>
      <c r="G10224" s="9"/>
      <c r="H10224" s="9"/>
      <c r="I10224" s="9"/>
      <c r="J10224" s="9"/>
      <c r="K10224" s="9"/>
      <c r="L10224" s="9"/>
      <c r="M10224" s="9"/>
      <c r="N10224" s="9"/>
    </row>
    <row r="10225" spans="1:14" x14ac:dyDescent="0.2">
      <c r="A10225" s="9"/>
      <c r="B10225" s="9"/>
      <c r="C10225" s="9"/>
      <c r="D10225" s="9"/>
      <c r="E10225" s="9"/>
      <c r="F10225" s="9"/>
      <c r="G10225" s="9"/>
      <c r="H10225" s="9"/>
      <c r="I10225" s="9"/>
      <c r="J10225" s="9"/>
      <c r="K10225" s="9"/>
      <c r="L10225" s="9"/>
      <c r="M10225" s="9"/>
      <c r="N10225" s="9"/>
    </row>
    <row r="10226" spans="1:14" x14ac:dyDescent="0.2">
      <c r="A10226" s="9"/>
      <c r="B10226" s="9"/>
      <c r="C10226" s="9"/>
      <c r="D10226" s="9"/>
      <c r="E10226" s="9"/>
      <c r="F10226" s="9"/>
      <c r="G10226" s="9"/>
      <c r="H10226" s="9"/>
      <c r="I10226" s="9"/>
      <c r="J10226" s="9"/>
      <c r="K10226" s="9"/>
      <c r="L10226" s="9"/>
      <c r="M10226" s="9"/>
      <c r="N10226" s="9"/>
    </row>
    <row r="10227" spans="1:14" x14ac:dyDescent="0.2">
      <c r="A10227" s="9"/>
      <c r="B10227" s="9"/>
      <c r="C10227" s="9"/>
      <c r="D10227" s="9"/>
      <c r="E10227" s="9"/>
      <c r="F10227" s="9"/>
      <c r="G10227" s="9"/>
      <c r="H10227" s="9"/>
      <c r="I10227" s="9"/>
      <c r="J10227" s="9"/>
      <c r="K10227" s="9"/>
      <c r="L10227" s="9"/>
      <c r="M10227" s="9"/>
      <c r="N10227" s="9"/>
    </row>
    <row r="10228" spans="1:14" x14ac:dyDescent="0.2">
      <c r="A10228" s="9"/>
      <c r="B10228" s="9"/>
      <c r="C10228" s="9"/>
      <c r="D10228" s="9"/>
      <c r="E10228" s="9"/>
      <c r="F10228" s="9"/>
      <c r="G10228" s="9"/>
      <c r="H10228" s="9"/>
      <c r="I10228" s="9"/>
      <c r="J10228" s="9"/>
      <c r="K10228" s="9"/>
      <c r="L10228" s="9"/>
      <c r="M10228" s="9"/>
      <c r="N10228" s="9"/>
    </row>
    <row r="10229" spans="1:14" x14ac:dyDescent="0.2">
      <c r="A10229" s="9"/>
      <c r="B10229" s="9"/>
      <c r="C10229" s="9"/>
      <c r="D10229" s="9"/>
      <c r="E10229" s="9"/>
      <c r="F10229" s="9"/>
      <c r="G10229" s="9"/>
      <c r="H10229" s="9"/>
      <c r="I10229" s="9"/>
      <c r="J10229" s="9"/>
      <c r="K10229" s="9"/>
      <c r="L10229" s="9"/>
      <c r="M10229" s="9"/>
      <c r="N10229" s="9"/>
    </row>
    <row r="10230" spans="1:14" x14ac:dyDescent="0.2">
      <c r="A10230" s="9"/>
      <c r="B10230" s="9"/>
      <c r="C10230" s="9"/>
      <c r="D10230" s="9"/>
      <c r="E10230" s="9"/>
      <c r="F10230" s="9"/>
      <c r="G10230" s="9"/>
      <c r="H10230" s="9"/>
      <c r="I10230" s="9"/>
      <c r="J10230" s="9"/>
      <c r="K10230" s="9"/>
      <c r="L10230" s="9"/>
      <c r="M10230" s="9"/>
      <c r="N10230" s="9"/>
    </row>
  </sheetData>
  <sheetProtection algorithmName="SHA-512" hashValue="NS8OAkrYa27KOq/G6QrZtQYFXDHC9tqlTCPX30hdW30/DAoclDTOj/QCxizgZW9JIucJggZCHddmRgf55PwQ6w==" saltValue="AQOviyLYdRDOWfNz1suzaQ==" spinCount="100000" sheet="1" objects="1" scenarios="1"/>
  <mergeCells count="4">
    <mergeCell ref="A8:G8"/>
    <mergeCell ref="I9:K9"/>
    <mergeCell ref="L9:N9"/>
    <mergeCell ref="I8:N8"/>
  </mergeCells>
  <hyperlinks>
    <hyperlink ref="CQ31" r:id="rId1" xr:uid="{00000000-0004-0000-0000-000001000000}"/>
    <hyperlink ref="CQ12" r:id="rId2" xr:uid="{A299DFF7-EBD4-BC4E-AF8F-D79145E38CC1}"/>
  </hyperlinks>
  <pageMargins left="0.7" right="0.7" top="0.75" bottom="0.75" header="0.3" footer="0.3"/>
  <pageSetup orientation="portrait" horizontalDpi="4294967292" verticalDpi="4294967292" r:id="rId3"/>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Creative Commons License</vt:lpstr>
      <vt:lpstr>Preterm infant GROWTH GUIDANCE</vt:lpstr>
      <vt:lpstr>Calculator for exact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Tanis</dc:creator>
  <cp:lastModifiedBy>Tanis Fenton</cp:lastModifiedBy>
  <dcterms:created xsi:type="dcterms:W3CDTF">2012-02-16T14:56:47Z</dcterms:created>
  <dcterms:modified xsi:type="dcterms:W3CDTF">2025-06-21T21:48:19Z</dcterms:modified>
</cp:coreProperties>
</file>